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425" firstSheet="6" activeTab="31"/>
  </bookViews>
  <sheets>
    <sheet name="Services" sheetId="4" state="hidden" r:id="rId1"/>
    <sheet name="Acct List" sheetId="2" state="hidden" r:id="rId2"/>
    <sheet name="Pivot" sheetId="5" state="hidden" r:id="rId3"/>
    <sheet name="Data" sheetId="3" state="hidden" r:id="rId4"/>
    <sheet name="Example" sheetId="6" state="hidden" r:id="rId5"/>
    <sheet name="Average by CPT or DRG" sheetId="7" state="hidden" r:id="rId6"/>
    <sheet name="Disclaimer" sheetId="41" r:id="rId7"/>
    <sheet name="DRGS" sheetId="8" r:id="rId8"/>
    <sheet name="784" sheetId="10" state="hidden" r:id="rId9"/>
    <sheet name="785" sheetId="11" state="hidden" r:id="rId10"/>
    <sheet name="786" sheetId="13" state="hidden" r:id="rId11"/>
    <sheet name="787" sheetId="16" state="hidden" r:id="rId12"/>
    <sheet name="788" sheetId="18" state="hidden" r:id="rId13"/>
    <sheet name="798" sheetId="19" state="hidden" r:id="rId14"/>
    <sheet name="805" sheetId="20" state="hidden" r:id="rId15"/>
    <sheet name="806" sheetId="21" state="hidden" r:id="rId16"/>
    <sheet name="807" sheetId="22" state="hidden" r:id="rId17"/>
    <sheet name="Outpatient Procedures" sheetId="23" r:id="rId18"/>
    <sheet name="29826" sheetId="24" state="hidden" r:id="rId19"/>
    <sheet name="29881" sheetId="25" state="hidden" r:id="rId20"/>
    <sheet name="42820" sheetId="26" state="hidden" r:id="rId21"/>
    <sheet name="43235" sheetId="27" state="hidden" r:id="rId22"/>
    <sheet name="43239" sheetId="28" state="hidden" r:id="rId23"/>
    <sheet name="45378" sheetId="29" state="hidden" r:id="rId24"/>
    <sheet name="45380" sheetId="30" state="hidden" r:id="rId25"/>
    <sheet name="45385" sheetId="31" state="hidden" r:id="rId26"/>
    <sheet name="47562" sheetId="32" state="hidden" r:id="rId27"/>
    <sheet name="49505" sheetId="33" state="hidden" r:id="rId28"/>
    <sheet name="62322" sheetId="34" state="hidden" r:id="rId29"/>
    <sheet name="62323" sheetId="35" state="hidden" r:id="rId30"/>
    <sheet name="64483" sheetId="36" state="hidden" r:id="rId31"/>
    <sheet name="Additional Shoppables" sheetId="37" r:id="rId32"/>
    <sheet name="All Accts" sheetId="1" state="hidden" r:id="rId33"/>
  </sheets>
  <definedNames>
    <definedName name="_xlnm._FilterDatabase" localSheetId="3" hidden="1">Data!$A$1:$M$9815</definedName>
    <definedName name="Deliveries_DRG" localSheetId="1">'Acct List'!$B$145:$D$206</definedName>
    <definedName name="Transparency_CPT_NAR_WORD" localSheetId="1">'Acct List'!$B$1:$E$116</definedName>
    <definedName name="Transparency_CPT_NAR_WORD" localSheetId="32">'All Accts'!$A$1:$E$1708</definedName>
  </definedNames>
  <calcPr calcId="162913"/>
  <pivotCaches>
    <pivotCache cacheId="54" r:id="rId34"/>
    <pivotCache cacheId="55" r:id="rId3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1" i="8" l="1"/>
  <c r="C157" i="8" s="1"/>
  <c r="C146" i="8"/>
  <c r="C142" i="23" l="1"/>
  <c r="C134" i="23"/>
  <c r="C126" i="23"/>
  <c r="C118" i="23"/>
  <c r="C108" i="23"/>
  <c r="C96" i="23"/>
  <c r="C85" i="23"/>
  <c r="C74" i="23"/>
  <c r="C64" i="23"/>
  <c r="C53" i="23"/>
  <c r="C42" i="23"/>
  <c r="C31" i="23"/>
  <c r="C20" i="23"/>
  <c r="C124" i="8"/>
  <c r="C131" i="8" s="1"/>
  <c r="C113" i="8"/>
  <c r="C119" i="8" s="1"/>
  <c r="C108" i="8"/>
  <c r="C88" i="8"/>
  <c r="C95" i="8" s="1"/>
  <c r="C73" i="8"/>
  <c r="C82" i="8" s="1"/>
  <c r="C60" i="8"/>
  <c r="C67" i="8" s="1"/>
  <c r="C45" i="8"/>
  <c r="C54" i="8" s="1"/>
  <c r="C35" i="8"/>
  <c r="C32" i="8"/>
  <c r="C22" i="8"/>
  <c r="C27" i="8" s="1"/>
  <c r="C39" i="8" l="1"/>
  <c r="N8348" i="3"/>
  <c r="O8348" i="3" s="1"/>
  <c r="N8347" i="3"/>
  <c r="O8347" i="3" s="1"/>
  <c r="N269" i="3"/>
  <c r="O269" i="3" s="1"/>
  <c r="N268" i="3"/>
  <c r="O268" i="3" s="1"/>
  <c r="N8359" i="3"/>
  <c r="O8359" i="3" s="1"/>
  <c r="N271" i="3"/>
  <c r="O271" i="3" s="1"/>
  <c r="C6" i="36" l="1"/>
  <c r="C6" i="35"/>
  <c r="C6" i="34"/>
  <c r="N9238" i="3"/>
  <c r="O9238" i="3" s="1"/>
  <c r="N8299" i="3"/>
  <c r="O8299" i="3" s="1"/>
  <c r="N8257" i="3"/>
  <c r="O8257" i="3" s="1"/>
  <c r="N9424" i="3"/>
  <c r="O9424" i="3" s="1"/>
  <c r="N8548" i="3"/>
  <c r="O8548" i="3" s="1"/>
  <c r="N8110" i="3"/>
  <c r="O8110" i="3" s="1"/>
  <c r="N7798" i="3"/>
  <c r="O7798" i="3" s="1"/>
  <c r="N7752" i="3"/>
  <c r="O7752" i="3" s="1"/>
  <c r="N6987" i="3"/>
  <c r="O6987" i="3" s="1"/>
  <c r="N5784" i="3"/>
  <c r="O5784" i="3" s="1"/>
  <c r="N9423" i="3"/>
  <c r="N9422" i="3"/>
  <c r="N9237" i="3"/>
  <c r="N9236" i="3"/>
  <c r="N8547" i="3"/>
  <c r="N8546" i="3"/>
  <c r="N8298" i="3"/>
  <c r="N8297" i="3"/>
  <c r="N8256" i="3"/>
  <c r="N8255" i="3"/>
  <c r="N8109" i="3"/>
  <c r="N8108" i="3"/>
  <c r="N7797" i="3"/>
  <c r="N7796" i="3"/>
  <c r="N7751" i="3"/>
  <c r="N7750" i="3"/>
  <c r="N6986" i="3"/>
  <c r="N6985" i="3"/>
  <c r="N5783" i="3"/>
  <c r="N5782" i="3"/>
  <c r="C8" i="33"/>
  <c r="C10" i="32"/>
  <c r="N5932" i="3"/>
  <c r="O5932" i="3" s="1"/>
  <c r="N7045" i="3"/>
  <c r="O7045" i="3" s="1"/>
  <c r="N6920" i="3"/>
  <c r="O6920" i="3" s="1"/>
  <c r="N6745" i="3"/>
  <c r="O6745" i="3" s="1"/>
  <c r="N6680" i="3"/>
  <c r="O6680" i="3" s="1"/>
  <c r="N6587" i="3"/>
  <c r="O6587" i="3" s="1"/>
  <c r="N6322" i="3"/>
  <c r="O6322" i="3" s="1"/>
  <c r="N6024" i="3"/>
  <c r="O6024" i="3" s="1"/>
  <c r="N6005" i="3"/>
  <c r="O6005" i="3" s="1"/>
  <c r="N5844" i="3"/>
  <c r="O5844" i="3" s="1"/>
  <c r="N7044" i="3"/>
  <c r="N7043" i="3"/>
  <c r="N6919" i="3"/>
  <c r="N6918" i="3"/>
  <c r="N6744" i="3"/>
  <c r="N6743" i="3"/>
  <c r="N6679" i="3"/>
  <c r="N6678" i="3"/>
  <c r="N6586" i="3"/>
  <c r="N6585" i="3"/>
  <c r="N6321" i="3"/>
  <c r="N6320" i="3"/>
  <c r="N6023" i="3"/>
  <c r="N6022" i="3"/>
  <c r="N6004" i="3"/>
  <c r="N6003" i="3"/>
  <c r="N5931" i="3"/>
  <c r="N5930" i="3"/>
  <c r="N5843" i="3"/>
  <c r="N5842" i="3"/>
  <c r="C9" i="31"/>
  <c r="O4428" i="3"/>
  <c r="N4380" i="3"/>
  <c r="O4380" i="3" s="1"/>
  <c r="N4365" i="3"/>
  <c r="O4365" i="3" s="1"/>
  <c r="N4312" i="3"/>
  <c r="O4312" i="3" s="1"/>
  <c r="N4488" i="3"/>
  <c r="O4488" i="3" s="1"/>
  <c r="N4470" i="3"/>
  <c r="O4470" i="3" s="1"/>
  <c r="N4345" i="3"/>
  <c r="O4345" i="3" s="1"/>
  <c r="N4330" i="3"/>
  <c r="O4330" i="3" s="1"/>
  <c r="N4287" i="3"/>
  <c r="O4287" i="3" s="1"/>
  <c r="N4270" i="3"/>
  <c r="O4270" i="3" s="1"/>
  <c r="C9" i="30"/>
  <c r="N3048" i="3"/>
  <c r="O3048" i="3" s="1"/>
  <c r="N2129" i="3"/>
  <c r="O2129" i="3" s="1"/>
  <c r="N1116" i="3"/>
  <c r="O1116" i="3" s="1"/>
  <c r="N2583" i="3"/>
  <c r="O2583" i="3" s="1"/>
  <c r="N2337" i="3"/>
  <c r="O2337" i="3" s="1"/>
  <c r="N1647" i="3"/>
  <c r="O1647" i="3" s="1"/>
  <c r="N1568" i="3"/>
  <c r="O1568" i="3" s="1"/>
  <c r="N1243" i="3"/>
  <c r="O1243" i="3" s="1"/>
  <c r="N1126" i="3"/>
  <c r="O1126" i="3" s="1"/>
  <c r="C8" i="29"/>
  <c r="N1655" i="3"/>
  <c r="O1655" i="3" s="1"/>
  <c r="N1471" i="3"/>
  <c r="O1471" i="3" s="1"/>
  <c r="N1230" i="3"/>
  <c r="O1230" i="3" s="1"/>
  <c r="N518" i="3"/>
  <c r="O518" i="3" s="1"/>
  <c r="N297" i="3"/>
  <c r="O297" i="3" s="1"/>
  <c r="N282" i="3"/>
  <c r="O282" i="3" s="1"/>
  <c r="C9" i="28" l="1"/>
  <c r="O1312" i="3"/>
  <c r="N808" i="3"/>
  <c r="O808" i="3" s="1"/>
  <c r="N430" i="3"/>
  <c r="O430" i="3" s="1"/>
  <c r="N11" i="3"/>
  <c r="O11" i="3" s="1"/>
  <c r="N1294" i="3"/>
  <c r="O1294" i="3" s="1"/>
  <c r="N1264" i="3"/>
  <c r="O1264" i="3" s="1"/>
  <c r="N1019" i="3"/>
  <c r="O1019" i="3" s="1"/>
  <c r="N652" i="3"/>
  <c r="O652" i="3" s="1"/>
  <c r="N92" i="3"/>
  <c r="O92" i="3" s="1"/>
  <c r="N32" i="3"/>
  <c r="O32" i="3" s="1"/>
  <c r="C8" i="27"/>
  <c r="N480" i="3"/>
  <c r="O480" i="3" s="1"/>
  <c r="N400" i="3"/>
  <c r="O400" i="3" s="1"/>
  <c r="N869" i="3"/>
  <c r="O869" i="3" s="1"/>
  <c r="N1668" i="3"/>
  <c r="O1668" i="3" s="1"/>
  <c r="N1547" i="3"/>
  <c r="O1547" i="3" s="1"/>
  <c r="N1357" i="3"/>
  <c r="O1357" i="3" s="1"/>
  <c r="N508" i="3"/>
  <c r="O508" i="3" s="1"/>
  <c r="N113" i="3"/>
  <c r="O113" i="3" s="1"/>
  <c r="C9" i="26"/>
  <c r="N7240" i="3"/>
  <c r="O7240" i="3" s="1"/>
  <c r="N7239" i="3"/>
  <c r="N3521" i="3" l="1"/>
  <c r="O3521" i="3" s="1"/>
  <c r="N1163" i="3"/>
  <c r="O1163" i="3" s="1"/>
  <c r="N3686" i="3"/>
  <c r="O3686" i="3" s="1"/>
  <c r="N3478" i="3"/>
  <c r="O3478" i="3" s="1"/>
  <c r="N3436" i="3"/>
  <c r="O3436" i="3" s="1"/>
  <c r="N3095" i="3"/>
  <c r="O3095" i="3" s="1"/>
  <c r="N2726" i="3"/>
  <c r="O2726" i="3" s="1"/>
  <c r="N2566" i="3"/>
  <c r="O2566" i="3" s="1"/>
  <c r="N2424" i="3"/>
  <c r="O2424" i="3" s="1"/>
  <c r="N852" i="3"/>
  <c r="O852" i="3" s="1"/>
  <c r="C9" i="25"/>
  <c r="N2423" i="3"/>
  <c r="N3685" i="3"/>
  <c r="N3435" i="3"/>
  <c r="N3094" i="3"/>
  <c r="N2725" i="3"/>
  <c r="N2565" i="3"/>
  <c r="N851" i="3"/>
  <c r="N3684" i="3"/>
  <c r="N3520" i="3"/>
  <c r="N3477" i="3"/>
  <c r="N3434" i="3"/>
  <c r="N3093" i="3"/>
  <c r="N2724" i="3"/>
  <c r="N2564" i="3"/>
  <c r="N2422" i="3"/>
  <c r="N1162" i="3"/>
  <c r="N850" i="3"/>
  <c r="C9" i="24"/>
  <c r="C9" i="23"/>
  <c r="N3028" i="3"/>
  <c r="O3028" i="3" s="1"/>
  <c r="N2760" i="3"/>
  <c r="O2760" i="3" s="1"/>
  <c r="N2518" i="3"/>
  <c r="O2518" i="3" s="1"/>
  <c r="N2388" i="3"/>
  <c r="O2388" i="3" s="1"/>
  <c r="N1970" i="3"/>
  <c r="O1970" i="3" s="1"/>
  <c r="N1622" i="3"/>
  <c r="O1622" i="3" s="1"/>
  <c r="N1514" i="3"/>
  <c r="O1514" i="3" s="1"/>
  <c r="N1212" i="3"/>
  <c r="O1212" i="3" s="1"/>
  <c r="N1067" i="3"/>
  <c r="O1067" i="3" s="1"/>
  <c r="N567" i="3"/>
  <c r="O567" i="3" s="1"/>
  <c r="N566" i="3"/>
  <c r="O3027" i="3"/>
  <c r="N3027" i="3" s="1"/>
  <c r="O2759" i="3"/>
  <c r="N2759" i="3" s="1"/>
  <c r="O2517" i="3"/>
  <c r="N2517" i="3" s="1"/>
  <c r="O2387" i="3"/>
  <c r="N2387" i="3" s="1"/>
  <c r="O1969" i="3"/>
  <c r="N1969" i="3" s="1"/>
  <c r="O1621" i="3"/>
  <c r="N1621" i="3" s="1"/>
  <c r="O1513" i="3"/>
  <c r="N1513" i="3" s="1"/>
  <c r="O1211" i="3"/>
  <c r="N1211" i="3" s="1"/>
  <c r="O1066" i="3"/>
  <c r="N1066" i="3" s="1"/>
  <c r="N3026" i="3"/>
  <c r="N2758" i="3"/>
  <c r="N2516" i="3"/>
  <c r="N2386" i="3"/>
  <c r="N1968" i="3"/>
  <c r="N1620" i="3"/>
  <c r="N1512" i="3"/>
  <c r="N1210" i="3"/>
  <c r="N1065" i="3"/>
  <c r="N565" i="3"/>
  <c r="N4147" i="3" l="1"/>
  <c r="O4147" i="3" s="1"/>
  <c r="N3558" i="3"/>
  <c r="O3558" i="3" s="1"/>
  <c r="N9807" i="3"/>
  <c r="O9807" i="3" s="1"/>
  <c r="N9805" i="3"/>
  <c r="O9805" i="3" s="1"/>
  <c r="N9382" i="3"/>
  <c r="O9382" i="3" s="1"/>
  <c r="N9381" i="3"/>
  <c r="O9381" i="3" s="1"/>
  <c r="N6440" i="3"/>
  <c r="O6440" i="3" s="1"/>
  <c r="N6333" i="3"/>
  <c r="O6333" i="3" s="1"/>
  <c r="N4563" i="3"/>
  <c r="O4563" i="3" s="1"/>
  <c r="N4562" i="3"/>
  <c r="O4562" i="3" s="1"/>
  <c r="N4102" i="3"/>
  <c r="O4102" i="3" s="1"/>
  <c r="N4101" i="3"/>
  <c r="O4101" i="3" s="1"/>
  <c r="N3702" i="3"/>
  <c r="O3702" i="3" s="1"/>
  <c r="N3701" i="3"/>
  <c r="O3701" i="3" s="1"/>
  <c r="N3630" i="3"/>
  <c r="O3630" i="3" s="1"/>
  <c r="N3628" i="3"/>
  <c r="O3628" i="3" s="1"/>
  <c r="N3166" i="3"/>
  <c r="O3166" i="3" s="1"/>
  <c r="N3165" i="3"/>
  <c r="O3165" i="3" s="1"/>
  <c r="N1456" i="3"/>
  <c r="O1456" i="3" s="1"/>
  <c r="N1455" i="3"/>
  <c r="O1455" i="3" s="1"/>
  <c r="C4" i="22"/>
  <c r="C11" i="22"/>
  <c r="N7929" i="3"/>
  <c r="O7929" i="3" s="1"/>
  <c r="N7928" i="3"/>
  <c r="O7928" i="3" s="1"/>
  <c r="N6148" i="3"/>
  <c r="O6148" i="3" s="1"/>
  <c r="N6147" i="3"/>
  <c r="O6147" i="3" s="1"/>
  <c r="N3884" i="3"/>
  <c r="O3884" i="3" s="1"/>
  <c r="N3883" i="3"/>
  <c r="O3883" i="3" s="1"/>
  <c r="N351" i="3"/>
  <c r="O351" i="3" s="1"/>
  <c r="N350" i="3"/>
  <c r="O350" i="3" s="1"/>
  <c r="C4" i="21"/>
  <c r="C10" i="21" s="1"/>
  <c r="C12" i="20"/>
  <c r="N8609" i="3"/>
  <c r="O8609" i="3" s="1"/>
  <c r="N8608" i="3"/>
  <c r="O8608" i="3" s="1"/>
  <c r="N8627" i="3"/>
  <c r="O8627" i="3" s="1"/>
  <c r="N6830" i="3"/>
  <c r="O6830" i="3" s="1"/>
  <c r="N6829" i="3"/>
  <c r="O6829" i="3" s="1"/>
  <c r="N3318" i="3"/>
  <c r="O3318" i="3" s="1"/>
  <c r="N3316" i="3"/>
  <c r="O3316" i="3" s="1"/>
  <c r="N6772" i="3"/>
  <c r="O6772" i="3" s="1"/>
  <c r="N3397" i="3"/>
  <c r="O3397" i="3" s="1"/>
  <c r="C5" i="19"/>
  <c r="N9087" i="3"/>
  <c r="O9087" i="3" s="1"/>
  <c r="N7559" i="3"/>
  <c r="O7559" i="3" s="1"/>
  <c r="N7335" i="3"/>
  <c r="O7335" i="3" s="1"/>
  <c r="N5294" i="3"/>
  <c r="O5294" i="3" s="1"/>
  <c r="N4899" i="3"/>
  <c r="O4899" i="3" s="1"/>
  <c r="N4664" i="3"/>
  <c r="O4664" i="3" s="1"/>
  <c r="N3271" i="3"/>
  <c r="O3271" i="3" s="1"/>
  <c r="N2797" i="3"/>
  <c r="O2797" i="3" s="1"/>
  <c r="N2107" i="3"/>
  <c r="O2107" i="3" s="1"/>
  <c r="N1911" i="3"/>
  <c r="O1911" i="3" s="1"/>
  <c r="O9083" i="3"/>
  <c r="O2793" i="3"/>
  <c r="O2794" i="3"/>
  <c r="O2792" i="3"/>
  <c r="O1910" i="3"/>
  <c r="O1909" i="3"/>
  <c r="O1905" i="3"/>
  <c r="O1763" i="3"/>
  <c r="N8986" i="3"/>
  <c r="O8986" i="3" s="1"/>
  <c r="N8985" i="3"/>
  <c r="O8985" i="3" s="1"/>
  <c r="N4639" i="3"/>
  <c r="O4639" i="3" s="1"/>
  <c r="N4638" i="3"/>
  <c r="O4638" i="3" s="1"/>
  <c r="N2847" i="3"/>
  <c r="O2847" i="3" s="1"/>
  <c r="N2846" i="3"/>
  <c r="O2846" i="3" s="1"/>
  <c r="N2015" i="3"/>
  <c r="O2015" i="3" s="1"/>
  <c r="N2014" i="3"/>
  <c r="O2014" i="3" s="1"/>
  <c r="N1768" i="3"/>
  <c r="O1768" i="3" s="1"/>
  <c r="N1767" i="3"/>
  <c r="O1767" i="3" s="1"/>
  <c r="C12" i="19" l="1"/>
  <c r="C5" i="18"/>
  <c r="C14" i="18" s="1"/>
  <c r="N8829" i="3" l="1"/>
  <c r="O8829" i="3" s="1"/>
  <c r="N7057" i="3"/>
  <c r="O7057" i="3" s="1"/>
  <c r="N5419" i="3"/>
  <c r="O5419" i="3" s="1"/>
  <c r="N2186" i="3"/>
  <c r="O2186" i="3" s="1"/>
  <c r="N7102" i="3"/>
  <c r="O7102" i="3" s="1"/>
  <c r="N7101" i="3"/>
  <c r="O7101" i="3" s="1"/>
  <c r="N5494" i="3"/>
  <c r="O5494" i="3" s="1"/>
  <c r="N2180" i="3"/>
  <c r="O2180" i="3" s="1"/>
  <c r="N2179" i="3"/>
  <c r="O2179" i="3" s="1"/>
  <c r="C5" i="16"/>
  <c r="C12" i="16" s="1"/>
  <c r="C5" i="13" l="1"/>
  <c r="C14" i="13" s="1"/>
  <c r="N9707" i="3"/>
  <c r="O9707" i="3" s="1"/>
  <c r="N7893" i="3"/>
  <c r="O7893" i="3" s="1"/>
  <c r="N4876" i="3"/>
  <c r="O4876" i="3" s="1"/>
  <c r="C7" i="11"/>
  <c r="C4" i="11"/>
  <c r="N8651" i="3"/>
  <c r="O8651" i="3" s="1"/>
  <c r="N7683" i="3"/>
  <c r="O7683" i="3" s="1"/>
  <c r="N5732" i="3"/>
  <c r="O5732" i="3" s="1"/>
  <c r="C7" i="10"/>
  <c r="C12" i="10" s="1"/>
  <c r="C10" i="8"/>
  <c r="C3" i="8"/>
  <c r="N5380" i="3"/>
  <c r="O5380" i="3" s="1"/>
  <c r="N5379" i="3"/>
  <c r="O5379" i="3" s="1"/>
  <c r="N9451" i="3"/>
  <c r="O9451" i="3" s="1"/>
  <c r="N9450" i="3"/>
  <c r="O9450" i="3" s="1"/>
  <c r="N9199" i="3"/>
  <c r="O9199" i="3" s="1"/>
  <c r="N9198" i="3"/>
  <c r="O9198" i="3" s="1"/>
  <c r="N7359" i="3"/>
  <c r="O7359" i="3" s="1"/>
  <c r="N7358" i="3"/>
  <c r="O7358" i="3" s="1"/>
  <c r="N6492" i="3"/>
  <c r="O6492" i="3" s="1"/>
  <c r="N6490" i="3"/>
  <c r="O6490" i="3" s="1"/>
  <c r="N5187" i="3"/>
  <c r="O5187" i="3" s="1"/>
  <c r="N5186" i="3"/>
  <c r="O5186" i="3" s="1"/>
  <c r="N5006" i="3"/>
  <c r="O5006" i="3" s="1"/>
  <c r="N5005" i="3"/>
  <c r="O5005" i="3" s="1"/>
  <c r="N4215" i="3"/>
  <c r="O4215" i="3" s="1"/>
  <c r="N4214" i="3"/>
  <c r="O4214" i="3" s="1"/>
  <c r="N791" i="3"/>
  <c r="O791" i="3" s="1"/>
  <c r="N790" i="3"/>
  <c r="O790" i="3" s="1"/>
  <c r="C7" i="8"/>
  <c r="C4" i="8"/>
  <c r="C11" i="11" l="1"/>
  <c r="C11" i="8"/>
</calcChain>
</file>

<file path=xl/connections.xml><?xml version="1.0" encoding="utf-8"?>
<connections xmlns="http://schemas.openxmlformats.org/spreadsheetml/2006/main">
  <connection id="1" name="Deliveries DRG1" type="6" refreshedVersion="6" background="1" saveData="1">
    <textPr codePage="437" sourceFile="Z:\Chargemaster Analyst\Berger Website- Price Transparency\2021 Website Transparency\Deliveries DRG.txt" delimited="0">
      <textFields count="15">
        <textField/>
        <textField position="12"/>
        <textField position="32"/>
        <textField position="42"/>
        <textField position="46"/>
        <textField position="49"/>
        <textField position="58"/>
        <textField position="65"/>
        <textField position="77"/>
        <textField position="86"/>
        <textField position="91"/>
        <textField position="100"/>
        <textField position="109"/>
        <textField position="118"/>
        <textField position="126"/>
      </textFields>
    </textPr>
  </connection>
  <connection id="2" name="Transparency CPT NAR WORD" type="6" refreshedVersion="6" background="1" saveData="1">
    <textPr codePage="437" sourceFile="C:\Users\awade\Desktop\Transparency CPT NAR WORD.txt" delimited="0">
      <textFields count="16">
        <textField/>
        <textField position="12"/>
        <textField position="32"/>
        <textField type="skip" position="43"/>
        <textField type="skip" position="49"/>
        <textField type="skip" position="53"/>
        <textField type="skip" position="60"/>
        <textField type="skip" position="65"/>
        <textField position="67"/>
        <textField type="skip" position="77"/>
        <textField type="skip" position="86"/>
        <textField type="skip" position="94"/>
        <textField type="skip" position="100"/>
        <textField type="skip" position="109"/>
        <textField position="118"/>
        <textField type="skip" position="126"/>
      </textFields>
    </textPr>
  </connection>
  <connection id="3" name="Transparency CPT NAR WORD1" type="6" refreshedVersion="6" background="1" saveData="1">
    <textPr codePage="437" sourceFile="C:\Users\awade\Desktop\Transparency CPT NAR WORD.txt" delimited="0">
      <textFields count="16">
        <textField/>
        <textField position="12"/>
        <textField position="32"/>
        <textField type="skip" position="43"/>
        <textField type="skip" position="49"/>
        <textField type="skip" position="53"/>
        <textField type="skip" position="60"/>
        <textField type="skip" position="65"/>
        <textField position="67"/>
        <textField type="skip" position="77"/>
        <textField type="skip" position="86"/>
        <textField type="skip" position="94"/>
        <textField type="skip" position="100"/>
        <textField type="skip" position="109"/>
        <textField position="118"/>
        <textField type="skip" position="126"/>
      </textFields>
    </textPr>
  </connection>
</connections>
</file>

<file path=xl/sharedStrings.xml><?xml version="1.0" encoding="utf-8"?>
<sst xmlns="http://schemas.openxmlformats.org/spreadsheetml/2006/main" count="63185" uniqueCount="3783">
  <si>
    <t>DATE: 10/08/</t>
  </si>
  <si>
    <t>20 @ 1423</t>
  </si>
  <si>
    <t>spital ABS</t>
  </si>
  <si>
    <t>USER: AWADE</t>
  </si>
  <si>
    <t>PORT</t>
  </si>
  <si>
    <t>FORMAT</t>
  </si>
  <si>
    <t>REPORT:</t>
  </si>
  <si>
    <t>CDM CPT</t>
  </si>
  <si>
    <t>ECORDS</t>
  </si>
  <si>
    <t>S</t>
  </si>
  <si>
    <t>UB FIELD1</t>
  </si>
  <si>
    <t>MAJOR SORT:</t>
  </si>
  <si>
    <t>ANY CPT</t>
  </si>
  <si>
    <t>MINOR SORT:</t>
  </si>
  <si>
    <t>ACCOUNT SORT</t>
  </si>
  <si>
    <t>: NAME</t>
  </si>
  <si>
    <t>VERSION SORT</t>
  </si>
  <si>
    <t>: NO               O</t>
  </si>
  <si>
    <t>VERRIDE VER</t>
  </si>
  <si>
    <t>SUB</t>
  </si>
  <si>
    <t>SUB FI</t>
  </si>
  <si>
    <t>SELECT</t>
  </si>
  <si>
    <t>FIELD    FIELD1</t>
  </si>
  <si>
    <t>FIELD2</t>
  </si>
  <si>
    <t>THRU</t>
  </si>
  <si>
    <t>LABEL</t>
  </si>
  <si>
    <t>1 DIS DAT</t>
  </si>
  <si>
    <t>E</t>
  </si>
  <si>
    <t>2 ANY CPT</t>
  </si>
  <si>
    <t>3 ANY CPT</t>
  </si>
  <si>
    <t>4 ANY CPT</t>
  </si>
  <si>
    <t>5 ANY CPT</t>
  </si>
  <si>
    <t>6 ANY CPT</t>
  </si>
  <si>
    <t>7 ANY CPT</t>
  </si>
  <si>
    <t>8 ANY CPT</t>
  </si>
  <si>
    <t>9 ANY CPT</t>
  </si>
  <si>
    <t>10 ANY CPT</t>
  </si>
  <si>
    <t>11 ANY CPT</t>
  </si>
  <si>
    <t>12 ANY CPT</t>
  </si>
  <si>
    <t>13 ANY CPT</t>
  </si>
  <si>
    <t>14 ANY CPT</t>
  </si>
  <si>
    <t>15 ANY CPT</t>
  </si>
  <si>
    <t>16 ANY CPT</t>
  </si>
  <si>
    <t>17 ANY CPT</t>
  </si>
  <si>
    <t>18 PT STAT</t>
  </si>
  <si>
    <t>US</t>
  </si>
  <si>
    <t>INO</t>
  </si>
  <si>
    <t>19 PT STAT</t>
  </si>
  <si>
    <t>SDC</t>
  </si>
  <si>
    <t>SELECT RELAT</t>
  </si>
  <si>
    <t>IONSHIP</t>
  </si>
  <si>
    <t>: NO               S</t>
  </si>
  <si>
    <t>MAJOR SORT</t>
  </si>
  <si>
    <t>: ANY CPT</t>
  </si>
  <si>
    <t>Y</t>
  </si>
  <si>
    <t>NUMBER</t>
  </si>
  <si>
    <t>NAME</t>
  </si>
  <si>
    <t>UNIT #</t>
  </si>
  <si>
    <t>ADM DATE</t>
  </si>
  <si>
    <t>CHRGS</t>
  </si>
  <si>
    <t>0232T   NJ</t>
  </si>
  <si>
    <t>X PLATELET PLASMA</t>
  </si>
  <si>
    <t>BV0117957316</t>
  </si>
  <si>
    <t>LAMBERT,ELIZABETH</t>
  </si>
  <si>
    <t>BM00288711</t>
  </si>
  <si>
    <t>------</t>
  </si>
  <si>
    <t>X PLATELET PLASMA  T</t>
  </si>
  <si>
    <t>OTAL</t>
  </si>
  <si>
    <t>------------</t>
  </si>
  <si>
    <t>--------------------</t>
  </si>
  <si>
    <t>-----------</t>
  </si>
  <si>
    <t>----------</t>
  </si>
  <si>
    <t>--------</t>
  </si>
  <si>
    <t>12001   RP</t>
  </si>
  <si>
    <t>R S/N/AX/GEN/TRNK 2.</t>
  </si>
  <si>
    <t>5CM/&lt;</t>
  </si>
  <si>
    <t>BV0117508978</t>
  </si>
  <si>
    <t>SULLIVAN,TRUMAN</t>
  </si>
  <si>
    <t>BM00169625</t>
  </si>
  <si>
    <t>5CM/&lt;  TOTA</t>
  </si>
  <si>
    <t>19120   RE</t>
  </si>
  <si>
    <t>MOVAL OF BREAST LESI</t>
  </si>
  <si>
    <t>ON</t>
  </si>
  <si>
    <t>BV0117679704</t>
  </si>
  <si>
    <t>DUM,BEATRICE M</t>
  </si>
  <si>
    <t>BM00090429</t>
  </si>
  <si>
    <t>BV0117853432</t>
  </si>
  <si>
    <t>FOX,HANNAH M</t>
  </si>
  <si>
    <t>BM00041983</t>
  </si>
  <si>
    <t>ON  TOTAL</t>
  </si>
  <si>
    <t>22902   EX</t>
  </si>
  <si>
    <t>C ABD LES SC &lt; 3 CM</t>
  </si>
  <si>
    <t>BV0117858761</t>
  </si>
  <si>
    <t>OLNEY,MARY J</t>
  </si>
  <si>
    <t>BM00109151</t>
  </si>
  <si>
    <t>TOTAL</t>
  </si>
  <si>
    <t>23410   RE</t>
  </si>
  <si>
    <t>PAIR ROTATOR CUFF AC</t>
  </si>
  <si>
    <t>UTE</t>
  </si>
  <si>
    <t>BV0117347435</t>
  </si>
  <si>
    <t>BORDEN,KINSEY</t>
  </si>
  <si>
    <t>BM00282072</t>
  </si>
  <si>
    <t>BV0117347781</t>
  </si>
  <si>
    <t>IMMELL,CHARLES J</t>
  </si>
  <si>
    <t>BM00195190</t>
  </si>
  <si>
    <t>BV0117684720</t>
  </si>
  <si>
    <t>UNGER,THOMAS</t>
  </si>
  <si>
    <t>BM00167243</t>
  </si>
  <si>
    <t>UTE  TOTAL</t>
  </si>
  <si>
    <t>23412   RE</t>
  </si>
  <si>
    <t>PAIR ROTATOR CUFF CH</t>
  </si>
  <si>
    <t>RONIC</t>
  </si>
  <si>
    <t>BV0117586834</t>
  </si>
  <si>
    <t>NOONAN,RUTH E</t>
  </si>
  <si>
    <t>BM00286008</t>
  </si>
  <si>
    <t>BV0117631283</t>
  </si>
  <si>
    <t>OVERBY,MICHAEL A</t>
  </si>
  <si>
    <t>BM00062936</t>
  </si>
  <si>
    <t>BV0117726430</t>
  </si>
  <si>
    <t>PERRY,CLARENCE D</t>
  </si>
  <si>
    <t>BM00234264</t>
  </si>
  <si>
    <t>BV0117564450</t>
  </si>
  <si>
    <t>SHEETS,HENRY C</t>
  </si>
  <si>
    <t>BM00055730</t>
  </si>
  <si>
    <t>BV0117529925</t>
  </si>
  <si>
    <t>WOLFORD,CAROLYN</t>
  </si>
  <si>
    <t>BM00284152</t>
  </si>
  <si>
    <t>RONIC  TOTA</t>
  </si>
  <si>
    <t>23430   RE</t>
  </si>
  <si>
    <t>PAIR BICEPS TENDON</t>
  </si>
  <si>
    <t>BV0117416255</t>
  </si>
  <si>
    <t>WEAVER,CARL T</t>
  </si>
  <si>
    <t>BM00286316</t>
  </si>
  <si>
    <t>23700   FI</t>
  </si>
  <si>
    <t>XATION OF SHOULDER</t>
  </si>
  <si>
    <t>BV0117390807</t>
  </si>
  <si>
    <t>LINVILLE,TAMERLA S</t>
  </si>
  <si>
    <t>BM00067068</t>
  </si>
  <si>
    <t>26756   PI</t>
  </si>
  <si>
    <t>N FINGER FRACTURE EA</t>
  </si>
  <si>
    <t>CH</t>
  </si>
  <si>
    <t>BV0117453746</t>
  </si>
  <si>
    <t>HOGSETT,ALTHEA</t>
  </si>
  <si>
    <t>BM00286462</t>
  </si>
  <si>
    <t>CH  TOTAL</t>
  </si>
  <si>
    <t>27345   RE</t>
  </si>
  <si>
    <t>MOVAL OF KNEE CYST</t>
  </si>
  <si>
    <t>BV0117453563</t>
  </si>
  <si>
    <t>WEISKITTLE,KATHLEE</t>
  </si>
  <si>
    <t>BM00084373</t>
  </si>
  <si>
    <t>MOVAL OF KNEE CYST (</t>
  </si>
  <si>
    <t>cont.)</t>
  </si>
  <si>
    <t>27418   RE</t>
  </si>
  <si>
    <t>PAIR DEGENERATED KNE</t>
  </si>
  <si>
    <t>ECAP</t>
  </si>
  <si>
    <t>BV0117889980</t>
  </si>
  <si>
    <t>REDDING JR,CLARK</t>
  </si>
  <si>
    <t>BM00180520</t>
  </si>
  <si>
    <t>ECAP  TOTAL</t>
  </si>
  <si>
    <t>27599   LE</t>
  </si>
  <si>
    <t>G SURGERY PROCEDURE</t>
  </si>
  <si>
    <t>BV0117719252</t>
  </si>
  <si>
    <t>FLETCHER,RANDY W</t>
  </si>
  <si>
    <t>BM00066347</t>
  </si>
  <si>
    <t>BV0117718866</t>
  </si>
  <si>
    <t>GRIFFIE,ROBERTA L</t>
  </si>
  <si>
    <t>BM00151712</t>
  </si>
  <si>
    <t>BV0117906800</t>
  </si>
  <si>
    <t>LOWE,AIDEN T</t>
  </si>
  <si>
    <t>BM00187616</t>
  </si>
  <si>
    <t>28043   EX</t>
  </si>
  <si>
    <t>C FOOT/TOE TUM SC &lt;</t>
  </si>
  <si>
    <t>1.5 CM</t>
  </si>
  <si>
    <t>BV0117348334</t>
  </si>
  <si>
    <t>FRALEY,PEGGY L</t>
  </si>
  <si>
    <t>BM00125262</t>
  </si>
  <si>
    <t>1.5 CM  TOT</t>
  </si>
  <si>
    <t>29822   SH</t>
  </si>
  <si>
    <t>OULDER ARTHROSCOPY/S</t>
  </si>
  <si>
    <t>URGERY</t>
  </si>
  <si>
    <t>BV0117266007</t>
  </si>
  <si>
    <t>BETHEL,EMPRESS</t>
  </si>
  <si>
    <t>BM00286045</t>
  </si>
  <si>
    <t>BV0117347096</t>
  </si>
  <si>
    <t>CARLE,JESSE L</t>
  </si>
  <si>
    <t>BM00143328</t>
  </si>
  <si>
    <t>BV0117472878</t>
  </si>
  <si>
    <t>KERN,JASON L</t>
  </si>
  <si>
    <t>BM00245492</t>
  </si>
  <si>
    <t>BV0117586644</t>
  </si>
  <si>
    <t>WALKER,KYLIE N</t>
  </si>
  <si>
    <t>BM00195489</t>
  </si>
  <si>
    <t>URGERY  TOT</t>
  </si>
  <si>
    <t>29823   SH</t>
  </si>
  <si>
    <t>BV0117911495</t>
  </si>
  <si>
    <t>ARLEDGE,DOUGLAS E</t>
  </si>
  <si>
    <t>BM00075905</t>
  </si>
  <si>
    <t>BV0117439372</t>
  </si>
  <si>
    <t>BURNS,CINDY</t>
  </si>
  <si>
    <t>BM00286485</t>
  </si>
  <si>
    <t>BV0117853598</t>
  </si>
  <si>
    <t>CABLE,DEBRA L</t>
  </si>
  <si>
    <t>BM00163000</t>
  </si>
  <si>
    <t>BV0117544684</t>
  </si>
  <si>
    <t>CAUSEY,MICHAEL</t>
  </si>
  <si>
    <t>BM00286861</t>
  </si>
  <si>
    <t>BV0117357996</t>
  </si>
  <si>
    <t>COTTON,LINDA</t>
  </si>
  <si>
    <t>BM00101708</t>
  </si>
  <si>
    <t>BV0118095330</t>
  </si>
  <si>
    <t>CRUZ,ANGEL L</t>
  </si>
  <si>
    <t>BM00273802</t>
  </si>
  <si>
    <t>BV0117541433</t>
  </si>
  <si>
    <t>FAIRROW,KATHY M</t>
  </si>
  <si>
    <t>BM00062102</t>
  </si>
  <si>
    <t>BV0117830596</t>
  </si>
  <si>
    <t>GILMORE,DANA S</t>
  </si>
  <si>
    <t>BM00104894</t>
  </si>
  <si>
    <t>BV0117916676</t>
  </si>
  <si>
    <t>HENRY,ROBIN</t>
  </si>
  <si>
    <t>BM00281760</t>
  </si>
  <si>
    <t>BV0117647081</t>
  </si>
  <si>
    <t>JACKSON,JOSEPH</t>
  </si>
  <si>
    <t>BM00287320</t>
  </si>
  <si>
    <t>BV0117845479</t>
  </si>
  <si>
    <t>JACKSON,PATRICIA</t>
  </si>
  <si>
    <t>BM00259941</t>
  </si>
  <si>
    <t>BV0117359398</t>
  </si>
  <si>
    <t>LUCAS,CARRIE M</t>
  </si>
  <si>
    <t>BM00106799</t>
  </si>
  <si>
    <t>BV0117540773</t>
  </si>
  <si>
    <t>MITCHELL,CYNTHIA A</t>
  </si>
  <si>
    <t>BM00187420</t>
  </si>
  <si>
    <t>BV0117663898</t>
  </si>
  <si>
    <t>MOREHART,KEVIN C</t>
  </si>
  <si>
    <t>BM00099365</t>
  </si>
  <si>
    <t>BV0117736652</t>
  </si>
  <si>
    <t>MOSHTAGHI,FARYAR</t>
  </si>
  <si>
    <t>BM00144890</t>
  </si>
  <si>
    <t>BV0117718890</t>
  </si>
  <si>
    <t>OSBORNE,MICHEAL A</t>
  </si>
  <si>
    <t>BM00082759</t>
  </si>
  <si>
    <t>BV0117400556</t>
  </si>
  <si>
    <t>PECK,BETTY S</t>
  </si>
  <si>
    <t>BM00286199</t>
  </si>
  <si>
    <t>BV0118020353</t>
  </si>
  <si>
    <t>PETTIFORD,MICHELE</t>
  </si>
  <si>
    <t>BM00249773</t>
  </si>
  <si>
    <t>BV0117438259</t>
  </si>
  <si>
    <t>RILEY,ANNETTE L</t>
  </si>
  <si>
    <t>BM00066927</t>
  </si>
  <si>
    <t>BV0118071315</t>
  </si>
  <si>
    <t>SHAW,ROBIN</t>
  </si>
  <si>
    <t>BM00289206</t>
  </si>
  <si>
    <t>BV0117400960</t>
  </si>
  <si>
    <t>SIMON,MAUREEN</t>
  </si>
  <si>
    <t>BM00286484</t>
  </si>
  <si>
    <t>BV0117586800</t>
  </si>
  <si>
    <t>SMALLWOOD,MALEAH A</t>
  </si>
  <si>
    <t>BM00147407</t>
  </si>
  <si>
    <t>BV0117457150</t>
  </si>
  <si>
    <t>SMITH,TERRY</t>
  </si>
  <si>
    <t>BM00197892</t>
  </si>
  <si>
    <t>URGERY (con</t>
  </si>
  <si>
    <t>BV0117570739</t>
  </si>
  <si>
    <t>WILLIAMS,JONATHAN</t>
  </si>
  <si>
    <t>BM00286999</t>
  </si>
  <si>
    <t>BV0117718445</t>
  </si>
  <si>
    <t>WOOD,TIMOTHY W</t>
  </si>
  <si>
    <t>BM00279859</t>
  </si>
  <si>
    <t>29824   SH</t>
  </si>
  <si>
    <t>BV0117845321</t>
  </si>
  <si>
    <t>BALL,DEIRDRE J</t>
  </si>
  <si>
    <t>BM00248490</t>
  </si>
  <si>
    <t>BV0117389684</t>
  </si>
  <si>
    <t>BARKER,BOBBY R</t>
  </si>
  <si>
    <t>BM00054655</t>
  </si>
  <si>
    <t>BV0117347823</t>
  </si>
  <si>
    <t>BISH,TRISHIA</t>
  </si>
  <si>
    <t>BM00251947</t>
  </si>
  <si>
    <t>BV0117609669</t>
  </si>
  <si>
    <t>COLLETT,DORA K</t>
  </si>
  <si>
    <t>BM00262577</t>
  </si>
  <si>
    <t>BV0117411231</t>
  </si>
  <si>
    <t>COULTER,JOSEPH</t>
  </si>
  <si>
    <t>BM00120189</t>
  </si>
  <si>
    <t>BV0117901389</t>
  </si>
  <si>
    <t>DETTY,TANYA L</t>
  </si>
  <si>
    <t>BM00263468</t>
  </si>
  <si>
    <t>BV0118074202</t>
  </si>
  <si>
    <t>DIAZ,ALFRED</t>
  </si>
  <si>
    <t>BM00289222</t>
  </si>
  <si>
    <t>BV0117268821</t>
  </si>
  <si>
    <t>DOWNS,MARK</t>
  </si>
  <si>
    <t>BM00271806</t>
  </si>
  <si>
    <t>BV0118018183</t>
  </si>
  <si>
    <t>FLETCHER,VANESSA J</t>
  </si>
  <si>
    <t>BM00255072</t>
  </si>
  <si>
    <t>BV0117540641</t>
  </si>
  <si>
    <t>FOWLER,DAVID M</t>
  </si>
  <si>
    <t>BM00056765</t>
  </si>
  <si>
    <t>BV0117392225</t>
  </si>
  <si>
    <t>BV0118050228</t>
  </si>
  <si>
    <t>HALL,SONDRA K</t>
  </si>
  <si>
    <t>BM00107833</t>
  </si>
  <si>
    <t>BV0117922237</t>
  </si>
  <si>
    <t>KROLL LINK,SUSAN I</t>
  </si>
  <si>
    <t>BM00287751</t>
  </si>
  <si>
    <t>BV0118002765</t>
  </si>
  <si>
    <t>KUNKLER,KERI</t>
  </si>
  <si>
    <t>BM00280795</t>
  </si>
  <si>
    <t>BV0117992230</t>
  </si>
  <si>
    <t>MCCORKLE,TWANA J</t>
  </si>
  <si>
    <t>BM00254197</t>
  </si>
  <si>
    <t>BV0118121375</t>
  </si>
  <si>
    <t>MILLER,DAWN E</t>
  </si>
  <si>
    <t>BM00288191</t>
  </si>
  <si>
    <t>BV0117999854</t>
  </si>
  <si>
    <t>MONEY,BABETTE G</t>
  </si>
  <si>
    <t>BM00085902</t>
  </si>
  <si>
    <t>BV0117519843</t>
  </si>
  <si>
    <t>NEWLAND,DAWN</t>
  </si>
  <si>
    <t>BM00284121</t>
  </si>
  <si>
    <t>BV0117916726</t>
  </si>
  <si>
    <t>PATTERSON,JAMES C</t>
  </si>
  <si>
    <t>BM00288514</t>
  </si>
  <si>
    <t>BV0117508382</t>
  </si>
  <si>
    <t>ROMANS,JOSH</t>
  </si>
  <si>
    <t>BM00286513</t>
  </si>
  <si>
    <t>29826   SH</t>
  </si>
  <si>
    <t>BV0117719153</t>
  </si>
  <si>
    <t>SHOEMAKER,KEVIN L</t>
  </si>
  <si>
    <t>BM00266759</t>
  </si>
  <si>
    <t>BV0117691188</t>
  </si>
  <si>
    <t>STILES,JULIE A</t>
  </si>
  <si>
    <t>BM00186041</t>
  </si>
  <si>
    <t>29827   AR</t>
  </si>
  <si>
    <t>THROSCOP ROTATOR CUF</t>
  </si>
  <si>
    <t>F REPR</t>
  </si>
  <si>
    <t>F REPR  TOT</t>
  </si>
  <si>
    <t>29828   AR</t>
  </si>
  <si>
    <t>THROSCOPY BICEPS TEN</t>
  </si>
  <si>
    <t>ODESIS</t>
  </si>
  <si>
    <t>ODESIS  TOT</t>
  </si>
  <si>
    <t>29848   WR</t>
  </si>
  <si>
    <t>IST ENDOSCOPY/SURGER</t>
  </si>
  <si>
    <t>Y  TOTAL</t>
  </si>
  <si>
    <t>29873   KN</t>
  </si>
  <si>
    <t>EE ARTHROSCOPY/SURGE</t>
  </si>
  <si>
    <t>RY</t>
  </si>
  <si>
    <t>BV0117278192</t>
  </si>
  <si>
    <t>GROSENICK,MEGAN M</t>
  </si>
  <si>
    <t>BM00279952</t>
  </si>
  <si>
    <t>RY  TOTAL</t>
  </si>
  <si>
    <t>29875   KN</t>
  </si>
  <si>
    <t>BV0117632083</t>
  </si>
  <si>
    <t>HEDGES,CAROL A</t>
  </si>
  <si>
    <t>BM00055757</t>
  </si>
  <si>
    <t>29876   KN</t>
  </si>
  <si>
    <t>BV0117881243</t>
  </si>
  <si>
    <t>CAIN,COLLEEN R</t>
  </si>
  <si>
    <t>BM00106263</t>
  </si>
  <si>
    <t>BV0117381376</t>
  </si>
  <si>
    <t>CHASTEEN,JAMES R</t>
  </si>
  <si>
    <t>BM00199200</t>
  </si>
  <si>
    <t>BV0117435032</t>
  </si>
  <si>
    <t>CURRY JR,MINUARD J</t>
  </si>
  <si>
    <t>BM00125261</t>
  </si>
  <si>
    <t>BV0117352831</t>
  </si>
  <si>
    <t>DAUGHERTY,MELISSA</t>
  </si>
  <si>
    <t>BM00286029</t>
  </si>
  <si>
    <t>BV0117884650</t>
  </si>
  <si>
    <t>EVANS,COLLEEN A</t>
  </si>
  <si>
    <t>BM00089716</t>
  </si>
  <si>
    <t>BV0117719708</t>
  </si>
  <si>
    <t>FEEMAN,KENNETH E</t>
  </si>
  <si>
    <t>BM00262811</t>
  </si>
  <si>
    <t>BV0117829226</t>
  </si>
  <si>
    <t>HEDRICK,JOHN E</t>
  </si>
  <si>
    <t>BM00104339</t>
  </si>
  <si>
    <t>BV0117492660</t>
  </si>
  <si>
    <t>HIPSHER,ERIC</t>
  </si>
  <si>
    <t>BM00286630</t>
  </si>
  <si>
    <t>BV0117873646</t>
  </si>
  <si>
    <t>JOHNS,BRENDA A</t>
  </si>
  <si>
    <t>BM00165817</t>
  </si>
  <si>
    <t>BV0117315952</t>
  </si>
  <si>
    <t>KOHLER,TERRY A</t>
  </si>
  <si>
    <t>BM00096956</t>
  </si>
  <si>
    <t>BV0117957381</t>
  </si>
  <si>
    <t>KOVACS,ROBERT</t>
  </si>
  <si>
    <t>BM00288712</t>
  </si>
  <si>
    <t>BV0117487637</t>
  </si>
  <si>
    <t>KUNKA,DAVID A</t>
  </si>
  <si>
    <t>BM00230890</t>
  </si>
  <si>
    <t>BV0118067586</t>
  </si>
  <si>
    <t>MASSIE,TAMMY S</t>
  </si>
  <si>
    <t>BM00091442</t>
  </si>
  <si>
    <t>BV0117901454</t>
  </si>
  <si>
    <t>MILLER,KENT L</t>
  </si>
  <si>
    <t>BM00072495</t>
  </si>
  <si>
    <t>BV0117482281</t>
  </si>
  <si>
    <t>ROGOLS,HEIDI S</t>
  </si>
  <si>
    <t>BM00240430</t>
  </si>
  <si>
    <t>BV0117526590</t>
  </si>
  <si>
    <t>BV0117901058</t>
  </si>
  <si>
    <t>ROY,JACK D</t>
  </si>
  <si>
    <t>BM00067096</t>
  </si>
  <si>
    <t>BV0117618884</t>
  </si>
  <si>
    <t>SMITH,MELVIN L</t>
  </si>
  <si>
    <t>BM00070238</t>
  </si>
  <si>
    <t>BV0118092261</t>
  </si>
  <si>
    <t>WARNER,SUSAN E</t>
  </si>
  <si>
    <t>BM00095583</t>
  </si>
  <si>
    <t>BV0117649459</t>
  </si>
  <si>
    <t>WILSON,COLIN M</t>
  </si>
  <si>
    <t>BM00244733</t>
  </si>
  <si>
    <t>29881   KN</t>
  </si>
  <si>
    <t>BV0117452912</t>
  </si>
  <si>
    <t>BAILEY,BRADY L</t>
  </si>
  <si>
    <t>BM00255843</t>
  </si>
  <si>
    <t>BV0118121334</t>
  </si>
  <si>
    <t>BARKER,APRIL E</t>
  </si>
  <si>
    <t>BM00100442</t>
  </si>
  <si>
    <t>BV0117453969</t>
  </si>
  <si>
    <t>BUTLER,SONDRA K</t>
  </si>
  <si>
    <t>BM00171492</t>
  </si>
  <si>
    <t>BV0117408062</t>
  </si>
  <si>
    <t>CAMPBELL,T STEVEN</t>
  </si>
  <si>
    <t>BM00286283</t>
  </si>
  <si>
    <t>BV0118034818</t>
  </si>
  <si>
    <t>DAVIS,CHASE</t>
  </si>
  <si>
    <t>BM00188755</t>
  </si>
  <si>
    <t>BV0117910653</t>
  </si>
  <si>
    <t>GILMORE,NICOLE M</t>
  </si>
  <si>
    <t>BM00077949</t>
  </si>
  <si>
    <t>BV0118121888</t>
  </si>
  <si>
    <t>GOBLE,SANDRA E</t>
  </si>
  <si>
    <t>BM00126950</t>
  </si>
  <si>
    <t>BV0117507905</t>
  </si>
  <si>
    <t>HAUSWIRTH,RANDY W</t>
  </si>
  <si>
    <t>BM00286715</t>
  </si>
  <si>
    <t>BV0118053388</t>
  </si>
  <si>
    <t>HICE,COURTNEY</t>
  </si>
  <si>
    <t>BM00164774</t>
  </si>
  <si>
    <t>BV0117963959</t>
  </si>
  <si>
    <t>JOHNSON,CONNIE J</t>
  </si>
  <si>
    <t>BM00171117</t>
  </si>
  <si>
    <t>BV0117397786</t>
  </si>
  <si>
    <t>JONES III,JOSEPH E</t>
  </si>
  <si>
    <t>BM00286181</t>
  </si>
  <si>
    <t>BV0117957308</t>
  </si>
  <si>
    <t>RY (cont.)</t>
  </si>
  <si>
    <t>BV0118067743</t>
  </si>
  <si>
    <t>LEWIS,CARLES</t>
  </si>
  <si>
    <t>BM00270159</t>
  </si>
  <si>
    <t>BV0117901017</t>
  </si>
  <si>
    <t>LOGSDON,BARRY D</t>
  </si>
  <si>
    <t>BM00113788</t>
  </si>
  <si>
    <t>BV0117504910</t>
  </si>
  <si>
    <t>MOORE,MALCOM R</t>
  </si>
  <si>
    <t>BM00193354</t>
  </si>
  <si>
    <t>BV0117873844</t>
  </si>
  <si>
    <t>PICKERRELL,TERRI</t>
  </si>
  <si>
    <t>BM00287872</t>
  </si>
  <si>
    <t>BV0118147800</t>
  </si>
  <si>
    <t>RAMSAY,KOLLIN S</t>
  </si>
  <si>
    <t>BM00199791</t>
  </si>
  <si>
    <t>BV0117686824</t>
  </si>
  <si>
    <t>REECE,RYAN</t>
  </si>
  <si>
    <t>BM00287502</t>
  </si>
  <si>
    <t>BV0118045970</t>
  </si>
  <si>
    <t>BV0118121847</t>
  </si>
  <si>
    <t>RICH,MICHAEL B</t>
  </si>
  <si>
    <t>BM00141986</t>
  </si>
  <si>
    <t>BV0118121342</t>
  </si>
  <si>
    <t>RIGSBY,GREGORY S</t>
  </si>
  <si>
    <t>BM00288251</t>
  </si>
  <si>
    <t>BV0117687236</t>
  </si>
  <si>
    <t>ROJAS,ELIZABETH</t>
  </si>
  <si>
    <t>BM00287503</t>
  </si>
  <si>
    <t>BV0117470658</t>
  </si>
  <si>
    <t>ROWE,PENNY A</t>
  </si>
  <si>
    <t>BM00249418</t>
  </si>
  <si>
    <t>BV0117396853</t>
  </si>
  <si>
    <t>SPUNG,CARL E</t>
  </si>
  <si>
    <t>BM00067342</t>
  </si>
  <si>
    <t>BV0117529503</t>
  </si>
  <si>
    <t>TAYLOR,RICHARD J</t>
  </si>
  <si>
    <t>BM00267195</t>
  </si>
  <si>
    <t>BV0117904979</t>
  </si>
  <si>
    <t>THATCHER,LUCINDA K</t>
  </si>
  <si>
    <t>BM00146696</t>
  </si>
  <si>
    <t>BV0118094937</t>
  </si>
  <si>
    <t>THOMPSON,COLE M</t>
  </si>
  <si>
    <t>BM00106332</t>
  </si>
  <si>
    <t>BV0117486829</t>
  </si>
  <si>
    <t>TIRTONEGORO,CORRIE</t>
  </si>
  <si>
    <t>BM00219495</t>
  </si>
  <si>
    <t>BV0117526566</t>
  </si>
  <si>
    <t>VANDERMARK,PAUL J</t>
  </si>
  <si>
    <t>BM00080344</t>
  </si>
  <si>
    <t>BV0117836619</t>
  </si>
  <si>
    <t>WALLACE,DOUGLAS E</t>
  </si>
  <si>
    <t>BM00282567</t>
  </si>
  <si>
    <t>BV0117403204</t>
  </si>
  <si>
    <t>WALTERS,SAMUEL H</t>
  </si>
  <si>
    <t>BM00132470</t>
  </si>
  <si>
    <t>BV0118121862</t>
  </si>
  <si>
    <t>WILLIAMS,DAVID Q</t>
  </si>
  <si>
    <t>BM00070319</t>
  </si>
  <si>
    <t>BV0117865337</t>
  </si>
  <si>
    <t>WOOTEN,TAMMIE J</t>
  </si>
  <si>
    <t>BM00062803</t>
  </si>
  <si>
    <t>BV0117487488</t>
  </si>
  <si>
    <t>ZAWACKI III,CHARLE</t>
  </si>
  <si>
    <t>BM00061788</t>
  </si>
  <si>
    <t>29888   KN</t>
  </si>
  <si>
    <t>42820   RE</t>
  </si>
  <si>
    <t>MOVE TONSILS AND ADE</t>
  </si>
  <si>
    <t>NOIDS</t>
  </si>
  <si>
    <t>BV0117862425</t>
  </si>
  <si>
    <t>PALMER,JOSHUA G</t>
  </si>
  <si>
    <t>BM00252676</t>
  </si>
  <si>
    <t>NOIDS  TOTA</t>
  </si>
  <si>
    <t>43235   EG</t>
  </si>
  <si>
    <t>D DIAGNOSTIC BRUSH W</t>
  </si>
  <si>
    <t>ASH</t>
  </si>
  <si>
    <t>BV0117482166</t>
  </si>
  <si>
    <t>ADAMS,JOYCE A</t>
  </si>
  <si>
    <t>BM00071482</t>
  </si>
  <si>
    <t>BV0117625673</t>
  </si>
  <si>
    <t>ADKINS,PHILLIP</t>
  </si>
  <si>
    <t>BM00137390</t>
  </si>
  <si>
    <t>BV0118036482</t>
  </si>
  <si>
    <t>AMANN JR,TROY E</t>
  </si>
  <si>
    <t>BM00093167</t>
  </si>
  <si>
    <t>BV0118150168</t>
  </si>
  <si>
    <t>ANDERSON,ERICA</t>
  </si>
  <si>
    <t>BM00289467</t>
  </si>
  <si>
    <t>BV0117874826</t>
  </si>
  <si>
    <t>ANDERSON,MELISSA K</t>
  </si>
  <si>
    <t>BM00258439</t>
  </si>
  <si>
    <t>BV0118145069</t>
  </si>
  <si>
    <t>BAILEY,BRENDA L</t>
  </si>
  <si>
    <t>BM00124177</t>
  </si>
  <si>
    <t>ASH (cont.)</t>
  </si>
  <si>
    <t>BV0117392043</t>
  </si>
  <si>
    <t>BARNEY,MAUREEN M</t>
  </si>
  <si>
    <t>BM00210926</t>
  </si>
  <si>
    <t>BV0117931170</t>
  </si>
  <si>
    <t>BECKLEY,THOMAS V</t>
  </si>
  <si>
    <t>BM00062804</t>
  </si>
  <si>
    <t>BV0117660647</t>
  </si>
  <si>
    <t>BIGHAM JR,GARY T</t>
  </si>
  <si>
    <t>BM00077591</t>
  </si>
  <si>
    <t>BV0117313262</t>
  </si>
  <si>
    <t>BLAIR,MISTY J</t>
  </si>
  <si>
    <t>BM00131809</t>
  </si>
  <si>
    <t>BV0117629865</t>
  </si>
  <si>
    <t>BLAZER,THERESA L</t>
  </si>
  <si>
    <t>BM00134341</t>
  </si>
  <si>
    <t>BV0117679829</t>
  </si>
  <si>
    <t>BODE,KATHRYN L</t>
  </si>
  <si>
    <t>BM00062497</t>
  </si>
  <si>
    <t>BV0117994871</t>
  </si>
  <si>
    <t>BOYCE,KANDY</t>
  </si>
  <si>
    <t>BM00277770</t>
  </si>
  <si>
    <t>BV0117848853</t>
  </si>
  <si>
    <t>BROWN,DANIEL L</t>
  </si>
  <si>
    <t>BM00125060</t>
  </si>
  <si>
    <t>BV0117354761</t>
  </si>
  <si>
    <t>BROWNING,LORI D</t>
  </si>
  <si>
    <t>BM00063192</t>
  </si>
  <si>
    <t>BV0117752105</t>
  </si>
  <si>
    <t>BRUNGS,BARBARA A</t>
  </si>
  <si>
    <t>BM00081592</t>
  </si>
  <si>
    <t>BV0117931683</t>
  </si>
  <si>
    <t>CAMPBELL JR,DONALD</t>
  </si>
  <si>
    <t>BM00059310</t>
  </si>
  <si>
    <t>BV0118136415</t>
  </si>
  <si>
    <t>CARPENTER,SANDRA M</t>
  </si>
  <si>
    <t>BM00109885</t>
  </si>
  <si>
    <t>BV0117658070</t>
  </si>
  <si>
    <t>CLAY-CRIM,TEREASA</t>
  </si>
  <si>
    <t>BM00269255</t>
  </si>
  <si>
    <t>BV0118041581</t>
  </si>
  <si>
    <t>COLEMAN,MALON</t>
  </si>
  <si>
    <t>BM00286530</t>
  </si>
  <si>
    <t>BV0118124700</t>
  </si>
  <si>
    <t>COLEMAN,MARK E</t>
  </si>
  <si>
    <t>BM00116184</t>
  </si>
  <si>
    <t>BV0117409599</t>
  </si>
  <si>
    <t>CORDRAY,GREGORY SC</t>
  </si>
  <si>
    <t>BM00282411</t>
  </si>
  <si>
    <t>BV0117426742</t>
  </si>
  <si>
    <t>COTTRELL,AMBER R</t>
  </si>
  <si>
    <t>BM00202685</t>
  </si>
  <si>
    <t>BV0117888297</t>
  </si>
  <si>
    <t>CROSBY JR,RANDY L</t>
  </si>
  <si>
    <t>BM00160883</t>
  </si>
  <si>
    <t>BV0117609032</t>
  </si>
  <si>
    <t>CROUSE,EILEEN A</t>
  </si>
  <si>
    <t>BM00145036</t>
  </si>
  <si>
    <t>BV0118028851</t>
  </si>
  <si>
    <t>DARLING,JODY L</t>
  </si>
  <si>
    <t>BM00079574</t>
  </si>
  <si>
    <t>BV0117703454</t>
  </si>
  <si>
    <t>DAVIS,LINDA L</t>
  </si>
  <si>
    <t>BM00107284</t>
  </si>
  <si>
    <t>BV0117726216</t>
  </si>
  <si>
    <t>DAVIS,ROBERT F</t>
  </si>
  <si>
    <t>BM00062675</t>
  </si>
  <si>
    <t>BV0117686501</t>
  </si>
  <si>
    <t>DICKSON,LOIS E</t>
  </si>
  <si>
    <t>BM00158351</t>
  </si>
  <si>
    <t>BV0117844787</t>
  </si>
  <si>
    <t>DUMM,PHYLLIS E</t>
  </si>
  <si>
    <t>BM00070327</t>
  </si>
  <si>
    <t>BV0118135904</t>
  </si>
  <si>
    <t>ENTLER,AMY N</t>
  </si>
  <si>
    <t>BM00103910</t>
  </si>
  <si>
    <t>BV0117924126</t>
  </si>
  <si>
    <t>EVERETTS,DAVID L</t>
  </si>
  <si>
    <t>BM00288549</t>
  </si>
  <si>
    <t>BV0117935718</t>
  </si>
  <si>
    <t>GIBSON,LORETTA K</t>
  </si>
  <si>
    <t>BM00071367</t>
  </si>
  <si>
    <t>BV0117840629</t>
  </si>
  <si>
    <t>GONZALEZ MINGUELA,</t>
  </si>
  <si>
    <t>BM00273472</t>
  </si>
  <si>
    <t>BV0118119312</t>
  </si>
  <si>
    <t>GOTHARD,SHANE E</t>
  </si>
  <si>
    <t>BM00157452</t>
  </si>
  <si>
    <t>BV0117981902</t>
  </si>
  <si>
    <t>HARTLEY,DIANNE M</t>
  </si>
  <si>
    <t>BM00106700</t>
  </si>
  <si>
    <t>BV0117586750</t>
  </si>
  <si>
    <t>HEMMING,RODNEY D</t>
  </si>
  <si>
    <t>BM00054977</t>
  </si>
  <si>
    <t>BV0117512830</t>
  </si>
  <si>
    <t>HESS,SUSANNE</t>
  </si>
  <si>
    <t>BM00131253</t>
  </si>
  <si>
    <t>BV0117832584</t>
  </si>
  <si>
    <t>HETTINGER,JOSHUA K</t>
  </si>
  <si>
    <t>BM00110825</t>
  </si>
  <si>
    <t>BV0117510644</t>
  </si>
  <si>
    <t>HETTINGER,TROY L</t>
  </si>
  <si>
    <t>BM00057149</t>
  </si>
  <si>
    <t>BV0117625699</t>
  </si>
  <si>
    <t>HIGGINS,WALLACE W</t>
  </si>
  <si>
    <t>BM00087694</t>
  </si>
  <si>
    <t>BV0117891515</t>
  </si>
  <si>
    <t>HILL,GEORGE W</t>
  </si>
  <si>
    <t>BM00105930</t>
  </si>
  <si>
    <t>BV0117824870</t>
  </si>
  <si>
    <t>HILL,PATRICIA G</t>
  </si>
  <si>
    <t>BM00060868</t>
  </si>
  <si>
    <t>BV0118071067</t>
  </si>
  <si>
    <t>HOLBROOK,DONNA S</t>
  </si>
  <si>
    <t>BM00094362</t>
  </si>
  <si>
    <t>BV0118042894</t>
  </si>
  <si>
    <t>HOLBROOK,JESSICA V</t>
  </si>
  <si>
    <t>BM00100463</t>
  </si>
  <si>
    <t>BV0118018274</t>
  </si>
  <si>
    <t>HOWARD,ROBERT</t>
  </si>
  <si>
    <t>BM00288974</t>
  </si>
  <si>
    <t>BV0117642181</t>
  </si>
  <si>
    <t>JOHNSON,CLIFFORD H</t>
  </si>
  <si>
    <t>BM00056880</t>
  </si>
  <si>
    <t>BV0117989368</t>
  </si>
  <si>
    <t>BV0117975656</t>
  </si>
  <si>
    <t>JORDAN,TASHA R</t>
  </si>
  <si>
    <t>BM00064444</t>
  </si>
  <si>
    <t>BV0117616425</t>
  </si>
  <si>
    <t>KAZEE,PAUL</t>
  </si>
  <si>
    <t>BM00091205</t>
  </si>
  <si>
    <t>BV0117543769</t>
  </si>
  <si>
    <t>KELLEY,NICHOLAS L</t>
  </si>
  <si>
    <t>BM00055166</t>
  </si>
  <si>
    <t>BV0117616615</t>
  </si>
  <si>
    <t>KEMP,KAREN C</t>
  </si>
  <si>
    <t>BM00248080</t>
  </si>
  <si>
    <t>BV0117379867</t>
  </si>
  <si>
    <t>KERN,PATRICIA A</t>
  </si>
  <si>
    <t>BM00062932</t>
  </si>
  <si>
    <t>BV0117927673</t>
  </si>
  <si>
    <t>KUHN,PEGGY L</t>
  </si>
  <si>
    <t>BM00072567</t>
  </si>
  <si>
    <t>BV0118035518</t>
  </si>
  <si>
    <t>LEIB,CAROLE A</t>
  </si>
  <si>
    <t>BM00091656</t>
  </si>
  <si>
    <t>BV0117915280</t>
  </si>
  <si>
    <t>LEWIS,ZELMA L</t>
  </si>
  <si>
    <t>BM00093831</t>
  </si>
  <si>
    <t>BV0117994517</t>
  </si>
  <si>
    <t>MARTIN,SUSAN R</t>
  </si>
  <si>
    <t>BM00085797</t>
  </si>
  <si>
    <t>BV0117702266</t>
  </si>
  <si>
    <t>MAXSON,DONALD R</t>
  </si>
  <si>
    <t>BM00057442</t>
  </si>
  <si>
    <t>BV0117630533</t>
  </si>
  <si>
    <t>MCCOY,WILLIAM W</t>
  </si>
  <si>
    <t>BM00076832</t>
  </si>
  <si>
    <t>BV0117627109</t>
  </si>
  <si>
    <t>MCFARLAND,GLEN D</t>
  </si>
  <si>
    <t>BM00099630</t>
  </si>
  <si>
    <t>BV0117713651</t>
  </si>
  <si>
    <t>MELSON,LEANNA D</t>
  </si>
  <si>
    <t>BM00121897</t>
  </si>
  <si>
    <t>BV0118075316</t>
  </si>
  <si>
    <t>MILLER,DALAN G</t>
  </si>
  <si>
    <t>BM00242109</t>
  </si>
  <si>
    <t>P</t>
  </si>
  <si>
    <t>BV0118025840</t>
  </si>
  <si>
    <t>MOORE,JUDY</t>
  </si>
  <si>
    <t>BM00073057</t>
  </si>
  <si>
    <t>BV0118121441</t>
  </si>
  <si>
    <t>NEFF,LAURIE J</t>
  </si>
  <si>
    <t>BM00134935</t>
  </si>
  <si>
    <t>BV0117573188</t>
  </si>
  <si>
    <t>NICHOLS,MARIETTA J</t>
  </si>
  <si>
    <t>BM00104179</t>
  </si>
  <si>
    <t>BV0117401901</t>
  </si>
  <si>
    <t>NORMAN,BONNIE J</t>
  </si>
  <si>
    <t>BM00198282</t>
  </si>
  <si>
    <t>BV0117975672</t>
  </si>
  <si>
    <t>PARISCOFF,BONNIE K</t>
  </si>
  <si>
    <t>BM00250274</t>
  </si>
  <si>
    <t>BV0117994970</t>
  </si>
  <si>
    <t>PHILLIPS,ESTALENE</t>
  </si>
  <si>
    <t>BM00114600</t>
  </si>
  <si>
    <t>BV0117905711</t>
  </si>
  <si>
    <t>RAGLAND,PEGGY L</t>
  </si>
  <si>
    <t>BM00094115</t>
  </si>
  <si>
    <t>BV0117562140</t>
  </si>
  <si>
    <t>ROUSH,LAWRENCE E</t>
  </si>
  <si>
    <t>BM00076871</t>
  </si>
  <si>
    <t>BV0117648303</t>
  </si>
  <si>
    <t>RUCKER,CLIFTON L</t>
  </si>
  <si>
    <t>BM00122981</t>
  </si>
  <si>
    <t>BV0117399469</t>
  </si>
  <si>
    <t>SABATINI,LINDA</t>
  </si>
  <si>
    <t>BM00282073</t>
  </si>
  <si>
    <t>BV0117581223</t>
  </si>
  <si>
    <t>SCARBERRY,KIMBERLY</t>
  </si>
  <si>
    <t>BM00234101</t>
  </si>
  <si>
    <t>BV0117609461</t>
  </si>
  <si>
    <t>SCIOR,JEFFREY E</t>
  </si>
  <si>
    <t>BM00285375</t>
  </si>
  <si>
    <t>BV0117424150</t>
  </si>
  <si>
    <t>SHANNON,THERESA L</t>
  </si>
  <si>
    <t>BM00259499</t>
  </si>
  <si>
    <t>BV0117416842</t>
  </si>
  <si>
    <t>SLOTTER-LAMBIASE,A</t>
  </si>
  <si>
    <t>BM00144849</t>
  </si>
  <si>
    <t>BV0117884569</t>
  </si>
  <si>
    <t>SMITH,BETTY E</t>
  </si>
  <si>
    <t>BM00091500</t>
  </si>
  <si>
    <t>BV0117793448</t>
  </si>
  <si>
    <t>SMITH,CHARLES B</t>
  </si>
  <si>
    <t>BM00084356</t>
  </si>
  <si>
    <t>BV0117408856</t>
  </si>
  <si>
    <t>SMITH,DIANE E</t>
  </si>
  <si>
    <t>BM00105635</t>
  </si>
  <si>
    <t>BV0117711598</t>
  </si>
  <si>
    <t>SMITH,MARY JO</t>
  </si>
  <si>
    <t>BM00059068</t>
  </si>
  <si>
    <t>BV0117572974</t>
  </si>
  <si>
    <t>SPANGLER,CARL R</t>
  </si>
  <si>
    <t>BM00086350</t>
  </si>
  <si>
    <t>BV0117829614</t>
  </si>
  <si>
    <t>SPAULDING,AARON</t>
  </si>
  <si>
    <t>BM00206836</t>
  </si>
  <si>
    <t>BV0117677617</t>
  </si>
  <si>
    <t>SPEARS JR,CLEM</t>
  </si>
  <si>
    <t>BM00158791</t>
  </si>
  <si>
    <t>BV0117845149</t>
  </si>
  <si>
    <t>SPENCE,HILDA</t>
  </si>
  <si>
    <t>BM00232668</t>
  </si>
  <si>
    <t>BV0117695551</t>
  </si>
  <si>
    <t>STEWART,LINDA M</t>
  </si>
  <si>
    <t>BM00110037</t>
  </si>
  <si>
    <t>BV0117657650</t>
  </si>
  <si>
    <t>STEWART,MARK A</t>
  </si>
  <si>
    <t>BM00287232</t>
  </si>
  <si>
    <t>BV0117872911</t>
  </si>
  <si>
    <t>STEWART,STEPHANIE</t>
  </si>
  <si>
    <t>BM00246986</t>
  </si>
  <si>
    <t>BV0117358523</t>
  </si>
  <si>
    <t>STONEROCK,KIMBERLY</t>
  </si>
  <si>
    <t>BM00085436</t>
  </si>
  <si>
    <t>BV0118053479</t>
  </si>
  <si>
    <t>STROUS,KAREN S</t>
  </si>
  <si>
    <t>BM00147498</t>
  </si>
  <si>
    <t>BV0117600585</t>
  </si>
  <si>
    <t>TEMPLE,DORA E</t>
  </si>
  <si>
    <t>BM00055664</t>
  </si>
  <si>
    <t>BV0117425520</t>
  </si>
  <si>
    <t>TRACY,BEVERLY J</t>
  </si>
  <si>
    <t>BM00079297</t>
  </si>
  <si>
    <t>BV0117889477</t>
  </si>
  <si>
    <t>TRAPASSO,CHRISTINA</t>
  </si>
  <si>
    <t>BM00156803</t>
  </si>
  <si>
    <t>BV0118105402</t>
  </si>
  <si>
    <t>VALENTINE,DEBRA A</t>
  </si>
  <si>
    <t>BM00208586</t>
  </si>
  <si>
    <t>BV0117813295</t>
  </si>
  <si>
    <t>VANFOSSEN,FRANKLIN</t>
  </si>
  <si>
    <t>BM00259395</t>
  </si>
  <si>
    <t>BV0117346916</t>
  </si>
  <si>
    <t>WARD,CLINTON J</t>
  </si>
  <si>
    <t>BM00204737</t>
  </si>
  <si>
    <t>BV0117758029</t>
  </si>
  <si>
    <t>WARD,PATRICIA A</t>
  </si>
  <si>
    <t>BM00156710</t>
  </si>
  <si>
    <t>BV0117523480</t>
  </si>
  <si>
    <t>WARD,WILMA J</t>
  </si>
  <si>
    <t>BM00153456</t>
  </si>
  <si>
    <t>BV0117849869</t>
  </si>
  <si>
    <t>WESTBROOK,ALICIA G</t>
  </si>
  <si>
    <t>BM00287021</t>
  </si>
  <si>
    <t>BV0117778928</t>
  </si>
  <si>
    <t>WHALEY,CONNIE L</t>
  </si>
  <si>
    <t>BM00060931</t>
  </si>
  <si>
    <t>BV0117847376</t>
  </si>
  <si>
    <t>BV0117719443</t>
  </si>
  <si>
    <t>WHALEY,SHARON K</t>
  </si>
  <si>
    <t>BM00140856</t>
  </si>
  <si>
    <t>BV0118019017</t>
  </si>
  <si>
    <t>WILLIAMSON,CHARLEN</t>
  </si>
  <si>
    <t>BM00190803</t>
  </si>
  <si>
    <t>BV0117964320</t>
  </si>
  <si>
    <t>WOODS,ALICE</t>
  </si>
  <si>
    <t>BM00287789</t>
  </si>
  <si>
    <t>ASH  TOTAL</t>
  </si>
  <si>
    <t>43239   EG</t>
  </si>
  <si>
    <t>D BIOPSY SINGLE/MULT</t>
  </si>
  <si>
    <t>IPLE</t>
  </si>
  <si>
    <t>BV0118036334</t>
  </si>
  <si>
    <t>ADAMS,BRANDI L</t>
  </si>
  <si>
    <t>BM00286882</t>
  </si>
  <si>
    <t>BV0117734152</t>
  </si>
  <si>
    <t>ADAMS,GLORIETTA</t>
  </si>
  <si>
    <t>BM00216480</t>
  </si>
  <si>
    <t>BV0117416941</t>
  </si>
  <si>
    <t>BV0117975474</t>
  </si>
  <si>
    <t>BV0117440933</t>
  </si>
  <si>
    <t>ARLEDGE,JEFFERY A</t>
  </si>
  <si>
    <t>BM00224697</t>
  </si>
  <si>
    <t>BV0117911222</t>
  </si>
  <si>
    <t>BAHNEY,ROBERT</t>
  </si>
  <si>
    <t>BM00268005</t>
  </si>
  <si>
    <t>BV0117718411</t>
  </si>
  <si>
    <t>BAILEY,JOHN F</t>
  </si>
  <si>
    <t>BM00089221</t>
  </si>
  <si>
    <t>BV0117890079</t>
  </si>
  <si>
    <t>BARNETT,SHARRON</t>
  </si>
  <si>
    <t>BM00225348</t>
  </si>
  <si>
    <t>BV0117646331</t>
  </si>
  <si>
    <t>BEACHY,EDNA</t>
  </si>
  <si>
    <t>BM00248064</t>
  </si>
  <si>
    <t>BV0117482901</t>
  </si>
  <si>
    <t>BEAVERS,JUDITH E</t>
  </si>
  <si>
    <t>BM00092326</t>
  </si>
  <si>
    <t>IPLE (cont.</t>
  </si>
  <si>
    <t>BV0117543785</t>
  </si>
  <si>
    <t>BELL,DEANA L</t>
  </si>
  <si>
    <t>BM00261492</t>
  </si>
  <si>
    <t>BV0117941526</t>
  </si>
  <si>
    <t>BLANTON,BRENDA L</t>
  </si>
  <si>
    <t>BM00117698</t>
  </si>
  <si>
    <t>BV0117540609</t>
  </si>
  <si>
    <t>BLUM,JOEL C</t>
  </si>
  <si>
    <t>BM00077367</t>
  </si>
  <si>
    <t>BV0117643429</t>
  </si>
  <si>
    <t>BOBEK,JOSEPH M</t>
  </si>
  <si>
    <t>BM00116379</t>
  </si>
  <si>
    <t>BV0117684464</t>
  </si>
  <si>
    <t>BOONE,BOYD D</t>
  </si>
  <si>
    <t>BM00065370</t>
  </si>
  <si>
    <t>BV0118026087</t>
  </si>
  <si>
    <t>BOURCIER,DEBRA S</t>
  </si>
  <si>
    <t>BM00247316</t>
  </si>
  <si>
    <t>BV0118018324</t>
  </si>
  <si>
    <t>BRECKENRIDGE,JACQU</t>
  </si>
  <si>
    <t>BM00103687</t>
  </si>
  <si>
    <t>BV0117612036</t>
  </si>
  <si>
    <t>BROWN,DELORES A</t>
  </si>
  <si>
    <t>BM00080455</t>
  </si>
  <si>
    <t>BV0117774661</t>
  </si>
  <si>
    <t>BROWN,KEITH W</t>
  </si>
  <si>
    <t>BM00111611</t>
  </si>
  <si>
    <t>BV0117736611</t>
  </si>
  <si>
    <t>BURCHETTE,RITA G</t>
  </si>
  <si>
    <t>BM00233034</t>
  </si>
  <si>
    <t>BV0117996645</t>
  </si>
  <si>
    <t>BURGESS,TAMMIE D</t>
  </si>
  <si>
    <t>BM00106546</t>
  </si>
  <si>
    <t>BV0117991323</t>
  </si>
  <si>
    <t>CAMPBELL,JUDITH L</t>
  </si>
  <si>
    <t>BM00150147</t>
  </si>
  <si>
    <t>BV0117850628</t>
  </si>
  <si>
    <t>CAMPBELL,PAUL C</t>
  </si>
  <si>
    <t>BM00099890</t>
  </si>
  <si>
    <t>BV0118042225</t>
  </si>
  <si>
    <t>BV0117923961</t>
  </si>
  <si>
    <t>CARROLL,PATRICIA A</t>
  </si>
  <si>
    <t>BM00232819</t>
  </si>
  <si>
    <t>BV0117684761</t>
  </si>
  <si>
    <t>CARTEE,DAVID E</t>
  </si>
  <si>
    <t>BM00151133</t>
  </si>
  <si>
    <t>BV0118039916</t>
  </si>
  <si>
    <t>CASTILLO JR,JAMES</t>
  </si>
  <si>
    <t>BM00150114</t>
  </si>
  <si>
    <t>BV0118111012</t>
  </si>
  <si>
    <t>CATTRAN,GEORGETTA</t>
  </si>
  <si>
    <t>BM00069927</t>
  </si>
  <si>
    <t>BV0118034990</t>
  </si>
  <si>
    <t>CHANCEY SR,CHRISTO</t>
  </si>
  <si>
    <t>BM00155712</t>
  </si>
  <si>
    <t>BV0117630236</t>
  </si>
  <si>
    <t>CHRISMAN,NICOLE</t>
  </si>
  <si>
    <t>BM00275185</t>
  </si>
  <si>
    <t>BV0117529412</t>
  </si>
  <si>
    <t>CLARK,HELEN</t>
  </si>
  <si>
    <t>BM00270557</t>
  </si>
  <si>
    <t>BV0117459172</t>
  </si>
  <si>
    <t>CLARK,ROBERT R</t>
  </si>
  <si>
    <t>BM00059994</t>
  </si>
  <si>
    <t>BV0117750836</t>
  </si>
  <si>
    <t>CLARK,SAUNDRA S</t>
  </si>
  <si>
    <t>BM00253823</t>
  </si>
  <si>
    <t>BV0118013101</t>
  </si>
  <si>
    <t>CLYNE,JEFFREY A</t>
  </si>
  <si>
    <t>BM00105106</t>
  </si>
  <si>
    <t>BV0117368829</t>
  </si>
  <si>
    <t>COCKERHAM,MICHELLE</t>
  </si>
  <si>
    <t>BM00078480</t>
  </si>
  <si>
    <t>BV0117840603</t>
  </si>
  <si>
    <t>CONKEL,BRITTANY N</t>
  </si>
  <si>
    <t>BM00131443</t>
  </si>
  <si>
    <t>BV0117540302</t>
  </si>
  <si>
    <t>CONLEY,JOSEPH</t>
  </si>
  <si>
    <t>BM00285544</t>
  </si>
  <si>
    <t>BV0117372482</t>
  </si>
  <si>
    <t>CORDLE,TERRY A</t>
  </si>
  <si>
    <t>BM00075274</t>
  </si>
  <si>
    <t>BV0117847277</t>
  </si>
  <si>
    <t>COX,XAYLAND J</t>
  </si>
  <si>
    <t>BM00288203</t>
  </si>
  <si>
    <t>BV0117737437</t>
  </si>
  <si>
    <t>CRABBE,OLIVER E</t>
  </si>
  <si>
    <t>BM00077275</t>
  </si>
  <si>
    <t>BV0117872820</t>
  </si>
  <si>
    <t>CRAIGLOW,ERIKA D</t>
  </si>
  <si>
    <t>BM00140361</t>
  </si>
  <si>
    <t>BV0117671305</t>
  </si>
  <si>
    <t>CURRY,NANCY M</t>
  </si>
  <si>
    <t>BM00064547</t>
  </si>
  <si>
    <t>BV0117505206</t>
  </si>
  <si>
    <t>DEAL,JOELLEN</t>
  </si>
  <si>
    <t>BM00086203</t>
  </si>
  <si>
    <t>BV0118065663</t>
  </si>
  <si>
    <t>DEEMER,LYNNE A</t>
  </si>
  <si>
    <t>BM00285872</t>
  </si>
  <si>
    <t>BV0117633099</t>
  </si>
  <si>
    <t>DEEMER,RALPH E</t>
  </si>
  <si>
    <t>BM00041984</t>
  </si>
  <si>
    <t>BV0118087691</t>
  </si>
  <si>
    <t>DETTY,KRYSTAL L</t>
  </si>
  <si>
    <t>BM00230143</t>
  </si>
  <si>
    <t>BV0117497263</t>
  </si>
  <si>
    <t>DILLE,MICHAEL G</t>
  </si>
  <si>
    <t>BM00087557</t>
  </si>
  <si>
    <t>BV0117850560</t>
  </si>
  <si>
    <t>DODDROE,EARL F</t>
  </si>
  <si>
    <t>BM00067037</t>
  </si>
  <si>
    <t>BV0117625962</t>
  </si>
  <si>
    <t>DONOHEW,JOAN M</t>
  </si>
  <si>
    <t>BM00130780</t>
  </si>
  <si>
    <t>BV0117856146</t>
  </si>
  <si>
    <t>DOWNS,BRYAN M</t>
  </si>
  <si>
    <t>BM00075853</t>
  </si>
  <si>
    <t>BV0117881193</t>
  </si>
  <si>
    <t>DUDLEY,ROBERT</t>
  </si>
  <si>
    <t>BM00108268</t>
  </si>
  <si>
    <t>BV0117991109</t>
  </si>
  <si>
    <t>DUMM,GEORGE R</t>
  </si>
  <si>
    <t>BM00108493</t>
  </si>
  <si>
    <t>BV0117899518</t>
  </si>
  <si>
    <t>DYCK,MARY F</t>
  </si>
  <si>
    <t>BM00076295</t>
  </si>
  <si>
    <t>BV0117657692</t>
  </si>
  <si>
    <t>DYKE,LAVILLA J</t>
  </si>
  <si>
    <t>BM00091716</t>
  </si>
  <si>
    <t>BV0118111194</t>
  </si>
  <si>
    <t>EBERHARD,MICHAEL W</t>
  </si>
  <si>
    <t>BM00100036</t>
  </si>
  <si>
    <t>BV0117612101</t>
  </si>
  <si>
    <t>ELAM,JENNIFER F</t>
  </si>
  <si>
    <t>BM00201632</t>
  </si>
  <si>
    <t>BV0117661538</t>
  </si>
  <si>
    <t>ELDER,CHARLES R</t>
  </si>
  <si>
    <t>BM00287383</t>
  </si>
  <si>
    <t>BV0117823997</t>
  </si>
  <si>
    <t>EWING,GAVIN R</t>
  </si>
  <si>
    <t>BM00189280</t>
  </si>
  <si>
    <t>BV0117390872</t>
  </si>
  <si>
    <t>FERRELL,MARY N</t>
  </si>
  <si>
    <t>BM00190608</t>
  </si>
  <si>
    <t>BV0117963660</t>
  </si>
  <si>
    <t>FLANERY,TIMOTHY A</t>
  </si>
  <si>
    <t>BM00142539</t>
  </si>
  <si>
    <t>BV0117640524</t>
  </si>
  <si>
    <t>FLETCHER,CHRISTINA</t>
  </si>
  <si>
    <t>BM00069094</t>
  </si>
  <si>
    <t>BV0117372516</t>
  </si>
  <si>
    <t>FOUT,CINDY L</t>
  </si>
  <si>
    <t>BM00112246</t>
  </si>
  <si>
    <t>BV0117466466</t>
  </si>
  <si>
    <t>FREE,CAROLYN J</t>
  </si>
  <si>
    <t>BM00233503</t>
  </si>
  <si>
    <t>BV0118102094</t>
  </si>
  <si>
    <t>GARDNER,MITCHELL M</t>
  </si>
  <si>
    <t>BM00138015</t>
  </si>
  <si>
    <t>BV0117456384</t>
  </si>
  <si>
    <t>GAYER,ELESCHIA</t>
  </si>
  <si>
    <t>BM00229006</t>
  </si>
  <si>
    <t>BV0117596528</t>
  </si>
  <si>
    <t>GERBER,JILL G</t>
  </si>
  <si>
    <t>BM00098509</t>
  </si>
  <si>
    <t>BV0117935437</t>
  </si>
  <si>
    <t>GILBERT,BAILEE S</t>
  </si>
  <si>
    <t>BM00257452</t>
  </si>
  <si>
    <t>BV0118013093</t>
  </si>
  <si>
    <t>GILLESPIE,TRAVIS L</t>
  </si>
  <si>
    <t>BM00285316</t>
  </si>
  <si>
    <t>BV0117479568</t>
  </si>
  <si>
    <t>GOTT,SHERRY E</t>
  </si>
  <si>
    <t>BM00262485</t>
  </si>
  <si>
    <t>BV0118041888</t>
  </si>
  <si>
    <t>GRAHAM,LEROY</t>
  </si>
  <si>
    <t>BM00181967</t>
  </si>
  <si>
    <t>BV0118045335</t>
  </si>
  <si>
    <t>GRUBB,MELISSA J</t>
  </si>
  <si>
    <t>BM00275688</t>
  </si>
  <si>
    <t>BV0117368878</t>
  </si>
  <si>
    <t>HADDOX,ANNETTE</t>
  </si>
  <si>
    <t>BM00088941</t>
  </si>
  <si>
    <t>BV0118094853</t>
  </si>
  <si>
    <t>HALL,ALAN H</t>
  </si>
  <si>
    <t>BM00134320</t>
  </si>
  <si>
    <t>BV0117686659</t>
  </si>
  <si>
    <t>HALL,SHARELLE S</t>
  </si>
  <si>
    <t>BM00090208</t>
  </si>
  <si>
    <t>BV0117922336</t>
  </si>
  <si>
    <t>HALLECK,BERTHA R</t>
  </si>
  <si>
    <t>BM00208078</t>
  </si>
  <si>
    <t>BV0117375386</t>
  </si>
  <si>
    <t>HAMILTON,RONALD D</t>
  </si>
  <si>
    <t>BM00071659</t>
  </si>
  <si>
    <t>BV0118124023</t>
  </si>
  <si>
    <t>HARRIS,JERMIAH L</t>
  </si>
  <si>
    <t>BM00181428</t>
  </si>
  <si>
    <t>BV0118008531</t>
  </si>
  <si>
    <t>HARRISON,RONALD K</t>
  </si>
  <si>
    <t>BM00092284</t>
  </si>
  <si>
    <t>BV0117456608</t>
  </si>
  <si>
    <t>HART,KENNETH R</t>
  </si>
  <si>
    <t>BM00071754</t>
  </si>
  <si>
    <t>BV0117351452</t>
  </si>
  <si>
    <t>HESS,REBECCA</t>
  </si>
  <si>
    <t>BM00286014</t>
  </si>
  <si>
    <t>BV0117449793</t>
  </si>
  <si>
    <t>BV0117391821</t>
  </si>
  <si>
    <t>HILL,BILL D</t>
  </si>
  <si>
    <t>BM00285418</t>
  </si>
  <si>
    <t>BV0117633081</t>
  </si>
  <si>
    <t>HILL,VIRGINIA L</t>
  </si>
  <si>
    <t>BM00109994</t>
  </si>
  <si>
    <t>BV0117871269</t>
  </si>
  <si>
    <t>HODGE,ERLENE</t>
  </si>
  <si>
    <t>BM00110947</t>
  </si>
  <si>
    <t>BV0117354704</t>
  </si>
  <si>
    <t>HOFFROGGE,SACHA</t>
  </si>
  <si>
    <t>BM00284068</t>
  </si>
  <si>
    <t>BV0117684316</t>
  </si>
  <si>
    <t>HOLLAND,JAMES I</t>
  </si>
  <si>
    <t>BM00082688</t>
  </si>
  <si>
    <t>BV0117397216</t>
  </si>
  <si>
    <t>HOOD,SHASTA N</t>
  </si>
  <si>
    <t>BM00133462</t>
  </si>
  <si>
    <t>BV0117997015</t>
  </si>
  <si>
    <t>HOPKINS,ROGER L</t>
  </si>
  <si>
    <t>BM00099530</t>
  </si>
  <si>
    <t>BV0118028786</t>
  </si>
  <si>
    <t>HUGGINS,LINDA A</t>
  </si>
  <si>
    <t>BM00070407</t>
  </si>
  <si>
    <t>BV0118094846</t>
  </si>
  <si>
    <t>BV0117772442</t>
  </si>
  <si>
    <t>HUNT,CAROLYN A</t>
  </si>
  <si>
    <t>BM00163646</t>
  </si>
  <si>
    <t>BV0117830562</t>
  </si>
  <si>
    <t>BV0117463885</t>
  </si>
  <si>
    <t>JARRELL,EARL L</t>
  </si>
  <si>
    <t>BM00099036</t>
  </si>
  <si>
    <t>BV0118096379</t>
  </si>
  <si>
    <t>JIRLES,KEVIN L</t>
  </si>
  <si>
    <t>BM00092231</t>
  </si>
  <si>
    <t>BV0117547166</t>
  </si>
  <si>
    <t>JOHNSON,VICKIE L</t>
  </si>
  <si>
    <t>BM00090576</t>
  </si>
  <si>
    <t>BV0118041912</t>
  </si>
  <si>
    <t>KARSHNER,DENNIS E</t>
  </si>
  <si>
    <t>BM00096963</t>
  </si>
  <si>
    <t>BV0117999680</t>
  </si>
  <si>
    <t>KELLER JR,RUSSELL</t>
  </si>
  <si>
    <t>BM00140334</t>
  </si>
  <si>
    <t>BV0118031129</t>
  </si>
  <si>
    <t>KELLER,MARILYN</t>
  </si>
  <si>
    <t>BM00289027</t>
  </si>
  <si>
    <t>BV0117631135</t>
  </si>
  <si>
    <t>KELLY,NATHANIEL L</t>
  </si>
  <si>
    <t>BM00188885</t>
  </si>
  <si>
    <t>BV0117832576</t>
  </si>
  <si>
    <t>KESSLER,MICHELLE L</t>
  </si>
  <si>
    <t>BM00193927</t>
  </si>
  <si>
    <t>BV0117631317</t>
  </si>
  <si>
    <t>KETELSEN,MICHELLE</t>
  </si>
  <si>
    <t>BM00166303</t>
  </si>
  <si>
    <t>BV0117747097</t>
  </si>
  <si>
    <t>KINDT,MICHAEL J</t>
  </si>
  <si>
    <t>BM00138447</t>
  </si>
  <si>
    <t>BV0117557884</t>
  </si>
  <si>
    <t>KINSER,MARTHA J</t>
  </si>
  <si>
    <t>BM00065065</t>
  </si>
  <si>
    <t>BV0117497313</t>
  </si>
  <si>
    <t>KUHLWEIN,NATHAN D</t>
  </si>
  <si>
    <t>BM00215772</t>
  </si>
  <si>
    <t>BV0117546796</t>
  </si>
  <si>
    <t>LAMBRIGHT,LAURA</t>
  </si>
  <si>
    <t>BM00231300</t>
  </si>
  <si>
    <t>BV0117687657</t>
  </si>
  <si>
    <t>BV0117907386</t>
  </si>
  <si>
    <t>LEISURE,MARY R</t>
  </si>
  <si>
    <t>BM00121261</t>
  </si>
  <si>
    <t>BV0117510552</t>
  </si>
  <si>
    <t>LEMASTER,ASHLEY E</t>
  </si>
  <si>
    <t>BM00129373</t>
  </si>
  <si>
    <t>BV0117641191</t>
  </si>
  <si>
    <t>LEONARD,TAZZIE M</t>
  </si>
  <si>
    <t>BM00268870</t>
  </si>
  <si>
    <t>BV0117736413</t>
  </si>
  <si>
    <t>LEWIS,IRMA C</t>
  </si>
  <si>
    <t>BM00101813</t>
  </si>
  <si>
    <t>BV0117832659</t>
  </si>
  <si>
    <t>LEWIS,WILLIAM D</t>
  </si>
  <si>
    <t>BM00108825</t>
  </si>
  <si>
    <t>BV0117372490</t>
  </si>
  <si>
    <t>LOWERY,CATHERINE M</t>
  </si>
  <si>
    <t>BM00121424</t>
  </si>
  <si>
    <t>BV0117686436</t>
  </si>
  <si>
    <t>LYLE,BRENDA S</t>
  </si>
  <si>
    <t>BM00069817</t>
  </si>
  <si>
    <t>BV0117772749</t>
  </si>
  <si>
    <t>LYNCH,DEE ANNA</t>
  </si>
  <si>
    <t>BM00101990</t>
  </si>
  <si>
    <t>BV0117781021</t>
  </si>
  <si>
    <t>LYNCH,JAMIE E</t>
  </si>
  <si>
    <t>BM00171522</t>
  </si>
  <si>
    <t>BV0117512293</t>
  </si>
  <si>
    <t>MAIER,HEATHER A</t>
  </si>
  <si>
    <t>BM00202813</t>
  </si>
  <si>
    <t>BV0117873778</t>
  </si>
  <si>
    <t>MAY,JANET L</t>
  </si>
  <si>
    <t>BM00097979</t>
  </si>
  <si>
    <t>BV0117663054</t>
  </si>
  <si>
    <t>MAYSE,LINDSAY M</t>
  </si>
  <si>
    <t>BM00133804</t>
  </si>
  <si>
    <t>BV0117459214</t>
  </si>
  <si>
    <t>MCCLELLAN,VIRGINIA</t>
  </si>
  <si>
    <t>BM00182402</t>
  </si>
  <si>
    <t>BV0117726232</t>
  </si>
  <si>
    <t>MCCOY,VIRGINIA B</t>
  </si>
  <si>
    <t>BM00090731</t>
  </si>
  <si>
    <t>BV0118058924</t>
  </si>
  <si>
    <t>MCLAUGHLIN,JOHN R</t>
  </si>
  <si>
    <t>BM00075518</t>
  </si>
  <si>
    <t>BV0117853499</t>
  </si>
  <si>
    <t>MCSWEENEY,DAPHNE L</t>
  </si>
  <si>
    <t>BM00288239</t>
  </si>
  <si>
    <t>BV0117526483</t>
  </si>
  <si>
    <t>MERRITT,DALE W</t>
  </si>
  <si>
    <t>BM00285111</t>
  </si>
  <si>
    <t>BV0117981431</t>
  </si>
  <si>
    <t>MILLS,GARY L</t>
  </si>
  <si>
    <t>BM00274657</t>
  </si>
  <si>
    <t>BV0118094879</t>
  </si>
  <si>
    <t>MONTGOMERY,VICTORI</t>
  </si>
  <si>
    <t>BM00075892</t>
  </si>
  <si>
    <t>BV0117779850</t>
  </si>
  <si>
    <t>MULDOVAN,SHEILA A</t>
  </si>
  <si>
    <t>BM00081127</t>
  </si>
  <si>
    <t>BV0117871160</t>
  </si>
  <si>
    <t>NEWLAND,CHARLES J</t>
  </si>
  <si>
    <t>BM00147813</t>
  </si>
  <si>
    <t>BV0117711655</t>
  </si>
  <si>
    <t>NOBLE,JOESPH A</t>
  </si>
  <si>
    <t>BM00189891</t>
  </si>
  <si>
    <t>BV0117916486</t>
  </si>
  <si>
    <t>OBRYAN,KATHLEEN</t>
  </si>
  <si>
    <t>BM00285320</t>
  </si>
  <si>
    <t>BV0117713586</t>
  </si>
  <si>
    <t>OOTEN,PEGGI J</t>
  </si>
  <si>
    <t>BM00208580</t>
  </si>
  <si>
    <t>BV0117401919</t>
  </si>
  <si>
    <t>PALMER,DIANE M</t>
  </si>
  <si>
    <t>BM00135427</t>
  </si>
  <si>
    <t>BV0118020593</t>
  </si>
  <si>
    <t>PETTIBONE,TOMMY</t>
  </si>
  <si>
    <t>BM00104067</t>
  </si>
  <si>
    <t>BV0117482471</t>
  </si>
  <si>
    <t>PITT,MICHAEL A</t>
  </si>
  <si>
    <t>BM00083065</t>
  </si>
  <si>
    <t>BV0117869933</t>
  </si>
  <si>
    <t>QUEEN,EARL D</t>
  </si>
  <si>
    <t>BM00098762</t>
  </si>
  <si>
    <t>BV0117460055</t>
  </si>
  <si>
    <t>QUINCEL,TERRY W</t>
  </si>
  <si>
    <t>BM00096133</t>
  </si>
  <si>
    <t>BV0117919548</t>
  </si>
  <si>
    <t>RAMEY,JAMES E</t>
  </si>
  <si>
    <t>BM00156131</t>
  </si>
  <si>
    <t>BV0117482554</t>
  </si>
  <si>
    <t>RANDLE,KRISTINA M</t>
  </si>
  <si>
    <t>BM00115827</t>
  </si>
  <si>
    <t>BV0117488981</t>
  </si>
  <si>
    <t>REDMAN SR,LLOYD L</t>
  </si>
  <si>
    <t>BM00128050</t>
  </si>
  <si>
    <t>BV0117760090</t>
  </si>
  <si>
    <t>REINHART,BRUCE W</t>
  </si>
  <si>
    <t>BM00127316</t>
  </si>
  <si>
    <t>BV0117383513</t>
  </si>
  <si>
    <t>REINHART,CARL E</t>
  </si>
  <si>
    <t>BM00058393</t>
  </si>
  <si>
    <t>BV0117964593</t>
  </si>
  <si>
    <t>REITERMAN,CAROLYN</t>
  </si>
  <si>
    <t>BM00103742</t>
  </si>
  <si>
    <t>BV0117586974</t>
  </si>
  <si>
    <t>RETTKOWSKI,TERESA</t>
  </si>
  <si>
    <t>BM00107266</t>
  </si>
  <si>
    <t>BV0117720722</t>
  </si>
  <si>
    <t>RHODES,DELPHA D</t>
  </si>
  <si>
    <t>BM00163168</t>
  </si>
  <si>
    <t>BV0117664144</t>
  </si>
  <si>
    <t>RICHARDS,BROCK A</t>
  </si>
  <si>
    <t>BM00127780</t>
  </si>
  <si>
    <t>BV0117479725</t>
  </si>
  <si>
    <t>RIFFLE JR,BRYAN R</t>
  </si>
  <si>
    <t>BM00057462</t>
  </si>
  <si>
    <t>BV0117576728</t>
  </si>
  <si>
    <t>RITTINGER,DANNY L</t>
  </si>
  <si>
    <t>BM00058322</t>
  </si>
  <si>
    <t>BV0117423509</t>
  </si>
  <si>
    <t>ROBINSON,CHRISTOPH</t>
  </si>
  <si>
    <t>BM00153302</t>
  </si>
  <si>
    <t>BV0117876359</t>
  </si>
  <si>
    <t>ROESE,SONJA L</t>
  </si>
  <si>
    <t>BM00203298</t>
  </si>
  <si>
    <t>BV0117556704</t>
  </si>
  <si>
    <t>ROMSHAK,JAQUALYN L</t>
  </si>
  <si>
    <t>BM00264327</t>
  </si>
  <si>
    <t>BV0117528885</t>
  </si>
  <si>
    <t>ROSSITER,BERNARD J</t>
  </si>
  <si>
    <t>BM00134465</t>
  </si>
  <si>
    <t>BV0117489930</t>
  </si>
  <si>
    <t>RUSSELL,LINDA S</t>
  </si>
  <si>
    <t>BM00057800</t>
  </si>
  <si>
    <t>BV0117466482</t>
  </si>
  <si>
    <t>RUSSELL,NANCY L</t>
  </si>
  <si>
    <t>BM00092056</t>
  </si>
  <si>
    <t>BV0117998203</t>
  </si>
  <si>
    <t>RUSSELL,RAYMOND H</t>
  </si>
  <si>
    <t>BM00054738</t>
  </si>
  <si>
    <t>BV0118009703</t>
  </si>
  <si>
    <t>SALSBURG,MICHAEL A</t>
  </si>
  <si>
    <t>BM00199151</t>
  </si>
  <si>
    <t>BV0117482141</t>
  </si>
  <si>
    <t>SAYSOFF,SYLVIA J</t>
  </si>
  <si>
    <t>BM00261321</t>
  </si>
  <si>
    <t>BV0117747089</t>
  </si>
  <si>
    <t>SCHALL,HERMAN H</t>
  </si>
  <si>
    <t>BM00102122</t>
  </si>
  <si>
    <t>BV0117459297</t>
  </si>
  <si>
    <t>SCHOOLEY,DEBORAH J</t>
  </si>
  <si>
    <t>BM00082394</t>
  </si>
  <si>
    <t>BV0117448704</t>
  </si>
  <si>
    <t>BV0117432070</t>
  </si>
  <si>
    <t>BV0118102649</t>
  </si>
  <si>
    <t>SHARON,KENNETH W</t>
  </si>
  <si>
    <t>BM00265384</t>
  </si>
  <si>
    <t>BV0117834564</t>
  </si>
  <si>
    <t>SHIRES,MARY J</t>
  </si>
  <si>
    <t>BM00113871</t>
  </si>
  <si>
    <t>BV0117408617</t>
  </si>
  <si>
    <t>SHIREY,KATHERINE L</t>
  </si>
  <si>
    <t>BM00273254</t>
  </si>
  <si>
    <t>BV0117622555</t>
  </si>
  <si>
    <t>SHIREY,ROMA K</t>
  </si>
  <si>
    <t>BM00100665</t>
  </si>
  <si>
    <t>BV0118058825</t>
  </si>
  <si>
    <t>SMITH,NANCY L</t>
  </si>
  <si>
    <t>BM00107065</t>
  </si>
  <si>
    <t>BV0117630269</t>
  </si>
  <si>
    <t>SOWERS,NANCY</t>
  </si>
  <si>
    <t>BM00056751</t>
  </si>
  <si>
    <t>BV0118037332</t>
  </si>
  <si>
    <t>SPRIGGS-BARTHELMES</t>
  </si>
  <si>
    <t>BM00221803</t>
  </si>
  <si>
    <t>BV0117660167</t>
  </si>
  <si>
    <t>STANT,JOHNNY C</t>
  </si>
  <si>
    <t>BM00085296</t>
  </si>
  <si>
    <t>BV0117660068</t>
  </si>
  <si>
    <t>STEVENS,RICHARD E</t>
  </si>
  <si>
    <t>BM00083300</t>
  </si>
  <si>
    <t>BV0118138692</t>
  </si>
  <si>
    <t>STOUT,ALETA</t>
  </si>
  <si>
    <t>BM00215436</t>
  </si>
  <si>
    <t>BV0117999664</t>
  </si>
  <si>
    <t>STRAWSER,RUTH A</t>
  </si>
  <si>
    <t>BM00056859</t>
  </si>
  <si>
    <t>BV0117871186</t>
  </si>
  <si>
    <t>SULLIVAN,RIANN E</t>
  </si>
  <si>
    <t>BM00116164</t>
  </si>
  <si>
    <t>BV0118058916</t>
  </si>
  <si>
    <t>TENER,REBECCA L</t>
  </si>
  <si>
    <t>BM00071921</t>
  </si>
  <si>
    <t>BV0117884346</t>
  </si>
  <si>
    <t>TENER,RUTH A</t>
  </si>
  <si>
    <t>BM00096860</t>
  </si>
  <si>
    <t>BV0117441352</t>
  </si>
  <si>
    <t>THOMPSON,ROBERT C</t>
  </si>
  <si>
    <t>BM00083839</t>
  </si>
  <si>
    <t>BV0117873869</t>
  </si>
  <si>
    <t>TOBIAS,SHIRLEY A</t>
  </si>
  <si>
    <t>BM00119649</t>
  </si>
  <si>
    <t>BV0117889550</t>
  </si>
  <si>
    <t>TUINSTRA,BARBARA A</t>
  </si>
  <si>
    <t>BM00117737</t>
  </si>
  <si>
    <t>BV0117840645</t>
  </si>
  <si>
    <t>UNGER,MICHAEL R</t>
  </si>
  <si>
    <t>BM00123966</t>
  </si>
  <si>
    <t>BV0117732859</t>
  </si>
  <si>
    <t>VALENTINE,ROBERT K</t>
  </si>
  <si>
    <t>BM00067181</t>
  </si>
  <si>
    <t>BV0117511451</t>
  </si>
  <si>
    <t>WEAVER,DAVID C</t>
  </si>
  <si>
    <t>BM00143754</t>
  </si>
  <si>
    <t>BV0117736355</t>
  </si>
  <si>
    <t>WEAVER,RHONDA L</t>
  </si>
  <si>
    <t>BM00061529</t>
  </si>
  <si>
    <t>BV0118009729</t>
  </si>
  <si>
    <t>WHALEY,DONARAE</t>
  </si>
  <si>
    <t>BM00090270</t>
  </si>
  <si>
    <t>BV0117924852</t>
  </si>
  <si>
    <t>WHEELER,KAMI K</t>
  </si>
  <si>
    <t>BM00288405</t>
  </si>
  <si>
    <t>BV0117663062</t>
  </si>
  <si>
    <t>WILBANKS,JENNIFER</t>
  </si>
  <si>
    <t>BM00132258</t>
  </si>
  <si>
    <t>BV0117406629</t>
  </si>
  <si>
    <t>WILLIAMS,KEVIN R</t>
  </si>
  <si>
    <t>BM00144623</t>
  </si>
  <si>
    <t>BV0117834812</t>
  </si>
  <si>
    <t>WILSON,RHONDA M</t>
  </si>
  <si>
    <t>BM00287011</t>
  </si>
  <si>
    <t>BV0117506402</t>
  </si>
  <si>
    <t>WINNER,WALTER D</t>
  </si>
  <si>
    <t>BM00086126</t>
  </si>
  <si>
    <t>BV0117558577</t>
  </si>
  <si>
    <t>WRITSEL,ASHLEY P</t>
  </si>
  <si>
    <t>BM00073631</t>
  </si>
  <si>
    <t>BV0117657684</t>
  </si>
  <si>
    <t>WYMAN,ROBERT A</t>
  </si>
  <si>
    <t>BM00060715</t>
  </si>
  <si>
    <t>BV0117399444</t>
  </si>
  <si>
    <t>YEAZEL,BRENDA K</t>
  </si>
  <si>
    <t>BM00073051</t>
  </si>
  <si>
    <t>IPLE  TOTAL</t>
  </si>
  <si>
    <t>43247   EG</t>
  </si>
  <si>
    <t>D REMOVE FOREIGN BOD</t>
  </si>
  <si>
    <t>43248   EG</t>
  </si>
  <si>
    <t>D GUIDE WIRE INSERTI</t>
  </si>
  <si>
    <t>BV0117975466</t>
  </si>
  <si>
    <t>LARRICK,ADINA F</t>
  </si>
  <si>
    <t>BM00235715</t>
  </si>
  <si>
    <t>BV0117625921</t>
  </si>
  <si>
    <t>PONTIOUS,JEAN L</t>
  </si>
  <si>
    <t>BM00054963</t>
  </si>
  <si>
    <t>43249   ES</t>
  </si>
  <si>
    <t>OPH EGD DILATION &lt;30</t>
  </si>
  <si>
    <t>MM</t>
  </si>
  <si>
    <t>MM  TOTAL</t>
  </si>
  <si>
    <t>43250   EG</t>
  </si>
  <si>
    <t>D CAUTERY TUMOR POLY</t>
  </si>
  <si>
    <t>BV0118099886</t>
  </si>
  <si>
    <t>CUNNINGHAM,CHYRL</t>
  </si>
  <si>
    <t>BM00289353</t>
  </si>
  <si>
    <t>P  TOTAL</t>
  </si>
  <si>
    <t>43251   EG</t>
  </si>
  <si>
    <t>D REMOVE LESION SNAR</t>
  </si>
  <si>
    <t>BV0118013184</t>
  </si>
  <si>
    <t>RITTERBACH,NANCY C</t>
  </si>
  <si>
    <t>BM00261093</t>
  </si>
  <si>
    <t>BV0117420174</t>
  </si>
  <si>
    <t>THOMAS,JOHN E</t>
  </si>
  <si>
    <t>BM00265044</t>
  </si>
  <si>
    <t>BV0117919613</t>
  </si>
  <si>
    <t>VERNON,JENNIFER G</t>
  </si>
  <si>
    <t>BM00069294</t>
  </si>
  <si>
    <t>E  TOTAL</t>
  </si>
  <si>
    <t>43282   LA</t>
  </si>
  <si>
    <t>P PARAESOPH HER RPR</t>
  </si>
  <si>
    <t>W/MESH</t>
  </si>
  <si>
    <t>W/MESH  TOT</t>
  </si>
  <si>
    <t>45330   DI</t>
  </si>
  <si>
    <t>AGNOSTIC SIGMOIDOSCO</t>
  </si>
  <si>
    <t>PY</t>
  </si>
  <si>
    <t>PY  TOTAL</t>
  </si>
  <si>
    <t>45378   DI</t>
  </si>
  <si>
    <t>AGNOSTIC COLONOSCOPY</t>
  </si>
  <si>
    <t>BV0117354696</t>
  </si>
  <si>
    <t>AGUIRRE,LISA M</t>
  </si>
  <si>
    <t>BM00061826</t>
  </si>
  <si>
    <t>BV0117684274</t>
  </si>
  <si>
    <t>ALDERMAN,BRIAN D</t>
  </si>
  <si>
    <t>BM00063011</t>
  </si>
  <si>
    <t>BV0117326074</t>
  </si>
  <si>
    <t>ANDERSON,RUBY A</t>
  </si>
  <si>
    <t>BM00060558</t>
  </si>
  <si>
    <t>BV0117564492</t>
  </si>
  <si>
    <t>BARNES,JEFFERY D</t>
  </si>
  <si>
    <t>BM00133935</t>
  </si>
  <si>
    <t>BV0117647560</t>
  </si>
  <si>
    <t>BECK,DEBRA</t>
  </si>
  <si>
    <t>BM00271946</t>
  </si>
  <si>
    <t>BV0117614180</t>
  </si>
  <si>
    <t>BERNHOLTZ,ADAM F</t>
  </si>
  <si>
    <t>BM00287182</t>
  </si>
  <si>
    <t>BV0117482489</t>
  </si>
  <si>
    <t>BLAIR,BRENDA L</t>
  </si>
  <si>
    <t>BM00094517</t>
  </si>
  <si>
    <t>BV0117932269</t>
  </si>
  <si>
    <t>BLAIR,CANDACE L</t>
  </si>
  <si>
    <t>BM00277199</t>
  </si>
  <si>
    <t>BV0117561282</t>
  </si>
  <si>
    <t>BLAKE,MELISSA J</t>
  </si>
  <si>
    <t>BM00286433</t>
  </si>
  <si>
    <t>BV0117332510</t>
  </si>
  <si>
    <t>BOLENDER,WILLIAM L</t>
  </si>
  <si>
    <t>BM00119416</t>
  </si>
  <si>
    <t>BV0117469536</t>
  </si>
  <si>
    <t>BROWN,DEBORAH</t>
  </si>
  <si>
    <t>BM00274834</t>
  </si>
  <si>
    <t>BV0117943142</t>
  </si>
  <si>
    <t>CAMPBELL,BRENDA D</t>
  </si>
  <si>
    <t>BM00103485</t>
  </si>
  <si>
    <t>BV0117368845</t>
  </si>
  <si>
    <t>CAMPBELL,DENISE</t>
  </si>
  <si>
    <t>BM00103711</t>
  </si>
  <si>
    <t>BV0118094986</t>
  </si>
  <si>
    <t>CANTER,RENEE</t>
  </si>
  <si>
    <t>BM00245427</t>
  </si>
  <si>
    <t>BV0117622373</t>
  </si>
  <si>
    <t>CARPER,CAROLYN J</t>
  </si>
  <si>
    <t>BM00151703</t>
  </si>
  <si>
    <t>BV0117684217</t>
  </si>
  <si>
    <t>CONGROVE,DENNIS O</t>
  </si>
  <si>
    <t>BM00217026</t>
  </si>
  <si>
    <t>BV0117452367</t>
  </si>
  <si>
    <t>COON,MARK R</t>
  </si>
  <si>
    <t>BM00072973</t>
  </si>
  <si>
    <t>BV0117640698</t>
  </si>
  <si>
    <t>CREMEANS,JOYCE A</t>
  </si>
  <si>
    <t>BM00138880</t>
  </si>
  <si>
    <t>BV0118020312</t>
  </si>
  <si>
    <t>CROMPTON,ROBERT A</t>
  </si>
  <si>
    <t>BM00072033</t>
  </si>
  <si>
    <t>BV0117490631</t>
  </si>
  <si>
    <t>CRUM,JUNE</t>
  </si>
  <si>
    <t>BM00063461</t>
  </si>
  <si>
    <t>BV0117482299</t>
  </si>
  <si>
    <t>CUNNINGHAM,JOHN</t>
  </si>
  <si>
    <t>BM00283145</t>
  </si>
  <si>
    <t>BV0117694471</t>
  </si>
  <si>
    <t>DAMM,SANDRA</t>
  </si>
  <si>
    <t>BM00276671</t>
  </si>
  <si>
    <t>BV0117551010</t>
  </si>
  <si>
    <t>DARST,DOROTHY M</t>
  </si>
  <si>
    <t>BM00266411</t>
  </si>
  <si>
    <t>BV0117482224</t>
  </si>
  <si>
    <t>DAVIS,GREGORY</t>
  </si>
  <si>
    <t>BM00211394</t>
  </si>
  <si>
    <t>BV0117975722</t>
  </si>
  <si>
    <t>DRESBACH,CRAIG W</t>
  </si>
  <si>
    <t>BM00075362</t>
  </si>
  <si>
    <t>BV0117257808</t>
  </si>
  <si>
    <t>DUNHAM,BROCK</t>
  </si>
  <si>
    <t>BM00120053</t>
  </si>
  <si>
    <t>BV0117462994</t>
  </si>
  <si>
    <t>FORD,REBECCA A</t>
  </si>
  <si>
    <t>BM00074627</t>
  </si>
  <si>
    <t>BV0118110907</t>
  </si>
  <si>
    <t>FRASER JR,ROBERT E</t>
  </si>
  <si>
    <t>BM00205450</t>
  </si>
  <si>
    <t>BV0117575720</t>
  </si>
  <si>
    <t>GABRIEL,GLORIA C</t>
  </si>
  <si>
    <t>BM00206883</t>
  </si>
  <si>
    <t>BV0117600817</t>
  </si>
  <si>
    <t>GATES,LAWANDA J</t>
  </si>
  <si>
    <t>BM00181134</t>
  </si>
  <si>
    <t>BV0117707703</t>
  </si>
  <si>
    <t>GIBSON,TRACY L</t>
  </si>
  <si>
    <t>BM00115052</t>
  </si>
  <si>
    <t>BV0118018266</t>
  </si>
  <si>
    <t>GRAY,JEANNE A</t>
  </si>
  <si>
    <t>BM00111404</t>
  </si>
  <si>
    <t>BV0117981415</t>
  </si>
  <si>
    <t>GRISSO,LINDA L</t>
  </si>
  <si>
    <t>BM00089965</t>
  </si>
  <si>
    <t>(cont.)</t>
  </si>
  <si>
    <t>BV0118085737</t>
  </si>
  <si>
    <t>GUNDERSON,DEBBIE K</t>
  </si>
  <si>
    <t>BM00071316</t>
  </si>
  <si>
    <t>BV0118009687</t>
  </si>
  <si>
    <t>HALL,STACEY N</t>
  </si>
  <si>
    <t>BM00112288</t>
  </si>
  <si>
    <t>BV0117975748</t>
  </si>
  <si>
    <t>BV0117633040</t>
  </si>
  <si>
    <t>HAMILTON,DIANA L</t>
  </si>
  <si>
    <t>BM00083332</t>
  </si>
  <si>
    <t>BV0118074046</t>
  </si>
  <si>
    <t>HAMPTON,CINDY A</t>
  </si>
  <si>
    <t>BM00167518</t>
  </si>
  <si>
    <t>BV0117935668</t>
  </si>
  <si>
    <t>HART,GARY W</t>
  </si>
  <si>
    <t>BM00085229</t>
  </si>
  <si>
    <t>BV0117416883</t>
  </si>
  <si>
    <t>HILL,KAREN L</t>
  </si>
  <si>
    <t>BM00155573</t>
  </si>
  <si>
    <t>BV0117504373</t>
  </si>
  <si>
    <t>BV0117460469</t>
  </si>
  <si>
    <t>HOFFMAN,MONIQUE</t>
  </si>
  <si>
    <t>BM00071945</t>
  </si>
  <si>
    <t>BV0117408849</t>
  </si>
  <si>
    <t>HORN,DONNA D</t>
  </si>
  <si>
    <t>BM00055126</t>
  </si>
  <si>
    <t>BV0118124189</t>
  </si>
  <si>
    <t>IMMELL,BETTY J</t>
  </si>
  <si>
    <t>BM00210616</t>
  </si>
  <si>
    <t>BV0117497545</t>
  </si>
  <si>
    <t>JANKS,MELISSA R</t>
  </si>
  <si>
    <t>BM00147029</t>
  </si>
  <si>
    <t>BV0117523514</t>
  </si>
  <si>
    <t>JARRELL JR,DONALD</t>
  </si>
  <si>
    <t>BM00286757</t>
  </si>
  <si>
    <t>BV0117390724</t>
  </si>
  <si>
    <t>JARRELLS,HELEN</t>
  </si>
  <si>
    <t>BM00123535</t>
  </si>
  <si>
    <t>BV0118074277</t>
  </si>
  <si>
    <t>KELLEY,CHRISTINE M</t>
  </si>
  <si>
    <t>BM00123093</t>
  </si>
  <si>
    <t>BV0117550921</t>
  </si>
  <si>
    <t>KENYON,KATHLEEN I</t>
  </si>
  <si>
    <t>BM00241915</t>
  </si>
  <si>
    <t>BV0117684506</t>
  </si>
  <si>
    <t>KOVALCIK,DEBORAH M</t>
  </si>
  <si>
    <t>BM00210246</t>
  </si>
  <si>
    <t>BV0117845040</t>
  </si>
  <si>
    <t>LANE,LISA A</t>
  </si>
  <si>
    <t>BM00193276</t>
  </si>
  <si>
    <t>BV0117788166</t>
  </si>
  <si>
    <t>LONG,LORETTA J</t>
  </si>
  <si>
    <t>BM00109605</t>
  </si>
  <si>
    <t>BV0117332908</t>
  </si>
  <si>
    <t>MARTIN,SHERRY L</t>
  </si>
  <si>
    <t>BM00078317</t>
  </si>
  <si>
    <t>BV0117935544</t>
  </si>
  <si>
    <t>MCFARLAND VARGO,RO</t>
  </si>
  <si>
    <t>BM00280572</t>
  </si>
  <si>
    <t>BV0117992156</t>
  </si>
  <si>
    <t>MICKEY,NAKIA</t>
  </si>
  <si>
    <t>BM00288876</t>
  </si>
  <si>
    <t>BV0117497479</t>
  </si>
  <si>
    <t>MORRISON,CARMEN L</t>
  </si>
  <si>
    <t>BM00126948</t>
  </si>
  <si>
    <t>BV0117456871</t>
  </si>
  <si>
    <t>NICHOLS,JAY F</t>
  </si>
  <si>
    <t>BM00198486</t>
  </si>
  <si>
    <t>BV0117848143</t>
  </si>
  <si>
    <t>PACK,EUGENE</t>
  </si>
  <si>
    <t>BM00222700</t>
  </si>
  <si>
    <t>BV0117686840</t>
  </si>
  <si>
    <t>PATEL,PANNABEN D</t>
  </si>
  <si>
    <t>BM00275045</t>
  </si>
  <si>
    <t>BV0117850313</t>
  </si>
  <si>
    <t>POETKER JR,WALLY E</t>
  </si>
  <si>
    <t>BM00193047</t>
  </si>
  <si>
    <t>BV0117438440</t>
  </si>
  <si>
    <t>RACE,SHERI L</t>
  </si>
  <si>
    <t>BM00205276</t>
  </si>
  <si>
    <t>BV0118135987</t>
  </si>
  <si>
    <t>REED,TERESA L</t>
  </si>
  <si>
    <t>BM00153911</t>
  </si>
  <si>
    <t>BV0117996900</t>
  </si>
  <si>
    <t>RHODES,JERRY D</t>
  </si>
  <si>
    <t>BM00062481</t>
  </si>
  <si>
    <t>BV0118121474</t>
  </si>
  <si>
    <t>ROBINSON,JERRY L</t>
  </si>
  <si>
    <t>BM00157188</t>
  </si>
  <si>
    <t>BV0118059112</t>
  </si>
  <si>
    <t>SALYERS,PAUL A</t>
  </si>
  <si>
    <t>BM00067175</t>
  </si>
  <si>
    <t>BV0117629899</t>
  </si>
  <si>
    <t>SAMS,CHARLENE K</t>
  </si>
  <si>
    <t>BM00260696</t>
  </si>
  <si>
    <t>BV0118105410</t>
  </si>
  <si>
    <t>BV0117640623</t>
  </si>
  <si>
    <t>SECREST,DIANA K</t>
  </si>
  <si>
    <t>BM00156910</t>
  </si>
  <si>
    <t>BV0118028836</t>
  </si>
  <si>
    <t>SEYMOUR,MICHAEL</t>
  </si>
  <si>
    <t>BM00289005</t>
  </si>
  <si>
    <t>BV0118075837</t>
  </si>
  <si>
    <t>SHEETS,TERRY L</t>
  </si>
  <si>
    <t>BM00132390</t>
  </si>
  <si>
    <t>BV0117546739</t>
  </si>
  <si>
    <t>SHOFFNER,JULIE A</t>
  </si>
  <si>
    <t>BM00284167</t>
  </si>
  <si>
    <t>BV0118145291</t>
  </si>
  <si>
    <t>SMITH,ALISON R</t>
  </si>
  <si>
    <t>BM00097260</t>
  </si>
  <si>
    <t>BV0117347450</t>
  </si>
  <si>
    <t>SPATZ,MARGARET MAR</t>
  </si>
  <si>
    <t>BM00254654</t>
  </si>
  <si>
    <t>BV0117845420</t>
  </si>
  <si>
    <t>STEVENSON,HARL R</t>
  </si>
  <si>
    <t>BM00085400</t>
  </si>
  <si>
    <t>BV0117548024</t>
  </si>
  <si>
    <t>STIR,DENNIS J</t>
  </si>
  <si>
    <t>BM00081364</t>
  </si>
  <si>
    <t>BV0117490672</t>
  </si>
  <si>
    <t>STROUS,GARY F</t>
  </si>
  <si>
    <t>BM00068154</t>
  </si>
  <si>
    <t>BV0117653279</t>
  </si>
  <si>
    <t>SWACKHAMMER,DANIEL</t>
  </si>
  <si>
    <t>BM00079425</t>
  </si>
  <si>
    <t>BV0117830851</t>
  </si>
  <si>
    <t>SWEENEY,SUSAN C</t>
  </si>
  <si>
    <t>BM00287759</t>
  </si>
  <si>
    <t>BV0117687640</t>
  </si>
  <si>
    <t>TEMPLE,MARVIN A</t>
  </si>
  <si>
    <t>BM00132014</t>
  </si>
  <si>
    <t>BV0117609560</t>
  </si>
  <si>
    <t>THOMPSON,CHERYL L</t>
  </si>
  <si>
    <t>BM00063074</t>
  </si>
  <si>
    <t>BV0118074004</t>
  </si>
  <si>
    <t>THOMPSON,DAVID M</t>
  </si>
  <si>
    <t>BM00067315</t>
  </si>
  <si>
    <t>BV0118121086</t>
  </si>
  <si>
    <t>BV0117935676</t>
  </si>
  <si>
    <t>VANFOSSEN,STELLA R</t>
  </si>
  <si>
    <t>BM00234207</t>
  </si>
  <si>
    <t>BV0118094838</t>
  </si>
  <si>
    <t>WALKER,DEANNA S</t>
  </si>
  <si>
    <t>BM00164672</t>
  </si>
  <si>
    <t>BV0117842393</t>
  </si>
  <si>
    <t>WITTER,OLIVE W</t>
  </si>
  <si>
    <t>BM00116560</t>
  </si>
  <si>
    <t>45380   CO</t>
  </si>
  <si>
    <t>LONOSCOPY AND BIOPSY</t>
  </si>
  <si>
    <t>BV0117964429</t>
  </si>
  <si>
    <t>BALL,FARA J</t>
  </si>
  <si>
    <t>BM00250453</t>
  </si>
  <si>
    <t>BV0117871343</t>
  </si>
  <si>
    <t>BARBEE,LAURIE L</t>
  </si>
  <si>
    <t>BM00205813</t>
  </si>
  <si>
    <t>BV0117472654</t>
  </si>
  <si>
    <t>BARNES,WESLEY O</t>
  </si>
  <si>
    <t>BM00077950</t>
  </si>
  <si>
    <t>BV0117813055</t>
  </si>
  <si>
    <t>BISEL,MARCY J</t>
  </si>
  <si>
    <t>BM00168388</t>
  </si>
  <si>
    <t>BV0117619130</t>
  </si>
  <si>
    <t>BIVENS,GALE</t>
  </si>
  <si>
    <t>BM00261745</t>
  </si>
  <si>
    <t>BV0117482711</t>
  </si>
  <si>
    <t>CONLEY,SHAWN R</t>
  </si>
  <si>
    <t>BM00067894</t>
  </si>
  <si>
    <t>BV0117479741</t>
  </si>
  <si>
    <t>FIELDER JR,MARVIN</t>
  </si>
  <si>
    <t>BM00268304</t>
  </si>
  <si>
    <t>BV0117548032</t>
  </si>
  <si>
    <t>FULLER,RUTH A</t>
  </si>
  <si>
    <t>BM00063869</t>
  </si>
  <si>
    <t>BV0117468363</t>
  </si>
  <si>
    <t>GILLILAND,ROSA</t>
  </si>
  <si>
    <t>BM00286516</t>
  </si>
  <si>
    <t>BV0117935452</t>
  </si>
  <si>
    <t>HAY,LARRY W</t>
  </si>
  <si>
    <t>BM00111639</t>
  </si>
  <si>
    <t>BV0117999755</t>
  </si>
  <si>
    <t>HAY,VELMA N</t>
  </si>
  <si>
    <t>BM00107431</t>
  </si>
  <si>
    <t>BV0118065580</t>
  </si>
  <si>
    <t>HOFFHINES,DEBORAH</t>
  </si>
  <si>
    <t>BM00065189</t>
  </si>
  <si>
    <t>BV0117479691</t>
  </si>
  <si>
    <t>HUTCHINSON,KRIST'N</t>
  </si>
  <si>
    <t>BM00112455</t>
  </si>
  <si>
    <t>BV0117369132</t>
  </si>
  <si>
    <t>JONES,GLEN S</t>
  </si>
  <si>
    <t>BM00089477</t>
  </si>
  <si>
    <t>BV0117469577</t>
  </si>
  <si>
    <t>KNISLEY,ERIN K</t>
  </si>
  <si>
    <t>BM00058661</t>
  </si>
  <si>
    <t>BV0117828061</t>
  </si>
  <si>
    <t>MCMAHON,TIMOTHY CA</t>
  </si>
  <si>
    <t>BM00194085</t>
  </si>
  <si>
    <t>BV0117767988</t>
  </si>
  <si>
    <t>MCMANES,DALLAS</t>
  </si>
  <si>
    <t>BM00141035</t>
  </si>
  <si>
    <t>BV0118119379</t>
  </si>
  <si>
    <t>PATTEE,DAVID</t>
  </si>
  <si>
    <t>BM00284866</t>
  </si>
  <si>
    <t>BV0118067511</t>
  </si>
  <si>
    <t>REDMAN,ELIZABETH</t>
  </si>
  <si>
    <t>BM00240532</t>
  </si>
  <si>
    <t>BV0117229674</t>
  </si>
  <si>
    <t>ROBINSON,JANET S</t>
  </si>
  <si>
    <t>BM00145030</t>
  </si>
  <si>
    <t>BV0117840637</t>
  </si>
  <si>
    <t>SAXOUR,JANICE E</t>
  </si>
  <si>
    <t>BM00082104</t>
  </si>
  <si>
    <t>BV0118013648</t>
  </si>
  <si>
    <t>SEYMOUR,JANICE K</t>
  </si>
  <si>
    <t>BM00118363</t>
  </si>
  <si>
    <t>BV0117941138</t>
  </si>
  <si>
    <t>UNDERHILL,MARY C</t>
  </si>
  <si>
    <t>BM00067359</t>
  </si>
  <si>
    <t>BV0117827220</t>
  </si>
  <si>
    <t>WALKER,BUSTER J</t>
  </si>
  <si>
    <t>BM00066056</t>
  </si>
  <si>
    <t>BV0117609446</t>
  </si>
  <si>
    <t>WEESE,DIANA L</t>
  </si>
  <si>
    <t>BM00124869</t>
  </si>
  <si>
    <t>BV0117379917</t>
  </si>
  <si>
    <t>WILLIAMS,JEREMY L</t>
  </si>
  <si>
    <t>BM00094817</t>
  </si>
  <si>
    <t>BV0117943183</t>
  </si>
  <si>
    <t>ZWAYER,ZANE C</t>
  </si>
  <si>
    <t>BM00199154</t>
  </si>
  <si>
    <t>45381   CO</t>
  </si>
  <si>
    <t>LONOSCOPY SUBMUCOUS</t>
  </si>
  <si>
    <t>NJX</t>
  </si>
  <si>
    <t>BV0117431858</t>
  </si>
  <si>
    <t>LEWIS,TIYA R</t>
  </si>
  <si>
    <t>BM00122000</t>
  </si>
  <si>
    <t>BV0117975698</t>
  </si>
  <si>
    <t>MCFARLAND III,CLAR</t>
  </si>
  <si>
    <t>BM00081447</t>
  </si>
  <si>
    <t>NJX  TOTAL</t>
  </si>
  <si>
    <t>45382   CO</t>
  </si>
  <si>
    <t>LONOSCOPY W/CONTROL</t>
  </si>
  <si>
    <t>BLEED</t>
  </si>
  <si>
    <t>BLEED  TOTA</t>
  </si>
  <si>
    <t>45384   CO</t>
  </si>
  <si>
    <t>LONOSCOPY W/LESION R</t>
  </si>
  <si>
    <t>EMOVAL</t>
  </si>
  <si>
    <t>BV0117686477</t>
  </si>
  <si>
    <t>ANKROM,JOHN R</t>
  </si>
  <si>
    <t>BM00084995</t>
  </si>
  <si>
    <t>BV0117396846</t>
  </si>
  <si>
    <t>DILLON,RHONDA K</t>
  </si>
  <si>
    <t>BM00230898</t>
  </si>
  <si>
    <t>BV0117640557</t>
  </si>
  <si>
    <t>HART,DONNA D</t>
  </si>
  <si>
    <t>BM00132902</t>
  </si>
  <si>
    <t>BV0117830638</t>
  </si>
  <si>
    <t>WEISS,TONYA Y</t>
  </si>
  <si>
    <t>BM00085749</t>
  </si>
  <si>
    <t>EMOVAL (con</t>
  </si>
  <si>
    <t>EMOVAL  TOT</t>
  </si>
  <si>
    <t>45385   CO</t>
  </si>
  <si>
    <t>BV0117487579</t>
  </si>
  <si>
    <t>ADAMS,VICKI L</t>
  </si>
  <si>
    <t>BM00234539</t>
  </si>
  <si>
    <t>BV0117564328</t>
  </si>
  <si>
    <t>ARNETT,BEVERLY N</t>
  </si>
  <si>
    <t>BM00155073</t>
  </si>
  <si>
    <t>BV0117438200</t>
  </si>
  <si>
    <t>BALALLO,AMANTE</t>
  </si>
  <si>
    <t>BM00286444</t>
  </si>
  <si>
    <t>BV0117400176</t>
  </si>
  <si>
    <t>BALLEIN,TRUDY E</t>
  </si>
  <si>
    <t>BM00279616</t>
  </si>
  <si>
    <t>BV0117544981</t>
  </si>
  <si>
    <t>BARNES,BETH</t>
  </si>
  <si>
    <t>BM00273377</t>
  </si>
  <si>
    <t>BV0117603480</t>
  </si>
  <si>
    <t>BELLES,LAWRENCE F</t>
  </si>
  <si>
    <t>BM00076970</t>
  </si>
  <si>
    <t>BV0117359471</t>
  </si>
  <si>
    <t>BENNETT,HYACINTH D</t>
  </si>
  <si>
    <t>BM00103406</t>
  </si>
  <si>
    <t>BV0117929646</t>
  </si>
  <si>
    <t>BLANTON,JOYCE A</t>
  </si>
  <si>
    <t>BM00163818</t>
  </si>
  <si>
    <t>BV0117691139</t>
  </si>
  <si>
    <t>BOWERS,MARK E</t>
  </si>
  <si>
    <t>BM00262831</t>
  </si>
  <si>
    <t>BV0117390849</t>
  </si>
  <si>
    <t>BOWLES,JOHN</t>
  </si>
  <si>
    <t>BM00286161</t>
  </si>
  <si>
    <t>BV0117416321</t>
  </si>
  <si>
    <t>BRILL,REGINA K</t>
  </si>
  <si>
    <t>BM00286317</t>
  </si>
  <si>
    <t>BV0117344929</t>
  </si>
  <si>
    <t>BYERS,ANNE</t>
  </si>
  <si>
    <t>BM00286037</t>
  </si>
  <si>
    <t>BV0117411355</t>
  </si>
  <si>
    <t>CALL,JOHN D</t>
  </si>
  <si>
    <t>BM00223205</t>
  </si>
  <si>
    <t>BV0117452334</t>
  </si>
  <si>
    <t>CALTON,WENDELL K</t>
  </si>
  <si>
    <t>BM00096651</t>
  </si>
  <si>
    <t>BV0117389726</t>
  </si>
  <si>
    <t>CAMPBELL,CONNIE</t>
  </si>
  <si>
    <t>BM00286136</t>
  </si>
  <si>
    <t>BV0117632125</t>
  </si>
  <si>
    <t>CLARK,DEBRA S</t>
  </si>
  <si>
    <t>BM00232778</t>
  </si>
  <si>
    <t>BV0117726190</t>
  </si>
  <si>
    <t>CLIFTON,RICHARD</t>
  </si>
  <si>
    <t>BM00102724</t>
  </si>
  <si>
    <t>BV0117847228</t>
  </si>
  <si>
    <t>COLLIER,RANDEL L</t>
  </si>
  <si>
    <t>BM00264057</t>
  </si>
  <si>
    <t>BV0117574160</t>
  </si>
  <si>
    <t>COLVIN,ALICIA D</t>
  </si>
  <si>
    <t>BM00259883</t>
  </si>
  <si>
    <t>BV0117916650</t>
  </si>
  <si>
    <t>CORBIN,HEATHER S</t>
  </si>
  <si>
    <t>BM00076335</t>
  </si>
  <si>
    <t>BV0117423210</t>
  </si>
  <si>
    <t>CRADLEBAUGH,ERNEST</t>
  </si>
  <si>
    <t>BM00130357</t>
  </si>
  <si>
    <t>BV0117975599</t>
  </si>
  <si>
    <t>CROCKER,BETH A</t>
  </si>
  <si>
    <t>BM00199050</t>
  </si>
  <si>
    <t>BV0117302356</t>
  </si>
  <si>
    <t>CROSBY,MARK A</t>
  </si>
  <si>
    <t>BM00069454</t>
  </si>
  <si>
    <t>BV0117523621</t>
  </si>
  <si>
    <t>CROSBY,VIOLET J</t>
  </si>
  <si>
    <t>BM00131047</t>
  </si>
  <si>
    <t>BV0117640714</t>
  </si>
  <si>
    <t>DAVIS,CONNIE S</t>
  </si>
  <si>
    <t>BM00098687</t>
  </si>
  <si>
    <t>BV0117363853</t>
  </si>
  <si>
    <t>DAVIS,SHARON S</t>
  </si>
  <si>
    <t>BM00095775</t>
  </si>
  <si>
    <t>BV0117718957</t>
  </si>
  <si>
    <t>DEARTH JR,JOHN W</t>
  </si>
  <si>
    <t>BM00165863</t>
  </si>
  <si>
    <t>BV0117497503</t>
  </si>
  <si>
    <t>DENGLER,APRIL I</t>
  </si>
  <si>
    <t>BM00201549</t>
  </si>
  <si>
    <t>BV0117625731</t>
  </si>
  <si>
    <t>DICKERSON,PAUL S</t>
  </si>
  <si>
    <t>BM00101588</t>
  </si>
  <si>
    <t>BV0117406595</t>
  </si>
  <si>
    <t>DILES,STEVEN</t>
  </si>
  <si>
    <t>BM00285811</t>
  </si>
  <si>
    <t>BV0117564344</t>
  </si>
  <si>
    <t>DOSS,LARRY W</t>
  </si>
  <si>
    <t>BM00064142</t>
  </si>
  <si>
    <t>BV0117609529</t>
  </si>
  <si>
    <t>DOWNS,SHEILA L</t>
  </si>
  <si>
    <t>BM00217384</t>
  </si>
  <si>
    <t>BV0117736876</t>
  </si>
  <si>
    <t>DUDLEY,ROSE M</t>
  </si>
  <si>
    <t>BM00128957</t>
  </si>
  <si>
    <t>BV0117898544</t>
  </si>
  <si>
    <t>DURAN,TITO</t>
  </si>
  <si>
    <t>BM00067196</t>
  </si>
  <si>
    <t>BV0117426668</t>
  </si>
  <si>
    <t>ENDSLEY,ROBERT L</t>
  </si>
  <si>
    <t>BM00284021</t>
  </si>
  <si>
    <t>BV0117427245</t>
  </si>
  <si>
    <t>EVANS,VONDA M</t>
  </si>
  <si>
    <t>BM00088687</t>
  </si>
  <si>
    <t>BV0117438002</t>
  </si>
  <si>
    <t>FARLEY,CAROLYN K</t>
  </si>
  <si>
    <t>BM00124489</t>
  </si>
  <si>
    <t>BV0117600809</t>
  </si>
  <si>
    <t>FEBES JR,ROBERT J</t>
  </si>
  <si>
    <t>BM00062251</t>
  </si>
  <si>
    <t>BV0117927806</t>
  </si>
  <si>
    <t>FRANCIS,MARTIN P</t>
  </si>
  <si>
    <t>BM00126905</t>
  </si>
  <si>
    <t>BV0118058999</t>
  </si>
  <si>
    <t>GILLIAN,JOHN H</t>
  </si>
  <si>
    <t>BM00069381</t>
  </si>
  <si>
    <t>BV0117653584</t>
  </si>
  <si>
    <t>GREENE,PAUL E</t>
  </si>
  <si>
    <t>BM00270610</t>
  </si>
  <si>
    <t>BV0117684365</t>
  </si>
  <si>
    <t>GRIGSBY,JOHN H</t>
  </si>
  <si>
    <t>BM00080539</t>
  </si>
  <si>
    <t>BV0117626382</t>
  </si>
  <si>
    <t>HADDOX JR,ERNEST C</t>
  </si>
  <si>
    <t>BM00059616</t>
  </si>
  <si>
    <t>BV0117999391</t>
  </si>
  <si>
    <t>HAIMERL SR,JOHN L</t>
  </si>
  <si>
    <t>BM00157061</t>
  </si>
  <si>
    <t>BV0117716324</t>
  </si>
  <si>
    <t>HALLEY,DWIGHT J</t>
  </si>
  <si>
    <t>BM00057488</t>
  </si>
  <si>
    <t>BV0117390740</t>
  </si>
  <si>
    <t>HANNAHS,DAVID L</t>
  </si>
  <si>
    <t>BM00151925</t>
  </si>
  <si>
    <t>BV0118040021</t>
  </si>
  <si>
    <t>HARBER,EVELYN L</t>
  </si>
  <si>
    <t>BM00107107</t>
  </si>
  <si>
    <t>BV0117800029</t>
  </si>
  <si>
    <t>HART,CLYDE T</t>
  </si>
  <si>
    <t>BM00165031</t>
  </si>
  <si>
    <t>BV0117919621</t>
  </si>
  <si>
    <t>HARTRANFT,ORMAN N</t>
  </si>
  <si>
    <t>BM00208673</t>
  </si>
  <si>
    <t>BV0117406850</t>
  </si>
  <si>
    <t>HAUGHEY,BARBARA</t>
  </si>
  <si>
    <t>BM00041712</t>
  </si>
  <si>
    <t>BV0117389320</t>
  </si>
  <si>
    <t>HEETER,RUTH E</t>
  </si>
  <si>
    <t>BM00089800</t>
  </si>
  <si>
    <t>BV0117344978</t>
  </si>
  <si>
    <t>HENDRICKSON,THOMAS</t>
  </si>
  <si>
    <t>BM00094345</t>
  </si>
  <si>
    <t>BV0117737320</t>
  </si>
  <si>
    <t>HETTINGER,ROBERT E</t>
  </si>
  <si>
    <t>BM00212011</t>
  </si>
  <si>
    <t>BV0117558809</t>
  </si>
  <si>
    <t>HINES,PATRICIA</t>
  </si>
  <si>
    <t>BM00286984</t>
  </si>
  <si>
    <t>BV0117932368</t>
  </si>
  <si>
    <t>HOLT,JACK E</t>
  </si>
  <si>
    <t>BM00240465</t>
  </si>
  <si>
    <t>BV0117935791</t>
  </si>
  <si>
    <t>HOPKINS,DAMON</t>
  </si>
  <si>
    <t>BM00265752</t>
  </si>
  <si>
    <t>BV0117389445</t>
  </si>
  <si>
    <t>HUMMEL,JOSA L</t>
  </si>
  <si>
    <t>BM00096690</t>
  </si>
  <si>
    <t>BV0117625889</t>
  </si>
  <si>
    <t>JACKSON,DONNA S</t>
  </si>
  <si>
    <t>BM00041779</t>
  </si>
  <si>
    <t>BV0117643510</t>
  </si>
  <si>
    <t>JACKSON,LARRY C</t>
  </si>
  <si>
    <t>BM00262516</t>
  </si>
  <si>
    <t>BV0117541524</t>
  </si>
  <si>
    <t>JACKSON,WINFIELD W</t>
  </si>
  <si>
    <t>BM00108815</t>
  </si>
  <si>
    <t>BV0117463661</t>
  </si>
  <si>
    <t>JOHNSON,PHILLIP B</t>
  </si>
  <si>
    <t>BM00099044</t>
  </si>
  <si>
    <t>BV0117346874</t>
  </si>
  <si>
    <t>JUSTICE,LAWRENCE J</t>
  </si>
  <si>
    <t>BM00061347</t>
  </si>
  <si>
    <t>BV0117558528</t>
  </si>
  <si>
    <t>KEATON,GEORGE D</t>
  </si>
  <si>
    <t>BM00061290</t>
  </si>
  <si>
    <t>BV0117657700</t>
  </si>
  <si>
    <t>KEATON,RHONDA J</t>
  </si>
  <si>
    <t>BM00136354</t>
  </si>
  <si>
    <t>BV0117354670</t>
  </si>
  <si>
    <t>KELLOUGH,RHONDA M</t>
  </si>
  <si>
    <t>BM00093912</t>
  </si>
  <si>
    <t>BV0117871301</t>
  </si>
  <si>
    <t>KIGER,RONALD L</t>
  </si>
  <si>
    <t>BM00073931</t>
  </si>
  <si>
    <t>BV0117463992</t>
  </si>
  <si>
    <t>KIRKPATRICK,BRUCE</t>
  </si>
  <si>
    <t>BM00286482</t>
  </si>
  <si>
    <t>BV0117510610</t>
  </si>
  <si>
    <t>KLINE,ROBERT C</t>
  </si>
  <si>
    <t>BM00225706</t>
  </si>
  <si>
    <t>BV0117526731</t>
  </si>
  <si>
    <t>KLONTZ,VERNON E</t>
  </si>
  <si>
    <t>BM00147108</t>
  </si>
  <si>
    <t>BV0118136910</t>
  </si>
  <si>
    <t>KRETZLER,DEBRA J</t>
  </si>
  <si>
    <t>BM00103211</t>
  </si>
  <si>
    <t>BV0118013085</t>
  </si>
  <si>
    <t>LEE,KATHARINA</t>
  </si>
  <si>
    <t>BM00111573</t>
  </si>
  <si>
    <t>BV0117188367</t>
  </si>
  <si>
    <t>LEMASTER,MATTHEW W</t>
  </si>
  <si>
    <t>BM00122530</t>
  </si>
  <si>
    <t>BV0117305037</t>
  </si>
  <si>
    <t>LEMON,DONNA S</t>
  </si>
  <si>
    <t>BM00251638</t>
  </si>
  <si>
    <t>BV0118068238</t>
  </si>
  <si>
    <t>BV0118059211</t>
  </si>
  <si>
    <t>LORICK,SHIRLEY A</t>
  </si>
  <si>
    <t>BM00062143</t>
  </si>
  <si>
    <t>BV0117837112</t>
  </si>
  <si>
    <t>LOWRY,SUSAN K</t>
  </si>
  <si>
    <t>BM00054967</t>
  </si>
  <si>
    <t>BV0117774224</t>
  </si>
  <si>
    <t>MAHONEY,GARY A</t>
  </si>
  <si>
    <t>BM00083476</t>
  </si>
  <si>
    <t>BV0117640607</t>
  </si>
  <si>
    <t>MCARTHUR,EDNA M</t>
  </si>
  <si>
    <t>BM00218406</t>
  </si>
  <si>
    <t>BV0117390732</t>
  </si>
  <si>
    <t>MCAULIFFE,THERESA</t>
  </si>
  <si>
    <t>BM00142799</t>
  </si>
  <si>
    <t>BV0117427161</t>
  </si>
  <si>
    <t>MCCAIN,DONALD L</t>
  </si>
  <si>
    <t>BM00055516</t>
  </si>
  <si>
    <t>BV0117462986</t>
  </si>
  <si>
    <t>MCCOY,BROOKS E</t>
  </si>
  <si>
    <t>BM00094102</t>
  </si>
  <si>
    <t>BV0117561399</t>
  </si>
  <si>
    <t>MCDADE,ALICE E</t>
  </si>
  <si>
    <t>BM00261439</t>
  </si>
  <si>
    <t>BV0117662775</t>
  </si>
  <si>
    <t>MCDONALD,JUDITH</t>
  </si>
  <si>
    <t>BM00153269</t>
  </si>
  <si>
    <t>BV0117562546</t>
  </si>
  <si>
    <t>MCNICHOLS,PAMELA M</t>
  </si>
  <si>
    <t>BM00141678</t>
  </si>
  <si>
    <t>BV0118095108</t>
  </si>
  <si>
    <t>MILLER,MARK S</t>
  </si>
  <si>
    <t>BM00289344</t>
  </si>
  <si>
    <t>BV0117019794</t>
  </si>
  <si>
    <t>MILLER,MARY A</t>
  </si>
  <si>
    <t>BM00060012</t>
  </si>
  <si>
    <t>BV0117687194</t>
  </si>
  <si>
    <t>MITCHELL,TAMARA</t>
  </si>
  <si>
    <t>BM00120251</t>
  </si>
  <si>
    <t>BV0117830893</t>
  </si>
  <si>
    <t>MORRIS,KENT</t>
  </si>
  <si>
    <t>BM00188458</t>
  </si>
  <si>
    <t>BV0117640847</t>
  </si>
  <si>
    <t>MORROW,RICHARD</t>
  </si>
  <si>
    <t>BM00287293</t>
  </si>
  <si>
    <t>BV0117684357</t>
  </si>
  <si>
    <t>MOWERY,JEFFREY L</t>
  </si>
  <si>
    <t>BM00060172</t>
  </si>
  <si>
    <t>BV0117773499</t>
  </si>
  <si>
    <t>MUMAW,RANEE</t>
  </si>
  <si>
    <t>BM00069277</t>
  </si>
  <si>
    <t>BV0117389072</t>
  </si>
  <si>
    <t>MURPHY,WALTER</t>
  </si>
  <si>
    <t>BM00264656</t>
  </si>
  <si>
    <t>BV0117869941</t>
  </si>
  <si>
    <t>NICHOLS,BRUCE E</t>
  </si>
  <si>
    <t>BM00225482</t>
  </si>
  <si>
    <t>BV0117526574</t>
  </si>
  <si>
    <t>NOBLE,KEVIN E</t>
  </si>
  <si>
    <t>BM00097549</t>
  </si>
  <si>
    <t>BV0117932608</t>
  </si>
  <si>
    <t>OBERLEY,DENISE C</t>
  </si>
  <si>
    <t>BM00093235</t>
  </si>
  <si>
    <t>BV0118020478</t>
  </si>
  <si>
    <t>OCONNER,ALAN R</t>
  </si>
  <si>
    <t>BM00056437</t>
  </si>
  <si>
    <t>BV0117884577</t>
  </si>
  <si>
    <t>OTT,LARRY R</t>
  </si>
  <si>
    <t>BM00209566</t>
  </si>
  <si>
    <t>BV0117699058</t>
  </si>
  <si>
    <t>PAYNE,DOUGLAS S</t>
  </si>
  <si>
    <t>BM00136836</t>
  </si>
  <si>
    <t>BV0117564294</t>
  </si>
  <si>
    <t>PEARCE,GLENN</t>
  </si>
  <si>
    <t>BM00117850</t>
  </si>
  <si>
    <t>BV0117957324</t>
  </si>
  <si>
    <t>PELOQUIN,PHILIP S</t>
  </si>
  <si>
    <t>BM00120368</t>
  </si>
  <si>
    <t>BV0117640748</t>
  </si>
  <si>
    <t>POLLARD,CLARA J</t>
  </si>
  <si>
    <t>BM00055735</t>
  </si>
  <si>
    <t>BV0117043398</t>
  </si>
  <si>
    <t>QUEEN,DIANA L</t>
  </si>
  <si>
    <t>BM00139216</t>
  </si>
  <si>
    <t>BV0117646356</t>
  </si>
  <si>
    <t>RAWLINS,RICHARD A</t>
  </si>
  <si>
    <t>BM00184756</t>
  </si>
  <si>
    <t>BV0118067495</t>
  </si>
  <si>
    <t>RAYMOND,KEVIN C</t>
  </si>
  <si>
    <t>BM00156046</t>
  </si>
  <si>
    <t>BV0117595868</t>
  </si>
  <si>
    <t>RECE,TOBY C</t>
  </si>
  <si>
    <t>BM00057145</t>
  </si>
  <si>
    <t>BV0118115591</t>
  </si>
  <si>
    <t>REINHART,REBECCA S</t>
  </si>
  <si>
    <t>BM00065669</t>
  </si>
  <si>
    <t>BV0117351536</t>
  </si>
  <si>
    <t>REISINGER JR,EARL</t>
  </si>
  <si>
    <t>BM00195120</t>
  </si>
  <si>
    <t>BV0117853564</t>
  </si>
  <si>
    <t>RINEHART,RACHEL M</t>
  </si>
  <si>
    <t>BM00167143</t>
  </si>
  <si>
    <t>BV0117558650</t>
  </si>
  <si>
    <t>RISNER,TIMOTHY</t>
  </si>
  <si>
    <t>BM00286983</t>
  </si>
  <si>
    <t>BV0118034867</t>
  </si>
  <si>
    <t>RITCHIE JR,HEMLON</t>
  </si>
  <si>
    <t>BM00091404</t>
  </si>
  <si>
    <t>BV0117736918</t>
  </si>
  <si>
    <t>ROBERTSON,ARTHUR L</t>
  </si>
  <si>
    <t>BM00064045</t>
  </si>
  <si>
    <t>BV0117540526</t>
  </si>
  <si>
    <t>BV0117895730</t>
  </si>
  <si>
    <t>RUOFF,DAWN R</t>
  </si>
  <si>
    <t>BM00133508</t>
  </si>
  <si>
    <t>BV0118059195</t>
  </si>
  <si>
    <t>SANTANA CRUZ,ALFON</t>
  </si>
  <si>
    <t>BM00265571</t>
  </si>
  <si>
    <t>BV0118121813</t>
  </si>
  <si>
    <t>SCHLEGLER,JAN</t>
  </si>
  <si>
    <t>BM00183836</t>
  </si>
  <si>
    <t>BV0117389270</t>
  </si>
  <si>
    <t>SCHMITTER,CAROLYN</t>
  </si>
  <si>
    <t>BM00171523</t>
  </si>
  <si>
    <t>BV0117631218</t>
  </si>
  <si>
    <t>SCHOOLEY,GARRY L</t>
  </si>
  <si>
    <t>BM00074434</t>
  </si>
  <si>
    <t>BV0117727206</t>
  </si>
  <si>
    <t>SCHOOLEY,LARRY A</t>
  </si>
  <si>
    <t>BM00090655</t>
  </si>
  <si>
    <t>BV0117957332</t>
  </si>
  <si>
    <t>SEARLES,ALLEN E</t>
  </si>
  <si>
    <t>BM00276890</t>
  </si>
  <si>
    <t>BV0117510586</t>
  </si>
  <si>
    <t>SEYMOUR,HAROLD E</t>
  </si>
  <si>
    <t>BM00202998</t>
  </si>
  <si>
    <t>BV0117456269</t>
  </si>
  <si>
    <t>SHAW,JENNIFER D</t>
  </si>
  <si>
    <t>BM00259617</t>
  </si>
  <si>
    <t>BV0117665018</t>
  </si>
  <si>
    <t>SIMON,SHIRLEY K</t>
  </si>
  <si>
    <t>BM00145552</t>
  </si>
  <si>
    <t>BV0117643403</t>
  </si>
  <si>
    <t>SKAGGS,BONNIE L</t>
  </si>
  <si>
    <t>BM00107848</t>
  </si>
  <si>
    <t>BV0117625764</t>
  </si>
  <si>
    <t>SKAGGS,RAY J</t>
  </si>
  <si>
    <t>BM00120332</t>
  </si>
  <si>
    <t>BV0117332387</t>
  </si>
  <si>
    <t>SMITH,DAVID L</t>
  </si>
  <si>
    <t>BM00141990</t>
  </si>
  <si>
    <t>BV0117832618</t>
  </si>
  <si>
    <t>SMITH,JAMES L</t>
  </si>
  <si>
    <t>BM00083506</t>
  </si>
  <si>
    <t>BV0117391854</t>
  </si>
  <si>
    <t>SMITH,KAREN J</t>
  </si>
  <si>
    <t>BM00107185</t>
  </si>
  <si>
    <t>BV0117457366</t>
  </si>
  <si>
    <t>SMITH,SHIRLEY J</t>
  </si>
  <si>
    <t>BM00094925</t>
  </si>
  <si>
    <t>BV0117546655</t>
  </si>
  <si>
    <t>BV0118092386</t>
  </si>
  <si>
    <t>SPEELMAN,PATRICIA</t>
  </si>
  <si>
    <t>BM00067664</t>
  </si>
  <si>
    <t>BV0118059096</t>
  </si>
  <si>
    <t>SPRADLIN,CAMERON W</t>
  </si>
  <si>
    <t>BM00287627</t>
  </si>
  <si>
    <t>BV0117905034</t>
  </si>
  <si>
    <t>STEELE,KATHERINE L</t>
  </si>
  <si>
    <t>BM00218725</t>
  </si>
  <si>
    <t>BV0117411397</t>
  </si>
  <si>
    <t>STOFFER,DEBORAH</t>
  </si>
  <si>
    <t>BM00261394</t>
  </si>
  <si>
    <t>BV0118045319</t>
  </si>
  <si>
    <t>STRAWSER,ALICE K</t>
  </si>
  <si>
    <t>BM00094417</t>
  </si>
  <si>
    <t>BV0117439224</t>
  </si>
  <si>
    <t>STROUS,CHERRY Y</t>
  </si>
  <si>
    <t>BM00097343</t>
  </si>
  <si>
    <t>BV0117258152</t>
  </si>
  <si>
    <t>STULLEY,JANET I</t>
  </si>
  <si>
    <t>BM00190954</t>
  </si>
  <si>
    <t>BV0117726224</t>
  </si>
  <si>
    <t>SWEENEY,GINGER K</t>
  </si>
  <si>
    <t>BM00066638</t>
  </si>
  <si>
    <t>BV0117470716</t>
  </si>
  <si>
    <t>THACKER,GREGORY D</t>
  </si>
  <si>
    <t>BM00246147</t>
  </si>
  <si>
    <t>BV0117462978</t>
  </si>
  <si>
    <t>THOMAS,FONDA G</t>
  </si>
  <si>
    <t>BM00232905</t>
  </si>
  <si>
    <t>BV0117465070</t>
  </si>
  <si>
    <t>TOBIN,STEPHEN C</t>
  </si>
  <si>
    <t>BM00083984</t>
  </si>
  <si>
    <t>BV0117722058</t>
  </si>
  <si>
    <t>TUCKER,HELEN R</t>
  </si>
  <si>
    <t>BM00229672</t>
  </si>
  <si>
    <t>BV0117561357</t>
  </si>
  <si>
    <t>TURNER,DENSEL H</t>
  </si>
  <si>
    <t>BM00063002</t>
  </si>
  <si>
    <t>BV0117392068</t>
  </si>
  <si>
    <t>VANBUSKIRK,NANCY</t>
  </si>
  <si>
    <t>BM00273718</t>
  </si>
  <si>
    <t>BV0117718387</t>
  </si>
  <si>
    <t>VANHORN,LARRY G</t>
  </si>
  <si>
    <t>BM00071632</t>
  </si>
  <si>
    <t>BV0117625756</t>
  </si>
  <si>
    <t>VELARDE,TIMOTHY A</t>
  </si>
  <si>
    <t>BM00106876</t>
  </si>
  <si>
    <t>BV0117411322</t>
  </si>
  <si>
    <t>VOLLMAR,LEWIS</t>
  </si>
  <si>
    <t>BM00286815</t>
  </si>
  <si>
    <t>BV0117687582</t>
  </si>
  <si>
    <t>WADDELL,LARRY E</t>
  </si>
  <si>
    <t>BM00256737</t>
  </si>
  <si>
    <t>BV0117935411</t>
  </si>
  <si>
    <t>WALTERS,ANDREW M</t>
  </si>
  <si>
    <t>BM00062198</t>
  </si>
  <si>
    <t>BV0117874842</t>
  </si>
  <si>
    <t>WEBER,TAMMY L</t>
  </si>
  <si>
    <t>BM00090627</t>
  </si>
  <si>
    <t>BV0117586842</t>
  </si>
  <si>
    <t>WHEELER,SANDRA K</t>
  </si>
  <si>
    <t>BM00089784</t>
  </si>
  <si>
    <t>BV0117558536</t>
  </si>
  <si>
    <t>WHITEHEAD,DAVID A</t>
  </si>
  <si>
    <t>BM00245073</t>
  </si>
  <si>
    <t>BV0117406587</t>
  </si>
  <si>
    <t>WOODRUFF,CAROLYN</t>
  </si>
  <si>
    <t>BM00215160</t>
  </si>
  <si>
    <t>BV0117507434</t>
  </si>
  <si>
    <t>WRIGHT,NORMAN M</t>
  </si>
  <si>
    <t>BM00213213</t>
  </si>
  <si>
    <t>BV0117996835</t>
  </si>
  <si>
    <t>ZIMMERMAN,DANIEL W</t>
  </si>
  <si>
    <t>BM00241417</t>
  </si>
  <si>
    <t>45398   CO</t>
  </si>
  <si>
    <t>LONOSCOPY W/BAND LIG</t>
  </si>
  <si>
    <t>ATION</t>
  </si>
  <si>
    <t>ATION  TOTA</t>
  </si>
  <si>
    <t>45999   RE</t>
  </si>
  <si>
    <t>CTUM SURGERY PROCEDU</t>
  </si>
  <si>
    <t>RE</t>
  </si>
  <si>
    <t>RE  TOTAL</t>
  </si>
  <si>
    <t>46200   RE</t>
  </si>
  <si>
    <t>MOVAL OF ANAL FISSUR</t>
  </si>
  <si>
    <t>46221   LI</t>
  </si>
  <si>
    <t>GATION OF HEMORRHOID</t>
  </si>
  <si>
    <t>(S)</t>
  </si>
  <si>
    <t>(S)  TOTAL</t>
  </si>
  <si>
    <t>46260   RE</t>
  </si>
  <si>
    <t>MOVE IN/EX HEM GROUP</t>
  </si>
  <si>
    <t>S 2+</t>
  </si>
  <si>
    <t>S 2+ (cont.</t>
  </si>
  <si>
    <t>S 2+  TOTAL</t>
  </si>
  <si>
    <t>47562   LA</t>
  </si>
  <si>
    <t>PAROSCOPIC CHOLECYST</t>
  </si>
  <si>
    <t>ECTOMY</t>
  </si>
  <si>
    <t>BV0117397638</t>
  </si>
  <si>
    <t>ALLISON,KAYLA R</t>
  </si>
  <si>
    <t>BM00271601</t>
  </si>
  <si>
    <t>BV0117734111</t>
  </si>
  <si>
    <t>BV0118065150</t>
  </si>
  <si>
    <t>BEACHY,VIVIAN</t>
  </si>
  <si>
    <t>BM00260426</t>
  </si>
  <si>
    <t>BV0118074012</t>
  </si>
  <si>
    <t>BOESIGER,JODELLE L</t>
  </si>
  <si>
    <t>BM00103370</t>
  </si>
  <si>
    <t>BV0117351528</t>
  </si>
  <si>
    <t>BOLEY,KATHY J</t>
  </si>
  <si>
    <t>BM00105205</t>
  </si>
  <si>
    <t>BV0117718841</t>
  </si>
  <si>
    <t>BOYSEL,TRISTAN A</t>
  </si>
  <si>
    <t>BM00074750</t>
  </si>
  <si>
    <t>BV0117791954</t>
  </si>
  <si>
    <t>BRANNON,CHEYENNE D</t>
  </si>
  <si>
    <t>BM00125359</t>
  </si>
  <si>
    <t>BV0118035468</t>
  </si>
  <si>
    <t>BROWN,JOANN</t>
  </si>
  <si>
    <t>BM00289040</t>
  </si>
  <si>
    <t>BV0117857656</t>
  </si>
  <si>
    <t>BYRD,CHERYL L</t>
  </si>
  <si>
    <t>BM00245810</t>
  </si>
  <si>
    <t>BV0117553594</t>
  </si>
  <si>
    <t>CLARK,JACK L</t>
  </si>
  <si>
    <t>BM00070822</t>
  </si>
  <si>
    <t>BV0117581116</t>
  </si>
  <si>
    <t>CLINGER,WILMA J</t>
  </si>
  <si>
    <t>BM00202389</t>
  </si>
  <si>
    <t>BV0118100106</t>
  </si>
  <si>
    <t>BV0117847301</t>
  </si>
  <si>
    <t>BV0117884320</t>
  </si>
  <si>
    <t>DAILEY,CHERYL M</t>
  </si>
  <si>
    <t>BM00162021</t>
  </si>
  <si>
    <t>BV0117674168</t>
  </si>
  <si>
    <t>DELONG,ROBERT E</t>
  </si>
  <si>
    <t>BM00172426</t>
  </si>
  <si>
    <t>BV0117972497</t>
  </si>
  <si>
    <t>FLICKINGER,KILEY J</t>
  </si>
  <si>
    <t>BM00265668</t>
  </si>
  <si>
    <t>BV0117663864</t>
  </si>
  <si>
    <t>GAINES,NATHAN R</t>
  </si>
  <si>
    <t>BM00154021</t>
  </si>
  <si>
    <t>BV0117994939</t>
  </si>
  <si>
    <t>BV0117866731</t>
  </si>
  <si>
    <t>GRAHAM,MARK A</t>
  </si>
  <si>
    <t>BM00184608</t>
  </si>
  <si>
    <t>BV0117504381</t>
  </si>
  <si>
    <t>GREMBOWSKI,AARON</t>
  </si>
  <si>
    <t>BM00252468</t>
  </si>
  <si>
    <t>BV0118062561</t>
  </si>
  <si>
    <t>HARPER,RONNIE E</t>
  </si>
  <si>
    <t>BM00070103</t>
  </si>
  <si>
    <t>BV0117724401</t>
  </si>
  <si>
    <t>HASTLER,KIMBERLY L</t>
  </si>
  <si>
    <t>BM00080440</t>
  </si>
  <si>
    <t>BV0117873927</t>
  </si>
  <si>
    <t>HAYMAN,MISTY R</t>
  </si>
  <si>
    <t>BM00241927</t>
  </si>
  <si>
    <t>BV0118159904</t>
  </si>
  <si>
    <t>HENDRICKS,DUSTIN D</t>
  </si>
  <si>
    <t>BM00109265</t>
  </si>
  <si>
    <t>BV0117519132</t>
  </si>
  <si>
    <t>HINTON,DONALD E</t>
  </si>
  <si>
    <t>BM00057447</t>
  </si>
  <si>
    <t>BV0118035013</t>
  </si>
  <si>
    <t>HOCKER,JOHN D</t>
  </si>
  <si>
    <t>BM00261395</t>
  </si>
  <si>
    <t>BV0117535070</t>
  </si>
  <si>
    <t>HOOVER,CLIFFORD E</t>
  </si>
  <si>
    <t>BM00078128</t>
  </si>
  <si>
    <t>BV0118057033</t>
  </si>
  <si>
    <t>BV0117406546</t>
  </si>
  <si>
    <t>JOHNSON,AMBER</t>
  </si>
  <si>
    <t>BM00241878</t>
  </si>
  <si>
    <t>BV0117423301</t>
  </si>
  <si>
    <t>BV0118111137</t>
  </si>
  <si>
    <t>LINTON,BETTY L</t>
  </si>
  <si>
    <t>BM00192139</t>
  </si>
  <si>
    <t>BV0117550145</t>
  </si>
  <si>
    <t>MALONEY,JOHN C</t>
  </si>
  <si>
    <t>BM00156469</t>
  </si>
  <si>
    <t>BV0117837534</t>
  </si>
  <si>
    <t>MANNING,HEATHER N</t>
  </si>
  <si>
    <t>BM00143719</t>
  </si>
  <si>
    <t>BV0117529479</t>
  </si>
  <si>
    <t>MARTIN JR,ANTHONY</t>
  </si>
  <si>
    <t>BM00125267</t>
  </si>
  <si>
    <t>BV0117540567</t>
  </si>
  <si>
    <t>MCCLARREN,LAUREN D</t>
  </si>
  <si>
    <t>BM00142322</t>
  </si>
  <si>
    <t>BV0117332700</t>
  </si>
  <si>
    <t>MCDONALD,JACK D</t>
  </si>
  <si>
    <t>BM00270044</t>
  </si>
  <si>
    <t>BV0117689976</t>
  </si>
  <si>
    <t>MCGREGOR,KADIE</t>
  </si>
  <si>
    <t>BM00283089</t>
  </si>
  <si>
    <t>BV0117674143</t>
  </si>
  <si>
    <t>MCVAY,REBECCA J</t>
  </si>
  <si>
    <t>BM00125487</t>
  </si>
  <si>
    <t>BV0117757427</t>
  </si>
  <si>
    <t>NELSON,TINA M</t>
  </si>
  <si>
    <t>BM00287796</t>
  </si>
  <si>
    <t>BV0117489757</t>
  </si>
  <si>
    <t>BV0117348359</t>
  </si>
  <si>
    <t>NUNGESTER,ASHLI R</t>
  </si>
  <si>
    <t>BM00106646</t>
  </si>
  <si>
    <t>BV0117845966</t>
  </si>
  <si>
    <t>ODELL,TROY</t>
  </si>
  <si>
    <t>BM00105868</t>
  </si>
  <si>
    <t>BV0117490342</t>
  </si>
  <si>
    <t>OLSON,EMILY R</t>
  </si>
  <si>
    <t>BM00080940</t>
  </si>
  <si>
    <t>BV0117646471</t>
  </si>
  <si>
    <t>PETTY,THELMA</t>
  </si>
  <si>
    <t>BM00069005</t>
  </si>
  <si>
    <t>BV0117399402</t>
  </si>
  <si>
    <t>PINE,FRED G</t>
  </si>
  <si>
    <t>BM00150925</t>
  </si>
  <si>
    <t>BV0117874818</t>
  </si>
  <si>
    <t>POLLEY,KIMBERLY A</t>
  </si>
  <si>
    <t>BM00108579</t>
  </si>
  <si>
    <t>BV0117579706</t>
  </si>
  <si>
    <t>REED,MELINDA J</t>
  </si>
  <si>
    <t>BM00163023</t>
  </si>
  <si>
    <t>BV0117646257</t>
  </si>
  <si>
    <t>RITTINGER,ELIZABET</t>
  </si>
  <si>
    <t>BM00270848</t>
  </si>
  <si>
    <t>BV0117504415</t>
  </si>
  <si>
    <t>SCHWALBAUCH,CARISS</t>
  </si>
  <si>
    <t>BM00090051</t>
  </si>
  <si>
    <t>BV0117737718</t>
  </si>
  <si>
    <t>SHAVER,VICTORIA J</t>
  </si>
  <si>
    <t>BM00227929</t>
  </si>
  <si>
    <t>ECTOMY (con</t>
  </si>
  <si>
    <t>BV0117986356</t>
  </si>
  <si>
    <t>SIROIN,AMBER</t>
  </si>
  <si>
    <t>BM00267896</t>
  </si>
  <si>
    <t>BV0117600593</t>
  </si>
  <si>
    <t>BV0117592394</t>
  </si>
  <si>
    <t>STEVENS,COURTNEY N</t>
  </si>
  <si>
    <t>BM00195628</t>
  </si>
  <si>
    <t>BV0117930768</t>
  </si>
  <si>
    <t>STEWART,RONNIE L</t>
  </si>
  <si>
    <t>BM00131297</t>
  </si>
  <si>
    <t>BV0117351502</t>
  </si>
  <si>
    <t>THACKER,SHANNON</t>
  </si>
  <si>
    <t>BM00285685</t>
  </si>
  <si>
    <t>BV0117916197</t>
  </si>
  <si>
    <t>THOMPSON,CHERYL A</t>
  </si>
  <si>
    <t>BM00084261</t>
  </si>
  <si>
    <t>BV0117935643</t>
  </si>
  <si>
    <t>BV0117381079</t>
  </si>
  <si>
    <t>VEST,MADISON L</t>
  </si>
  <si>
    <t>BM00285947</t>
  </si>
  <si>
    <t>BV0117935361</t>
  </si>
  <si>
    <t>WALTERS,LINDA L</t>
  </si>
  <si>
    <t>BM00155787</t>
  </si>
  <si>
    <t>BV0117758078</t>
  </si>
  <si>
    <t>BV0117725762</t>
  </si>
  <si>
    <t>WILLIAMS,RHONDA K</t>
  </si>
  <si>
    <t>BM00070891</t>
  </si>
  <si>
    <t>BV0118018357</t>
  </si>
  <si>
    <t>WINSKE,LUANN</t>
  </si>
  <si>
    <t>BM00287273</t>
  </si>
  <si>
    <t>BV0118068568</t>
  </si>
  <si>
    <t>WINTERS,MIKKA D</t>
  </si>
  <si>
    <t>BM00126433</t>
  </si>
  <si>
    <t>BV0117898494</t>
  </si>
  <si>
    <t>WITHERS II,STEPHEN</t>
  </si>
  <si>
    <t>BM00090745</t>
  </si>
  <si>
    <t>ECTOMY  TOT</t>
  </si>
  <si>
    <t>49505   PR</t>
  </si>
  <si>
    <t>P I/HERN INIT REDUC</t>
  </si>
  <si>
    <t>&gt;5 YR</t>
  </si>
  <si>
    <t>BV0117843250</t>
  </si>
  <si>
    <t>CHAPMAN,PAUL E</t>
  </si>
  <si>
    <t>BM00121253</t>
  </si>
  <si>
    <t>BV0117869925</t>
  </si>
  <si>
    <t>COWAN,DAVID C A</t>
  </si>
  <si>
    <t>BM00165612</t>
  </si>
  <si>
    <t>BV0117914309</t>
  </si>
  <si>
    <t>DANNER,TERRY L</t>
  </si>
  <si>
    <t>BM00112580</t>
  </si>
  <si>
    <t>BV0117456301</t>
  </si>
  <si>
    <t>DOZIER,PAUL L</t>
  </si>
  <si>
    <t>BM00103024</t>
  </si>
  <si>
    <t>BV0118135961</t>
  </si>
  <si>
    <t>FRAZIER,MICHAEL E</t>
  </si>
  <si>
    <t>BM00067808</t>
  </si>
  <si>
    <t>BV0117686576</t>
  </si>
  <si>
    <t>GILLFILLAN,THOMAS</t>
  </si>
  <si>
    <t>BM00107930</t>
  </si>
  <si>
    <t>BV0117547851</t>
  </si>
  <si>
    <t>KNEECE,MICHAEL A</t>
  </si>
  <si>
    <t>BM00122672</t>
  </si>
  <si>
    <t>BV0117719526</t>
  </si>
  <si>
    <t>LAMP,JAMES E</t>
  </si>
  <si>
    <t>BM00202276</t>
  </si>
  <si>
    <t>BV0117396911</t>
  </si>
  <si>
    <t>NELSON,BROCK E</t>
  </si>
  <si>
    <t>BM00142577</t>
  </si>
  <si>
    <t>BV0117806646</t>
  </si>
  <si>
    <t>RHYMER,MATTHEW L</t>
  </si>
  <si>
    <t>BM00093237</t>
  </si>
  <si>
    <t>BV0117406504</t>
  </si>
  <si>
    <t>ROESE,MICHAEL E</t>
  </si>
  <si>
    <t>BM00186177</t>
  </si>
  <si>
    <t>BV0117643353</t>
  </si>
  <si>
    <t>SEYMOUR,FRED C</t>
  </si>
  <si>
    <t>BM00113925</t>
  </si>
  <si>
    <t>BV0117943340</t>
  </si>
  <si>
    <t>SMITH,JEFFREY A</t>
  </si>
  <si>
    <t>BM00163202</t>
  </si>
  <si>
    <t>BV0118035062</t>
  </si>
  <si>
    <t>SMITH,JOHN</t>
  </si>
  <si>
    <t>BM00288008</t>
  </si>
  <si>
    <t>BV0117850347</t>
  </si>
  <si>
    <t>STAUFFER,SCOTT W</t>
  </si>
  <si>
    <t>BM00288222</t>
  </si>
  <si>
    <t>BV0118131689</t>
  </si>
  <si>
    <t>WELLER,GEORGE M</t>
  </si>
  <si>
    <t>BM00076214</t>
  </si>
  <si>
    <t>BV0117564385</t>
  </si>
  <si>
    <t>WILKINS III,JOHN K</t>
  </si>
  <si>
    <t>BM00286873</t>
  </si>
  <si>
    <t>&gt;5 YR  TOTA</t>
  </si>
  <si>
    <t>49560   RP</t>
  </si>
  <si>
    <t>R VENTRAL HERN INIT</t>
  </si>
  <si>
    <t>REDUC</t>
  </si>
  <si>
    <t>REDUC  TOTA</t>
  </si>
  <si>
    <t>49568   HE</t>
  </si>
  <si>
    <t>RNIA REPAIR W/MESH</t>
  </si>
  <si>
    <t>49585   RP</t>
  </si>
  <si>
    <t>R UMBIL HERN REDUC &gt;</t>
  </si>
  <si>
    <t>5 YR</t>
  </si>
  <si>
    <t>5 YR  TOTA</t>
  </si>
  <si>
    <t>49587   RP</t>
  </si>
  <si>
    <t>R UMBIL HERN BLOCK &gt;</t>
  </si>
  <si>
    <t>49652   LA</t>
  </si>
  <si>
    <t>P VENT/ABD HERNIA RE</t>
  </si>
  <si>
    <t>PAIR</t>
  </si>
  <si>
    <t>PAIR  TOTAL</t>
  </si>
  <si>
    <t>49653   LA</t>
  </si>
  <si>
    <t>P VENT/ABD HERN PROC</t>
  </si>
  <si>
    <t>COMP</t>
  </si>
  <si>
    <t>COMP  TOTA</t>
  </si>
  <si>
    <t>64488   TA</t>
  </si>
  <si>
    <t>P BLOCK BI INJECTION</t>
  </si>
  <si>
    <t>91035   G-</t>
  </si>
  <si>
    <t>ESOPH REFLX TST W/EL</t>
  </si>
  <si>
    <t>ECTROD</t>
  </si>
  <si>
    <t>ECTROD  TOT</t>
  </si>
  <si>
    <t>G0105   Co</t>
  </si>
  <si>
    <t>lorectal cancer scre</t>
  </si>
  <si>
    <t>en; colonsc</t>
  </si>
  <si>
    <t>G0121   Co</t>
  </si>
  <si>
    <t>ening; colo</t>
  </si>
  <si>
    <t>======</t>
  </si>
  <si>
    <t>GRAND TOTAL</t>
  </si>
  <si>
    <t>(Based on 7</t>
  </si>
  <si>
    <t>CPT</t>
  </si>
  <si>
    <t>BV0117928036</t>
  </si>
  <si>
    <t>BROWN,JULIA MARIE</t>
  </si>
  <si>
    <t>BV0117226431</t>
  </si>
  <si>
    <t>JONES,RICHARD H</t>
  </si>
  <si>
    <t>BV0117236828</t>
  </si>
  <si>
    <t>JARVIS,TONI G</t>
  </si>
  <si>
    <t>BV0117263681</t>
  </si>
  <si>
    <t>GRAY,JENNIFER R</t>
  </si>
  <si>
    <t>BV0117308015</t>
  </si>
  <si>
    <t>GREGG,GENE P</t>
  </si>
  <si>
    <t>BV0117308932</t>
  </si>
  <si>
    <t>BETHEL,THELMA J</t>
  </si>
  <si>
    <t>BV0117856500</t>
  </si>
  <si>
    <t>THOMPSON,MICHELE</t>
  </si>
  <si>
    <t>BV0117865386</t>
  </si>
  <si>
    <t>LEMASTER,DIANA K</t>
  </si>
  <si>
    <t>BV0117868349</t>
  </si>
  <si>
    <t>MOORE,GEORGIANN</t>
  </si>
  <si>
    <t>BV0117868794</t>
  </si>
  <si>
    <t>SHOEMAKER,JAMES W</t>
  </si>
  <si>
    <t>BV0117868968</t>
  </si>
  <si>
    <t>KARSHNER,RUBY D</t>
  </si>
  <si>
    <t>BV0117316885</t>
  </si>
  <si>
    <t>BAKER,MARY</t>
  </si>
  <si>
    <t>BV0117316943</t>
  </si>
  <si>
    <t>NAMOWICZ,DANIEL</t>
  </si>
  <si>
    <t>BV0117328609</t>
  </si>
  <si>
    <t>FOSTER JR,WILLIAM L</t>
  </si>
  <si>
    <t>BV0117583997</t>
  </si>
  <si>
    <t>DALRYMPLE,ROGER A</t>
  </si>
  <si>
    <t>BV0117600676</t>
  </si>
  <si>
    <t>WHITE,TRACY</t>
  </si>
  <si>
    <t>BV0117600734</t>
  </si>
  <si>
    <t>KECKLEY,SHIRLEY A</t>
  </si>
  <si>
    <t>BV0117602433</t>
  </si>
  <si>
    <t>LESTER,JULIA A</t>
  </si>
  <si>
    <t>BV0117709873</t>
  </si>
  <si>
    <t>BAILEY,RUTH L</t>
  </si>
  <si>
    <t>BV0117722306</t>
  </si>
  <si>
    <t>LOWE,SCOTT A</t>
  </si>
  <si>
    <t>BV0117730804</t>
  </si>
  <si>
    <t>CHANDLER,CONNIE</t>
  </si>
  <si>
    <t>DRG</t>
  </si>
  <si>
    <t>BV0117888925</t>
  </si>
  <si>
    <t>ATWOOD,DAPHNE</t>
  </si>
  <si>
    <t>BM00286411</t>
  </si>
  <si>
    <t>BV0117342220</t>
  </si>
  <si>
    <t>GEARHART,STACEY</t>
  </si>
  <si>
    <t>BM00257734</t>
  </si>
  <si>
    <t>BV0117847947</t>
  </si>
  <si>
    <t>JEFFERS,LINDSAY A</t>
  </si>
  <si>
    <t>BM00099252</t>
  </si>
  <si>
    <t>BV0117576652</t>
  </si>
  <si>
    <t>JENKINS,KALA</t>
  </si>
  <si>
    <t>BM00262953</t>
  </si>
  <si>
    <t>BV0117410738</t>
  </si>
  <si>
    <t>MASTERSON,KAITLYN</t>
  </si>
  <si>
    <t>BM00221044</t>
  </si>
  <si>
    <t>BV0117352484</t>
  </si>
  <si>
    <t>PENNINGTON,ABIGAIL</t>
  </si>
  <si>
    <t>BM00285514</t>
  </si>
  <si>
    <t>BV0117900084</t>
  </si>
  <si>
    <t>VEGH GLASS,CHRISTI</t>
  </si>
  <si>
    <t>BM00273087</t>
  </si>
  <si>
    <t>BV0117979799</t>
  </si>
  <si>
    <t>KELSO,PATIENCE K</t>
  </si>
  <si>
    <t>BM00170924</t>
  </si>
  <si>
    <t>BV0117528216</t>
  </si>
  <si>
    <t>WILT,MIRANDA J</t>
  </si>
  <si>
    <t>BM00275302</t>
  </si>
  <si>
    <t>BV0117411603</t>
  </si>
  <si>
    <t>KNEDLER,CANDACE J</t>
  </si>
  <si>
    <t>BM00261275</t>
  </si>
  <si>
    <t>BV0117564401</t>
  </si>
  <si>
    <t>REEVES,MEGAN N</t>
  </si>
  <si>
    <t>BM00140531</t>
  </si>
  <si>
    <t>BV0117767954</t>
  </si>
  <si>
    <t>THOMAS,CHELSEY R</t>
  </si>
  <si>
    <t>BM00128572</t>
  </si>
  <si>
    <t>BV0117839076</t>
  </si>
  <si>
    <t>FOOCE,PATRICIA N</t>
  </si>
  <si>
    <t>BM00239435</t>
  </si>
  <si>
    <t>BV0117389858</t>
  </si>
  <si>
    <t>HORNAK,DANIELLE</t>
  </si>
  <si>
    <t>BM00116274</t>
  </si>
  <si>
    <t>BV0117276717</t>
  </si>
  <si>
    <t>SCHROEDER,KIMBERLY</t>
  </si>
  <si>
    <t>BM00164792</t>
  </si>
  <si>
    <t>BV0117750265</t>
  </si>
  <si>
    <t>WINE,CHRISTINA</t>
  </si>
  <si>
    <t>BM00119347</t>
  </si>
  <si>
    <t>BV0117826685</t>
  </si>
  <si>
    <t>ADRIANZEN AMAYA,FA</t>
  </si>
  <si>
    <t>BM00286170</t>
  </si>
  <si>
    <t>BV0117118521</t>
  </si>
  <si>
    <t>SMITH,KAITLYN</t>
  </si>
  <si>
    <t>BM00283001</t>
  </si>
  <si>
    <t>BV0117235622</t>
  </si>
  <si>
    <t>BROUSSARD,BROOK</t>
  </si>
  <si>
    <t>BM00282816</t>
  </si>
  <si>
    <t>BV0117867218</t>
  </si>
  <si>
    <t>KERN,MORGAN E</t>
  </si>
  <si>
    <t>BM00156344</t>
  </si>
  <si>
    <t>BV0117366658</t>
  </si>
  <si>
    <t>NEWSOME,TAYLOR J</t>
  </si>
  <si>
    <t>BM00162656</t>
  </si>
  <si>
    <t>BV0117483230</t>
  </si>
  <si>
    <t>UNGER,KYLEA T</t>
  </si>
  <si>
    <t>BM00172097</t>
  </si>
  <si>
    <t>BV0117662007</t>
  </si>
  <si>
    <t>BOOTH,KRISTIN A</t>
  </si>
  <si>
    <t>BM00225150</t>
  </si>
  <si>
    <t>BV0117303933</t>
  </si>
  <si>
    <t>BRAUSEY,JULIE</t>
  </si>
  <si>
    <t>BM00285721</t>
  </si>
  <si>
    <t>BV0117915744</t>
  </si>
  <si>
    <t>CATHEL,BROOKE T</t>
  </si>
  <si>
    <t>BM00157378</t>
  </si>
  <si>
    <t>BV0117765883</t>
  </si>
  <si>
    <t>CLARK,REBEKAH</t>
  </si>
  <si>
    <t>BM00287659</t>
  </si>
  <si>
    <t>BV0117891044</t>
  </si>
  <si>
    <t>HOOP,KELSEY M</t>
  </si>
  <si>
    <t>BM00164497</t>
  </si>
  <si>
    <t>BV0117235226</t>
  </si>
  <si>
    <t>JAMES,HANNAH K</t>
  </si>
  <si>
    <t>BM00282942</t>
  </si>
  <si>
    <t>BV0117423145</t>
  </si>
  <si>
    <t>KASLER,JESSICA L</t>
  </si>
  <si>
    <t>BM00258048</t>
  </si>
  <si>
    <t>BV0117113928</t>
  </si>
  <si>
    <t>PATEL,NIRALIBEN</t>
  </si>
  <si>
    <t>BM00282962</t>
  </si>
  <si>
    <t>BV0117746073</t>
  </si>
  <si>
    <t>PENNINGTON,ASHLEY</t>
  </si>
  <si>
    <t>BM00185348</t>
  </si>
  <si>
    <t>BV0117634840</t>
  </si>
  <si>
    <t>VALLENTE,JELYNNE</t>
  </si>
  <si>
    <t>BM00278989</t>
  </si>
  <si>
    <t>BV0117239251</t>
  </si>
  <si>
    <t>CRAGO,ANDREA D</t>
  </si>
  <si>
    <t>BM00070478</t>
  </si>
  <si>
    <t>BV0117327072</t>
  </si>
  <si>
    <t>MCNICHOLS,ALEXIS</t>
  </si>
  <si>
    <t>BM00160448</t>
  </si>
  <si>
    <t>BV0117244533</t>
  </si>
  <si>
    <t>STEVENS,STACIA D</t>
  </si>
  <si>
    <t>BM00226599</t>
  </si>
  <si>
    <t>BV0117190751</t>
  </si>
  <si>
    <t>ALLEN,BAILEY</t>
  </si>
  <si>
    <t>BM00272748</t>
  </si>
  <si>
    <t>BV0117338004</t>
  </si>
  <si>
    <t>FINK,ARIANNA</t>
  </si>
  <si>
    <t>BM00283044</t>
  </si>
  <si>
    <t>BV0117696856</t>
  </si>
  <si>
    <t>MARION,KAYLEE B</t>
  </si>
  <si>
    <t>BM00153154</t>
  </si>
  <si>
    <t>BV0117318899</t>
  </si>
  <si>
    <t>SEABURN,ALICIA</t>
  </si>
  <si>
    <t>BM00282390</t>
  </si>
  <si>
    <t>BV0117155416</t>
  </si>
  <si>
    <t>BENSONHAVER,ASHLEY</t>
  </si>
  <si>
    <t>BM00230755</t>
  </si>
  <si>
    <t>BV0117299065</t>
  </si>
  <si>
    <t>CLAAR,DANIELLE</t>
  </si>
  <si>
    <t>BM00283513</t>
  </si>
  <si>
    <t>BV0117336933</t>
  </si>
  <si>
    <t>DUSTON,KAYLAH L</t>
  </si>
  <si>
    <t>BM00268186</t>
  </si>
  <si>
    <t>BV0117191171</t>
  </si>
  <si>
    <t>EVANS,EMILY S</t>
  </si>
  <si>
    <t>BM00110275</t>
  </si>
  <si>
    <t>BV0117818369</t>
  </si>
  <si>
    <t>FOOTE,MORGAN E</t>
  </si>
  <si>
    <t>BM00141017</t>
  </si>
  <si>
    <t>BV0117224774</t>
  </si>
  <si>
    <t>HEDRICK,HALEY E</t>
  </si>
  <si>
    <t>BM00282585</t>
  </si>
  <si>
    <t>BV0117813949</t>
  </si>
  <si>
    <t>MARTIN,TONYA D</t>
  </si>
  <si>
    <t>BM00156812</t>
  </si>
  <si>
    <t>BV0117155598</t>
  </si>
  <si>
    <t>BM00136007</t>
  </si>
  <si>
    <t>BV0117468124</t>
  </si>
  <si>
    <t>WHITT,BECKY E</t>
  </si>
  <si>
    <t>BM00197256</t>
  </si>
  <si>
    <t>BV0117425488</t>
  </si>
  <si>
    <t>ZOLMAN,SARAH</t>
  </si>
  <si>
    <t>BM00277251</t>
  </si>
  <si>
    <t>MRN</t>
  </si>
  <si>
    <t>Name</t>
  </si>
  <si>
    <t>AccountNumber</t>
  </si>
  <si>
    <t>ChargeTotal</t>
  </si>
  <si>
    <t>TransactionAmount</t>
  </si>
  <si>
    <t>CPTcode</t>
  </si>
  <si>
    <t>ChargeCode</t>
  </si>
  <si>
    <t>ChargeCodeDesc</t>
  </si>
  <si>
    <t>AdmitDateTime</t>
  </si>
  <si>
    <t>ServiceDateTime</t>
  </si>
  <si>
    <t>RevCode</t>
  </si>
  <si>
    <t>NULL</t>
  </si>
  <si>
    <t>SMART OMNILINE PLUS O2</t>
  </si>
  <si>
    <t>IV SET CONTINU-FLOW</t>
  </si>
  <si>
    <t>STOPCOCKS 4 WAY</t>
  </si>
  <si>
    <t>LIDOCAINE PF 2% 20MG/ML 5ML VL</t>
  </si>
  <si>
    <t>J2704</t>
  </si>
  <si>
    <t>PROPOFOL 10 MG/ML 20ML VIAL</t>
  </si>
  <si>
    <t>HCG, URINE QUALITATIVE</t>
  </si>
  <si>
    <t>ENDO SMALL BOWEL (EGD)</t>
  </si>
  <si>
    <t>ENDO COLONOSCOPY</t>
  </si>
  <si>
    <t>ANESTHESIA PER MINUTE</t>
  </si>
  <si>
    <t>RECOVERY PHASE TWO INITIAL HR</t>
  </si>
  <si>
    <t>PATHOLOGY TECH COMPONENT</t>
  </si>
  <si>
    <t>SURGERY STERILE SUPPLY</t>
  </si>
  <si>
    <t>BITE BLOCK</t>
  </si>
  <si>
    <t>J7120</t>
  </si>
  <si>
    <t>RINGERS LACTATE INFUS 1000ML</t>
  </si>
  <si>
    <t>IV START KITS</t>
  </si>
  <si>
    <t>IV CATHETER 20G X 1.16</t>
  </si>
  <si>
    <t>IV CATHETER 22G X 1</t>
  </si>
  <si>
    <t>NEBULIZER MICRO/MIST W/TEE</t>
  </si>
  <si>
    <t>ALBUTEROL / IPRATROPIUM 3 ML</t>
  </si>
  <si>
    <t>J3490</t>
  </si>
  <si>
    <t>GLYCOPYRROLATE 0.2 MG/ML VIAL</t>
  </si>
  <si>
    <t>RECOVERY PHASE TWO 2ADDL HOUR</t>
  </si>
  <si>
    <t>AIRWAY INHALATION TX INITIAL</t>
  </si>
  <si>
    <t>GLUCOSE; BLD BY MONITOR DEVICE</t>
  </si>
  <si>
    <t>TISSUE EXAM BY PATHOLGST LVL 4</t>
  </si>
  <si>
    <t>BENZOCAINE 20% SPRAY 1 EACH</t>
  </si>
  <si>
    <t>J2175</t>
  </si>
  <si>
    <t>MEPERIDINE HCL 100MG/ML SYR</t>
  </si>
  <si>
    <t>J2250</t>
  </si>
  <si>
    <t>MIDAZOLAM HCL 1MG/ML 5ML VIAL</t>
  </si>
  <si>
    <t>G0500</t>
  </si>
  <si>
    <t>ENDO MOD SEDATION &gt;5YR 15MIN</t>
  </si>
  <si>
    <t>CANNULA NASAL OXYGEN</t>
  </si>
  <si>
    <t>J7030</t>
  </si>
  <si>
    <t>SODIUM CHLORIDE 0.9% 1000ML</t>
  </si>
  <si>
    <t>MAG CITRATE 300ML BTL</t>
  </si>
  <si>
    <t>CBC,PLT 5 PART DIFF</t>
  </si>
  <si>
    <t>BASIC METABOLIC PANEL</t>
  </si>
  <si>
    <t>MAGNESIUM</t>
  </si>
  <si>
    <t>VENIPUNCTURE</t>
  </si>
  <si>
    <t>ASPIRIN CHILDREN'S 81 MG</t>
  </si>
  <si>
    <t>ATENOLOL 25 MG TAB</t>
  </si>
  <si>
    <t>CELECOXIB 200 MG CAPSULE</t>
  </si>
  <si>
    <t>ISOSORBIDE 30 MG SR TAB</t>
  </si>
  <si>
    <t>LISINOPRIL 10 MG</t>
  </si>
  <si>
    <t>SERTRALINE HCL 100MG TAB</t>
  </si>
  <si>
    <t>TRANSDUCER</t>
  </si>
  <si>
    <t>CPU OBSERVATION HOURLY</t>
  </si>
  <si>
    <t>ADRIANZEN AMAYA,FABIOLA D</t>
  </si>
  <si>
    <t>IV SET SECONDARY</t>
  </si>
  <si>
    <t>BINDER ABDOMINAL</t>
  </si>
  <si>
    <t>IV SET VALVE SAFESITE</t>
  </si>
  <si>
    <t>KIT ARTERIAL BLOOD SAMPLING</t>
  </si>
  <si>
    <t>ACCESSORY KIT DBL BREAST PUMP</t>
  </si>
  <si>
    <t>ROXICODONE 5MG TABLET</t>
  </si>
  <si>
    <t>J1885</t>
  </si>
  <si>
    <t>TORADAL 30MG VIAL</t>
  </si>
  <si>
    <t>DOCUSATE 100 MG CAP</t>
  </si>
  <si>
    <t>FERROUS SULFATE 325 MG TAB</t>
  </si>
  <si>
    <t>FAMOTIDINE 20 MG TAB</t>
  </si>
  <si>
    <t>DIPHENHYDRAMINE 25 MG CAP</t>
  </si>
  <si>
    <t>SIMETHICONE 80 MG CHEWABLE</t>
  </si>
  <si>
    <t>LIDOCAINE/EPI-MPF 2%</t>
  </si>
  <si>
    <t>J2590</t>
  </si>
  <si>
    <t>OXYTOCIN 20 UNITS/1000ML D5-LR</t>
  </si>
  <si>
    <t>IBUPROFEN 800 MG TAB</t>
  </si>
  <si>
    <t>BELTS ABDOMINAL</t>
  </si>
  <si>
    <t>OB/LDRP ROOM &amp; BOARD</t>
  </si>
  <si>
    <t>LACTATION CONSULTATION</t>
  </si>
  <si>
    <t>CATH/URETHRAL</t>
  </si>
  <si>
    <t>PRENATAL VITAMIN</t>
  </si>
  <si>
    <t>Q0179</t>
  </si>
  <si>
    <t>ONDANSETRON 4MG TAB</t>
  </si>
  <si>
    <t>TUBE CATHETER FASTENER</t>
  </si>
  <si>
    <t>TRAY CATHETER FOLEY 18FR</t>
  </si>
  <si>
    <t>INTERNAL SCALP ELECTRODE</t>
  </si>
  <si>
    <t>SOFTTRANS IUPC</t>
  </si>
  <si>
    <t>OMNI CUP VACUUM EXTRACTOR</t>
  </si>
  <si>
    <t>VAGINAL PACK</t>
  </si>
  <si>
    <t>SET PUMP EPIDURAL</t>
  </si>
  <si>
    <t>DRESSING TRANSPARENT TEGADERM</t>
  </si>
  <si>
    <t>EPIDURAL TRAY</t>
  </si>
  <si>
    <t>PACK PERITONEAL PERI/COLD</t>
  </si>
  <si>
    <t>C1726</t>
  </si>
  <si>
    <t>CATH BALLOON NON-VASCULAR</t>
  </si>
  <si>
    <t>CATHETER FOLEY</t>
  </si>
  <si>
    <t>J7050</t>
  </si>
  <si>
    <t>SODIUM CHLORIDE 0.9% 250ML</t>
  </si>
  <si>
    <t>MISOPROSTOL 25MCG TABLET</t>
  </si>
  <si>
    <t>BLOOD TYPING SEROLOGIC ABO</t>
  </si>
  <si>
    <t>ANTIBODY SCRN, RBC, EA TECHNQ</t>
  </si>
  <si>
    <t>MATERNAL DRUG SCREEN</t>
  </si>
  <si>
    <t>RPR</t>
  </si>
  <si>
    <t>SPINAL/EPIDURAL NEEDLE</t>
  </si>
  <si>
    <t>IV CATHETER 18G X 1.16</t>
  </si>
  <si>
    <t>LEG/FOOT SCD SLEEVES</t>
  </si>
  <si>
    <t>SUTURE 1 (1-5)</t>
  </si>
  <si>
    <t>STRIP STERI 1/2"</t>
  </si>
  <si>
    <t>YANKAUER W/BULB TIP</t>
  </si>
  <si>
    <t>DSG OPTIFOAM AG+ STRIP 3.5X10"</t>
  </si>
  <si>
    <t>J0595</t>
  </si>
  <si>
    <t>BUTORPHANOL TAR 2 MG/ML 1ML VL</t>
  </si>
  <si>
    <t>SOD CITRATE/CITR ACID 30ML UDC</t>
  </si>
  <si>
    <t>FAMOTIDINE 10 MG/ML 2ML VIAL</t>
  </si>
  <si>
    <t>J2765</t>
  </si>
  <si>
    <t>METOCLOPRAMIDE HCL 5MG/ML 2ML</t>
  </si>
  <si>
    <t>J0690</t>
  </si>
  <si>
    <t>CEFAZOLIN 2G IN DEXTROSE IVPB</t>
  </si>
  <si>
    <t>J2405</t>
  </si>
  <si>
    <t>ONDANSETRON HCL INJ 2MG/ML 2ML</t>
  </si>
  <si>
    <t>EPIDURAL PROCEDURE</t>
  </si>
  <si>
    <t>PULSE OX QD MUOB</t>
  </si>
  <si>
    <t>INSERT CERV DILATOR (SEP DOS)</t>
  </si>
  <si>
    <t>DELIVERY C-SECTION</t>
  </si>
  <si>
    <t>CARDIAC MONITORING MUOB</t>
  </si>
  <si>
    <t>LABOR HOURLY CHARGE</t>
  </si>
  <si>
    <t>MIU RECOVERY PHASE INITIAL</t>
  </si>
  <si>
    <t>POPC INJ AA&amp;/STR; BRACH PLEXUS</t>
  </si>
  <si>
    <t>DRESSING OP-SITE</t>
  </si>
  <si>
    <t>WITCH HAZEL/GLYC PADS 1 PKG</t>
  </si>
  <si>
    <t>LANSINOH UNIT DOSE</t>
  </si>
  <si>
    <t>BENZOCAINE/MENTHOL 56GM AER</t>
  </si>
  <si>
    <t>DELIVERY VAGINAL</t>
  </si>
  <si>
    <t>J2795</t>
  </si>
  <si>
    <t>ROPIVACAINE 2MG/ML 100ML BTL</t>
  </si>
  <si>
    <t>J3010</t>
  </si>
  <si>
    <t>FENTANYL CITR 50MCG/ML 2ML VL</t>
  </si>
  <si>
    <t>ANTIBODY ID</t>
  </si>
  <si>
    <t>TETANUS/DIPTH/ACEL PERTUS .5ML</t>
  </si>
  <si>
    <t>HEMOGLOBIN</t>
  </si>
  <si>
    <t>HEMATOCRIT</t>
  </si>
  <si>
    <t>BRAVO PH CAPSULE</t>
  </si>
  <si>
    <t>G-ESOPH REFLX TST W MUCOSAL PH</t>
  </si>
  <si>
    <t>J0456</t>
  </si>
  <si>
    <t>AZITHROMYCIN 500MG VIAL</t>
  </si>
  <si>
    <t>0.9 % NACL 250 ML BAG</t>
  </si>
  <si>
    <t>C9113</t>
  </si>
  <si>
    <t>PANTOPRAZOLE 40 MG IV VIAL</t>
  </si>
  <si>
    <t>XR COMPLETE ACUTE ABDOMEN</t>
  </si>
  <si>
    <t>CT ABDOMEN/PELVIS W CONTRAST</t>
  </si>
  <si>
    <t>Q9967</t>
  </si>
  <si>
    <t>OMNIPAQUE 350 75 ML BTL PER ML</t>
  </si>
  <si>
    <t>SED. RATE AUTOMATED</t>
  </si>
  <si>
    <t>HEPATIC FUNCTION PANEL</t>
  </si>
  <si>
    <t>LIPASE</t>
  </si>
  <si>
    <t>TROPONIN I</t>
  </si>
  <si>
    <t>URINALYSIS W/MICROSCOPY</t>
  </si>
  <si>
    <t>SARS-COV-2 COVID-19 AMP PROBE</t>
  </si>
  <si>
    <t>CHLAMYDIA &amp; GC DNA PROBE</t>
  </si>
  <si>
    <t>HCG, SERUM QUALITATIVE</t>
  </si>
  <si>
    <t>BLOOD CULTURE</t>
  </si>
  <si>
    <t>URINE DRUG SCREEN</t>
  </si>
  <si>
    <t>IV SET PAC TUBING</t>
  </si>
  <si>
    <t>J2060</t>
  </si>
  <si>
    <t>LORAZEPAM 2 MG/ML VIAL</t>
  </si>
  <si>
    <t>J0330</t>
  </si>
  <si>
    <t>SUCCINYLCHOLINE 20MG/ML 10ML</t>
  </si>
  <si>
    <t>J1100</t>
  </si>
  <si>
    <t>DEXAMETHASONE 4MG/ML 1 ML VIAL</t>
  </si>
  <si>
    <t>SURGERY LEVEL 4, FIRST 60 MIN</t>
  </si>
  <si>
    <t>PACU PHASE ONE INITIAL</t>
  </si>
  <si>
    <t>MEDSURG OBSERVATION HOURLY</t>
  </si>
  <si>
    <t>ED LEVEL V</t>
  </si>
  <si>
    <t>IV INFUSION THERAPY, FIRST HR</t>
  </si>
  <si>
    <t>IV INF THERAPY EA ADDL HR</t>
  </si>
  <si>
    <t>TX/PRO/DX INJ NEW DRUG ADDON</t>
  </si>
  <si>
    <t>TX/PRO/DX INJ SAME DRUG ADDON</t>
  </si>
  <si>
    <t>EKG 12 LEAD; TRACING ONLY</t>
  </si>
  <si>
    <t>J7042</t>
  </si>
  <si>
    <t>5% DEXTROSE/NORM SALINE 1000ML</t>
  </si>
  <si>
    <t>LIDOCAINE 2% 20ML MDV</t>
  </si>
  <si>
    <t>SLING ARM</t>
  </si>
  <si>
    <t>C1713</t>
  </si>
  <si>
    <t>ANCHOR/SCREW BN/BN TISS/BONE</t>
  </si>
  <si>
    <t>COBAN WRAP</t>
  </si>
  <si>
    <t>BANDAGE COMBINED SURIPAD 8"</t>
  </si>
  <si>
    <t>TUBING CONNECTION SUCTION</t>
  </si>
  <si>
    <t>NEEDLE SPINAL</t>
  </si>
  <si>
    <t>MIDAZOLAM HCL 1MG/ML 2ML VIAL</t>
  </si>
  <si>
    <t>ROPIVACAINE 0.5% 5MG/ML 30ML</t>
  </si>
  <si>
    <t>J0170</t>
  </si>
  <si>
    <t>EPINEPHRINE HCL INJ 1MG/ML AMP</t>
  </si>
  <si>
    <t>J2270</t>
  </si>
  <si>
    <t>MORPHINE SULF 4MG/ML 1ML VL</t>
  </si>
  <si>
    <t>BUPIVACAINE HCL 0.25% 30ML VL</t>
  </si>
  <si>
    <t>ROCURONIUM BROM 10MG/ML 5ML VL</t>
  </si>
  <si>
    <t>ESMOLOL 10MG/ML 10ML VL</t>
  </si>
  <si>
    <t>SURGERY LEVEL 4 EA ADDL 15 MIN</t>
  </si>
  <si>
    <t>BRITEPRO SOLO OMNI MAC 3</t>
  </si>
  <si>
    <t>ENDOTRACHIAL TUBE GUIDE</t>
  </si>
  <si>
    <t>ENDO TRACH CUFFED</t>
  </si>
  <si>
    <t>EZ WRAP - SHOULDER</t>
  </si>
  <si>
    <t>CK-MB</t>
  </si>
  <si>
    <t>0.9% NACL 500 ML BAG</t>
  </si>
  <si>
    <t>SUCRALFATE SUSP. 1GM/10ML</t>
  </si>
  <si>
    <t>POTASSIUM CHLORIDE 20 MEQ/100M</t>
  </si>
  <si>
    <t>J2001</t>
  </si>
  <si>
    <t>LIDOCAINE 1% PF 10MG/ML 5ML VI</t>
  </si>
  <si>
    <t>XR CHEST 1 VIEW</t>
  </si>
  <si>
    <t>ONMIPAQUE 350 100ML PER ML</t>
  </si>
  <si>
    <t>XR ESOPHAGUS SINGLE CONTRAST</t>
  </si>
  <si>
    <t>INJ IVP, EACH ADD'L NEW DRUG</t>
  </si>
  <si>
    <t>IV INF HYDRATION, EA ADD'L HR.</t>
  </si>
  <si>
    <t>STRAIGHT BLOOD ADMIN SET</t>
  </si>
  <si>
    <t>DINOPROSTONE 10MG INSERT VAG</t>
  </si>
  <si>
    <t>RUBELLA</t>
  </si>
  <si>
    <t>ZOLPIDEM TARTRATE 5 MG TABLET</t>
  </si>
  <si>
    <t>EAR/ULCER BULB SYRINGE 2 OZ</t>
  </si>
  <si>
    <t>UMBILICAL CORD CLAMP</t>
  </si>
  <si>
    <t>RESUSCITATOR, INFANT</t>
  </si>
  <si>
    <t>ELECTROD ECG</t>
  </si>
  <si>
    <t>MEDELA NIPPLE SHIELD MD 24MM</t>
  </si>
  <si>
    <t>TIP BILI-CHECK CALIBRATION</t>
  </si>
  <si>
    <t>HEMOGLOBIN F (QUAL)</t>
  </si>
  <si>
    <t>BUPIVACAINE 0.50% 30ML VIAL</t>
  </si>
  <si>
    <t>RHO (D)IMMUNE GLOBULIN 1500 IU</t>
  </si>
  <si>
    <t>SURGERY NON STERILE SUPPLY</t>
  </si>
  <si>
    <t>SUTURE 4 (16-20)</t>
  </si>
  <si>
    <t>EZ KNEE WRAP</t>
  </si>
  <si>
    <t>BANDAGE ADAPTIC</t>
  </si>
  <si>
    <t>BANDAGE ELASTIC</t>
  </si>
  <si>
    <t>CEFAZOLIN 2GM/50ML D5W COMP</t>
  </si>
  <si>
    <t>LIDOCAINE 1%-EPI 1:100,000 MDV</t>
  </si>
  <si>
    <t>DEXAMETHASONE 10 MG/ML 1ML VL</t>
  </si>
  <si>
    <t>LIDOCAINE 2% VISC 15ML UDC</t>
  </si>
  <si>
    <t>EPHEDRINE 50MG/ML AMPULE</t>
  </si>
  <si>
    <t>HYDROCODONE/ACETAMIN 5/325 MG</t>
  </si>
  <si>
    <t>PHOTO PAPER PER PAGE</t>
  </si>
  <si>
    <t>MEDSURG SINGLE BED ROOM</t>
  </si>
  <si>
    <t>OXYGEN SERVICES PER DAY</t>
  </si>
  <si>
    <t>IV BLOOD SET 2C-67-50</t>
  </si>
  <si>
    <t>CARVEDILOL 25 MG TABLET</t>
  </si>
  <si>
    <t>PANTOPRAZOLE SODIUM 40 MG TAB</t>
  </si>
  <si>
    <t>GABAPENTIN 400 MG CAP</t>
  </si>
  <si>
    <t>DULOXETINE HCL 30 MG CAPSULE</t>
  </si>
  <si>
    <t>CPU SINGLE BED ROOM</t>
  </si>
  <si>
    <t>IV INF HYDRATION, EA ADD'L HR</t>
  </si>
  <si>
    <t>BLOOD ADM (COMM) PER UNIT</t>
  </si>
  <si>
    <t>GABAPENTIN 300MG CAP</t>
  </si>
  <si>
    <t>J0696</t>
  </si>
  <si>
    <t>CEFTRIAXONE 2GM/50ML D5W PREMX</t>
  </si>
  <si>
    <t>CITALOPRAM HBR 20 MG TAB</t>
  </si>
  <si>
    <t>NM GI BLOOD LOSS IMAGING</t>
  </si>
  <si>
    <t>Q9969</t>
  </si>
  <si>
    <t>NON-HEU TC-99M ADD-ON/DOSE</t>
  </si>
  <si>
    <t>A9538</t>
  </si>
  <si>
    <t>Tc99m PYROPHOSPHATE -PYP RBC</t>
  </si>
  <si>
    <t>PROTHROMBIN TIME (PT)</t>
  </si>
  <si>
    <t>PTT</t>
  </si>
  <si>
    <t>LACTATE (LACTIC ACID)</t>
  </si>
  <si>
    <t>BNP (NATRIURETIC PEPTIDE)</t>
  </si>
  <si>
    <t>D-DIMER QUANT</t>
  </si>
  <si>
    <t>IMMEDIATE SPIN CROSS</t>
  </si>
  <si>
    <t>RED CELLS LEUKOPOOR</t>
  </si>
  <si>
    <t>COMPRHENSIVE METABOLIC PANEL</t>
  </si>
  <si>
    <t>AIRWAY GUIDE (BULK)</t>
  </si>
  <si>
    <t>BLOOD TRANSFUSION</t>
  </si>
  <si>
    <t>GELFOAM</t>
  </si>
  <si>
    <t>LIDOCAINE 0.5%/EPI 1:200K 50ML</t>
  </si>
  <si>
    <t>XYLOCAINE HCL 5% OINT</t>
  </si>
  <si>
    <t>NOVOLOG FLEXPEN</t>
  </si>
  <si>
    <t>ENDO TATTOO MARKER</t>
  </si>
  <si>
    <t>CEA</t>
  </si>
  <si>
    <t>BM00084047</t>
  </si>
  <si>
    <t>SODIUM BICARB 8.4% 3ML SYR</t>
  </si>
  <si>
    <t>OMNIPAQUE 300 10ML PER ML</t>
  </si>
  <si>
    <t>OMNIPAQUE 300 WASTE PER ML</t>
  </si>
  <si>
    <t>INJ FORAMEN EPIDURAL LUMB/SACR</t>
  </si>
  <si>
    <t>INJ FORAMEN EPID L/S ADDL</t>
  </si>
  <si>
    <t>UNIVERSAL BLOCK TRAY STAT-CHG</t>
  </si>
  <si>
    <t>J1040</t>
  </si>
  <si>
    <t>METHYLPREDNISOLONE 80MG/ML VL</t>
  </si>
  <si>
    <t>BUPIVACAINE PF 0.25% 10ML VIAL</t>
  </si>
  <si>
    <t>BM00285073</t>
  </si>
  <si>
    <t>SCOPOLAMINE TRANSDERMAL PATCH</t>
  </si>
  <si>
    <t>J2370</t>
  </si>
  <si>
    <t>PHENYLEPHRINE 10MG/ML 1ML VIAL</t>
  </si>
  <si>
    <t>0.9% NACL 100 ML BAG</t>
  </si>
  <si>
    <t>J2710</t>
  </si>
  <si>
    <t>BLOXIVERZ 0.5MG/ML 10ML VIAL</t>
  </si>
  <si>
    <t>SURGERY LEVEL 5, FIRST 60 MIN.</t>
  </si>
  <si>
    <t>SURGERY LEVEL 5 EA ADDL 15 MIN</t>
  </si>
  <si>
    <t>TUBE SALEM SUMP</t>
  </si>
  <si>
    <t>LIDOCAINE HCL 1% 20ML VL</t>
  </si>
  <si>
    <t>J1170</t>
  </si>
  <si>
    <t>HYDROMORPHONE 2MG/1ML VIAL</t>
  </si>
  <si>
    <t>SURGERY LEVEL 3, FIRST 60 MIN.</t>
  </si>
  <si>
    <t>BUPIVACAINE HCL 0.5% 10ML VIAL</t>
  </si>
  <si>
    <t>TRAY IRRIGATION 60 ML BULB</t>
  </si>
  <si>
    <t>REFRESH CLASSIC EYE GTTS 1 EA</t>
  </si>
  <si>
    <t>ULTRA SLING III</t>
  </si>
  <si>
    <t>IV SOLUTION 0.9% NS 100ML</t>
  </si>
  <si>
    <t>ADAPTER, UR</t>
  </si>
  <si>
    <t>FLUMAZENIL 0.5MG /5ML</t>
  </si>
  <si>
    <t>J2310</t>
  </si>
  <si>
    <t>NALOXONE HCL 0.4 MG/ML AMP</t>
  </si>
  <si>
    <t>J7040</t>
  </si>
  <si>
    <t>SODIUM CHLORIDE 0.9% 500ML</t>
  </si>
  <si>
    <t>CT THORAX W CONTRAST</t>
  </si>
  <si>
    <t>VISIPAQUE 320 100ML PER ML</t>
  </si>
  <si>
    <t>BENSONHAVER,ASHLEY N</t>
  </si>
  <si>
    <t>MEASLES MUMPS RUBELLA VACCINE</t>
  </si>
  <si>
    <t>CALCIUM CARB 500MG CHEWTAB</t>
  </si>
  <si>
    <t>LEVOTHYROXINE 100 MCG TAB</t>
  </si>
  <si>
    <t>LEVOTHYROXINE SOD 75 MCG TAB</t>
  </si>
  <si>
    <t>J2300</t>
  </si>
  <si>
    <t>NALBUPHINE 10 MG/ML 1ML AMP</t>
  </si>
  <si>
    <t>J2210</t>
  </si>
  <si>
    <t>METHYLERGONOVINE 0.2MG/ML AMP</t>
  </si>
  <si>
    <t>J0131</t>
  </si>
  <si>
    <t>ACETAMINOPHEN IV 10MG/ML 100ML</t>
  </si>
  <si>
    <t>BM00185483</t>
  </si>
  <si>
    <t>INJ INTERLAMINAR L/S W IMAG</t>
  </si>
  <si>
    <t>NEEDLE EPIDURAL 20 GAUGE XLONG</t>
  </si>
  <si>
    <t>MEPERIDINE HCL 25MG/ML SYR</t>
  </si>
  <si>
    <t>STRAP MONTGOMERY</t>
  </si>
  <si>
    <t>CREATININE, URINE</t>
  </si>
  <si>
    <t>TRAY, SPINAL AANES</t>
  </si>
  <si>
    <t>NEEDLE WHITCARE SPINAL</t>
  </si>
  <si>
    <t>PROTEIN TOTAL URINE</t>
  </si>
  <si>
    <t>SURGICEL</t>
  </si>
  <si>
    <t>DRAIN RESERVIOR</t>
  </si>
  <si>
    <t>LIDOCAINE 2% EPI PF 10ML VIAL</t>
  </si>
  <si>
    <t>CREATININE BLOOD</t>
  </si>
  <si>
    <t>OXYTOCIN 10 UTS/ML 1ML VIAL</t>
  </si>
  <si>
    <t>HYDROMORPHONE 1MG/1ML</t>
  </si>
  <si>
    <t>SGPT (ALT)</t>
  </si>
  <si>
    <t>KETAMINE 50 MG/ML 10ML VIAL</t>
  </si>
  <si>
    <t>CEFAZOLIN SODIUM 1 GM VIAL</t>
  </si>
  <si>
    <t>SGOT (AST)</t>
  </si>
  <si>
    <t>DEXTROSE 5% SOLUTION 50 ML</t>
  </si>
  <si>
    <t>LDH, SERUM</t>
  </si>
  <si>
    <t>AMNIOINFUSION TRANSCERVICAL</t>
  </si>
  <si>
    <t>URIC ACID</t>
  </si>
  <si>
    <t>URINALYSIS MICRO ONLY</t>
  </si>
  <si>
    <t>J2550</t>
  </si>
  <si>
    <t>PROMETHAZINE HCL 25MG/ML 1ML</t>
  </si>
  <si>
    <t>URINE CULTURE W COLONY COUNT</t>
  </si>
  <si>
    <t>BISACODYL 5 MG</t>
  </si>
  <si>
    <t>LABETOLOL 100 MG</t>
  </si>
  <si>
    <t>CEPHALEXIN 500 MG</t>
  </si>
  <si>
    <t>IV SOLUTION 0.9% NS 50 ML</t>
  </si>
  <si>
    <t>CLINDAMYCIN 900MG/D5W 50ML BAG</t>
  </si>
  <si>
    <t>J3105</t>
  </si>
  <si>
    <t>TERBUTALINE SULFATE 1 MG/ML AM</t>
  </si>
  <si>
    <t>Q HEPATITIS C VIRUS AB RNA</t>
  </si>
  <si>
    <t>BRECKENRIDGE,JACQUELINE A</t>
  </si>
  <si>
    <t>MIU STERILE SUPPLY</t>
  </si>
  <si>
    <t>LIDOCAINE/EPI 2%</t>
  </si>
  <si>
    <t>STOPCOCK 4 WAY</t>
  </si>
  <si>
    <t>STRIP STERI</t>
  </si>
  <si>
    <t>BM00279565</t>
  </si>
  <si>
    <t>J1030</t>
  </si>
  <si>
    <t>METHYLPREDNISOLONE 40MG/ML 1ML</t>
  </si>
  <si>
    <t>INJ INTERLAMINAR L/S WO IMAG</t>
  </si>
  <si>
    <t>THERACATH EPIDURAL CATHETER</t>
  </si>
  <si>
    <t>CLINDAMYCIN 600MG/D5W 50ML BAG</t>
  </si>
  <si>
    <t>MISC STERILE SUPPLY</t>
  </si>
  <si>
    <t>C1762</t>
  </si>
  <si>
    <t>MISC SC CONN TISSUE HUMAN</t>
  </si>
  <si>
    <t>MISC SC ANCH/SCRW BN/BN TIS/BN</t>
  </si>
  <si>
    <t>POPC INJ AA&amp;/STRD; FEMORAL NRV</t>
  </si>
  <si>
    <t>BRITEPRO SOLO OMNI MAC 4</t>
  </si>
  <si>
    <t>HINGED KNEE BRACE</t>
  </si>
  <si>
    <t>SKIN STAPLE LG</t>
  </si>
  <si>
    <t>TAPE SURGICAL MICROFOAM</t>
  </si>
  <si>
    <t>SUGAMMADEX 100MG/ML 2ML VL</t>
  </si>
  <si>
    <t>LIDOCAINE/EPI 1%</t>
  </si>
  <si>
    <t>BUPIVICAINE HCL 0.75% 30ML VL</t>
  </si>
  <si>
    <t>CAMPBELL JR,DONALD E</t>
  </si>
  <si>
    <t>AIRWAY INHALATION TX SUBS</t>
  </si>
  <si>
    <t>INJ IVP SINGLE OR INITIAL DRUG</t>
  </si>
  <si>
    <t>I C U ROOM &amp; BOARD</t>
  </si>
  <si>
    <t>ICU OBSERVATION HOURLY</t>
  </si>
  <si>
    <t>IV INFUSION THERAPY,FIRST HR</t>
  </si>
  <si>
    <t>DUPLEX EXT VEINS; UNIL/LIMITED</t>
  </si>
  <si>
    <t>CTA CHEST W 3D W/WO CONTRAST</t>
  </si>
  <si>
    <t>THIAMINE 100 MG [B-1] TAB</t>
  </si>
  <si>
    <t>FOLIC ACID 1 MG TAB</t>
  </si>
  <si>
    <t>MULTIVITAMIN TABLET</t>
  </si>
  <si>
    <t>CHLORDIAZEPOXIDE 25 MG CAP</t>
  </si>
  <si>
    <t>J1644</t>
  </si>
  <si>
    <t>HEPARIN 25,000 UTS/250ML DEXTR</t>
  </si>
  <si>
    <t>OCCULT BLD FECES 1-3 TEST</t>
  </si>
  <si>
    <t>FERRITIN</t>
  </si>
  <si>
    <t>IRON BINDING CAPACITY</t>
  </si>
  <si>
    <t>IRON, SERUM</t>
  </si>
  <si>
    <t>Q TRANSFERRIN</t>
  </si>
  <si>
    <t>TTE W DOPPLER COMPLETE</t>
  </si>
  <si>
    <t>0.9% NACL 50 ML BAG</t>
  </si>
  <si>
    <t>FUROSEMIDE 20 MG TAB</t>
  </si>
  <si>
    <t>MILK OF MAGNESIA CONC 10ML UDC</t>
  </si>
  <si>
    <t>ADMIN TDAP VACCINE &gt;7 YRS</t>
  </si>
  <si>
    <t>PENICILLIN G POTASSIUM 500000</t>
  </si>
  <si>
    <t>LIDOCAINE HCL 2% (PF) 10ML AMP</t>
  </si>
  <si>
    <t>LIDOCAINE HCL 2% JEL 5ML TUBE</t>
  </si>
  <si>
    <t>CHANCEY SR,CHRISTOPHER R</t>
  </si>
  <si>
    <t>BM00079947</t>
  </si>
  <si>
    <t>SOOTHIES GLYCERINE GEL PAD</t>
  </si>
  <si>
    <t>IV CATHETER</t>
  </si>
  <si>
    <t>SURG PATH LVL 2</t>
  </si>
  <si>
    <t>NICOTINE TRANSDERMAL 21MG</t>
  </si>
  <si>
    <t>ACETAMINOPHEN/COD #3 30MG TAB</t>
  </si>
  <si>
    <t>TRAY STRAIGHT CATHETER 14FR</t>
  </si>
  <si>
    <t>UROMETER W/BAG DIS</t>
  </si>
  <si>
    <t>CURRY JR,MINUARD JOSH</t>
  </si>
  <si>
    <t>BM00065844</t>
  </si>
  <si>
    <t>SODIUM BICARB 8.4% INJ 10ML VL</t>
  </si>
  <si>
    <t>BANDAGE XEROFORM</t>
  </si>
  <si>
    <t>DERMABOND</t>
  </si>
  <si>
    <t>SURGERY LEVEL 2, FIRST 30 MIN.</t>
  </si>
  <si>
    <t>SURGERY LEVEL 2 EA ADDL 15 MIN</t>
  </si>
  <si>
    <t>TISSUE EXAM BY PATHOLGST LVL 5</t>
  </si>
  <si>
    <t>DRESSING TRACHEOSTOMY GAUZE</t>
  </si>
  <si>
    <t>MINERAL OIL 55% EMUL 30 ML UDC</t>
  </si>
  <si>
    <t>STRAIGHT CATH FOR RESIDUAL</t>
  </si>
  <si>
    <t>HYDROCODONE/ACETAMIN 10/325 MG</t>
  </si>
  <si>
    <t>J7131</t>
  </si>
  <si>
    <t>DEXTR 5%/ LACT RINGER 1000ML</t>
  </si>
  <si>
    <t>MISOPROSTOL 100 MCG TABLET</t>
  </si>
  <si>
    <t>SODIUM CHLORIDE PF 10ML VIAL</t>
  </si>
  <si>
    <t>HYDROMORPH HCL 0.5MG/0.5ML SYR</t>
  </si>
  <si>
    <t>TUBAL LIGATION</t>
  </si>
  <si>
    <t>NEEDLE, EPIDURAL</t>
  </si>
  <si>
    <t>EPHEDRINE SO4 50MG/ML VL</t>
  </si>
  <si>
    <t>IMMUNIZATION ADMIN 1 VACCINE</t>
  </si>
  <si>
    <t>BM00269497</t>
  </si>
  <si>
    <t>POLYMYX/TRIM OPHTH SOLN 10ML</t>
  </si>
  <si>
    <t>BM00098279</t>
  </si>
  <si>
    <t>BM00241093</t>
  </si>
  <si>
    <t>MEPERIDINE HCL 50MG/ML SYR</t>
  </si>
  <si>
    <t>MS INPT HEMODIALYSIS</t>
  </si>
  <si>
    <t>G0257</t>
  </si>
  <si>
    <t>MS OBS ESRD HEMODIALYSIS</t>
  </si>
  <si>
    <t>ATORVASTATIN 20MG TABLET</t>
  </si>
  <si>
    <t>LEVOTHYROXINE 0.05 MG</t>
  </si>
  <si>
    <t>PEG-3350 + LYTES BOWEL PREP</t>
  </si>
  <si>
    <t>J0885</t>
  </si>
  <si>
    <t>EPOGEN 10,000 UNIT VIAL</t>
  </si>
  <si>
    <t>ENDO MOD SED SAME PHYS ADL 15M</t>
  </si>
  <si>
    <t>THER/PROPH/DIAG INJ IV PUSH</t>
  </si>
  <si>
    <t>J1940</t>
  </si>
  <si>
    <t>FUROSEMIDE 10MG/ML 2ML VIAL</t>
  </si>
  <si>
    <t>BLOOD TRANS (COMM) PER UNIT</t>
  </si>
  <si>
    <t>LEVOTHYROXINE 0.125 MG</t>
  </si>
  <si>
    <t>FLUOXETINE HCL 20 MG CAP</t>
  </si>
  <si>
    <t>J1650</t>
  </si>
  <si>
    <t>ENOXAPARIN SODIUM 40 MG/0.4 ML</t>
  </si>
  <si>
    <t>BM00247920</t>
  </si>
  <si>
    <t>A4346</t>
  </si>
  <si>
    <t>INSERT TEMP BLADDER CATHETER</t>
  </si>
  <si>
    <t>INSERT IUPC</t>
  </si>
  <si>
    <t>MEDELA NIPPLE SHIELD SM 20MM</t>
  </si>
  <si>
    <t>IV ANGIOCATH 24G X .56IN</t>
  </si>
  <si>
    <t>BM00152802</t>
  </si>
  <si>
    <t>BM00117978</t>
  </si>
  <si>
    <t>AL OH/MG OH/SIMETHICONE</t>
  </si>
  <si>
    <t>BM00084909</t>
  </si>
  <si>
    <t>ARTERIAL PUNCTURE BLOOD FOR DX</t>
  </si>
  <si>
    <t>ARTERIAL BLD GAS</t>
  </si>
  <si>
    <t>MECHANICAL VENTILATOR INIT DAY</t>
  </si>
  <si>
    <t>HEMOGLOBIN, GLYCATED</t>
  </si>
  <si>
    <t>RESUSCITATOR</t>
  </si>
  <si>
    <t>XR ABDOMEN 1 VIEW</t>
  </si>
  <si>
    <t>VECURONIUM BROMIDE 10MG VIAL</t>
  </si>
  <si>
    <t>FIBRINOGEN</t>
  </si>
  <si>
    <t>PRO EKG READ ONLY</t>
  </si>
  <si>
    <t>FETAL NON STRESS TEST</t>
  </si>
  <si>
    <t>C1781</t>
  </si>
  <si>
    <t>MESH IMPLANTABLE</t>
  </si>
  <si>
    <t>DRAIN PENROSE</t>
  </si>
  <si>
    <t>J1956</t>
  </si>
  <si>
    <t>LEVAQUIN 500 MG/100ML BAG</t>
  </si>
  <si>
    <t>SURGERY LEVEL 3 EA ADDL 15 MIN</t>
  </si>
  <si>
    <t>BM00112757</t>
  </si>
  <si>
    <t>BM00090090</t>
  </si>
  <si>
    <t>TISSUE EXAM BY PATH0LGST LVL 3</t>
  </si>
  <si>
    <t>BM00064592</t>
  </si>
  <si>
    <t>C1729</t>
  </si>
  <si>
    <t>CATHETER DRAINAGE</t>
  </si>
  <si>
    <t>BRITEPRO SOLO OMNI MILLER 2</t>
  </si>
  <si>
    <t>POPC TAP BLOCK BIL BY INJ</t>
  </si>
  <si>
    <t>POTASSIUM CL 20 MEQ SR</t>
  </si>
  <si>
    <t>J2543</t>
  </si>
  <si>
    <t>PIPERACILLIN/TAZOBACTAM 3.375G</t>
  </si>
  <si>
    <t>VENOUS BLOOD GAS</t>
  </si>
  <si>
    <t>PREGABALIN 100MG CAP</t>
  </si>
  <si>
    <t>MARTIN JR,ANTHONY A</t>
  </si>
  <si>
    <t>ACETAMINOPHEN 325 MG TAB</t>
  </si>
  <si>
    <t>CANNULA NASAL</t>
  </si>
  <si>
    <t>NEEDLE</t>
  </si>
  <si>
    <t>ED LEVEL IV</t>
  </si>
  <si>
    <t>BM00103768</t>
  </si>
  <si>
    <t>BM00223878</t>
  </si>
  <si>
    <t>FENTANYL 50MCG/1ML 5 ML VIALS</t>
  </si>
  <si>
    <t>J7060</t>
  </si>
  <si>
    <t>5% DEXTROSE/WATER 250ML</t>
  </si>
  <si>
    <t>J1200</t>
  </si>
  <si>
    <t>DIPHENHYDRAMINE HCL 50 MG/ML</t>
  </si>
  <si>
    <t>ACETAMINOPHEN 650MG/20.3ML UDC</t>
  </si>
  <si>
    <t>SURGERY LEVEL 1, FIRST 30 MIN.</t>
  </si>
  <si>
    <t>SURGERY LEVEL 1 EA ADDL 15 MIN</t>
  </si>
  <si>
    <t>AIRWAY CATH GUIDE 1170</t>
  </si>
  <si>
    <t>10FR ULTRAMER RED RUBBER CATH</t>
  </si>
  <si>
    <t>DRESSING PAD TELFA</t>
  </si>
  <si>
    <t>RMV TONSILS &amp; ADENOIDS &lt;12 YRS</t>
  </si>
  <si>
    <t>TYLENOL/ATROPINE/MIDAZOL ORAL</t>
  </si>
  <si>
    <t>FERRIC SUBSULFATE 8 GM VIAL</t>
  </si>
  <si>
    <t>Q HEPATITIS B SURFACE ANTIGEN</t>
  </si>
  <si>
    <t>PENNINGTON,ASHLEY L</t>
  </si>
  <si>
    <t>POPC TAP BLOCK UNIL BY INJ</t>
  </si>
  <si>
    <t>IV INF HYDRATION, 31 - 60 MIN</t>
  </si>
  <si>
    <t>SCHROEDER,KIMBERLY A</t>
  </si>
  <si>
    <t>BM00220060</t>
  </si>
  <si>
    <t>C1718</t>
  </si>
  <si>
    <t>MISC SC NON-JOINT IMPLANT</t>
  </si>
  <si>
    <t>MISC SC MESH (IMPLANTABLE)</t>
  </si>
  <si>
    <t>ORGANISM IDENTIFICATION</t>
  </si>
  <si>
    <t>GROUP B STREP SCREEN</t>
  </si>
  <si>
    <t>J0702</t>
  </si>
  <si>
    <t>BETAMETHS ACET&amp;SOD PHOS 6MG/ML</t>
  </si>
  <si>
    <t>IV SOLUTION 5% DEXTROSE INJ 50</t>
  </si>
  <si>
    <t>P9017</t>
  </si>
  <si>
    <t>FRESH FROZEN PLASMA</t>
  </si>
  <si>
    <t>ETOMIDATE 20MG/10ML VIAL</t>
  </si>
  <si>
    <t>P9047</t>
  </si>
  <si>
    <t>ALBUMIN HUMAN 25% 25GM/100ML</t>
  </si>
  <si>
    <t>CATHETER SUCTION</t>
  </si>
  <si>
    <t>SPINAL ANESTHESIA</t>
  </si>
  <si>
    <t>BM00117687</t>
  </si>
  <si>
    <t>NICOTINE TRANSDRMAL 14MG/24 HR</t>
  </si>
  <si>
    <t>J2930</t>
  </si>
  <si>
    <t>METHYLPREDNIS 125MG/2ML VL</t>
  </si>
  <si>
    <t>CEFTRIAXONE SODIUM 1 GM VIAL</t>
  </si>
  <si>
    <t>ALBUTEROL SULF 0.083% NEB 3ML</t>
  </si>
  <si>
    <t>CRUSHER, TABLET</t>
  </si>
  <si>
    <t>METHYLPREDNIS 40 MG/ML 1ML VL</t>
  </si>
  <si>
    <t>DIPHENHYDAMINE 50 MG CAPSULE</t>
  </si>
  <si>
    <t>CEFDINIR 300 MG CAP</t>
  </si>
  <si>
    <t>PREDNISONE 20 MG TAB</t>
  </si>
  <si>
    <t>MIU OBSERVATION HOURLY</t>
  </si>
  <si>
    <t>G0263</t>
  </si>
  <si>
    <t>DIRECT ADMIT OBS MIU</t>
  </si>
  <si>
    <t>CULTURE, URINE ID</t>
  </si>
  <si>
    <t>SENSI EACH ORGANI</t>
  </si>
  <si>
    <t>LABETALOL 5MG/ML 4ML SYRINGE</t>
  </si>
  <si>
    <t>POLYETHYLENE GLYCOL 3350 1 EA</t>
  </si>
  <si>
    <t>VEGH GLASS,CHRISTINE M</t>
  </si>
  <si>
    <t>BM00286740</t>
  </si>
  <si>
    <t>LABETALOL HCL 200 MG TAB</t>
  </si>
  <si>
    <t>EMERGENCY INTUBATION/MIU</t>
  </si>
  <si>
    <t>FLU VAC NO PRSV 4 VAL 3 YRS+</t>
  </si>
  <si>
    <t>G0008</t>
  </si>
  <si>
    <t>ADMIN FLU VACCINE</t>
  </si>
  <si>
    <t>MIU CONV CARE- MED/SURG</t>
  </si>
  <si>
    <t>Service</t>
  </si>
  <si>
    <t>Current Price</t>
  </si>
  <si>
    <t>Description</t>
  </si>
  <si>
    <t>Excision of cyst, fibroadenoma, or other benign or malignant tumor, aberrant breast tissue, duct lesion, nipple or areolar lesion (except 19300), open, male or female, 1 or more lesions</t>
  </si>
  <si>
    <t>decompression of subacromial space with partial acromioplasty, with coracoacromial ligament (ie, arch) release, when performed (List separately in addition to code for primary procedure)</t>
  </si>
  <si>
    <t>Arthroscopy, knee, surgical; with meniscectomy (medial OR lateral, including any meniscal shaving) including debridement/shaving or articular cartilage (chondroplasty), same or separate compartment(s), when performed</t>
  </si>
  <si>
    <t>Tonsillectomy and adenoidectomy; younger than age 12</t>
  </si>
  <si>
    <t>Esophagogastroduodenoscopy, flexible, transoral; diagnostic, including collection of specimen(s) by brushing or washing, when performed (separate procedure)</t>
  </si>
  <si>
    <t>Esophagogastroduodenoscopy, flexible, transoral; with biopsy, single or multiple</t>
  </si>
  <si>
    <t>Colonoscopy, flexible; diagnostic, including collection of specimen(s) by brushing or washing, when perfomed (separate procedure)</t>
  </si>
  <si>
    <t>Colonoscopy, flexible; with biopsy, single or multiple</t>
  </si>
  <si>
    <t>Colonoscopy, flexible; with removal of tumor(s), polyp(s), or other lesion(s) by snare technique</t>
  </si>
  <si>
    <t>Laparoscopy, surgical; cholecystectomy</t>
  </si>
  <si>
    <t>Repair initial inguinal hernia, age 5 years or older; reducible</t>
  </si>
  <si>
    <t>Injection(s) of diagnostic or therapeutic substance(s) (eg, anesthetic, antispasmodic, opiod, steroid, other solution), not including neurolytic substances, including needle or catheter placement, interlaminar epidural or subarachnoid, lumbar or sacral (caudal); without imaging guidance</t>
  </si>
  <si>
    <t>Injection(s) of diagnostic or therapeutic substance(s) (eg, anesthetic, antispasmodic, opiod, steroid, other solution), not including neurolytic substances, including needle or catheter placement, interlaminar epidural or subarachnoid, lumbar or sacral (caudal); with imaging guidance (ie, fluoroscopy or CT)</t>
  </si>
  <si>
    <t>Injection(s), anesthetic agent and/or steroid, transforaminal epidural, with imaging guidance (fluoroscopy or CT); lumbar or sacral, single level</t>
  </si>
  <si>
    <t>CPT/DRG</t>
  </si>
  <si>
    <t>Row Labels</t>
  </si>
  <si>
    <t>Grand Total</t>
  </si>
  <si>
    <t>Sum of TransactionAmount</t>
  </si>
  <si>
    <t>Vaginal Delivery With OR Procedure Except Sterilalization and/or D&amp;C - DRG 768</t>
  </si>
  <si>
    <t>Primary and Ancillary Services</t>
  </si>
  <si>
    <t>Revenue Code</t>
  </si>
  <si>
    <t>Estimated Charge</t>
  </si>
  <si>
    <t>Delivery</t>
  </si>
  <si>
    <t>720/721</t>
  </si>
  <si>
    <t>OR Time</t>
  </si>
  <si>
    <t>Room and Board</t>
  </si>
  <si>
    <t>Pharmacy</t>
  </si>
  <si>
    <t>250/258/259/636</t>
  </si>
  <si>
    <t>Supplies</t>
  </si>
  <si>
    <t>270/271/272</t>
  </si>
  <si>
    <t>Labs</t>
  </si>
  <si>
    <t>300/306</t>
  </si>
  <si>
    <t>Anesthesia Time</t>
  </si>
  <si>
    <t>Epidural</t>
  </si>
  <si>
    <t>Recovery</t>
  </si>
  <si>
    <t>Average of ChargeTotal</t>
  </si>
  <si>
    <t>Notes</t>
  </si>
  <si>
    <t>3 Nights</t>
  </si>
  <si>
    <t>Total</t>
  </si>
  <si>
    <t>270/272</t>
  </si>
  <si>
    <t>CESAREAN SECTION W STERILIZATION W CC - 784</t>
  </si>
  <si>
    <t>2 Nights</t>
  </si>
  <si>
    <t>Respiratory</t>
  </si>
  <si>
    <t>Cardiac Monitoring</t>
  </si>
  <si>
    <t>Anesth per min; Only 1/3 had spinal, did not include</t>
  </si>
  <si>
    <t>CESAREAN SECTION W STERILIZATION W/O CC/MCC - 785</t>
  </si>
  <si>
    <t>Average by DRG</t>
  </si>
  <si>
    <t>CESAREAN SECTION W/O STERILIZATION W MCC - 786</t>
  </si>
  <si>
    <t>CESAREAN SECTION W/O STERILIZATION W CC - 787</t>
  </si>
  <si>
    <t>Only 2/4 accounts had this</t>
  </si>
  <si>
    <t>CESAREAN SECTION W/O STERILIZATION W/O CC/MCC - 788</t>
  </si>
  <si>
    <t>3 Night Average</t>
  </si>
  <si>
    <t>VAGINAL DELIVERY W STERILIZATION/D&amp;C W/O CC/MCC - 798</t>
  </si>
  <si>
    <t>C-section</t>
  </si>
  <si>
    <t>10 Accounts</t>
  </si>
  <si>
    <t>9 Accounts</t>
  </si>
  <si>
    <t>3 Accounts</t>
  </si>
  <si>
    <t>4 Accounts</t>
  </si>
  <si>
    <t>2 Accounts</t>
  </si>
  <si>
    <t>250/259/636</t>
  </si>
  <si>
    <t>VAGINAL DELIVERY W/O STERILIZATION/D&amp;C W MCC - 805</t>
  </si>
  <si>
    <t>1 Account</t>
  </si>
  <si>
    <t>112/200</t>
  </si>
  <si>
    <t>Blood Products</t>
  </si>
  <si>
    <t>Labor hourly charge</t>
  </si>
  <si>
    <t>VAGINAL DELIVERY W/O STERILIZATION/D&amp;C W CC - 806</t>
  </si>
  <si>
    <t>Delivery, Cervical Dilator, Labor Hourly charge</t>
  </si>
  <si>
    <t>VAGINAL DELIVERY W/O STERILIZATION/D&amp;C W/O CC/MCC - 807</t>
  </si>
  <si>
    <t>250/258/636</t>
  </si>
  <si>
    <t>Pathology</t>
  </si>
  <si>
    <t>Average by CPT</t>
  </si>
  <si>
    <t>Anesthesia Block Injection</t>
  </si>
  <si>
    <t>Procedure -Tonsillectomy</t>
  </si>
  <si>
    <t xml:space="preserve">Average by CPT </t>
  </si>
  <si>
    <t>Procedure - Endo</t>
  </si>
  <si>
    <t>300/301/312</t>
  </si>
  <si>
    <t>Procedure - Colonoscopy</t>
  </si>
  <si>
    <t>Count of AccountNumber</t>
  </si>
  <si>
    <t>7 Accounts</t>
  </si>
  <si>
    <t>Procedure - Colonoscopy + EGD</t>
  </si>
  <si>
    <t>Recovery - 1 hour</t>
  </si>
  <si>
    <t>270/271/272/278</t>
  </si>
  <si>
    <t>Procedure</t>
  </si>
  <si>
    <t>250/636</t>
  </si>
  <si>
    <t>Labor Hourly Charge</t>
  </si>
  <si>
    <t>Total Charges</t>
  </si>
  <si>
    <t>Delivery + Tubal Ligation</t>
  </si>
  <si>
    <t>Labor Related Services</t>
  </si>
  <si>
    <t>Delivery + Labor Related Services</t>
  </si>
  <si>
    <t>C-section + Labor Hourly Charge</t>
  </si>
  <si>
    <r>
      <t>CPT 29826 -</t>
    </r>
    <r>
      <rPr>
        <b/>
        <sz val="11"/>
        <color theme="1"/>
        <rFont val="Calibri"/>
        <family val="2"/>
        <scheme val="minor"/>
      </rPr>
      <t xml:space="preserve"> Decompression of subacromial space with partial acromioplasty, with coracoacromial ligament (ie, arch) release, when performed</t>
    </r>
  </si>
  <si>
    <r>
      <t>29881 -</t>
    </r>
    <r>
      <rPr>
        <b/>
        <sz val="11"/>
        <color theme="1"/>
        <rFont val="Calibri"/>
        <family val="2"/>
        <scheme val="minor"/>
      </rPr>
      <t xml:space="preserve"> Arthroscopy, knee, surgical; with meniscectomy (medial OR lateral, including any meniscal shaving) including debridement/shaving or articular cartilage (chondroplasty), same or separate compartment(s), when performed</t>
    </r>
  </si>
  <si>
    <r>
      <t>42820 -</t>
    </r>
    <r>
      <rPr>
        <b/>
        <sz val="11"/>
        <color theme="1"/>
        <rFont val="Calibri"/>
        <family val="2"/>
        <scheme val="minor"/>
      </rPr>
      <t xml:space="preserve"> Tonsillectomy and adenoidectomy; younger than age 12</t>
    </r>
  </si>
  <si>
    <r>
      <t>43235 -</t>
    </r>
    <r>
      <rPr>
        <b/>
        <sz val="11"/>
        <color theme="1"/>
        <rFont val="Calibri"/>
        <family val="2"/>
        <scheme val="minor"/>
      </rPr>
      <t xml:space="preserve"> Esophagogastroduodenoscopy, flexible, transoral; diagnostic, including collection of specimen(s) by brushing or washing, when performed</t>
    </r>
  </si>
  <si>
    <r>
      <t>43239 -</t>
    </r>
    <r>
      <rPr>
        <b/>
        <sz val="11"/>
        <color theme="1"/>
        <rFont val="Calibri"/>
        <family val="2"/>
        <scheme val="minor"/>
      </rPr>
      <t xml:space="preserve"> Esophagogastroduodenoscopy, flexible, transoral; with biopsy, single or multiple</t>
    </r>
  </si>
  <si>
    <r>
      <t>45378 -</t>
    </r>
    <r>
      <rPr>
        <b/>
        <sz val="11"/>
        <color theme="1"/>
        <rFont val="Calibri"/>
        <family val="2"/>
        <scheme val="minor"/>
      </rPr>
      <t xml:space="preserve"> Colonoscopy, flexible; diagnostic, including collection of specimen(s) by brushing or washing, when perfomed</t>
    </r>
  </si>
  <si>
    <r>
      <t>45380 -</t>
    </r>
    <r>
      <rPr>
        <b/>
        <sz val="11"/>
        <color theme="1"/>
        <rFont val="Calibri"/>
        <family val="2"/>
        <scheme val="minor"/>
      </rPr>
      <t xml:space="preserve"> Colonoscopy, flexible; with biopsy, single or multiple</t>
    </r>
  </si>
  <si>
    <r>
      <t>45385 -</t>
    </r>
    <r>
      <rPr>
        <b/>
        <sz val="11"/>
        <color theme="1"/>
        <rFont val="Calibri"/>
        <family val="2"/>
        <scheme val="minor"/>
      </rPr>
      <t xml:space="preserve"> Colonoscopy, flexible; with removal of tumor(s), polyp(s), or other lesion(s) by snare technique</t>
    </r>
  </si>
  <si>
    <r>
      <t>47562 -</t>
    </r>
    <r>
      <rPr>
        <b/>
        <sz val="11"/>
        <color theme="1"/>
        <rFont val="Calibri"/>
        <family val="2"/>
        <scheme val="minor"/>
      </rPr>
      <t xml:space="preserve"> Laparoscopy, surgical; cholecystectomy</t>
    </r>
  </si>
  <si>
    <r>
      <t>49505 -</t>
    </r>
    <r>
      <rPr>
        <b/>
        <sz val="11"/>
        <color theme="1"/>
        <rFont val="Calibri"/>
        <family val="2"/>
        <scheme val="minor"/>
      </rPr>
      <t xml:space="preserve"> Repair initial inguinal hernia, age 5 years or older; reducible</t>
    </r>
  </si>
  <si>
    <r>
      <t>62322 -</t>
    </r>
    <r>
      <rPr>
        <b/>
        <sz val="11"/>
        <color theme="1"/>
        <rFont val="Calibri"/>
        <family val="2"/>
        <scheme val="minor"/>
      </rPr>
      <t xml:space="preserve"> Injection(s) of diagnostic or therapeutic substance(s) (eg, anesthetic, antispasmodic, opiod, steroid, other solution), not including neurolytic substances, including needle or catheter placement, interlaminar epidural or subarachnoid, lumbar or sacral (caudal); without imaging guidance</t>
    </r>
  </si>
  <si>
    <r>
      <t>62323 -</t>
    </r>
    <r>
      <rPr>
        <b/>
        <sz val="11"/>
        <color theme="1"/>
        <rFont val="Calibri"/>
        <family val="2"/>
        <scheme val="minor"/>
      </rPr>
      <t xml:space="preserve"> Injection(s) of diagnostic or therapeutic substance(s) (eg, anesthetic, antispasmodic, opiod, steroid, other solution), not including neurolytic substances, including needle or catheter placement, interlaminar epidural or subarachnoid, lumbar or sacral (caudal); with imaging guidance (ie, fluoroscopy or CT)</t>
    </r>
  </si>
  <si>
    <r>
      <t>64483 -</t>
    </r>
    <r>
      <rPr>
        <b/>
        <sz val="11"/>
        <color theme="1"/>
        <rFont val="Calibri"/>
        <family val="2"/>
        <scheme val="minor"/>
      </rPr>
      <t xml:space="preserve"> Injection(s), anesthetic agent and/or steroid, transforaminal epidural, with imaging guidance (fluoroscopy or CT); lumbar or sacral, single level</t>
    </r>
  </si>
  <si>
    <t>DESCRIPTION</t>
  </si>
  <si>
    <t>CHARGE</t>
  </si>
  <si>
    <t>HCPCS</t>
  </si>
  <si>
    <t>Rev Code</t>
  </si>
  <si>
    <t/>
  </si>
  <si>
    <t>G0283</t>
  </si>
  <si>
    <t>G0277</t>
  </si>
  <si>
    <t>G0480</t>
  </si>
  <si>
    <t>G0463</t>
  </si>
  <si>
    <t>G0279</t>
  </si>
  <si>
    <t>ELECTROLYTE PANEL</t>
  </si>
  <si>
    <t>G0238</t>
  </si>
  <si>
    <t>G0399</t>
  </si>
  <si>
    <t>300/301</t>
  </si>
  <si>
    <t>Radiology</t>
  </si>
  <si>
    <t>Anesthesia Block Injeciton</t>
  </si>
  <si>
    <t>Physical Therapy</t>
  </si>
  <si>
    <t>421/424</t>
  </si>
  <si>
    <t>Occupational Therpay</t>
  </si>
  <si>
    <t>431/434</t>
  </si>
  <si>
    <t>Aetna</t>
  </si>
  <si>
    <t>Anthem Blue Cross and Blue Shield</t>
  </si>
  <si>
    <t>Cigna</t>
  </si>
  <si>
    <t>Direct Care America</t>
  </si>
  <si>
    <t>Emerald Health Network</t>
  </si>
  <si>
    <t>First Health Network (Coventry)</t>
  </si>
  <si>
    <t>Humana (HMO, PPO &amp; POS)</t>
  </si>
  <si>
    <t>Medical Mutual</t>
  </si>
  <si>
    <t>OSU Managed Health Care System</t>
  </si>
  <si>
    <t>Ohio Health Choice</t>
  </si>
  <si>
    <t>Ohio Health Group</t>
  </si>
  <si>
    <t>Ohio Health Plan of Ohio</t>
  </si>
  <si>
    <t>Ohio Preferred Network</t>
  </si>
  <si>
    <t>PrimeNet</t>
  </si>
  <si>
    <t>Private Healthcare Systems (PHCS)</t>
  </si>
  <si>
    <t>Prudential</t>
  </si>
  <si>
    <t>United Healthcare</t>
  </si>
  <si>
    <t>United Medical Resources (UMR)</t>
  </si>
  <si>
    <t>United Medical Resources (UMR Berger Employees)</t>
  </si>
  <si>
    <t>Aetna Better Health (Aetna MyCare)</t>
  </si>
  <si>
    <t>Anthem Medicare HMO (Senior Advantage Plan)</t>
  </si>
  <si>
    <t>CareSource</t>
  </si>
  <si>
    <t>Humana Medicare (Choicecare PPO)</t>
  </si>
  <si>
    <t>Medigold</t>
  </si>
  <si>
    <t>Molina</t>
  </si>
  <si>
    <t>Molina (Molina MyCare)</t>
  </si>
  <si>
    <t>Tricare</t>
  </si>
  <si>
    <t>United Healthcare Community</t>
  </si>
  <si>
    <t>Of the 70 CMS-required services, estimates are not available for the following CPTs:</t>
  </si>
  <si>
    <t xml:space="preserve">CPT 59400 - Please instead select from DRGs 768, 798, 805, 806, or 807 to estimate the cost of hospital services for a vaginal delivery and postpartum care. </t>
  </si>
  <si>
    <t>CPT 59510 - Please instead select from DRGs 784, 785, 786, 787, or 788 to estimate the cost of hospital services for a cesarean delivery and postpartum care.</t>
  </si>
  <si>
    <t xml:space="preserve">CPT 59610 - Please instead select from DRGs 768, 798, 805, 806, or 807 to estimate the cost of hospital services for a vaginal delivery and postpartum care, after previous cesarean delivery.  </t>
  </si>
  <si>
    <t xml:space="preserve">CPT 93000 - Please instead select CPT 93005 to estimate the cost of hospital services for an EKG. </t>
  </si>
  <si>
    <t>CPT 66821 - This procedure is not performed at OhioHealth facilities.</t>
  </si>
  <si>
    <t>CPT 55700 - This procedure is not performed at Berger Hospital</t>
  </si>
  <si>
    <t>CPT 45391 - This procedure is not performed at Berger Hospital</t>
  </si>
  <si>
    <t>CPT 99385 - This procedure is not performed at Berger Hospital</t>
  </si>
  <si>
    <t>CPT 99386 - This procedure is not performed at Berger Hospital</t>
  </si>
  <si>
    <t>CPT 55866 - This procedure is not performed at Berger Hospital</t>
  </si>
  <si>
    <t>CPT 66821 - This procedure is not performed at Berger Hospital</t>
  </si>
  <si>
    <t>CPT 66984 - This procedure is not performed at Berger Hospital</t>
  </si>
  <si>
    <t>CPT 81000 - This procedure is not performed at Berger Hospital</t>
  </si>
  <si>
    <t>CPT 81002 - This procedure is not performed at Berger Hospital</t>
  </si>
  <si>
    <t>CPT 90832 - This procedure is not performed at Berger Hospital</t>
  </si>
  <si>
    <t>CPT 90834 - This procedure is not performed at Berger Hospital</t>
  </si>
  <si>
    <t>CPT 90837 - This procedure is not performed at Berger Hospital</t>
  </si>
  <si>
    <t>CPT 90846 - This procedure is not performed at Berger Hospital</t>
  </si>
  <si>
    <t>CPT 90847 - This procedure is not performed at Berger Hospital</t>
  </si>
  <si>
    <t>CPT 90853 - This procedure is not performed at Berger Hospital</t>
  </si>
  <si>
    <t>CPT 93452 - This procedure is not performed at Berger Hospital</t>
  </si>
  <si>
    <t>DRG 460 - This procedure is not performed at Berger Hospital</t>
  </si>
  <si>
    <t>DRG 473 - This procedure is not performed at Berger Hospital</t>
  </si>
  <si>
    <t>DRG 216 - This procedure is not performed at Berger Hospital</t>
  </si>
  <si>
    <t>IV HYDRATION THERAPY EACH ADDITIONAL HOUR</t>
  </si>
  <si>
    <t>IV INFUSION OF MEDICATION EACH ADDITIONAL HOUR</t>
  </si>
  <si>
    <t>INJECTION INTRAVENOUS SINGLE OR INITIAL DRUG</t>
  </si>
  <si>
    <t>IV INFUSION OF DIFFERENT MEDICATION UP TO 1 HOUR</t>
  </si>
  <si>
    <t>IV HYDRATION THERAPY 31 MINUTES TO 1 HOUR</t>
  </si>
  <si>
    <t>TROPONIN QUANTITATIVE</t>
  </si>
  <si>
    <t>HEMOGLOBIN A1C SENDOUT</t>
  </si>
  <si>
    <t xml:space="preserve">MAGNESIUM </t>
  </si>
  <si>
    <t>CULTURE BACTERIAL QUANTITATIVE COLONY COUNT URINE</t>
  </si>
  <si>
    <t xml:space="preserve">CREATINE KINASE OR PHOSPHOKINASE MB FRACTION </t>
  </si>
  <si>
    <t>CULTURE BACTERIAL BLOOD AEROBIC W/ ID ISOLATES</t>
  </si>
  <si>
    <t xml:space="preserve">LIPASE </t>
  </si>
  <si>
    <t xml:space="preserve">LACTIC ACID LACTATE </t>
  </si>
  <si>
    <t>TRANSFERASE ALANINE AMINO (ALT) (SGPT) SENDOUT</t>
  </si>
  <si>
    <t>SUSCEPTIBLITY STUDY ANTIMICROBIAL MICRO OR AGAR DILUTION</t>
  </si>
  <si>
    <t xml:space="preserve">VITAMIN B-12 </t>
  </si>
  <si>
    <t>MICROALBUMIN URINE QUANTITATIVE</t>
  </si>
  <si>
    <t>PRESUMTIVE DRUG TEST BY CHEMISTRY ANALYZERS</t>
  </si>
  <si>
    <t>TRANSFERASE ASPARTATE AMINO (AST) (SGOT)</t>
  </si>
  <si>
    <t>URINALYSIS MICROSCOPIC ONLY</t>
  </si>
  <si>
    <t>BLOOD TYPING ABO</t>
  </si>
  <si>
    <t>VISUAL URINE PREGNANCY TEST</t>
  </si>
  <si>
    <t>CULTURE BACTERIAL W/ ISOLATION PRESUMPTIVE ID EACH ISOLATE URINE</t>
  </si>
  <si>
    <t>ANTIBODY SCREEN RED BLOOD CELLS SENDOUT</t>
  </si>
  <si>
    <t>THYROXINE FREEE</t>
  </si>
  <si>
    <t xml:space="preserve">FERRITIN </t>
  </si>
  <si>
    <t xml:space="preserve">IRON </t>
  </si>
  <si>
    <t>SMEAR PRIMARY SOURCE GRAM OR GIEMSA STAIN FOR BACTERIA FUNGI OR CELLS</t>
  </si>
  <si>
    <t>BILIRUBIN DIRECT</t>
  </si>
  <si>
    <t>SEDIMENTATION RATE ERYTHROCYTE AUTOMATED</t>
  </si>
  <si>
    <t xml:space="preserve">SYPHILIS TEST NON TREPONEMAL ANTIBODY QUALITATIVE </t>
  </si>
  <si>
    <t>ARTERIAL BLOOD GASES</t>
  </si>
  <si>
    <t>IRON BINDING CAPACITY  SENDOUT</t>
  </si>
  <si>
    <t xml:space="preserve">CREATININE BLOOD </t>
  </si>
  <si>
    <t>CULTURE BACTERIAL NOT URINE BLOOD STOOL AEROBIC W/ ISOLATION</t>
  </si>
  <si>
    <t>CREATINE KINASE TOTAL SENDOUT</t>
  </si>
  <si>
    <t>GONADOTROPIN CHORIONIC (HCG) QUALITATIVE</t>
  </si>
  <si>
    <t>HEPATITIS C ANTIBODY SCREEN SENDOUT</t>
  </si>
  <si>
    <t>CHLAMYDIA TRACHOMATIS DETECTION BY NUCLEIC ACID AMPLIFIED</t>
  </si>
  <si>
    <t>URIC ACID BLOOD</t>
  </si>
  <si>
    <t>HEPATITIS B SURFACE ANTIGEN SENDOUT</t>
  </si>
  <si>
    <t>GONADOTROPIN CHORIONIC (HCG) QUANTITATIVE</t>
  </si>
  <si>
    <t>BLOOD COUNT HEMOGLOBIN</t>
  </si>
  <si>
    <t xml:space="preserve">PHENYLALANINE PKU  </t>
  </si>
  <si>
    <t>PHOSPHORUS INORGANIC</t>
  </si>
  <si>
    <t xml:space="preserve">LACTATE DEHYDROGENASE </t>
  </si>
  <si>
    <t>BLOOD COUNT HEMATOCRIT</t>
  </si>
  <si>
    <t>BILIRUBIN TOTAL SENDOUT</t>
  </si>
  <si>
    <t>GLUCOSE QUANTITATIVE BLOOD</t>
  </si>
  <si>
    <t>POTASSIUM SERUM PLASMA OR WHOLE BLOOD</t>
  </si>
  <si>
    <t>ALCOHOLS</t>
  </si>
  <si>
    <t>GLUCOSE POST GLUCOSE DOSE</t>
  </si>
  <si>
    <t>LAB TEST FOR CLOSTRIDIUM DIFFICILE TOXIN (C DIFFICILE)</t>
  </si>
  <si>
    <t>OCCULT BLOOD PEROXIDASE QUALITATIVE FECES</t>
  </si>
  <si>
    <t>HEPATITIS B SURFACE ANTIBODY SENDOUT</t>
  </si>
  <si>
    <t>RHEUMATOID FACTOR QUALITATIVE</t>
  </si>
  <si>
    <t>TESTOSTERONE TOTAL</t>
  </si>
  <si>
    <t>BASIC METABOLIC PANEL CALCIUM TOTAL</t>
  </si>
  <si>
    <t>COMPREHENSIVE METABOLIC PANEL</t>
  </si>
  <si>
    <t>OBSTETRIC PANEL</t>
  </si>
  <si>
    <t>LIPID PANEL</t>
  </si>
  <si>
    <t>RENAL FUNCTION PANEL</t>
  </si>
  <si>
    <t>URINALYSIS AUTOMATED</t>
  </si>
  <si>
    <t>URINE ANALYSIS BY DIPSTICK AUTOMATED</t>
  </si>
  <si>
    <t>PROSTATE SPECIFIC ANTIGEN (PSA) TOTAL SENDOUT</t>
  </si>
  <si>
    <t>THYROID STIMULATING HORMONE</t>
  </si>
  <si>
    <t>BLOOD COUNT COMPLETE (CBC) AUTOMATED AND DIFFERENTIAL WBC COUNT</t>
  </si>
  <si>
    <t>PROTHROMBIN TIME SENDOUT</t>
  </si>
  <si>
    <t>THROMBOPLASTIN TIME PARTIAL PLASMA OR WHOLE BLOOD SENDOUT</t>
  </si>
  <si>
    <t>BLOOD GLUCOSE BY MONITOR DEVICE</t>
  </si>
  <si>
    <t xml:space="preserve">BRAIN NATRIURETIC PEPTIDE BNP </t>
  </si>
  <si>
    <t>VITAMIN D 25 HYDROXY INCLUDING FRACTIONS</t>
  </si>
  <si>
    <t>BUPRENORPHINE SENDOUT</t>
  </si>
  <si>
    <t>BILIRUBIN TOTAL TRANSCUTANEOUS</t>
  </si>
  <si>
    <t>PROSTATE SPECIFIC ANTIGEN (PSA) FREE SENDOUT</t>
  </si>
  <si>
    <t>FIBRIN DEGRADATION PRODUCTS D-DIMER QUANTITATIVE SENDOUT</t>
  </si>
  <si>
    <t xml:space="preserve">BLOOD COUNT COMPLETE (CBC) AUTOMATED </t>
  </si>
  <si>
    <t>STREPTOCOCCUS GROUP A DETECTION BY NUCLEIC ACID AMPLIFIED PROBE</t>
  </si>
  <si>
    <t>INFLUENZA VIRUS DETECTION BY NUCLEIC ACID AMPLIFIED FIRST 2 TYPES</t>
  </si>
  <si>
    <t>X-RAY OF FOOT 3 OR MORE VIEWS (COMPLETE)</t>
  </si>
  <si>
    <t>X-RAY OF ABDOMEN 1 VIEW</t>
  </si>
  <si>
    <t>X-RAY OF LUMBOSACRAL SPINE 2-3 VIEWS</t>
  </si>
  <si>
    <t>X-RAY OF HAND 3 VIEWS (COMPLETE)</t>
  </si>
  <si>
    <t>X-RAY OF KNEE 1-2 VIEWS</t>
  </si>
  <si>
    <t>X-RAY OF ANKLE 3 OR MORE VIEWS (COMPLETE)</t>
  </si>
  <si>
    <t>DEXA BONE DENSITY STUDY AXIAL SKELETON</t>
  </si>
  <si>
    <t>X-RAY OF HIP UNILATERAL INCLUDING PELVIS 2-3 VIEWS</t>
  </si>
  <si>
    <t>X-RAY OF SHOULDER 2 OR MORE VIEWS (COMPLETE)</t>
  </si>
  <si>
    <t>X-RAY OF WRIST 3 OR MORE VIEWS (COMPLETE)</t>
  </si>
  <si>
    <t>X-RAY OF KNEE 3 VIEWS</t>
  </si>
  <si>
    <t>X-RAY TIBIA/FIBULA 2 VIEWS</t>
  </si>
  <si>
    <t>X-RAY OF CERVICAL SPINE 4-5 VIEWS</t>
  </si>
  <si>
    <t>X-RAY OF COMPLETE ACUTE ABDOMEN SERIES</t>
  </si>
  <si>
    <t>X-RAY OF LUMBOSACRAL SPINE BENDING ONLY 2-3 VIEWS</t>
  </si>
  <si>
    <t>X-RAY OF FOREARM 2 VIEWS</t>
  </si>
  <si>
    <t>X-RAY OF ELBOW 3 ORE MORE VIEWS (COMPLETE)</t>
  </si>
  <si>
    <t>FLUOROSCOPIC GUIDANCE FOR UP TO 1 HOUR</t>
  </si>
  <si>
    <t>X-RAY OF RIBS 2 VIEWS UNILATERAL</t>
  </si>
  <si>
    <t>X-RAY OF HUMERUS 2 OR MORE VIEWS</t>
  </si>
  <si>
    <t>X-RAY OF RIBS W/ CHEST 3 OR MORE VIEWS UNILATERAL</t>
  </si>
  <si>
    <t>X-RAY OF THORACIC SPINE 3 VIEWS</t>
  </si>
  <si>
    <t>X-RAY OF CERVICAL SPINE 2-3 VIEWS</t>
  </si>
  <si>
    <t>X-RAY OF THORACIC SPINE 2 VIEWS</t>
  </si>
  <si>
    <t>X-RAY OF FEMUR 2+ VIEWS</t>
  </si>
  <si>
    <t>FLUOROSCOPIC GUIDANCE FOR NEEDLE PLACEMENT</t>
  </si>
  <si>
    <t>SWALLOWING FUNCTION IMAGING</t>
  </si>
  <si>
    <t>X-RAY OF FOOT 2 VIEWS</t>
  </si>
  <si>
    <t>X-RAY OF ELBOW 2 VIEWS</t>
  </si>
  <si>
    <t>UPPER GASTROINTESTINAL TRACT IMAGING W/ AIR CONTRAST W/OUT KUB</t>
  </si>
  <si>
    <t>X-RAY OF HIP UNILATERAL INCLUDING PELVIS 1 VIEW</t>
  </si>
  <si>
    <t>X-RAY OF HIPS BILATERAL INCLUDING PELVIS 3-4 VIEWS</t>
  </si>
  <si>
    <t>X-RAY OF KNEE 4 OR MORE VIEWS (COMPLETE)</t>
  </si>
  <si>
    <t>X-RAY OF PELVIS 1-2 VIEWS</t>
  </si>
  <si>
    <t>ESOPHAGUS IMAGING</t>
  </si>
  <si>
    <t>X-RAY OF CLAVICAL (COMPLETE)</t>
  </si>
  <si>
    <t>X-RAY OF ABDOMEN 2 VIEWS</t>
  </si>
  <si>
    <t>X-RAY OF SOFT TISSUE OF THE NECK</t>
  </si>
  <si>
    <t>X-RAY OF SACRUM/COCCYX 2 ORE MORE VIEWS</t>
  </si>
  <si>
    <t>SHOULDER ARTHOGRAPHY IMAGING</t>
  </si>
  <si>
    <t>SMALL INTESTINE IMAGING</t>
  </si>
  <si>
    <t>X-RAY OF EYE FOR FOREIGN BODY</t>
  </si>
  <si>
    <t>X-RAY OF SPINE 1 VIEW (ANY SECTION)</t>
  </si>
  <si>
    <t>X-RAY OF HIPS BILATERAL INCLUDING PELVIS 2 VIEWS</t>
  </si>
  <si>
    <t>X-RAY OF LUMBOSACRAL SPINE 4 OR MORE VIEWS</t>
  </si>
  <si>
    <t>X-RAY OF CHEST 1 VIEW</t>
  </si>
  <si>
    <t>X-RAY OF CHEST 2 VIEWS</t>
  </si>
  <si>
    <t>MYOCARDIAL PERFUSION IMAGING SPECT MULTIPLE STUDIES</t>
  </si>
  <si>
    <t>PULMONARY VENTILATION AND PERFUSION IMAGING</t>
  </si>
  <si>
    <t>HEPATOBILIARY SYSTEM IMAGING W/ PHARMA INTERVENTION AND MEASUREMENTS</t>
  </si>
  <si>
    <t>BONE OR JOINT IMAGING WHOLE BODY</t>
  </si>
  <si>
    <t>CT GUIDANCE FOR NEEDLE PLACEMENT</t>
  </si>
  <si>
    <t>CT OF MAXILLOFACIAL W/OUT CONTRAST</t>
  </si>
  <si>
    <t>CT ANGIOGRAPHY OF NECK W/ AND W/OUT CONTRAST</t>
  </si>
  <si>
    <t>CT ANGIOGRAPHY OF HEAD W/ AND W/OUT CONTRAST</t>
  </si>
  <si>
    <t>CT OF ORBIT SELLA POSTERIOR FOSSA OR EAR W/OUT CONTRAST</t>
  </si>
  <si>
    <t>CT OF MAXILLOFACIAL W/ CONTRAST</t>
  </si>
  <si>
    <t>CT OF HEAD OR BRAIN W/ AND W/OUT CONTRAST</t>
  </si>
  <si>
    <t>CT OF ORBIT SELLA POSTERIOR FOSSA OR EAR W/ CONTRAST</t>
  </si>
  <si>
    <t>CT OF HEAD OR BRAIN W/OUT CONTRAST</t>
  </si>
  <si>
    <t>CT OF ABDOMEN AND PELVIS W/OUT CONTRAST</t>
  </si>
  <si>
    <t>CT ANGIOGRAPHY OF CHEST W/ AND W/OUT CONTRAST</t>
  </si>
  <si>
    <t>CT OF CERVICAL SPINE W/OUT CONTRAST</t>
  </si>
  <si>
    <t>CT OF CHEST W/OUT CONTRAST</t>
  </si>
  <si>
    <t>CT OF CHEST W/ CONTRAST</t>
  </si>
  <si>
    <t>CT OF LUMBAR SPINE W/OUT CONTRAST</t>
  </si>
  <si>
    <t>CT OF SOFT TISSUE NECK W/ CONTRAST</t>
  </si>
  <si>
    <t>CT OF ABDOMEN AND PELVIS W/ AND W/OUT CONTRAST</t>
  </si>
  <si>
    <t>CT OF THORACIC SPINE W/OUT CONTRAST</t>
  </si>
  <si>
    <t>CT OF LOWER EXTREMITY W/OUT CONTRAST</t>
  </si>
  <si>
    <t>CT ANGIOGRAPHY OF ABDOMEN AND PELVIS W/ AND W/OUT CONTRAST</t>
  </si>
  <si>
    <t>CT ANGIOGRAPHY OF ABDOMEN W/ AND W/OUT CONTRAST</t>
  </si>
  <si>
    <t>CT OF UPPER EXTREMITY W/OUT CONTRAST</t>
  </si>
  <si>
    <t>CT OF LOWER EXTREMITY W/ CONTRAST</t>
  </si>
  <si>
    <t>CT OF ABDOMEN W/ CONTRAST</t>
  </si>
  <si>
    <t>CT OF ABDOMEN W/ AND W/OUT CONTRAST</t>
  </si>
  <si>
    <t>CT OF SOFT TISSUE NECK W/OUT CONTRAST</t>
  </si>
  <si>
    <t>CT OF ABDOMEN W/OUT CONTRAST</t>
  </si>
  <si>
    <t>CT OF PELVIS W/ CONTRAST</t>
  </si>
  <si>
    <t>CT OF ABDOMEN AND PELVIS W/ CONTRAST</t>
  </si>
  <si>
    <t>CT ANGIOGRAPHY OF ABDOMINAL AORTA AND BILATERAL LOWER EXTREMITY RUNOFF</t>
  </si>
  <si>
    <t>TRANSFUSION BLOOD OR BLOOD COMPONENT</t>
  </si>
  <si>
    <t>TOMOSYNTHESIS FOR DIAGNOSTIC MAMMOGRAM UNILATERAL</t>
  </si>
  <si>
    <t>TOMOSYNTHESIS FOR DIAGNOSTIC MAMMOGRAM BILATERAL</t>
  </si>
  <si>
    <t>DIAGNOSTIC MAMMOGRAM BILATERAL W/ COMPUTER AIDED DETECTION</t>
  </si>
  <si>
    <t>ULTRASOUND OF BREAST LIMITED</t>
  </si>
  <si>
    <t>ULTRASOUND OF LIMITED ABDOMEN</t>
  </si>
  <si>
    <t>ULTRASOUND OF PELVIS NON-OB COMPLETE</t>
  </si>
  <si>
    <t>ULTRASOUND OF COMPLETE RETROPERITONEAL</t>
  </si>
  <si>
    <t>ULTRASOUND OF SOFT TISSUE OF HEAD AND NECK</t>
  </si>
  <si>
    <t>ULTRASOUND OF LIMITED RETROPERITONEAL</t>
  </si>
  <si>
    <t>ULTRASOUND OF EXTREMITY LIMITED JOINT OR NON-VASCULAR STRUCTURE</t>
  </si>
  <si>
    <t>ULTRASOUND OF ABDOMINAL AORTA FOR AAA SCREENING STUDY</t>
  </si>
  <si>
    <t>ULTRASOUND OF SCROTOM</t>
  </si>
  <si>
    <t>ULTRSND PREGNANCY LIMITED 1 OR MORE FETUSES</t>
  </si>
  <si>
    <t>ULTRASOUND OF BREAST COMPLETE</t>
  </si>
  <si>
    <t>ULTRSND PREGNANCY EVAL 1ST TRIMESTER TRANSABDOMINAL SINGLE FETUS</t>
  </si>
  <si>
    <t>FETAL BIOPHYSICAL PROFILE W/OUT NON-STRESS TESTING</t>
  </si>
  <si>
    <t>ULTRASOUND OF COMPLETE ABDOMEN</t>
  </si>
  <si>
    <t>ULTRSND PREGNANCY EVAL AFTER 1ST TRIMESTER TRANSABDOMINAL SINGLE FETUS</t>
  </si>
  <si>
    <t>ULTRASOUND TRANSVAGINAL NON-OB</t>
  </si>
  <si>
    <t>SCREENING MAMMOGRAM BILATERAL W/ COMPUTER AIDED DETECTION</t>
  </si>
  <si>
    <t>PET IMAGING W/ CT OF SKULL BASE TO MID-THIGH</t>
  </si>
  <si>
    <t>PET IMAGING W/ CT OF WHOLE BODY</t>
  </si>
  <si>
    <t>INHALATION TREATMENT FOR ACUTE AIRWAY OBSTRUCTION OR SPUTUM INDUCTION</t>
  </si>
  <si>
    <t>CONTINUOUS POSITIVE AIRWAY PRESSURE VENTILATION (CPAP)</t>
  </si>
  <si>
    <t>THERAPEUTIC PROCEDURES TO IMPROVE RESP FUNCTION, ONE ON ONE EA 15 MIN</t>
  </si>
  <si>
    <t>VENTILATOR ASSIST AND MANAGEMENT EACH SUBSEQUENT DAY</t>
  </si>
  <si>
    <t>VENTILATOR ASSIST AND MANAGEMENT INITIAL DAY</t>
  </si>
  <si>
    <t>NASOTRACHEAL ASPIRATION USING CATHETER</t>
  </si>
  <si>
    <t>MANIPULATION OF CHEST WALL TO FACILITATE LUNG FUNCTION SUBSEQUENT</t>
  </si>
  <si>
    <t>DEMONSTRATION AND INSTRUCTION OF METERED DOSE INHALER OR OTHER DEVICE</t>
  </si>
  <si>
    <t>HYPERBARIC OXYGEN FULL BODY PER 30 MIN</t>
  </si>
  <si>
    <t>PHYSICAL THERAPY THERAPEUTIC FUNCTIONAL ACTIVITIES EACH 15 MINUTES</t>
  </si>
  <si>
    <t>PHYSICAL THERAPY NEUROMUSCULAR RE-EDUCATION EACH 15 MINUTES</t>
  </si>
  <si>
    <t>PHYSICAL THERAPY MANUAL THERAPY TECHNIQUES EACH 15 MINUTES</t>
  </si>
  <si>
    <t>PHYSICAL THERAPY GAIT TRAINING EACH 15 MINUTES</t>
  </si>
  <si>
    <t>PHYSICAL THERAPY ULTRASOUND TREATMENT EACH 15 MINUTES</t>
  </si>
  <si>
    <t xml:space="preserve">PHYSICAL THERAPY MECHANICAL TRACTION </t>
  </si>
  <si>
    <t>PHYSICAL THERAPY ELECTRIAL STIMULATION EACH 15 MINUTES</t>
  </si>
  <si>
    <t>PHYSICAL THERAPY SELF CARE HOME MANAGEMENT TRAINING EACH 15 MINUTES</t>
  </si>
  <si>
    <t>PHYSICAL THERAPY EVALUATION LOW COMPLEXITY</t>
  </si>
  <si>
    <t>PHYSICAL THERAPY EVALUATION MODERATE COMPLEXITY</t>
  </si>
  <si>
    <t>PHYSICAL THERAPY EVALUATION HIGH COMPLEXITY</t>
  </si>
  <si>
    <t>PHYSICAL THERAPY RE-EVALUATION</t>
  </si>
  <si>
    <t xml:space="preserve">PHYSICAL THERAPY UNATTENDED ELECTRICAL STIMULATION </t>
  </si>
  <si>
    <t>PHYSICAL THERAPY PHYSICAL PERFORMANCE TEST EACH 15 MINUTES</t>
  </si>
  <si>
    <t>PHYSICAL THERAPY THERAPEUTIC EXERCISES EACH 15 MINUTES</t>
  </si>
  <si>
    <t>PHYSICAL THERAPY WHIRLPOOL</t>
  </si>
  <si>
    <t>PHYSICAL THERAPY SENSORY INTEGRATION EACH 15 MINUTES</t>
  </si>
  <si>
    <t>OCCUPATIONAL THERAPY LOW COMPLEXITY EVALUATION</t>
  </si>
  <si>
    <t>OCCUPATIONAL THERAPY MODERATE COMPLEXITY EVALUATION</t>
  </si>
  <si>
    <t>SPEECH THERAPY BASIC PEDIATRIC TREATMENT</t>
  </si>
  <si>
    <t>SPEECH THERAPY BASIC TREATMENT FOR SWALLOWING IMPAIRMENT</t>
  </si>
  <si>
    <t>SPEECH THERAPY BASIC SWALLOWING FUNCTION EVALUATION</t>
  </si>
  <si>
    <t>SPEECH THERAPY FLUOROSCOPIC SWALLOW EVALUATION WITH VIDEO RECORDING</t>
  </si>
  <si>
    <t>SPEECH THERAPY EVALUATION OF LANGUAGE COMPREHENSION AND EXPRESSION</t>
  </si>
  <si>
    <t>SPEECH THERAPY EVALUATION OF SPEECH SOUND PRODUCTION</t>
  </si>
  <si>
    <t>INJECTION INTRAVENOUS EACH ADDITIONAL DIFFERENT DRUG</t>
  </si>
  <si>
    <t>INJECTION INTRAMUSCULAR OR SUBCUTANEOUS</t>
  </si>
  <si>
    <t>INJECTION INTRAVENOUS OF THE SAME DRUG</t>
  </si>
  <si>
    <t>IV INFUSION OF MEDICATION UP TO 1 HOUR</t>
  </si>
  <si>
    <t>CONCURRENT IV INFUSION OF MEDICATION</t>
  </si>
  <si>
    <t>LUNG VOLUME WASHOUT OR GAS DILUTION</t>
  </si>
  <si>
    <t>CARBON MONOXIDE DIFFUSING CAPACITY OF THE LUNGS</t>
  </si>
  <si>
    <t>SPIROMETRY PFT PRE POST BRONCHODILATION</t>
  </si>
  <si>
    <t>PULM STRESS TEST W/ HEART RATE OXMETRY OXYGEN TITRATION MEASUREMENT</t>
  </si>
  <si>
    <t>SPIROMETRY PFT SIMPLE</t>
  </si>
  <si>
    <t>HEARING EVOKED POTENTIALS FOR RESPONSE AND CNS COMPREHENSION LIMITED</t>
  </si>
  <si>
    <t>ECHO TRANSTHORACIC COMPLETE W/ DOPPLER &amp; COLOR FLOW</t>
  </si>
  <si>
    <t>CARDIOVASCULAR STRESS TEST TRACING ONLY</t>
  </si>
  <si>
    <t xml:space="preserve">MEDICAID PSYCH PHYSICIAN EVAL  ESTABLSHD PT LEVEL 3 FOR HOSPITAL BILL </t>
  </si>
  <si>
    <t>DEBRIDEMENT OF MUSCLE OR FASCIA; FIRST 20 SQ CM OR LESS</t>
  </si>
  <si>
    <t>DEBRIDEMENT OF SUBCUTANEOUS TISSUE; FIRST 20 SQ CM OR LESS</t>
  </si>
  <si>
    <t xml:space="preserve">MEDICAID PSYCH PHYSICIAN EVAL  ESTABLSHD PT LEVEL 4 FOR HOSPITAL BILL </t>
  </si>
  <si>
    <t xml:space="preserve">MEDICAID PSYCH PHYSICIAN EVAL  ESTABLSHD PT LEVEL 2 FOR HOSPITAL BILL </t>
  </si>
  <si>
    <t xml:space="preserve">MEDICAID PSYCH PHYSICIAN EVAL  ESTABLSHD PT LEVEL 1 FOR HOSPITAL BILL </t>
  </si>
  <si>
    <t xml:space="preserve">MEDICAID PSYCH PHYSICIAN EVAL  ESTABLSHD PT LEVEL 5 FOR HOSPITAL BILL </t>
  </si>
  <si>
    <t>OFFICE CONSULTATION LEVEL 3</t>
  </si>
  <si>
    <t>OFFICE CONSULTATION LEVEL 4</t>
  </si>
  <si>
    <t>MR ANGIOGRAPHY BRAIN W/O CONTRAST</t>
  </si>
  <si>
    <t>MR ANGIOGRAPHY NECK W/ AND W/O CONTRAST</t>
  </si>
  <si>
    <t>MR ANGIOGRAPHY NECK W/O CONTRAST</t>
  </si>
  <si>
    <t>MRI BRAIN W/ CONTRAST</t>
  </si>
  <si>
    <t>MRI BRAIN W/ AND W/O CONTRAST</t>
  </si>
  <si>
    <t>MRI CERVICAL SPINE W/O CONTRAST</t>
  </si>
  <si>
    <t>MRI THORACIC SPINE W/O CONTRAST</t>
  </si>
  <si>
    <t>MRI LUMBAR SPINE W/ AND W/O CONTRAST</t>
  </si>
  <si>
    <t>MRI CERVICAL SPINE W/ AND W/O CONTRAST</t>
  </si>
  <si>
    <t>MRI LUMBAR SPINE W/O CONTRAST</t>
  </si>
  <si>
    <t>MRI UPPER EXTREMITY JOINT W/O CONTRAST</t>
  </si>
  <si>
    <t>MRI ABDOMEN W/ AND W/O CONTRAST</t>
  </si>
  <si>
    <t>MRI LOWER EXTREMITY NON-JOINT W/O CONTRAST</t>
  </si>
  <si>
    <t>MRI UPPER EXTREMITY JOINT W/ CONTRAST</t>
  </si>
  <si>
    <t>MRI ABDOMEN W/O CONTRAST</t>
  </si>
  <si>
    <t>MRI LOWER EXTREMITY NON-JOINT W/ AND W/O CONTRAST</t>
  </si>
  <si>
    <t>EKG</t>
  </si>
  <si>
    <t>ECG RECORDING UP TO 48 HOURS</t>
  </si>
  <si>
    <t>SLEEP STUDY UNATTENDED</t>
  </si>
  <si>
    <t>EEG WHILE PATIENT IS AWAKE AND ASLEEP</t>
  </si>
  <si>
    <t>POLYSOMNOGRAPHY ATTENDED WHILE SLEEPING</t>
  </si>
  <si>
    <t xml:space="preserve">ARTERIAL PUNCTURE </t>
  </si>
  <si>
    <t>COLLECTION OF CAPILLARY BLOOD SPECIMEN</t>
  </si>
  <si>
    <t xml:space="preserve">IMMUNIZATION ADMINISTRATION; 1 VACCINE </t>
  </si>
  <si>
    <t>FETAL NON-STRESS TEST</t>
  </si>
  <si>
    <t>DUPLEX SCAN OF EXTREMITY VEINS LIMITED UNILATERAL STUDY</t>
  </si>
  <si>
    <t>DUPLEX SCAN EXTRACRANIAL ARTERIES BILATERAL</t>
  </si>
  <si>
    <t>NONINVASIVE PHYSIOLOGIC STUDIES OF EXTREMITY ARTERIES LIMITED BILATERAL</t>
  </si>
  <si>
    <t>DUPLEX SCAN OF LOWER EXTREMITY ARTERIES COMPLETE BILATERAL STUDY</t>
  </si>
  <si>
    <t>DUPLEX SCAN OF EXTREMITY VEINS  BILATERAL - DEEP VEIN THROMBOSIS STUDY</t>
  </si>
  <si>
    <t>NONINVASIVE PHYSIOLOGIC STUDIES OF EXTREMITY ARTERIES COMPLETE BILATERAL</t>
  </si>
  <si>
    <t>DUPLEX SCAN OF EXTREMITY VEINS BILATERAL - REFLUX STUDY</t>
  </si>
  <si>
    <t>MEDICAL NUTRITION THERAPY; INITIAL ASSESSMENT, EACH 15 MINUTES</t>
  </si>
  <si>
    <t>MEDICAL NUTRITION THERAPY; RE-ASSESSMENT, EACH 15 MINUTES</t>
  </si>
  <si>
    <t>VAGINAL DELIVERY WITH OTHER PROCEDURE - DRG 768</t>
  </si>
  <si>
    <t>C-SECTION DELIVERY WITH STERILIZATION AND WITH COMPLICATIONS - DRG 784</t>
  </si>
  <si>
    <t>C-SECTION DELIVERY WITH STERILIZATION AND NO COMPLICATIONS - DRG 785</t>
  </si>
  <si>
    <t>C-SECION DELIVERY WITH MAJOR COMPLICATIONS WITHOUT STERILIZATION - DRG 786</t>
  </si>
  <si>
    <t>C-SECTION DELIVERY WITH COMPLICATIONS WITHOUT STERILIZATON - DRG 787</t>
  </si>
  <si>
    <t>C-SECTION DELIVERY WITHOUT COMPLICATIONS - DRG 788</t>
  </si>
  <si>
    <t>VAGINAL DELIVERY WITH STERILIZATION/D&amp;C WITH COMPLICATIONS - DRG 798</t>
  </si>
  <si>
    <t>VAGINAL DELIVERY WITHOUT STERILIZATION/D&amp;C WITH MAJOR COMPLICATION - DRG 805</t>
  </si>
  <si>
    <t>VAGINAL DELIVERY WITH COMPLICATIONS WITHOUT STERILIZATION/D&amp;C - DRG 806</t>
  </si>
  <si>
    <t>VAGINAL DELIVERY WITHOUT COMPLICATION WITHOUT STERILIZATION/D&amp;C - DRG 807</t>
  </si>
  <si>
    <t>TOTAL JOINT REPLACEMENT OF HIP OR KNEE - DRG 470</t>
  </si>
  <si>
    <t>REMOVAL OF UTERUS VIA LAPARSCOPIC APPROACH AND ROBOTIC ASSISTANCE - DRG 743</t>
  </si>
  <si>
    <r>
      <t>CPT 19120 -</t>
    </r>
    <r>
      <rPr>
        <b/>
        <sz val="11"/>
        <color theme="1"/>
        <rFont val="Calibri"/>
        <family val="2"/>
        <scheme val="minor"/>
      </rPr>
      <t xml:space="preserve"> EXCISION OF MASS IN BREAST</t>
    </r>
  </si>
  <si>
    <r>
      <t>CPT 29826 -</t>
    </r>
    <r>
      <rPr>
        <b/>
        <sz val="11"/>
        <color theme="1"/>
        <rFont val="Calibri"/>
        <family val="2"/>
        <scheme val="minor"/>
      </rPr>
      <t xml:space="preserve"> DECOMPRESSION OF SUBACROMIAL SPACE VIA ARTHROSCOPIC APPROACH</t>
    </r>
  </si>
  <si>
    <r>
      <t>29881 -</t>
    </r>
    <r>
      <rPr>
        <b/>
        <sz val="11"/>
        <color theme="1"/>
        <rFont val="Calibri"/>
        <family val="2"/>
        <scheme val="minor"/>
      </rPr>
      <t xml:space="preserve"> KNEE ARTHROSCOPY WITH MENISCECTOMY</t>
    </r>
  </si>
  <si>
    <r>
      <t>42820 -</t>
    </r>
    <r>
      <rPr>
        <b/>
        <sz val="11"/>
        <color theme="1"/>
        <rFont val="Calibri"/>
        <family val="2"/>
        <scheme val="minor"/>
      </rPr>
      <t xml:space="preserve"> REMOVAL OF TONSILS AND ADENOIDS YOUNGER THAN AGE 12</t>
    </r>
  </si>
  <si>
    <r>
      <t>43235 -</t>
    </r>
    <r>
      <rPr>
        <b/>
        <sz val="11"/>
        <color theme="1"/>
        <rFont val="Calibri"/>
        <family val="2"/>
        <scheme val="minor"/>
      </rPr>
      <t xml:space="preserve"> ESOPHAGOGASTRODUODENOSCOPY</t>
    </r>
  </si>
  <si>
    <r>
      <t>43239 -</t>
    </r>
    <r>
      <rPr>
        <b/>
        <sz val="11"/>
        <color theme="1"/>
        <rFont val="Calibri"/>
        <family val="2"/>
        <scheme val="minor"/>
      </rPr>
      <t xml:space="preserve"> ESOPHAGOGASTRODUODENOSCOPY W/ BIOPSY</t>
    </r>
  </si>
  <si>
    <r>
      <t>45378 -</t>
    </r>
    <r>
      <rPr>
        <b/>
        <sz val="11"/>
        <color theme="1"/>
        <rFont val="Calibri"/>
        <family val="2"/>
        <scheme val="minor"/>
      </rPr>
      <t xml:space="preserve"> COLONOSCOPY</t>
    </r>
  </si>
  <si>
    <r>
      <t>45380 -</t>
    </r>
    <r>
      <rPr>
        <b/>
        <sz val="11"/>
        <color theme="1"/>
        <rFont val="Calibri"/>
        <family val="2"/>
        <scheme val="minor"/>
      </rPr>
      <t xml:space="preserve"> COLONOSCOPY W/ BIOPSY</t>
    </r>
  </si>
  <si>
    <r>
      <t>45385 -</t>
    </r>
    <r>
      <rPr>
        <b/>
        <sz val="11"/>
        <color theme="1"/>
        <rFont val="Calibri"/>
        <family val="2"/>
        <scheme val="minor"/>
      </rPr>
      <t xml:space="preserve"> COLONOSCOPY W/ POLYPECTOMY</t>
    </r>
  </si>
  <si>
    <r>
      <t>47562 -</t>
    </r>
    <r>
      <rPr>
        <b/>
        <sz val="11"/>
        <color theme="1"/>
        <rFont val="Calibri"/>
        <family val="2"/>
        <scheme val="minor"/>
      </rPr>
      <t xml:space="preserve"> REMOVAL OF GALLBLADDER VIA LAPAROSCOPIC APPROACH</t>
    </r>
  </si>
  <si>
    <r>
      <t>49505 -</t>
    </r>
    <r>
      <rPr>
        <b/>
        <sz val="11"/>
        <color theme="1"/>
        <rFont val="Calibri"/>
        <family val="2"/>
        <scheme val="minor"/>
      </rPr>
      <t xml:space="preserve"> REPAIR OF INITIAL REDUCIBLE  INGUINAL HERNIA VIA OPEN APPROACH</t>
    </r>
  </si>
  <si>
    <r>
      <t>62322 -</t>
    </r>
    <r>
      <rPr>
        <b/>
        <sz val="11"/>
        <color theme="1"/>
        <rFont val="Calibri"/>
        <family val="2"/>
        <scheme val="minor"/>
      </rPr>
      <t xml:space="preserve"> INJECTION FOR DX OR THERAPY; LUMBAR OR SACRAL, W/O IMAGING</t>
    </r>
  </si>
  <si>
    <r>
      <t>62323 -</t>
    </r>
    <r>
      <rPr>
        <b/>
        <sz val="11"/>
        <color theme="1"/>
        <rFont val="Calibri"/>
        <family val="2"/>
        <scheme val="minor"/>
      </rPr>
      <t xml:space="preserve"> INJ FOR DX THERA, EPIDURAL/SUBARACHNOID, LUMBAR OR SACRAL; W/ IMAGING</t>
    </r>
  </si>
  <si>
    <r>
      <t>64483 -</t>
    </r>
    <r>
      <rPr>
        <b/>
        <sz val="11"/>
        <color theme="1"/>
        <rFont val="Calibri"/>
        <family val="2"/>
        <scheme val="minor"/>
      </rPr>
      <t xml:space="preserve"> INJECTION, ANESTHETIC AGENT/STERIOD; LUMBAR OR SACRAL, SINGLE LEVEL</t>
    </r>
  </si>
  <si>
    <t>VAGINAL DELIVERY W O.R. PROC EXCEPT STERIL &amp;/OR D&amp;C</t>
  </si>
  <si>
    <t>CESAREAN SECTION W STERILIZATION W CC</t>
  </si>
  <si>
    <t>CESAREAN SECTION W STERILIZATION W/O CC/MCC</t>
  </si>
  <si>
    <t>CESAREAN SECTION W/O STERILIZATION W MCC</t>
  </si>
  <si>
    <t>CESAREAN SECTION W/O STERILIZATION W CC</t>
  </si>
  <si>
    <t>CESAREAN SECTION W/O STERILIZATION W/O CC/MCC</t>
  </si>
  <si>
    <t>VAGINAL DELIVERY W STERILIZATION/D&amp;C W/O CC/MCC</t>
  </si>
  <si>
    <t>VAGINAL DELIVERY W/O STERILIZATION/D&amp;C W MCC</t>
  </si>
  <si>
    <t>VAGINAL DELIVERY W/O STERILIZATION/D&amp;C W CC</t>
  </si>
  <si>
    <t>VAGINAL DELIVERY W/O STERILIZATION/D&amp;C W/O CC/MCC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</si>
</sst>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m/d/yy\ h:mm;@"/>
    <numFmt numFmtId="166" formatCode="&quot;$&quot;#,##0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16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0" fillId="0" borderId="0" xfId="0" applyNumberFormat="1"/>
    <xf numFmtId="47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165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6" fontId="2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 wrapText="1"/>
    </xf>
    <xf numFmtId="1" fontId="0" fillId="0" borderId="0" xfId="0" applyNumberFormat="1"/>
    <xf numFmtId="0" fontId="2" fillId="3" borderId="0" xfId="0" applyFont="1" applyFill="1"/>
    <xf numFmtId="0" fontId="2" fillId="0" borderId="0" xfId="0" applyFont="1" applyFill="1"/>
    <xf numFmtId="0" fontId="0" fillId="0" borderId="1" xfId="0" applyBorder="1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166" fontId="0" fillId="0" borderId="0" xfId="0" applyNumberFormat="1" applyBorder="1"/>
    <xf numFmtId="0" fontId="0" fillId="0" borderId="2" xfId="0" applyFill="1" applyBorder="1"/>
    <xf numFmtId="166" fontId="0" fillId="0" borderId="2" xfId="0" applyNumberFormat="1" applyFill="1" applyBorder="1"/>
    <xf numFmtId="0" fontId="0" fillId="0" borderId="0" xfId="0" applyFill="1" applyBorder="1"/>
    <xf numFmtId="166" fontId="0" fillId="0" borderId="0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/>
    <xf numFmtId="166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6" xfId="0" applyFill="1" applyBorder="1"/>
    <xf numFmtId="0" fontId="0" fillId="0" borderId="8" xfId="0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6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7" fontId="0" fillId="0" borderId="0" xfId="1" applyNumberFormat="1" applyFont="1" applyFill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6" xfId="0" applyFont="1" applyFill="1" applyBorder="1"/>
    <xf numFmtId="0" fontId="2" fillId="0" borderId="1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9" xfId="0" applyFill="1" applyBorder="1"/>
    <xf numFmtId="166" fontId="0" fillId="0" borderId="10" xfId="0" applyNumberFormat="1" applyFill="1" applyBorder="1" applyAlignment="1">
      <alignment horizontal="center"/>
    </xf>
    <xf numFmtId="0" fontId="0" fillId="0" borderId="0" xfId="0" applyFill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66" fontId="0" fillId="0" borderId="0" xfId="0" applyNumberForma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5" borderId="3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numFmt numFmtId="1" formatCode="0"/>
    </dxf>
    <dxf>
      <numFmt numFmtId="166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pivotCacheDefinition" Target="pivotCache/pivotCacheDefinition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123.500739930554" createdVersion="6" refreshedVersion="6" minRefreshableVersion="3" recordCount="9814">
  <cacheSource type="worksheet">
    <worksheetSource ref="A1:M9815" sheet="Data"/>
  </cacheSource>
  <cacheFields count="13">
    <cacheField name="MRN" numFmtId="0">
      <sharedItems/>
    </cacheField>
    <cacheField name="Name" numFmtId="0">
      <sharedItems/>
    </cacheField>
    <cacheField name="AccountNumber" numFmtId="0">
      <sharedItems count="159">
        <s v="BV0118036334"/>
        <s v="BV0117734152"/>
        <s v="BV0117482166"/>
        <s v="BV0117416941"/>
        <s v="BV0117625673"/>
        <s v="BV0117826685"/>
        <s v="BV0117354696"/>
        <s v="BV0117684274"/>
        <s v="BV0117190751"/>
        <s v="BV0118036482"/>
        <s v="BV0117975474"/>
        <s v="BV0118150168"/>
        <s v="BV0117874826"/>
        <s v="BV0117326074"/>
        <s v="BV0117911495"/>
        <s v="BV0117440933"/>
        <s v="BV0117888925"/>
        <s v="BV0117911222"/>
        <s v="BV0117452912"/>
        <s v="BV0118145069"/>
        <s v="BV0117718411"/>
        <s v="BV0117709873"/>
        <s v="BV0117316885"/>
        <s v="BV0117845321"/>
        <s v="BV0117964429"/>
        <s v="BV0117871343"/>
        <s v="BV0118121334"/>
        <s v="BV0117389684"/>
        <s v="BV0117564492"/>
        <s v="BV0117472654"/>
        <s v="BV0117890079"/>
        <s v="BV0117392043"/>
        <s v="BV0117646331"/>
        <s v="BV0117482901"/>
        <s v="BV0117647560"/>
        <s v="BV0117931170"/>
        <s v="BV0117155416"/>
        <s v="BV0117614180"/>
        <s v="BV0117266007"/>
        <s v="BV0117308932"/>
        <s v="BV0117660647"/>
        <s v="BV0117813055"/>
        <s v="BV0117347823"/>
        <s v="BV0117619130"/>
        <s v="BV0117482489"/>
        <s v="BV0117313262"/>
        <s v="BV0117662007"/>
        <s v="BV0117347435"/>
        <s v="BV0117303933"/>
        <s v="BV0118018324"/>
        <s v="BV0117235622"/>
        <s v="BV0117928036"/>
        <s v="BV0117774661"/>
        <s v="BV0117439372"/>
        <s v="BV0117453969"/>
        <s v="BV0117853598"/>
        <s v="BV0117881243"/>
        <s v="BV0117931683"/>
        <s v="BV0117408062"/>
        <s v="BV0117347096"/>
        <s v="BV0117915744"/>
        <s v="BV0117544684"/>
        <s v="BV0118034990"/>
        <s v="BV0117730804"/>
        <s v="BV0117381376"/>
        <s v="BV0117299065"/>
        <s v="BV0117765883"/>
        <s v="BV0117239251"/>
        <s v="BV0117435032"/>
        <s v="BV0117583997"/>
        <s v="BV0117352831"/>
        <s v="BV0118034818"/>
        <s v="BV0117679704"/>
        <s v="BV0117336933"/>
        <s v="BV0117884650"/>
        <s v="BV0117191171"/>
        <s v="BV0117338004"/>
        <s v="BV0117839076"/>
        <s v="BV0117818369"/>
        <s v="BV0117328609"/>
        <s v="BV0117853432"/>
        <s v="BV0117342220"/>
        <s v="BV0117263681"/>
        <s v="BV0117308015"/>
        <s v="BV0117684365"/>
        <s v="BV0117626382"/>
        <s v="BV0117999391"/>
        <s v="BV0117716324"/>
        <s v="BV0117375386"/>
        <s v="BV0117390740"/>
        <s v="BV0118040021"/>
        <s v="BV0117800029"/>
        <s v="BV0117640557"/>
        <s v="BV0117919621"/>
        <s v="BV0117224774"/>
        <s v="BV0117891044"/>
        <s v="BV0117389858"/>
        <s v="BV0117235226"/>
        <s v="BV0117236828"/>
        <s v="BV0117847947"/>
        <s v="BV0117576652"/>
        <s v="BV0117226431"/>
        <s v="BV0117868968"/>
        <s v="BV0117423145"/>
        <s v="BV0117600734"/>
        <s v="BV0117979799"/>
        <s v="BV0117867218"/>
        <s v="BV0117411603"/>
        <s v="BV0117719526"/>
        <s v="BV0117423301"/>
        <s v="BV0117865386"/>
        <s v="BV0117602433"/>
        <s v="BV0118111137"/>
        <s v="BV0117722306"/>
        <s v="BV0117550145"/>
        <s v="BV0117837534"/>
        <s v="BV0117696856"/>
        <s v="BV0117529479"/>
        <s v="BV0117813949"/>
        <s v="BV0117410738"/>
        <s v="BV0117540567"/>
        <s v="BV0117332700"/>
        <s v="BV0117689976"/>
        <s v="BV0117327072"/>
        <s v="BV0117674143"/>
        <s v="BV0117868349"/>
        <s v="BV0117316943"/>
        <s v="BV0117396911"/>
        <s v="BV0117757427"/>
        <s v="BV0117366658"/>
        <s v="BV0117862425"/>
        <s v="BV0117113928"/>
        <s v="BV0117352484"/>
        <s v="BV0117746073"/>
        <s v="BV0117155598"/>
        <s v="BV0117564401"/>
        <s v="BV0117806646"/>
        <s v="BV0117406504"/>
        <s v="BV0117276717"/>
        <s v="BV0117318899"/>
        <s v="BV0117643353"/>
        <s v="BV0117868794"/>
        <s v="BV0117943340"/>
        <s v="BV0118035062"/>
        <s v="BV0117118521"/>
        <s v="BV0117850347"/>
        <s v="BV0117244533"/>
        <s v="BV0117767954"/>
        <s v="BV0117856500"/>
        <s v="BV0117483230"/>
        <s v="BV0117634840"/>
        <s v="BV0117900084"/>
        <s v="BV0118131689"/>
        <s v="BV0117600676"/>
        <s v="BV0117468124"/>
        <s v="BV0117564385"/>
        <s v="BV0117528216"/>
        <s v="BV0117750265"/>
        <s v="BV0117425488"/>
      </sharedItems>
    </cacheField>
    <cacheField name="ChargeTotal" numFmtId="0">
      <sharedItems containsSemiMixedTypes="0" containsString="0" containsNumber="1" minValue="1454.21" maxValue="38518.35"/>
    </cacheField>
    <cacheField name="TransactionAmount" numFmtId="0">
      <sharedItems containsSemiMixedTypes="0" containsString="0" containsNumber="1" minValue="-2900" maxValue="9800"/>
    </cacheField>
    <cacheField name="CPTcode" numFmtId="0">
      <sharedItems containsMixedTypes="1" containsNumber="1" minValue="878.4" maxValue="99219"/>
    </cacheField>
    <cacheField name="ChargeCode" numFmtId="0">
      <sharedItems containsSemiMixedTypes="0" containsString="0" containsNumber="1" containsInteger="1" minValue="11010003" maxValue="98500000"/>
    </cacheField>
    <cacheField name="ChargeCodeDesc" numFmtId="0">
      <sharedItems count="461">
        <s v="SMART OMNILINE PLUS O2"/>
        <s v="IV SET CONTINU-FLOW"/>
        <s v="STOPCOCKS 4 WAY"/>
        <s v="LIDOCAINE PF 2% 20MG/ML 5ML VL"/>
        <s v="PROPOFOL 10 MG/ML 20ML VIAL"/>
        <s v="HCG, URINE QUALITATIVE"/>
        <s v="ENDO SMALL BOWEL (EGD)"/>
        <s v="ENDO COLONOSCOPY"/>
        <s v="ANESTHESIA PER MINUTE"/>
        <s v="RECOVERY PHASE TWO INITIAL HR"/>
        <s v="PATHOLOGY TECH COMPONENT"/>
        <s v="SURGERY STERILE SUPPLY"/>
        <s v="BITE BLOCK"/>
        <s v="RINGERS LACTATE INFUS 1000ML"/>
        <s v="IV START KITS"/>
        <s v="IV CATHETER 20G X 1.16"/>
        <s v="IV CATHETER 22G X 1"/>
        <s v="NEBULIZER MICRO/MIST W/TEE"/>
        <s v="ALBUTEROL / IPRATROPIUM 3 ML"/>
        <s v="GLYCOPYRROLATE 0.2 MG/ML VIAL"/>
        <s v="RECOVERY PHASE TWO 2ADDL HOUR"/>
        <s v="AIRWAY INHALATION TX INITIAL"/>
        <s v="GLUCOSE; BLD BY MONITOR DEVICE"/>
        <s v="TISSUE EXAM BY PATHOLGST LVL 4"/>
        <s v="BENZOCAINE 20% SPRAY 1 EACH"/>
        <s v="MEPERIDINE HCL 100MG/ML SYR"/>
        <s v="MIDAZOLAM HCL 1MG/ML 5ML VIAL"/>
        <s v="ENDO MOD SEDATION &gt;5YR 15MIN"/>
        <s v="CANNULA NASAL OXYGEN"/>
        <s v="SODIUM CHLORIDE 0.9% 1000ML"/>
        <s v="MAG CITRATE 300ML BTL"/>
        <s v="CBC,PLT 5 PART DIFF"/>
        <s v="BASIC METABOLIC PANEL"/>
        <s v="MAGNESIUM"/>
        <s v="VENIPUNCTURE"/>
        <s v="ASPIRIN CHILDREN'S 81 MG"/>
        <s v="ATENOLOL 25 MG TAB"/>
        <s v="CELECOXIB 200 MG CAPSULE"/>
        <s v="ISOSORBIDE 30 MG SR TAB"/>
        <s v="LISINOPRIL 10 MG"/>
        <s v="SERTRALINE HCL 100MG TAB"/>
        <s v="TRANSDUCER"/>
        <s v="CPU OBSERVATION HOURLY"/>
        <s v="IV SET SECONDARY"/>
        <s v="BINDER ABDOMINAL"/>
        <s v="IV SET VALVE SAFESITE"/>
        <s v="KIT ARTERIAL BLOOD SAMPLING"/>
        <s v="ACCESSORY KIT DBL BREAST PUMP"/>
        <s v="ROXICODONE 5MG TABLET"/>
        <s v="TORADAL 30MG VIAL"/>
        <s v="DOCUSATE 100 MG CAP"/>
        <s v="FERROUS SULFATE 325 MG TAB"/>
        <s v="FAMOTIDINE 20 MG TAB"/>
        <s v="DIPHENHYDRAMINE 25 MG CAP"/>
        <s v="SIMETHICONE 80 MG CHEWABLE"/>
        <s v="LIDOCAINE/EPI-MPF 2%"/>
        <s v="OXYTOCIN 20 UNITS/1000ML D5-LR"/>
        <s v="IBUPROFEN 800 MG TAB"/>
        <s v="BELTS ABDOMINAL"/>
        <s v="OB/LDRP ROOM &amp; BOARD"/>
        <s v="LACTATION CONSULTATION"/>
        <s v="CATH/URETHRAL"/>
        <s v="PRENATAL VITAMIN"/>
        <s v="ONDANSETRON 4MG TAB"/>
        <s v="TUBE CATHETER FASTENER"/>
        <s v="TRAY CATHETER FOLEY 18FR"/>
        <s v="INTERNAL SCALP ELECTRODE"/>
        <s v="SOFTTRANS IUPC"/>
        <s v="OMNI CUP VACUUM EXTRACTOR"/>
        <s v="VAGINAL PACK"/>
        <s v="SET PUMP EPIDURAL"/>
        <s v="DRESSING TRANSPARENT TEGADERM"/>
        <s v="EPIDURAL TRAY"/>
        <s v="PACK PERITONEAL PERI/COLD"/>
        <s v="CATH BALLOON NON-VASCULAR"/>
        <s v="CATHETER FOLEY"/>
        <s v="SODIUM CHLORIDE 0.9% 250ML"/>
        <s v="MISOPROSTOL 25MCG TABLET"/>
        <s v="BLOOD TYPING SEROLOGIC ABO"/>
        <s v="ANTIBODY SCRN, RBC, EA TECHNQ"/>
        <s v="MATERNAL DRUG SCREEN"/>
        <s v="RPR"/>
        <s v="SPINAL/EPIDURAL NEEDLE"/>
        <s v="IV CATHETER 18G X 1.16"/>
        <s v="LEG/FOOT SCD SLEEVES"/>
        <s v="SUTURE 1 (1-5)"/>
        <s v="STRIP STERI 1/2&quot;"/>
        <s v="YANKAUER W/BULB TIP"/>
        <s v="DSG OPTIFOAM AG+ STRIP 3.5X10&quot;"/>
        <s v="BUTORPHANOL TAR 2 MG/ML 1ML VL"/>
        <s v="SOD CITRATE/CITR ACID 30ML UDC"/>
        <s v="FAMOTIDINE 10 MG/ML 2ML VIAL"/>
        <s v="METOCLOPRAMIDE HCL 5MG/ML 2ML"/>
        <s v="CEFAZOLIN 2G IN DEXTROSE IVPB"/>
        <s v="ONDANSETRON HCL INJ 2MG/ML 2ML"/>
        <s v="EPIDURAL PROCEDURE"/>
        <s v="PULSE OX QD MUOB"/>
        <s v="INSERT CERV DILATOR (SEP DOS)"/>
        <s v="DELIVERY C-SECTION"/>
        <s v="CARDIAC MONITORING MUOB"/>
        <s v="LABOR HOURLY CHARGE"/>
        <s v="MIU RECOVERY PHASE INITIAL"/>
        <s v="POPC INJ AA&amp;/STR; BRACH PLEXUS"/>
        <s v="DRESSING OP-SITE"/>
        <s v="WITCH HAZEL/GLYC PADS 1 PKG"/>
        <s v="LANSINOH UNIT DOSE"/>
        <s v="BENZOCAINE/MENTHOL 56GM AER"/>
        <s v="DELIVERY VAGINAL"/>
        <s v="ROPIVACAINE 2MG/ML 100ML BTL"/>
        <s v="FENTANYL CITR 50MCG/ML 2ML VL"/>
        <s v="ANTIBODY ID"/>
        <s v="TETANUS/DIPTH/ACEL PERTUS .5ML"/>
        <s v="HEMOGLOBIN"/>
        <s v="HEMATOCRIT"/>
        <s v="BRAVO PH CAPSULE"/>
        <s v="G-ESOPH REFLX TST W MUCOSAL PH"/>
        <s v="AZITHROMYCIN 500MG VIAL"/>
        <s v="0.9 % NACL 250 ML BAG"/>
        <s v="PANTOPRAZOLE 40 MG IV VIAL"/>
        <s v="XR COMPLETE ACUTE ABDOMEN"/>
        <s v="CT ABDOMEN/PELVIS W CONTRAST"/>
        <s v="OMNIPAQUE 350 75 ML BTL PER ML"/>
        <s v="SED. RATE AUTOMATED"/>
        <s v="HEPATIC FUNCTION PANEL"/>
        <s v="LIPASE"/>
        <s v="TROPONIN I"/>
        <s v="URINALYSIS W/MICROSCOPY"/>
        <s v="SARS-COV-2 COVID-19 AMP PROBE"/>
        <s v="CHLAMYDIA &amp; GC DNA PROBE"/>
        <s v="HCG, SERUM QUALITATIVE"/>
        <s v="BLOOD CULTURE"/>
        <s v="URINE DRUG SCREEN"/>
        <s v="IV SET PAC TUBING"/>
        <s v="LORAZEPAM 2 MG/ML VIAL"/>
        <s v="SUCCINYLCHOLINE 20MG/ML 10ML"/>
        <s v="DEXAMETHASONE 4MG/ML 1 ML VIAL"/>
        <s v="SURGERY LEVEL 4, FIRST 60 MIN"/>
        <s v="PACU PHASE ONE INITIAL"/>
        <s v="MEDSURG OBSERVATION HOURLY"/>
        <s v="ED LEVEL V"/>
        <s v="IV INFUSION THERAPY, FIRST HR"/>
        <s v="IV INF THERAPY EA ADDL HR"/>
        <s v="TX/PRO/DX INJ NEW DRUG ADDON"/>
        <s v="TX/PRO/DX INJ SAME DRUG ADDON"/>
        <s v="EKG 12 LEAD; TRACING ONLY"/>
        <s v="5% DEXTROSE/NORM SALINE 1000ML"/>
        <s v="LIDOCAINE 2% 20ML MDV"/>
        <s v="SLING ARM"/>
        <s v="ANCHOR/SCREW BN/BN TISS/BONE"/>
        <s v="COBAN WRAP"/>
        <s v="BANDAGE COMBINED SURIPAD 8&quot;"/>
        <s v="TUBING CONNECTION SUCTION"/>
        <s v="NEEDLE SPINAL"/>
        <s v="MIDAZOLAM HCL 1MG/ML 2ML VIAL"/>
        <s v="ROPIVACAINE 0.5% 5MG/ML 30ML"/>
        <s v="EPINEPHRINE HCL INJ 1MG/ML AMP"/>
        <s v="MORPHINE SULF 4MG/ML 1ML VL"/>
        <s v="BUPIVACAINE HCL 0.25% 30ML VL"/>
        <s v="ROCURONIUM BROM 10MG/ML 5ML VL"/>
        <s v="ESMOLOL 10MG/ML 10ML VL"/>
        <s v="SURGERY LEVEL 4 EA ADDL 15 MIN"/>
        <s v="BRITEPRO SOLO OMNI MAC 3"/>
        <s v="ENDOTRACHIAL TUBE GUIDE"/>
        <s v="ENDO TRACH CUFFED"/>
        <s v="EZ WRAP - SHOULDER"/>
        <s v="CK-MB"/>
        <s v="0.9% NACL 500 ML BAG"/>
        <s v="SUCRALFATE SUSP. 1GM/10ML"/>
        <s v="POTASSIUM CHLORIDE 20 MEQ/100M"/>
        <s v="LIDOCAINE 1% PF 10MG/ML 5ML VI"/>
        <s v="XR CHEST 1 VIEW"/>
        <s v="ONMIPAQUE 350 100ML PER ML"/>
        <s v="XR ESOPHAGUS SINGLE CONTRAST"/>
        <s v="INJ IVP, EACH ADD'L NEW DRUG"/>
        <s v="IV INF HYDRATION, EA ADD'L HR."/>
        <s v="STRAIGHT BLOOD ADMIN SET"/>
        <s v="DINOPROSTONE 10MG INSERT VAG"/>
        <s v="RUBELLA"/>
        <s v="ZOLPIDEM TARTRATE 5 MG TABLET"/>
        <s v="EAR/ULCER BULB SYRINGE 2 OZ"/>
        <s v="UMBILICAL CORD CLAMP"/>
        <s v="RESUSCITATOR, INFANT"/>
        <s v="ELECTROD ECG"/>
        <s v="MEDELA NIPPLE SHIELD MD 24MM"/>
        <s v="TIP BILI-CHECK CALIBRATION"/>
        <s v="HEMOGLOBIN F (QUAL)"/>
        <s v="BUPIVACAINE 0.50% 30ML VIAL"/>
        <s v="RHO (D)IMMUNE GLOBULIN 1500 IU"/>
        <s v="SURGERY NON STERILE SUPPLY"/>
        <s v="SUTURE 4 (16-20)"/>
        <s v="EZ KNEE WRAP"/>
        <s v="BANDAGE ADAPTIC"/>
        <s v="BANDAGE ELASTIC"/>
        <s v="CEFAZOLIN 2GM/50ML D5W COMP"/>
        <s v="LIDOCAINE 1%-EPI 1:100,000 MDV"/>
        <s v="DEXAMETHASONE 10 MG/ML 1ML VL"/>
        <s v="LIDOCAINE 2% VISC 15ML UDC"/>
        <s v="EPHEDRINE 50MG/ML AMPULE"/>
        <s v="HYDROCODONE/ACETAMIN 5/325 MG"/>
        <s v="PHOTO PAPER PER PAGE"/>
        <s v="MEDSURG SINGLE BED ROOM"/>
        <s v="OXYGEN SERVICES PER DAY"/>
        <s v="IV BLOOD SET 2C-67-50"/>
        <s v="CARVEDILOL 25 MG TABLET"/>
        <s v="PANTOPRAZOLE SODIUM 40 MG TAB"/>
        <s v="GABAPENTIN 400 MG CAP"/>
        <s v="DULOXETINE HCL 30 MG CAPSULE"/>
        <s v="CPU SINGLE BED ROOM"/>
        <s v="IV INF HYDRATION, EA ADD'L HR"/>
        <s v="BLOOD ADM (COMM) PER UNIT"/>
        <s v="GABAPENTIN 300MG CAP"/>
        <s v="CEFTRIAXONE 2GM/50ML D5W PREMX"/>
        <s v="CITALOPRAM HBR 20 MG TAB"/>
        <s v="NM GI BLOOD LOSS IMAGING"/>
        <s v="NON-HEU TC-99M ADD-ON/DOSE"/>
        <s v="Tc99m PYROPHOSPHATE -PYP RBC"/>
        <s v="PROTHROMBIN TIME (PT)"/>
        <s v="PTT"/>
        <s v="LACTATE (LACTIC ACID)"/>
        <s v="BNP (NATRIURETIC PEPTIDE)"/>
        <s v="D-DIMER QUANT"/>
        <s v="IMMEDIATE SPIN CROSS"/>
        <s v="RED CELLS LEUKOPOOR"/>
        <s v="COMPRHENSIVE METABOLIC PANEL"/>
        <s v="AIRWAY GUIDE (BULK)"/>
        <s v="BLOOD TRANSFUSION"/>
        <s v="GELFOAM"/>
        <s v="LIDOCAINE 0.5%/EPI 1:200K 50ML"/>
        <s v="XYLOCAINE HCL 5% OINT"/>
        <s v="NOVOLOG FLEXPEN"/>
        <s v="ENDO TATTOO MARKER"/>
        <s v="CEA"/>
        <s v="SODIUM BICARB 8.4% 3ML SYR"/>
        <s v="OMNIPAQUE 300 10ML PER ML"/>
        <s v="OMNIPAQUE 300 WASTE PER ML"/>
        <s v="INJ FORAMEN EPIDURAL LUMB/SACR"/>
        <s v="INJ FORAMEN EPID L/S ADDL"/>
        <s v="UNIVERSAL BLOCK TRAY STAT-CHG"/>
        <s v="METHYLPREDNISOLONE 80MG/ML VL"/>
        <s v="BUPIVACAINE PF 0.25% 10ML VIAL"/>
        <s v="SCOPOLAMINE TRANSDERMAL PATCH"/>
        <s v="PHENYLEPHRINE 10MG/ML 1ML VIAL"/>
        <s v="0.9% NACL 100 ML BAG"/>
        <s v="BLOXIVERZ 0.5MG/ML 10ML VIAL"/>
        <s v="SURGERY LEVEL 5, FIRST 60 MIN."/>
        <s v="SURGERY LEVEL 5 EA ADDL 15 MIN"/>
        <s v="TUBE SALEM SUMP"/>
        <s v="LIDOCAINE HCL 1% 20ML VL"/>
        <s v="HYDROMORPHONE 2MG/1ML VIAL"/>
        <s v="SURGERY LEVEL 3, FIRST 60 MIN."/>
        <s v="BUPIVACAINE HCL 0.5% 10ML VIAL"/>
        <s v="TRAY IRRIGATION 60 ML BULB"/>
        <s v="REFRESH CLASSIC EYE GTTS 1 EA"/>
        <s v="ULTRA SLING III"/>
        <s v="IV SOLUTION 0.9% NS 100ML"/>
        <s v="ADAPTER, UR"/>
        <s v="FLUMAZENIL 0.5MG /5ML"/>
        <s v="NALOXONE HCL 0.4 MG/ML AMP"/>
        <s v="SODIUM CHLORIDE 0.9% 500ML"/>
        <s v="CT THORAX W CONTRAST"/>
        <s v="VISIPAQUE 320 100ML PER ML"/>
        <s v="MEASLES MUMPS RUBELLA VACCINE"/>
        <s v="CALCIUM CARB 500MG CHEWTAB"/>
        <s v="LEVOTHYROXINE 100 MCG TAB"/>
        <s v="LEVOTHYROXINE SOD 75 MCG TAB"/>
        <s v="NALBUPHINE 10 MG/ML 1ML AMP"/>
        <s v="METHYLERGONOVINE 0.2MG/ML AMP"/>
        <s v="ACETAMINOPHEN IV 10MG/ML 100ML"/>
        <s v="INJ INTERLAMINAR L/S W IMAG"/>
        <s v="NEEDLE EPIDURAL 20 GAUGE XLONG"/>
        <s v="MEPERIDINE HCL 25MG/ML SYR"/>
        <s v="STRAP MONTGOMERY"/>
        <s v="CREATININE, URINE"/>
        <s v="TRAY, SPINAL AANES"/>
        <s v="NEEDLE WHITCARE SPINAL"/>
        <s v="PROTEIN TOTAL URINE"/>
        <s v="SURGICEL"/>
        <s v="DRAIN RESERVIOR"/>
        <s v="LIDOCAINE 2% EPI PF 10ML VIAL"/>
        <s v="CREATININE BLOOD"/>
        <s v="OXYTOCIN 10 UTS/ML 1ML VIAL"/>
        <s v="HYDROMORPHONE 1MG/1ML"/>
        <s v="SGPT (ALT)"/>
        <s v="KETAMINE 50 MG/ML 10ML VIAL"/>
        <s v="CEFAZOLIN SODIUM 1 GM VIAL"/>
        <s v="SGOT (AST)"/>
        <s v="DEXTROSE 5% SOLUTION 50 ML"/>
        <s v="LDH, SERUM"/>
        <s v="AMNIOINFUSION TRANSCERVICAL"/>
        <s v="URIC ACID"/>
        <s v="URINALYSIS MICRO ONLY"/>
        <s v="PROMETHAZINE HCL 25MG/ML 1ML"/>
        <s v="URINE CULTURE W COLONY COUNT"/>
        <s v="BISACODYL 5 MG"/>
        <s v="LABETOLOL 100 MG"/>
        <s v="CEPHALEXIN 500 MG"/>
        <s v="IV SOLUTION 0.9% NS 50 ML"/>
        <s v="CLINDAMYCIN 900MG/D5W 50ML BAG"/>
        <s v="TERBUTALINE SULFATE 1 MG/ML AM"/>
        <s v="Q HEPATITIS C VIRUS AB RNA"/>
        <s v="MIU STERILE SUPPLY"/>
        <s v="LIDOCAINE/EPI 2%"/>
        <s v="STOPCOCK 4 WAY"/>
        <s v="STRIP STERI"/>
        <s v="METHYLPREDNISOLONE 40MG/ML 1ML"/>
        <s v="INJ INTERLAMINAR L/S WO IMAG"/>
        <s v="THERACATH EPIDURAL CATHETER"/>
        <s v="CLINDAMYCIN 600MG/D5W 50ML BAG"/>
        <s v="MISC STERILE SUPPLY"/>
        <s v="MISC SC CONN TISSUE HUMAN"/>
        <s v="MISC SC ANCH/SCRW BN/BN TIS/BN"/>
        <s v="POPC INJ AA&amp;/STRD; FEMORAL NRV"/>
        <s v="BRITEPRO SOLO OMNI MAC 4"/>
        <s v="HINGED KNEE BRACE"/>
        <s v="SKIN STAPLE LG"/>
        <s v="TAPE SURGICAL MICROFOAM"/>
        <s v="SUGAMMADEX 100MG/ML 2ML VL"/>
        <s v="LIDOCAINE/EPI 1%"/>
        <s v="BUPIVICAINE HCL 0.75% 30ML VL"/>
        <s v="AIRWAY INHALATION TX SUBS"/>
        <s v="INJ IVP SINGLE OR INITIAL DRUG"/>
        <s v="I C U ROOM &amp; BOARD"/>
        <s v="ICU OBSERVATION HOURLY"/>
        <s v="IV INFUSION THERAPY,FIRST HR"/>
        <s v="DUPLEX EXT VEINS; UNIL/LIMITED"/>
        <s v="CTA CHEST W 3D W/WO CONTRAST"/>
        <s v="THIAMINE 100 MG [B-1] TAB"/>
        <s v="FOLIC ACID 1 MG TAB"/>
        <s v="MULTIVITAMIN TABLET"/>
        <s v="CHLORDIAZEPOXIDE 25 MG CAP"/>
        <s v="HEPARIN 25,000 UTS/250ML DEXTR"/>
        <s v="OCCULT BLD FECES 1-3 TEST"/>
        <s v="FERRITIN"/>
        <s v="IRON BINDING CAPACITY"/>
        <s v="IRON, SERUM"/>
        <s v="Q TRANSFERRIN"/>
        <s v="TTE W DOPPLER COMPLETE"/>
        <s v="0.9% NACL 50 ML BAG"/>
        <s v="FUROSEMIDE 20 MG TAB"/>
        <s v="MILK OF MAGNESIA CONC 10ML UDC"/>
        <s v="ADMIN TDAP VACCINE &gt;7 YRS"/>
        <s v="PENICILLIN G POTASSIUM 500000"/>
        <s v="LIDOCAINE HCL 2% (PF) 10ML AMP"/>
        <s v="LIDOCAINE HCL 2% JEL 5ML TUBE"/>
        <s v="SOOTHIES GLYCERINE GEL PAD"/>
        <s v="IV CATHETER"/>
        <s v="SURG PATH LVL 2"/>
        <s v="NICOTINE TRANSDERMAL 21MG"/>
        <s v="ACETAMINOPHEN/COD #3 30MG TAB"/>
        <s v="TRAY STRAIGHT CATHETER 14FR"/>
        <s v="UROMETER W/BAG DIS"/>
        <s v="SODIUM BICARB 8.4% INJ 10ML VL"/>
        <s v="BANDAGE XEROFORM"/>
        <s v="DERMABOND"/>
        <s v="SURGERY LEVEL 2, FIRST 30 MIN."/>
        <s v="SURGERY LEVEL 2 EA ADDL 15 MIN"/>
        <s v="TISSUE EXAM BY PATHOLGST LVL 5"/>
        <s v="DRESSING TRACHEOSTOMY GAUZE"/>
        <s v="MINERAL OIL 55% EMUL 30 ML UDC"/>
        <s v="STRAIGHT CATH FOR RESIDUAL"/>
        <s v="HYDROCODONE/ACETAMIN 10/325 MG"/>
        <s v="DEXTR 5%/ LACT RINGER 1000ML"/>
        <s v="MISOPROSTOL 100 MCG TABLET"/>
        <s v="SODIUM CHLORIDE PF 10ML VIAL"/>
        <s v="HYDROMORPH HCL 0.5MG/0.5ML SYR"/>
        <s v="TUBAL LIGATION"/>
        <s v="NEEDLE, EPIDURAL"/>
        <s v="EPHEDRINE SO4 50MG/ML VL"/>
        <s v="IMMUNIZATION ADMIN 1 VACCINE"/>
        <s v="POLYMYX/TRIM OPHTH SOLN 10ML"/>
        <s v="MEPERIDINE HCL 50MG/ML SYR"/>
        <s v="MS INPT HEMODIALYSIS"/>
        <s v="MS OBS ESRD HEMODIALYSIS"/>
        <s v="ATORVASTATIN 20MG TABLET"/>
        <s v="LEVOTHYROXINE 0.05 MG"/>
        <s v="PEG-3350 + LYTES BOWEL PREP"/>
        <s v="EPOGEN 10,000 UNIT VIAL"/>
        <s v="ENDO MOD SED SAME PHYS ADL 15M"/>
        <s v="THER/PROPH/DIAG INJ IV PUSH"/>
        <s v="FUROSEMIDE 10MG/ML 2ML VIAL"/>
        <s v="BLOOD TRANS (COMM) PER UNIT"/>
        <s v="LEVOTHYROXINE 0.125 MG"/>
        <s v="FLUOXETINE HCL 20 MG CAP"/>
        <s v="ENOXAPARIN SODIUM 40 MG/0.4 ML"/>
        <s v="INSERT TEMP BLADDER CATHETER"/>
        <s v="INSERT IUPC"/>
        <s v="MEDELA NIPPLE SHIELD SM 20MM"/>
        <s v="IV ANGIOCATH 24G X .56IN"/>
        <s v="AL OH/MG OH/SIMETHICONE"/>
        <s v="ARTERIAL PUNCTURE BLOOD FOR DX"/>
        <s v="ARTERIAL BLD GAS"/>
        <s v="MECHANICAL VENTILATOR INIT DAY"/>
        <s v="HEMOGLOBIN, GLYCATED"/>
        <s v="RESUSCITATOR"/>
        <s v="XR ABDOMEN 1 VIEW"/>
        <s v="VECURONIUM BROMIDE 10MG VIAL"/>
        <s v="FIBRINOGEN"/>
        <s v="PRO EKG READ ONLY"/>
        <s v="FETAL NON STRESS TEST"/>
        <s v="MESH IMPLANTABLE"/>
        <s v="DRAIN PENROSE"/>
        <s v="LEVAQUIN 500 MG/100ML BAG"/>
        <s v="SURGERY LEVEL 3 EA ADDL 15 MIN"/>
        <s v="TISSUE EXAM BY PATH0LGST LVL 3"/>
        <s v="CATHETER DRAINAGE"/>
        <s v="BRITEPRO SOLO OMNI MILLER 2"/>
        <s v="POPC TAP BLOCK BIL BY INJ"/>
        <s v="POTASSIUM CL 20 MEQ SR"/>
        <s v="PIPERACILLIN/TAZOBACTAM 3.375G"/>
        <s v="VENOUS BLOOD GAS"/>
        <s v="PREGABALIN 100MG CAP"/>
        <s v="ACETAMINOPHEN 325 MG TAB"/>
        <s v="CANNULA NASAL"/>
        <s v="NEEDLE"/>
        <s v="ED LEVEL IV"/>
        <s v="FENTANYL 50MCG/1ML 5 ML VIALS"/>
        <s v="5% DEXTROSE/WATER 250ML"/>
        <s v="DIPHENHYDRAMINE HCL 50 MG/ML"/>
        <s v="ACETAMINOPHEN 650MG/20.3ML UDC"/>
        <s v="SURGERY LEVEL 1, FIRST 30 MIN."/>
        <s v="SURGERY LEVEL 1 EA ADDL 15 MIN"/>
        <s v="AIRWAY CATH GUIDE 1170"/>
        <s v="10FR ULTRAMER RED RUBBER CATH"/>
        <s v="DRESSING PAD TELFA"/>
        <s v="RMV TONSILS &amp; ADENOIDS &lt;12 YRS"/>
        <s v="TYLENOL/ATROPINE/MIDAZOL ORAL"/>
        <s v="FERRIC SUBSULFATE 8 GM VIAL"/>
        <s v="Q HEPATITIS B SURFACE ANTIGEN"/>
        <s v="POPC TAP BLOCK UNIL BY INJ"/>
        <s v="IV INF HYDRATION, 31 - 60 MIN"/>
        <s v="MISC SC NON-JOINT IMPLANT"/>
        <s v="MISC SC MESH (IMPLANTABLE)"/>
        <s v="ORGANISM IDENTIFICATION"/>
        <s v="GROUP B STREP SCREEN"/>
        <s v="BETAMETHS ACET&amp;SOD PHOS 6MG/ML"/>
        <s v="IV SOLUTION 5% DEXTROSE INJ 50"/>
        <s v="FRESH FROZEN PLASMA"/>
        <s v="ETOMIDATE 20MG/10ML VIAL"/>
        <s v="ALBUMIN HUMAN 25% 25GM/100ML"/>
        <s v="CATHETER SUCTION"/>
        <s v="SPINAL ANESTHESIA"/>
        <s v="NICOTINE TRANSDRMAL 14MG/24 HR"/>
        <s v="METHYLPREDNIS 125MG/2ML VL"/>
        <s v="CEFTRIAXONE SODIUM 1 GM VIAL"/>
        <s v="ALBUTEROL SULF 0.083% NEB 3ML"/>
        <s v="CRUSHER, TABLET"/>
        <s v="METHYLPREDNIS 40 MG/ML 1ML VL"/>
        <s v="DIPHENHYDAMINE 50 MG CAPSULE"/>
        <s v="CEFDINIR 300 MG CAP"/>
        <s v="PREDNISONE 20 MG TAB"/>
        <s v="MIU OBSERVATION HOURLY"/>
        <s v="DIRECT ADMIT OBS MIU"/>
        <s v="CULTURE, URINE ID"/>
        <s v="SENSI EACH ORGANI"/>
        <s v="LABETALOL 5MG/ML 4ML SYRINGE"/>
        <s v="POLYETHYLENE GLYCOL 3350 1 EA"/>
        <s v="LABETALOL HCL 200 MG TAB"/>
        <s v="EMERGENCY INTUBATION/MIU"/>
        <s v="FLU VAC NO PRSV 4 VAL 3 YRS+"/>
        <s v="ADMIN FLU VACCINE"/>
        <s v="MIU CONV CARE- MED/SURG"/>
      </sharedItems>
    </cacheField>
    <cacheField name="AdmitDateTime" numFmtId="0">
      <sharedItems containsDate="1" containsMixedTypes="1" minDate="2019-06-29T19:59:00" maxDate="2020-07-16T05:53:00"/>
    </cacheField>
    <cacheField name="ServiceDateTime" numFmtId="165">
      <sharedItems containsDate="1" containsMixedTypes="1" minDate="2019-10-09T12:44:00" maxDate="2020-10-01T05:59:00"/>
    </cacheField>
    <cacheField name="RevCode" numFmtId="0">
      <sharedItems containsSemiMixedTypes="0" containsString="0" containsNumber="1" containsInteger="1" minValue="110" maxValue="985" count="49">
        <n v="270"/>
        <n v="272"/>
        <n v="250"/>
        <n v="300"/>
        <n v="750"/>
        <n v="370"/>
        <n v="710"/>
        <n v="312"/>
        <n v="410"/>
        <n v="301"/>
        <n v="259"/>
        <n v="762"/>
        <n v="636"/>
        <n v="112"/>
        <n v="761"/>
        <n v="460"/>
        <n v="720"/>
        <n v="360"/>
        <n v="730"/>
        <n v="721"/>
        <n v="361"/>
        <n v="258"/>
        <n v="320"/>
        <n v="352"/>
        <n v="255"/>
        <n v="306"/>
        <n v="450"/>
        <n v="260"/>
        <n v="510"/>
        <n v="278"/>
        <n v="324"/>
        <n v="271"/>
        <n v="110"/>
        <n v="206"/>
        <n v="391"/>
        <n v="341"/>
        <n v="343"/>
        <n v="305"/>
        <n v="390"/>
        <n v="274"/>
        <n v="200"/>
        <n v="921"/>
        <n v="480"/>
        <n v="771"/>
        <n v="801"/>
        <n v="820"/>
        <n v="985"/>
        <n v="920"/>
        <n v="975"/>
      </sharedItems>
    </cacheField>
    <cacheField name="CPT/DRG" numFmtId="0">
      <sharedItems containsSemiMixedTypes="0" containsString="0" containsNumber="1" containsInteger="1" minValue="768" maxValue="64483" count="24">
        <n v="43239"/>
        <n v="43235"/>
        <n v="786"/>
        <n v="45378"/>
        <n v="806"/>
        <n v="29826"/>
        <n v="768"/>
        <n v="29881"/>
        <n v="64483"/>
        <n v="45380"/>
        <n v="807"/>
        <n v="62323"/>
        <n v="788"/>
        <n v="787"/>
        <n v="62322"/>
        <n v="798"/>
        <n v="19120"/>
        <n v="785"/>
        <n v="45385"/>
        <n v="784"/>
        <n v="49505"/>
        <n v="47562"/>
        <n v="42820"/>
        <n v="805"/>
      </sharedItems>
    </cacheField>
    <cacheField name="Current Price" numFmtId="166">
      <sharedItems containsString="0" containsBlank="1" containsNumber="1" minValue="0" maxValue="76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123.50420520833" createdVersion="6" refreshedVersion="6" minRefreshableVersion="3" recordCount="159">
  <cacheSource type="worksheet">
    <worksheetSource ref="A1:C160" sheet="Average by CPT or DRG"/>
  </cacheSource>
  <cacheFields count="3">
    <cacheField name="AccountNumber" numFmtId="0">
      <sharedItems/>
    </cacheField>
    <cacheField name="ChargeTotal" numFmtId="0">
      <sharedItems containsSemiMixedTypes="0" containsString="0" containsNumber="1" minValue="1454.21" maxValue="38518.35"/>
    </cacheField>
    <cacheField name="CPT/DRG" numFmtId="0">
      <sharedItems containsSemiMixedTypes="0" containsString="0" containsNumber="1" containsInteger="1" minValue="768" maxValue="64483" count="24">
        <n v="768"/>
        <n v="784"/>
        <n v="785"/>
        <n v="786"/>
        <n v="787"/>
        <n v="788"/>
        <n v="798"/>
        <n v="805"/>
        <n v="806"/>
        <n v="807"/>
        <n v="19120"/>
        <n v="29826"/>
        <n v="29881"/>
        <n v="42820"/>
        <n v="43235"/>
        <n v="43239"/>
        <n v="45378"/>
        <n v="45380"/>
        <n v="45385"/>
        <n v="47562"/>
        <n v="49505"/>
        <n v="62322"/>
        <n v="62323"/>
        <n v="6448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14">
  <r>
    <s v="BM00286882"/>
    <s v="ADAMS,BRANDI L"/>
    <x v="0"/>
    <n v="9394.7999999999993"/>
    <n v="26.13"/>
    <s v="NULL"/>
    <n v="27014004"/>
    <x v="0"/>
    <s v="NULL"/>
    <d v="2020-08-13T07:18:00"/>
    <x v="0"/>
    <x v="0"/>
    <m/>
  </r>
  <r>
    <s v="BM00286882"/>
    <s v="ADAMS,BRANDI L"/>
    <x v="0"/>
    <n v="9394.7999999999993"/>
    <n v="21.19"/>
    <s v="NULL"/>
    <n v="27013399"/>
    <x v="1"/>
    <s v="NULL"/>
    <d v="2020-08-13T07:18:00"/>
    <x v="0"/>
    <x v="0"/>
    <m/>
  </r>
  <r>
    <s v="BM00286882"/>
    <s v="ADAMS,BRANDI L"/>
    <x v="0"/>
    <n v="9394.7999999999993"/>
    <n v="10.97"/>
    <s v="NULL"/>
    <n v="27280043"/>
    <x v="2"/>
    <s v="NULL"/>
    <d v="2020-08-13T07:18:00"/>
    <x v="1"/>
    <x v="0"/>
    <m/>
  </r>
  <r>
    <s v="BM00286882"/>
    <s v="ADAMS,BRANDI L"/>
    <x v="0"/>
    <n v="9394.7999999999993"/>
    <n v="24"/>
    <s v="NULL"/>
    <n v="25024769"/>
    <x v="3"/>
    <s v="NULL"/>
    <d v="2020-08-13T07:18:00"/>
    <x v="2"/>
    <x v="0"/>
    <m/>
  </r>
  <r>
    <s v="BM00286882"/>
    <s v="ADAMS,BRANDI L"/>
    <x v="0"/>
    <n v="9394.7999999999993"/>
    <n v="91"/>
    <s v="J2704"/>
    <n v="25021907"/>
    <x v="4"/>
    <s v="NULL"/>
    <d v="2020-08-13T07:18:00"/>
    <x v="2"/>
    <x v="0"/>
    <m/>
  </r>
  <r>
    <s v="BM00286882"/>
    <s v="ADAMS,BRANDI L"/>
    <x v="0"/>
    <n v="9394.7999999999993"/>
    <n v="91"/>
    <s v="J2704"/>
    <n v="25021907"/>
    <x v="4"/>
    <s v="NULL"/>
    <d v="2020-08-13T07:18:00"/>
    <x v="2"/>
    <x v="0"/>
    <m/>
  </r>
  <r>
    <s v="BM00286882"/>
    <s v="ADAMS,BRANDI L"/>
    <x v="0"/>
    <n v="9394.7999999999993"/>
    <n v="53"/>
    <n v="84703"/>
    <n v="30032002"/>
    <x v="5"/>
    <s v="NULL"/>
    <d v="2020-08-13T07:18:00"/>
    <x v="3"/>
    <x v="0"/>
    <n v="53"/>
  </r>
  <r>
    <s v="BM00286882"/>
    <s v="ADAMS,BRANDI L"/>
    <x v="0"/>
    <n v="9394.7999999999993"/>
    <n v="3785"/>
    <s v="NULL"/>
    <n v="75013236"/>
    <x v="6"/>
    <s v="NULL"/>
    <d v="2020-08-13T07:18:00"/>
    <x v="4"/>
    <x v="0"/>
    <n v="3785"/>
  </r>
  <r>
    <s v="BM00286882"/>
    <s v="ADAMS,BRANDI L"/>
    <x v="0"/>
    <n v="9394.7999999999993"/>
    <n v="3375"/>
    <n v="878.4"/>
    <n v="75013238"/>
    <x v="7"/>
    <s v="NULL"/>
    <d v="2020-08-13T07:18:00"/>
    <x v="4"/>
    <x v="0"/>
    <n v="3375"/>
  </r>
  <r>
    <s v="BM00286882"/>
    <s v="ADAMS,BRANDI L"/>
    <x v="0"/>
    <n v="9394.7999999999993"/>
    <n v="1056"/>
    <s v="NULL"/>
    <n v="37013010"/>
    <x v="8"/>
    <s v="NULL"/>
    <d v="2020-08-13T07:18:00"/>
    <x v="5"/>
    <x v="0"/>
    <n v="33"/>
  </r>
  <r>
    <s v="BM00286882"/>
    <s v="ADAMS,BRANDI L"/>
    <x v="0"/>
    <n v="9394.7999999999993"/>
    <n v="722"/>
    <n v="10260"/>
    <n v="71010260"/>
    <x v="9"/>
    <s v="NULL"/>
    <d v="2020-08-13T07:18:00"/>
    <x v="6"/>
    <x v="0"/>
    <n v="722"/>
  </r>
  <r>
    <s v="BM00286882"/>
    <s v="ADAMS,BRANDI L"/>
    <x v="0"/>
    <n v="9394.7999999999993"/>
    <n v="0"/>
    <s v="NULL"/>
    <n v="31200000"/>
    <x v="10"/>
    <s v="NULL"/>
    <d v="2020-08-13T07:18:00"/>
    <x v="7"/>
    <x v="0"/>
    <n v="0"/>
  </r>
  <r>
    <s v="BM00286882"/>
    <s v="ADAMS,BRANDI L"/>
    <x v="0"/>
    <n v="9394.7999999999993"/>
    <n v="27.38"/>
    <s v="NULL"/>
    <n v="27210100"/>
    <x v="11"/>
    <s v="NULL"/>
    <d v="2020-08-13T07:18:00"/>
    <x v="1"/>
    <x v="0"/>
    <m/>
  </r>
  <r>
    <s v="BM00286882"/>
    <s v="ADAMS,BRANDI L"/>
    <x v="0"/>
    <n v="9394.7999999999993"/>
    <n v="6.12"/>
    <s v="NULL"/>
    <n v="27280208"/>
    <x v="12"/>
    <s v="NULL"/>
    <d v="2020-08-13T07:18:00"/>
    <x v="1"/>
    <x v="0"/>
    <m/>
  </r>
  <r>
    <s v="BM00286882"/>
    <s v="ADAMS,BRANDI L"/>
    <x v="0"/>
    <n v="9394.7999999999993"/>
    <n v="64.37"/>
    <s v="NULL"/>
    <n v="27210100"/>
    <x v="11"/>
    <s v="NULL"/>
    <d v="2020-08-13T07:18:00"/>
    <x v="1"/>
    <x v="0"/>
    <m/>
  </r>
  <r>
    <s v="BM00286882"/>
    <s v="ADAMS,BRANDI L"/>
    <x v="0"/>
    <n v="9394.7999999999993"/>
    <n v="22.61"/>
    <s v="J7120"/>
    <n v="27038238"/>
    <x v="13"/>
    <s v="NULL"/>
    <d v="2020-08-13T07:18:00"/>
    <x v="0"/>
    <x v="0"/>
    <m/>
  </r>
  <r>
    <s v="BM00286882"/>
    <s v="ADAMS,BRANDI L"/>
    <x v="0"/>
    <n v="9394.7999999999993"/>
    <n v="11.68"/>
    <s v="NULL"/>
    <n v="27069212"/>
    <x v="14"/>
    <s v="NULL"/>
    <d v="2020-08-13T07:18:00"/>
    <x v="0"/>
    <x v="0"/>
    <m/>
  </r>
  <r>
    <s v="BM00286882"/>
    <s v="ADAMS,BRANDI L"/>
    <x v="0"/>
    <n v="9394.7999999999993"/>
    <n v="7.35"/>
    <s v="NULL"/>
    <n v="27013392"/>
    <x v="15"/>
    <s v="NULL"/>
    <d v="2020-08-13T07:18:00"/>
    <x v="0"/>
    <x v="0"/>
    <m/>
  </r>
  <r>
    <s v="BM00216480"/>
    <s v="ADAMS,GLORIETTA"/>
    <x v="1"/>
    <n v="6061.48"/>
    <n v="26.13"/>
    <s v="NULL"/>
    <n v="27014004"/>
    <x v="0"/>
    <s v="NULL"/>
    <d v="2020-03-06T11:20:00"/>
    <x v="0"/>
    <x v="0"/>
    <m/>
  </r>
  <r>
    <s v="BM00216480"/>
    <s v="ADAMS,GLORIETTA"/>
    <x v="1"/>
    <n v="6061.48"/>
    <n v="27.34"/>
    <s v="NULL"/>
    <n v="27013399"/>
    <x v="1"/>
    <s v="NULL"/>
    <d v="2020-03-06T11:20:00"/>
    <x v="0"/>
    <x v="0"/>
    <m/>
  </r>
  <r>
    <s v="BM00216480"/>
    <s v="ADAMS,GLORIETTA"/>
    <x v="1"/>
    <n v="6061.48"/>
    <n v="10.97"/>
    <s v="NULL"/>
    <n v="27280043"/>
    <x v="2"/>
    <s v="NULL"/>
    <d v="2020-03-06T11:20:00"/>
    <x v="1"/>
    <x v="0"/>
    <m/>
  </r>
  <r>
    <s v="BM00216480"/>
    <s v="ADAMS,GLORIETTA"/>
    <x v="1"/>
    <n v="6061.48"/>
    <n v="14.7"/>
    <s v="NULL"/>
    <n v="27013391"/>
    <x v="16"/>
    <s v="NULL"/>
    <d v="2020-03-06T11:20:00"/>
    <x v="0"/>
    <x v="0"/>
    <m/>
  </r>
  <r>
    <s v="BM00216480"/>
    <s v="ADAMS,GLORIETTA"/>
    <x v="1"/>
    <n v="6061.48"/>
    <n v="8.58"/>
    <s v="NULL"/>
    <n v="27069225"/>
    <x v="17"/>
    <s v="NULL"/>
    <d v="2020-03-06T11:20:00"/>
    <x v="0"/>
    <x v="0"/>
    <m/>
  </r>
  <r>
    <s v="BM00216480"/>
    <s v="ADAMS,GLORIETTA"/>
    <x v="1"/>
    <n v="6061.48"/>
    <n v="22"/>
    <s v="NULL"/>
    <n v="25024769"/>
    <x v="3"/>
    <s v="NULL"/>
    <d v="2020-03-06T11:20:00"/>
    <x v="2"/>
    <x v="0"/>
    <m/>
  </r>
  <r>
    <s v="BM00216480"/>
    <s v="ADAMS,GLORIETTA"/>
    <x v="1"/>
    <n v="6061.48"/>
    <n v="46"/>
    <s v="J2704"/>
    <n v="25021907"/>
    <x v="4"/>
    <s v="NULL"/>
    <d v="2020-03-06T11:20:00"/>
    <x v="2"/>
    <x v="0"/>
    <m/>
  </r>
  <r>
    <s v="BM00216480"/>
    <s v="ADAMS,GLORIETTA"/>
    <x v="1"/>
    <n v="6061.48"/>
    <n v="7"/>
    <s v="NULL"/>
    <n v="25024632"/>
    <x v="18"/>
    <s v="NULL"/>
    <d v="2020-03-06T11:20:00"/>
    <x v="2"/>
    <x v="0"/>
    <m/>
  </r>
  <r>
    <s v="BM00216480"/>
    <s v="ADAMS,GLORIETTA"/>
    <x v="1"/>
    <n v="6061.48"/>
    <n v="53"/>
    <s v="J3490"/>
    <n v="25021407"/>
    <x v="19"/>
    <s v="NULL"/>
    <d v="2020-03-06T11:20:00"/>
    <x v="2"/>
    <x v="0"/>
    <m/>
  </r>
  <r>
    <s v="BM00216480"/>
    <s v="ADAMS,GLORIETTA"/>
    <x v="1"/>
    <n v="6061.48"/>
    <n v="46"/>
    <s v="J2704"/>
    <n v="25021907"/>
    <x v="4"/>
    <s v="NULL"/>
    <d v="2020-03-06T11:20:00"/>
    <x v="2"/>
    <x v="0"/>
    <m/>
  </r>
  <r>
    <s v="BM00216480"/>
    <s v="ADAMS,GLORIETTA"/>
    <x v="1"/>
    <n v="6061.48"/>
    <n v="-46"/>
    <s v="J2704"/>
    <n v="25021907"/>
    <x v="4"/>
    <s v="NULL"/>
    <d v="2020-03-06T11:20:00"/>
    <x v="2"/>
    <x v="0"/>
    <m/>
  </r>
  <r>
    <s v="BM00216480"/>
    <s v="ADAMS,GLORIETTA"/>
    <x v="1"/>
    <n v="6061.48"/>
    <n v="3618"/>
    <s v="NULL"/>
    <n v="75013236"/>
    <x v="6"/>
    <s v="NULL"/>
    <d v="2020-03-06T11:20:00"/>
    <x v="4"/>
    <x v="0"/>
    <n v="3785"/>
  </r>
  <r>
    <s v="BM00216480"/>
    <s v="ADAMS,GLORIETTA"/>
    <x v="1"/>
    <n v="6061.48"/>
    <n v="930"/>
    <s v="NULL"/>
    <n v="37013010"/>
    <x v="8"/>
    <s v="NULL"/>
    <d v="2020-03-06T11:20:00"/>
    <x v="5"/>
    <x v="0"/>
    <n v="33"/>
  </r>
  <r>
    <s v="BM00216480"/>
    <s v="ADAMS,GLORIETTA"/>
    <x v="1"/>
    <n v="6061.48"/>
    <n v="690"/>
    <n v="10260"/>
    <n v="71010260"/>
    <x v="9"/>
    <s v="NULL"/>
    <d v="2020-03-06T11:20:00"/>
    <x v="6"/>
    <x v="0"/>
    <n v="722"/>
  </r>
  <r>
    <s v="BM00216480"/>
    <s v="ADAMS,GLORIETTA"/>
    <x v="1"/>
    <n v="6061.48"/>
    <n v="284"/>
    <n v="10261"/>
    <n v="71010261"/>
    <x v="20"/>
    <s v="NULL"/>
    <d v="2020-03-06T11:20:00"/>
    <x v="6"/>
    <x v="0"/>
    <n v="298"/>
  </r>
  <r>
    <s v="BM00216480"/>
    <s v="ADAMS,GLORIETTA"/>
    <x v="1"/>
    <n v="6061.48"/>
    <n v="120"/>
    <n v="94640"/>
    <n v="41044000"/>
    <x v="21"/>
    <s v="NULL"/>
    <d v="2020-03-06T11:20:00"/>
    <x v="8"/>
    <x v="0"/>
    <n v="126"/>
  </r>
  <r>
    <s v="BM00216480"/>
    <s v="ADAMS,GLORIETTA"/>
    <x v="1"/>
    <n v="6061.48"/>
    <n v="19"/>
    <n v="82962"/>
    <n v="30149084"/>
    <x v="22"/>
    <s v="NULL"/>
    <d v="2020-03-06T11:20:00"/>
    <x v="9"/>
    <x v="0"/>
    <n v="20"/>
  </r>
  <r>
    <s v="BM00216480"/>
    <s v="ADAMS,GLORIETTA"/>
    <x v="1"/>
    <n v="6061.48"/>
    <n v="0"/>
    <s v="NULL"/>
    <n v="31200000"/>
    <x v="10"/>
    <s v="NULL"/>
    <d v="2020-03-06T11:20:00"/>
    <x v="7"/>
    <x v="0"/>
    <n v="0"/>
  </r>
  <r>
    <s v="BM00216480"/>
    <s v="ADAMS,GLORIETTA"/>
    <x v="1"/>
    <n v="6061.48"/>
    <n v="115"/>
    <n v="88305"/>
    <n v="31200004"/>
    <x v="23"/>
    <s v="NULL"/>
    <d v="2020-03-06T11:20:00"/>
    <x v="7"/>
    <x v="0"/>
    <n v="121"/>
  </r>
  <r>
    <s v="BM00216480"/>
    <s v="ADAMS,GLORIETTA"/>
    <x v="1"/>
    <n v="6061.48"/>
    <n v="0"/>
    <s v="NULL"/>
    <n v="31200000"/>
    <x v="10"/>
    <s v="NULL"/>
    <d v="2020-03-06T11:20:00"/>
    <x v="7"/>
    <x v="0"/>
    <n v="0"/>
  </r>
  <r>
    <s v="BM00216480"/>
    <s v="ADAMS,GLORIETTA"/>
    <x v="1"/>
    <n v="6061.48"/>
    <n v="28.26"/>
    <s v="NULL"/>
    <n v="27210100"/>
    <x v="11"/>
    <s v="NULL"/>
    <d v="2020-03-06T11:20:00"/>
    <x v="1"/>
    <x v="0"/>
    <m/>
  </r>
  <r>
    <s v="BM00216480"/>
    <s v="ADAMS,GLORIETTA"/>
    <x v="1"/>
    <n v="6061.48"/>
    <n v="22.56"/>
    <s v="J7120"/>
    <n v="27038238"/>
    <x v="13"/>
    <s v="NULL"/>
    <d v="2020-03-06T11:20:00"/>
    <x v="0"/>
    <x v="0"/>
    <m/>
  </r>
  <r>
    <s v="BM00216480"/>
    <s v="ADAMS,GLORIETTA"/>
    <x v="1"/>
    <n v="6061.48"/>
    <n v="11.59"/>
    <s v="NULL"/>
    <n v="27069212"/>
    <x v="14"/>
    <s v="NULL"/>
    <d v="2020-03-06T11:20:00"/>
    <x v="0"/>
    <x v="0"/>
    <m/>
  </r>
  <r>
    <s v="BM00216480"/>
    <s v="ADAMS,GLORIETTA"/>
    <x v="1"/>
    <n v="6061.48"/>
    <n v="7.35"/>
    <s v="NULL"/>
    <n v="27013392"/>
    <x v="15"/>
    <s v="NULL"/>
    <d v="2020-03-06T11:20:00"/>
    <x v="0"/>
    <x v="0"/>
    <m/>
  </r>
  <r>
    <s v="BM00071482"/>
    <s v="ADAMS,JOYCE A"/>
    <x v="2"/>
    <n v="5196.21"/>
    <n v="7.35"/>
    <s v="NULL"/>
    <n v="27013392"/>
    <x v="15"/>
    <s v="NULL"/>
    <d v="2019-11-20T09:39:00"/>
    <x v="0"/>
    <x v="1"/>
    <m/>
  </r>
  <r>
    <s v="BM00071482"/>
    <s v="ADAMS,JOYCE A"/>
    <x v="2"/>
    <n v="5196.21"/>
    <n v="21.19"/>
    <s v="NULL"/>
    <n v="27013399"/>
    <x v="1"/>
    <s v="NULL"/>
    <d v="2019-11-20T09:39:00"/>
    <x v="0"/>
    <x v="1"/>
    <m/>
  </r>
  <r>
    <s v="BM00071482"/>
    <s v="ADAMS,JOYCE A"/>
    <x v="2"/>
    <n v="5196.21"/>
    <n v="86"/>
    <s v="NULL"/>
    <n v="25923094"/>
    <x v="24"/>
    <s v="NULL"/>
    <d v="2019-11-20T09:39:00"/>
    <x v="10"/>
    <x v="1"/>
    <m/>
  </r>
  <r>
    <s v="BM00071482"/>
    <s v="ADAMS,JOYCE A"/>
    <x v="2"/>
    <n v="5196.21"/>
    <n v="37"/>
    <s v="J2175"/>
    <n v="25021300"/>
    <x v="25"/>
    <s v="NULL"/>
    <d v="2019-11-20T09:39:00"/>
    <x v="2"/>
    <x v="1"/>
    <m/>
  </r>
  <r>
    <s v="BM00071482"/>
    <s v="ADAMS,JOYCE A"/>
    <x v="2"/>
    <n v="5196.21"/>
    <n v="21"/>
    <s v="J2250"/>
    <n v="25023566"/>
    <x v="26"/>
    <s v="NULL"/>
    <d v="2019-11-20T09:39:00"/>
    <x v="2"/>
    <x v="1"/>
    <m/>
  </r>
  <r>
    <s v="BM00071482"/>
    <s v="ADAMS,JOYCE A"/>
    <x v="2"/>
    <n v="5196.21"/>
    <n v="3618"/>
    <s v="NULL"/>
    <n v="75013236"/>
    <x v="6"/>
    <s v="NULL"/>
    <d v="2019-11-20T09:39:00"/>
    <x v="4"/>
    <x v="1"/>
    <n v="3785"/>
  </r>
  <r>
    <s v="BM00071482"/>
    <s v="ADAMS,JOYCE A"/>
    <x v="2"/>
    <n v="5196.21"/>
    <n v="330"/>
    <s v="G0500"/>
    <n v="37020001"/>
    <x v="27"/>
    <s v="NULL"/>
    <d v="2019-11-20T09:39:00"/>
    <x v="5"/>
    <x v="1"/>
    <n v="346"/>
  </r>
  <r>
    <s v="BM00071482"/>
    <s v="ADAMS,JOYCE A"/>
    <x v="2"/>
    <n v="5196.21"/>
    <n v="690"/>
    <n v="10260"/>
    <n v="71010260"/>
    <x v="9"/>
    <s v="NULL"/>
    <d v="2019-11-20T09:39:00"/>
    <x v="6"/>
    <x v="1"/>
    <n v="722"/>
  </r>
  <r>
    <s v="BM00071482"/>
    <s v="ADAMS,JOYCE A"/>
    <x v="2"/>
    <n v="5196.21"/>
    <n v="284"/>
    <n v="10261"/>
    <n v="71010261"/>
    <x v="20"/>
    <s v="NULL"/>
    <d v="2019-11-20T09:39:00"/>
    <x v="6"/>
    <x v="1"/>
    <n v="298"/>
  </r>
  <r>
    <s v="BM00071482"/>
    <s v="ADAMS,JOYCE A"/>
    <x v="2"/>
    <n v="5196.21"/>
    <n v="6.31"/>
    <s v="NULL"/>
    <n v="27280208"/>
    <x v="12"/>
    <s v="NULL"/>
    <d v="2019-11-20T09:39:00"/>
    <x v="1"/>
    <x v="1"/>
    <m/>
  </r>
  <r>
    <s v="BM00071482"/>
    <s v="ADAMS,JOYCE A"/>
    <x v="2"/>
    <n v="5196.21"/>
    <n v="7.06"/>
    <s v="NULL"/>
    <n v="27069170"/>
    <x v="28"/>
    <s v="NULL"/>
    <d v="2019-11-20T09:39:00"/>
    <x v="0"/>
    <x v="1"/>
    <m/>
  </r>
  <r>
    <s v="BM00071482"/>
    <s v="ADAMS,JOYCE A"/>
    <x v="2"/>
    <n v="5196.21"/>
    <n v="64.37"/>
    <s v="NULL"/>
    <n v="27210100"/>
    <x v="11"/>
    <s v="NULL"/>
    <d v="2019-11-20T09:39:00"/>
    <x v="1"/>
    <x v="1"/>
    <m/>
  </r>
  <r>
    <s v="BM00071482"/>
    <s v="ADAMS,JOYCE A"/>
    <x v="2"/>
    <n v="5196.21"/>
    <n v="12.34"/>
    <s v="J7030"/>
    <n v="27038236"/>
    <x v="29"/>
    <s v="NULL"/>
    <d v="2019-11-20T09:39:00"/>
    <x v="0"/>
    <x v="1"/>
    <m/>
  </r>
  <r>
    <s v="BM00071482"/>
    <s v="ADAMS,JOYCE A"/>
    <x v="2"/>
    <n v="5196.21"/>
    <n v="11.59"/>
    <s v="NULL"/>
    <n v="27069212"/>
    <x v="14"/>
    <s v="NULL"/>
    <d v="2019-11-20T09:39:00"/>
    <x v="0"/>
    <x v="1"/>
    <m/>
  </r>
  <r>
    <s v="BM00137390"/>
    <s v="ADKINS,PHILLIP"/>
    <x v="3"/>
    <n v="11635.49"/>
    <n v="7.35"/>
    <s v="NULL"/>
    <n v="27013391"/>
    <x v="16"/>
    <s v="NULL"/>
    <d v="2019-10-22T13:50:00"/>
    <x v="0"/>
    <x v="0"/>
    <m/>
  </r>
  <r>
    <s v="BM00137390"/>
    <s v="ADKINS,PHILLIP"/>
    <x v="3"/>
    <n v="11635.49"/>
    <n v="7"/>
    <n v="20144"/>
    <n v="25920144"/>
    <x v="30"/>
    <s v="NULL"/>
    <d v="2019-10-22T13:50:00"/>
    <x v="10"/>
    <x v="0"/>
    <m/>
  </r>
  <r>
    <s v="BM00137390"/>
    <s v="ADKINS,PHILLIP"/>
    <x v="3"/>
    <n v="11635.49"/>
    <n v="7"/>
    <n v="20144"/>
    <n v="25920144"/>
    <x v="30"/>
    <s v="NULL"/>
    <d v="2019-10-22T13:50:00"/>
    <x v="10"/>
    <x v="0"/>
    <m/>
  </r>
  <r>
    <s v="BM00137390"/>
    <s v="ADKINS,PHILLIP"/>
    <x v="3"/>
    <n v="11635.49"/>
    <n v="7"/>
    <n v="20144"/>
    <n v="25920144"/>
    <x v="30"/>
    <s v="NULL"/>
    <d v="2019-10-22T13:50:00"/>
    <x v="10"/>
    <x v="0"/>
    <m/>
  </r>
  <r>
    <s v="BM00137390"/>
    <s v="ADKINS,PHILLIP"/>
    <x v="3"/>
    <n v="11635.49"/>
    <n v="46"/>
    <n v="85025"/>
    <n v="30032110"/>
    <x v="31"/>
    <s v="NULL"/>
    <d v="2019-10-22T13:50:00"/>
    <x v="3"/>
    <x v="0"/>
    <n v="49"/>
  </r>
  <r>
    <s v="BM00137390"/>
    <s v="ADKINS,PHILLIP"/>
    <x v="3"/>
    <n v="11635.49"/>
    <n v="66"/>
    <n v="33467"/>
    <n v="30033467"/>
    <x v="32"/>
    <s v="NULL"/>
    <d v="2019-10-22T13:50:00"/>
    <x v="3"/>
    <x v="0"/>
    <n v="70"/>
  </r>
  <r>
    <s v="BM00137390"/>
    <s v="ADKINS,PHILLIP"/>
    <x v="3"/>
    <n v="11635.49"/>
    <n v="32"/>
    <n v="83735"/>
    <n v="30032403"/>
    <x v="33"/>
    <s v="NULL"/>
    <d v="2019-10-22T13:50:00"/>
    <x v="3"/>
    <x v="0"/>
    <n v="34"/>
  </r>
  <r>
    <s v="BM00137390"/>
    <s v="ADKINS,PHILLIP"/>
    <x v="3"/>
    <n v="11635.49"/>
    <n v="15"/>
    <n v="32107"/>
    <n v="30032107"/>
    <x v="34"/>
    <s v="NULL"/>
    <d v="2019-10-22T13:50:00"/>
    <x v="3"/>
    <x v="0"/>
    <n v="16"/>
  </r>
  <r>
    <s v="BM00137390"/>
    <s v="ADKINS,PHILLIP"/>
    <x v="3"/>
    <n v="11635.49"/>
    <n v="12.34"/>
    <s v="J7030"/>
    <n v="27038236"/>
    <x v="29"/>
    <s v="NULL"/>
    <d v="2019-10-22T13:50:00"/>
    <x v="0"/>
    <x v="0"/>
    <m/>
  </r>
  <r>
    <s v="BM00137390"/>
    <s v="ADKINS,PHILLIP"/>
    <x v="3"/>
    <n v="11635.49"/>
    <n v="11.59"/>
    <s v="NULL"/>
    <n v="27069212"/>
    <x v="14"/>
    <s v="NULL"/>
    <d v="2019-10-22T13:50:00"/>
    <x v="0"/>
    <x v="0"/>
    <m/>
  </r>
  <r>
    <s v="BM00137390"/>
    <s v="ADKINS,PHILLIP"/>
    <x v="3"/>
    <n v="11635.49"/>
    <n v="7.35"/>
    <s v="NULL"/>
    <n v="27013392"/>
    <x v="15"/>
    <s v="NULL"/>
    <d v="2019-10-22T13:50:00"/>
    <x v="0"/>
    <x v="0"/>
    <m/>
  </r>
  <r>
    <s v="BM00137390"/>
    <s v="ADKINS,PHILLIP"/>
    <x v="3"/>
    <n v="11635.49"/>
    <n v="26.13"/>
    <s v="NULL"/>
    <n v="27014004"/>
    <x v="0"/>
    <s v="NULL"/>
    <d v="2019-10-22T13:50:00"/>
    <x v="0"/>
    <x v="0"/>
    <m/>
  </r>
  <r>
    <s v="BM00137390"/>
    <s v="ADKINS,PHILLIP"/>
    <x v="3"/>
    <n v="11635.49"/>
    <n v="22.78"/>
    <s v="NULL"/>
    <n v="27013399"/>
    <x v="1"/>
    <s v="NULL"/>
    <d v="2019-10-22T13:50:00"/>
    <x v="0"/>
    <x v="0"/>
    <m/>
  </r>
  <r>
    <s v="BM00137390"/>
    <s v="ADKINS,PHILLIP"/>
    <x v="3"/>
    <n v="11635.49"/>
    <n v="10.97"/>
    <s v="NULL"/>
    <n v="27280043"/>
    <x v="2"/>
    <s v="NULL"/>
    <d v="2019-10-22T13:50:00"/>
    <x v="1"/>
    <x v="0"/>
    <m/>
  </r>
  <r>
    <s v="BM00137390"/>
    <s v="ADKINS,PHILLIP"/>
    <x v="3"/>
    <n v="11635.49"/>
    <n v="-12.34"/>
    <s v="J7030"/>
    <n v="27038236"/>
    <x v="29"/>
    <s v="NULL"/>
    <d v="2019-10-22T13:50:00"/>
    <x v="0"/>
    <x v="0"/>
    <m/>
  </r>
  <r>
    <s v="BM00137390"/>
    <s v="ADKINS,PHILLIP"/>
    <x v="3"/>
    <n v="11635.49"/>
    <n v="-11.59"/>
    <s v="NULL"/>
    <n v="27069212"/>
    <x v="14"/>
    <s v="NULL"/>
    <d v="2019-10-22T13:50:00"/>
    <x v="0"/>
    <x v="0"/>
    <m/>
  </r>
  <r>
    <s v="BM00137390"/>
    <s v="ADKINS,PHILLIP"/>
    <x v="3"/>
    <n v="11635.49"/>
    <n v="-7.35"/>
    <s v="NULL"/>
    <n v="27013392"/>
    <x v="15"/>
    <s v="NULL"/>
    <d v="2019-10-22T13:50:00"/>
    <x v="0"/>
    <x v="0"/>
    <m/>
  </r>
  <r>
    <s v="BM00137390"/>
    <s v="ADKINS,PHILLIP"/>
    <x v="3"/>
    <n v="11635.49"/>
    <n v="-26.13"/>
    <s v="NULL"/>
    <n v="27014004"/>
    <x v="0"/>
    <s v="NULL"/>
    <d v="2019-10-22T13:50:00"/>
    <x v="0"/>
    <x v="0"/>
    <m/>
  </r>
  <r>
    <s v="BM00137390"/>
    <s v="ADKINS,PHILLIP"/>
    <x v="3"/>
    <n v="11635.49"/>
    <n v="-22.78"/>
    <s v="NULL"/>
    <n v="27013399"/>
    <x v="1"/>
    <s v="NULL"/>
    <d v="2019-10-22T13:50:00"/>
    <x v="0"/>
    <x v="0"/>
    <m/>
  </r>
  <r>
    <s v="BM00137390"/>
    <s v="ADKINS,PHILLIP"/>
    <x v="3"/>
    <n v="11635.49"/>
    <n v="-10.97"/>
    <s v="NULL"/>
    <n v="27280043"/>
    <x v="2"/>
    <s v="NULL"/>
    <d v="2019-10-22T13:50:00"/>
    <x v="1"/>
    <x v="0"/>
    <m/>
  </r>
  <r>
    <s v="BM00137390"/>
    <s v="ADKINS,PHILLIP"/>
    <x v="3"/>
    <n v="11635.49"/>
    <n v="5"/>
    <n v="20045"/>
    <n v="25920045"/>
    <x v="35"/>
    <s v="NULL"/>
    <d v="2019-10-22T13:50:00"/>
    <x v="10"/>
    <x v="0"/>
    <m/>
  </r>
  <r>
    <s v="BM00137390"/>
    <s v="ADKINS,PHILLIP"/>
    <x v="3"/>
    <n v="11635.49"/>
    <n v="6"/>
    <s v="NULL"/>
    <n v="25923786"/>
    <x v="36"/>
    <s v="NULL"/>
    <d v="2019-10-22T13:50:00"/>
    <x v="10"/>
    <x v="0"/>
    <m/>
  </r>
  <r>
    <s v="BM00137390"/>
    <s v="ADKINS,PHILLIP"/>
    <x v="3"/>
    <n v="11635.49"/>
    <n v="63"/>
    <s v="NULL"/>
    <n v="25932636"/>
    <x v="37"/>
    <s v="NULL"/>
    <d v="2019-10-22T13:50:00"/>
    <x v="10"/>
    <x v="0"/>
    <m/>
  </r>
  <r>
    <s v="BM00137390"/>
    <s v="ADKINS,PHILLIP"/>
    <x v="3"/>
    <n v="11635.49"/>
    <n v="6"/>
    <n v="23776"/>
    <n v="25923776"/>
    <x v="38"/>
    <s v="NULL"/>
    <d v="2019-10-22T13:50:00"/>
    <x v="10"/>
    <x v="0"/>
    <m/>
  </r>
  <r>
    <s v="BM00137390"/>
    <s v="ADKINS,PHILLIP"/>
    <x v="3"/>
    <n v="11635.49"/>
    <n v="6"/>
    <n v="20413"/>
    <n v="25920413"/>
    <x v="39"/>
    <s v="NULL"/>
    <d v="2019-10-22T13:50:00"/>
    <x v="10"/>
    <x v="0"/>
    <m/>
  </r>
  <r>
    <s v="BM00137390"/>
    <s v="ADKINS,PHILLIP"/>
    <x v="3"/>
    <n v="11635.49"/>
    <n v="56"/>
    <s v="NULL"/>
    <n v="25932611"/>
    <x v="40"/>
    <s v="NULL"/>
    <d v="2019-10-22T13:50:00"/>
    <x v="10"/>
    <x v="0"/>
    <m/>
  </r>
  <r>
    <s v="BM00137390"/>
    <s v="ADKINS,PHILLIP"/>
    <x v="3"/>
    <n v="11635.49"/>
    <n v="22"/>
    <s v="NULL"/>
    <n v="25024769"/>
    <x v="3"/>
    <s v="NULL"/>
    <d v="2019-10-22T13:50:00"/>
    <x v="2"/>
    <x v="0"/>
    <m/>
  </r>
  <r>
    <s v="BM00137390"/>
    <s v="ADKINS,PHILLIP"/>
    <x v="3"/>
    <n v="11635.49"/>
    <n v="91"/>
    <s v="J2704"/>
    <n v="25021907"/>
    <x v="4"/>
    <s v="NULL"/>
    <d v="2019-10-22T13:50:00"/>
    <x v="2"/>
    <x v="0"/>
    <m/>
  </r>
  <r>
    <s v="BM00137390"/>
    <s v="ADKINS,PHILLIP"/>
    <x v="3"/>
    <n v="11635.49"/>
    <n v="29.34"/>
    <s v="NULL"/>
    <n v="27069272"/>
    <x v="41"/>
    <s v="NULL"/>
    <d v="2019-10-22T13:50:00"/>
    <x v="0"/>
    <x v="0"/>
    <m/>
  </r>
  <r>
    <s v="BM00137390"/>
    <s v="ADKINS,PHILLIP"/>
    <x v="3"/>
    <n v="11635.49"/>
    <n v="66"/>
    <n v="33467"/>
    <n v="30033467"/>
    <x v="32"/>
    <s v="NULL"/>
    <d v="2019-10-22T13:50:00"/>
    <x v="3"/>
    <x v="0"/>
    <n v="70"/>
  </r>
  <r>
    <s v="BM00137390"/>
    <s v="ADKINS,PHILLIP"/>
    <x v="3"/>
    <n v="11635.49"/>
    <n v="15"/>
    <n v="32107"/>
    <n v="30032107"/>
    <x v="34"/>
    <s v="NULL"/>
    <d v="2019-10-22T13:50:00"/>
    <x v="3"/>
    <x v="0"/>
    <n v="16"/>
  </r>
  <r>
    <s v="BM00137390"/>
    <s v="ADKINS,PHILLIP"/>
    <x v="3"/>
    <n v="11635.49"/>
    <n v="19"/>
    <n v="82962"/>
    <n v="30149084"/>
    <x v="22"/>
    <s v="NULL"/>
    <d v="2019-10-22T13:50:00"/>
    <x v="9"/>
    <x v="0"/>
    <n v="20"/>
  </r>
  <r>
    <s v="BM00137390"/>
    <s v="ADKINS,PHILLIP"/>
    <x v="3"/>
    <n v="11635.49"/>
    <n v="3618"/>
    <s v="NULL"/>
    <n v="75013236"/>
    <x v="6"/>
    <s v="NULL"/>
    <d v="2019-10-22T13:50:00"/>
    <x v="4"/>
    <x v="0"/>
    <n v="3785"/>
  </r>
  <r>
    <s v="BM00137390"/>
    <s v="ADKINS,PHILLIP"/>
    <x v="3"/>
    <n v="11635.49"/>
    <n v="3226"/>
    <n v="878.4"/>
    <n v="75013238"/>
    <x v="7"/>
    <s v="NULL"/>
    <d v="2019-10-22T13:50:00"/>
    <x v="4"/>
    <x v="0"/>
    <n v="3375"/>
  </r>
  <r>
    <s v="BM00137390"/>
    <s v="ADKINS,PHILLIP"/>
    <x v="3"/>
    <n v="11635.49"/>
    <n v="1984"/>
    <s v="NULL"/>
    <n v="37013010"/>
    <x v="8"/>
    <s v="NULL"/>
    <d v="2019-10-22T13:50:00"/>
    <x v="5"/>
    <x v="0"/>
    <n v="33"/>
  </r>
  <r>
    <s v="BM00137390"/>
    <s v="ADKINS,PHILLIP"/>
    <x v="3"/>
    <n v="11635.49"/>
    <n v="690"/>
    <n v="10260"/>
    <n v="71010260"/>
    <x v="9"/>
    <s v="NULL"/>
    <d v="2019-10-22T13:50:00"/>
    <x v="6"/>
    <x v="0"/>
    <n v="722"/>
  </r>
  <r>
    <s v="BM00137390"/>
    <s v="ADKINS,PHILLIP"/>
    <x v="3"/>
    <n v="11635.49"/>
    <n v="450"/>
    <n v="99218"/>
    <n v="76210112"/>
    <x v="42"/>
    <s v="NULL"/>
    <d v="2019-10-22T13:50:00"/>
    <x v="11"/>
    <x v="0"/>
    <n v="53"/>
  </r>
  <r>
    <s v="BM00137390"/>
    <s v="ADKINS,PHILLIP"/>
    <x v="3"/>
    <n v="11635.49"/>
    <n v="750"/>
    <n v="99218"/>
    <n v="76210112"/>
    <x v="42"/>
    <s v="NULL"/>
    <d v="2019-10-22T13:50:00"/>
    <x v="11"/>
    <x v="0"/>
    <n v="53"/>
  </r>
  <r>
    <s v="BM00137390"/>
    <s v="ADKINS,PHILLIP"/>
    <x v="3"/>
    <n v="11635.49"/>
    <n v="26.13"/>
    <s v="NULL"/>
    <n v="27014004"/>
    <x v="0"/>
    <s v="NULL"/>
    <d v="2019-10-22T13:50:00"/>
    <x v="0"/>
    <x v="0"/>
    <m/>
  </r>
  <r>
    <s v="BM00137390"/>
    <s v="ADKINS,PHILLIP"/>
    <x v="3"/>
    <n v="11635.49"/>
    <n v="22.78"/>
    <s v="NULL"/>
    <n v="27013399"/>
    <x v="1"/>
    <s v="NULL"/>
    <d v="2019-10-22T13:50:00"/>
    <x v="0"/>
    <x v="0"/>
    <m/>
  </r>
  <r>
    <s v="BM00137390"/>
    <s v="ADKINS,PHILLIP"/>
    <x v="3"/>
    <n v="11635.49"/>
    <n v="28.26"/>
    <s v="NULL"/>
    <n v="27210100"/>
    <x v="11"/>
    <s v="NULL"/>
    <d v="2019-10-22T13:50:00"/>
    <x v="1"/>
    <x v="0"/>
    <m/>
  </r>
  <r>
    <s v="BM00137390"/>
    <s v="ADKINS,PHILLIP"/>
    <x v="3"/>
    <n v="11635.49"/>
    <n v="0"/>
    <s v="NULL"/>
    <n v="31200000"/>
    <x v="10"/>
    <s v="NULL"/>
    <d v="2019-10-22T13:50:00"/>
    <x v="7"/>
    <x v="0"/>
    <n v="0"/>
  </r>
  <r>
    <s v="BM00137390"/>
    <s v="ADKINS,PHILLIP"/>
    <x v="3"/>
    <n v="11635.49"/>
    <n v="115"/>
    <n v="88305"/>
    <n v="31200004"/>
    <x v="23"/>
    <s v="NULL"/>
    <d v="2019-10-22T13:50:00"/>
    <x v="7"/>
    <x v="0"/>
    <n v="121"/>
  </r>
  <r>
    <s v="BM00137390"/>
    <s v="ADKINS,PHILLIP"/>
    <x v="3"/>
    <n v="11635.49"/>
    <n v="115"/>
    <n v="88305"/>
    <n v="31200004"/>
    <x v="23"/>
    <s v="NULL"/>
    <d v="2019-10-22T13:50:00"/>
    <x v="7"/>
    <x v="0"/>
    <n v="121"/>
  </r>
  <r>
    <s v="BM00137390"/>
    <s v="ADKINS,PHILLIP"/>
    <x v="3"/>
    <n v="11635.49"/>
    <n v="12.34"/>
    <s v="J7030"/>
    <n v="27038236"/>
    <x v="29"/>
    <s v="NULL"/>
    <d v="2019-10-22T13:50:00"/>
    <x v="0"/>
    <x v="0"/>
    <m/>
  </r>
  <r>
    <s v="BM00137390"/>
    <s v="ADKINS,PHILLIP"/>
    <x v="3"/>
    <n v="11635.49"/>
    <n v="0"/>
    <s v="NULL"/>
    <n v="31200000"/>
    <x v="10"/>
    <s v="NULL"/>
    <d v="2019-10-22T13:50:00"/>
    <x v="7"/>
    <x v="0"/>
    <n v="0"/>
  </r>
  <r>
    <s v="BM00137390"/>
    <s v="ADKINS,PHILLIP"/>
    <x v="3"/>
    <n v="11635.49"/>
    <n v="7.35"/>
    <s v="NULL"/>
    <n v="27013392"/>
    <x v="15"/>
    <s v="NULL"/>
    <d v="2019-10-22T13:50:00"/>
    <x v="0"/>
    <x v="0"/>
    <m/>
  </r>
  <r>
    <s v="BM00137390"/>
    <s v="ADKINS,PHILLIP"/>
    <x v="3"/>
    <n v="11635.49"/>
    <n v="7.35"/>
    <s v="NULL"/>
    <n v="27013392"/>
    <x v="15"/>
    <s v="NULL"/>
    <d v="2019-10-22T13:50:00"/>
    <x v="0"/>
    <x v="0"/>
    <m/>
  </r>
  <r>
    <s v="BM00137390"/>
    <s v="ADKINS,PHILLIP"/>
    <x v="3"/>
    <n v="11635.49"/>
    <n v="11.59"/>
    <s v="NULL"/>
    <n v="27069212"/>
    <x v="14"/>
    <s v="NULL"/>
    <d v="2019-10-22T13:50:00"/>
    <x v="0"/>
    <x v="0"/>
    <m/>
  </r>
  <r>
    <s v="BM00137390"/>
    <s v="ADKINS,PHILLIP"/>
    <x v="4"/>
    <n v="5234.62"/>
    <n v="26.13"/>
    <s v="NULL"/>
    <n v="27014004"/>
    <x v="0"/>
    <s v="NULL"/>
    <d v="2020-02-05T10:46:00"/>
    <x v="0"/>
    <x v="1"/>
    <m/>
  </r>
  <r>
    <s v="BM00137390"/>
    <s v="ADKINS,PHILLIP"/>
    <x v="4"/>
    <n v="5234.62"/>
    <n v="27.34"/>
    <s v="NULL"/>
    <n v="27013399"/>
    <x v="1"/>
    <s v="NULL"/>
    <d v="2020-02-05T10:46:00"/>
    <x v="0"/>
    <x v="1"/>
    <m/>
  </r>
  <r>
    <s v="BM00137390"/>
    <s v="ADKINS,PHILLIP"/>
    <x v="4"/>
    <n v="5234.62"/>
    <n v="10.97"/>
    <s v="NULL"/>
    <n v="27280043"/>
    <x v="2"/>
    <s v="NULL"/>
    <d v="2020-02-05T10:46:00"/>
    <x v="1"/>
    <x v="1"/>
    <m/>
  </r>
  <r>
    <s v="BM00137390"/>
    <s v="ADKINS,PHILLIP"/>
    <x v="4"/>
    <n v="5234.62"/>
    <n v="22"/>
    <s v="NULL"/>
    <n v="25024769"/>
    <x v="3"/>
    <s v="NULL"/>
    <d v="2020-02-05T10:46:00"/>
    <x v="2"/>
    <x v="1"/>
    <m/>
  </r>
  <r>
    <s v="BM00137390"/>
    <s v="ADKINS,PHILLIP"/>
    <x v="4"/>
    <n v="5234.62"/>
    <n v="46"/>
    <s v="J2704"/>
    <n v="25021907"/>
    <x v="4"/>
    <s v="NULL"/>
    <d v="2020-02-05T10:46:00"/>
    <x v="2"/>
    <x v="1"/>
    <m/>
  </r>
  <r>
    <s v="BM00137390"/>
    <s v="ADKINS,PHILLIP"/>
    <x v="4"/>
    <n v="5234.62"/>
    <n v="3618"/>
    <s v="NULL"/>
    <n v="75013236"/>
    <x v="6"/>
    <s v="NULL"/>
    <d v="2020-02-05T10:46:00"/>
    <x v="4"/>
    <x v="1"/>
    <n v="3785"/>
  </r>
  <r>
    <s v="BM00137390"/>
    <s v="ADKINS,PHILLIP"/>
    <x v="4"/>
    <n v="5234.62"/>
    <n v="682"/>
    <s v="NULL"/>
    <n v="37013010"/>
    <x v="8"/>
    <s v="NULL"/>
    <d v="2020-02-05T10:46:00"/>
    <x v="5"/>
    <x v="1"/>
    <n v="33"/>
  </r>
  <r>
    <s v="BM00137390"/>
    <s v="ADKINS,PHILLIP"/>
    <x v="4"/>
    <n v="5234.62"/>
    <n v="690"/>
    <n v="10260"/>
    <n v="71010260"/>
    <x v="9"/>
    <s v="NULL"/>
    <d v="2020-02-05T10:46:00"/>
    <x v="6"/>
    <x v="1"/>
    <n v="722"/>
  </r>
  <r>
    <s v="BM00137390"/>
    <s v="ADKINS,PHILLIP"/>
    <x v="4"/>
    <n v="5234.62"/>
    <n v="6.31"/>
    <s v="NULL"/>
    <n v="27280208"/>
    <x v="12"/>
    <s v="NULL"/>
    <d v="2020-02-05T10:46:00"/>
    <x v="1"/>
    <x v="1"/>
    <m/>
  </r>
  <r>
    <s v="BM00137390"/>
    <s v="ADKINS,PHILLIP"/>
    <x v="4"/>
    <n v="5234.62"/>
    <n v="64.37"/>
    <s v="NULL"/>
    <n v="27210100"/>
    <x v="11"/>
    <s v="NULL"/>
    <d v="2020-02-05T10:46:00"/>
    <x v="1"/>
    <x v="1"/>
    <m/>
  </r>
  <r>
    <s v="BM00137390"/>
    <s v="ADKINS,PHILLIP"/>
    <x v="4"/>
    <n v="5234.62"/>
    <n v="22.56"/>
    <s v="J7120"/>
    <n v="27038238"/>
    <x v="13"/>
    <s v="NULL"/>
    <d v="2020-02-05T10:46:00"/>
    <x v="0"/>
    <x v="1"/>
    <m/>
  </r>
  <r>
    <s v="BM00137390"/>
    <s v="ADKINS,PHILLIP"/>
    <x v="4"/>
    <n v="5234.62"/>
    <n v="11.59"/>
    <s v="NULL"/>
    <n v="27069212"/>
    <x v="14"/>
    <s v="NULL"/>
    <d v="2020-02-05T10:46:00"/>
    <x v="0"/>
    <x v="1"/>
    <m/>
  </r>
  <r>
    <s v="BM00137390"/>
    <s v="ADKINS,PHILLIP"/>
    <x v="4"/>
    <n v="5234.62"/>
    <n v="7.35"/>
    <s v="NULL"/>
    <n v="27013392"/>
    <x v="15"/>
    <s v="NULL"/>
    <d v="2020-02-05T10:46:00"/>
    <x v="0"/>
    <x v="1"/>
    <m/>
  </r>
  <r>
    <s v="BM00286170"/>
    <s v="ADRIANZEN AMAYA,FABIOLA D"/>
    <x v="5"/>
    <n v="17188.77"/>
    <n v="6.12"/>
    <s v="NULL"/>
    <n v="27013394"/>
    <x v="43"/>
    <d v="2020-04-28T21:15:00"/>
    <s v="NULL"/>
    <x v="0"/>
    <x v="2"/>
    <m/>
  </r>
  <r>
    <s v="BM00286170"/>
    <s v="ADRIANZEN AMAYA,FABIOLA D"/>
    <x v="5"/>
    <n v="17188.77"/>
    <n v="-6.74"/>
    <s v="NULL"/>
    <n v="27210100"/>
    <x v="11"/>
    <d v="2020-04-28T21:15:00"/>
    <s v="NULL"/>
    <x v="1"/>
    <x v="2"/>
    <m/>
  </r>
  <r>
    <s v="BM00286170"/>
    <s v="ADRIANZEN AMAYA,FABIOLA D"/>
    <x v="5"/>
    <n v="17188.77"/>
    <n v="-5.46"/>
    <s v="NULL"/>
    <n v="27210100"/>
    <x v="11"/>
    <d v="2020-04-28T21:15:00"/>
    <s v="NULL"/>
    <x v="1"/>
    <x v="2"/>
    <m/>
  </r>
  <r>
    <s v="BM00286170"/>
    <s v="ADRIANZEN AMAYA,FABIOLA D"/>
    <x v="5"/>
    <n v="17188.77"/>
    <n v="-5.46"/>
    <s v="NULL"/>
    <n v="27210100"/>
    <x v="11"/>
    <d v="2020-04-28T21:15:00"/>
    <s v="NULL"/>
    <x v="1"/>
    <x v="2"/>
    <m/>
  </r>
  <r>
    <s v="BM00286170"/>
    <s v="ADRIANZEN AMAYA,FABIOLA D"/>
    <x v="5"/>
    <n v="17188.77"/>
    <n v="30.05"/>
    <s v="NULL"/>
    <n v="27069167"/>
    <x v="44"/>
    <d v="2020-04-28T21:15:00"/>
    <s v="NULL"/>
    <x v="0"/>
    <x v="2"/>
    <m/>
  </r>
  <r>
    <s v="BM00286170"/>
    <s v="ADRIANZEN AMAYA,FABIOLA D"/>
    <x v="5"/>
    <n v="17188.77"/>
    <n v="22.56"/>
    <s v="J7120"/>
    <n v="27038238"/>
    <x v="13"/>
    <d v="2020-04-28T21:15:00"/>
    <s v="NULL"/>
    <x v="0"/>
    <x v="2"/>
    <m/>
  </r>
  <r>
    <s v="BM00286170"/>
    <s v="ADRIANZEN AMAYA,FABIOLA D"/>
    <x v="5"/>
    <n v="17188.77"/>
    <n v="12.23"/>
    <s v="NULL"/>
    <n v="27069208"/>
    <x v="45"/>
    <d v="2020-04-28T21:15:00"/>
    <s v="NULL"/>
    <x v="0"/>
    <x v="2"/>
    <m/>
  </r>
  <r>
    <s v="BM00286170"/>
    <s v="ADRIANZEN AMAYA,FABIOLA D"/>
    <x v="5"/>
    <n v="17188.77"/>
    <n v="-11.1"/>
    <s v="NULL"/>
    <n v="27069215"/>
    <x v="46"/>
    <d v="2020-04-28T21:15:00"/>
    <s v="NULL"/>
    <x v="0"/>
    <x v="2"/>
    <m/>
  </r>
  <r>
    <s v="BM00286170"/>
    <s v="ADRIANZEN AMAYA,FABIOLA D"/>
    <x v="5"/>
    <n v="17188.77"/>
    <n v="-11.1"/>
    <s v="NULL"/>
    <n v="27069215"/>
    <x v="46"/>
    <d v="2020-04-28T21:15:00"/>
    <s v="NULL"/>
    <x v="0"/>
    <x v="2"/>
    <m/>
  </r>
  <r>
    <s v="BM00286170"/>
    <s v="ADRIANZEN AMAYA,FABIOLA D"/>
    <x v="5"/>
    <n v="17188.77"/>
    <n v="104.72"/>
    <n v="50564"/>
    <n v="27050564"/>
    <x v="47"/>
    <d v="2020-04-28T21:15:00"/>
    <s v="NULL"/>
    <x v="0"/>
    <x v="2"/>
    <m/>
  </r>
  <r>
    <s v="BM00286170"/>
    <s v="ADRIANZEN AMAYA,FABIOLA D"/>
    <x v="5"/>
    <n v="17188.77"/>
    <n v="13"/>
    <n v="23733"/>
    <n v="25923733"/>
    <x v="48"/>
    <d v="2020-04-28T21:15:00"/>
    <s v="NULL"/>
    <x v="10"/>
    <x v="2"/>
    <m/>
  </r>
  <r>
    <s v="BM00286170"/>
    <s v="ADRIANZEN AMAYA,FABIOLA D"/>
    <x v="5"/>
    <n v="17188.77"/>
    <n v="22.56"/>
    <s v="J7120"/>
    <n v="27038238"/>
    <x v="13"/>
    <d v="2020-04-28T21:15:00"/>
    <s v="NULL"/>
    <x v="0"/>
    <x v="2"/>
    <m/>
  </r>
  <r>
    <s v="BM00286170"/>
    <s v="ADRIANZEN AMAYA,FABIOLA D"/>
    <x v="5"/>
    <n v="17188.77"/>
    <n v="44"/>
    <s v="J1885"/>
    <n v="63690720"/>
    <x v="49"/>
    <d v="2020-04-28T21:15:00"/>
    <s v="NULL"/>
    <x v="12"/>
    <x v="2"/>
    <m/>
  </r>
  <r>
    <s v="BM00286170"/>
    <s v="ADRIANZEN AMAYA,FABIOLA D"/>
    <x v="5"/>
    <n v="17188.77"/>
    <n v="13"/>
    <n v="23733"/>
    <n v="25923733"/>
    <x v="48"/>
    <d v="2020-04-28T21:15:00"/>
    <s v="NULL"/>
    <x v="10"/>
    <x v="2"/>
    <m/>
  </r>
  <r>
    <s v="BM00286170"/>
    <s v="ADRIANZEN AMAYA,FABIOLA D"/>
    <x v="5"/>
    <n v="17188.77"/>
    <n v="5"/>
    <n v="20227"/>
    <n v="25920227"/>
    <x v="50"/>
    <d v="2020-04-28T21:15:00"/>
    <s v="NULL"/>
    <x v="10"/>
    <x v="2"/>
    <m/>
  </r>
  <r>
    <s v="BM00286170"/>
    <s v="ADRIANZEN AMAYA,FABIOLA D"/>
    <x v="5"/>
    <n v="17188.77"/>
    <n v="5"/>
    <n v="20278"/>
    <n v="25920278"/>
    <x v="51"/>
    <d v="2020-04-28T21:15:00"/>
    <s v="NULL"/>
    <x v="10"/>
    <x v="2"/>
    <m/>
  </r>
  <r>
    <s v="BM00286170"/>
    <s v="ADRIANZEN AMAYA,FABIOLA D"/>
    <x v="5"/>
    <n v="17188.77"/>
    <n v="15"/>
    <n v="21892"/>
    <n v="25921892"/>
    <x v="52"/>
    <d v="2020-04-28T21:15:00"/>
    <s v="NULL"/>
    <x v="10"/>
    <x v="2"/>
    <m/>
  </r>
  <r>
    <s v="BM00286170"/>
    <s v="ADRIANZEN AMAYA,FABIOLA D"/>
    <x v="5"/>
    <n v="17188.77"/>
    <n v="44"/>
    <s v="J1885"/>
    <n v="63690720"/>
    <x v="49"/>
    <d v="2020-04-28T21:15:00"/>
    <s v="NULL"/>
    <x v="12"/>
    <x v="2"/>
    <m/>
  </r>
  <r>
    <s v="BM00286170"/>
    <s v="ADRIANZEN AMAYA,FABIOLA D"/>
    <x v="5"/>
    <n v="17188.77"/>
    <n v="13"/>
    <n v="23733"/>
    <n v="25923733"/>
    <x v="48"/>
    <d v="2020-04-28T21:15:00"/>
    <s v="NULL"/>
    <x v="10"/>
    <x v="2"/>
    <m/>
  </r>
  <r>
    <s v="BM00286170"/>
    <s v="ADRIANZEN AMAYA,FABIOLA D"/>
    <x v="5"/>
    <n v="17188.77"/>
    <n v="5"/>
    <n v="20094"/>
    <n v="25920094"/>
    <x v="53"/>
    <d v="2020-04-28T21:15:00"/>
    <s v="NULL"/>
    <x v="10"/>
    <x v="2"/>
    <m/>
  </r>
  <r>
    <s v="BM00286170"/>
    <s v="ADRIANZEN AMAYA,FABIOLA D"/>
    <x v="5"/>
    <n v="17188.77"/>
    <n v="5"/>
    <s v="NULL"/>
    <n v="25920459"/>
    <x v="54"/>
    <d v="2020-04-28T21:15:00"/>
    <s v="NULL"/>
    <x v="10"/>
    <x v="2"/>
    <m/>
  </r>
  <r>
    <s v="BM00286170"/>
    <s v="ADRIANZEN AMAYA,FABIOLA D"/>
    <x v="5"/>
    <n v="17188.77"/>
    <n v="22.56"/>
    <s v="J7120"/>
    <n v="27038238"/>
    <x v="13"/>
    <d v="2020-04-28T21:15:00"/>
    <s v="NULL"/>
    <x v="0"/>
    <x v="2"/>
    <m/>
  </r>
  <r>
    <s v="BM00286170"/>
    <s v="ADRIANZEN AMAYA,FABIOLA D"/>
    <x v="5"/>
    <n v="17188.77"/>
    <n v="84"/>
    <n v="22682"/>
    <n v="25022682"/>
    <x v="55"/>
    <d v="2020-04-28T21:15:00"/>
    <s v="NULL"/>
    <x v="2"/>
    <x v="2"/>
    <m/>
  </r>
  <r>
    <s v="BM00286170"/>
    <s v="ADRIANZEN AMAYA,FABIOLA D"/>
    <x v="5"/>
    <n v="17188.77"/>
    <n v="85.8"/>
    <s v="J2590"/>
    <n v="25024698"/>
    <x v="56"/>
    <d v="2020-04-28T21:15:00"/>
    <s v="NULL"/>
    <x v="2"/>
    <x v="2"/>
    <m/>
  </r>
  <r>
    <s v="BM00286170"/>
    <s v="ADRIANZEN AMAYA,FABIOLA D"/>
    <x v="5"/>
    <n v="17188.77"/>
    <n v="13"/>
    <n v="23733"/>
    <n v="25923733"/>
    <x v="48"/>
    <d v="2020-04-28T21:15:00"/>
    <s v="NULL"/>
    <x v="10"/>
    <x v="2"/>
    <m/>
  </r>
  <r>
    <s v="BM00286170"/>
    <s v="ADRIANZEN AMAYA,FABIOLA D"/>
    <x v="5"/>
    <n v="17188.77"/>
    <n v="13"/>
    <n v="23733"/>
    <n v="25923733"/>
    <x v="48"/>
    <d v="2020-04-28T21:15:00"/>
    <s v="NULL"/>
    <x v="10"/>
    <x v="2"/>
    <m/>
  </r>
  <r>
    <s v="BM00286170"/>
    <s v="ADRIANZEN AMAYA,FABIOLA D"/>
    <x v="5"/>
    <n v="17188.77"/>
    <n v="5"/>
    <n v="20278"/>
    <n v="25920278"/>
    <x v="51"/>
    <d v="2020-04-28T21:15:00"/>
    <s v="NULL"/>
    <x v="10"/>
    <x v="2"/>
    <m/>
  </r>
  <r>
    <s v="BM00286170"/>
    <s v="ADRIANZEN AMAYA,FABIOLA D"/>
    <x v="5"/>
    <n v="17188.77"/>
    <n v="5"/>
    <n v="20094"/>
    <n v="25920094"/>
    <x v="53"/>
    <d v="2020-04-28T21:15:00"/>
    <s v="NULL"/>
    <x v="10"/>
    <x v="2"/>
    <m/>
  </r>
  <r>
    <s v="BM00286170"/>
    <s v="ADRIANZEN AMAYA,FABIOLA D"/>
    <x v="5"/>
    <n v="17188.77"/>
    <n v="6"/>
    <s v="NULL"/>
    <n v="25932661"/>
    <x v="57"/>
    <d v="2020-04-28T21:15:00"/>
    <s v="NULL"/>
    <x v="10"/>
    <x v="2"/>
    <m/>
  </r>
  <r>
    <s v="BM00286170"/>
    <s v="ADRIANZEN AMAYA,FABIOLA D"/>
    <x v="5"/>
    <n v="17188.77"/>
    <n v="5"/>
    <n v="20227"/>
    <n v="25920227"/>
    <x v="50"/>
    <d v="2020-04-28T21:15:00"/>
    <s v="NULL"/>
    <x v="10"/>
    <x v="2"/>
    <m/>
  </r>
  <r>
    <s v="BM00286170"/>
    <s v="ADRIANZEN AMAYA,FABIOLA D"/>
    <x v="5"/>
    <n v="17188.77"/>
    <n v="15"/>
    <n v="21892"/>
    <n v="25921892"/>
    <x v="52"/>
    <d v="2020-04-28T21:15:00"/>
    <s v="NULL"/>
    <x v="10"/>
    <x v="2"/>
    <m/>
  </r>
  <r>
    <s v="BM00286170"/>
    <s v="ADRIANZEN AMAYA,FABIOLA D"/>
    <x v="5"/>
    <n v="17188.77"/>
    <n v="5"/>
    <s v="NULL"/>
    <n v="25920459"/>
    <x v="54"/>
    <d v="2020-04-28T21:15:00"/>
    <s v="NULL"/>
    <x v="10"/>
    <x v="2"/>
    <m/>
  </r>
  <r>
    <s v="BM00286170"/>
    <s v="ADRIANZEN AMAYA,FABIOLA D"/>
    <x v="5"/>
    <n v="17188.77"/>
    <n v="5.46"/>
    <s v="NULL"/>
    <n v="27069165"/>
    <x v="58"/>
    <d v="2020-04-28T21:15:00"/>
    <s v="NULL"/>
    <x v="0"/>
    <x v="2"/>
    <m/>
  </r>
  <r>
    <s v="BM00286170"/>
    <s v="ADRIANZEN AMAYA,FABIOLA D"/>
    <x v="5"/>
    <n v="17188.77"/>
    <n v="13"/>
    <n v="23733"/>
    <n v="25923733"/>
    <x v="48"/>
    <d v="2020-04-28T21:15:00"/>
    <s v="NULL"/>
    <x v="10"/>
    <x v="2"/>
    <m/>
  </r>
  <r>
    <s v="BM00286170"/>
    <s v="ADRIANZEN AMAYA,FABIOLA D"/>
    <x v="5"/>
    <n v="17188.77"/>
    <n v="1200"/>
    <n v="50499"/>
    <n v="11250499"/>
    <x v="59"/>
    <d v="2020-04-28T21:15:00"/>
    <s v="NULL"/>
    <x v="13"/>
    <x v="2"/>
    <n v="1255"/>
  </r>
  <r>
    <s v="BM00286170"/>
    <s v="ADRIANZEN AMAYA,FABIOLA D"/>
    <x v="5"/>
    <n v="17188.77"/>
    <n v="46"/>
    <n v="85025"/>
    <n v="30032110"/>
    <x v="31"/>
    <d v="2020-04-28T21:15:00"/>
    <s v="NULL"/>
    <x v="3"/>
    <x v="2"/>
    <n v="49"/>
  </r>
  <r>
    <s v="BM00286170"/>
    <s v="ADRIANZEN AMAYA,FABIOLA D"/>
    <x v="5"/>
    <n v="17188.77"/>
    <n v="15"/>
    <n v="32107"/>
    <n v="30032107"/>
    <x v="34"/>
    <d v="2020-04-28T21:15:00"/>
    <s v="NULL"/>
    <x v="3"/>
    <x v="2"/>
    <n v="16"/>
  </r>
  <r>
    <s v="BM00286170"/>
    <s v="ADRIANZEN AMAYA,FABIOLA D"/>
    <x v="5"/>
    <n v="17188.77"/>
    <n v="0"/>
    <s v="NULL"/>
    <n v="76150538"/>
    <x v="60"/>
    <d v="2020-04-28T21:15:00"/>
    <s v="NULL"/>
    <x v="14"/>
    <x v="2"/>
    <n v="0"/>
  </r>
  <r>
    <s v="BM00286170"/>
    <s v="ADRIANZEN AMAYA,FABIOLA D"/>
    <x v="5"/>
    <n v="17188.77"/>
    <n v="1200"/>
    <n v="50499"/>
    <n v="11250499"/>
    <x v="59"/>
    <d v="2020-04-28T21:15:00"/>
    <s v="NULL"/>
    <x v="13"/>
    <x v="2"/>
    <n v="1255"/>
  </r>
  <r>
    <s v="BM00286170"/>
    <s v="ADRIANZEN AMAYA,FABIOLA D"/>
    <x v="5"/>
    <n v="17188.77"/>
    <n v="46"/>
    <n v="85025"/>
    <n v="30032110"/>
    <x v="31"/>
    <d v="2020-04-28T21:15:00"/>
    <s v="NULL"/>
    <x v="3"/>
    <x v="2"/>
    <n v="49"/>
  </r>
  <r>
    <s v="BM00286170"/>
    <s v="ADRIANZEN AMAYA,FABIOLA D"/>
    <x v="5"/>
    <n v="17188.77"/>
    <n v="15"/>
    <n v="32107"/>
    <n v="30032107"/>
    <x v="34"/>
    <d v="2020-04-28T21:15:00"/>
    <s v="NULL"/>
    <x v="3"/>
    <x v="2"/>
    <n v="16"/>
  </r>
  <r>
    <s v="BM00286170"/>
    <s v="ADRIANZEN AMAYA,FABIOLA D"/>
    <x v="5"/>
    <n v="17188.77"/>
    <n v="13"/>
    <n v="23733"/>
    <n v="25923733"/>
    <x v="48"/>
    <d v="2020-04-28T21:15:00"/>
    <s v="NULL"/>
    <x v="10"/>
    <x v="2"/>
    <m/>
  </r>
  <r>
    <s v="BM00286170"/>
    <s v="ADRIANZEN AMAYA,FABIOLA D"/>
    <x v="5"/>
    <n v="17188.77"/>
    <n v="5"/>
    <n v="20094"/>
    <n v="25920094"/>
    <x v="53"/>
    <d v="2020-04-28T21:15:00"/>
    <s v="NULL"/>
    <x v="10"/>
    <x v="2"/>
    <m/>
  </r>
  <r>
    <s v="BM00286170"/>
    <s v="ADRIANZEN AMAYA,FABIOLA D"/>
    <x v="5"/>
    <n v="17188.77"/>
    <n v="8.83"/>
    <s v="NULL"/>
    <n v="27069171"/>
    <x v="61"/>
    <d v="2020-04-28T21:15:00"/>
    <s v="NULL"/>
    <x v="0"/>
    <x v="2"/>
    <m/>
  </r>
  <r>
    <s v="BM00286170"/>
    <s v="ADRIANZEN AMAYA,FABIOLA D"/>
    <x v="5"/>
    <n v="17188.77"/>
    <n v="5"/>
    <s v="NULL"/>
    <n v="25920459"/>
    <x v="54"/>
    <d v="2020-04-28T21:15:00"/>
    <s v="NULL"/>
    <x v="10"/>
    <x v="2"/>
    <m/>
  </r>
  <r>
    <s v="BM00286170"/>
    <s v="ADRIANZEN AMAYA,FABIOLA D"/>
    <x v="5"/>
    <n v="17188.77"/>
    <n v="6"/>
    <s v="NULL"/>
    <n v="25932661"/>
    <x v="57"/>
    <d v="2020-04-28T21:15:00"/>
    <s v="NULL"/>
    <x v="10"/>
    <x v="2"/>
    <m/>
  </r>
  <r>
    <s v="BM00286170"/>
    <s v="ADRIANZEN AMAYA,FABIOLA D"/>
    <x v="5"/>
    <n v="17188.77"/>
    <n v="13"/>
    <n v="23733"/>
    <n v="25923733"/>
    <x v="48"/>
    <d v="2020-04-28T21:15:00"/>
    <s v="NULL"/>
    <x v="10"/>
    <x v="2"/>
    <m/>
  </r>
  <r>
    <s v="BM00286170"/>
    <s v="ADRIANZEN AMAYA,FABIOLA D"/>
    <x v="5"/>
    <n v="17188.77"/>
    <n v="5"/>
    <n v="20227"/>
    <n v="25920227"/>
    <x v="50"/>
    <d v="2020-04-28T21:15:00"/>
    <s v="NULL"/>
    <x v="10"/>
    <x v="2"/>
    <m/>
  </r>
  <r>
    <s v="BM00286170"/>
    <s v="ADRIANZEN AMAYA,FABIOLA D"/>
    <x v="5"/>
    <n v="17188.77"/>
    <n v="5"/>
    <n v="20278"/>
    <n v="25920278"/>
    <x v="51"/>
    <d v="2020-04-28T21:15:00"/>
    <s v="NULL"/>
    <x v="10"/>
    <x v="2"/>
    <m/>
  </r>
  <r>
    <s v="BM00286170"/>
    <s v="ADRIANZEN AMAYA,FABIOLA D"/>
    <x v="5"/>
    <n v="17188.77"/>
    <n v="15"/>
    <n v="21892"/>
    <n v="25921892"/>
    <x v="52"/>
    <d v="2020-04-28T21:15:00"/>
    <s v="NULL"/>
    <x v="10"/>
    <x v="2"/>
    <m/>
  </r>
  <r>
    <s v="BM00286170"/>
    <s v="ADRIANZEN AMAYA,FABIOLA D"/>
    <x v="5"/>
    <n v="17188.77"/>
    <n v="5"/>
    <n v="20094"/>
    <n v="25920094"/>
    <x v="53"/>
    <d v="2020-04-28T21:15:00"/>
    <s v="NULL"/>
    <x v="10"/>
    <x v="2"/>
    <m/>
  </r>
  <r>
    <s v="BM00286170"/>
    <s v="ADRIANZEN AMAYA,FABIOLA D"/>
    <x v="5"/>
    <n v="17188.77"/>
    <n v="6"/>
    <n v="23780"/>
    <n v="25923780"/>
    <x v="62"/>
    <d v="2020-04-28T21:15:00"/>
    <s v="NULL"/>
    <x v="10"/>
    <x v="2"/>
    <m/>
  </r>
  <r>
    <s v="BM00286170"/>
    <s v="ADRIANZEN AMAYA,FABIOLA D"/>
    <x v="5"/>
    <n v="17188.77"/>
    <n v="6"/>
    <s v="NULL"/>
    <n v="25932661"/>
    <x v="57"/>
    <d v="2020-04-28T21:15:00"/>
    <s v="NULL"/>
    <x v="10"/>
    <x v="2"/>
    <m/>
  </r>
  <r>
    <s v="BM00286170"/>
    <s v="ADRIANZEN AMAYA,FABIOLA D"/>
    <x v="5"/>
    <n v="17188.77"/>
    <n v="13"/>
    <n v="23733"/>
    <n v="25923733"/>
    <x v="48"/>
    <d v="2020-04-28T21:15:00"/>
    <s v="NULL"/>
    <x v="10"/>
    <x v="2"/>
    <m/>
  </r>
  <r>
    <s v="BM00286170"/>
    <s v="ADRIANZEN AMAYA,FABIOLA D"/>
    <x v="5"/>
    <n v="17188.77"/>
    <n v="8.83"/>
    <s v="NULL"/>
    <n v="27069171"/>
    <x v="61"/>
    <d v="2020-04-28T21:15:00"/>
    <s v="NULL"/>
    <x v="0"/>
    <x v="2"/>
    <m/>
  </r>
  <r>
    <s v="BM00286170"/>
    <s v="ADRIANZEN AMAYA,FABIOLA D"/>
    <x v="5"/>
    <n v="17188.77"/>
    <n v="13"/>
    <n v="23733"/>
    <n v="25923733"/>
    <x v="48"/>
    <d v="2020-04-28T21:15:00"/>
    <s v="NULL"/>
    <x v="10"/>
    <x v="2"/>
    <m/>
  </r>
  <r>
    <s v="BM00286170"/>
    <s v="ADRIANZEN AMAYA,FABIOLA D"/>
    <x v="5"/>
    <n v="17188.77"/>
    <n v="5"/>
    <n v="20278"/>
    <n v="25920278"/>
    <x v="51"/>
    <d v="2020-04-28T21:15:00"/>
    <s v="NULL"/>
    <x v="10"/>
    <x v="2"/>
    <m/>
  </r>
  <r>
    <s v="BM00286170"/>
    <s v="ADRIANZEN AMAYA,FABIOLA D"/>
    <x v="5"/>
    <n v="17188.77"/>
    <n v="5"/>
    <n v="20227"/>
    <n v="25920227"/>
    <x v="50"/>
    <d v="2020-04-28T21:15:00"/>
    <s v="NULL"/>
    <x v="10"/>
    <x v="2"/>
    <m/>
  </r>
  <r>
    <s v="BM00286170"/>
    <s v="ADRIANZEN AMAYA,FABIOLA D"/>
    <x v="5"/>
    <n v="17188.77"/>
    <n v="15"/>
    <n v="21892"/>
    <n v="25921892"/>
    <x v="52"/>
    <d v="2020-04-28T21:15:00"/>
    <s v="NULL"/>
    <x v="10"/>
    <x v="2"/>
    <m/>
  </r>
  <r>
    <s v="BM00286170"/>
    <s v="ADRIANZEN AMAYA,FABIOLA D"/>
    <x v="5"/>
    <n v="17188.77"/>
    <n v="5"/>
    <s v="NULL"/>
    <n v="25920459"/>
    <x v="54"/>
    <d v="2020-04-28T21:15:00"/>
    <s v="NULL"/>
    <x v="10"/>
    <x v="2"/>
    <m/>
  </r>
  <r>
    <s v="BM00286170"/>
    <s v="ADRIANZEN AMAYA,FABIOLA D"/>
    <x v="5"/>
    <n v="17188.77"/>
    <n v="6"/>
    <s v="NULL"/>
    <n v="25932661"/>
    <x v="57"/>
    <d v="2020-04-28T21:15:00"/>
    <s v="NULL"/>
    <x v="10"/>
    <x v="2"/>
    <m/>
  </r>
  <r>
    <s v="BM00286170"/>
    <s v="ADRIANZEN AMAYA,FABIOLA D"/>
    <x v="5"/>
    <n v="17188.77"/>
    <n v="13"/>
    <n v="23733"/>
    <n v="25923733"/>
    <x v="48"/>
    <d v="2020-04-28T21:15:00"/>
    <s v="NULL"/>
    <x v="10"/>
    <x v="2"/>
    <m/>
  </r>
  <r>
    <s v="BM00286170"/>
    <s v="ADRIANZEN AMAYA,FABIOLA D"/>
    <x v="5"/>
    <n v="17188.77"/>
    <n v="88"/>
    <s v="Q0179"/>
    <n v="63690632"/>
    <x v="63"/>
    <d v="2020-04-28T21:15:00"/>
    <s v="NULL"/>
    <x v="12"/>
    <x v="2"/>
    <m/>
  </r>
  <r>
    <s v="BM00286170"/>
    <s v="ADRIANZEN AMAYA,FABIOLA D"/>
    <x v="5"/>
    <n v="17188.77"/>
    <n v="6"/>
    <s v="NULL"/>
    <n v="25932661"/>
    <x v="57"/>
    <d v="2020-04-28T21:15:00"/>
    <s v="NULL"/>
    <x v="10"/>
    <x v="2"/>
    <m/>
  </r>
  <r>
    <s v="BM00286170"/>
    <s v="ADRIANZEN AMAYA,FABIOLA D"/>
    <x v="5"/>
    <n v="17188.77"/>
    <n v="13"/>
    <n v="23733"/>
    <n v="25923733"/>
    <x v="48"/>
    <d v="2020-04-28T21:15:00"/>
    <s v="NULL"/>
    <x v="10"/>
    <x v="2"/>
    <m/>
  </r>
  <r>
    <s v="BM00286170"/>
    <s v="ADRIANZEN AMAYA,FABIOLA D"/>
    <x v="5"/>
    <n v="17188.77"/>
    <n v="8.83"/>
    <s v="NULL"/>
    <n v="27069171"/>
    <x v="61"/>
    <d v="2020-04-28T21:15:00"/>
    <s v="NULL"/>
    <x v="0"/>
    <x v="2"/>
    <m/>
  </r>
  <r>
    <s v="BM00286170"/>
    <s v="ADRIANZEN AMAYA,FABIOLA D"/>
    <x v="5"/>
    <n v="17188.77"/>
    <n v="5"/>
    <n v="20227"/>
    <n v="25920227"/>
    <x v="50"/>
    <d v="2020-04-28T21:15:00"/>
    <s v="NULL"/>
    <x v="10"/>
    <x v="2"/>
    <m/>
  </r>
  <r>
    <s v="BM00286170"/>
    <s v="ADRIANZEN AMAYA,FABIOLA D"/>
    <x v="5"/>
    <n v="17188.77"/>
    <n v="5"/>
    <n v="20278"/>
    <n v="25920278"/>
    <x v="51"/>
    <d v="2020-04-28T21:15:00"/>
    <s v="NULL"/>
    <x v="10"/>
    <x v="2"/>
    <m/>
  </r>
  <r>
    <s v="BM00286170"/>
    <s v="ADRIANZEN AMAYA,FABIOLA D"/>
    <x v="5"/>
    <n v="17188.77"/>
    <n v="15"/>
    <n v="21892"/>
    <n v="25921892"/>
    <x v="52"/>
    <d v="2020-04-28T21:15:00"/>
    <s v="NULL"/>
    <x v="10"/>
    <x v="2"/>
    <m/>
  </r>
  <r>
    <s v="BM00286170"/>
    <s v="ADRIANZEN AMAYA,FABIOLA D"/>
    <x v="5"/>
    <n v="17188.77"/>
    <n v="5"/>
    <s v="NULL"/>
    <n v="25920459"/>
    <x v="54"/>
    <d v="2020-04-28T21:15:00"/>
    <s v="NULL"/>
    <x v="10"/>
    <x v="2"/>
    <m/>
  </r>
  <r>
    <s v="BM00286170"/>
    <s v="ADRIANZEN AMAYA,FABIOLA D"/>
    <x v="5"/>
    <n v="17188.77"/>
    <n v="6"/>
    <n v="23780"/>
    <n v="25923780"/>
    <x v="62"/>
    <d v="2020-04-28T21:15:00"/>
    <s v="NULL"/>
    <x v="10"/>
    <x v="2"/>
    <m/>
  </r>
  <r>
    <s v="BM00286170"/>
    <s v="ADRIANZEN AMAYA,FABIOLA D"/>
    <x v="5"/>
    <n v="17188.77"/>
    <n v="7.68"/>
    <s v="NULL"/>
    <n v="27069276"/>
    <x v="64"/>
    <d v="2020-04-28T21:15:00"/>
    <s v="NULL"/>
    <x v="0"/>
    <x v="2"/>
    <m/>
  </r>
  <r>
    <s v="BM00286170"/>
    <s v="ADRIANZEN AMAYA,FABIOLA D"/>
    <x v="5"/>
    <n v="17188.77"/>
    <n v="40"/>
    <s v="NULL"/>
    <n v="27013490"/>
    <x v="65"/>
    <d v="2020-04-28T21:15:00"/>
    <s v="NULL"/>
    <x v="0"/>
    <x v="2"/>
    <m/>
  </r>
  <r>
    <s v="BM00286170"/>
    <s v="ADRIANZEN AMAYA,FABIOLA D"/>
    <x v="5"/>
    <n v="17188.77"/>
    <n v="-1200"/>
    <n v="50499"/>
    <n v="11250499"/>
    <x v="59"/>
    <d v="2020-04-28T21:15:00"/>
    <s v="NULL"/>
    <x v="13"/>
    <x v="2"/>
    <n v="1255"/>
  </r>
  <r>
    <s v="BM00286170"/>
    <s v="ADRIANZEN AMAYA,FABIOLA D"/>
    <x v="5"/>
    <n v="17188.77"/>
    <n v="13.89"/>
    <s v="NULL"/>
    <n v="27250507"/>
    <x v="66"/>
    <d v="2020-04-28T21:15:00"/>
    <s v="NULL"/>
    <x v="1"/>
    <x v="2"/>
    <m/>
  </r>
  <r>
    <s v="BM00286170"/>
    <s v="ADRIANZEN AMAYA,FABIOLA D"/>
    <x v="5"/>
    <n v="17188.77"/>
    <n v="76.5"/>
    <s v="NULL"/>
    <n v="27050508"/>
    <x v="67"/>
    <d v="2020-04-28T21:15:00"/>
    <s v="NULL"/>
    <x v="0"/>
    <x v="2"/>
    <m/>
  </r>
  <r>
    <s v="BM00286170"/>
    <s v="ADRIANZEN AMAYA,FABIOLA D"/>
    <x v="5"/>
    <n v="17188.77"/>
    <n v="129.97999999999999"/>
    <s v="NULL"/>
    <n v="27250540"/>
    <x v="68"/>
    <d v="2020-04-28T21:15:00"/>
    <s v="NULL"/>
    <x v="1"/>
    <x v="2"/>
    <m/>
  </r>
  <r>
    <s v="BM00286170"/>
    <s v="ADRIANZEN AMAYA,FABIOLA D"/>
    <x v="5"/>
    <n v="17188.77"/>
    <n v="92.86"/>
    <s v="NULL"/>
    <n v="27210100"/>
    <x v="11"/>
    <d v="2020-04-28T21:15:00"/>
    <s v="NULL"/>
    <x v="1"/>
    <x v="2"/>
    <m/>
  </r>
  <r>
    <s v="BM00286170"/>
    <s v="ADRIANZEN AMAYA,FABIOLA D"/>
    <x v="5"/>
    <n v="17188.77"/>
    <n v="68.13"/>
    <s v="NULL"/>
    <n v="27250529"/>
    <x v="69"/>
    <d v="2020-04-28T21:15:00"/>
    <s v="NULL"/>
    <x v="1"/>
    <x v="2"/>
    <m/>
  </r>
  <r>
    <s v="BM00286170"/>
    <s v="ADRIANZEN AMAYA,FABIOLA D"/>
    <x v="5"/>
    <n v="17188.77"/>
    <n v="11.02"/>
    <s v="NULL"/>
    <n v="27210100"/>
    <x v="11"/>
    <d v="2020-04-28T21:15:00"/>
    <s v="NULL"/>
    <x v="1"/>
    <x v="2"/>
    <m/>
  </r>
  <r>
    <s v="BM00286170"/>
    <s v="ADRIANZEN AMAYA,FABIOLA D"/>
    <x v="5"/>
    <n v="17188.77"/>
    <n v="11.02"/>
    <s v="NULL"/>
    <n v="27210100"/>
    <x v="11"/>
    <d v="2020-04-28T21:15:00"/>
    <s v="NULL"/>
    <x v="1"/>
    <x v="2"/>
    <m/>
  </r>
  <r>
    <s v="BM00286170"/>
    <s v="ADRIANZEN AMAYA,FABIOLA D"/>
    <x v="5"/>
    <n v="17188.77"/>
    <n v="6.74"/>
    <s v="NULL"/>
    <n v="27210100"/>
    <x v="11"/>
    <d v="2020-04-28T21:15:00"/>
    <s v="NULL"/>
    <x v="1"/>
    <x v="2"/>
    <m/>
  </r>
  <r>
    <s v="BM00286170"/>
    <s v="ADRIANZEN AMAYA,FABIOLA D"/>
    <x v="5"/>
    <n v="17188.77"/>
    <n v="6.74"/>
    <s v="NULL"/>
    <n v="27210100"/>
    <x v="11"/>
    <d v="2020-04-28T21:15:00"/>
    <s v="NULL"/>
    <x v="1"/>
    <x v="2"/>
    <m/>
  </r>
  <r>
    <s v="BM00286170"/>
    <s v="ADRIANZEN AMAYA,FABIOLA D"/>
    <x v="5"/>
    <n v="17188.77"/>
    <n v="5.46"/>
    <s v="NULL"/>
    <n v="27210100"/>
    <x v="11"/>
    <d v="2020-04-28T21:15:00"/>
    <s v="NULL"/>
    <x v="1"/>
    <x v="2"/>
    <m/>
  </r>
  <r>
    <s v="BM00286170"/>
    <s v="ADRIANZEN AMAYA,FABIOLA D"/>
    <x v="5"/>
    <n v="17188.77"/>
    <n v="5.46"/>
    <s v="NULL"/>
    <n v="27210100"/>
    <x v="11"/>
    <d v="2020-04-28T21:15:00"/>
    <s v="NULL"/>
    <x v="1"/>
    <x v="2"/>
    <m/>
  </r>
  <r>
    <s v="BM00286170"/>
    <s v="ADRIANZEN AMAYA,FABIOLA D"/>
    <x v="5"/>
    <n v="17188.77"/>
    <n v="48.74"/>
    <s v="NULL"/>
    <n v="27269185"/>
    <x v="70"/>
    <d v="2020-04-28T21:15:00"/>
    <s v="NULL"/>
    <x v="1"/>
    <x v="2"/>
    <m/>
  </r>
  <r>
    <s v="BM00286170"/>
    <s v="ADRIANZEN AMAYA,FABIOLA D"/>
    <x v="5"/>
    <n v="17188.77"/>
    <n v="8.32"/>
    <s v="NULL"/>
    <n v="27269155"/>
    <x v="71"/>
    <d v="2020-04-28T21:15:00"/>
    <s v="NULL"/>
    <x v="1"/>
    <x v="2"/>
    <m/>
  </r>
  <r>
    <s v="BM00286170"/>
    <s v="ADRIANZEN AMAYA,FABIOLA D"/>
    <x v="5"/>
    <n v="17188.77"/>
    <n v="92.09"/>
    <n v="69118"/>
    <n v="27069118"/>
    <x v="72"/>
    <d v="2020-04-28T21:15:00"/>
    <s v="NULL"/>
    <x v="0"/>
    <x v="2"/>
    <m/>
  </r>
  <r>
    <s v="BM00286170"/>
    <s v="ADRIANZEN AMAYA,FABIOLA D"/>
    <x v="5"/>
    <n v="17188.77"/>
    <n v="56.37"/>
    <s v="NULL"/>
    <n v="27069512"/>
    <x v="73"/>
    <d v="2020-04-28T21:15:00"/>
    <s v="NULL"/>
    <x v="0"/>
    <x v="2"/>
    <m/>
  </r>
  <r>
    <s v="BM00286170"/>
    <s v="ADRIANZEN AMAYA,FABIOLA D"/>
    <x v="5"/>
    <n v="17188.77"/>
    <n v="164.25"/>
    <s v="C1726"/>
    <n v="27220100"/>
    <x v="74"/>
    <d v="2020-04-28T21:15:00"/>
    <s v="NULL"/>
    <x v="1"/>
    <x v="2"/>
    <m/>
  </r>
  <r>
    <s v="BM00286170"/>
    <s v="ADRIANZEN AMAYA,FABIOLA D"/>
    <x v="5"/>
    <n v="17188.77"/>
    <n v="33.82"/>
    <s v="NULL"/>
    <n v="27269146"/>
    <x v="75"/>
    <d v="2020-04-28T21:15:00"/>
    <s v="NULL"/>
    <x v="1"/>
    <x v="2"/>
    <m/>
  </r>
  <r>
    <s v="BM00286170"/>
    <s v="ADRIANZEN AMAYA,FABIOLA D"/>
    <x v="5"/>
    <n v="17188.77"/>
    <n v="-33.82"/>
    <s v="NULL"/>
    <n v="27269146"/>
    <x v="75"/>
    <d v="2020-04-28T21:15:00"/>
    <s v="NULL"/>
    <x v="1"/>
    <x v="2"/>
    <m/>
  </r>
  <r>
    <s v="BM00286170"/>
    <s v="ADRIANZEN AMAYA,FABIOLA D"/>
    <x v="5"/>
    <n v="17188.77"/>
    <n v="12.15"/>
    <s v="J7050"/>
    <n v="27038311"/>
    <x v="76"/>
    <d v="2020-04-28T21:15:00"/>
    <s v="NULL"/>
    <x v="0"/>
    <x v="2"/>
    <m/>
  </r>
  <r>
    <s v="BM00286170"/>
    <s v="ADRIANZEN AMAYA,FABIOLA D"/>
    <x v="5"/>
    <n v="17188.77"/>
    <n v="7.35"/>
    <s v="NULL"/>
    <n v="27013392"/>
    <x v="15"/>
    <d v="2020-04-28T21:15:00"/>
    <s v="NULL"/>
    <x v="0"/>
    <x v="2"/>
    <m/>
  </r>
  <r>
    <s v="BM00286170"/>
    <s v="ADRIANZEN AMAYA,FABIOLA D"/>
    <x v="5"/>
    <n v="17188.77"/>
    <n v="7.35"/>
    <s v="NULL"/>
    <n v="27013392"/>
    <x v="15"/>
    <d v="2020-04-28T21:15:00"/>
    <s v="NULL"/>
    <x v="0"/>
    <x v="2"/>
    <m/>
  </r>
  <r>
    <s v="BM00286170"/>
    <s v="ADRIANZEN AMAYA,FABIOLA D"/>
    <x v="5"/>
    <n v="17188.77"/>
    <n v="12.23"/>
    <s v="NULL"/>
    <n v="27069208"/>
    <x v="45"/>
    <d v="2020-04-28T21:15:00"/>
    <s v="NULL"/>
    <x v="0"/>
    <x v="2"/>
    <m/>
  </r>
  <r>
    <s v="BM00286170"/>
    <s v="ADRIANZEN AMAYA,FABIOLA D"/>
    <x v="5"/>
    <n v="17188.77"/>
    <n v="6"/>
    <s v="NULL"/>
    <n v="25934767"/>
    <x v="77"/>
    <d v="2020-04-28T21:15:00"/>
    <s v="NULL"/>
    <x v="10"/>
    <x v="2"/>
    <m/>
  </r>
  <r>
    <s v="BM00286170"/>
    <s v="ADRIANZEN AMAYA,FABIOLA D"/>
    <x v="5"/>
    <n v="17188.77"/>
    <n v="1200"/>
    <n v="50499"/>
    <n v="11250499"/>
    <x v="59"/>
    <d v="2020-04-28T21:15:00"/>
    <s v="NULL"/>
    <x v="13"/>
    <x v="2"/>
    <n v="1255"/>
  </r>
  <r>
    <s v="BM00286170"/>
    <s v="ADRIANZEN AMAYA,FABIOLA D"/>
    <x v="5"/>
    <n v="17188.77"/>
    <n v="26"/>
    <n v="86900"/>
    <n v="30032030"/>
    <x v="78"/>
    <d v="2020-04-28T21:15:00"/>
    <s v="NULL"/>
    <x v="3"/>
    <x v="2"/>
    <n v="28"/>
  </r>
  <r>
    <s v="BM00286170"/>
    <s v="ADRIANZEN AMAYA,FABIOLA D"/>
    <x v="5"/>
    <n v="17188.77"/>
    <n v="45"/>
    <n v="86850"/>
    <n v="30032038"/>
    <x v="79"/>
    <d v="2020-04-28T21:15:00"/>
    <s v="NULL"/>
    <x v="3"/>
    <x v="2"/>
    <n v="48"/>
  </r>
  <r>
    <s v="BM00286170"/>
    <s v="ADRIANZEN AMAYA,FABIOLA D"/>
    <x v="5"/>
    <n v="17188.77"/>
    <n v="46"/>
    <n v="85025"/>
    <n v="30032110"/>
    <x v="31"/>
    <d v="2020-04-28T21:15:00"/>
    <s v="NULL"/>
    <x v="3"/>
    <x v="2"/>
    <n v="49"/>
  </r>
  <r>
    <s v="BM00286170"/>
    <s v="ADRIANZEN AMAYA,FABIOLA D"/>
    <x v="5"/>
    <n v="17188.77"/>
    <n v="247"/>
    <n v="80100"/>
    <n v="30032401"/>
    <x v="80"/>
    <d v="2020-04-28T21:15:00"/>
    <s v="NULL"/>
    <x v="3"/>
    <x v="2"/>
    <n v="259"/>
  </r>
  <r>
    <s v="BM00286170"/>
    <s v="ADRIANZEN AMAYA,FABIOLA D"/>
    <x v="5"/>
    <n v="17188.77"/>
    <n v="28"/>
    <n v="86592"/>
    <n v="30032010"/>
    <x v="81"/>
    <d v="2020-04-28T21:15:00"/>
    <s v="NULL"/>
    <x v="3"/>
    <x v="2"/>
    <n v="30"/>
  </r>
  <r>
    <s v="BM00286170"/>
    <s v="ADRIANZEN AMAYA,FABIOLA D"/>
    <x v="5"/>
    <n v="17188.77"/>
    <n v="1200"/>
    <n v="50499"/>
    <n v="11250499"/>
    <x v="59"/>
    <d v="2020-04-28T21:15:00"/>
    <s v="NULL"/>
    <x v="13"/>
    <x v="2"/>
    <n v="1255"/>
  </r>
  <r>
    <s v="BM00286170"/>
    <s v="ADRIANZEN AMAYA,FABIOLA D"/>
    <x v="5"/>
    <n v="17188.77"/>
    <n v="-28"/>
    <n v="86592"/>
    <n v="30032010"/>
    <x v="81"/>
    <d v="2020-04-28T21:15:00"/>
    <s v="NULL"/>
    <x v="3"/>
    <x v="2"/>
    <n v="30"/>
  </r>
  <r>
    <s v="BM00286170"/>
    <s v="ADRIANZEN AMAYA,FABIOLA D"/>
    <x v="5"/>
    <n v="17188.77"/>
    <n v="22.56"/>
    <s v="J7120"/>
    <n v="27038238"/>
    <x v="13"/>
    <d v="2020-04-28T21:15:00"/>
    <s v="NULL"/>
    <x v="0"/>
    <x v="2"/>
    <m/>
  </r>
  <r>
    <s v="BM00286170"/>
    <s v="ADRIANZEN AMAYA,FABIOLA D"/>
    <x v="5"/>
    <n v="17188.77"/>
    <n v="7.35"/>
    <s v="NULL"/>
    <n v="27013392"/>
    <x v="15"/>
    <d v="2020-04-28T21:15:00"/>
    <s v="NULL"/>
    <x v="0"/>
    <x v="2"/>
    <m/>
  </r>
  <r>
    <s v="BM00286170"/>
    <s v="ADRIANZEN AMAYA,FABIOLA D"/>
    <x v="5"/>
    <n v="17188.77"/>
    <n v="67.84"/>
    <s v="NULL"/>
    <n v="27069296"/>
    <x v="82"/>
    <d v="2020-04-28T21:15:00"/>
    <s v="NULL"/>
    <x v="0"/>
    <x v="2"/>
    <m/>
  </r>
  <r>
    <s v="BM00286170"/>
    <s v="ADRIANZEN AMAYA,FABIOLA D"/>
    <x v="5"/>
    <n v="17188.77"/>
    <n v="22.56"/>
    <s v="J7120"/>
    <n v="27038238"/>
    <x v="13"/>
    <d v="2020-04-28T21:15:00"/>
    <s v="NULL"/>
    <x v="0"/>
    <x v="2"/>
    <m/>
  </r>
  <r>
    <s v="BM00286170"/>
    <s v="ADRIANZEN AMAYA,FABIOLA D"/>
    <x v="5"/>
    <n v="17188.77"/>
    <n v="-8.83"/>
    <s v="NULL"/>
    <n v="27069171"/>
    <x v="61"/>
    <d v="2020-04-28T21:15:00"/>
    <s v="NULL"/>
    <x v="0"/>
    <x v="2"/>
    <m/>
  </r>
  <r>
    <s v="BM00286170"/>
    <s v="ADRIANZEN AMAYA,FABIOLA D"/>
    <x v="5"/>
    <n v="17188.77"/>
    <n v="-8.83"/>
    <s v="NULL"/>
    <n v="27069171"/>
    <x v="61"/>
    <d v="2020-04-28T21:15:00"/>
    <s v="NULL"/>
    <x v="0"/>
    <x v="2"/>
    <m/>
  </r>
  <r>
    <s v="BM00286170"/>
    <s v="ADRIANZEN AMAYA,FABIOLA D"/>
    <x v="5"/>
    <n v="17188.77"/>
    <n v="-9.4"/>
    <s v="NULL"/>
    <n v="27069512"/>
    <x v="73"/>
    <d v="2020-04-28T21:15:00"/>
    <s v="NULL"/>
    <x v="0"/>
    <x v="2"/>
    <m/>
  </r>
  <r>
    <s v="BM00286170"/>
    <s v="ADRIANZEN AMAYA,FABIOLA D"/>
    <x v="5"/>
    <n v="17188.77"/>
    <n v="-13.89"/>
    <s v="NULL"/>
    <n v="27250507"/>
    <x v="66"/>
    <d v="2020-04-28T21:15:00"/>
    <s v="NULL"/>
    <x v="1"/>
    <x v="2"/>
    <m/>
  </r>
  <r>
    <s v="BM00286170"/>
    <s v="ADRIANZEN AMAYA,FABIOLA D"/>
    <x v="5"/>
    <n v="17188.77"/>
    <n v="-92.86"/>
    <s v="NULL"/>
    <n v="27210100"/>
    <x v="11"/>
    <d v="2020-04-28T21:15:00"/>
    <s v="NULL"/>
    <x v="1"/>
    <x v="2"/>
    <m/>
  </r>
  <r>
    <s v="BM00286170"/>
    <s v="ADRIANZEN AMAYA,FABIOLA D"/>
    <x v="5"/>
    <n v="17188.77"/>
    <n v="-129.97999999999999"/>
    <s v="NULL"/>
    <n v="27250540"/>
    <x v="68"/>
    <d v="2020-04-28T21:15:00"/>
    <s v="NULL"/>
    <x v="1"/>
    <x v="2"/>
    <m/>
  </r>
  <r>
    <s v="BM00286170"/>
    <s v="ADRIANZEN AMAYA,FABIOLA D"/>
    <x v="5"/>
    <n v="17188.77"/>
    <n v="7.68"/>
    <s v="NULL"/>
    <n v="27069276"/>
    <x v="64"/>
    <d v="2020-04-28T21:15:00"/>
    <s v="NULL"/>
    <x v="0"/>
    <x v="2"/>
    <m/>
  </r>
  <r>
    <s v="BM00286170"/>
    <s v="ADRIANZEN AMAYA,FABIOLA D"/>
    <x v="5"/>
    <n v="17188.77"/>
    <n v="22.56"/>
    <s v="J7120"/>
    <n v="27038238"/>
    <x v="13"/>
    <d v="2020-04-28T21:15:00"/>
    <s v="NULL"/>
    <x v="0"/>
    <x v="2"/>
    <m/>
  </r>
  <r>
    <s v="BM00286170"/>
    <s v="ADRIANZEN AMAYA,FABIOLA D"/>
    <x v="5"/>
    <n v="17188.77"/>
    <n v="7.35"/>
    <s v="NULL"/>
    <n v="27013392"/>
    <x v="15"/>
    <d v="2020-04-28T21:15:00"/>
    <s v="NULL"/>
    <x v="0"/>
    <x v="2"/>
    <m/>
  </r>
  <r>
    <s v="BM00286170"/>
    <s v="ADRIANZEN AMAYA,FABIOLA D"/>
    <x v="5"/>
    <n v="17188.77"/>
    <n v="-12.23"/>
    <s v="NULL"/>
    <n v="27069208"/>
    <x v="45"/>
    <d v="2020-04-28T21:15:00"/>
    <s v="NULL"/>
    <x v="0"/>
    <x v="2"/>
    <m/>
  </r>
  <r>
    <s v="BM00286170"/>
    <s v="ADRIANZEN AMAYA,FABIOLA D"/>
    <x v="5"/>
    <n v="17188.77"/>
    <n v="-7.35"/>
    <s v="NULL"/>
    <n v="27013393"/>
    <x v="83"/>
    <d v="2020-04-28T21:15:00"/>
    <s v="NULL"/>
    <x v="0"/>
    <x v="2"/>
    <m/>
  </r>
  <r>
    <s v="BM00286170"/>
    <s v="ADRIANZEN AMAYA,FABIOLA D"/>
    <x v="5"/>
    <n v="17188.77"/>
    <n v="-7.35"/>
    <s v="NULL"/>
    <n v="27013392"/>
    <x v="15"/>
    <d v="2020-04-28T21:15:00"/>
    <s v="NULL"/>
    <x v="0"/>
    <x v="2"/>
    <m/>
  </r>
  <r>
    <s v="BM00286170"/>
    <s v="ADRIANZEN AMAYA,FABIOLA D"/>
    <x v="5"/>
    <n v="17188.77"/>
    <n v="164.69"/>
    <s v="NULL"/>
    <n v="27210100"/>
    <x v="11"/>
    <d v="2020-04-28T21:15:00"/>
    <s v="NULL"/>
    <x v="1"/>
    <x v="2"/>
    <m/>
  </r>
  <r>
    <s v="BM00286170"/>
    <s v="ADRIANZEN AMAYA,FABIOLA D"/>
    <x v="5"/>
    <n v="17188.77"/>
    <n v="6.74"/>
    <s v="NULL"/>
    <n v="27210100"/>
    <x v="11"/>
    <d v="2020-04-28T21:15:00"/>
    <s v="NULL"/>
    <x v="1"/>
    <x v="2"/>
    <m/>
  </r>
  <r>
    <s v="BM00286170"/>
    <s v="ADRIANZEN AMAYA,FABIOLA D"/>
    <x v="5"/>
    <n v="17188.77"/>
    <n v="44.6"/>
    <n v="37024"/>
    <n v="27037024"/>
    <x v="84"/>
    <d v="2020-04-28T21:15:00"/>
    <s v="NULL"/>
    <x v="0"/>
    <x v="2"/>
    <m/>
  </r>
  <r>
    <s v="BM00286170"/>
    <s v="ADRIANZEN AMAYA,FABIOLA D"/>
    <x v="5"/>
    <n v="17188.77"/>
    <n v="6.64"/>
    <s v="NULL"/>
    <n v="27210100"/>
    <x v="11"/>
    <d v="2020-04-28T21:15:00"/>
    <s v="NULL"/>
    <x v="1"/>
    <x v="2"/>
    <m/>
  </r>
  <r>
    <s v="BM00286170"/>
    <s v="ADRIANZEN AMAYA,FABIOLA D"/>
    <x v="5"/>
    <n v="17188.77"/>
    <n v="27.92"/>
    <n v="13221"/>
    <n v="27013221"/>
    <x v="85"/>
    <d v="2020-04-28T21:15:00"/>
    <s v="NULL"/>
    <x v="0"/>
    <x v="2"/>
    <m/>
  </r>
  <r>
    <s v="BM00286170"/>
    <s v="ADRIANZEN AMAYA,FABIOLA D"/>
    <x v="5"/>
    <n v="17188.77"/>
    <n v="7.49"/>
    <s v="NULL"/>
    <n v="27210100"/>
    <x v="11"/>
    <d v="2020-04-28T21:15:00"/>
    <s v="NULL"/>
    <x v="1"/>
    <x v="2"/>
    <m/>
  </r>
  <r>
    <s v="BM00286170"/>
    <s v="ADRIANZEN AMAYA,FABIOLA D"/>
    <x v="5"/>
    <n v="17188.77"/>
    <n v="10.28"/>
    <s v="NULL"/>
    <n v="27069254"/>
    <x v="86"/>
    <d v="2020-04-28T21:15:00"/>
    <s v="NULL"/>
    <x v="0"/>
    <x v="2"/>
    <m/>
  </r>
  <r>
    <s v="BM00286170"/>
    <s v="ADRIANZEN AMAYA,FABIOLA D"/>
    <x v="5"/>
    <n v="17188.77"/>
    <n v="7.35"/>
    <s v="NULL"/>
    <n v="27013393"/>
    <x v="83"/>
    <d v="2020-04-28T21:15:00"/>
    <s v="NULL"/>
    <x v="0"/>
    <x v="2"/>
    <m/>
  </r>
  <r>
    <s v="BM00286170"/>
    <s v="ADRIANZEN AMAYA,FABIOLA D"/>
    <x v="5"/>
    <n v="17188.77"/>
    <n v="7.25"/>
    <s v="NULL"/>
    <n v="27069291"/>
    <x v="87"/>
    <d v="2020-04-28T21:15:00"/>
    <s v="NULL"/>
    <x v="0"/>
    <x v="2"/>
    <m/>
  </r>
  <r>
    <s v="BM00286170"/>
    <s v="ADRIANZEN AMAYA,FABIOLA D"/>
    <x v="5"/>
    <n v="17188.77"/>
    <n v="26.13"/>
    <s v="NULL"/>
    <n v="27014004"/>
    <x v="0"/>
    <d v="2020-04-28T21:15:00"/>
    <s v="NULL"/>
    <x v="0"/>
    <x v="2"/>
    <m/>
  </r>
  <r>
    <s v="BM00286170"/>
    <s v="ADRIANZEN AMAYA,FABIOLA D"/>
    <x v="5"/>
    <n v="17188.77"/>
    <n v="75.010000000000005"/>
    <s v="NULL"/>
    <n v="27280009"/>
    <x v="88"/>
    <d v="2020-04-28T21:15:00"/>
    <s v="NULL"/>
    <x v="1"/>
    <x v="2"/>
    <m/>
  </r>
  <r>
    <s v="BM00286170"/>
    <s v="ADRIANZEN AMAYA,FABIOLA D"/>
    <x v="5"/>
    <n v="17188.77"/>
    <n v="6"/>
    <s v="NULL"/>
    <n v="25934767"/>
    <x v="77"/>
    <d v="2020-04-28T21:15:00"/>
    <s v="NULL"/>
    <x v="10"/>
    <x v="2"/>
    <m/>
  </r>
  <r>
    <s v="BM00286170"/>
    <s v="ADRIANZEN AMAYA,FABIOLA D"/>
    <x v="5"/>
    <n v="17188.77"/>
    <n v="37"/>
    <s v="J0595"/>
    <n v="63621445"/>
    <x v="89"/>
    <d v="2020-04-28T21:15:00"/>
    <s v="NULL"/>
    <x v="12"/>
    <x v="2"/>
    <m/>
  </r>
  <r>
    <s v="BM00286170"/>
    <s v="ADRIANZEN AMAYA,FABIOLA D"/>
    <x v="5"/>
    <n v="17188.77"/>
    <n v="85.8"/>
    <s v="J2590"/>
    <n v="25024698"/>
    <x v="56"/>
    <d v="2020-04-28T21:15:00"/>
    <s v="NULL"/>
    <x v="2"/>
    <x v="2"/>
    <m/>
  </r>
  <r>
    <s v="BM00286170"/>
    <s v="ADRIANZEN AMAYA,FABIOLA D"/>
    <x v="5"/>
    <n v="17188.77"/>
    <n v="21.19"/>
    <s v="NULL"/>
    <n v="27013399"/>
    <x v="1"/>
    <d v="2020-04-28T21:15:00"/>
    <s v="NULL"/>
    <x v="0"/>
    <x v="2"/>
    <m/>
  </r>
  <r>
    <s v="BM00286170"/>
    <s v="ADRIANZEN AMAYA,FABIOLA D"/>
    <x v="5"/>
    <n v="17188.77"/>
    <n v="17"/>
    <s v="NULL"/>
    <n v="25932597"/>
    <x v="90"/>
    <d v="2020-04-28T21:15:00"/>
    <s v="NULL"/>
    <x v="10"/>
    <x v="2"/>
    <m/>
  </r>
  <r>
    <s v="BM00286170"/>
    <s v="ADRIANZEN AMAYA,FABIOLA D"/>
    <x v="5"/>
    <n v="17188.77"/>
    <n v="21"/>
    <s v="J3490"/>
    <n v="25023962"/>
    <x v="91"/>
    <d v="2020-04-28T21:15:00"/>
    <s v="NULL"/>
    <x v="2"/>
    <x v="2"/>
    <m/>
  </r>
  <r>
    <s v="BM00286170"/>
    <s v="ADRIANZEN AMAYA,FABIOLA D"/>
    <x v="5"/>
    <n v="17188.77"/>
    <n v="21"/>
    <s v="J2765"/>
    <n v="25022116"/>
    <x v="92"/>
    <d v="2020-04-28T21:15:00"/>
    <s v="NULL"/>
    <x v="2"/>
    <x v="2"/>
    <m/>
  </r>
  <r>
    <s v="BM00286170"/>
    <s v="ADRIANZEN AMAYA,FABIOLA D"/>
    <x v="5"/>
    <n v="17188.77"/>
    <n v="49.2"/>
    <s v="J0690"/>
    <n v="25024712"/>
    <x v="93"/>
    <d v="2020-04-28T21:15:00"/>
    <s v="NULL"/>
    <x v="2"/>
    <x v="2"/>
    <m/>
  </r>
  <r>
    <s v="BM00286170"/>
    <s v="ADRIANZEN AMAYA,FABIOLA D"/>
    <x v="5"/>
    <n v="17188.77"/>
    <n v="21"/>
    <s v="J2405"/>
    <n v="63623574"/>
    <x v="94"/>
    <d v="2020-04-28T21:15:00"/>
    <s v="NULL"/>
    <x v="12"/>
    <x v="2"/>
    <m/>
  </r>
  <r>
    <s v="BM00286170"/>
    <s v="ADRIANZEN AMAYA,FABIOLA D"/>
    <x v="5"/>
    <n v="17188.77"/>
    <n v="44"/>
    <s v="J1885"/>
    <n v="63690720"/>
    <x v="49"/>
    <d v="2020-04-28T21:15:00"/>
    <s v="NULL"/>
    <x v="12"/>
    <x v="2"/>
    <m/>
  </r>
  <r>
    <s v="BM00286170"/>
    <s v="ADRIANZEN AMAYA,FABIOLA D"/>
    <x v="5"/>
    <n v="17188.77"/>
    <n v="722"/>
    <n v="50523"/>
    <n v="37050523"/>
    <x v="95"/>
    <d v="2020-04-28T21:15:00"/>
    <s v="NULL"/>
    <x v="5"/>
    <x v="2"/>
    <n v="756"/>
  </r>
  <r>
    <s v="BM00286170"/>
    <s v="ADRIANZEN AMAYA,FABIOLA D"/>
    <x v="5"/>
    <n v="17188.77"/>
    <n v="75"/>
    <n v="50540"/>
    <n v="46050540"/>
    <x v="96"/>
    <d v="2020-04-28T21:15:00"/>
    <s v="NULL"/>
    <x v="15"/>
    <x v="2"/>
    <n v="79"/>
  </r>
  <r>
    <s v="BM00286170"/>
    <s v="ADRIANZEN AMAYA,FABIOLA D"/>
    <x v="5"/>
    <n v="17188.77"/>
    <n v="522"/>
    <n v="59899"/>
    <n v="72050506"/>
    <x v="97"/>
    <d v="2020-04-28T21:15:00"/>
    <s v="NULL"/>
    <x v="16"/>
    <x v="2"/>
    <n v="547"/>
  </r>
  <r>
    <s v="BM00286170"/>
    <s v="ADRIANZEN AMAYA,FABIOLA D"/>
    <x v="5"/>
    <n v="17188.77"/>
    <n v="21.19"/>
    <s v="NULL"/>
    <n v="27013399"/>
    <x v="1"/>
    <d v="2020-04-28T21:15:00"/>
    <s v="NULL"/>
    <x v="0"/>
    <x v="2"/>
    <m/>
  </r>
  <r>
    <s v="BM00286170"/>
    <s v="ADRIANZEN AMAYA,FABIOLA D"/>
    <x v="5"/>
    <n v="17188.77"/>
    <n v="4766"/>
    <s v="NULL"/>
    <n v="36050521"/>
    <x v="98"/>
    <d v="2020-04-28T21:15:00"/>
    <s v="NULL"/>
    <x v="17"/>
    <x v="2"/>
    <n v="4986"/>
  </r>
  <r>
    <s v="BM00286170"/>
    <s v="ADRIANZEN AMAYA,FABIOLA D"/>
    <x v="5"/>
    <n v="17188.77"/>
    <n v="40"/>
    <n v="93041"/>
    <n v="73050518"/>
    <x v="99"/>
    <d v="2020-04-28T21:15:00"/>
    <s v="NULL"/>
    <x v="18"/>
    <x v="2"/>
    <n v="42"/>
  </r>
  <r>
    <s v="BM00286170"/>
    <s v="ADRIANZEN AMAYA,FABIOLA D"/>
    <x v="5"/>
    <n v="17188.77"/>
    <n v="96"/>
    <s v="NULL"/>
    <n v="72150535"/>
    <x v="100"/>
    <d v="2020-04-28T21:15:00"/>
    <s v="NULL"/>
    <x v="19"/>
    <x v="2"/>
    <n v="101"/>
  </r>
  <r>
    <s v="BM00286170"/>
    <s v="ADRIANZEN AMAYA,FABIOLA D"/>
    <x v="5"/>
    <n v="17188.77"/>
    <n v="2016"/>
    <s v="NULL"/>
    <n v="72150535"/>
    <x v="100"/>
    <d v="2020-04-28T21:15:00"/>
    <s v="NULL"/>
    <x v="19"/>
    <x v="2"/>
    <n v="101"/>
  </r>
  <r>
    <s v="BM00286170"/>
    <s v="ADRIANZEN AMAYA,FABIOLA D"/>
    <x v="5"/>
    <n v="17188.77"/>
    <n v="690"/>
    <s v="NULL"/>
    <n v="71017003"/>
    <x v="101"/>
    <d v="2020-04-28T21:15:00"/>
    <s v="NULL"/>
    <x v="6"/>
    <x v="2"/>
    <n v="722"/>
  </r>
  <r>
    <s v="BM00286170"/>
    <s v="ADRIANZEN AMAYA,FABIOLA D"/>
    <x v="5"/>
    <n v="17188.77"/>
    <n v="1860"/>
    <s v="NULL"/>
    <n v="37013010"/>
    <x v="8"/>
    <d v="2020-04-28T21:15:00"/>
    <s v="NULL"/>
    <x v="5"/>
    <x v="2"/>
    <n v="33"/>
  </r>
  <r>
    <s v="BM00286170"/>
    <s v="ADRIANZEN AMAYA,FABIOLA D"/>
    <x v="5"/>
    <n v="17188.77"/>
    <n v="-68.13"/>
    <s v="NULL"/>
    <n v="27250529"/>
    <x v="69"/>
    <d v="2020-04-28T21:15:00"/>
    <s v="NULL"/>
    <x v="1"/>
    <x v="2"/>
    <m/>
  </r>
  <r>
    <s v="BM00286170"/>
    <s v="ADRIANZEN AMAYA,FABIOLA D"/>
    <x v="5"/>
    <n v="17188.77"/>
    <n v="-11.02"/>
    <s v="NULL"/>
    <n v="27210100"/>
    <x v="11"/>
    <d v="2020-04-28T21:15:00"/>
    <s v="NULL"/>
    <x v="1"/>
    <x v="2"/>
    <m/>
  </r>
  <r>
    <s v="BM00286170"/>
    <s v="ADRIANZEN AMAYA,FABIOLA D"/>
    <x v="5"/>
    <n v="17188.77"/>
    <n v="-11.02"/>
    <s v="NULL"/>
    <n v="27210100"/>
    <x v="11"/>
    <d v="2020-04-28T21:15:00"/>
    <s v="NULL"/>
    <x v="1"/>
    <x v="2"/>
    <m/>
  </r>
  <r>
    <s v="BM00286170"/>
    <s v="ADRIANZEN AMAYA,FABIOLA D"/>
    <x v="5"/>
    <n v="17188.77"/>
    <n v="-6.74"/>
    <s v="NULL"/>
    <n v="27210100"/>
    <x v="11"/>
    <d v="2020-04-28T21:15:00"/>
    <s v="NULL"/>
    <x v="1"/>
    <x v="2"/>
    <m/>
  </r>
  <r>
    <s v="BM00061826"/>
    <s v="AGUIRRE,LISA M"/>
    <x v="6"/>
    <n v="4977.16"/>
    <n v="22.78"/>
    <s v="NULL"/>
    <n v="27013399"/>
    <x v="1"/>
    <s v="NULL"/>
    <d v="2019-10-15T10:40:00"/>
    <x v="0"/>
    <x v="3"/>
    <m/>
  </r>
  <r>
    <s v="BM00061826"/>
    <s v="AGUIRRE,LISA M"/>
    <x v="6"/>
    <n v="4977.16"/>
    <n v="10.97"/>
    <s v="NULL"/>
    <n v="27280043"/>
    <x v="2"/>
    <s v="NULL"/>
    <d v="2019-10-15T10:40:00"/>
    <x v="1"/>
    <x v="3"/>
    <m/>
  </r>
  <r>
    <s v="BM00061826"/>
    <s v="AGUIRRE,LISA M"/>
    <x v="6"/>
    <n v="4977.16"/>
    <n v="22"/>
    <s v="NULL"/>
    <n v="25024769"/>
    <x v="3"/>
    <s v="NULL"/>
    <d v="2019-10-15T10:40:00"/>
    <x v="2"/>
    <x v="3"/>
    <m/>
  </r>
  <r>
    <s v="BM00061826"/>
    <s v="AGUIRRE,LISA M"/>
    <x v="6"/>
    <n v="4977.16"/>
    <n v="46"/>
    <s v="J2704"/>
    <n v="25021907"/>
    <x v="4"/>
    <s v="NULL"/>
    <d v="2019-10-15T10:40:00"/>
    <x v="2"/>
    <x v="3"/>
    <m/>
  </r>
  <r>
    <s v="BM00061826"/>
    <s v="AGUIRRE,LISA M"/>
    <x v="6"/>
    <n v="4977.16"/>
    <n v="46"/>
    <s v="J2704"/>
    <n v="25021907"/>
    <x v="4"/>
    <s v="NULL"/>
    <d v="2019-10-15T10:40:00"/>
    <x v="2"/>
    <x v="3"/>
    <m/>
  </r>
  <r>
    <s v="BM00061826"/>
    <s v="AGUIRRE,LISA M"/>
    <x v="6"/>
    <n v="4977.16"/>
    <n v="3226"/>
    <n v="878.4"/>
    <n v="75013238"/>
    <x v="7"/>
    <s v="NULL"/>
    <d v="2019-10-15T10:40:00"/>
    <x v="4"/>
    <x v="3"/>
    <n v="3375"/>
  </r>
  <r>
    <s v="BM00061826"/>
    <s v="AGUIRRE,LISA M"/>
    <x v="6"/>
    <n v="4977.16"/>
    <n v="806"/>
    <s v="NULL"/>
    <n v="37013010"/>
    <x v="8"/>
    <s v="NULL"/>
    <d v="2019-10-15T10:40:00"/>
    <x v="5"/>
    <x v="3"/>
    <n v="33"/>
  </r>
  <r>
    <s v="BM00061826"/>
    <s v="AGUIRRE,LISA M"/>
    <x v="6"/>
    <n v="4977.16"/>
    <n v="690"/>
    <n v="10260"/>
    <n v="71010260"/>
    <x v="9"/>
    <s v="NULL"/>
    <d v="2019-10-15T10:40:00"/>
    <x v="6"/>
    <x v="3"/>
    <n v="722"/>
  </r>
  <r>
    <s v="BM00061826"/>
    <s v="AGUIRRE,LISA M"/>
    <x v="6"/>
    <n v="4977.16"/>
    <n v="50"/>
    <n v="84703"/>
    <n v="30032002"/>
    <x v="5"/>
    <s v="NULL"/>
    <d v="2019-10-15T10:40:00"/>
    <x v="3"/>
    <x v="3"/>
    <n v="53"/>
  </r>
  <r>
    <s v="BM00061826"/>
    <s v="AGUIRRE,LISA M"/>
    <x v="6"/>
    <n v="4977.16"/>
    <n v="12.34"/>
    <s v="J7030"/>
    <n v="27038236"/>
    <x v="29"/>
    <s v="NULL"/>
    <d v="2019-10-15T10:40:00"/>
    <x v="0"/>
    <x v="3"/>
    <m/>
  </r>
  <r>
    <s v="BM00061826"/>
    <s v="AGUIRRE,LISA M"/>
    <x v="6"/>
    <n v="4977.16"/>
    <n v="11.59"/>
    <s v="NULL"/>
    <n v="27069212"/>
    <x v="14"/>
    <s v="NULL"/>
    <d v="2019-10-15T10:40:00"/>
    <x v="0"/>
    <x v="3"/>
    <m/>
  </r>
  <r>
    <s v="BM00061826"/>
    <s v="AGUIRRE,LISA M"/>
    <x v="6"/>
    <n v="4977.16"/>
    <n v="7.35"/>
    <s v="NULL"/>
    <n v="27013392"/>
    <x v="15"/>
    <s v="NULL"/>
    <d v="2019-10-15T10:40:00"/>
    <x v="0"/>
    <x v="3"/>
    <m/>
  </r>
  <r>
    <s v="BM00061826"/>
    <s v="AGUIRRE,LISA M"/>
    <x v="6"/>
    <n v="4977.16"/>
    <n v="26.13"/>
    <s v="NULL"/>
    <n v="27014004"/>
    <x v="0"/>
    <s v="NULL"/>
    <d v="2019-10-15T10:40:00"/>
    <x v="0"/>
    <x v="3"/>
    <m/>
  </r>
  <r>
    <s v="BM00063011"/>
    <s v="ALDERMAN,BRIAN D"/>
    <x v="7"/>
    <n v="5792.66"/>
    <n v="10.97"/>
    <s v="NULL"/>
    <n v="27280043"/>
    <x v="2"/>
    <s v="NULL"/>
    <d v="2020-02-14T09:10:00"/>
    <x v="1"/>
    <x v="3"/>
    <m/>
  </r>
  <r>
    <s v="BM00063011"/>
    <s v="ALDERMAN,BRIAN D"/>
    <x v="7"/>
    <n v="5792.66"/>
    <n v="7.35"/>
    <s v="NULL"/>
    <n v="27013392"/>
    <x v="15"/>
    <s v="NULL"/>
    <d v="2020-02-14T09:10:00"/>
    <x v="0"/>
    <x v="3"/>
    <m/>
  </r>
  <r>
    <s v="BM00063011"/>
    <s v="ALDERMAN,BRIAN D"/>
    <x v="7"/>
    <n v="5792.66"/>
    <n v="22"/>
    <s v="NULL"/>
    <n v="25024769"/>
    <x v="3"/>
    <s v="NULL"/>
    <d v="2020-02-14T09:10:00"/>
    <x v="2"/>
    <x v="3"/>
    <m/>
  </r>
  <r>
    <s v="BM00063011"/>
    <s v="ALDERMAN,BRIAN D"/>
    <x v="7"/>
    <n v="5792.66"/>
    <n v="46"/>
    <s v="J2704"/>
    <n v="25021907"/>
    <x v="4"/>
    <s v="NULL"/>
    <d v="2020-02-14T09:10:00"/>
    <x v="2"/>
    <x v="3"/>
    <m/>
  </r>
  <r>
    <s v="BM00063011"/>
    <s v="ALDERMAN,BRIAN D"/>
    <x v="7"/>
    <n v="5792.66"/>
    <n v="46"/>
    <s v="J2704"/>
    <n v="25021907"/>
    <x v="4"/>
    <s v="NULL"/>
    <d v="2020-02-14T09:10:00"/>
    <x v="2"/>
    <x v="3"/>
    <m/>
  </r>
  <r>
    <s v="BM00063011"/>
    <s v="ALDERMAN,BRIAN D"/>
    <x v="7"/>
    <n v="5792.66"/>
    <n v="46"/>
    <s v="J2704"/>
    <n v="25021907"/>
    <x v="4"/>
    <s v="NULL"/>
    <d v="2020-02-14T09:10:00"/>
    <x v="2"/>
    <x v="3"/>
    <m/>
  </r>
  <r>
    <s v="BM00063011"/>
    <s v="ALDERMAN,BRIAN D"/>
    <x v="7"/>
    <n v="5792.66"/>
    <n v="46"/>
    <s v="J2704"/>
    <n v="25021907"/>
    <x v="4"/>
    <s v="NULL"/>
    <d v="2020-02-14T09:10:00"/>
    <x v="2"/>
    <x v="3"/>
    <m/>
  </r>
  <r>
    <s v="BM00063011"/>
    <s v="ALDERMAN,BRIAN D"/>
    <x v="7"/>
    <n v="5792.66"/>
    <n v="3226"/>
    <n v="878.4"/>
    <n v="75013238"/>
    <x v="7"/>
    <s v="NULL"/>
    <d v="2020-02-14T09:10:00"/>
    <x v="4"/>
    <x v="3"/>
    <n v="3375"/>
  </r>
  <r>
    <s v="BM00063011"/>
    <s v="ALDERMAN,BRIAN D"/>
    <x v="7"/>
    <n v="5792.66"/>
    <n v="1209"/>
    <s v="NULL"/>
    <n v="37013010"/>
    <x v="8"/>
    <s v="NULL"/>
    <d v="2020-02-14T09:10:00"/>
    <x v="5"/>
    <x v="3"/>
    <n v="33"/>
  </r>
  <r>
    <s v="BM00063011"/>
    <s v="ALDERMAN,BRIAN D"/>
    <x v="7"/>
    <n v="5792.66"/>
    <n v="690"/>
    <n v="10260"/>
    <n v="71010260"/>
    <x v="9"/>
    <s v="NULL"/>
    <d v="2020-02-14T09:10:00"/>
    <x v="6"/>
    <x v="3"/>
    <n v="722"/>
  </r>
  <r>
    <s v="BM00063011"/>
    <s v="ALDERMAN,BRIAN D"/>
    <x v="7"/>
    <n v="5792.66"/>
    <n v="284"/>
    <n v="10261"/>
    <n v="71010261"/>
    <x v="20"/>
    <s v="NULL"/>
    <d v="2020-02-14T09:10:00"/>
    <x v="6"/>
    <x v="3"/>
    <n v="298"/>
  </r>
  <r>
    <s v="BM00063011"/>
    <s v="ALDERMAN,BRIAN D"/>
    <x v="7"/>
    <n v="5792.66"/>
    <n v="1597"/>
    <n v="64415"/>
    <n v="36119900"/>
    <x v="102"/>
    <s v="NULL"/>
    <d v="2020-02-14T09:10:00"/>
    <x v="20"/>
    <x v="3"/>
    <n v="1671"/>
  </r>
  <r>
    <s v="BM00063011"/>
    <s v="ALDERMAN,BRIAN D"/>
    <x v="7"/>
    <n v="5792.66"/>
    <n v="64.37"/>
    <s v="NULL"/>
    <n v="27210100"/>
    <x v="11"/>
    <s v="NULL"/>
    <d v="2020-02-14T09:10:00"/>
    <x v="1"/>
    <x v="3"/>
    <m/>
  </r>
  <r>
    <s v="BM00063011"/>
    <s v="ALDERMAN,BRIAN D"/>
    <x v="7"/>
    <n v="5792.66"/>
    <n v="-1597"/>
    <n v="64415"/>
    <n v="36119900"/>
    <x v="102"/>
    <s v="NULL"/>
    <d v="2020-02-14T09:10:00"/>
    <x v="20"/>
    <x v="3"/>
    <n v="1671"/>
  </r>
  <r>
    <s v="BM00063011"/>
    <s v="ALDERMAN,BRIAN D"/>
    <x v="7"/>
    <n v="5792.66"/>
    <n v="-1597"/>
    <n v="64415"/>
    <n v="36119900"/>
    <x v="102"/>
    <s v="NULL"/>
    <d v="2020-02-14T09:10:00"/>
    <x v="20"/>
    <x v="3"/>
    <n v="1671"/>
  </r>
  <r>
    <s v="BM00063011"/>
    <s v="ALDERMAN,BRIAN D"/>
    <x v="7"/>
    <n v="5792.66"/>
    <n v="22.56"/>
    <s v="J7120"/>
    <n v="27038238"/>
    <x v="13"/>
    <s v="NULL"/>
    <d v="2020-02-14T09:10:00"/>
    <x v="0"/>
    <x v="3"/>
    <m/>
  </r>
  <r>
    <s v="BM00063011"/>
    <s v="ALDERMAN,BRIAN D"/>
    <x v="7"/>
    <n v="5792.66"/>
    <n v="1597"/>
    <n v="64415"/>
    <n v="36119900"/>
    <x v="102"/>
    <s v="NULL"/>
    <d v="2020-02-14T09:10:00"/>
    <x v="20"/>
    <x v="3"/>
    <n v="1671"/>
  </r>
  <r>
    <s v="BM00063011"/>
    <s v="ALDERMAN,BRIAN D"/>
    <x v="7"/>
    <n v="5792.66"/>
    <n v="11.59"/>
    <s v="NULL"/>
    <n v="27069212"/>
    <x v="14"/>
    <s v="NULL"/>
    <d v="2020-02-14T09:10:00"/>
    <x v="0"/>
    <x v="3"/>
    <m/>
  </r>
  <r>
    <s v="BM00063011"/>
    <s v="ALDERMAN,BRIAN D"/>
    <x v="7"/>
    <n v="5792.66"/>
    <n v="7.35"/>
    <s v="NULL"/>
    <n v="27013392"/>
    <x v="15"/>
    <s v="NULL"/>
    <d v="2020-02-14T09:10:00"/>
    <x v="0"/>
    <x v="3"/>
    <m/>
  </r>
  <r>
    <s v="BM00063011"/>
    <s v="ALDERMAN,BRIAN D"/>
    <x v="7"/>
    <n v="5792.66"/>
    <n v="26.13"/>
    <s v="NULL"/>
    <n v="27014004"/>
    <x v="0"/>
    <s v="NULL"/>
    <d v="2020-02-14T09:10:00"/>
    <x v="0"/>
    <x v="3"/>
    <m/>
  </r>
  <r>
    <s v="BM00063011"/>
    <s v="ALDERMAN,BRIAN D"/>
    <x v="7"/>
    <n v="5792.66"/>
    <n v="27.34"/>
    <s v="NULL"/>
    <n v="27013399"/>
    <x v="1"/>
    <s v="NULL"/>
    <d v="2020-02-14T09:10:00"/>
    <x v="0"/>
    <x v="3"/>
    <m/>
  </r>
  <r>
    <s v="BM00272748"/>
    <s v="ALLEN,BAILEY"/>
    <x v="8"/>
    <n v="9741.69"/>
    <n v="247"/>
    <n v="80100"/>
    <n v="30032401"/>
    <x v="80"/>
    <d v="2019-07-28T09:57:00"/>
    <s v="NULL"/>
    <x v="3"/>
    <x v="4"/>
    <n v="259"/>
  </r>
  <r>
    <s v="BM00272748"/>
    <s v="ALLEN,BAILEY"/>
    <x v="8"/>
    <n v="9741.69"/>
    <n v="28"/>
    <n v="86592"/>
    <n v="30032010"/>
    <x v="81"/>
    <d v="2019-07-28T09:57:00"/>
    <s v="NULL"/>
    <x v="3"/>
    <x v="4"/>
    <n v="30"/>
  </r>
  <r>
    <s v="BM00272748"/>
    <s v="ALLEN,BAILEY"/>
    <x v="8"/>
    <n v="9741.69"/>
    <n v="11.59"/>
    <s v="NULL"/>
    <n v="27069212"/>
    <x v="14"/>
    <d v="2019-07-28T09:57:00"/>
    <s v="NULL"/>
    <x v="0"/>
    <x v="4"/>
    <m/>
  </r>
  <r>
    <s v="BM00272748"/>
    <s v="ALLEN,BAILEY"/>
    <x v="8"/>
    <n v="9741.69"/>
    <n v="7.35"/>
    <s v="NULL"/>
    <n v="27013393"/>
    <x v="83"/>
    <d v="2019-07-28T09:57:00"/>
    <s v="NULL"/>
    <x v="0"/>
    <x v="4"/>
    <m/>
  </r>
  <r>
    <s v="BM00272748"/>
    <s v="ALLEN,BAILEY"/>
    <x v="8"/>
    <n v="9741.69"/>
    <n v="7.35"/>
    <s v="NULL"/>
    <n v="27013392"/>
    <x v="15"/>
    <d v="2019-07-28T09:57:00"/>
    <s v="NULL"/>
    <x v="0"/>
    <x v="4"/>
    <m/>
  </r>
  <r>
    <s v="BM00272748"/>
    <s v="ALLEN,BAILEY"/>
    <x v="8"/>
    <n v="9741.69"/>
    <n v="27.34"/>
    <s v="NULL"/>
    <n v="27013399"/>
    <x v="1"/>
    <d v="2019-07-28T09:57:00"/>
    <s v="NULL"/>
    <x v="0"/>
    <x v="4"/>
    <m/>
  </r>
  <r>
    <s v="BM00272748"/>
    <s v="ALLEN,BAILEY"/>
    <x v="8"/>
    <n v="9741.69"/>
    <n v="27.34"/>
    <s v="NULL"/>
    <n v="27013399"/>
    <x v="1"/>
    <d v="2019-07-28T09:57:00"/>
    <s v="NULL"/>
    <x v="0"/>
    <x v="4"/>
    <m/>
  </r>
  <r>
    <s v="BM00272748"/>
    <s v="ALLEN,BAILEY"/>
    <x v="8"/>
    <n v="9741.69"/>
    <n v="12.29"/>
    <s v="J7120"/>
    <n v="27038238"/>
    <x v="13"/>
    <d v="2019-07-28T09:57:00"/>
    <s v="NULL"/>
    <x v="0"/>
    <x v="4"/>
    <m/>
  </r>
  <r>
    <s v="BM00272748"/>
    <s v="ALLEN,BAILEY"/>
    <x v="8"/>
    <n v="9741.69"/>
    <n v="12.29"/>
    <s v="J7120"/>
    <n v="27038238"/>
    <x v="13"/>
    <d v="2019-07-28T09:57:00"/>
    <s v="NULL"/>
    <x v="0"/>
    <x v="4"/>
    <m/>
  </r>
  <r>
    <s v="BM00272748"/>
    <s v="ALLEN,BAILEY"/>
    <x v="8"/>
    <n v="9741.69"/>
    <n v="5.46"/>
    <s v="NULL"/>
    <n v="27069165"/>
    <x v="58"/>
    <d v="2019-07-28T09:57:00"/>
    <s v="NULL"/>
    <x v="0"/>
    <x v="4"/>
    <m/>
  </r>
  <r>
    <s v="BM00272748"/>
    <s v="ALLEN,BAILEY"/>
    <x v="8"/>
    <n v="9741.69"/>
    <n v="8.57"/>
    <s v="NULL"/>
    <n v="27069276"/>
    <x v="64"/>
    <d v="2019-07-28T09:57:00"/>
    <s v="NULL"/>
    <x v="0"/>
    <x v="4"/>
    <m/>
  </r>
  <r>
    <s v="BM00272748"/>
    <s v="ALLEN,BAILEY"/>
    <x v="8"/>
    <n v="9741.69"/>
    <n v="40"/>
    <s v="NULL"/>
    <n v="27013490"/>
    <x v="65"/>
    <d v="2019-07-28T09:57:00"/>
    <s v="NULL"/>
    <x v="0"/>
    <x v="4"/>
    <m/>
  </r>
  <r>
    <s v="BM00272748"/>
    <s v="ALLEN,BAILEY"/>
    <x v="8"/>
    <n v="9741.69"/>
    <n v="13.89"/>
    <s v="NULL"/>
    <n v="27250507"/>
    <x v="66"/>
    <d v="2019-07-28T09:57:00"/>
    <s v="NULL"/>
    <x v="1"/>
    <x v="4"/>
    <m/>
  </r>
  <r>
    <s v="BM00272748"/>
    <s v="ALLEN,BAILEY"/>
    <x v="8"/>
    <n v="9741.69"/>
    <n v="13.89"/>
    <s v="NULL"/>
    <n v="27250507"/>
    <x v="66"/>
    <d v="2019-07-28T09:57:00"/>
    <s v="NULL"/>
    <x v="1"/>
    <x v="4"/>
    <m/>
  </r>
  <r>
    <s v="BM00272748"/>
    <s v="ALLEN,BAILEY"/>
    <x v="8"/>
    <n v="9741.69"/>
    <n v="76.5"/>
    <s v="NULL"/>
    <n v="27050508"/>
    <x v="67"/>
    <d v="2019-07-28T09:57:00"/>
    <s v="NULL"/>
    <x v="0"/>
    <x v="4"/>
    <m/>
  </r>
  <r>
    <s v="BM00272748"/>
    <s v="ALLEN,BAILEY"/>
    <x v="8"/>
    <n v="9741.69"/>
    <n v="11.02"/>
    <s v="NULL"/>
    <n v="27210100"/>
    <x v="11"/>
    <d v="2019-07-28T09:57:00"/>
    <s v="NULL"/>
    <x v="1"/>
    <x v="4"/>
    <m/>
  </r>
  <r>
    <s v="BM00272748"/>
    <s v="ALLEN,BAILEY"/>
    <x v="8"/>
    <n v="9741.69"/>
    <n v="11.02"/>
    <s v="NULL"/>
    <n v="27210100"/>
    <x v="11"/>
    <d v="2019-07-28T09:57:00"/>
    <s v="NULL"/>
    <x v="1"/>
    <x v="4"/>
    <m/>
  </r>
  <r>
    <s v="BM00272748"/>
    <s v="ALLEN,BAILEY"/>
    <x v="8"/>
    <n v="9741.69"/>
    <n v="69.72"/>
    <s v="NULL"/>
    <n v="27250529"/>
    <x v="69"/>
    <d v="2019-07-28T09:57:00"/>
    <s v="NULL"/>
    <x v="1"/>
    <x v="4"/>
    <m/>
  </r>
  <r>
    <s v="BM00272748"/>
    <s v="ALLEN,BAILEY"/>
    <x v="8"/>
    <n v="9741.69"/>
    <n v="48.74"/>
    <s v="NULL"/>
    <n v="27269185"/>
    <x v="70"/>
    <d v="2019-07-28T09:57:00"/>
    <s v="NULL"/>
    <x v="1"/>
    <x v="4"/>
    <m/>
  </r>
  <r>
    <s v="BM00272748"/>
    <s v="ALLEN,BAILEY"/>
    <x v="8"/>
    <n v="9741.69"/>
    <n v="8.32"/>
    <s v="NULL"/>
    <n v="27269155"/>
    <x v="71"/>
    <d v="2019-07-28T09:57:00"/>
    <s v="NULL"/>
    <x v="1"/>
    <x v="4"/>
    <m/>
  </r>
  <r>
    <s v="BM00272748"/>
    <s v="ALLEN,BAILEY"/>
    <x v="8"/>
    <n v="9741.69"/>
    <n v="92.09"/>
    <n v="69118"/>
    <n v="27069118"/>
    <x v="72"/>
    <d v="2019-07-28T09:57:00"/>
    <s v="NULL"/>
    <x v="0"/>
    <x v="4"/>
    <m/>
  </r>
  <r>
    <s v="BM00272748"/>
    <s v="ALLEN,BAILEY"/>
    <x v="8"/>
    <n v="9741.69"/>
    <n v="56.37"/>
    <s v="NULL"/>
    <n v="27069512"/>
    <x v="73"/>
    <d v="2019-07-28T09:57:00"/>
    <s v="NULL"/>
    <x v="0"/>
    <x v="4"/>
    <m/>
  </r>
  <r>
    <s v="BM00272748"/>
    <s v="ALLEN,BAILEY"/>
    <x v="8"/>
    <n v="9741.69"/>
    <n v="67.84"/>
    <s v="NULL"/>
    <n v="27069296"/>
    <x v="82"/>
    <d v="2019-07-28T09:57:00"/>
    <s v="NULL"/>
    <x v="0"/>
    <x v="4"/>
    <m/>
  </r>
  <r>
    <s v="BM00272748"/>
    <s v="ALLEN,BAILEY"/>
    <x v="8"/>
    <n v="9741.69"/>
    <n v="-40"/>
    <s v="NULL"/>
    <n v="27013490"/>
    <x v="65"/>
    <d v="2019-07-28T09:57:00"/>
    <s v="NULL"/>
    <x v="0"/>
    <x v="4"/>
    <m/>
  </r>
  <r>
    <s v="BM00272748"/>
    <s v="ALLEN,BAILEY"/>
    <x v="8"/>
    <n v="9741.69"/>
    <n v="-8.57"/>
    <s v="NULL"/>
    <n v="27069276"/>
    <x v="64"/>
    <d v="2019-07-28T09:57:00"/>
    <s v="NULL"/>
    <x v="0"/>
    <x v="4"/>
    <m/>
  </r>
  <r>
    <s v="BM00272748"/>
    <s v="ALLEN,BAILEY"/>
    <x v="8"/>
    <n v="9741.69"/>
    <n v="-76.5"/>
    <s v="NULL"/>
    <n v="27050508"/>
    <x v="67"/>
    <d v="2019-07-28T09:57:00"/>
    <s v="NULL"/>
    <x v="0"/>
    <x v="4"/>
    <m/>
  </r>
  <r>
    <s v="BM00272748"/>
    <s v="ALLEN,BAILEY"/>
    <x v="8"/>
    <n v="9741.69"/>
    <n v="-13.89"/>
    <s v="NULL"/>
    <n v="27250507"/>
    <x v="66"/>
    <d v="2019-07-28T09:57:00"/>
    <s v="NULL"/>
    <x v="1"/>
    <x v="4"/>
    <m/>
  </r>
  <r>
    <s v="BM00272748"/>
    <s v="ALLEN,BAILEY"/>
    <x v="8"/>
    <n v="9741.69"/>
    <n v="-13.89"/>
    <s v="NULL"/>
    <n v="27250507"/>
    <x v="66"/>
    <d v="2019-07-28T09:57:00"/>
    <s v="NULL"/>
    <x v="1"/>
    <x v="4"/>
    <m/>
  </r>
  <r>
    <s v="BM00272748"/>
    <s v="ALLEN,BAILEY"/>
    <x v="8"/>
    <n v="9741.69"/>
    <n v="-7.35"/>
    <s v="NULL"/>
    <n v="27013393"/>
    <x v="83"/>
    <d v="2019-07-28T09:57:00"/>
    <s v="NULL"/>
    <x v="0"/>
    <x v="4"/>
    <m/>
  </r>
  <r>
    <s v="BM00272748"/>
    <s v="ALLEN,BAILEY"/>
    <x v="8"/>
    <n v="9741.69"/>
    <n v="7.32"/>
    <s v="NULL"/>
    <n v="27069183"/>
    <x v="103"/>
    <d v="2019-07-28T09:57:00"/>
    <s v="NULL"/>
    <x v="0"/>
    <x v="4"/>
    <m/>
  </r>
  <r>
    <s v="BM00272748"/>
    <s v="ALLEN,BAILEY"/>
    <x v="8"/>
    <n v="9741.69"/>
    <n v="131"/>
    <s v="J2590"/>
    <n v="25024698"/>
    <x v="56"/>
    <d v="2019-07-28T09:57:00"/>
    <s v="NULL"/>
    <x v="2"/>
    <x v="4"/>
    <m/>
  </r>
  <r>
    <s v="BM00272748"/>
    <s v="ALLEN,BAILEY"/>
    <x v="8"/>
    <n v="9741.69"/>
    <n v="5"/>
    <s v="NULL"/>
    <n v="25923983"/>
    <x v="104"/>
    <d v="2019-07-28T09:57:00"/>
    <s v="NULL"/>
    <x v="10"/>
    <x v="4"/>
    <m/>
  </r>
  <r>
    <s v="BM00272748"/>
    <s v="ALLEN,BAILEY"/>
    <x v="8"/>
    <n v="9741.69"/>
    <n v="6"/>
    <s v="NULL"/>
    <n v="25932661"/>
    <x v="57"/>
    <d v="2019-07-28T09:57:00"/>
    <s v="NULL"/>
    <x v="10"/>
    <x v="4"/>
    <m/>
  </r>
  <r>
    <s v="BM00272748"/>
    <s v="ALLEN,BAILEY"/>
    <x v="8"/>
    <n v="9741.69"/>
    <n v="10"/>
    <s v="NULL"/>
    <n v="25932666"/>
    <x v="105"/>
    <d v="2019-07-28T09:57:00"/>
    <s v="NULL"/>
    <x v="10"/>
    <x v="4"/>
    <m/>
  </r>
  <r>
    <s v="BM00272748"/>
    <s v="ALLEN,BAILEY"/>
    <x v="8"/>
    <n v="9741.69"/>
    <n v="5"/>
    <n v="20278"/>
    <n v="25920278"/>
    <x v="51"/>
    <d v="2019-07-28T09:57:00"/>
    <s v="NULL"/>
    <x v="10"/>
    <x v="4"/>
    <m/>
  </r>
  <r>
    <s v="BM00272748"/>
    <s v="ALLEN,BAILEY"/>
    <x v="8"/>
    <n v="9741.69"/>
    <n v="13"/>
    <s v="NULL"/>
    <n v="25924174"/>
    <x v="106"/>
    <d v="2019-07-28T09:57:00"/>
    <s v="NULL"/>
    <x v="10"/>
    <x v="4"/>
    <m/>
  </r>
  <r>
    <s v="BM00272748"/>
    <s v="ALLEN,BAILEY"/>
    <x v="8"/>
    <n v="9741.69"/>
    <n v="5"/>
    <n v="20227"/>
    <n v="25920227"/>
    <x v="50"/>
    <d v="2019-07-28T09:57:00"/>
    <s v="NULL"/>
    <x v="10"/>
    <x v="4"/>
    <m/>
  </r>
  <r>
    <s v="BM00272748"/>
    <s v="ALLEN,BAILEY"/>
    <x v="8"/>
    <n v="9741.69"/>
    <n v="1200"/>
    <n v="50499"/>
    <n v="11250499"/>
    <x v="59"/>
    <d v="2019-07-28T09:57:00"/>
    <s v="NULL"/>
    <x v="13"/>
    <x v="4"/>
    <n v="1255"/>
  </r>
  <r>
    <s v="BM00272748"/>
    <s v="ALLEN,BAILEY"/>
    <x v="8"/>
    <n v="9741.69"/>
    <n v="722"/>
    <n v="50523"/>
    <n v="37050523"/>
    <x v="95"/>
    <d v="2019-07-28T09:57:00"/>
    <s v="NULL"/>
    <x v="5"/>
    <x v="4"/>
    <n v="756"/>
  </r>
  <r>
    <s v="BM00272748"/>
    <s v="ALLEN,BAILEY"/>
    <x v="8"/>
    <n v="9741.69"/>
    <n v="3375"/>
    <n v="59400"/>
    <n v="72050500"/>
    <x v="107"/>
    <d v="2019-07-28T09:57:00"/>
    <s v="NULL"/>
    <x v="16"/>
    <x v="4"/>
    <n v="3531"/>
  </r>
  <r>
    <s v="BM00272748"/>
    <s v="ALLEN,BAILEY"/>
    <x v="8"/>
    <n v="9741.69"/>
    <n v="96"/>
    <s v="NULL"/>
    <n v="72150535"/>
    <x v="100"/>
    <d v="2019-07-28T09:57:00"/>
    <s v="NULL"/>
    <x v="19"/>
    <x v="4"/>
    <n v="101"/>
  </r>
  <r>
    <s v="BM00272748"/>
    <s v="ALLEN,BAILEY"/>
    <x v="8"/>
    <n v="9741.69"/>
    <n v="192"/>
    <s v="NULL"/>
    <n v="72150535"/>
    <x v="100"/>
    <d v="2019-07-28T09:57:00"/>
    <s v="NULL"/>
    <x v="19"/>
    <x v="4"/>
    <n v="101"/>
  </r>
  <r>
    <s v="BM00272748"/>
    <s v="ALLEN,BAILEY"/>
    <x v="8"/>
    <n v="9741.69"/>
    <n v="75"/>
    <n v="50540"/>
    <n v="46050540"/>
    <x v="96"/>
    <d v="2019-07-28T09:57:00"/>
    <s v="NULL"/>
    <x v="15"/>
    <x v="4"/>
    <n v="79"/>
  </r>
  <r>
    <s v="BM00272748"/>
    <s v="ALLEN,BAILEY"/>
    <x v="8"/>
    <n v="9741.69"/>
    <n v="690"/>
    <s v="NULL"/>
    <n v="71017003"/>
    <x v="101"/>
    <d v="2019-07-28T09:57:00"/>
    <s v="NULL"/>
    <x v="6"/>
    <x v="4"/>
    <n v="722"/>
  </r>
  <r>
    <s v="BM00272748"/>
    <s v="ALLEN,BAILEY"/>
    <x v="8"/>
    <n v="9741.69"/>
    <n v="1200"/>
    <n v="50499"/>
    <n v="11250499"/>
    <x v="59"/>
    <d v="2019-07-28T09:57:00"/>
    <s v="NULL"/>
    <x v="13"/>
    <x v="4"/>
    <n v="1255"/>
  </r>
  <r>
    <s v="BM00272748"/>
    <s v="ALLEN,BAILEY"/>
    <x v="8"/>
    <n v="9741.69"/>
    <n v="37.58"/>
    <s v="NULL"/>
    <n v="27069512"/>
    <x v="73"/>
    <d v="2019-07-28T09:57:00"/>
    <s v="NULL"/>
    <x v="0"/>
    <x v="4"/>
    <m/>
  </r>
  <r>
    <s v="BM00272748"/>
    <s v="ALLEN,BAILEY"/>
    <x v="8"/>
    <n v="9741.69"/>
    <n v="9.4"/>
    <s v="NULL"/>
    <n v="27069512"/>
    <x v="73"/>
    <d v="2019-07-28T09:57:00"/>
    <s v="NULL"/>
    <x v="0"/>
    <x v="4"/>
    <m/>
  </r>
  <r>
    <s v="BM00272748"/>
    <s v="ALLEN,BAILEY"/>
    <x v="8"/>
    <n v="9741.69"/>
    <n v="9.4"/>
    <s v="NULL"/>
    <n v="27069512"/>
    <x v="73"/>
    <d v="2019-07-28T09:57:00"/>
    <s v="NULL"/>
    <x v="0"/>
    <x v="4"/>
    <m/>
  </r>
  <r>
    <s v="BM00272748"/>
    <s v="ALLEN,BAILEY"/>
    <x v="8"/>
    <n v="9741.69"/>
    <n v="26"/>
    <n v="86900"/>
    <n v="30032030"/>
    <x v="78"/>
    <d v="2019-07-28T09:57:00"/>
    <s v="NULL"/>
    <x v="3"/>
    <x v="4"/>
    <n v="28"/>
  </r>
  <r>
    <s v="BM00272748"/>
    <s v="ALLEN,BAILEY"/>
    <x v="8"/>
    <n v="9741.69"/>
    <n v="9.4"/>
    <s v="NULL"/>
    <n v="27069512"/>
    <x v="73"/>
    <d v="2019-07-28T09:57:00"/>
    <s v="NULL"/>
    <x v="0"/>
    <x v="4"/>
    <m/>
  </r>
  <r>
    <s v="BM00272748"/>
    <s v="ALLEN,BAILEY"/>
    <x v="8"/>
    <n v="9741.69"/>
    <n v="9.4"/>
    <s v="NULL"/>
    <n v="27069512"/>
    <x v="73"/>
    <d v="2019-07-28T09:57:00"/>
    <s v="NULL"/>
    <x v="0"/>
    <x v="4"/>
    <m/>
  </r>
  <r>
    <s v="BM00272748"/>
    <s v="ALLEN,BAILEY"/>
    <x v="8"/>
    <n v="9741.69"/>
    <n v="9.4"/>
    <s v="NULL"/>
    <n v="27069512"/>
    <x v="73"/>
    <d v="2019-07-28T09:57:00"/>
    <s v="NULL"/>
    <x v="0"/>
    <x v="4"/>
    <m/>
  </r>
  <r>
    <s v="BM00272748"/>
    <s v="ALLEN,BAILEY"/>
    <x v="8"/>
    <n v="9741.69"/>
    <n v="104.72"/>
    <n v="50564"/>
    <n v="27050564"/>
    <x v="47"/>
    <d v="2019-07-28T09:57:00"/>
    <s v="NULL"/>
    <x v="0"/>
    <x v="4"/>
    <m/>
  </r>
  <r>
    <s v="BM00272748"/>
    <s v="ALLEN,BAILEY"/>
    <x v="8"/>
    <n v="9741.69"/>
    <n v="-104.72"/>
    <n v="50564"/>
    <n v="27050564"/>
    <x v="47"/>
    <d v="2019-07-28T09:57:00"/>
    <s v="NULL"/>
    <x v="0"/>
    <x v="4"/>
    <m/>
  </r>
  <r>
    <s v="BM00272748"/>
    <s v="ALLEN,BAILEY"/>
    <x v="8"/>
    <n v="9741.69"/>
    <n v="6"/>
    <s v="NULL"/>
    <n v="25932661"/>
    <x v="57"/>
    <d v="2019-07-28T09:57:00"/>
    <s v="NULL"/>
    <x v="10"/>
    <x v="4"/>
    <m/>
  </r>
  <r>
    <s v="BM00272748"/>
    <s v="ALLEN,BAILEY"/>
    <x v="8"/>
    <n v="9741.69"/>
    <n v="6"/>
    <n v="23780"/>
    <n v="25923780"/>
    <x v="62"/>
    <d v="2019-07-28T09:57:00"/>
    <s v="NULL"/>
    <x v="10"/>
    <x v="4"/>
    <m/>
  </r>
  <r>
    <s v="BM00272748"/>
    <s v="ALLEN,BAILEY"/>
    <x v="8"/>
    <n v="9741.69"/>
    <n v="5"/>
    <n v="20278"/>
    <n v="25920278"/>
    <x v="51"/>
    <d v="2019-07-28T09:57:00"/>
    <s v="NULL"/>
    <x v="10"/>
    <x v="4"/>
    <m/>
  </r>
  <r>
    <s v="BM00272748"/>
    <s v="ALLEN,BAILEY"/>
    <x v="8"/>
    <n v="9741.69"/>
    <n v="5"/>
    <n v="20227"/>
    <n v="25920227"/>
    <x v="50"/>
    <d v="2019-07-28T09:57:00"/>
    <s v="NULL"/>
    <x v="10"/>
    <x v="4"/>
    <m/>
  </r>
  <r>
    <s v="BM00272748"/>
    <s v="ALLEN,BAILEY"/>
    <x v="8"/>
    <n v="9741.69"/>
    <n v="45"/>
    <n v="86850"/>
    <n v="30032038"/>
    <x v="79"/>
    <d v="2019-07-28T09:57:00"/>
    <s v="NULL"/>
    <x v="3"/>
    <x v="4"/>
    <n v="48"/>
  </r>
  <r>
    <s v="BM00272748"/>
    <s v="ALLEN,BAILEY"/>
    <x v="8"/>
    <n v="9741.69"/>
    <n v="88"/>
    <s v="Q0179"/>
    <n v="63690632"/>
    <x v="63"/>
    <d v="2019-07-28T09:57:00"/>
    <s v="NULL"/>
    <x v="12"/>
    <x v="4"/>
    <m/>
  </r>
  <r>
    <s v="BM00272748"/>
    <s v="ALLEN,BAILEY"/>
    <x v="8"/>
    <n v="9741.69"/>
    <n v="218"/>
    <s v="J2795"/>
    <n v="25024515"/>
    <x v="108"/>
    <d v="2019-07-28T09:57:00"/>
    <s v="NULL"/>
    <x v="2"/>
    <x v="4"/>
    <m/>
  </r>
  <r>
    <s v="BM00272748"/>
    <s v="ALLEN,BAILEY"/>
    <x v="8"/>
    <n v="9741.69"/>
    <n v="19"/>
    <s v="J3010"/>
    <n v="25024630"/>
    <x v="109"/>
    <d v="2019-07-28T09:57:00"/>
    <s v="NULL"/>
    <x v="2"/>
    <x v="4"/>
    <m/>
  </r>
  <r>
    <s v="BM00272748"/>
    <s v="ALLEN,BAILEY"/>
    <x v="8"/>
    <n v="9741.69"/>
    <n v="6"/>
    <s v="NULL"/>
    <n v="25932661"/>
    <x v="57"/>
    <d v="2019-07-28T09:57:00"/>
    <s v="NULL"/>
    <x v="10"/>
    <x v="4"/>
    <m/>
  </r>
  <r>
    <s v="BM00272748"/>
    <s v="ALLEN,BAILEY"/>
    <x v="8"/>
    <n v="9741.69"/>
    <n v="5"/>
    <n v="20278"/>
    <n v="25920278"/>
    <x v="51"/>
    <d v="2019-07-28T09:57:00"/>
    <s v="NULL"/>
    <x v="10"/>
    <x v="4"/>
    <m/>
  </r>
  <r>
    <s v="BM00272748"/>
    <s v="ALLEN,BAILEY"/>
    <x v="8"/>
    <n v="9741.69"/>
    <n v="46"/>
    <n v="85025"/>
    <n v="30032110"/>
    <x v="31"/>
    <d v="2019-07-28T09:57:00"/>
    <s v="NULL"/>
    <x v="3"/>
    <x v="4"/>
    <n v="49"/>
  </r>
  <r>
    <s v="BM00272748"/>
    <s v="ALLEN,BAILEY"/>
    <x v="8"/>
    <n v="9741.69"/>
    <n v="15"/>
    <n v="32107"/>
    <n v="30032107"/>
    <x v="34"/>
    <d v="2019-07-28T09:57:00"/>
    <s v="NULL"/>
    <x v="3"/>
    <x v="4"/>
    <n v="16"/>
  </r>
  <r>
    <s v="BM00272748"/>
    <s v="ALLEN,BAILEY"/>
    <x v="8"/>
    <n v="9741.69"/>
    <n v="46.98"/>
    <s v="NULL"/>
    <n v="27069512"/>
    <x v="73"/>
    <d v="2019-07-28T09:57:00"/>
    <s v="NULL"/>
    <x v="0"/>
    <x v="4"/>
    <m/>
  </r>
  <r>
    <s v="BM00272748"/>
    <s v="ALLEN,BAILEY"/>
    <x v="8"/>
    <n v="9741.69"/>
    <n v="124"/>
    <n v="86870"/>
    <n v="30032091"/>
    <x v="110"/>
    <d v="2019-07-28T09:57:00"/>
    <s v="NULL"/>
    <x v="3"/>
    <x v="4"/>
    <n v="130"/>
  </r>
  <r>
    <s v="BM00272748"/>
    <s v="ALLEN,BAILEY"/>
    <x v="8"/>
    <n v="9741.69"/>
    <n v="-27.34"/>
    <s v="NULL"/>
    <n v="27013399"/>
    <x v="1"/>
    <d v="2019-07-28T09:57:00"/>
    <s v="NULL"/>
    <x v="0"/>
    <x v="4"/>
    <m/>
  </r>
  <r>
    <s v="BM00272748"/>
    <s v="ALLEN,BAILEY"/>
    <x v="8"/>
    <n v="9741.69"/>
    <n v="6"/>
    <s v="NULL"/>
    <n v="25932661"/>
    <x v="57"/>
    <d v="2019-07-28T09:57:00"/>
    <s v="NULL"/>
    <x v="10"/>
    <x v="4"/>
    <m/>
  </r>
  <r>
    <s v="BM00272748"/>
    <s v="ALLEN,BAILEY"/>
    <x v="8"/>
    <n v="9741.69"/>
    <n v="6"/>
    <n v="23780"/>
    <n v="25923780"/>
    <x v="62"/>
    <d v="2019-07-28T09:57:00"/>
    <s v="NULL"/>
    <x v="10"/>
    <x v="4"/>
    <m/>
  </r>
  <r>
    <s v="BM00272748"/>
    <s v="ALLEN,BAILEY"/>
    <x v="8"/>
    <n v="9741.69"/>
    <n v="212"/>
    <n v="90715"/>
    <n v="25047361"/>
    <x v="111"/>
    <d v="2019-07-28T09:57:00"/>
    <s v="NULL"/>
    <x v="2"/>
    <x v="4"/>
    <m/>
  </r>
  <r>
    <s v="BM00272748"/>
    <s v="ALLEN,BAILEY"/>
    <x v="8"/>
    <n v="9741.69"/>
    <n v="10"/>
    <s v="NULL"/>
    <n v="25932666"/>
    <x v="105"/>
    <d v="2019-07-28T09:57:00"/>
    <s v="NULL"/>
    <x v="10"/>
    <x v="4"/>
    <m/>
  </r>
  <r>
    <s v="BM00272748"/>
    <s v="ALLEN,BAILEY"/>
    <x v="8"/>
    <n v="9741.69"/>
    <n v="5"/>
    <n v="20278"/>
    <n v="25920278"/>
    <x v="51"/>
    <d v="2019-07-28T09:57:00"/>
    <s v="NULL"/>
    <x v="10"/>
    <x v="4"/>
    <m/>
  </r>
  <r>
    <s v="BM00272748"/>
    <s v="ALLEN,BAILEY"/>
    <x v="8"/>
    <n v="9741.69"/>
    <n v="5"/>
    <n v="20227"/>
    <n v="25920227"/>
    <x v="50"/>
    <d v="2019-07-28T09:57:00"/>
    <s v="NULL"/>
    <x v="10"/>
    <x v="4"/>
    <m/>
  </r>
  <r>
    <s v="BM00272748"/>
    <s v="ALLEN,BAILEY"/>
    <x v="8"/>
    <n v="9741.69"/>
    <n v="13"/>
    <s v="NULL"/>
    <n v="25924174"/>
    <x v="106"/>
    <d v="2019-07-28T09:57:00"/>
    <s v="NULL"/>
    <x v="10"/>
    <x v="4"/>
    <m/>
  </r>
  <r>
    <s v="BM00272748"/>
    <s v="ALLEN,BAILEY"/>
    <x v="8"/>
    <n v="9741.69"/>
    <n v="13"/>
    <n v="85018"/>
    <n v="30032043"/>
    <x v="112"/>
    <d v="2019-07-28T09:57:00"/>
    <s v="NULL"/>
    <x v="3"/>
    <x v="4"/>
    <n v="14"/>
  </r>
  <r>
    <s v="BM00272748"/>
    <s v="ALLEN,BAILEY"/>
    <x v="8"/>
    <n v="9741.69"/>
    <n v="13"/>
    <n v="85014"/>
    <n v="30032044"/>
    <x v="113"/>
    <d v="2019-07-28T09:57:00"/>
    <s v="NULL"/>
    <x v="3"/>
    <x v="4"/>
    <n v="14"/>
  </r>
  <r>
    <s v="BM00272748"/>
    <s v="ALLEN,BAILEY"/>
    <x v="8"/>
    <n v="9741.69"/>
    <n v="46"/>
    <n v="85025"/>
    <n v="30032110"/>
    <x v="31"/>
    <d v="2019-07-28T09:57:00"/>
    <s v="NULL"/>
    <x v="3"/>
    <x v="4"/>
    <n v="49"/>
  </r>
  <r>
    <s v="BM00272748"/>
    <s v="ALLEN,BAILEY"/>
    <x v="8"/>
    <n v="9741.69"/>
    <n v="15"/>
    <n v="32107"/>
    <n v="30032107"/>
    <x v="34"/>
    <d v="2019-07-28T09:57:00"/>
    <s v="NULL"/>
    <x v="3"/>
    <x v="4"/>
    <n v="16"/>
  </r>
  <r>
    <s v="BM00093167"/>
    <s v="AMANN JR,TROY E"/>
    <x v="9"/>
    <n v="7487.39"/>
    <n v="22.61"/>
    <s v="J7120"/>
    <n v="27038238"/>
    <x v="13"/>
    <s v="NULL"/>
    <d v="2020-08-25T10:54:00"/>
    <x v="0"/>
    <x v="1"/>
    <m/>
  </r>
  <r>
    <s v="BM00093167"/>
    <s v="AMANN JR,TROY E"/>
    <x v="9"/>
    <n v="7487.39"/>
    <n v="11.68"/>
    <s v="NULL"/>
    <n v="27069212"/>
    <x v="14"/>
    <s v="NULL"/>
    <d v="2020-08-25T10:54:00"/>
    <x v="0"/>
    <x v="1"/>
    <m/>
  </r>
  <r>
    <s v="BM00093167"/>
    <s v="AMANN JR,TROY E"/>
    <x v="9"/>
    <n v="7487.39"/>
    <n v="7.35"/>
    <s v="NULL"/>
    <n v="27013392"/>
    <x v="15"/>
    <s v="NULL"/>
    <d v="2020-08-25T10:54:00"/>
    <x v="0"/>
    <x v="1"/>
    <m/>
  </r>
  <r>
    <s v="BM00093167"/>
    <s v="AMANN JR,TROY E"/>
    <x v="9"/>
    <n v="7487.39"/>
    <n v="26.13"/>
    <s v="NULL"/>
    <n v="27014004"/>
    <x v="0"/>
    <s v="NULL"/>
    <d v="2020-08-25T10:54:00"/>
    <x v="0"/>
    <x v="1"/>
    <m/>
  </r>
  <r>
    <s v="BM00093167"/>
    <s v="AMANN JR,TROY E"/>
    <x v="9"/>
    <n v="7487.39"/>
    <n v="21.19"/>
    <s v="NULL"/>
    <n v="27013399"/>
    <x v="1"/>
    <s v="NULL"/>
    <d v="2020-08-25T10:54:00"/>
    <x v="0"/>
    <x v="1"/>
    <m/>
  </r>
  <r>
    <s v="BM00093167"/>
    <s v="AMANN JR,TROY E"/>
    <x v="9"/>
    <n v="7487.39"/>
    <n v="10.97"/>
    <s v="NULL"/>
    <n v="27280043"/>
    <x v="2"/>
    <s v="NULL"/>
    <d v="2020-08-25T10:54:00"/>
    <x v="1"/>
    <x v="1"/>
    <m/>
  </r>
  <r>
    <s v="BM00093167"/>
    <s v="AMANN JR,TROY E"/>
    <x v="9"/>
    <n v="7487.39"/>
    <n v="22.61"/>
    <s v="J7120"/>
    <n v="27038238"/>
    <x v="13"/>
    <s v="NULL"/>
    <d v="2020-08-25T10:54:00"/>
    <x v="0"/>
    <x v="1"/>
    <m/>
  </r>
  <r>
    <s v="BM00093167"/>
    <s v="AMANN JR,TROY E"/>
    <x v="9"/>
    <n v="7487.39"/>
    <n v="902.85"/>
    <s v="NULL"/>
    <n v="27217293"/>
    <x v="114"/>
    <s v="NULL"/>
    <d v="2020-08-25T10:54:00"/>
    <x v="1"/>
    <x v="1"/>
    <m/>
  </r>
  <r>
    <s v="BM00093167"/>
    <s v="AMANN JR,TROY E"/>
    <x v="9"/>
    <n v="7487.39"/>
    <n v="3785"/>
    <s v="NULL"/>
    <n v="75013236"/>
    <x v="6"/>
    <s v="NULL"/>
    <d v="2020-08-25T10:54:00"/>
    <x v="4"/>
    <x v="1"/>
    <n v="3785"/>
  </r>
  <r>
    <s v="BM00093167"/>
    <s v="AMANN JR,TROY E"/>
    <x v="9"/>
    <n v="7487.39"/>
    <n v="934"/>
    <n v="91035"/>
    <n v="75013239"/>
    <x v="115"/>
    <s v="NULL"/>
    <d v="2020-08-25T10:54:00"/>
    <x v="4"/>
    <x v="1"/>
    <n v="934"/>
  </r>
  <r>
    <s v="BM00093167"/>
    <s v="AMANN JR,TROY E"/>
    <x v="9"/>
    <n v="7487.39"/>
    <n v="561"/>
    <s v="NULL"/>
    <n v="37013010"/>
    <x v="8"/>
    <s v="NULL"/>
    <d v="2020-08-25T10:54:00"/>
    <x v="5"/>
    <x v="1"/>
    <n v="33"/>
  </r>
  <r>
    <s v="BM00093167"/>
    <s v="AMANN JR,TROY E"/>
    <x v="9"/>
    <n v="7487.39"/>
    <n v="722"/>
    <n v="10260"/>
    <n v="71010260"/>
    <x v="9"/>
    <s v="NULL"/>
    <d v="2020-08-25T10:54:00"/>
    <x v="6"/>
    <x v="1"/>
    <n v="722"/>
  </r>
  <r>
    <s v="BM00093167"/>
    <s v="AMANN JR,TROY E"/>
    <x v="9"/>
    <n v="7487.39"/>
    <n v="298"/>
    <n v="10261"/>
    <n v="71010261"/>
    <x v="20"/>
    <s v="NULL"/>
    <d v="2020-08-25T10:54:00"/>
    <x v="6"/>
    <x v="1"/>
    <n v="298"/>
  </r>
  <r>
    <s v="BM00093167"/>
    <s v="AMANN JR,TROY E"/>
    <x v="9"/>
    <n v="7487.39"/>
    <n v="-22.61"/>
    <s v="J7120"/>
    <n v="27038238"/>
    <x v="13"/>
    <s v="NULL"/>
    <d v="2020-08-25T10:54:00"/>
    <x v="0"/>
    <x v="1"/>
    <m/>
  </r>
  <r>
    <s v="BM00093167"/>
    <s v="AMANN JR,TROY E"/>
    <x v="9"/>
    <n v="7487.39"/>
    <n v="-22.61"/>
    <s v="J7120"/>
    <n v="27038238"/>
    <x v="13"/>
    <s v="NULL"/>
    <d v="2020-08-25T10:54:00"/>
    <x v="0"/>
    <x v="1"/>
    <m/>
  </r>
  <r>
    <s v="BM00093167"/>
    <s v="AMANN JR,TROY E"/>
    <x v="9"/>
    <n v="7487.39"/>
    <n v="-11.68"/>
    <s v="NULL"/>
    <n v="27069212"/>
    <x v="14"/>
    <s v="NULL"/>
    <d v="2020-08-25T10:54:00"/>
    <x v="0"/>
    <x v="1"/>
    <m/>
  </r>
  <r>
    <s v="BM00093167"/>
    <s v="AMANN JR,TROY E"/>
    <x v="9"/>
    <n v="7487.39"/>
    <n v="-7.35"/>
    <s v="NULL"/>
    <n v="27013392"/>
    <x v="15"/>
    <s v="NULL"/>
    <d v="2020-08-25T10:54:00"/>
    <x v="0"/>
    <x v="1"/>
    <m/>
  </r>
  <r>
    <s v="BM00093167"/>
    <s v="AMANN JR,TROY E"/>
    <x v="9"/>
    <n v="7487.39"/>
    <n v="-26.13"/>
    <s v="NULL"/>
    <n v="27014004"/>
    <x v="0"/>
    <s v="NULL"/>
    <d v="2020-08-25T10:54:00"/>
    <x v="0"/>
    <x v="1"/>
    <m/>
  </r>
  <r>
    <s v="BM00093167"/>
    <s v="AMANN JR,TROY E"/>
    <x v="9"/>
    <n v="7487.39"/>
    <n v="-21.19"/>
    <s v="NULL"/>
    <n v="27013399"/>
    <x v="1"/>
    <s v="NULL"/>
    <d v="2020-08-25T10:54:00"/>
    <x v="0"/>
    <x v="1"/>
    <m/>
  </r>
  <r>
    <s v="BM00093167"/>
    <s v="AMANN JR,TROY E"/>
    <x v="9"/>
    <n v="7487.39"/>
    <n v="-10.97"/>
    <s v="NULL"/>
    <n v="27280043"/>
    <x v="2"/>
    <s v="NULL"/>
    <d v="2020-08-25T10:54:00"/>
    <x v="1"/>
    <x v="1"/>
    <m/>
  </r>
  <r>
    <s v="BM00093167"/>
    <s v="AMANN JR,TROY E"/>
    <x v="9"/>
    <n v="7487.39"/>
    <n v="22.61"/>
    <s v="J7120"/>
    <n v="27038238"/>
    <x v="13"/>
    <s v="NULL"/>
    <d v="2020-08-25T10:54:00"/>
    <x v="0"/>
    <x v="1"/>
    <m/>
  </r>
  <r>
    <s v="BM00093167"/>
    <s v="AMANN JR,TROY E"/>
    <x v="9"/>
    <n v="7487.39"/>
    <n v="22.61"/>
    <s v="J7120"/>
    <n v="27038238"/>
    <x v="13"/>
    <s v="NULL"/>
    <d v="2020-08-25T10:54:00"/>
    <x v="0"/>
    <x v="1"/>
    <m/>
  </r>
  <r>
    <s v="BM00093167"/>
    <s v="AMANN JR,TROY E"/>
    <x v="9"/>
    <n v="7487.39"/>
    <n v="11.68"/>
    <s v="NULL"/>
    <n v="27069212"/>
    <x v="14"/>
    <s v="NULL"/>
    <d v="2020-08-25T10:54:00"/>
    <x v="0"/>
    <x v="1"/>
    <m/>
  </r>
  <r>
    <s v="BM00093167"/>
    <s v="AMANN JR,TROY E"/>
    <x v="9"/>
    <n v="7487.39"/>
    <n v="7.35"/>
    <s v="NULL"/>
    <n v="27013392"/>
    <x v="15"/>
    <s v="NULL"/>
    <d v="2020-08-25T10:54:00"/>
    <x v="0"/>
    <x v="1"/>
    <m/>
  </r>
  <r>
    <s v="BM00093167"/>
    <s v="AMANN JR,TROY E"/>
    <x v="9"/>
    <n v="7487.39"/>
    <n v="26.13"/>
    <s v="NULL"/>
    <n v="27014004"/>
    <x v="0"/>
    <s v="NULL"/>
    <d v="2020-08-25T10:54:00"/>
    <x v="0"/>
    <x v="1"/>
    <m/>
  </r>
  <r>
    <s v="BM00093167"/>
    <s v="AMANN JR,TROY E"/>
    <x v="9"/>
    <n v="7487.39"/>
    <n v="21.19"/>
    <s v="NULL"/>
    <n v="27013399"/>
    <x v="1"/>
    <s v="NULL"/>
    <d v="2020-08-25T10:54:00"/>
    <x v="0"/>
    <x v="1"/>
    <m/>
  </r>
  <r>
    <s v="BM00093167"/>
    <s v="AMANN JR,TROY E"/>
    <x v="9"/>
    <n v="7487.39"/>
    <n v="10.97"/>
    <s v="NULL"/>
    <n v="27280043"/>
    <x v="2"/>
    <s v="NULL"/>
    <d v="2020-08-25T10:54:00"/>
    <x v="1"/>
    <x v="1"/>
    <m/>
  </r>
  <r>
    <s v="BM00093167"/>
    <s v="AMANN JR,TROY E"/>
    <x v="9"/>
    <n v="7487.39"/>
    <n v="24"/>
    <s v="NULL"/>
    <n v="25024769"/>
    <x v="3"/>
    <s v="NULL"/>
    <d v="2020-08-25T10:54:00"/>
    <x v="2"/>
    <x v="1"/>
    <m/>
  </r>
  <r>
    <s v="BM00093167"/>
    <s v="AMANN JR,TROY E"/>
    <x v="9"/>
    <n v="7487.39"/>
    <n v="46"/>
    <s v="J2704"/>
    <n v="25021907"/>
    <x v="4"/>
    <s v="NULL"/>
    <d v="2020-08-25T10:54:00"/>
    <x v="2"/>
    <x v="1"/>
    <m/>
  </r>
  <r>
    <s v="BM00093167"/>
    <s v="AMANN JR,TROY E"/>
    <x v="9"/>
    <n v="7487.39"/>
    <n v="46"/>
    <s v="J2704"/>
    <n v="25021907"/>
    <x v="4"/>
    <s v="NULL"/>
    <d v="2020-08-25T10:54:00"/>
    <x v="2"/>
    <x v="1"/>
    <m/>
  </r>
  <r>
    <s v="BM00093167"/>
    <s v="AMANN JR,TROY E"/>
    <x v="9"/>
    <n v="7487.39"/>
    <n v="46"/>
    <s v="J2704"/>
    <n v="25021907"/>
    <x v="4"/>
    <s v="NULL"/>
    <d v="2020-08-25T10:54:00"/>
    <x v="2"/>
    <x v="1"/>
    <m/>
  </r>
  <r>
    <s v="BM00093167"/>
    <s v="AMANN JR,TROY E"/>
    <x v="10"/>
    <n v="5480.71"/>
    <n v="11.59"/>
    <s v="NULL"/>
    <n v="27069212"/>
    <x v="14"/>
    <s v="NULL"/>
    <d v="2020-07-21T09:40:00"/>
    <x v="0"/>
    <x v="0"/>
    <m/>
  </r>
  <r>
    <s v="BM00093167"/>
    <s v="AMANN JR,TROY E"/>
    <x v="10"/>
    <n v="5480.71"/>
    <n v="7.35"/>
    <s v="NULL"/>
    <n v="27013392"/>
    <x v="15"/>
    <s v="NULL"/>
    <d v="2020-07-21T09:40:00"/>
    <x v="0"/>
    <x v="0"/>
    <m/>
  </r>
  <r>
    <s v="BM00093167"/>
    <s v="AMANN JR,TROY E"/>
    <x v="10"/>
    <n v="5480.71"/>
    <n v="26.13"/>
    <s v="NULL"/>
    <n v="27014004"/>
    <x v="0"/>
    <s v="NULL"/>
    <d v="2020-07-21T09:40:00"/>
    <x v="0"/>
    <x v="0"/>
    <m/>
  </r>
  <r>
    <s v="BM00093167"/>
    <s v="AMANN JR,TROY E"/>
    <x v="10"/>
    <n v="5480.71"/>
    <n v="21.19"/>
    <s v="NULL"/>
    <n v="27013399"/>
    <x v="1"/>
    <s v="NULL"/>
    <d v="2020-07-21T09:40:00"/>
    <x v="0"/>
    <x v="0"/>
    <m/>
  </r>
  <r>
    <s v="BM00093167"/>
    <s v="AMANN JR,TROY E"/>
    <x v="10"/>
    <n v="5480.71"/>
    <n v="10.97"/>
    <s v="NULL"/>
    <n v="27280043"/>
    <x v="2"/>
    <s v="NULL"/>
    <d v="2020-07-21T09:40:00"/>
    <x v="1"/>
    <x v="0"/>
    <m/>
  </r>
  <r>
    <s v="BM00093167"/>
    <s v="AMANN JR,TROY E"/>
    <x v="10"/>
    <n v="5480.71"/>
    <n v="24"/>
    <s v="NULL"/>
    <n v="25024769"/>
    <x v="3"/>
    <s v="NULL"/>
    <d v="2020-07-21T09:40:00"/>
    <x v="2"/>
    <x v="0"/>
    <m/>
  </r>
  <r>
    <s v="BM00093167"/>
    <s v="AMANN JR,TROY E"/>
    <x v="10"/>
    <n v="5480.71"/>
    <n v="46"/>
    <s v="J2704"/>
    <n v="25021907"/>
    <x v="4"/>
    <s v="NULL"/>
    <d v="2020-07-21T09:40:00"/>
    <x v="2"/>
    <x v="0"/>
    <m/>
  </r>
  <r>
    <s v="BM00093167"/>
    <s v="AMANN JR,TROY E"/>
    <x v="10"/>
    <n v="5480.71"/>
    <n v="46"/>
    <s v="J2704"/>
    <n v="25021907"/>
    <x v="4"/>
    <s v="NULL"/>
    <d v="2020-07-21T09:40:00"/>
    <x v="2"/>
    <x v="0"/>
    <m/>
  </r>
  <r>
    <s v="BM00093167"/>
    <s v="AMANN JR,TROY E"/>
    <x v="10"/>
    <n v="5480.71"/>
    <n v="3785"/>
    <s v="NULL"/>
    <n v="75013236"/>
    <x v="6"/>
    <s v="NULL"/>
    <d v="2020-07-21T09:40:00"/>
    <x v="4"/>
    <x v="0"/>
    <n v="3785"/>
  </r>
  <r>
    <s v="BM00093167"/>
    <s v="AMANN JR,TROY E"/>
    <x v="10"/>
    <n v="5480.71"/>
    <n v="660"/>
    <s v="NULL"/>
    <n v="37013010"/>
    <x v="8"/>
    <s v="NULL"/>
    <d v="2020-07-21T09:40:00"/>
    <x v="5"/>
    <x v="0"/>
    <n v="33"/>
  </r>
  <r>
    <s v="BM00093167"/>
    <s v="AMANN JR,TROY E"/>
    <x v="10"/>
    <n v="5480.71"/>
    <n v="722"/>
    <n v="10260"/>
    <n v="71010260"/>
    <x v="9"/>
    <s v="NULL"/>
    <d v="2020-07-21T09:40:00"/>
    <x v="6"/>
    <x v="0"/>
    <n v="722"/>
  </r>
  <r>
    <s v="BM00093167"/>
    <s v="AMANN JR,TROY E"/>
    <x v="10"/>
    <n v="5480.71"/>
    <n v="0"/>
    <s v="NULL"/>
    <n v="31200000"/>
    <x v="10"/>
    <s v="NULL"/>
    <d v="2020-07-21T09:40:00"/>
    <x v="7"/>
    <x v="0"/>
    <n v="0"/>
  </r>
  <r>
    <s v="BM00093167"/>
    <s v="AMANN JR,TROY E"/>
    <x v="10"/>
    <n v="5480.71"/>
    <n v="27.38"/>
    <s v="NULL"/>
    <n v="27210100"/>
    <x v="11"/>
    <s v="NULL"/>
    <d v="2020-07-21T09:40:00"/>
    <x v="1"/>
    <x v="0"/>
    <m/>
  </r>
  <r>
    <s v="BM00093167"/>
    <s v="AMANN JR,TROY E"/>
    <x v="10"/>
    <n v="5480.71"/>
    <n v="6.12"/>
    <s v="NULL"/>
    <n v="27280208"/>
    <x v="12"/>
    <s v="NULL"/>
    <d v="2020-07-21T09:40:00"/>
    <x v="1"/>
    <x v="0"/>
    <m/>
  </r>
  <r>
    <s v="BM00093167"/>
    <s v="AMANN JR,TROY E"/>
    <x v="10"/>
    <n v="5480.71"/>
    <n v="64.37"/>
    <s v="NULL"/>
    <n v="27210100"/>
    <x v="11"/>
    <s v="NULL"/>
    <d v="2020-07-21T09:40:00"/>
    <x v="1"/>
    <x v="0"/>
    <m/>
  </r>
  <r>
    <s v="BM00093167"/>
    <s v="AMANN JR,TROY E"/>
    <x v="10"/>
    <n v="5480.71"/>
    <n v="22.61"/>
    <s v="J7120"/>
    <n v="27038238"/>
    <x v="13"/>
    <s v="NULL"/>
    <d v="2020-07-21T09:40:00"/>
    <x v="0"/>
    <x v="0"/>
    <m/>
  </r>
  <r>
    <s v="BM00289467"/>
    <s v="ANDERSON,ERICA"/>
    <x v="11"/>
    <n v="18306.61"/>
    <n v="15.64"/>
    <s v="NULL"/>
    <n v="27013399"/>
    <x v="1"/>
    <s v="NULL"/>
    <d v="2020-09-30T22:45:00"/>
    <x v="0"/>
    <x v="1"/>
    <m/>
  </r>
  <r>
    <s v="BM00289467"/>
    <s v="ANDERSON,ERICA"/>
    <x v="11"/>
    <n v="18306.61"/>
    <n v="15.64"/>
    <s v="NULL"/>
    <n v="27013399"/>
    <x v="1"/>
    <s v="NULL"/>
    <d v="2020-09-30T22:45:00"/>
    <x v="0"/>
    <x v="1"/>
    <m/>
  </r>
  <r>
    <s v="BM00289467"/>
    <s v="ANDERSON,ERICA"/>
    <x v="11"/>
    <n v="18306.61"/>
    <n v="10.93"/>
    <s v="J7050"/>
    <n v="27038311"/>
    <x v="76"/>
    <s v="NULL"/>
    <d v="2020-09-30T22:45:00"/>
    <x v="0"/>
    <x v="1"/>
    <m/>
  </r>
  <r>
    <s v="BM00289467"/>
    <s v="ANDERSON,ERICA"/>
    <x v="11"/>
    <n v="18306.61"/>
    <n v="7.35"/>
    <s v="NULL"/>
    <n v="27013391"/>
    <x v="16"/>
    <s v="NULL"/>
    <d v="2020-09-30T22:45:00"/>
    <x v="0"/>
    <x v="1"/>
    <m/>
  </r>
  <r>
    <s v="BM00289467"/>
    <s v="ANDERSON,ERICA"/>
    <x v="11"/>
    <n v="18306.61"/>
    <n v="7.35"/>
    <s v="NULL"/>
    <n v="27013391"/>
    <x v="16"/>
    <s v="NULL"/>
    <d v="2020-09-30T22:45:00"/>
    <x v="0"/>
    <x v="1"/>
    <m/>
  </r>
  <r>
    <s v="BM00289467"/>
    <s v="ANDERSON,ERICA"/>
    <x v="11"/>
    <n v="18306.61"/>
    <n v="7.35"/>
    <s v="NULL"/>
    <n v="27013392"/>
    <x v="15"/>
    <s v="NULL"/>
    <d v="2020-09-30T22:45:00"/>
    <x v="0"/>
    <x v="1"/>
    <m/>
  </r>
  <r>
    <s v="BM00289467"/>
    <s v="ANDERSON,ERICA"/>
    <x v="11"/>
    <n v="18306.61"/>
    <n v="7.35"/>
    <s v="NULL"/>
    <n v="27013391"/>
    <x v="16"/>
    <s v="NULL"/>
    <d v="2020-09-30T22:45:00"/>
    <x v="0"/>
    <x v="1"/>
    <m/>
  </r>
  <r>
    <s v="BM00289467"/>
    <s v="ANDERSON,ERICA"/>
    <x v="11"/>
    <n v="18306.61"/>
    <n v="122.95"/>
    <s v="J0456"/>
    <n v="25815113"/>
    <x v="116"/>
    <s v="NULL"/>
    <d v="2020-09-30T22:45:00"/>
    <x v="21"/>
    <x v="1"/>
    <m/>
  </r>
  <r>
    <s v="BM00289467"/>
    <s v="ANDERSON,ERICA"/>
    <x v="11"/>
    <n v="18306.61"/>
    <n v="19.16"/>
    <s v="NULL"/>
    <n v="25824578"/>
    <x v="117"/>
    <s v="NULL"/>
    <d v="2020-09-30T22:45:00"/>
    <x v="21"/>
    <x v="1"/>
    <m/>
  </r>
  <r>
    <s v="BM00289467"/>
    <s v="ANDERSON,ERICA"/>
    <x v="11"/>
    <n v="18306.61"/>
    <n v="99"/>
    <s v="C9113"/>
    <n v="63624351"/>
    <x v="118"/>
    <s v="NULL"/>
    <d v="2020-09-30T22:45:00"/>
    <x v="12"/>
    <x v="1"/>
    <m/>
  </r>
  <r>
    <s v="BM00289467"/>
    <s v="ANDERSON,ERICA"/>
    <x v="11"/>
    <n v="18306.61"/>
    <n v="608"/>
    <n v="74022"/>
    <n v="32034331"/>
    <x v="119"/>
    <s v="NULL"/>
    <d v="2020-09-30T22:45:00"/>
    <x v="22"/>
    <x v="1"/>
    <n v="608"/>
  </r>
  <r>
    <s v="BM00289467"/>
    <s v="ANDERSON,ERICA"/>
    <x v="11"/>
    <n v="18306.61"/>
    <n v="2459"/>
    <n v="74177"/>
    <n v="35234548"/>
    <x v="120"/>
    <s v="NULL"/>
    <d v="2020-09-30T22:45:00"/>
    <x v="23"/>
    <x v="1"/>
    <n v="2459"/>
  </r>
  <r>
    <s v="BM00289467"/>
    <s v="ANDERSON,ERICA"/>
    <x v="11"/>
    <n v="18306.61"/>
    <n v="249"/>
    <s v="Q9967"/>
    <n v="25534791"/>
    <x v="121"/>
    <s v="NULL"/>
    <d v="2020-09-30T22:45:00"/>
    <x v="24"/>
    <x v="1"/>
    <m/>
  </r>
  <r>
    <s v="BM00289467"/>
    <s v="ANDERSON,ERICA"/>
    <x v="11"/>
    <n v="18306.61"/>
    <n v="49"/>
    <n v="85025"/>
    <n v="30032110"/>
    <x v="31"/>
    <s v="NULL"/>
    <d v="2020-09-30T22:45:00"/>
    <x v="3"/>
    <x v="1"/>
    <n v="49"/>
  </r>
  <r>
    <s v="BM00289467"/>
    <s v="ANDERSON,ERICA"/>
    <x v="11"/>
    <n v="18306.61"/>
    <n v="38"/>
    <n v="85651"/>
    <n v="30032047"/>
    <x v="122"/>
    <s v="NULL"/>
    <d v="2020-09-30T22:45:00"/>
    <x v="3"/>
    <x v="1"/>
    <n v="38"/>
  </r>
  <r>
    <s v="BM00289467"/>
    <s v="ANDERSON,ERICA"/>
    <x v="11"/>
    <n v="18306.61"/>
    <n v="70"/>
    <n v="33467"/>
    <n v="30033467"/>
    <x v="32"/>
    <s v="NULL"/>
    <d v="2020-09-30T22:45:00"/>
    <x v="3"/>
    <x v="1"/>
    <n v="70"/>
  </r>
  <r>
    <s v="BM00289467"/>
    <s v="ANDERSON,ERICA"/>
    <x v="11"/>
    <n v="18306.61"/>
    <n v="58"/>
    <n v="80076"/>
    <n v="30033468"/>
    <x v="123"/>
    <s v="NULL"/>
    <d v="2020-09-30T22:45:00"/>
    <x v="3"/>
    <x v="1"/>
    <n v="58"/>
  </r>
  <r>
    <s v="BM00289467"/>
    <s v="ANDERSON,ERICA"/>
    <x v="11"/>
    <n v="18306.61"/>
    <n v="60"/>
    <n v="83690"/>
    <n v="30032078"/>
    <x v="124"/>
    <s v="NULL"/>
    <d v="2020-09-30T22:45:00"/>
    <x v="3"/>
    <x v="1"/>
    <n v="60"/>
  </r>
  <r>
    <s v="BM00289467"/>
    <s v="ANDERSON,ERICA"/>
    <x v="11"/>
    <n v="18306.61"/>
    <n v="70"/>
    <n v="33460"/>
    <n v="30033460"/>
    <x v="125"/>
    <s v="NULL"/>
    <d v="2020-09-30T22:45:00"/>
    <x v="3"/>
    <x v="1"/>
    <n v="70"/>
  </r>
  <r>
    <s v="BM00289467"/>
    <s v="ANDERSON,ERICA"/>
    <x v="11"/>
    <n v="18306.61"/>
    <n v="32"/>
    <n v="81001"/>
    <n v="30032001"/>
    <x v="126"/>
    <s v="NULL"/>
    <d v="2020-09-30T22:45:00"/>
    <x v="3"/>
    <x v="1"/>
    <n v="32"/>
  </r>
  <r>
    <s v="BM00289467"/>
    <s v="ANDERSON,ERICA"/>
    <x v="11"/>
    <n v="18306.61"/>
    <n v="110"/>
    <n v="87635"/>
    <n v="30604008"/>
    <x v="127"/>
    <s v="NULL"/>
    <d v="2020-09-30T22:45:00"/>
    <x v="25"/>
    <x v="1"/>
    <n v="110"/>
  </r>
  <r>
    <s v="BM00289467"/>
    <s v="ANDERSON,ERICA"/>
    <x v="11"/>
    <n v="18306.61"/>
    <n v="143"/>
    <n v="87491"/>
    <n v="30032102"/>
    <x v="128"/>
    <s v="NULL"/>
    <d v="2020-09-30T22:45:00"/>
    <x v="3"/>
    <x v="1"/>
    <n v="143"/>
  </r>
  <r>
    <s v="BM00289467"/>
    <s v="ANDERSON,ERICA"/>
    <x v="11"/>
    <n v="18306.61"/>
    <n v="82"/>
    <n v="84703"/>
    <n v="30032404"/>
    <x v="129"/>
    <s v="NULL"/>
    <d v="2020-09-30T22:45:00"/>
    <x v="3"/>
    <x v="1"/>
    <n v="82"/>
  </r>
  <r>
    <s v="BM00289467"/>
    <s v="ANDERSON,ERICA"/>
    <x v="11"/>
    <n v="18306.61"/>
    <n v="63"/>
    <n v="87040"/>
    <n v="30032021"/>
    <x v="130"/>
    <s v="NULL"/>
    <d v="2020-09-30T22:45:00"/>
    <x v="3"/>
    <x v="1"/>
    <n v="63"/>
  </r>
  <r>
    <s v="BM00289467"/>
    <s v="ANDERSON,ERICA"/>
    <x v="11"/>
    <n v="18306.61"/>
    <n v="16"/>
    <n v="32107"/>
    <n v="30032107"/>
    <x v="34"/>
    <s v="NULL"/>
    <d v="2020-09-30T22:45:00"/>
    <x v="3"/>
    <x v="1"/>
    <n v="16"/>
  </r>
  <r>
    <s v="BM00289467"/>
    <s v="ANDERSON,ERICA"/>
    <x v="11"/>
    <n v="18306.61"/>
    <n v="49"/>
    <n v="85025"/>
    <n v="30032110"/>
    <x v="31"/>
    <s v="NULL"/>
    <d v="2020-09-30T22:45:00"/>
    <x v="3"/>
    <x v="1"/>
    <n v="49"/>
  </r>
  <r>
    <s v="BM00289467"/>
    <s v="ANDERSON,ERICA"/>
    <x v="11"/>
    <n v="18306.61"/>
    <n v="70"/>
    <n v="33467"/>
    <n v="30033467"/>
    <x v="32"/>
    <s v="NULL"/>
    <d v="2020-09-30T22:45:00"/>
    <x v="3"/>
    <x v="1"/>
    <n v="70"/>
  </r>
  <r>
    <s v="BM00289467"/>
    <s v="ANDERSON,ERICA"/>
    <x v="11"/>
    <n v="18306.61"/>
    <n v="16"/>
    <n v="32107"/>
    <n v="30032107"/>
    <x v="34"/>
    <s v="NULL"/>
    <d v="2020-09-30T22:45:00"/>
    <x v="3"/>
    <x v="1"/>
    <n v="16"/>
  </r>
  <r>
    <s v="BM00289467"/>
    <s v="ANDERSON,ERICA"/>
    <x v="11"/>
    <n v="18306.61"/>
    <n v="20"/>
    <n v="82962"/>
    <n v="30149084"/>
    <x v="22"/>
    <s v="NULL"/>
    <d v="2020-09-30T22:45:00"/>
    <x v="9"/>
    <x v="1"/>
    <n v="20"/>
  </r>
  <r>
    <s v="BM00289467"/>
    <s v="ANDERSON,ERICA"/>
    <x v="11"/>
    <n v="18306.61"/>
    <n v="241"/>
    <n v="80101"/>
    <n v="30065605"/>
    <x v="131"/>
    <s v="NULL"/>
    <d v="2020-09-30T22:45:00"/>
    <x v="3"/>
    <x v="1"/>
    <n v="241"/>
  </r>
  <r>
    <s v="BM00289467"/>
    <s v="ANDERSON,ERICA"/>
    <x v="11"/>
    <n v="18306.61"/>
    <n v="19.73"/>
    <s v="NULL"/>
    <n v="27069205"/>
    <x v="132"/>
    <s v="NULL"/>
    <d v="2020-09-30T22:45:00"/>
    <x v="0"/>
    <x v="1"/>
    <m/>
  </r>
  <r>
    <s v="BM00289467"/>
    <s v="ANDERSON,ERICA"/>
    <x v="11"/>
    <n v="18306.61"/>
    <n v="21"/>
    <s v="J2060"/>
    <n v="25021588"/>
    <x v="133"/>
    <s v="NULL"/>
    <d v="2020-09-30T22:45:00"/>
    <x v="2"/>
    <x v="1"/>
    <m/>
  </r>
  <r>
    <s v="BM00289467"/>
    <s v="ANDERSON,ERICA"/>
    <x v="11"/>
    <n v="18306.61"/>
    <n v="44"/>
    <s v="J1885"/>
    <n v="63690720"/>
    <x v="49"/>
    <s v="NULL"/>
    <d v="2020-09-30T22:45:00"/>
    <x v="12"/>
    <x v="1"/>
    <m/>
  </r>
  <r>
    <s v="BM00289467"/>
    <s v="ANDERSON,ERICA"/>
    <x v="11"/>
    <n v="18306.61"/>
    <n v="21"/>
    <s v="J2405"/>
    <n v="63623574"/>
    <x v="94"/>
    <s v="NULL"/>
    <d v="2020-09-30T22:45:00"/>
    <x v="12"/>
    <x v="1"/>
    <m/>
  </r>
  <r>
    <s v="BM00289467"/>
    <s v="ANDERSON,ERICA"/>
    <x v="11"/>
    <n v="18306.61"/>
    <n v="21"/>
    <s v="J2060"/>
    <n v="25021588"/>
    <x v="133"/>
    <s v="NULL"/>
    <d v="2020-09-30T22:45:00"/>
    <x v="2"/>
    <x v="1"/>
    <m/>
  </r>
  <r>
    <s v="BM00289467"/>
    <s v="ANDERSON,ERICA"/>
    <x v="11"/>
    <n v="18306.61"/>
    <n v="44"/>
    <s v="J1885"/>
    <n v="63690720"/>
    <x v="49"/>
    <s v="NULL"/>
    <d v="2020-09-30T22:45:00"/>
    <x v="12"/>
    <x v="1"/>
    <m/>
  </r>
  <r>
    <s v="BM00289467"/>
    <s v="ANDERSON,ERICA"/>
    <x v="11"/>
    <n v="18306.61"/>
    <n v="21"/>
    <s v="J2060"/>
    <n v="25021588"/>
    <x v="133"/>
    <s v="NULL"/>
    <d v="2020-09-30T22:45:00"/>
    <x v="2"/>
    <x v="1"/>
    <m/>
  </r>
  <r>
    <s v="BM00289467"/>
    <s v="ANDERSON,ERICA"/>
    <x v="11"/>
    <n v="18306.61"/>
    <n v="46"/>
    <s v="J2704"/>
    <n v="25021907"/>
    <x v="4"/>
    <s v="NULL"/>
    <d v="2020-09-30T22:45:00"/>
    <x v="2"/>
    <x v="1"/>
    <m/>
  </r>
  <r>
    <s v="BM00289467"/>
    <s v="ANDERSON,ERICA"/>
    <x v="11"/>
    <n v="18306.61"/>
    <n v="126"/>
    <s v="J0330"/>
    <n v="25021563"/>
    <x v="134"/>
    <s v="NULL"/>
    <d v="2020-09-30T22:45:00"/>
    <x v="2"/>
    <x v="1"/>
    <m/>
  </r>
  <r>
    <s v="BM00289467"/>
    <s v="ANDERSON,ERICA"/>
    <x v="11"/>
    <n v="18306.61"/>
    <n v="21"/>
    <s v="J1100"/>
    <n v="25021100"/>
    <x v="135"/>
    <s v="NULL"/>
    <d v="2020-09-30T22:45:00"/>
    <x v="2"/>
    <x v="1"/>
    <m/>
  </r>
  <r>
    <s v="BM00289467"/>
    <s v="ANDERSON,ERICA"/>
    <x v="11"/>
    <n v="18306.61"/>
    <n v="21"/>
    <s v="J2405"/>
    <n v="63623574"/>
    <x v="94"/>
    <s v="NULL"/>
    <d v="2020-09-30T22:45:00"/>
    <x v="12"/>
    <x v="1"/>
    <m/>
  </r>
  <r>
    <s v="BM00289467"/>
    <s v="ANDERSON,ERICA"/>
    <x v="11"/>
    <n v="18306.61"/>
    <n v="24"/>
    <s v="NULL"/>
    <n v="25024769"/>
    <x v="3"/>
    <s v="NULL"/>
    <d v="2020-09-30T22:45:00"/>
    <x v="2"/>
    <x v="1"/>
    <m/>
  </r>
  <r>
    <s v="BM00289467"/>
    <s v="ANDERSON,ERICA"/>
    <x v="11"/>
    <n v="18306.61"/>
    <n v="5858"/>
    <s v="NULL"/>
    <n v="36014007"/>
    <x v="136"/>
    <s v="NULL"/>
    <d v="2020-09-30T22:45:00"/>
    <x v="17"/>
    <x v="1"/>
    <n v="5858"/>
  </r>
  <r>
    <s v="BM00289467"/>
    <s v="ANDERSON,ERICA"/>
    <x v="11"/>
    <n v="18306.61"/>
    <n v="627"/>
    <s v="NULL"/>
    <n v="37013010"/>
    <x v="8"/>
    <s v="NULL"/>
    <d v="2020-09-30T22:45:00"/>
    <x v="5"/>
    <x v="1"/>
    <n v="33"/>
  </r>
  <r>
    <s v="BM00289467"/>
    <s v="ANDERSON,ERICA"/>
    <x v="11"/>
    <n v="18306.61"/>
    <n v="1272"/>
    <n v="17001"/>
    <n v="71017001"/>
    <x v="137"/>
    <s v="NULL"/>
    <d v="2020-09-30T22:45:00"/>
    <x v="6"/>
    <x v="1"/>
    <n v="1272"/>
  </r>
  <r>
    <s v="BM00289467"/>
    <s v="ANDERSON,ERICA"/>
    <x v="11"/>
    <n v="18306.61"/>
    <n v="159"/>
    <n v="99219"/>
    <n v="76210108"/>
    <x v="138"/>
    <s v="NULL"/>
    <d v="2020-09-30T22:45:00"/>
    <x v="11"/>
    <x v="1"/>
    <n v="53"/>
  </r>
  <r>
    <s v="BM00289467"/>
    <s v="ANDERSON,ERICA"/>
    <x v="11"/>
    <n v="18306.61"/>
    <n v="2092"/>
    <n v="38758"/>
    <n v="45038758"/>
    <x v="139"/>
    <s v="NULL"/>
    <d v="2020-09-30T22:45:00"/>
    <x v="26"/>
    <x v="1"/>
    <n v="2092"/>
  </r>
  <r>
    <s v="BM00289467"/>
    <s v="ANDERSON,ERICA"/>
    <x v="11"/>
    <n v="18306.61"/>
    <n v="497"/>
    <n v="90780"/>
    <n v="26015526"/>
    <x v="140"/>
    <s v="NULL"/>
    <d v="2020-09-30T22:45:00"/>
    <x v="27"/>
    <x v="1"/>
    <n v="497"/>
  </r>
  <r>
    <s v="BM00289467"/>
    <s v="ANDERSON,ERICA"/>
    <x v="11"/>
    <n v="18306.61"/>
    <n v="134"/>
    <n v="90781"/>
    <n v="26015558"/>
    <x v="141"/>
    <s v="NULL"/>
    <d v="2020-09-30T22:45:00"/>
    <x v="27"/>
    <x v="1"/>
    <n v="134"/>
  </r>
  <r>
    <s v="BM00289467"/>
    <s v="ANDERSON,ERICA"/>
    <x v="11"/>
    <n v="18306.61"/>
    <n v="234"/>
    <n v="90784"/>
    <n v="51010131"/>
    <x v="142"/>
    <s v="NULL"/>
    <d v="2020-09-30T22:45:00"/>
    <x v="28"/>
    <x v="1"/>
    <n v="234"/>
  </r>
  <r>
    <s v="BM00289467"/>
    <s v="ANDERSON,ERICA"/>
    <x v="11"/>
    <n v="18306.61"/>
    <n v="742"/>
    <n v="99219"/>
    <n v="76210108"/>
    <x v="138"/>
    <s v="NULL"/>
    <d v="2020-09-30T22:45:00"/>
    <x v="11"/>
    <x v="1"/>
    <n v="53"/>
  </r>
  <r>
    <s v="BM00289467"/>
    <s v="ANDERSON,ERICA"/>
    <x v="11"/>
    <n v="18306.61"/>
    <n v="702"/>
    <n v="90784"/>
    <n v="51010131"/>
    <x v="142"/>
    <s v="NULL"/>
    <d v="2020-09-30T22:45:00"/>
    <x v="28"/>
    <x v="1"/>
    <n v="234"/>
  </r>
  <r>
    <s v="BM00289467"/>
    <s v="ANDERSON,ERICA"/>
    <x v="11"/>
    <n v="18306.61"/>
    <n v="483"/>
    <n v="90776"/>
    <n v="51010129"/>
    <x v="143"/>
    <s v="NULL"/>
    <d v="2020-09-30T22:45:00"/>
    <x v="28"/>
    <x v="1"/>
    <n v="161"/>
  </r>
  <r>
    <s v="BM00289467"/>
    <s v="ANDERSON,ERICA"/>
    <x v="11"/>
    <n v="18306.61"/>
    <n v="20"/>
    <n v="82962"/>
    <n v="30149084"/>
    <x v="22"/>
    <s v="NULL"/>
    <d v="2020-09-30T22:45:00"/>
    <x v="9"/>
    <x v="1"/>
    <n v="20"/>
  </r>
  <r>
    <s v="BM00289467"/>
    <s v="ANDERSON,ERICA"/>
    <x v="11"/>
    <n v="18306.61"/>
    <n v="20"/>
    <n v="82962"/>
    <n v="30149084"/>
    <x v="22"/>
    <s v="NULL"/>
    <d v="2020-09-30T22:45:00"/>
    <x v="9"/>
    <x v="1"/>
    <n v="20"/>
  </r>
  <r>
    <s v="BM00289467"/>
    <s v="ANDERSON,ERICA"/>
    <x v="11"/>
    <n v="18306.61"/>
    <n v="64.37"/>
    <s v="NULL"/>
    <n v="27210100"/>
    <x v="11"/>
    <s v="NULL"/>
    <d v="2020-09-30T22:45:00"/>
    <x v="1"/>
    <x v="1"/>
    <m/>
  </r>
  <r>
    <s v="BM00289467"/>
    <s v="ANDERSON,ERICA"/>
    <x v="11"/>
    <n v="18306.61"/>
    <n v="126"/>
    <n v="93005"/>
    <n v="73065001"/>
    <x v="144"/>
    <s v="NULL"/>
    <d v="2020-09-30T22:45:00"/>
    <x v="18"/>
    <x v="1"/>
    <n v="126"/>
  </r>
  <r>
    <s v="BM00289467"/>
    <s v="ANDERSON,ERICA"/>
    <x v="11"/>
    <n v="18306.61"/>
    <n v="16"/>
    <n v="36415"/>
    <n v="45015051"/>
    <x v="34"/>
    <s v="NULL"/>
    <d v="2020-09-30T22:45:00"/>
    <x v="26"/>
    <x v="1"/>
    <n v="16"/>
  </r>
  <r>
    <s v="BM00289467"/>
    <s v="ANDERSON,ERICA"/>
    <x v="11"/>
    <n v="18306.61"/>
    <n v="14.79"/>
    <s v="J7042"/>
    <n v="27038235"/>
    <x v="145"/>
    <s v="NULL"/>
    <d v="2020-09-30T22:45:00"/>
    <x v="0"/>
    <x v="1"/>
    <m/>
  </r>
  <r>
    <s v="BM00258439"/>
    <s v="ANDERSON,MELISSA K"/>
    <x v="12"/>
    <n v="5167.5200000000004"/>
    <n v="22.61"/>
    <s v="J7120"/>
    <n v="27038238"/>
    <x v="13"/>
    <s v="NULL"/>
    <d v="2020-06-19T07:11:00"/>
    <x v="0"/>
    <x v="1"/>
    <m/>
  </r>
  <r>
    <s v="BM00258439"/>
    <s v="ANDERSON,MELISSA K"/>
    <x v="12"/>
    <n v="5167.5200000000004"/>
    <n v="11.59"/>
    <s v="NULL"/>
    <n v="27069212"/>
    <x v="14"/>
    <s v="NULL"/>
    <d v="2020-06-19T07:11:00"/>
    <x v="0"/>
    <x v="1"/>
    <m/>
  </r>
  <r>
    <s v="BM00258439"/>
    <s v="ANDERSON,MELISSA K"/>
    <x v="12"/>
    <n v="5167.5200000000004"/>
    <n v="7.35"/>
    <s v="NULL"/>
    <n v="27013392"/>
    <x v="15"/>
    <s v="NULL"/>
    <d v="2020-06-19T07:11:00"/>
    <x v="0"/>
    <x v="1"/>
    <m/>
  </r>
  <r>
    <s v="BM00258439"/>
    <s v="ANDERSON,MELISSA K"/>
    <x v="12"/>
    <n v="5167.5200000000004"/>
    <n v="26.13"/>
    <s v="NULL"/>
    <n v="27014004"/>
    <x v="0"/>
    <s v="NULL"/>
    <d v="2020-06-19T07:11:00"/>
    <x v="0"/>
    <x v="1"/>
    <m/>
  </r>
  <r>
    <s v="BM00258439"/>
    <s v="ANDERSON,MELISSA K"/>
    <x v="12"/>
    <n v="5167.5200000000004"/>
    <n v="21.19"/>
    <s v="NULL"/>
    <n v="27013399"/>
    <x v="1"/>
    <s v="NULL"/>
    <d v="2020-06-19T07:11:00"/>
    <x v="0"/>
    <x v="1"/>
    <m/>
  </r>
  <r>
    <s v="BM00258439"/>
    <s v="ANDERSON,MELISSA K"/>
    <x v="12"/>
    <n v="5167.5200000000004"/>
    <n v="10.97"/>
    <s v="NULL"/>
    <n v="27280043"/>
    <x v="2"/>
    <s v="NULL"/>
    <d v="2020-06-19T07:11:00"/>
    <x v="1"/>
    <x v="1"/>
    <m/>
  </r>
  <r>
    <s v="BM00258439"/>
    <s v="ANDERSON,MELISSA K"/>
    <x v="12"/>
    <n v="5167.5200000000004"/>
    <n v="7.35"/>
    <s v="NULL"/>
    <n v="27013391"/>
    <x v="16"/>
    <s v="NULL"/>
    <d v="2020-06-19T07:11:00"/>
    <x v="0"/>
    <x v="1"/>
    <m/>
  </r>
  <r>
    <s v="BM00258439"/>
    <s v="ANDERSON,MELISSA K"/>
    <x v="12"/>
    <n v="5167.5200000000004"/>
    <n v="-7.35"/>
    <s v="NULL"/>
    <n v="27013392"/>
    <x v="15"/>
    <s v="NULL"/>
    <d v="2020-06-19T07:11:00"/>
    <x v="0"/>
    <x v="1"/>
    <m/>
  </r>
  <r>
    <s v="BM00258439"/>
    <s v="ANDERSON,MELISSA K"/>
    <x v="12"/>
    <n v="5167.5200000000004"/>
    <n v="21"/>
    <n v="21578"/>
    <n v="25021578"/>
    <x v="146"/>
    <s v="NULL"/>
    <d v="2020-06-19T07:11:00"/>
    <x v="2"/>
    <x v="1"/>
    <m/>
  </r>
  <r>
    <s v="BM00258439"/>
    <s v="ANDERSON,MELISSA K"/>
    <x v="12"/>
    <n v="5167.5200000000004"/>
    <n v="91"/>
    <s v="J2704"/>
    <n v="25021907"/>
    <x v="4"/>
    <s v="NULL"/>
    <d v="2020-06-19T07:11:00"/>
    <x v="2"/>
    <x v="1"/>
    <m/>
  </r>
  <r>
    <s v="BM00258439"/>
    <s v="ANDERSON,MELISSA K"/>
    <x v="12"/>
    <n v="5167.5200000000004"/>
    <n v="19"/>
    <n v="82962"/>
    <n v="30149084"/>
    <x v="22"/>
    <s v="NULL"/>
    <d v="2020-06-19T07:11:00"/>
    <x v="9"/>
    <x v="1"/>
    <n v="20"/>
  </r>
  <r>
    <s v="BM00258439"/>
    <s v="ANDERSON,MELISSA K"/>
    <x v="12"/>
    <n v="5167.5200000000004"/>
    <n v="3618"/>
    <s v="NULL"/>
    <n v="75013236"/>
    <x v="6"/>
    <s v="NULL"/>
    <d v="2020-06-19T07:11:00"/>
    <x v="4"/>
    <x v="1"/>
    <n v="3785"/>
  </r>
  <r>
    <s v="BM00258439"/>
    <s v="ANDERSON,MELISSA K"/>
    <x v="12"/>
    <n v="5167.5200000000004"/>
    <n v="558"/>
    <s v="NULL"/>
    <n v="37013010"/>
    <x v="8"/>
    <s v="NULL"/>
    <d v="2020-06-19T07:11:00"/>
    <x v="5"/>
    <x v="1"/>
    <n v="33"/>
  </r>
  <r>
    <s v="BM00258439"/>
    <s v="ANDERSON,MELISSA K"/>
    <x v="12"/>
    <n v="5167.5200000000004"/>
    <n v="690"/>
    <n v="10260"/>
    <n v="71010260"/>
    <x v="9"/>
    <s v="NULL"/>
    <d v="2020-06-19T07:11:00"/>
    <x v="6"/>
    <x v="1"/>
    <n v="722"/>
  </r>
  <r>
    <s v="BM00258439"/>
    <s v="ANDERSON,MELISSA K"/>
    <x v="12"/>
    <n v="5167.5200000000004"/>
    <n v="6.31"/>
    <s v="NULL"/>
    <n v="27280208"/>
    <x v="12"/>
    <s v="NULL"/>
    <d v="2020-06-19T07:11:00"/>
    <x v="1"/>
    <x v="1"/>
    <m/>
  </r>
  <r>
    <s v="BM00258439"/>
    <s v="ANDERSON,MELISSA K"/>
    <x v="12"/>
    <n v="5167.5200000000004"/>
    <n v="64.37"/>
    <s v="NULL"/>
    <n v="27210100"/>
    <x v="11"/>
    <s v="NULL"/>
    <d v="2020-06-19T07:11:00"/>
    <x v="1"/>
    <x v="1"/>
    <m/>
  </r>
  <r>
    <s v="BM00060558"/>
    <s v="ANDERSON,RUBY A"/>
    <x v="13"/>
    <n v="4990.5"/>
    <n v="26.13"/>
    <s v="NULL"/>
    <n v="27014004"/>
    <x v="0"/>
    <s v="NULL"/>
    <d v="2019-10-15T13:12:00"/>
    <x v="0"/>
    <x v="3"/>
    <m/>
  </r>
  <r>
    <s v="BM00060558"/>
    <s v="ANDERSON,RUBY A"/>
    <x v="13"/>
    <n v="4990.5"/>
    <n v="21"/>
    <s v="J2405"/>
    <n v="63623574"/>
    <x v="94"/>
    <s v="NULL"/>
    <d v="2019-10-15T13:12:00"/>
    <x v="12"/>
    <x v="3"/>
    <m/>
  </r>
  <r>
    <s v="BM00060558"/>
    <s v="ANDERSON,RUBY A"/>
    <x v="13"/>
    <n v="4990.5"/>
    <n v="46"/>
    <s v="J2704"/>
    <n v="25021907"/>
    <x v="4"/>
    <s v="NULL"/>
    <d v="2019-10-15T13:12:00"/>
    <x v="2"/>
    <x v="3"/>
    <m/>
  </r>
  <r>
    <s v="BM00060558"/>
    <s v="ANDERSON,RUBY A"/>
    <x v="13"/>
    <n v="4990.5"/>
    <n v="21"/>
    <n v="21578"/>
    <n v="25021578"/>
    <x v="146"/>
    <s v="NULL"/>
    <d v="2019-10-15T13:12:00"/>
    <x v="2"/>
    <x v="3"/>
    <m/>
  </r>
  <r>
    <s v="BM00060558"/>
    <s v="ANDERSON,RUBY A"/>
    <x v="13"/>
    <n v="4990.5"/>
    <n v="46"/>
    <s v="J2704"/>
    <n v="25021907"/>
    <x v="4"/>
    <s v="NULL"/>
    <d v="2019-10-15T13:12:00"/>
    <x v="2"/>
    <x v="3"/>
    <m/>
  </r>
  <r>
    <s v="BM00060558"/>
    <s v="ANDERSON,RUBY A"/>
    <x v="13"/>
    <n v="4990.5"/>
    <n v="3226"/>
    <n v="878.4"/>
    <n v="75013238"/>
    <x v="7"/>
    <s v="NULL"/>
    <d v="2019-10-15T13:12:00"/>
    <x v="4"/>
    <x v="3"/>
    <n v="3375"/>
  </r>
  <r>
    <s v="BM00060558"/>
    <s v="ANDERSON,RUBY A"/>
    <x v="13"/>
    <n v="4990.5"/>
    <n v="837"/>
    <s v="NULL"/>
    <n v="37013010"/>
    <x v="8"/>
    <s v="NULL"/>
    <d v="2019-10-15T13:12:00"/>
    <x v="5"/>
    <x v="3"/>
    <n v="33"/>
  </r>
  <r>
    <s v="BM00060558"/>
    <s v="ANDERSON,RUBY A"/>
    <x v="13"/>
    <n v="4990.5"/>
    <n v="690"/>
    <n v="10260"/>
    <n v="71010260"/>
    <x v="9"/>
    <s v="NULL"/>
    <d v="2019-10-15T13:12:00"/>
    <x v="6"/>
    <x v="3"/>
    <n v="722"/>
  </r>
  <r>
    <s v="BM00060558"/>
    <s v="ANDERSON,RUBY A"/>
    <x v="13"/>
    <n v="4990.5"/>
    <n v="12.34"/>
    <s v="J7030"/>
    <n v="27038236"/>
    <x v="29"/>
    <s v="NULL"/>
    <d v="2019-10-15T13:12:00"/>
    <x v="0"/>
    <x v="3"/>
    <m/>
  </r>
  <r>
    <s v="BM00060558"/>
    <s v="ANDERSON,RUBY A"/>
    <x v="13"/>
    <n v="4990.5"/>
    <n v="12.34"/>
    <s v="J7030"/>
    <n v="27038236"/>
    <x v="29"/>
    <s v="NULL"/>
    <d v="2019-10-15T13:12:00"/>
    <x v="0"/>
    <x v="3"/>
    <m/>
  </r>
  <r>
    <s v="BM00060558"/>
    <s v="ANDERSON,RUBY A"/>
    <x v="13"/>
    <n v="4990.5"/>
    <n v="11.59"/>
    <s v="NULL"/>
    <n v="27069212"/>
    <x v="14"/>
    <s v="NULL"/>
    <d v="2019-10-15T13:12:00"/>
    <x v="0"/>
    <x v="3"/>
    <m/>
  </r>
  <r>
    <s v="BM00060558"/>
    <s v="ANDERSON,RUBY A"/>
    <x v="13"/>
    <n v="4990.5"/>
    <n v="7.35"/>
    <s v="NULL"/>
    <n v="27013392"/>
    <x v="15"/>
    <s v="NULL"/>
    <d v="2019-10-15T13:12:00"/>
    <x v="0"/>
    <x v="3"/>
    <m/>
  </r>
  <r>
    <s v="BM00060558"/>
    <s v="ANDERSON,RUBY A"/>
    <x v="13"/>
    <n v="4990.5"/>
    <n v="22.78"/>
    <s v="NULL"/>
    <n v="27013399"/>
    <x v="1"/>
    <s v="NULL"/>
    <d v="2019-10-15T13:12:00"/>
    <x v="0"/>
    <x v="3"/>
    <m/>
  </r>
  <r>
    <s v="BM00060558"/>
    <s v="ANDERSON,RUBY A"/>
    <x v="13"/>
    <n v="4990.5"/>
    <n v="10.97"/>
    <s v="NULL"/>
    <n v="27280043"/>
    <x v="2"/>
    <s v="NULL"/>
    <d v="2019-10-15T13:12:00"/>
    <x v="1"/>
    <x v="3"/>
    <m/>
  </r>
  <r>
    <s v="BM00075905"/>
    <s v="ARLEDGE,DOUGLAS E"/>
    <x v="14"/>
    <n v="18361.22"/>
    <n v="365"/>
    <s v="NULL"/>
    <n v="27210100"/>
    <x v="11"/>
    <s v="NULL"/>
    <d v="2020-08-18T10:04:00"/>
    <x v="1"/>
    <x v="5"/>
    <m/>
  </r>
  <r>
    <s v="BM00075905"/>
    <s v="ARLEDGE,DOUGLAS E"/>
    <x v="14"/>
    <n v="18361.22"/>
    <n v="6.41"/>
    <s v="NULL"/>
    <n v="27069246"/>
    <x v="147"/>
    <s v="NULL"/>
    <d v="2020-08-18T10:04:00"/>
    <x v="0"/>
    <x v="5"/>
    <m/>
  </r>
  <r>
    <s v="BM00075905"/>
    <s v="ARLEDGE,DOUGLAS E"/>
    <x v="14"/>
    <n v="18361.22"/>
    <n v="12.43"/>
    <s v="NULL"/>
    <n v="27210100"/>
    <x v="11"/>
    <s v="NULL"/>
    <d v="2020-08-18T10:04:00"/>
    <x v="1"/>
    <x v="5"/>
    <m/>
  </r>
  <r>
    <s v="BM00075905"/>
    <s v="ARLEDGE,DOUGLAS E"/>
    <x v="14"/>
    <n v="18361.22"/>
    <n v="170.64"/>
    <s v="NULL"/>
    <n v="27210100"/>
    <x v="11"/>
    <s v="NULL"/>
    <d v="2020-08-18T10:04:00"/>
    <x v="1"/>
    <x v="5"/>
    <m/>
  </r>
  <r>
    <s v="BM00075905"/>
    <s v="ARLEDGE,DOUGLAS E"/>
    <x v="14"/>
    <n v="18361.22"/>
    <n v="165.11"/>
    <s v="NULL"/>
    <n v="27210100"/>
    <x v="11"/>
    <s v="NULL"/>
    <d v="2020-08-18T10:04:00"/>
    <x v="1"/>
    <x v="5"/>
    <m/>
  </r>
  <r>
    <s v="BM00075905"/>
    <s v="ARLEDGE,DOUGLAS E"/>
    <x v="14"/>
    <n v="18361.22"/>
    <n v="-2328"/>
    <s v="C1713"/>
    <n v="27820020"/>
    <x v="148"/>
    <s v="NULL"/>
    <d v="2020-08-18T10:04:00"/>
    <x v="29"/>
    <x v="5"/>
    <m/>
  </r>
  <r>
    <s v="BM00075905"/>
    <s v="ARLEDGE,DOUGLAS E"/>
    <x v="14"/>
    <n v="18361.22"/>
    <n v="-365"/>
    <s v="NULL"/>
    <n v="27210100"/>
    <x v="11"/>
    <s v="NULL"/>
    <d v="2020-08-18T10:04:00"/>
    <x v="1"/>
    <x v="5"/>
    <m/>
  </r>
  <r>
    <s v="BM00075905"/>
    <s v="ARLEDGE,DOUGLAS E"/>
    <x v="14"/>
    <n v="18361.22"/>
    <n v="-12.43"/>
    <s v="NULL"/>
    <n v="27210100"/>
    <x v="11"/>
    <s v="NULL"/>
    <d v="2020-08-18T10:04:00"/>
    <x v="1"/>
    <x v="5"/>
    <m/>
  </r>
  <r>
    <s v="BM00075905"/>
    <s v="ARLEDGE,DOUGLAS E"/>
    <x v="14"/>
    <n v="18361.22"/>
    <n v="6.88"/>
    <s v="NULL"/>
    <n v="27210100"/>
    <x v="11"/>
    <s v="NULL"/>
    <d v="2020-08-18T10:04:00"/>
    <x v="1"/>
    <x v="5"/>
    <m/>
  </r>
  <r>
    <s v="BM00075905"/>
    <s v="ARLEDGE,DOUGLAS E"/>
    <x v="14"/>
    <n v="18361.22"/>
    <n v="7.39"/>
    <s v="NULL"/>
    <n v="27069178"/>
    <x v="149"/>
    <s v="NULL"/>
    <d v="2020-08-18T10:04:00"/>
    <x v="0"/>
    <x v="5"/>
    <m/>
  </r>
  <r>
    <s v="BM00075905"/>
    <s v="ARLEDGE,DOUGLAS E"/>
    <x v="14"/>
    <n v="18361.22"/>
    <n v="12.49"/>
    <s v="NULL"/>
    <n v="27013496"/>
    <x v="150"/>
    <s v="NULL"/>
    <d v="2020-08-18T10:04:00"/>
    <x v="0"/>
    <x v="5"/>
    <m/>
  </r>
  <r>
    <s v="BM00075905"/>
    <s v="ARLEDGE,DOUGLAS E"/>
    <x v="14"/>
    <n v="18361.22"/>
    <n v="9.27"/>
    <s v="NULL"/>
    <n v="27069286"/>
    <x v="151"/>
    <s v="NULL"/>
    <d v="2020-08-18T10:04:00"/>
    <x v="0"/>
    <x v="5"/>
    <m/>
  </r>
  <r>
    <s v="BM00075905"/>
    <s v="ARLEDGE,DOUGLAS E"/>
    <x v="14"/>
    <n v="18361.22"/>
    <n v="6.74"/>
    <s v="NULL"/>
    <n v="27269181"/>
    <x v="152"/>
    <s v="NULL"/>
    <d v="2020-08-18T10:04:00"/>
    <x v="1"/>
    <x v="5"/>
    <m/>
  </r>
  <r>
    <s v="BM00075905"/>
    <s v="ARLEDGE,DOUGLAS E"/>
    <x v="14"/>
    <n v="18361.22"/>
    <n v="174.54"/>
    <s v="NULL"/>
    <n v="27210100"/>
    <x v="11"/>
    <s v="NULL"/>
    <d v="2020-08-18T10:04:00"/>
    <x v="1"/>
    <x v="5"/>
    <m/>
  </r>
  <r>
    <s v="BM00075905"/>
    <s v="ARLEDGE,DOUGLAS E"/>
    <x v="14"/>
    <n v="18361.22"/>
    <n v="22.61"/>
    <s v="J7120"/>
    <n v="27038238"/>
    <x v="13"/>
    <s v="NULL"/>
    <d v="2020-08-18T10:04:00"/>
    <x v="0"/>
    <x v="5"/>
    <m/>
  </r>
  <r>
    <s v="BM00075905"/>
    <s v="ARLEDGE,DOUGLAS E"/>
    <x v="14"/>
    <n v="18361.22"/>
    <n v="11.68"/>
    <s v="NULL"/>
    <n v="27069212"/>
    <x v="14"/>
    <s v="NULL"/>
    <d v="2020-08-18T10:04:00"/>
    <x v="0"/>
    <x v="5"/>
    <m/>
  </r>
  <r>
    <s v="BM00075905"/>
    <s v="ARLEDGE,DOUGLAS E"/>
    <x v="14"/>
    <n v="18361.22"/>
    <n v="9.77"/>
    <s v="NULL"/>
    <n v="27013394"/>
    <x v="43"/>
    <s v="NULL"/>
    <d v="2020-08-18T10:04:00"/>
    <x v="0"/>
    <x v="5"/>
    <m/>
  </r>
  <r>
    <s v="BM00075905"/>
    <s v="ARLEDGE,DOUGLAS E"/>
    <x v="14"/>
    <n v="18361.22"/>
    <n v="7.35"/>
    <s v="NULL"/>
    <n v="27013392"/>
    <x v="15"/>
    <s v="NULL"/>
    <d v="2020-08-18T10:04:00"/>
    <x v="0"/>
    <x v="5"/>
    <m/>
  </r>
  <r>
    <s v="BM00075905"/>
    <s v="ARLEDGE,DOUGLAS E"/>
    <x v="14"/>
    <n v="18361.22"/>
    <n v="21.19"/>
    <s v="NULL"/>
    <n v="27013399"/>
    <x v="1"/>
    <s v="NULL"/>
    <d v="2020-08-18T10:04:00"/>
    <x v="0"/>
    <x v="5"/>
    <m/>
  </r>
  <r>
    <s v="BM00075905"/>
    <s v="ARLEDGE,DOUGLAS E"/>
    <x v="14"/>
    <n v="18361.22"/>
    <n v="10.97"/>
    <s v="NULL"/>
    <n v="27280043"/>
    <x v="2"/>
    <s v="NULL"/>
    <d v="2020-08-18T10:04:00"/>
    <x v="1"/>
    <x v="5"/>
    <m/>
  </r>
  <r>
    <s v="BM00075905"/>
    <s v="ARLEDGE,DOUGLAS E"/>
    <x v="14"/>
    <n v="18361.22"/>
    <n v="53.55"/>
    <s v="NULL"/>
    <n v="27210100"/>
    <x v="11"/>
    <s v="NULL"/>
    <d v="2020-08-18T10:04:00"/>
    <x v="1"/>
    <x v="5"/>
    <m/>
  </r>
  <r>
    <s v="BM00075905"/>
    <s v="ARLEDGE,DOUGLAS E"/>
    <x v="14"/>
    <n v="18361.22"/>
    <n v="8.58"/>
    <s v="NULL"/>
    <n v="27069225"/>
    <x v="17"/>
    <s v="NULL"/>
    <d v="2020-08-18T10:04:00"/>
    <x v="0"/>
    <x v="5"/>
    <m/>
  </r>
  <r>
    <s v="BM00075905"/>
    <s v="ARLEDGE,DOUGLAS E"/>
    <x v="14"/>
    <n v="18361.22"/>
    <n v="7.3"/>
    <s v="NULL"/>
    <n v="27210100"/>
    <x v="11"/>
    <s v="NULL"/>
    <d v="2020-08-18T10:04:00"/>
    <x v="1"/>
    <x v="5"/>
    <m/>
  </r>
  <r>
    <s v="BM00075905"/>
    <s v="ARLEDGE,DOUGLAS E"/>
    <x v="14"/>
    <n v="18361.22"/>
    <n v="76"/>
    <s v="J0690"/>
    <n v="25024712"/>
    <x v="93"/>
    <s v="NULL"/>
    <d v="2020-08-18T10:04:00"/>
    <x v="2"/>
    <x v="5"/>
    <m/>
  </r>
  <r>
    <s v="BM00075905"/>
    <s v="ARLEDGE,DOUGLAS E"/>
    <x v="14"/>
    <n v="18361.22"/>
    <n v="21"/>
    <s v="J2250"/>
    <n v="25021916"/>
    <x v="153"/>
    <s v="NULL"/>
    <d v="2020-08-18T10:04:00"/>
    <x v="2"/>
    <x v="5"/>
    <m/>
  </r>
  <r>
    <s v="BM00075905"/>
    <s v="ARLEDGE,DOUGLAS E"/>
    <x v="14"/>
    <n v="18361.22"/>
    <n v="185"/>
    <s v="J2795"/>
    <n v="63621184"/>
    <x v="154"/>
    <s v="NULL"/>
    <d v="2020-08-18T10:04:00"/>
    <x v="12"/>
    <x v="5"/>
    <m/>
  </r>
  <r>
    <s v="BM00075905"/>
    <s v="ARLEDGE,DOUGLAS E"/>
    <x v="14"/>
    <n v="18361.22"/>
    <n v="42"/>
    <s v="J0170"/>
    <n v="25021136"/>
    <x v="155"/>
    <s v="NULL"/>
    <d v="2020-08-18T10:04:00"/>
    <x v="2"/>
    <x v="5"/>
    <m/>
  </r>
  <r>
    <s v="BM00075905"/>
    <s v="ARLEDGE,DOUGLAS E"/>
    <x v="14"/>
    <n v="18361.22"/>
    <n v="38"/>
    <s v="J2270"/>
    <n v="63621140"/>
    <x v="156"/>
    <s v="NULL"/>
    <d v="2020-08-18T10:04:00"/>
    <x v="12"/>
    <x v="5"/>
    <m/>
  </r>
  <r>
    <s v="BM00075905"/>
    <s v="ARLEDGE,DOUGLAS E"/>
    <x v="14"/>
    <n v="18361.22"/>
    <n v="25"/>
    <s v="J3490"/>
    <n v="25022093"/>
    <x v="157"/>
    <s v="NULL"/>
    <d v="2020-08-18T10:04:00"/>
    <x v="2"/>
    <x v="5"/>
    <m/>
  </r>
  <r>
    <s v="BM00075905"/>
    <s v="ARLEDGE,DOUGLAS E"/>
    <x v="14"/>
    <n v="18361.22"/>
    <n v="7"/>
    <s v="NULL"/>
    <n v="25024632"/>
    <x v="18"/>
    <s v="NULL"/>
    <d v="2020-08-18T10:04:00"/>
    <x v="2"/>
    <x v="5"/>
    <m/>
  </r>
  <r>
    <s v="BM00075905"/>
    <s v="ARLEDGE,DOUGLAS E"/>
    <x v="14"/>
    <n v="18361.22"/>
    <n v="24"/>
    <s v="NULL"/>
    <n v="25024769"/>
    <x v="3"/>
    <s v="NULL"/>
    <d v="2020-08-18T10:04:00"/>
    <x v="2"/>
    <x v="5"/>
    <m/>
  </r>
  <r>
    <s v="BM00075905"/>
    <s v="ARLEDGE,DOUGLAS E"/>
    <x v="14"/>
    <n v="18361.22"/>
    <n v="46"/>
    <s v="NULL"/>
    <n v="25023527"/>
    <x v="158"/>
    <s v="NULL"/>
    <d v="2020-08-18T10:04:00"/>
    <x v="2"/>
    <x v="5"/>
    <m/>
  </r>
  <r>
    <s v="BM00075905"/>
    <s v="ARLEDGE,DOUGLAS E"/>
    <x v="14"/>
    <n v="18361.22"/>
    <n v="126"/>
    <s v="J0330"/>
    <n v="25021563"/>
    <x v="134"/>
    <s v="NULL"/>
    <d v="2020-08-18T10:04:00"/>
    <x v="2"/>
    <x v="5"/>
    <m/>
  </r>
  <r>
    <s v="BM00075905"/>
    <s v="ARLEDGE,DOUGLAS E"/>
    <x v="14"/>
    <n v="18361.22"/>
    <n v="46"/>
    <s v="J2704"/>
    <n v="25021907"/>
    <x v="4"/>
    <s v="NULL"/>
    <d v="2020-08-18T10:04:00"/>
    <x v="2"/>
    <x v="5"/>
    <m/>
  </r>
  <r>
    <s v="BM00075905"/>
    <s v="ARLEDGE,DOUGLAS E"/>
    <x v="14"/>
    <n v="18361.22"/>
    <n v="53"/>
    <s v="J3490"/>
    <n v="25021407"/>
    <x v="19"/>
    <s v="NULL"/>
    <d v="2020-08-18T10:04:00"/>
    <x v="2"/>
    <x v="5"/>
    <m/>
  </r>
  <r>
    <s v="BM00075905"/>
    <s v="ARLEDGE,DOUGLAS E"/>
    <x v="14"/>
    <n v="18361.22"/>
    <n v="21"/>
    <s v="J2405"/>
    <n v="63623574"/>
    <x v="94"/>
    <s v="NULL"/>
    <d v="2020-08-18T10:04:00"/>
    <x v="12"/>
    <x v="5"/>
    <m/>
  </r>
  <r>
    <s v="BM00075905"/>
    <s v="ARLEDGE,DOUGLAS E"/>
    <x v="14"/>
    <n v="18361.22"/>
    <n v="21"/>
    <s v="J1100"/>
    <n v="25021100"/>
    <x v="135"/>
    <s v="NULL"/>
    <d v="2020-08-18T10:04:00"/>
    <x v="2"/>
    <x v="5"/>
    <m/>
  </r>
  <r>
    <s v="BM00075905"/>
    <s v="ARLEDGE,DOUGLAS E"/>
    <x v="14"/>
    <n v="18361.22"/>
    <n v="64"/>
    <s v="J3490"/>
    <n v="25022515"/>
    <x v="159"/>
    <s v="NULL"/>
    <d v="2020-08-18T10:04:00"/>
    <x v="2"/>
    <x v="5"/>
    <m/>
  </r>
  <r>
    <s v="BM00075905"/>
    <s v="ARLEDGE,DOUGLAS E"/>
    <x v="14"/>
    <n v="18361.22"/>
    <n v="7"/>
    <n v="23733"/>
    <n v="25923733"/>
    <x v="48"/>
    <s v="NULL"/>
    <d v="2020-08-18T10:04:00"/>
    <x v="10"/>
    <x v="5"/>
    <m/>
  </r>
  <r>
    <s v="BM00075905"/>
    <s v="ARLEDGE,DOUGLAS E"/>
    <x v="14"/>
    <n v="18361.22"/>
    <n v="5858"/>
    <s v="NULL"/>
    <n v="36014007"/>
    <x v="136"/>
    <s v="NULL"/>
    <d v="2020-08-18T10:04:00"/>
    <x v="17"/>
    <x v="5"/>
    <n v="5858"/>
  </r>
  <r>
    <s v="BM00075905"/>
    <s v="ARLEDGE,DOUGLAS E"/>
    <x v="14"/>
    <n v="18361.22"/>
    <n v="3516"/>
    <s v="NULL"/>
    <n v="36014008"/>
    <x v="160"/>
    <s v="NULL"/>
    <d v="2020-08-18T10:04:00"/>
    <x v="17"/>
    <x v="5"/>
    <n v="1172"/>
  </r>
  <r>
    <s v="BM00075905"/>
    <s v="ARLEDGE,DOUGLAS E"/>
    <x v="14"/>
    <n v="18361.22"/>
    <n v="3399"/>
    <s v="NULL"/>
    <n v="37013010"/>
    <x v="8"/>
    <s v="NULL"/>
    <d v="2020-08-18T10:04:00"/>
    <x v="5"/>
    <x v="5"/>
    <n v="33"/>
  </r>
  <r>
    <s v="BM00075905"/>
    <s v="ARLEDGE,DOUGLAS E"/>
    <x v="14"/>
    <n v="18361.22"/>
    <n v="1272"/>
    <n v="17001"/>
    <n v="71017001"/>
    <x v="137"/>
    <s v="NULL"/>
    <d v="2020-08-18T10:04:00"/>
    <x v="6"/>
    <x v="5"/>
    <n v="1272"/>
  </r>
  <r>
    <s v="BM00075905"/>
    <s v="ARLEDGE,DOUGLAS E"/>
    <x v="14"/>
    <n v="18361.22"/>
    <n v="722"/>
    <n v="10260"/>
    <n v="71010260"/>
    <x v="9"/>
    <s v="NULL"/>
    <d v="2020-08-18T10:04:00"/>
    <x v="6"/>
    <x v="5"/>
    <n v="722"/>
  </r>
  <r>
    <s v="BM00075905"/>
    <s v="ARLEDGE,DOUGLAS E"/>
    <x v="14"/>
    <n v="18361.22"/>
    <n v="1671"/>
    <n v="64415"/>
    <n v="36119900"/>
    <x v="102"/>
    <s v="NULL"/>
    <d v="2020-08-18T10:04:00"/>
    <x v="20"/>
    <x v="5"/>
    <n v="1671"/>
  </r>
  <r>
    <s v="BM00075905"/>
    <s v="ARLEDGE,DOUGLAS E"/>
    <x v="14"/>
    <n v="18361.22"/>
    <n v="126"/>
    <n v="94640"/>
    <n v="41044000"/>
    <x v="21"/>
    <s v="NULL"/>
    <d v="2020-08-18T10:04:00"/>
    <x v="8"/>
    <x v="5"/>
    <n v="126"/>
  </r>
  <r>
    <s v="BM00075905"/>
    <s v="ARLEDGE,DOUGLAS E"/>
    <x v="14"/>
    <n v="18361.22"/>
    <n v="22.61"/>
    <s v="J7120"/>
    <n v="27038238"/>
    <x v="13"/>
    <s v="NULL"/>
    <d v="2020-08-18T10:04:00"/>
    <x v="0"/>
    <x v="5"/>
    <m/>
  </r>
  <r>
    <s v="BM00075905"/>
    <s v="ARLEDGE,DOUGLAS E"/>
    <x v="14"/>
    <n v="18361.22"/>
    <n v="30.85"/>
    <s v="NULL"/>
    <n v="27217279"/>
    <x v="161"/>
    <s v="NULL"/>
    <d v="2020-08-18T10:04:00"/>
    <x v="1"/>
    <x v="5"/>
    <m/>
  </r>
  <r>
    <s v="BM00075905"/>
    <s v="ARLEDGE,DOUGLAS E"/>
    <x v="14"/>
    <n v="18361.22"/>
    <n v="9.18"/>
    <n v="38162"/>
    <n v="27038162"/>
    <x v="162"/>
    <s v="NULL"/>
    <d v="2020-08-18T10:04:00"/>
    <x v="0"/>
    <x v="5"/>
    <m/>
  </r>
  <r>
    <s v="BM00075905"/>
    <s v="ARLEDGE,DOUGLAS E"/>
    <x v="14"/>
    <n v="18361.22"/>
    <n v="6.69"/>
    <s v="NULL"/>
    <n v="27269158"/>
    <x v="163"/>
    <s v="NULL"/>
    <d v="2020-08-18T10:04:00"/>
    <x v="1"/>
    <x v="5"/>
    <m/>
  </r>
  <r>
    <s v="BM00075905"/>
    <s v="ARLEDGE,DOUGLAS E"/>
    <x v="14"/>
    <n v="18361.22"/>
    <n v="31.31"/>
    <s v="NULL"/>
    <n v="27210100"/>
    <x v="11"/>
    <s v="NULL"/>
    <d v="2020-08-18T10:04:00"/>
    <x v="1"/>
    <x v="5"/>
    <m/>
  </r>
  <r>
    <s v="BM00075905"/>
    <s v="ARLEDGE,DOUGLAS E"/>
    <x v="14"/>
    <n v="18361.22"/>
    <n v="7.25"/>
    <s v="NULL"/>
    <n v="27069291"/>
    <x v="87"/>
    <s v="NULL"/>
    <d v="2020-08-18T10:04:00"/>
    <x v="0"/>
    <x v="5"/>
    <m/>
  </r>
  <r>
    <s v="BM00075905"/>
    <s v="ARLEDGE,DOUGLAS E"/>
    <x v="14"/>
    <n v="18361.22"/>
    <n v="62.62"/>
    <s v="NULL"/>
    <n v="27210100"/>
    <x v="11"/>
    <s v="NULL"/>
    <d v="2020-08-18T10:04:00"/>
    <x v="1"/>
    <x v="5"/>
    <m/>
  </r>
  <r>
    <s v="BM00075905"/>
    <s v="ARLEDGE,DOUGLAS E"/>
    <x v="14"/>
    <n v="18361.22"/>
    <n v="-22.61"/>
    <s v="J7120"/>
    <n v="27038238"/>
    <x v="13"/>
    <s v="NULL"/>
    <d v="2020-08-18T10:04:00"/>
    <x v="0"/>
    <x v="5"/>
    <m/>
  </r>
  <r>
    <s v="BM00075905"/>
    <s v="ARLEDGE,DOUGLAS E"/>
    <x v="14"/>
    <n v="18361.22"/>
    <n v="-7.25"/>
    <s v="NULL"/>
    <n v="27069291"/>
    <x v="87"/>
    <s v="NULL"/>
    <d v="2020-08-18T10:04:00"/>
    <x v="0"/>
    <x v="5"/>
    <m/>
  </r>
  <r>
    <s v="BM00075905"/>
    <s v="ARLEDGE,DOUGLAS E"/>
    <x v="14"/>
    <n v="18361.22"/>
    <n v="-30.85"/>
    <s v="NULL"/>
    <n v="27217279"/>
    <x v="161"/>
    <s v="NULL"/>
    <d v="2020-08-18T10:04:00"/>
    <x v="1"/>
    <x v="5"/>
    <m/>
  </r>
  <r>
    <s v="BM00075905"/>
    <s v="ARLEDGE,DOUGLAS E"/>
    <x v="14"/>
    <n v="18361.22"/>
    <n v="-9.18"/>
    <n v="38162"/>
    <n v="27038162"/>
    <x v="162"/>
    <s v="NULL"/>
    <d v="2020-08-18T10:04:00"/>
    <x v="0"/>
    <x v="5"/>
    <m/>
  </r>
  <r>
    <s v="BM00075905"/>
    <s v="ARLEDGE,DOUGLAS E"/>
    <x v="14"/>
    <n v="18361.22"/>
    <n v="112.24"/>
    <n v="69091"/>
    <n v="27069091"/>
    <x v="164"/>
    <s v="NULL"/>
    <d v="2020-08-18T10:04:00"/>
    <x v="0"/>
    <x v="5"/>
    <m/>
  </r>
  <r>
    <s v="BM00075905"/>
    <s v="ARLEDGE,DOUGLAS E"/>
    <x v="14"/>
    <n v="18361.22"/>
    <n v="-6.69"/>
    <s v="NULL"/>
    <n v="27269158"/>
    <x v="163"/>
    <s v="NULL"/>
    <d v="2020-08-18T10:04:00"/>
    <x v="1"/>
    <x v="5"/>
    <m/>
  </r>
  <r>
    <s v="BM00075905"/>
    <s v="ARLEDGE,DOUGLAS E"/>
    <x v="14"/>
    <n v="18361.22"/>
    <n v="-31.31"/>
    <s v="NULL"/>
    <n v="27210100"/>
    <x v="11"/>
    <s v="NULL"/>
    <d v="2020-08-18T10:04:00"/>
    <x v="1"/>
    <x v="5"/>
    <m/>
  </r>
  <r>
    <s v="BM00075905"/>
    <s v="ARLEDGE,DOUGLAS E"/>
    <x v="14"/>
    <n v="18361.22"/>
    <n v="22.61"/>
    <s v="J7120"/>
    <n v="27038238"/>
    <x v="13"/>
    <s v="NULL"/>
    <d v="2020-08-18T10:04:00"/>
    <x v="0"/>
    <x v="5"/>
    <m/>
  </r>
  <r>
    <s v="BM00075905"/>
    <s v="ARLEDGE,DOUGLAS E"/>
    <x v="14"/>
    <n v="18361.22"/>
    <n v="7.25"/>
    <s v="NULL"/>
    <n v="27069291"/>
    <x v="87"/>
    <s v="NULL"/>
    <d v="2020-08-18T10:04:00"/>
    <x v="0"/>
    <x v="5"/>
    <m/>
  </r>
  <r>
    <s v="BM00075905"/>
    <s v="ARLEDGE,DOUGLAS E"/>
    <x v="14"/>
    <n v="18361.22"/>
    <n v="30.85"/>
    <s v="NULL"/>
    <n v="27217279"/>
    <x v="161"/>
    <s v="NULL"/>
    <d v="2020-08-18T10:04:00"/>
    <x v="1"/>
    <x v="5"/>
    <m/>
  </r>
  <r>
    <s v="BM00075905"/>
    <s v="ARLEDGE,DOUGLAS E"/>
    <x v="14"/>
    <n v="18361.22"/>
    <n v="9.18"/>
    <n v="38162"/>
    <n v="27038162"/>
    <x v="162"/>
    <s v="NULL"/>
    <d v="2020-08-18T10:04:00"/>
    <x v="0"/>
    <x v="5"/>
    <m/>
  </r>
  <r>
    <s v="BM00075905"/>
    <s v="ARLEDGE,DOUGLAS E"/>
    <x v="14"/>
    <n v="18361.22"/>
    <n v="6.69"/>
    <s v="NULL"/>
    <n v="27269158"/>
    <x v="163"/>
    <s v="NULL"/>
    <d v="2020-08-18T10:04:00"/>
    <x v="1"/>
    <x v="5"/>
    <m/>
  </r>
  <r>
    <s v="BM00075905"/>
    <s v="ARLEDGE,DOUGLAS E"/>
    <x v="14"/>
    <n v="18361.22"/>
    <n v="31.31"/>
    <s v="NULL"/>
    <n v="27210100"/>
    <x v="11"/>
    <s v="NULL"/>
    <d v="2020-08-18T10:04:00"/>
    <x v="1"/>
    <x v="5"/>
    <m/>
  </r>
  <r>
    <s v="BM00075905"/>
    <s v="ARLEDGE,DOUGLAS E"/>
    <x v="14"/>
    <n v="18361.22"/>
    <n v="2328"/>
    <s v="C1713"/>
    <n v="27820020"/>
    <x v="148"/>
    <s v="NULL"/>
    <d v="2020-08-18T10:04:00"/>
    <x v="29"/>
    <x v="5"/>
    <m/>
  </r>
  <r>
    <s v="BM00224697"/>
    <s v="ARLEDGE,JEFFERY A"/>
    <x v="15"/>
    <n v="17237.82"/>
    <n v="55"/>
    <n v="80076"/>
    <n v="30033468"/>
    <x v="123"/>
    <s v="NULL"/>
    <d v="2019-10-31T16:58:00"/>
    <x v="3"/>
    <x v="0"/>
    <n v="58"/>
  </r>
  <r>
    <s v="BM00224697"/>
    <s v="ARLEDGE,JEFFERY A"/>
    <x v="15"/>
    <n v="17237.82"/>
    <n v="57"/>
    <n v="83690"/>
    <n v="30032078"/>
    <x v="124"/>
    <s v="NULL"/>
    <d v="2019-10-31T16:58:00"/>
    <x v="3"/>
    <x v="0"/>
    <n v="60"/>
  </r>
  <r>
    <s v="BM00224697"/>
    <s v="ARLEDGE,JEFFERY A"/>
    <x v="15"/>
    <n v="17237.82"/>
    <n v="59"/>
    <n v="82553"/>
    <n v="30032100"/>
    <x v="165"/>
    <s v="NULL"/>
    <d v="2019-10-31T16:58:00"/>
    <x v="3"/>
    <x v="0"/>
    <n v="62"/>
  </r>
  <r>
    <s v="BM00224697"/>
    <s v="ARLEDGE,JEFFERY A"/>
    <x v="15"/>
    <n v="17237.82"/>
    <n v="66"/>
    <n v="33460"/>
    <n v="30033460"/>
    <x v="125"/>
    <s v="NULL"/>
    <d v="2019-10-31T16:58:00"/>
    <x v="3"/>
    <x v="0"/>
    <n v="70"/>
  </r>
  <r>
    <s v="BM00224697"/>
    <s v="ARLEDGE,JEFFERY A"/>
    <x v="15"/>
    <n v="17237.82"/>
    <n v="59"/>
    <n v="82553"/>
    <n v="30032100"/>
    <x v="165"/>
    <s v="NULL"/>
    <d v="2019-10-31T16:58:00"/>
    <x v="3"/>
    <x v="0"/>
    <n v="62"/>
  </r>
  <r>
    <s v="BM00224697"/>
    <s v="ARLEDGE,JEFFERY A"/>
    <x v="15"/>
    <n v="17237.82"/>
    <n v="66"/>
    <n v="33460"/>
    <n v="30033460"/>
    <x v="125"/>
    <s v="NULL"/>
    <d v="2019-10-31T16:58:00"/>
    <x v="3"/>
    <x v="0"/>
    <n v="70"/>
  </r>
  <r>
    <s v="BM00224697"/>
    <s v="ARLEDGE,JEFFERY A"/>
    <x v="15"/>
    <n v="17237.82"/>
    <n v="15"/>
    <n v="32107"/>
    <n v="30032107"/>
    <x v="34"/>
    <s v="NULL"/>
    <d v="2019-10-31T16:58:00"/>
    <x v="3"/>
    <x v="0"/>
    <n v="16"/>
  </r>
  <r>
    <s v="BM00224697"/>
    <s v="ARLEDGE,JEFFERY A"/>
    <x v="15"/>
    <n v="17237.82"/>
    <n v="66"/>
    <n v="33460"/>
    <n v="30033460"/>
    <x v="125"/>
    <s v="NULL"/>
    <d v="2019-10-31T16:58:00"/>
    <x v="3"/>
    <x v="0"/>
    <n v="70"/>
  </r>
  <r>
    <s v="BM00224697"/>
    <s v="ARLEDGE,JEFFERY A"/>
    <x v="15"/>
    <n v="17237.82"/>
    <n v="15"/>
    <n v="32107"/>
    <n v="30032107"/>
    <x v="34"/>
    <s v="NULL"/>
    <d v="2019-10-31T16:58:00"/>
    <x v="3"/>
    <x v="0"/>
    <n v="16"/>
  </r>
  <r>
    <s v="BM00224697"/>
    <s v="ARLEDGE,JEFFERY A"/>
    <x v="15"/>
    <n v="17237.82"/>
    <n v="19"/>
    <n v="82962"/>
    <n v="30149084"/>
    <x v="22"/>
    <s v="NULL"/>
    <d v="2019-10-31T16:58:00"/>
    <x v="9"/>
    <x v="0"/>
    <n v="20"/>
  </r>
  <r>
    <s v="BM00224697"/>
    <s v="ARLEDGE,JEFFERY A"/>
    <x v="15"/>
    <n v="17237.82"/>
    <n v="12.34"/>
    <s v="J7030"/>
    <n v="27038236"/>
    <x v="29"/>
    <s v="NULL"/>
    <d v="2019-10-31T16:58:00"/>
    <x v="0"/>
    <x v="0"/>
    <m/>
  </r>
  <r>
    <s v="BM00224697"/>
    <s v="ARLEDGE,JEFFERY A"/>
    <x v="15"/>
    <n v="17237.82"/>
    <n v="22.78"/>
    <s v="NULL"/>
    <n v="27013399"/>
    <x v="1"/>
    <s v="NULL"/>
    <d v="2019-10-31T16:58:00"/>
    <x v="0"/>
    <x v="0"/>
    <m/>
  </r>
  <r>
    <s v="BM00224697"/>
    <s v="ARLEDGE,JEFFERY A"/>
    <x v="15"/>
    <n v="17237.82"/>
    <n v="22.78"/>
    <s v="NULL"/>
    <n v="27013399"/>
    <x v="1"/>
    <s v="NULL"/>
    <d v="2019-10-31T16:58:00"/>
    <x v="0"/>
    <x v="0"/>
    <m/>
  </r>
  <r>
    <s v="BM00224697"/>
    <s v="ARLEDGE,JEFFERY A"/>
    <x v="15"/>
    <n v="17237.82"/>
    <n v="7.35"/>
    <s v="NULL"/>
    <n v="27013392"/>
    <x v="15"/>
    <s v="NULL"/>
    <d v="2019-10-31T16:58:00"/>
    <x v="0"/>
    <x v="0"/>
    <m/>
  </r>
  <r>
    <s v="BM00224697"/>
    <s v="ARLEDGE,JEFFERY A"/>
    <x v="15"/>
    <n v="17237.82"/>
    <n v="7.35"/>
    <s v="NULL"/>
    <n v="27013392"/>
    <x v="15"/>
    <s v="NULL"/>
    <d v="2019-10-31T16:58:00"/>
    <x v="0"/>
    <x v="0"/>
    <m/>
  </r>
  <r>
    <s v="BM00224697"/>
    <s v="ARLEDGE,JEFFERY A"/>
    <x v="15"/>
    <n v="17237.82"/>
    <n v="11.59"/>
    <s v="NULL"/>
    <n v="27069212"/>
    <x v="14"/>
    <s v="NULL"/>
    <d v="2019-10-31T16:58:00"/>
    <x v="0"/>
    <x v="0"/>
    <m/>
  </r>
  <r>
    <s v="BM00224697"/>
    <s v="ARLEDGE,JEFFERY A"/>
    <x v="15"/>
    <n v="17237.82"/>
    <n v="32.35"/>
    <s v="NULL"/>
    <n v="25824576"/>
    <x v="166"/>
    <s v="NULL"/>
    <d v="2019-10-31T16:58:00"/>
    <x v="21"/>
    <x v="0"/>
    <m/>
  </r>
  <r>
    <s v="BM00224697"/>
    <s v="ARLEDGE,JEFFERY A"/>
    <x v="15"/>
    <n v="17237.82"/>
    <n v="21"/>
    <s v="J2765"/>
    <n v="25022116"/>
    <x v="92"/>
    <s v="NULL"/>
    <d v="2019-10-31T16:58:00"/>
    <x v="2"/>
    <x v="0"/>
    <m/>
  </r>
  <r>
    <s v="BM00224697"/>
    <s v="ARLEDGE,JEFFERY A"/>
    <x v="15"/>
    <n v="17237.82"/>
    <n v="99"/>
    <s v="C9113"/>
    <n v="63624351"/>
    <x v="118"/>
    <s v="NULL"/>
    <d v="2019-10-31T16:58:00"/>
    <x v="12"/>
    <x v="0"/>
    <m/>
  </r>
  <r>
    <s v="BM00224697"/>
    <s v="ARLEDGE,JEFFERY A"/>
    <x v="15"/>
    <n v="17237.82"/>
    <n v="39"/>
    <n v="23562"/>
    <n v="25923562"/>
    <x v="167"/>
    <s v="NULL"/>
    <d v="2019-10-31T16:58:00"/>
    <x v="10"/>
    <x v="0"/>
    <m/>
  </r>
  <r>
    <s v="BM00224697"/>
    <s v="ARLEDGE,JEFFERY A"/>
    <x v="15"/>
    <n v="17237.82"/>
    <n v="19.16"/>
    <n v="23797"/>
    <n v="25023797"/>
    <x v="168"/>
    <s v="NULL"/>
    <d v="2019-10-31T16:58:00"/>
    <x v="2"/>
    <x v="0"/>
    <m/>
  </r>
  <r>
    <s v="BM00224697"/>
    <s v="ARLEDGE,JEFFERY A"/>
    <x v="15"/>
    <n v="17237.82"/>
    <n v="26"/>
    <s v="J2001"/>
    <n v="63621082"/>
    <x v="169"/>
    <s v="NULL"/>
    <d v="2019-10-31T16:58:00"/>
    <x v="12"/>
    <x v="0"/>
    <m/>
  </r>
  <r>
    <s v="BM00224697"/>
    <s v="ARLEDGE,JEFFERY A"/>
    <x v="15"/>
    <n v="17237.82"/>
    <n v="99"/>
    <s v="C9113"/>
    <n v="63624351"/>
    <x v="118"/>
    <s v="NULL"/>
    <d v="2019-10-31T16:58:00"/>
    <x v="12"/>
    <x v="0"/>
    <m/>
  </r>
  <r>
    <s v="BM00224697"/>
    <s v="ARLEDGE,JEFFERY A"/>
    <x v="15"/>
    <n v="17237.82"/>
    <n v="2350"/>
    <n v="74177"/>
    <n v="35234548"/>
    <x v="120"/>
    <s v="NULL"/>
    <d v="2019-10-31T16:58:00"/>
    <x v="23"/>
    <x v="0"/>
    <n v="2459"/>
  </r>
  <r>
    <s v="BM00224697"/>
    <s v="ARLEDGE,JEFFERY A"/>
    <x v="15"/>
    <n v="17237.82"/>
    <n v="312"/>
    <n v="71045"/>
    <n v="32434028"/>
    <x v="170"/>
    <s v="NULL"/>
    <d v="2019-10-31T16:58:00"/>
    <x v="30"/>
    <x v="0"/>
    <n v="327"/>
  </r>
  <r>
    <s v="BM00224697"/>
    <s v="ARLEDGE,JEFFERY A"/>
    <x v="15"/>
    <n v="17237.82"/>
    <n v="332"/>
    <s v="Q9967"/>
    <n v="25534788"/>
    <x v="171"/>
    <s v="NULL"/>
    <d v="2019-10-31T16:58:00"/>
    <x v="24"/>
    <x v="0"/>
    <m/>
  </r>
  <r>
    <s v="BM00224697"/>
    <s v="ARLEDGE,JEFFERY A"/>
    <x v="15"/>
    <n v="17237.82"/>
    <n v="12.34"/>
    <s v="J7030"/>
    <n v="27038236"/>
    <x v="29"/>
    <s v="NULL"/>
    <d v="2019-10-31T16:58:00"/>
    <x v="0"/>
    <x v="0"/>
    <m/>
  </r>
  <r>
    <s v="BM00224697"/>
    <s v="ARLEDGE,JEFFERY A"/>
    <x v="15"/>
    <n v="17237.82"/>
    <n v="583"/>
    <n v="74220"/>
    <n v="32034048"/>
    <x v="172"/>
    <s v="NULL"/>
    <d v="2019-10-31T16:58:00"/>
    <x v="22"/>
    <x v="0"/>
    <n v="610"/>
  </r>
  <r>
    <s v="BM00224697"/>
    <s v="ARLEDGE,JEFFERY A"/>
    <x v="15"/>
    <n v="17237.82"/>
    <n v="46"/>
    <n v="85025"/>
    <n v="30032110"/>
    <x v="31"/>
    <s v="NULL"/>
    <d v="2019-10-31T16:58:00"/>
    <x v="3"/>
    <x v="0"/>
    <n v="49"/>
  </r>
  <r>
    <s v="BM00224697"/>
    <s v="ARLEDGE,JEFFERY A"/>
    <x v="15"/>
    <n v="17237.82"/>
    <n v="66"/>
    <n v="33467"/>
    <n v="30033467"/>
    <x v="32"/>
    <s v="NULL"/>
    <d v="2019-10-31T16:58:00"/>
    <x v="3"/>
    <x v="0"/>
    <n v="70"/>
  </r>
  <r>
    <s v="BM00224697"/>
    <s v="ARLEDGE,JEFFERY A"/>
    <x v="15"/>
    <n v="17237.82"/>
    <n v="55"/>
    <n v="80076"/>
    <n v="30033468"/>
    <x v="123"/>
    <s v="NULL"/>
    <d v="2019-10-31T16:58:00"/>
    <x v="3"/>
    <x v="0"/>
    <n v="58"/>
  </r>
  <r>
    <s v="BM00224697"/>
    <s v="ARLEDGE,JEFFERY A"/>
    <x v="15"/>
    <n v="17237.82"/>
    <n v="57"/>
    <n v="83690"/>
    <n v="30032078"/>
    <x v="124"/>
    <s v="NULL"/>
    <d v="2019-10-31T16:58:00"/>
    <x v="3"/>
    <x v="0"/>
    <n v="60"/>
  </r>
  <r>
    <s v="BM00224697"/>
    <s v="ARLEDGE,JEFFERY A"/>
    <x v="15"/>
    <n v="17237.82"/>
    <n v="99"/>
    <s v="C9113"/>
    <n v="63624351"/>
    <x v="118"/>
    <s v="NULL"/>
    <d v="2019-10-31T16:58:00"/>
    <x v="12"/>
    <x v="0"/>
    <m/>
  </r>
  <r>
    <s v="BM00224697"/>
    <s v="ARLEDGE,JEFFERY A"/>
    <x v="15"/>
    <n v="17237.82"/>
    <n v="21"/>
    <s v="J2405"/>
    <n v="63623574"/>
    <x v="94"/>
    <s v="NULL"/>
    <d v="2019-10-31T16:58:00"/>
    <x v="12"/>
    <x v="0"/>
    <m/>
  </r>
  <r>
    <s v="BM00224697"/>
    <s v="ARLEDGE,JEFFERY A"/>
    <x v="15"/>
    <n v="17237.82"/>
    <n v="99"/>
    <s v="C9113"/>
    <n v="63624351"/>
    <x v="118"/>
    <s v="NULL"/>
    <d v="2019-10-31T16:58:00"/>
    <x v="12"/>
    <x v="0"/>
    <m/>
  </r>
  <r>
    <s v="BM00224697"/>
    <s v="ARLEDGE,JEFFERY A"/>
    <x v="15"/>
    <n v="17237.82"/>
    <n v="10"/>
    <s v="NULL"/>
    <n v="25920459"/>
    <x v="54"/>
    <s v="NULL"/>
    <d v="2019-10-31T16:58:00"/>
    <x v="10"/>
    <x v="0"/>
    <m/>
  </r>
  <r>
    <s v="BM00224697"/>
    <s v="ARLEDGE,JEFFERY A"/>
    <x v="15"/>
    <n v="17237.82"/>
    <n v="12.34"/>
    <s v="J7030"/>
    <n v="27038236"/>
    <x v="29"/>
    <s v="NULL"/>
    <d v="2019-10-31T16:58:00"/>
    <x v="0"/>
    <x v="0"/>
    <m/>
  </r>
  <r>
    <s v="BM00224697"/>
    <s v="ARLEDGE,JEFFERY A"/>
    <x v="15"/>
    <n v="17237.82"/>
    <n v="28.26"/>
    <s v="NULL"/>
    <n v="27210100"/>
    <x v="11"/>
    <s v="NULL"/>
    <d v="2019-10-31T16:58:00"/>
    <x v="1"/>
    <x v="0"/>
    <m/>
  </r>
  <r>
    <s v="BM00224697"/>
    <s v="ARLEDGE,JEFFERY A"/>
    <x v="15"/>
    <n v="17237.82"/>
    <n v="6.31"/>
    <s v="NULL"/>
    <n v="27280208"/>
    <x v="12"/>
    <s v="NULL"/>
    <d v="2019-10-31T16:58:00"/>
    <x v="1"/>
    <x v="0"/>
    <m/>
  </r>
  <r>
    <s v="BM00224697"/>
    <s v="ARLEDGE,JEFFERY A"/>
    <x v="15"/>
    <n v="17237.82"/>
    <n v="64.37"/>
    <s v="NULL"/>
    <n v="27210100"/>
    <x v="11"/>
    <s v="NULL"/>
    <d v="2019-10-31T16:58:00"/>
    <x v="1"/>
    <x v="0"/>
    <m/>
  </r>
  <r>
    <s v="BM00224697"/>
    <s v="ARLEDGE,JEFFERY A"/>
    <x v="15"/>
    <n v="17237.82"/>
    <n v="7.25"/>
    <s v="NULL"/>
    <n v="27069291"/>
    <x v="87"/>
    <s v="NULL"/>
    <d v="2019-10-31T16:58:00"/>
    <x v="0"/>
    <x v="0"/>
    <m/>
  </r>
  <r>
    <s v="BM00224697"/>
    <s v="ARLEDGE,JEFFERY A"/>
    <x v="15"/>
    <n v="17237.82"/>
    <n v="12.34"/>
    <s v="J7030"/>
    <n v="27038236"/>
    <x v="29"/>
    <s v="NULL"/>
    <d v="2019-10-31T16:58:00"/>
    <x v="0"/>
    <x v="0"/>
    <m/>
  </r>
  <r>
    <s v="BM00224697"/>
    <s v="ARLEDGE,JEFFERY A"/>
    <x v="15"/>
    <n v="17237.82"/>
    <n v="26.13"/>
    <s v="NULL"/>
    <n v="27014004"/>
    <x v="0"/>
    <s v="NULL"/>
    <d v="2019-10-31T16:58:00"/>
    <x v="0"/>
    <x v="0"/>
    <m/>
  </r>
  <r>
    <s v="BM00224697"/>
    <s v="ARLEDGE,JEFFERY A"/>
    <x v="15"/>
    <n v="17237.82"/>
    <n v="22.78"/>
    <s v="NULL"/>
    <n v="27013399"/>
    <x v="1"/>
    <s v="NULL"/>
    <d v="2019-10-31T16:58:00"/>
    <x v="0"/>
    <x v="0"/>
    <m/>
  </r>
  <r>
    <s v="BM00224697"/>
    <s v="ARLEDGE,JEFFERY A"/>
    <x v="15"/>
    <n v="17237.82"/>
    <n v="10"/>
    <s v="NULL"/>
    <n v="25920459"/>
    <x v="54"/>
    <s v="NULL"/>
    <d v="2019-10-31T16:58:00"/>
    <x v="10"/>
    <x v="0"/>
    <m/>
  </r>
  <r>
    <s v="BM00224697"/>
    <s v="ARLEDGE,JEFFERY A"/>
    <x v="15"/>
    <n v="17237.82"/>
    <n v="120"/>
    <n v="93005"/>
    <n v="73065001"/>
    <x v="144"/>
    <s v="NULL"/>
    <d v="2019-10-31T16:58:00"/>
    <x v="18"/>
    <x v="0"/>
    <n v="126"/>
  </r>
  <r>
    <s v="BM00224697"/>
    <s v="ARLEDGE,JEFFERY A"/>
    <x v="15"/>
    <n v="17237.82"/>
    <n v="22"/>
    <s v="NULL"/>
    <n v="25024769"/>
    <x v="3"/>
    <s v="NULL"/>
    <d v="2019-10-31T16:58:00"/>
    <x v="2"/>
    <x v="0"/>
    <m/>
  </r>
  <r>
    <s v="BM00224697"/>
    <s v="ARLEDGE,JEFFERY A"/>
    <x v="15"/>
    <n v="17237.82"/>
    <n v="46"/>
    <s v="J2704"/>
    <n v="25021907"/>
    <x v="4"/>
    <s v="NULL"/>
    <d v="2019-10-31T16:58:00"/>
    <x v="2"/>
    <x v="0"/>
    <m/>
  </r>
  <r>
    <s v="BM00224697"/>
    <s v="ARLEDGE,JEFFERY A"/>
    <x v="15"/>
    <n v="17237.82"/>
    <n v="46"/>
    <s v="J2704"/>
    <n v="25021907"/>
    <x v="4"/>
    <s v="NULL"/>
    <d v="2019-10-31T16:58:00"/>
    <x v="2"/>
    <x v="0"/>
    <m/>
  </r>
  <r>
    <s v="BM00224697"/>
    <s v="ARLEDGE,JEFFERY A"/>
    <x v="15"/>
    <n v="17237.82"/>
    <n v="46"/>
    <n v="85025"/>
    <n v="30032110"/>
    <x v="31"/>
    <s v="NULL"/>
    <d v="2019-10-31T16:58:00"/>
    <x v="3"/>
    <x v="0"/>
    <n v="49"/>
  </r>
  <r>
    <s v="BM00224697"/>
    <s v="ARLEDGE,JEFFERY A"/>
    <x v="15"/>
    <n v="17237.82"/>
    <n v="66"/>
    <n v="33467"/>
    <n v="30033467"/>
    <x v="32"/>
    <s v="NULL"/>
    <d v="2019-10-31T16:58:00"/>
    <x v="3"/>
    <x v="0"/>
    <n v="70"/>
  </r>
  <r>
    <s v="BM00224697"/>
    <s v="ARLEDGE,JEFFERY A"/>
    <x v="15"/>
    <n v="17237.82"/>
    <n v="15"/>
    <n v="32107"/>
    <n v="30032107"/>
    <x v="34"/>
    <s v="NULL"/>
    <d v="2019-10-31T16:58:00"/>
    <x v="3"/>
    <x v="0"/>
    <n v="16"/>
  </r>
  <r>
    <s v="BM00224697"/>
    <s v="ARLEDGE,JEFFERY A"/>
    <x v="15"/>
    <n v="17237.82"/>
    <n v="19"/>
    <n v="82962"/>
    <n v="30149084"/>
    <x v="22"/>
    <s v="NULL"/>
    <d v="2019-10-31T16:58:00"/>
    <x v="9"/>
    <x v="0"/>
    <n v="20"/>
  </r>
  <r>
    <s v="BM00224697"/>
    <s v="ARLEDGE,JEFFERY A"/>
    <x v="15"/>
    <n v="17237.82"/>
    <n v="19"/>
    <n v="82962"/>
    <n v="30149084"/>
    <x v="22"/>
    <s v="NULL"/>
    <d v="2019-10-31T16:58:00"/>
    <x v="9"/>
    <x v="0"/>
    <n v="20"/>
  </r>
  <r>
    <s v="BM00224697"/>
    <s v="ARLEDGE,JEFFERY A"/>
    <x v="15"/>
    <n v="17237.82"/>
    <n v="19"/>
    <n v="82962"/>
    <n v="30149084"/>
    <x v="22"/>
    <s v="NULL"/>
    <d v="2019-10-31T16:58:00"/>
    <x v="9"/>
    <x v="0"/>
    <n v="20"/>
  </r>
  <r>
    <s v="BM00224697"/>
    <s v="ARLEDGE,JEFFERY A"/>
    <x v="15"/>
    <n v="17237.82"/>
    <n v="19"/>
    <n v="82962"/>
    <n v="30149084"/>
    <x v="22"/>
    <s v="NULL"/>
    <d v="2019-10-31T16:58:00"/>
    <x v="9"/>
    <x v="0"/>
    <n v="20"/>
  </r>
  <r>
    <s v="BM00224697"/>
    <s v="ARLEDGE,JEFFERY A"/>
    <x v="15"/>
    <n v="17237.82"/>
    <n v="15"/>
    <n v="36415"/>
    <n v="45015051"/>
    <x v="34"/>
    <s v="NULL"/>
    <d v="2019-10-31T16:58:00"/>
    <x v="26"/>
    <x v="0"/>
    <n v="16"/>
  </r>
  <r>
    <s v="BM00224697"/>
    <s v="ARLEDGE,JEFFERY A"/>
    <x v="15"/>
    <n v="17237.82"/>
    <n v="19"/>
    <n v="82962"/>
    <n v="30149084"/>
    <x v="22"/>
    <s v="NULL"/>
    <d v="2019-10-31T16:58:00"/>
    <x v="9"/>
    <x v="0"/>
    <n v="20"/>
  </r>
  <r>
    <s v="BM00224697"/>
    <s v="ARLEDGE,JEFFERY A"/>
    <x v="15"/>
    <n v="17237.82"/>
    <n v="3618"/>
    <s v="NULL"/>
    <n v="75013236"/>
    <x v="6"/>
    <s v="NULL"/>
    <d v="2019-10-31T16:58:00"/>
    <x v="4"/>
    <x v="0"/>
    <n v="3785"/>
  </r>
  <r>
    <s v="BM00224697"/>
    <s v="ARLEDGE,JEFFERY A"/>
    <x v="15"/>
    <n v="17237.82"/>
    <n v="465"/>
    <s v="NULL"/>
    <n v="37013010"/>
    <x v="8"/>
    <s v="NULL"/>
    <d v="2019-10-31T16:58:00"/>
    <x v="5"/>
    <x v="0"/>
    <n v="33"/>
  </r>
  <r>
    <s v="BM00224697"/>
    <s v="ARLEDGE,JEFFERY A"/>
    <x v="15"/>
    <n v="17237.82"/>
    <n v="690"/>
    <n v="10260"/>
    <n v="71010260"/>
    <x v="9"/>
    <s v="NULL"/>
    <d v="2019-10-31T16:58:00"/>
    <x v="6"/>
    <x v="0"/>
    <n v="722"/>
  </r>
  <r>
    <s v="BM00224697"/>
    <s v="ARLEDGE,JEFFERY A"/>
    <x v="15"/>
    <n v="17237.82"/>
    <n v="450"/>
    <n v="99219"/>
    <n v="76210108"/>
    <x v="138"/>
    <s v="NULL"/>
    <d v="2019-10-31T16:58:00"/>
    <x v="11"/>
    <x v="0"/>
    <n v="53"/>
  </r>
  <r>
    <s v="BM00224697"/>
    <s v="ARLEDGE,JEFFERY A"/>
    <x v="15"/>
    <n v="17237.82"/>
    <n v="2000"/>
    <n v="38758"/>
    <n v="45038758"/>
    <x v="139"/>
    <s v="NULL"/>
    <d v="2019-10-31T16:58:00"/>
    <x v="26"/>
    <x v="0"/>
    <n v="2092"/>
  </r>
  <r>
    <s v="BM00224697"/>
    <s v="ARLEDGE,JEFFERY A"/>
    <x v="15"/>
    <n v="17237.82"/>
    <n v="446"/>
    <n v="90784"/>
    <n v="45015115"/>
    <x v="173"/>
    <s v="NULL"/>
    <d v="2019-10-31T16:58:00"/>
    <x v="26"/>
    <x v="0"/>
    <n v="234"/>
  </r>
  <r>
    <s v="BM00224697"/>
    <s v="ARLEDGE,JEFFERY A"/>
    <x v="15"/>
    <n v="17237.82"/>
    <n v="128"/>
    <n v="90761"/>
    <n v="26025547"/>
    <x v="174"/>
    <s v="NULL"/>
    <d v="2019-10-31T16:58:00"/>
    <x v="27"/>
    <x v="0"/>
    <n v="134"/>
  </r>
  <r>
    <s v="BM00224697"/>
    <s v="ARLEDGE,JEFFERY A"/>
    <x v="15"/>
    <n v="17237.82"/>
    <n v="475"/>
    <n v="10267"/>
    <n v="26010267"/>
    <x v="140"/>
    <s v="NULL"/>
    <d v="2019-10-31T16:58:00"/>
    <x v="27"/>
    <x v="0"/>
    <n v="497"/>
  </r>
  <r>
    <s v="BM00224697"/>
    <s v="ARLEDGE,JEFFERY A"/>
    <x v="15"/>
    <n v="17237.82"/>
    <n v="256"/>
    <n v="90781"/>
    <n v="26015568"/>
    <x v="141"/>
    <s v="NULL"/>
    <d v="2019-10-31T16:58:00"/>
    <x v="27"/>
    <x v="0"/>
    <n v="134"/>
  </r>
  <r>
    <s v="BM00224697"/>
    <s v="ARLEDGE,JEFFERY A"/>
    <x v="15"/>
    <n v="17237.82"/>
    <n v="46"/>
    <n v="85025"/>
    <n v="30032110"/>
    <x v="31"/>
    <s v="NULL"/>
    <d v="2019-10-31T16:58:00"/>
    <x v="3"/>
    <x v="0"/>
    <n v="49"/>
  </r>
  <r>
    <s v="BM00224697"/>
    <s v="ARLEDGE,JEFFERY A"/>
    <x v="15"/>
    <n v="17237.82"/>
    <n v="153"/>
    <n v="90776"/>
    <n v="51010129"/>
    <x v="143"/>
    <s v="NULL"/>
    <d v="2019-10-31T16:58:00"/>
    <x v="28"/>
    <x v="0"/>
    <n v="161"/>
  </r>
  <r>
    <s v="BM00224697"/>
    <s v="ARLEDGE,JEFFERY A"/>
    <x v="15"/>
    <n v="17237.82"/>
    <n v="1200"/>
    <n v="99219"/>
    <n v="76210108"/>
    <x v="138"/>
    <s v="NULL"/>
    <d v="2019-10-31T16:58:00"/>
    <x v="11"/>
    <x v="0"/>
    <n v="53"/>
  </r>
  <r>
    <s v="BM00224697"/>
    <s v="ARLEDGE,JEFFERY A"/>
    <x v="15"/>
    <n v="17237.82"/>
    <n v="306"/>
    <n v="90776"/>
    <n v="51010129"/>
    <x v="143"/>
    <s v="NULL"/>
    <d v="2019-10-31T16:58:00"/>
    <x v="28"/>
    <x v="0"/>
    <n v="161"/>
  </r>
  <r>
    <s v="BM00224697"/>
    <s v="ARLEDGE,JEFFERY A"/>
    <x v="15"/>
    <n v="17237.82"/>
    <n v="223"/>
    <n v="90784"/>
    <n v="51010131"/>
    <x v="142"/>
    <s v="NULL"/>
    <d v="2019-10-31T16:58:00"/>
    <x v="28"/>
    <x v="0"/>
    <n v="234"/>
  </r>
  <r>
    <s v="BM00224697"/>
    <s v="ARLEDGE,JEFFERY A"/>
    <x v="15"/>
    <n v="17237.82"/>
    <n v="450"/>
    <n v="99219"/>
    <n v="76210108"/>
    <x v="138"/>
    <s v="NULL"/>
    <d v="2019-10-31T16:58:00"/>
    <x v="11"/>
    <x v="0"/>
    <n v="53"/>
  </r>
  <r>
    <s v="BM00224697"/>
    <s v="ARLEDGE,JEFFERY A"/>
    <x v="15"/>
    <n v="17237.82"/>
    <n v="0"/>
    <s v="NULL"/>
    <n v="31200000"/>
    <x v="10"/>
    <s v="NULL"/>
    <d v="2019-10-31T16:58:00"/>
    <x v="7"/>
    <x v="0"/>
    <n v="0"/>
  </r>
  <r>
    <s v="BM00224697"/>
    <s v="ARLEDGE,JEFFERY A"/>
    <x v="15"/>
    <n v="17237.82"/>
    <n v="66"/>
    <n v="33467"/>
    <n v="30033467"/>
    <x v="32"/>
    <s v="NULL"/>
    <d v="2019-10-31T16:58:00"/>
    <x v="3"/>
    <x v="0"/>
    <n v="70"/>
  </r>
  <r>
    <s v="BM00286411"/>
    <s v="ATWOOD,DAPHNE"/>
    <x v="16"/>
    <n v="19217.11"/>
    <n v="11.02"/>
    <s v="NULL"/>
    <n v="27210100"/>
    <x v="11"/>
    <d v="2020-06-04T11:05:00"/>
    <s v="NULL"/>
    <x v="1"/>
    <x v="6"/>
    <m/>
  </r>
  <r>
    <s v="BM00286411"/>
    <s v="ATWOOD,DAPHNE"/>
    <x v="16"/>
    <n v="19217.11"/>
    <n v="7.35"/>
    <s v="NULL"/>
    <n v="27013392"/>
    <x v="15"/>
    <d v="2020-06-04T11:05:00"/>
    <s v="NULL"/>
    <x v="0"/>
    <x v="6"/>
    <m/>
  </r>
  <r>
    <s v="BM00286411"/>
    <s v="ATWOOD,DAPHNE"/>
    <x v="16"/>
    <n v="19217.11"/>
    <n v="7.35"/>
    <s v="NULL"/>
    <n v="27013392"/>
    <x v="15"/>
    <d v="2020-06-04T11:05:00"/>
    <s v="NULL"/>
    <x v="0"/>
    <x v="6"/>
    <m/>
  </r>
  <r>
    <s v="BM00286411"/>
    <s v="ATWOOD,DAPHNE"/>
    <x v="16"/>
    <n v="19217.11"/>
    <n v="7.35"/>
    <s v="NULL"/>
    <n v="27013393"/>
    <x v="83"/>
    <d v="2020-06-04T11:05:00"/>
    <s v="NULL"/>
    <x v="0"/>
    <x v="6"/>
    <m/>
  </r>
  <r>
    <s v="BM00286411"/>
    <s v="ATWOOD,DAPHNE"/>
    <x v="16"/>
    <n v="19217.11"/>
    <n v="7.35"/>
    <s v="NULL"/>
    <n v="27013393"/>
    <x v="83"/>
    <d v="2020-06-04T11:05:00"/>
    <s v="NULL"/>
    <x v="0"/>
    <x v="6"/>
    <m/>
  </r>
  <r>
    <s v="BM00286411"/>
    <s v="ATWOOD,DAPHNE"/>
    <x v="16"/>
    <n v="19217.11"/>
    <n v="11.66"/>
    <s v="NULL"/>
    <n v="27069208"/>
    <x v="45"/>
    <d v="2020-06-04T11:05:00"/>
    <s v="NULL"/>
    <x v="0"/>
    <x v="6"/>
    <m/>
  </r>
  <r>
    <s v="BM00286411"/>
    <s v="ATWOOD,DAPHNE"/>
    <x v="16"/>
    <n v="19217.11"/>
    <n v="-21.19"/>
    <s v="NULL"/>
    <n v="27013399"/>
    <x v="1"/>
    <d v="2020-06-04T11:05:00"/>
    <s v="NULL"/>
    <x v="0"/>
    <x v="6"/>
    <m/>
  </r>
  <r>
    <s v="BM00286411"/>
    <s v="ATWOOD,DAPHNE"/>
    <x v="16"/>
    <n v="19217.11"/>
    <n v="-21.19"/>
    <s v="NULL"/>
    <n v="27013399"/>
    <x v="1"/>
    <d v="2020-06-04T11:05:00"/>
    <s v="NULL"/>
    <x v="0"/>
    <x v="6"/>
    <m/>
  </r>
  <r>
    <s v="BM00286411"/>
    <s v="ATWOOD,DAPHNE"/>
    <x v="16"/>
    <n v="19217.11"/>
    <n v="-7.35"/>
    <s v="NULL"/>
    <n v="27013393"/>
    <x v="83"/>
    <d v="2020-06-04T11:05:00"/>
    <s v="NULL"/>
    <x v="0"/>
    <x v="6"/>
    <m/>
  </r>
  <r>
    <s v="BM00286411"/>
    <s v="ATWOOD,DAPHNE"/>
    <x v="16"/>
    <n v="19217.11"/>
    <n v="-7.35"/>
    <s v="NULL"/>
    <n v="27013393"/>
    <x v="83"/>
    <d v="2020-06-04T11:05:00"/>
    <s v="NULL"/>
    <x v="0"/>
    <x v="6"/>
    <m/>
  </r>
  <r>
    <s v="BM00286411"/>
    <s v="ATWOOD,DAPHNE"/>
    <x v="16"/>
    <n v="19217.11"/>
    <n v="-16.96"/>
    <s v="NULL"/>
    <n v="27217198"/>
    <x v="175"/>
    <d v="2020-06-04T11:05:00"/>
    <s v="NULL"/>
    <x v="1"/>
    <x v="6"/>
    <m/>
  </r>
  <r>
    <s v="BM00286411"/>
    <s v="ATWOOD,DAPHNE"/>
    <x v="16"/>
    <n v="19217.11"/>
    <n v="11.02"/>
    <s v="NULL"/>
    <n v="27210100"/>
    <x v="11"/>
    <d v="2020-06-04T11:05:00"/>
    <s v="NULL"/>
    <x v="1"/>
    <x v="6"/>
    <m/>
  </r>
  <r>
    <s v="BM00286411"/>
    <s v="ATWOOD,DAPHNE"/>
    <x v="16"/>
    <n v="19217.11"/>
    <n v="-7.35"/>
    <s v="NULL"/>
    <n v="27013392"/>
    <x v="15"/>
    <d v="2020-06-04T11:05:00"/>
    <s v="NULL"/>
    <x v="0"/>
    <x v="6"/>
    <m/>
  </r>
  <r>
    <s v="BM00286411"/>
    <s v="ATWOOD,DAPHNE"/>
    <x v="16"/>
    <n v="19217.11"/>
    <n v="-7.35"/>
    <s v="NULL"/>
    <n v="27013392"/>
    <x v="15"/>
    <d v="2020-06-04T11:05:00"/>
    <s v="NULL"/>
    <x v="0"/>
    <x v="6"/>
    <m/>
  </r>
  <r>
    <s v="BM00286411"/>
    <s v="ATWOOD,DAPHNE"/>
    <x v="16"/>
    <n v="19217.11"/>
    <n v="-7.35"/>
    <s v="NULL"/>
    <n v="27013391"/>
    <x v="16"/>
    <d v="2020-06-04T11:05:00"/>
    <s v="NULL"/>
    <x v="0"/>
    <x v="6"/>
    <m/>
  </r>
  <r>
    <s v="BM00286411"/>
    <s v="ATWOOD,DAPHNE"/>
    <x v="16"/>
    <n v="19217.11"/>
    <n v="-11.66"/>
    <s v="NULL"/>
    <n v="27069208"/>
    <x v="45"/>
    <d v="2020-06-04T11:05:00"/>
    <s v="NULL"/>
    <x v="0"/>
    <x v="6"/>
    <m/>
  </r>
  <r>
    <s v="BM00286411"/>
    <s v="ATWOOD,DAPHNE"/>
    <x v="16"/>
    <n v="19217.11"/>
    <n v="-11.66"/>
    <s v="NULL"/>
    <n v="27069208"/>
    <x v="45"/>
    <d v="2020-06-04T11:05:00"/>
    <s v="NULL"/>
    <x v="0"/>
    <x v="6"/>
    <m/>
  </r>
  <r>
    <s v="BM00286411"/>
    <s v="ATWOOD,DAPHNE"/>
    <x v="16"/>
    <n v="19217.11"/>
    <n v="-7.35"/>
    <s v="NULL"/>
    <n v="27013393"/>
    <x v="83"/>
    <d v="2020-06-04T11:05:00"/>
    <s v="NULL"/>
    <x v="0"/>
    <x v="6"/>
    <m/>
  </r>
  <r>
    <s v="BM00286411"/>
    <s v="ATWOOD,DAPHNE"/>
    <x v="16"/>
    <n v="19217.11"/>
    <n v="75.16"/>
    <s v="NULL"/>
    <n v="27069512"/>
    <x v="73"/>
    <d v="2020-06-04T11:05:00"/>
    <s v="NULL"/>
    <x v="0"/>
    <x v="6"/>
    <m/>
  </r>
  <r>
    <s v="BM00286411"/>
    <s v="ATWOOD,DAPHNE"/>
    <x v="16"/>
    <n v="19217.11"/>
    <n v="6"/>
    <s v="NULL"/>
    <n v="25932661"/>
    <x v="57"/>
    <d v="2020-06-04T11:05:00"/>
    <s v="NULL"/>
    <x v="10"/>
    <x v="6"/>
    <m/>
  </r>
  <r>
    <s v="BM00286411"/>
    <s v="ATWOOD,DAPHNE"/>
    <x v="16"/>
    <n v="19217.11"/>
    <n v="21"/>
    <n v="21578"/>
    <n v="25021578"/>
    <x v="146"/>
    <d v="2020-06-04T11:05:00"/>
    <s v="NULL"/>
    <x v="2"/>
    <x v="6"/>
    <m/>
  </r>
  <r>
    <s v="BM00286411"/>
    <s v="ATWOOD,DAPHNE"/>
    <x v="16"/>
    <n v="19217.11"/>
    <n v="13"/>
    <s v="NULL"/>
    <n v="25924174"/>
    <x v="106"/>
    <d v="2020-06-04T11:05:00"/>
    <s v="NULL"/>
    <x v="10"/>
    <x v="6"/>
    <m/>
  </r>
  <r>
    <s v="BM00286411"/>
    <s v="ATWOOD,DAPHNE"/>
    <x v="16"/>
    <n v="19217.11"/>
    <n v="6.74"/>
    <s v="NULL"/>
    <n v="27210100"/>
    <x v="11"/>
    <d v="2020-06-04T11:05:00"/>
    <s v="NULL"/>
    <x v="1"/>
    <x v="6"/>
    <m/>
  </r>
  <r>
    <s v="BM00286411"/>
    <s v="ATWOOD,DAPHNE"/>
    <x v="16"/>
    <n v="19217.11"/>
    <n v="6"/>
    <s v="NULL"/>
    <n v="25932661"/>
    <x v="57"/>
    <d v="2020-06-04T11:05:00"/>
    <s v="NULL"/>
    <x v="10"/>
    <x v="6"/>
    <m/>
  </r>
  <r>
    <s v="BM00286411"/>
    <s v="ATWOOD,DAPHNE"/>
    <x v="16"/>
    <n v="19217.11"/>
    <n v="6"/>
    <n v="23780"/>
    <n v="25923780"/>
    <x v="62"/>
    <d v="2020-06-04T11:05:00"/>
    <s v="NULL"/>
    <x v="10"/>
    <x v="6"/>
    <m/>
  </r>
  <r>
    <s v="BM00286411"/>
    <s v="ATWOOD,DAPHNE"/>
    <x v="16"/>
    <n v="19217.11"/>
    <n v="5"/>
    <n v="20227"/>
    <n v="25920227"/>
    <x v="50"/>
    <d v="2020-06-04T11:05:00"/>
    <s v="NULL"/>
    <x v="10"/>
    <x v="6"/>
    <m/>
  </r>
  <r>
    <s v="BM00286411"/>
    <s v="ATWOOD,DAPHNE"/>
    <x v="16"/>
    <n v="19217.11"/>
    <n v="88"/>
    <s v="Q0179"/>
    <n v="63690632"/>
    <x v="63"/>
    <d v="2020-06-04T11:05:00"/>
    <s v="NULL"/>
    <x v="12"/>
    <x v="6"/>
    <m/>
  </r>
  <r>
    <s v="BM00286411"/>
    <s v="ATWOOD,DAPHNE"/>
    <x v="16"/>
    <n v="19217.11"/>
    <n v="6"/>
    <s v="NULL"/>
    <n v="25932661"/>
    <x v="57"/>
    <d v="2020-06-04T11:05:00"/>
    <s v="NULL"/>
    <x v="10"/>
    <x v="6"/>
    <m/>
  </r>
  <r>
    <s v="BM00286411"/>
    <s v="ATWOOD,DAPHNE"/>
    <x v="16"/>
    <n v="19217.11"/>
    <n v="46"/>
    <n v="85025"/>
    <n v="30032110"/>
    <x v="31"/>
    <d v="2020-06-04T11:05:00"/>
    <s v="NULL"/>
    <x v="3"/>
    <x v="6"/>
    <n v="49"/>
  </r>
  <r>
    <s v="BM00286411"/>
    <s v="ATWOOD,DAPHNE"/>
    <x v="16"/>
    <n v="19217.11"/>
    <n v="15"/>
    <n v="32107"/>
    <n v="30032107"/>
    <x v="34"/>
    <d v="2020-06-04T11:05:00"/>
    <s v="NULL"/>
    <x v="3"/>
    <x v="6"/>
    <n v="16"/>
  </r>
  <r>
    <s v="BM00286411"/>
    <s v="ATWOOD,DAPHNE"/>
    <x v="16"/>
    <n v="19217.11"/>
    <n v="0"/>
    <s v="NULL"/>
    <n v="76150538"/>
    <x v="60"/>
    <d v="2020-06-04T11:05:00"/>
    <s v="NULL"/>
    <x v="14"/>
    <x v="6"/>
    <n v="0"/>
  </r>
  <r>
    <s v="BM00286411"/>
    <s v="ATWOOD,DAPHNE"/>
    <x v="16"/>
    <n v="19217.11"/>
    <n v="75.16"/>
    <s v="NULL"/>
    <n v="27069512"/>
    <x v="73"/>
    <d v="2020-06-04T11:05:00"/>
    <s v="NULL"/>
    <x v="0"/>
    <x v="6"/>
    <m/>
  </r>
  <r>
    <s v="BM00286411"/>
    <s v="ATWOOD,DAPHNE"/>
    <x v="16"/>
    <n v="19217.11"/>
    <n v="104.72"/>
    <n v="50564"/>
    <n v="27050564"/>
    <x v="47"/>
    <d v="2020-06-04T11:05:00"/>
    <s v="NULL"/>
    <x v="0"/>
    <x v="6"/>
    <m/>
  </r>
  <r>
    <s v="BM00286411"/>
    <s v="ATWOOD,DAPHNE"/>
    <x v="16"/>
    <n v="19217.11"/>
    <n v="6.74"/>
    <s v="NULL"/>
    <n v="27210100"/>
    <x v="11"/>
    <d v="2020-06-04T11:05:00"/>
    <s v="NULL"/>
    <x v="1"/>
    <x v="6"/>
    <m/>
  </r>
  <r>
    <s v="BM00286411"/>
    <s v="ATWOOD,DAPHNE"/>
    <x v="16"/>
    <n v="19217.11"/>
    <n v="13"/>
    <s v="NULL"/>
    <n v="25924174"/>
    <x v="106"/>
    <d v="2020-06-04T11:05:00"/>
    <s v="NULL"/>
    <x v="10"/>
    <x v="6"/>
    <m/>
  </r>
  <r>
    <s v="BM00286411"/>
    <s v="ATWOOD,DAPHNE"/>
    <x v="16"/>
    <n v="19217.11"/>
    <n v="5"/>
    <s v="NULL"/>
    <n v="25923983"/>
    <x v="104"/>
    <d v="2020-06-04T11:05:00"/>
    <s v="NULL"/>
    <x v="10"/>
    <x v="6"/>
    <m/>
  </r>
  <r>
    <s v="BM00286411"/>
    <s v="ATWOOD,DAPHNE"/>
    <x v="16"/>
    <n v="19217.11"/>
    <n v="6"/>
    <n v="23780"/>
    <n v="25923780"/>
    <x v="62"/>
    <d v="2020-06-04T11:05:00"/>
    <s v="NULL"/>
    <x v="10"/>
    <x v="6"/>
    <m/>
  </r>
  <r>
    <s v="BM00286411"/>
    <s v="ATWOOD,DAPHNE"/>
    <x v="16"/>
    <n v="19217.11"/>
    <n v="6"/>
    <s v="NULL"/>
    <n v="25932661"/>
    <x v="57"/>
    <d v="2020-06-04T11:05:00"/>
    <s v="NULL"/>
    <x v="10"/>
    <x v="6"/>
    <m/>
  </r>
  <r>
    <s v="BM00286411"/>
    <s v="ATWOOD,DAPHNE"/>
    <x v="16"/>
    <n v="19217.11"/>
    <n v="5"/>
    <n v="20227"/>
    <n v="25920227"/>
    <x v="50"/>
    <d v="2020-06-04T11:05:00"/>
    <s v="NULL"/>
    <x v="10"/>
    <x v="6"/>
    <m/>
  </r>
  <r>
    <s v="BM00286411"/>
    <s v="ATWOOD,DAPHNE"/>
    <x v="16"/>
    <n v="19217.11"/>
    <n v="5"/>
    <s v="NULL"/>
    <n v="25932666"/>
    <x v="105"/>
    <d v="2020-06-04T11:05:00"/>
    <s v="NULL"/>
    <x v="10"/>
    <x v="6"/>
    <m/>
  </r>
  <r>
    <s v="BM00286411"/>
    <s v="ATWOOD,DAPHNE"/>
    <x v="16"/>
    <n v="19217.11"/>
    <n v="5.46"/>
    <s v="NULL"/>
    <n v="27210100"/>
    <x v="11"/>
    <d v="2020-06-04T11:05:00"/>
    <s v="NULL"/>
    <x v="1"/>
    <x v="6"/>
    <m/>
  </r>
  <r>
    <s v="BM00286411"/>
    <s v="ATWOOD,DAPHNE"/>
    <x v="16"/>
    <n v="19217.11"/>
    <n v="5.46"/>
    <s v="NULL"/>
    <n v="27210100"/>
    <x v="11"/>
    <d v="2020-06-04T11:05:00"/>
    <s v="NULL"/>
    <x v="1"/>
    <x v="6"/>
    <m/>
  </r>
  <r>
    <s v="BM00286411"/>
    <s v="ATWOOD,DAPHNE"/>
    <x v="16"/>
    <n v="19217.11"/>
    <n v="92.09"/>
    <n v="69118"/>
    <n v="27069118"/>
    <x v="72"/>
    <d v="2020-06-04T11:05:00"/>
    <s v="NULL"/>
    <x v="0"/>
    <x v="6"/>
    <m/>
  </r>
  <r>
    <s v="BM00286411"/>
    <s v="ATWOOD,DAPHNE"/>
    <x v="16"/>
    <n v="19217.11"/>
    <n v="8.32"/>
    <s v="NULL"/>
    <n v="27269155"/>
    <x v="71"/>
    <d v="2020-06-04T11:05:00"/>
    <s v="NULL"/>
    <x v="1"/>
    <x v="6"/>
    <m/>
  </r>
  <r>
    <s v="BM00286411"/>
    <s v="ATWOOD,DAPHNE"/>
    <x v="16"/>
    <n v="19217.11"/>
    <n v="48.74"/>
    <s v="NULL"/>
    <n v="27269185"/>
    <x v="70"/>
    <d v="2020-06-04T11:05:00"/>
    <s v="NULL"/>
    <x v="1"/>
    <x v="6"/>
    <m/>
  </r>
  <r>
    <s v="BM00286411"/>
    <s v="ATWOOD,DAPHNE"/>
    <x v="16"/>
    <n v="19217.11"/>
    <n v="40"/>
    <s v="NULL"/>
    <n v="27013490"/>
    <x v="65"/>
    <d v="2020-06-04T11:05:00"/>
    <s v="NULL"/>
    <x v="0"/>
    <x v="6"/>
    <m/>
  </r>
  <r>
    <s v="BM00286411"/>
    <s v="ATWOOD,DAPHNE"/>
    <x v="16"/>
    <n v="19217.11"/>
    <n v="22.04"/>
    <s v="NULL"/>
    <n v="27013392"/>
    <x v="15"/>
    <d v="2020-06-04T11:05:00"/>
    <s v="NULL"/>
    <x v="0"/>
    <x v="6"/>
    <m/>
  </r>
  <r>
    <s v="BM00286411"/>
    <s v="ATWOOD,DAPHNE"/>
    <x v="16"/>
    <n v="19217.11"/>
    <n v="11.66"/>
    <s v="NULL"/>
    <n v="27069208"/>
    <x v="45"/>
    <d v="2020-06-04T11:05:00"/>
    <s v="NULL"/>
    <x v="0"/>
    <x v="6"/>
    <m/>
  </r>
  <r>
    <s v="BM00286411"/>
    <s v="ATWOOD,DAPHNE"/>
    <x v="16"/>
    <n v="19217.11"/>
    <n v="11.59"/>
    <s v="NULL"/>
    <n v="27069212"/>
    <x v="14"/>
    <d v="2020-06-04T11:05:00"/>
    <s v="NULL"/>
    <x v="0"/>
    <x v="6"/>
    <m/>
  </r>
  <r>
    <s v="BM00286411"/>
    <s v="ATWOOD,DAPHNE"/>
    <x v="16"/>
    <n v="19217.11"/>
    <n v="8.83"/>
    <s v="NULL"/>
    <n v="27069171"/>
    <x v="61"/>
    <d v="2020-06-04T11:05:00"/>
    <s v="NULL"/>
    <x v="0"/>
    <x v="6"/>
    <m/>
  </r>
  <r>
    <s v="BM00286411"/>
    <s v="ATWOOD,DAPHNE"/>
    <x v="16"/>
    <n v="19217.11"/>
    <n v="8.83"/>
    <s v="NULL"/>
    <n v="27069171"/>
    <x v="61"/>
    <d v="2020-06-04T11:05:00"/>
    <s v="NULL"/>
    <x v="0"/>
    <x v="6"/>
    <m/>
  </r>
  <r>
    <s v="BM00286411"/>
    <s v="ATWOOD,DAPHNE"/>
    <x v="16"/>
    <n v="19217.11"/>
    <n v="8.83"/>
    <s v="NULL"/>
    <n v="27069171"/>
    <x v="61"/>
    <d v="2020-06-04T11:05:00"/>
    <s v="NULL"/>
    <x v="0"/>
    <x v="6"/>
    <m/>
  </r>
  <r>
    <s v="BM00286411"/>
    <s v="ATWOOD,DAPHNE"/>
    <x v="16"/>
    <n v="19217.11"/>
    <n v="22.04"/>
    <s v="NULL"/>
    <n v="27013393"/>
    <x v="83"/>
    <d v="2020-06-04T11:05:00"/>
    <s v="NULL"/>
    <x v="0"/>
    <x v="6"/>
    <m/>
  </r>
  <r>
    <s v="BM00286411"/>
    <s v="ATWOOD,DAPHNE"/>
    <x v="16"/>
    <n v="19217.11"/>
    <n v="21.19"/>
    <s v="NULL"/>
    <n v="27013399"/>
    <x v="1"/>
    <d v="2020-06-04T11:05:00"/>
    <s v="NULL"/>
    <x v="0"/>
    <x v="6"/>
    <m/>
  </r>
  <r>
    <s v="BM00286411"/>
    <s v="ATWOOD,DAPHNE"/>
    <x v="16"/>
    <n v="19217.11"/>
    <n v="21.19"/>
    <s v="NULL"/>
    <n v="27013399"/>
    <x v="1"/>
    <d v="2020-06-04T11:05:00"/>
    <s v="NULL"/>
    <x v="0"/>
    <x v="6"/>
    <m/>
  </r>
  <r>
    <s v="BM00286411"/>
    <s v="ATWOOD,DAPHNE"/>
    <x v="16"/>
    <n v="19217.11"/>
    <n v="6.12"/>
    <s v="NULL"/>
    <n v="27013394"/>
    <x v="43"/>
    <d v="2020-06-04T11:05:00"/>
    <s v="NULL"/>
    <x v="0"/>
    <x v="6"/>
    <m/>
  </r>
  <r>
    <s v="BM00286411"/>
    <s v="ATWOOD,DAPHNE"/>
    <x v="16"/>
    <n v="19217.11"/>
    <n v="22.61"/>
    <s v="J7120"/>
    <n v="27038238"/>
    <x v="13"/>
    <d v="2020-06-04T11:05:00"/>
    <s v="NULL"/>
    <x v="0"/>
    <x v="6"/>
    <m/>
  </r>
  <r>
    <s v="BM00286411"/>
    <s v="ATWOOD,DAPHNE"/>
    <x v="16"/>
    <n v="19217.11"/>
    <n v="22.61"/>
    <s v="J7120"/>
    <n v="27038238"/>
    <x v="13"/>
    <d v="2020-06-04T11:05:00"/>
    <s v="NULL"/>
    <x v="0"/>
    <x v="6"/>
    <m/>
  </r>
  <r>
    <s v="BM00286411"/>
    <s v="ATWOOD,DAPHNE"/>
    <x v="16"/>
    <n v="19217.11"/>
    <n v="5.46"/>
    <s v="NULL"/>
    <n v="27069165"/>
    <x v="58"/>
    <d v="2020-06-04T11:05:00"/>
    <s v="NULL"/>
    <x v="0"/>
    <x v="6"/>
    <m/>
  </r>
  <r>
    <s v="BM00286411"/>
    <s v="ATWOOD,DAPHNE"/>
    <x v="16"/>
    <n v="19217.11"/>
    <n v="164.25"/>
    <s v="C1726"/>
    <n v="27220100"/>
    <x v="74"/>
    <d v="2020-06-04T11:05:00"/>
    <s v="NULL"/>
    <x v="1"/>
    <x v="6"/>
    <m/>
  </r>
  <r>
    <s v="BM00286411"/>
    <s v="ATWOOD,DAPHNE"/>
    <x v="16"/>
    <n v="19217.11"/>
    <n v="6"/>
    <s v="NULL"/>
    <n v="25934767"/>
    <x v="77"/>
    <d v="2020-06-04T11:05:00"/>
    <s v="NULL"/>
    <x v="10"/>
    <x v="6"/>
    <m/>
  </r>
  <r>
    <s v="BM00286411"/>
    <s v="ATWOOD,DAPHNE"/>
    <x v="16"/>
    <n v="19217.11"/>
    <n v="1146"/>
    <n v="23782"/>
    <n v="25023782"/>
    <x v="176"/>
    <d v="2020-06-04T11:05:00"/>
    <s v="NULL"/>
    <x v="2"/>
    <x v="6"/>
    <m/>
  </r>
  <r>
    <s v="BM00286411"/>
    <s v="ATWOOD,DAPHNE"/>
    <x v="16"/>
    <n v="19217.11"/>
    <n v="1200"/>
    <n v="50499"/>
    <n v="11250499"/>
    <x v="59"/>
    <d v="2020-06-04T11:05:00"/>
    <s v="NULL"/>
    <x v="13"/>
    <x v="6"/>
    <n v="1255"/>
  </r>
  <r>
    <s v="BM00286411"/>
    <s v="ATWOOD,DAPHNE"/>
    <x v="16"/>
    <n v="19217.11"/>
    <n v="26"/>
    <n v="86900"/>
    <n v="30032030"/>
    <x v="78"/>
    <d v="2020-06-04T11:05:00"/>
    <s v="NULL"/>
    <x v="3"/>
    <x v="6"/>
    <n v="28"/>
  </r>
  <r>
    <s v="BM00286411"/>
    <s v="ATWOOD,DAPHNE"/>
    <x v="16"/>
    <n v="19217.11"/>
    <n v="45"/>
    <n v="86850"/>
    <n v="30032038"/>
    <x v="79"/>
    <d v="2020-06-04T11:05:00"/>
    <s v="NULL"/>
    <x v="3"/>
    <x v="6"/>
    <n v="48"/>
  </r>
  <r>
    <s v="BM00286411"/>
    <s v="ATWOOD,DAPHNE"/>
    <x v="16"/>
    <n v="19217.11"/>
    <n v="46"/>
    <n v="85025"/>
    <n v="30032110"/>
    <x v="31"/>
    <d v="2020-06-04T11:05:00"/>
    <s v="NULL"/>
    <x v="3"/>
    <x v="6"/>
    <n v="49"/>
  </r>
  <r>
    <s v="BM00286411"/>
    <s v="ATWOOD,DAPHNE"/>
    <x v="16"/>
    <n v="19217.11"/>
    <n v="56.37"/>
    <s v="NULL"/>
    <n v="27069512"/>
    <x v="73"/>
    <d v="2020-06-04T11:05:00"/>
    <s v="NULL"/>
    <x v="0"/>
    <x v="6"/>
    <m/>
  </r>
  <r>
    <s v="BM00286411"/>
    <s v="ATWOOD,DAPHNE"/>
    <x v="16"/>
    <n v="19217.11"/>
    <n v="105"/>
    <n v="87635"/>
    <n v="30604008"/>
    <x v="127"/>
    <d v="2020-06-04T11:05:00"/>
    <s v="NULL"/>
    <x v="25"/>
    <x v="6"/>
    <n v="110"/>
  </r>
  <r>
    <s v="BM00286411"/>
    <s v="ATWOOD,DAPHNE"/>
    <x v="16"/>
    <n v="19217.11"/>
    <n v="247"/>
    <n v="80100"/>
    <n v="30032401"/>
    <x v="80"/>
    <d v="2020-06-04T11:05:00"/>
    <s v="NULL"/>
    <x v="3"/>
    <x v="6"/>
    <n v="259"/>
  </r>
  <r>
    <s v="BM00286411"/>
    <s v="ATWOOD,DAPHNE"/>
    <x v="16"/>
    <n v="19217.11"/>
    <n v="28"/>
    <n v="86592"/>
    <n v="30032010"/>
    <x v="81"/>
    <d v="2020-06-04T11:05:00"/>
    <s v="NULL"/>
    <x v="3"/>
    <x v="6"/>
    <n v="30"/>
  </r>
  <r>
    <s v="BM00286411"/>
    <s v="ATWOOD,DAPHNE"/>
    <x v="16"/>
    <n v="19217.11"/>
    <n v="56"/>
    <n v="86762"/>
    <n v="30033245"/>
    <x v="177"/>
    <d v="2020-06-04T11:05:00"/>
    <s v="NULL"/>
    <x v="3"/>
    <x v="6"/>
    <n v="59"/>
  </r>
  <r>
    <s v="BM00286411"/>
    <s v="ATWOOD,DAPHNE"/>
    <x v="16"/>
    <n v="19217.11"/>
    <n v="15"/>
    <n v="36415"/>
    <n v="30032490"/>
    <x v="34"/>
    <d v="2020-06-04T11:05:00"/>
    <s v="NULL"/>
    <x v="3"/>
    <x v="6"/>
    <n v="16"/>
  </r>
  <r>
    <s v="BM00286411"/>
    <s v="ATWOOD,DAPHNE"/>
    <x v="16"/>
    <n v="19217.11"/>
    <n v="522"/>
    <n v="59899"/>
    <n v="72050506"/>
    <x v="97"/>
    <d v="2020-06-04T11:05:00"/>
    <s v="NULL"/>
    <x v="16"/>
    <x v="6"/>
    <n v="547"/>
  </r>
  <r>
    <s v="BM00286411"/>
    <s v="ATWOOD,DAPHNE"/>
    <x v="16"/>
    <n v="19217.11"/>
    <n v="5.46"/>
    <s v="NULL"/>
    <n v="27069165"/>
    <x v="58"/>
    <d v="2020-06-04T11:05:00"/>
    <s v="NULL"/>
    <x v="0"/>
    <x v="6"/>
    <m/>
  </r>
  <r>
    <s v="BM00286411"/>
    <s v="ATWOOD,DAPHNE"/>
    <x v="16"/>
    <n v="19217.11"/>
    <n v="21.19"/>
    <s v="NULL"/>
    <n v="27013399"/>
    <x v="1"/>
    <d v="2020-06-04T11:05:00"/>
    <s v="NULL"/>
    <x v="0"/>
    <x v="6"/>
    <m/>
  </r>
  <r>
    <s v="BM00286411"/>
    <s v="ATWOOD,DAPHNE"/>
    <x v="16"/>
    <n v="19217.11"/>
    <n v="22.61"/>
    <s v="J7120"/>
    <n v="27038238"/>
    <x v="13"/>
    <d v="2020-06-04T11:05:00"/>
    <s v="NULL"/>
    <x v="0"/>
    <x v="6"/>
    <m/>
  </r>
  <r>
    <s v="BM00286411"/>
    <s v="ATWOOD,DAPHNE"/>
    <x v="16"/>
    <n v="19217.11"/>
    <n v="22.61"/>
    <s v="J7120"/>
    <n v="27038238"/>
    <x v="13"/>
    <d v="2020-06-04T11:05:00"/>
    <s v="NULL"/>
    <x v="0"/>
    <x v="6"/>
    <m/>
  </r>
  <r>
    <s v="BM00286411"/>
    <s v="ATWOOD,DAPHNE"/>
    <x v="16"/>
    <n v="19217.11"/>
    <n v="92.86"/>
    <s v="NULL"/>
    <n v="27210100"/>
    <x v="11"/>
    <d v="2020-06-04T11:05:00"/>
    <s v="NULL"/>
    <x v="1"/>
    <x v="6"/>
    <m/>
  </r>
  <r>
    <s v="BM00286411"/>
    <s v="ATWOOD,DAPHNE"/>
    <x v="16"/>
    <n v="19217.11"/>
    <n v="67.84"/>
    <s v="NULL"/>
    <n v="27069296"/>
    <x v="82"/>
    <d v="2020-06-04T11:05:00"/>
    <s v="NULL"/>
    <x v="0"/>
    <x v="6"/>
    <m/>
  </r>
  <r>
    <s v="BM00286411"/>
    <s v="ATWOOD,DAPHNE"/>
    <x v="16"/>
    <n v="19217.11"/>
    <n v="48.74"/>
    <s v="NULL"/>
    <n v="27269185"/>
    <x v="70"/>
    <d v="2020-06-04T11:05:00"/>
    <s v="NULL"/>
    <x v="1"/>
    <x v="6"/>
    <m/>
  </r>
  <r>
    <s v="BM00286411"/>
    <s v="ATWOOD,DAPHNE"/>
    <x v="16"/>
    <n v="19217.11"/>
    <n v="28"/>
    <s v="NULL"/>
    <n v="25924143"/>
    <x v="178"/>
    <d v="2020-06-04T11:05:00"/>
    <s v="NULL"/>
    <x v="10"/>
    <x v="6"/>
    <m/>
  </r>
  <r>
    <s v="BM00286411"/>
    <s v="ATWOOD,DAPHNE"/>
    <x v="16"/>
    <n v="19217.11"/>
    <n v="6"/>
    <s v="NULL"/>
    <n v="25934767"/>
    <x v="77"/>
    <d v="2020-06-04T11:05:00"/>
    <s v="NULL"/>
    <x v="10"/>
    <x v="6"/>
    <m/>
  </r>
  <r>
    <s v="BM00286411"/>
    <s v="ATWOOD,DAPHNE"/>
    <x v="16"/>
    <n v="19217.11"/>
    <n v="6"/>
    <s v="NULL"/>
    <n v="25934767"/>
    <x v="77"/>
    <d v="2020-06-04T11:05:00"/>
    <s v="NULL"/>
    <x v="10"/>
    <x v="6"/>
    <m/>
  </r>
  <r>
    <s v="BM00286411"/>
    <s v="ATWOOD,DAPHNE"/>
    <x v="16"/>
    <n v="19217.11"/>
    <n v="85.8"/>
    <s v="J2590"/>
    <n v="25024698"/>
    <x v="56"/>
    <d v="2020-06-04T11:05:00"/>
    <s v="NULL"/>
    <x v="2"/>
    <x v="6"/>
    <m/>
  </r>
  <r>
    <s v="BM00286411"/>
    <s v="ATWOOD,DAPHNE"/>
    <x v="16"/>
    <n v="19217.11"/>
    <n v="1200"/>
    <n v="50499"/>
    <n v="11250499"/>
    <x v="59"/>
    <d v="2020-06-04T11:05:00"/>
    <s v="NULL"/>
    <x v="13"/>
    <x v="6"/>
    <n v="1255"/>
  </r>
  <r>
    <s v="BM00286411"/>
    <s v="ATWOOD,DAPHNE"/>
    <x v="16"/>
    <n v="19217.11"/>
    <n v="722"/>
    <n v="50523"/>
    <n v="37050523"/>
    <x v="95"/>
    <d v="2020-06-04T11:05:00"/>
    <s v="NULL"/>
    <x v="5"/>
    <x v="6"/>
    <n v="756"/>
  </r>
  <r>
    <s v="BM00286411"/>
    <s v="ATWOOD,DAPHNE"/>
    <x v="16"/>
    <n v="19217.11"/>
    <n v="129.97999999999999"/>
    <s v="NULL"/>
    <n v="27250540"/>
    <x v="68"/>
    <d v="2020-06-04T11:05:00"/>
    <s v="NULL"/>
    <x v="1"/>
    <x v="6"/>
    <m/>
  </r>
  <r>
    <s v="BM00286411"/>
    <s v="ATWOOD,DAPHNE"/>
    <x v="16"/>
    <n v="19217.11"/>
    <n v="1200"/>
    <n v="50499"/>
    <n v="11250499"/>
    <x v="59"/>
    <d v="2020-06-04T11:05:00"/>
    <s v="NULL"/>
    <x v="13"/>
    <x v="6"/>
    <n v="1255"/>
  </r>
  <r>
    <s v="BM00286411"/>
    <s v="ATWOOD,DAPHNE"/>
    <x v="16"/>
    <n v="19217.11"/>
    <n v="-92.86"/>
    <s v="NULL"/>
    <n v="27210100"/>
    <x v="11"/>
    <d v="2020-06-04T11:05:00"/>
    <s v="NULL"/>
    <x v="1"/>
    <x v="6"/>
    <m/>
  </r>
  <r>
    <s v="BM00286411"/>
    <s v="ATWOOD,DAPHNE"/>
    <x v="16"/>
    <n v="19217.11"/>
    <n v="-76.5"/>
    <s v="NULL"/>
    <n v="27050508"/>
    <x v="67"/>
    <d v="2020-06-04T11:05:00"/>
    <s v="NULL"/>
    <x v="0"/>
    <x v="6"/>
    <m/>
  </r>
  <r>
    <s v="BM00286411"/>
    <s v="ATWOOD,DAPHNE"/>
    <x v="16"/>
    <n v="19217.11"/>
    <n v="-13.89"/>
    <s v="NULL"/>
    <n v="27250507"/>
    <x v="66"/>
    <d v="2020-06-04T11:05:00"/>
    <s v="NULL"/>
    <x v="1"/>
    <x v="6"/>
    <m/>
  </r>
  <r>
    <s v="BM00286411"/>
    <s v="ATWOOD,DAPHNE"/>
    <x v="16"/>
    <n v="19217.11"/>
    <n v="-8.83"/>
    <s v="NULL"/>
    <n v="27069171"/>
    <x v="61"/>
    <d v="2020-06-04T11:05:00"/>
    <s v="NULL"/>
    <x v="0"/>
    <x v="6"/>
    <m/>
  </r>
  <r>
    <s v="BM00286411"/>
    <s v="ATWOOD,DAPHNE"/>
    <x v="16"/>
    <n v="19217.11"/>
    <n v="-8.83"/>
    <s v="NULL"/>
    <n v="27069171"/>
    <x v="61"/>
    <d v="2020-06-04T11:05:00"/>
    <s v="NULL"/>
    <x v="0"/>
    <x v="6"/>
    <m/>
  </r>
  <r>
    <s v="BM00286411"/>
    <s v="ATWOOD,DAPHNE"/>
    <x v="16"/>
    <n v="19217.11"/>
    <n v="-129.97999999999999"/>
    <s v="NULL"/>
    <n v="27250540"/>
    <x v="68"/>
    <d v="2020-06-04T11:05:00"/>
    <s v="NULL"/>
    <x v="1"/>
    <x v="6"/>
    <m/>
  </r>
  <r>
    <s v="BM00286411"/>
    <s v="ATWOOD,DAPHNE"/>
    <x v="16"/>
    <n v="19217.11"/>
    <n v="-5.46"/>
    <s v="NULL"/>
    <n v="27210100"/>
    <x v="11"/>
    <d v="2020-06-04T11:05:00"/>
    <s v="NULL"/>
    <x v="1"/>
    <x v="6"/>
    <m/>
  </r>
  <r>
    <s v="BM00286411"/>
    <s v="ATWOOD,DAPHNE"/>
    <x v="16"/>
    <n v="19217.11"/>
    <n v="-5.46"/>
    <s v="NULL"/>
    <n v="27210100"/>
    <x v="11"/>
    <d v="2020-06-04T11:05:00"/>
    <s v="NULL"/>
    <x v="1"/>
    <x v="6"/>
    <m/>
  </r>
  <r>
    <s v="BM00286411"/>
    <s v="ATWOOD,DAPHNE"/>
    <x v="16"/>
    <n v="19217.11"/>
    <n v="-6.74"/>
    <s v="NULL"/>
    <n v="27210100"/>
    <x v="11"/>
    <d v="2020-06-04T11:05:00"/>
    <s v="NULL"/>
    <x v="1"/>
    <x v="6"/>
    <m/>
  </r>
  <r>
    <s v="BM00286411"/>
    <s v="ATWOOD,DAPHNE"/>
    <x v="16"/>
    <n v="19217.11"/>
    <n v="76.5"/>
    <s v="NULL"/>
    <n v="27050508"/>
    <x v="67"/>
    <d v="2020-06-04T11:05:00"/>
    <s v="NULL"/>
    <x v="0"/>
    <x v="6"/>
    <m/>
  </r>
  <r>
    <s v="BM00286411"/>
    <s v="ATWOOD,DAPHNE"/>
    <x v="16"/>
    <n v="19217.11"/>
    <n v="-6.74"/>
    <s v="NULL"/>
    <n v="27210100"/>
    <x v="11"/>
    <d v="2020-06-04T11:05:00"/>
    <s v="NULL"/>
    <x v="1"/>
    <x v="6"/>
    <m/>
  </r>
  <r>
    <s v="BM00286411"/>
    <s v="ATWOOD,DAPHNE"/>
    <x v="16"/>
    <n v="19217.11"/>
    <n v="8.51"/>
    <s v="NULL"/>
    <n v="27217035"/>
    <x v="179"/>
    <d v="2020-06-04T11:05:00"/>
    <s v="NULL"/>
    <x v="1"/>
    <x v="6"/>
    <m/>
  </r>
  <r>
    <s v="BM00286411"/>
    <s v="ATWOOD,DAPHNE"/>
    <x v="16"/>
    <n v="19217.11"/>
    <n v="9.7100000000000009"/>
    <s v="NULL"/>
    <n v="27069175"/>
    <x v="180"/>
    <d v="2020-06-04T11:05:00"/>
    <s v="NULL"/>
    <x v="0"/>
    <x v="6"/>
    <m/>
  </r>
  <r>
    <s v="BM00286411"/>
    <s v="ATWOOD,DAPHNE"/>
    <x v="16"/>
    <n v="19217.11"/>
    <n v="9.27"/>
    <s v="NULL"/>
    <n v="27069286"/>
    <x v="151"/>
    <d v="2020-06-04T11:05:00"/>
    <s v="NULL"/>
    <x v="0"/>
    <x v="6"/>
    <m/>
  </r>
  <r>
    <s v="BM00286411"/>
    <s v="ATWOOD,DAPHNE"/>
    <x v="16"/>
    <n v="19217.11"/>
    <n v="45.98"/>
    <s v="NULL"/>
    <n v="27280023"/>
    <x v="181"/>
    <d v="2020-06-04T11:05:00"/>
    <s v="NULL"/>
    <x v="1"/>
    <x v="6"/>
    <m/>
  </r>
  <r>
    <s v="BM00286411"/>
    <s v="ATWOOD,DAPHNE"/>
    <x v="16"/>
    <n v="19217.11"/>
    <n v="8.34"/>
    <s v="NULL"/>
    <n v="27069318"/>
    <x v="182"/>
    <d v="2020-06-04T11:05:00"/>
    <s v="NULL"/>
    <x v="0"/>
    <x v="6"/>
    <m/>
  </r>
  <r>
    <s v="BM00286411"/>
    <s v="ATWOOD,DAPHNE"/>
    <x v="16"/>
    <n v="19217.11"/>
    <n v="41.47"/>
    <s v="NULL"/>
    <n v="27069272"/>
    <x v="41"/>
    <d v="2020-06-04T11:05:00"/>
    <s v="NULL"/>
    <x v="0"/>
    <x v="6"/>
    <m/>
  </r>
  <r>
    <s v="BM00286411"/>
    <s v="ATWOOD,DAPHNE"/>
    <x v="16"/>
    <n v="19217.11"/>
    <n v="18.93"/>
    <s v="NULL"/>
    <n v="27014016"/>
    <x v="183"/>
    <d v="2020-06-04T11:05:00"/>
    <s v="NULL"/>
    <x v="0"/>
    <x v="6"/>
    <m/>
  </r>
  <r>
    <s v="BM00286411"/>
    <s v="ATWOOD,DAPHNE"/>
    <x v="16"/>
    <n v="19217.11"/>
    <n v="41.47"/>
    <s v="NULL"/>
    <n v="27069272"/>
    <x v="41"/>
    <d v="2020-06-04T11:05:00"/>
    <s v="NULL"/>
    <x v="0"/>
    <x v="6"/>
    <m/>
  </r>
  <r>
    <s v="BM00286411"/>
    <s v="ATWOOD,DAPHNE"/>
    <x v="16"/>
    <n v="19217.11"/>
    <n v="25.37"/>
    <s v="NULL"/>
    <n v="27069534"/>
    <x v="184"/>
    <d v="2020-06-04T11:05:00"/>
    <s v="NULL"/>
    <x v="0"/>
    <x v="6"/>
    <m/>
  </r>
  <r>
    <s v="BM00286411"/>
    <s v="ATWOOD,DAPHNE"/>
    <x v="16"/>
    <n v="19217.11"/>
    <n v="13.89"/>
    <s v="NULL"/>
    <n v="27250507"/>
    <x v="66"/>
    <d v="2020-06-04T11:05:00"/>
    <s v="NULL"/>
    <x v="1"/>
    <x v="6"/>
    <m/>
  </r>
  <r>
    <s v="BM00286411"/>
    <s v="ATWOOD,DAPHNE"/>
    <x v="16"/>
    <n v="19217.11"/>
    <n v="97"/>
    <n v="83033"/>
    <n v="30032035"/>
    <x v="185"/>
    <d v="2020-06-04T11:05:00"/>
    <s v="NULL"/>
    <x v="3"/>
    <x v="6"/>
    <n v="102"/>
  </r>
  <r>
    <s v="BM00286411"/>
    <s v="ATWOOD,DAPHNE"/>
    <x v="16"/>
    <n v="19217.11"/>
    <n v="15"/>
    <n v="32107"/>
    <n v="30032107"/>
    <x v="34"/>
    <d v="2020-06-04T11:05:00"/>
    <s v="NULL"/>
    <x v="3"/>
    <x v="6"/>
    <n v="16"/>
  </r>
  <r>
    <s v="BM00286411"/>
    <s v="ATWOOD,DAPHNE"/>
    <x v="16"/>
    <n v="19217.11"/>
    <n v="218"/>
    <s v="J2795"/>
    <n v="25024515"/>
    <x v="108"/>
    <d v="2020-06-04T11:05:00"/>
    <s v="NULL"/>
    <x v="2"/>
    <x v="6"/>
    <m/>
  </r>
  <r>
    <s v="BM00286411"/>
    <s v="ATWOOD,DAPHNE"/>
    <x v="16"/>
    <n v="19217.11"/>
    <n v="218"/>
    <s v="J2795"/>
    <n v="25024515"/>
    <x v="108"/>
    <d v="2020-06-04T11:05:00"/>
    <s v="NULL"/>
    <x v="2"/>
    <x v="6"/>
    <m/>
  </r>
  <r>
    <s v="BM00286411"/>
    <s v="ATWOOD,DAPHNE"/>
    <x v="16"/>
    <n v="19217.11"/>
    <n v="21"/>
    <s v="J3490"/>
    <n v="25021296"/>
    <x v="186"/>
    <d v="2020-06-04T11:05:00"/>
    <s v="NULL"/>
    <x v="2"/>
    <x v="6"/>
    <m/>
  </r>
  <r>
    <s v="BM00286411"/>
    <s v="ATWOOD,DAPHNE"/>
    <x v="16"/>
    <n v="19217.11"/>
    <n v="6"/>
    <s v="NULL"/>
    <n v="25932661"/>
    <x v="57"/>
    <d v="2020-06-04T11:05:00"/>
    <s v="NULL"/>
    <x v="10"/>
    <x v="6"/>
    <m/>
  </r>
  <r>
    <s v="BM00286411"/>
    <s v="ATWOOD,DAPHNE"/>
    <x v="16"/>
    <n v="19217.11"/>
    <n v="6"/>
    <s v="NULL"/>
    <n v="25932661"/>
    <x v="57"/>
    <d v="2020-06-04T11:05:00"/>
    <s v="NULL"/>
    <x v="10"/>
    <x v="6"/>
    <m/>
  </r>
  <r>
    <s v="BM00286411"/>
    <s v="ATWOOD,DAPHNE"/>
    <x v="16"/>
    <n v="19217.11"/>
    <n v="5"/>
    <n v="20227"/>
    <n v="25920227"/>
    <x v="50"/>
    <d v="2020-06-04T11:05:00"/>
    <s v="NULL"/>
    <x v="10"/>
    <x v="6"/>
    <m/>
  </r>
  <r>
    <s v="BM00286411"/>
    <s v="ATWOOD,DAPHNE"/>
    <x v="16"/>
    <n v="19217.11"/>
    <n v="68.13"/>
    <s v="NULL"/>
    <n v="27250529"/>
    <x v="69"/>
    <d v="2020-06-04T11:05:00"/>
    <s v="NULL"/>
    <x v="1"/>
    <x v="6"/>
    <m/>
  </r>
  <r>
    <s v="BM00286411"/>
    <s v="ATWOOD,DAPHNE"/>
    <x v="16"/>
    <n v="19217.11"/>
    <n v="382"/>
    <n v="90384"/>
    <n v="63632037"/>
    <x v="187"/>
    <d v="2020-06-04T11:05:00"/>
    <s v="NULL"/>
    <x v="12"/>
    <x v="6"/>
    <m/>
  </r>
  <r>
    <s v="BM00286411"/>
    <s v="ATWOOD,DAPHNE"/>
    <x v="16"/>
    <n v="19217.11"/>
    <n v="0"/>
    <s v="NULL"/>
    <n v="76150538"/>
    <x v="60"/>
    <d v="2020-06-04T11:05:00"/>
    <s v="NULL"/>
    <x v="14"/>
    <x v="6"/>
    <n v="0"/>
  </r>
  <r>
    <s v="BM00286411"/>
    <s v="ATWOOD,DAPHNE"/>
    <x v="16"/>
    <n v="19217.11"/>
    <n v="3375"/>
    <n v="59400"/>
    <n v="72050500"/>
    <x v="107"/>
    <d v="2020-06-04T11:05:00"/>
    <s v="NULL"/>
    <x v="16"/>
    <x v="6"/>
    <n v="3531"/>
  </r>
  <r>
    <s v="BM00286411"/>
    <s v="ATWOOD,DAPHNE"/>
    <x v="16"/>
    <n v="19217.11"/>
    <n v="690"/>
    <s v="NULL"/>
    <n v="71017003"/>
    <x v="101"/>
    <d v="2020-06-04T11:05:00"/>
    <s v="NULL"/>
    <x v="6"/>
    <x v="6"/>
    <n v="722"/>
  </r>
  <r>
    <s v="BM00286411"/>
    <s v="ATWOOD,DAPHNE"/>
    <x v="16"/>
    <n v="19217.11"/>
    <n v="96"/>
    <s v="NULL"/>
    <n v="72150535"/>
    <x v="100"/>
    <d v="2020-06-04T11:05:00"/>
    <s v="NULL"/>
    <x v="19"/>
    <x v="6"/>
    <n v="101"/>
  </r>
  <r>
    <s v="BM00286411"/>
    <s v="ATWOOD,DAPHNE"/>
    <x v="16"/>
    <n v="19217.11"/>
    <n v="4608"/>
    <s v="NULL"/>
    <n v="72150535"/>
    <x v="100"/>
    <d v="2020-06-04T11:05:00"/>
    <s v="NULL"/>
    <x v="19"/>
    <x v="6"/>
    <n v="101"/>
  </r>
  <r>
    <s v="BM00286411"/>
    <s v="ATWOOD,DAPHNE"/>
    <x v="16"/>
    <n v="19217.11"/>
    <n v="75"/>
    <n v="50540"/>
    <n v="46050540"/>
    <x v="96"/>
    <d v="2020-06-04T11:05:00"/>
    <s v="NULL"/>
    <x v="15"/>
    <x v="6"/>
    <n v="79"/>
  </r>
  <r>
    <s v="BM00286411"/>
    <s v="ATWOOD,DAPHNE"/>
    <x v="16"/>
    <n v="19217.11"/>
    <n v="0"/>
    <s v="NULL"/>
    <n v="76150538"/>
    <x v="60"/>
    <d v="2020-06-04T11:05:00"/>
    <s v="NULL"/>
    <x v="14"/>
    <x v="6"/>
    <n v="0"/>
  </r>
  <r>
    <s v="BM00286411"/>
    <s v="ATWOOD,DAPHNE"/>
    <x v="16"/>
    <n v="19217.11"/>
    <n v="1200"/>
    <n v="50499"/>
    <n v="11250499"/>
    <x v="59"/>
    <d v="2020-06-04T11:05:00"/>
    <s v="NULL"/>
    <x v="13"/>
    <x v="6"/>
    <n v="1255"/>
  </r>
  <r>
    <s v="BM00286411"/>
    <s v="ATWOOD,DAPHNE"/>
    <x v="16"/>
    <n v="19217.11"/>
    <n v="21.19"/>
    <s v="NULL"/>
    <n v="27013399"/>
    <x v="1"/>
    <d v="2020-06-04T11:05:00"/>
    <s v="NULL"/>
    <x v="0"/>
    <x v="6"/>
    <m/>
  </r>
  <r>
    <s v="BM00268005"/>
    <s v="BAHNEY,ROBERT"/>
    <x v="17"/>
    <n v="9543.48"/>
    <n v="35.82"/>
    <s v="NULL"/>
    <n v="27210100"/>
    <x v="11"/>
    <s v="NULL"/>
    <d v="2020-07-28T07:17:00"/>
    <x v="1"/>
    <x v="0"/>
    <m/>
  </r>
  <r>
    <s v="BM00268005"/>
    <s v="BAHNEY,ROBERT"/>
    <x v="17"/>
    <n v="9543.48"/>
    <n v="22.61"/>
    <s v="J7120"/>
    <n v="27038238"/>
    <x v="13"/>
    <s v="NULL"/>
    <d v="2020-07-28T07:17:00"/>
    <x v="0"/>
    <x v="0"/>
    <m/>
  </r>
  <r>
    <s v="BM00268005"/>
    <s v="BAHNEY,ROBERT"/>
    <x v="17"/>
    <n v="9543.48"/>
    <n v="11.59"/>
    <s v="NULL"/>
    <n v="27069212"/>
    <x v="14"/>
    <s v="NULL"/>
    <d v="2020-07-28T07:17:00"/>
    <x v="0"/>
    <x v="0"/>
    <m/>
  </r>
  <r>
    <s v="BM00268005"/>
    <s v="BAHNEY,ROBERT"/>
    <x v="17"/>
    <n v="9543.48"/>
    <n v="7.35"/>
    <s v="NULL"/>
    <n v="27013392"/>
    <x v="15"/>
    <s v="NULL"/>
    <d v="2020-07-28T07:17:00"/>
    <x v="0"/>
    <x v="0"/>
    <m/>
  </r>
  <r>
    <s v="BM00268005"/>
    <s v="BAHNEY,ROBERT"/>
    <x v="17"/>
    <n v="9543.48"/>
    <n v="26.13"/>
    <s v="NULL"/>
    <n v="27014004"/>
    <x v="0"/>
    <s v="NULL"/>
    <d v="2020-07-28T07:17:00"/>
    <x v="0"/>
    <x v="0"/>
    <m/>
  </r>
  <r>
    <s v="BM00268005"/>
    <s v="BAHNEY,ROBERT"/>
    <x v="17"/>
    <n v="9543.48"/>
    <n v="21.19"/>
    <s v="NULL"/>
    <n v="27013399"/>
    <x v="1"/>
    <s v="NULL"/>
    <d v="2020-07-28T07:17:00"/>
    <x v="0"/>
    <x v="0"/>
    <m/>
  </r>
  <r>
    <s v="BM00268005"/>
    <s v="BAHNEY,ROBERT"/>
    <x v="17"/>
    <n v="9543.48"/>
    <n v="10.97"/>
    <s v="NULL"/>
    <n v="27280043"/>
    <x v="2"/>
    <s v="NULL"/>
    <d v="2020-07-28T07:17:00"/>
    <x v="1"/>
    <x v="0"/>
    <m/>
  </r>
  <r>
    <s v="BM00268005"/>
    <s v="BAHNEY,ROBERT"/>
    <x v="17"/>
    <n v="9543.48"/>
    <n v="91"/>
    <s v="J2704"/>
    <n v="25021907"/>
    <x v="4"/>
    <s v="NULL"/>
    <d v="2020-07-28T07:17:00"/>
    <x v="2"/>
    <x v="0"/>
    <m/>
  </r>
  <r>
    <s v="BM00268005"/>
    <s v="BAHNEY,ROBERT"/>
    <x v="17"/>
    <n v="9543.48"/>
    <n v="24"/>
    <s v="NULL"/>
    <n v="25024769"/>
    <x v="3"/>
    <s v="NULL"/>
    <d v="2020-07-28T07:17:00"/>
    <x v="2"/>
    <x v="0"/>
    <m/>
  </r>
  <r>
    <s v="BM00268005"/>
    <s v="BAHNEY,ROBERT"/>
    <x v="17"/>
    <n v="9543.48"/>
    <n v="46"/>
    <s v="J2704"/>
    <n v="25021907"/>
    <x v="4"/>
    <s v="NULL"/>
    <d v="2020-07-28T07:17:00"/>
    <x v="2"/>
    <x v="0"/>
    <m/>
  </r>
  <r>
    <s v="BM00268005"/>
    <s v="BAHNEY,ROBERT"/>
    <x v="17"/>
    <n v="9543.48"/>
    <n v="3785"/>
    <s v="NULL"/>
    <n v="75013236"/>
    <x v="6"/>
    <s v="NULL"/>
    <d v="2020-07-28T07:17:00"/>
    <x v="4"/>
    <x v="0"/>
    <n v="3785"/>
  </r>
  <r>
    <s v="BM00268005"/>
    <s v="BAHNEY,ROBERT"/>
    <x v="17"/>
    <n v="9543.48"/>
    <n v="3375"/>
    <n v="878.4"/>
    <n v="75013238"/>
    <x v="7"/>
    <s v="NULL"/>
    <d v="2020-07-28T07:17:00"/>
    <x v="4"/>
    <x v="0"/>
    <n v="3375"/>
  </r>
  <r>
    <s v="BM00268005"/>
    <s v="BAHNEY,ROBERT"/>
    <x v="17"/>
    <n v="9543.48"/>
    <n v="1254"/>
    <s v="NULL"/>
    <n v="37013010"/>
    <x v="8"/>
    <s v="NULL"/>
    <d v="2020-07-28T07:17:00"/>
    <x v="5"/>
    <x v="0"/>
    <n v="33"/>
  </r>
  <r>
    <s v="BM00268005"/>
    <s v="BAHNEY,ROBERT"/>
    <x v="17"/>
    <n v="9543.48"/>
    <n v="722"/>
    <n v="10260"/>
    <n v="71010260"/>
    <x v="9"/>
    <s v="NULL"/>
    <d v="2020-07-28T07:17:00"/>
    <x v="6"/>
    <x v="0"/>
    <n v="722"/>
  </r>
  <r>
    <s v="BM00268005"/>
    <s v="BAHNEY,ROBERT"/>
    <x v="17"/>
    <n v="9543.48"/>
    <n v="0"/>
    <s v="NULL"/>
    <n v="31200000"/>
    <x v="10"/>
    <s v="NULL"/>
    <d v="2020-07-28T07:17:00"/>
    <x v="7"/>
    <x v="0"/>
    <n v="0"/>
  </r>
  <r>
    <s v="BM00268005"/>
    <s v="BAHNEY,ROBERT"/>
    <x v="17"/>
    <n v="9543.48"/>
    <n v="27.38"/>
    <s v="NULL"/>
    <n v="27210100"/>
    <x v="11"/>
    <s v="NULL"/>
    <d v="2020-07-28T07:17:00"/>
    <x v="1"/>
    <x v="0"/>
    <m/>
  </r>
  <r>
    <s v="BM00268005"/>
    <s v="BAHNEY,ROBERT"/>
    <x v="17"/>
    <n v="9543.48"/>
    <n v="6.12"/>
    <s v="NULL"/>
    <n v="27280208"/>
    <x v="12"/>
    <s v="NULL"/>
    <d v="2020-07-28T07:17:00"/>
    <x v="1"/>
    <x v="0"/>
    <m/>
  </r>
  <r>
    <s v="BM00268005"/>
    <s v="BAHNEY,ROBERT"/>
    <x v="17"/>
    <n v="9543.48"/>
    <n v="64.37"/>
    <s v="NULL"/>
    <n v="27210100"/>
    <x v="11"/>
    <s v="NULL"/>
    <d v="2020-07-28T07:17:00"/>
    <x v="1"/>
    <x v="0"/>
    <m/>
  </r>
  <r>
    <s v="BM00268005"/>
    <s v="BAHNEY,ROBERT"/>
    <x v="17"/>
    <n v="9543.48"/>
    <n v="12.95"/>
    <s v="NULL"/>
    <n v="27101000"/>
    <x v="188"/>
    <s v="NULL"/>
    <d v="2020-07-28T07:17:00"/>
    <x v="31"/>
    <x v="0"/>
    <m/>
  </r>
  <r>
    <s v="BM00255843"/>
    <s v="BAILEY,BRADY L"/>
    <x v="18"/>
    <n v="12187.48"/>
    <n v="7.21"/>
    <n v="13224"/>
    <n v="27013224"/>
    <x v="189"/>
    <s v="NULL"/>
    <d v="2019-11-20T06:43:00"/>
    <x v="0"/>
    <x v="7"/>
    <m/>
  </r>
  <r>
    <s v="BM00255843"/>
    <s v="BAILEY,BRADY L"/>
    <x v="18"/>
    <n v="12187.48"/>
    <n v="81.83"/>
    <n v="13415"/>
    <n v="27013415"/>
    <x v="190"/>
    <s v="NULL"/>
    <d v="2019-11-20T06:43:00"/>
    <x v="0"/>
    <x v="7"/>
    <m/>
  </r>
  <r>
    <s v="BM00255843"/>
    <s v="BAILEY,BRADY L"/>
    <x v="18"/>
    <n v="12187.48"/>
    <n v="170.64"/>
    <s v="NULL"/>
    <n v="27210100"/>
    <x v="11"/>
    <s v="NULL"/>
    <d v="2019-11-20T06:43:00"/>
    <x v="1"/>
    <x v="7"/>
    <m/>
  </r>
  <r>
    <s v="BM00255843"/>
    <s v="BAILEY,BRADY L"/>
    <x v="18"/>
    <n v="12187.48"/>
    <n v="6.37"/>
    <s v="NULL"/>
    <n v="27217031"/>
    <x v="191"/>
    <s v="NULL"/>
    <d v="2019-11-20T06:43:00"/>
    <x v="1"/>
    <x v="7"/>
    <m/>
  </r>
  <r>
    <s v="BM00255843"/>
    <s v="BAILEY,BRADY L"/>
    <x v="18"/>
    <n v="12187.48"/>
    <n v="10.210000000000001"/>
    <s v="NULL"/>
    <n v="27069158"/>
    <x v="192"/>
    <s v="NULL"/>
    <d v="2019-11-20T06:43:00"/>
    <x v="0"/>
    <x v="7"/>
    <m/>
  </r>
  <r>
    <s v="BM00255843"/>
    <s v="BAILEY,BRADY L"/>
    <x v="18"/>
    <n v="12187.48"/>
    <n v="6.88"/>
    <s v="NULL"/>
    <n v="27210100"/>
    <x v="11"/>
    <s v="NULL"/>
    <d v="2019-11-20T06:43:00"/>
    <x v="1"/>
    <x v="7"/>
    <m/>
  </r>
  <r>
    <s v="BM00255843"/>
    <s v="BAILEY,BRADY L"/>
    <x v="18"/>
    <n v="12187.48"/>
    <n v="7.39"/>
    <s v="NULL"/>
    <n v="27069178"/>
    <x v="149"/>
    <s v="NULL"/>
    <d v="2019-11-20T06:43:00"/>
    <x v="0"/>
    <x v="7"/>
    <m/>
  </r>
  <r>
    <s v="BM00255843"/>
    <s v="BAILEY,BRADY L"/>
    <x v="18"/>
    <n v="12187.48"/>
    <n v="6.18"/>
    <s v="NULL"/>
    <n v="27013496"/>
    <x v="150"/>
    <s v="NULL"/>
    <d v="2019-11-20T06:43:00"/>
    <x v="0"/>
    <x v="7"/>
    <m/>
  </r>
  <r>
    <s v="BM00255843"/>
    <s v="BAILEY,BRADY L"/>
    <x v="18"/>
    <n v="12187.48"/>
    <n v="90.48"/>
    <s v="NULL"/>
    <n v="27210100"/>
    <x v="11"/>
    <s v="NULL"/>
    <d v="2019-11-20T06:43:00"/>
    <x v="1"/>
    <x v="7"/>
    <m/>
  </r>
  <r>
    <s v="BM00255843"/>
    <s v="BAILEY,BRADY L"/>
    <x v="18"/>
    <n v="12187.48"/>
    <n v="9.27"/>
    <s v="NULL"/>
    <n v="27069286"/>
    <x v="151"/>
    <s v="NULL"/>
    <d v="2019-11-20T06:43:00"/>
    <x v="0"/>
    <x v="7"/>
    <m/>
  </r>
  <r>
    <s v="BM00255843"/>
    <s v="BAILEY,BRADY L"/>
    <x v="18"/>
    <n v="12187.48"/>
    <n v="6.74"/>
    <s v="NULL"/>
    <n v="27269181"/>
    <x v="152"/>
    <s v="NULL"/>
    <d v="2019-11-20T06:43:00"/>
    <x v="1"/>
    <x v="7"/>
    <m/>
  </r>
  <r>
    <s v="BM00255843"/>
    <s v="BAILEY,BRADY L"/>
    <x v="18"/>
    <n v="12187.48"/>
    <n v="174.54"/>
    <s v="NULL"/>
    <n v="27210100"/>
    <x v="11"/>
    <s v="NULL"/>
    <d v="2019-11-20T06:43:00"/>
    <x v="1"/>
    <x v="7"/>
    <m/>
  </r>
  <r>
    <s v="BM00255843"/>
    <s v="BAILEY,BRADY L"/>
    <x v="18"/>
    <n v="12187.48"/>
    <n v="11.92"/>
    <s v="J7120"/>
    <n v="27038238"/>
    <x v="13"/>
    <s v="NULL"/>
    <d v="2019-11-20T06:43:00"/>
    <x v="0"/>
    <x v="7"/>
    <m/>
  </r>
  <r>
    <s v="BM00255843"/>
    <s v="BAILEY,BRADY L"/>
    <x v="18"/>
    <n v="12187.48"/>
    <n v="11.59"/>
    <s v="NULL"/>
    <n v="27069212"/>
    <x v="14"/>
    <s v="NULL"/>
    <d v="2019-11-20T06:43:00"/>
    <x v="0"/>
    <x v="7"/>
    <m/>
  </r>
  <r>
    <s v="BM00255843"/>
    <s v="BAILEY,BRADY L"/>
    <x v="18"/>
    <n v="12187.48"/>
    <n v="10.53"/>
    <s v="NULL"/>
    <n v="27013394"/>
    <x v="43"/>
    <s v="NULL"/>
    <d v="2019-11-20T06:43:00"/>
    <x v="0"/>
    <x v="7"/>
    <m/>
  </r>
  <r>
    <s v="BM00255843"/>
    <s v="BAILEY,BRADY L"/>
    <x v="18"/>
    <n v="12187.48"/>
    <n v="7.35"/>
    <s v="NULL"/>
    <n v="27013392"/>
    <x v="15"/>
    <s v="NULL"/>
    <d v="2019-11-20T06:43:00"/>
    <x v="0"/>
    <x v="7"/>
    <m/>
  </r>
  <r>
    <s v="BM00255843"/>
    <s v="BAILEY,BRADY L"/>
    <x v="18"/>
    <n v="12187.48"/>
    <n v="21.19"/>
    <s v="NULL"/>
    <n v="27013399"/>
    <x v="1"/>
    <s v="NULL"/>
    <d v="2019-11-20T06:43:00"/>
    <x v="0"/>
    <x v="7"/>
    <m/>
  </r>
  <r>
    <s v="BM00255843"/>
    <s v="BAILEY,BRADY L"/>
    <x v="18"/>
    <n v="12187.48"/>
    <n v="10.97"/>
    <s v="NULL"/>
    <n v="27280043"/>
    <x v="2"/>
    <s v="NULL"/>
    <d v="2019-11-20T06:43:00"/>
    <x v="1"/>
    <x v="7"/>
    <m/>
  </r>
  <r>
    <s v="BM00255843"/>
    <s v="BAILEY,BRADY L"/>
    <x v="18"/>
    <n v="12187.48"/>
    <n v="8.58"/>
    <s v="NULL"/>
    <n v="27069225"/>
    <x v="17"/>
    <s v="NULL"/>
    <d v="2019-11-20T06:43:00"/>
    <x v="0"/>
    <x v="7"/>
    <m/>
  </r>
  <r>
    <s v="BM00255843"/>
    <s v="BAILEY,BRADY L"/>
    <x v="18"/>
    <n v="12187.48"/>
    <n v="8.58"/>
    <s v="NULL"/>
    <n v="27069225"/>
    <x v="17"/>
    <s v="NULL"/>
    <d v="2019-11-20T06:43:00"/>
    <x v="0"/>
    <x v="7"/>
    <m/>
  </r>
  <r>
    <s v="BM00255843"/>
    <s v="BAILEY,BRADY L"/>
    <x v="18"/>
    <n v="12187.48"/>
    <n v="-8.58"/>
    <s v="NULL"/>
    <n v="27069225"/>
    <x v="17"/>
    <s v="NULL"/>
    <d v="2019-11-20T06:43:00"/>
    <x v="0"/>
    <x v="7"/>
    <m/>
  </r>
  <r>
    <s v="BM00255843"/>
    <s v="BAILEY,BRADY L"/>
    <x v="18"/>
    <n v="12187.48"/>
    <n v="7.35"/>
    <s v="NULL"/>
    <n v="27013391"/>
    <x v="16"/>
    <s v="NULL"/>
    <d v="2019-11-20T06:43:00"/>
    <x v="0"/>
    <x v="7"/>
    <m/>
  </r>
  <r>
    <s v="BM00255843"/>
    <s v="BAILEY,BRADY L"/>
    <x v="18"/>
    <n v="12187.48"/>
    <n v="-7.35"/>
    <s v="NULL"/>
    <n v="27013392"/>
    <x v="15"/>
    <s v="NULL"/>
    <d v="2019-11-20T06:43:00"/>
    <x v="0"/>
    <x v="7"/>
    <m/>
  </r>
  <r>
    <s v="BM00255843"/>
    <s v="BAILEY,BRADY L"/>
    <x v="18"/>
    <n v="12187.48"/>
    <n v="107"/>
    <s v="J0690"/>
    <n v="63621209"/>
    <x v="193"/>
    <s v="NULL"/>
    <d v="2019-11-20T06:43:00"/>
    <x v="12"/>
    <x v="7"/>
    <m/>
  </r>
  <r>
    <s v="BM00255843"/>
    <s v="BAILEY,BRADY L"/>
    <x v="18"/>
    <n v="12187.48"/>
    <n v="7"/>
    <s v="NULL"/>
    <n v="25024632"/>
    <x v="18"/>
    <s v="NULL"/>
    <d v="2019-11-20T06:43:00"/>
    <x v="2"/>
    <x v="7"/>
    <m/>
  </r>
  <r>
    <s v="BM00255843"/>
    <s v="BAILEY,BRADY L"/>
    <x v="18"/>
    <n v="12187.48"/>
    <n v="21"/>
    <s v="J3490"/>
    <n v="25022093"/>
    <x v="157"/>
    <s v="NULL"/>
    <d v="2019-11-20T06:43:00"/>
    <x v="2"/>
    <x v="7"/>
    <m/>
  </r>
  <r>
    <s v="BM00255843"/>
    <s v="BAILEY,BRADY L"/>
    <x v="18"/>
    <n v="12187.48"/>
    <n v="39"/>
    <s v="NULL"/>
    <n v="25024764"/>
    <x v="194"/>
    <s v="NULL"/>
    <d v="2019-11-20T06:43:00"/>
    <x v="2"/>
    <x v="7"/>
    <m/>
  </r>
  <r>
    <s v="BM00255843"/>
    <s v="BAILEY,BRADY L"/>
    <x v="18"/>
    <n v="12187.48"/>
    <n v="46"/>
    <s v="J2704"/>
    <n v="25021907"/>
    <x v="4"/>
    <s v="NULL"/>
    <d v="2019-11-20T06:43:00"/>
    <x v="2"/>
    <x v="7"/>
    <m/>
  </r>
  <r>
    <s v="BM00255843"/>
    <s v="BAILEY,BRADY L"/>
    <x v="18"/>
    <n v="12187.48"/>
    <n v="19"/>
    <s v="J3010"/>
    <n v="25024630"/>
    <x v="109"/>
    <s v="NULL"/>
    <d v="2019-11-20T06:43:00"/>
    <x v="2"/>
    <x v="7"/>
    <m/>
  </r>
  <r>
    <s v="BM00255843"/>
    <s v="BAILEY,BRADY L"/>
    <x v="18"/>
    <n v="12187.48"/>
    <n v="21"/>
    <s v="J2405"/>
    <n v="63623574"/>
    <x v="94"/>
    <s v="NULL"/>
    <d v="2019-11-20T06:43:00"/>
    <x v="12"/>
    <x v="7"/>
    <m/>
  </r>
  <r>
    <s v="BM00255843"/>
    <s v="BAILEY,BRADY L"/>
    <x v="18"/>
    <n v="12187.48"/>
    <n v="44"/>
    <s v="J1100"/>
    <n v="25021629"/>
    <x v="195"/>
    <s v="NULL"/>
    <d v="2019-11-20T06:43:00"/>
    <x v="2"/>
    <x v="7"/>
    <m/>
  </r>
  <r>
    <s v="BM00255843"/>
    <s v="BAILEY,BRADY L"/>
    <x v="18"/>
    <n v="12187.48"/>
    <n v="22"/>
    <s v="NULL"/>
    <n v="25024769"/>
    <x v="3"/>
    <s v="NULL"/>
    <d v="2019-11-20T06:43:00"/>
    <x v="2"/>
    <x v="7"/>
    <m/>
  </r>
  <r>
    <s v="BM00255843"/>
    <s v="BAILEY,BRADY L"/>
    <x v="18"/>
    <n v="12187.48"/>
    <n v="9"/>
    <s v="NULL"/>
    <n v="25923109"/>
    <x v="196"/>
    <s v="NULL"/>
    <d v="2019-11-20T06:43:00"/>
    <x v="10"/>
    <x v="7"/>
    <m/>
  </r>
  <r>
    <s v="BM00255843"/>
    <s v="BAILEY,BRADY L"/>
    <x v="18"/>
    <n v="12187.48"/>
    <n v="218"/>
    <s v="NULL"/>
    <n v="25090581"/>
    <x v="197"/>
    <s v="NULL"/>
    <d v="2019-11-20T06:43:00"/>
    <x v="2"/>
    <x v="7"/>
    <m/>
  </r>
  <r>
    <s v="BM00255843"/>
    <s v="BAILEY,BRADY L"/>
    <x v="18"/>
    <n v="12187.48"/>
    <n v="13"/>
    <s v="NULL"/>
    <n v="25923030"/>
    <x v="198"/>
    <s v="NULL"/>
    <d v="2019-11-20T06:43:00"/>
    <x v="10"/>
    <x v="7"/>
    <m/>
  </r>
  <r>
    <s v="BM00255843"/>
    <s v="BAILEY,BRADY L"/>
    <x v="18"/>
    <n v="12187.48"/>
    <n v="5600"/>
    <s v="NULL"/>
    <n v="36014007"/>
    <x v="136"/>
    <s v="NULL"/>
    <d v="2019-11-20T06:43:00"/>
    <x v="17"/>
    <x v="7"/>
    <n v="5858"/>
  </r>
  <r>
    <s v="BM00255843"/>
    <s v="BAILEY,BRADY L"/>
    <x v="18"/>
    <n v="12187.48"/>
    <n v="1120"/>
    <s v="NULL"/>
    <n v="36014008"/>
    <x v="160"/>
    <s v="NULL"/>
    <d v="2019-11-20T06:43:00"/>
    <x v="17"/>
    <x v="7"/>
    <n v="1172"/>
  </r>
  <r>
    <s v="BM00255843"/>
    <s v="BAILEY,BRADY L"/>
    <x v="18"/>
    <n v="12187.48"/>
    <n v="2170"/>
    <s v="NULL"/>
    <n v="37013010"/>
    <x v="8"/>
    <s v="NULL"/>
    <d v="2019-11-20T06:43:00"/>
    <x v="5"/>
    <x v="7"/>
    <n v="33"/>
  </r>
  <r>
    <s v="BM00255843"/>
    <s v="BAILEY,BRADY L"/>
    <x v="18"/>
    <n v="12187.48"/>
    <n v="1216"/>
    <n v="17001"/>
    <n v="71017001"/>
    <x v="137"/>
    <s v="NULL"/>
    <d v="2019-11-20T06:43:00"/>
    <x v="6"/>
    <x v="7"/>
    <n v="1272"/>
  </r>
  <r>
    <s v="BM00255843"/>
    <s v="BAILEY,BRADY L"/>
    <x v="18"/>
    <n v="12187.48"/>
    <n v="690"/>
    <n v="10260"/>
    <n v="71010260"/>
    <x v="9"/>
    <s v="NULL"/>
    <d v="2019-11-20T06:43:00"/>
    <x v="6"/>
    <x v="7"/>
    <n v="722"/>
  </r>
  <r>
    <s v="BM00255843"/>
    <s v="BAILEY,BRADY L"/>
    <x v="18"/>
    <n v="12187.48"/>
    <n v="120"/>
    <n v="94640"/>
    <n v="41044000"/>
    <x v="21"/>
    <s v="NULL"/>
    <d v="2019-11-20T06:43:00"/>
    <x v="8"/>
    <x v="7"/>
    <n v="126"/>
  </r>
  <r>
    <s v="BM00255843"/>
    <s v="BAILEY,BRADY L"/>
    <x v="18"/>
    <n v="12187.48"/>
    <n v="13.26"/>
    <s v="NULL"/>
    <n v="27081047"/>
    <x v="199"/>
    <s v="NULL"/>
    <d v="2019-11-20T06:43:00"/>
    <x v="0"/>
    <x v="7"/>
    <m/>
  </r>
  <r>
    <s v="BM00124177"/>
    <s v="BAILEY,BRENDA L"/>
    <x v="19"/>
    <n v="27713.23"/>
    <n v="7.35"/>
    <s v="NULL"/>
    <n v="27013393"/>
    <x v="83"/>
    <s v="NULL"/>
    <d v="2020-09-29T06:32:00"/>
    <x v="0"/>
    <x v="1"/>
    <m/>
  </r>
  <r>
    <s v="BM00124177"/>
    <s v="BAILEY,BRENDA L"/>
    <x v="19"/>
    <n v="27713.23"/>
    <n v="1255"/>
    <s v="NULL"/>
    <n v="11010003"/>
    <x v="200"/>
    <s v="NULL"/>
    <d v="2020-09-29T06:32:00"/>
    <x v="32"/>
    <x v="1"/>
    <n v="1255"/>
  </r>
  <r>
    <s v="BM00124177"/>
    <s v="BAILEY,BRENDA L"/>
    <x v="19"/>
    <n v="27713.23"/>
    <n v="49"/>
    <n v="85025"/>
    <n v="30032110"/>
    <x v="31"/>
    <s v="NULL"/>
    <d v="2020-09-29T06:32:00"/>
    <x v="3"/>
    <x v="1"/>
    <n v="49"/>
  </r>
  <r>
    <s v="BM00124177"/>
    <s v="BAILEY,BRENDA L"/>
    <x v="19"/>
    <n v="27713.23"/>
    <n v="70"/>
    <n v="33467"/>
    <n v="30033467"/>
    <x v="32"/>
    <s v="NULL"/>
    <d v="2020-09-29T06:32:00"/>
    <x v="3"/>
    <x v="1"/>
    <n v="70"/>
  </r>
  <r>
    <s v="BM00124177"/>
    <s v="BAILEY,BRENDA L"/>
    <x v="19"/>
    <n v="27713.23"/>
    <n v="16"/>
    <n v="32107"/>
    <n v="30032107"/>
    <x v="34"/>
    <s v="NULL"/>
    <d v="2020-09-29T06:32:00"/>
    <x v="3"/>
    <x v="1"/>
    <n v="16"/>
  </r>
  <r>
    <s v="BM00124177"/>
    <s v="BAILEY,BRENDA L"/>
    <x v="19"/>
    <n v="27713.23"/>
    <n v="20"/>
    <n v="82962"/>
    <n v="30149084"/>
    <x v="22"/>
    <s v="NULL"/>
    <d v="2020-09-29T06:32:00"/>
    <x v="9"/>
    <x v="1"/>
    <n v="20"/>
  </r>
  <r>
    <s v="BM00124177"/>
    <s v="BAILEY,BRENDA L"/>
    <x v="19"/>
    <n v="27713.23"/>
    <n v="20"/>
    <n v="82962"/>
    <n v="30149084"/>
    <x v="22"/>
    <s v="NULL"/>
    <d v="2020-09-29T06:32:00"/>
    <x v="9"/>
    <x v="1"/>
    <n v="20"/>
  </r>
  <r>
    <s v="BM00124177"/>
    <s v="BAILEY,BRENDA L"/>
    <x v="19"/>
    <n v="27713.23"/>
    <n v="20"/>
    <n v="82962"/>
    <n v="30149084"/>
    <x v="22"/>
    <s v="NULL"/>
    <d v="2020-09-29T06:32:00"/>
    <x v="9"/>
    <x v="1"/>
    <n v="20"/>
  </r>
  <r>
    <s v="BM00124177"/>
    <s v="BAILEY,BRENDA L"/>
    <x v="19"/>
    <n v="27713.23"/>
    <n v="92.79"/>
    <s v="NULL"/>
    <n v="27050001"/>
    <x v="201"/>
    <s v="NULL"/>
    <d v="2020-09-29T06:32:00"/>
    <x v="0"/>
    <x v="1"/>
    <m/>
  </r>
  <r>
    <s v="BM00124177"/>
    <s v="BAILEY,BRENDA L"/>
    <x v="19"/>
    <n v="27713.23"/>
    <n v="5858"/>
    <s v="NULL"/>
    <n v="36014007"/>
    <x v="136"/>
    <s v="NULL"/>
    <d v="2020-09-29T06:32:00"/>
    <x v="17"/>
    <x v="1"/>
    <n v="5858"/>
  </r>
  <r>
    <s v="BM00124177"/>
    <s v="BAILEY,BRENDA L"/>
    <x v="19"/>
    <n v="27713.23"/>
    <n v="2344"/>
    <s v="NULL"/>
    <n v="36014008"/>
    <x v="160"/>
    <s v="NULL"/>
    <d v="2020-09-29T06:32:00"/>
    <x v="17"/>
    <x v="1"/>
    <n v="1172"/>
  </r>
  <r>
    <s v="BM00124177"/>
    <s v="BAILEY,BRENDA L"/>
    <x v="19"/>
    <n v="27713.23"/>
    <n v="-7.35"/>
    <s v="NULL"/>
    <n v="27013392"/>
    <x v="15"/>
    <s v="NULL"/>
    <d v="2020-09-29T06:32:00"/>
    <x v="0"/>
    <x v="1"/>
    <m/>
  </r>
  <r>
    <s v="BM00124177"/>
    <s v="BAILEY,BRENDA L"/>
    <x v="19"/>
    <n v="27713.23"/>
    <n v="2838"/>
    <s v="NULL"/>
    <n v="37013010"/>
    <x v="8"/>
    <s v="NULL"/>
    <d v="2020-09-29T06:32:00"/>
    <x v="5"/>
    <x v="1"/>
    <n v="33"/>
  </r>
  <r>
    <s v="BM00124177"/>
    <s v="BAILEY,BRENDA L"/>
    <x v="19"/>
    <n v="27713.23"/>
    <n v="1272"/>
    <n v="17001"/>
    <n v="71017001"/>
    <x v="137"/>
    <s v="NULL"/>
    <d v="2020-09-29T06:32:00"/>
    <x v="6"/>
    <x v="1"/>
    <n v="1272"/>
  </r>
  <r>
    <s v="BM00124177"/>
    <s v="BAILEY,BRENDA L"/>
    <x v="19"/>
    <n v="27713.23"/>
    <n v="58"/>
    <n v="80076"/>
    <n v="30033468"/>
    <x v="123"/>
    <s v="NULL"/>
    <d v="2020-09-29T06:32:00"/>
    <x v="3"/>
    <x v="1"/>
    <n v="58"/>
  </r>
  <r>
    <s v="BM00124177"/>
    <s v="BAILEY,BRENDA L"/>
    <x v="19"/>
    <n v="27713.23"/>
    <n v="34"/>
    <n v="83735"/>
    <n v="30032403"/>
    <x v="33"/>
    <s v="NULL"/>
    <d v="2020-09-29T06:32:00"/>
    <x v="3"/>
    <x v="1"/>
    <n v="34"/>
  </r>
  <r>
    <s v="BM00124177"/>
    <s v="BAILEY,BRENDA L"/>
    <x v="19"/>
    <n v="27713.23"/>
    <n v="16"/>
    <n v="32107"/>
    <n v="30032107"/>
    <x v="34"/>
    <s v="NULL"/>
    <d v="2020-09-29T06:32:00"/>
    <x v="3"/>
    <x v="1"/>
    <n v="16"/>
  </r>
  <r>
    <s v="BM00124177"/>
    <s v="BAILEY,BRENDA L"/>
    <x v="19"/>
    <n v="27713.23"/>
    <n v="49"/>
    <n v="85025"/>
    <n v="30032110"/>
    <x v="31"/>
    <s v="NULL"/>
    <d v="2020-09-29T06:32:00"/>
    <x v="3"/>
    <x v="1"/>
    <n v="49"/>
  </r>
  <r>
    <s v="BM00124177"/>
    <s v="BAILEY,BRENDA L"/>
    <x v="19"/>
    <n v="27713.23"/>
    <n v="70"/>
    <n v="33467"/>
    <n v="30033467"/>
    <x v="32"/>
    <s v="NULL"/>
    <d v="2020-09-29T06:32:00"/>
    <x v="3"/>
    <x v="1"/>
    <n v="70"/>
  </r>
  <r>
    <s v="BM00124177"/>
    <s v="BAILEY,BRENDA L"/>
    <x v="19"/>
    <n v="27713.23"/>
    <n v="16"/>
    <n v="32107"/>
    <n v="30032107"/>
    <x v="34"/>
    <s v="NULL"/>
    <d v="2020-09-29T06:32:00"/>
    <x v="3"/>
    <x v="1"/>
    <n v="16"/>
  </r>
  <r>
    <s v="BM00124177"/>
    <s v="BAILEY,BRENDA L"/>
    <x v="19"/>
    <n v="27713.23"/>
    <n v="20"/>
    <n v="82962"/>
    <n v="30149084"/>
    <x v="22"/>
    <s v="NULL"/>
    <d v="2020-09-29T06:32:00"/>
    <x v="9"/>
    <x v="1"/>
    <n v="20"/>
  </r>
  <r>
    <s v="BM00124177"/>
    <s v="BAILEY,BRENDA L"/>
    <x v="19"/>
    <n v="27713.23"/>
    <n v="20"/>
    <n v="82962"/>
    <n v="30149084"/>
    <x v="22"/>
    <s v="NULL"/>
    <d v="2020-09-29T06:32:00"/>
    <x v="9"/>
    <x v="1"/>
    <n v="20"/>
  </r>
  <r>
    <s v="BM00124177"/>
    <s v="BAILEY,BRENDA L"/>
    <x v="19"/>
    <n v="27713.23"/>
    <n v="21.15"/>
    <s v="NULL"/>
    <n v="27013489"/>
    <x v="202"/>
    <s v="NULL"/>
    <d v="2020-09-29T06:32:00"/>
    <x v="0"/>
    <x v="1"/>
    <m/>
  </r>
  <r>
    <s v="BM00124177"/>
    <s v="BAILEY,BRENDA L"/>
    <x v="19"/>
    <n v="27713.23"/>
    <n v="20"/>
    <n v="82962"/>
    <n v="30149084"/>
    <x v="22"/>
    <s v="NULL"/>
    <d v="2020-09-29T06:32:00"/>
    <x v="9"/>
    <x v="1"/>
    <n v="20"/>
  </r>
  <r>
    <s v="BM00124177"/>
    <s v="BAILEY,BRENDA L"/>
    <x v="19"/>
    <n v="27713.23"/>
    <n v="20"/>
    <n v="82962"/>
    <n v="30149084"/>
    <x v="22"/>
    <s v="NULL"/>
    <d v="2020-09-29T06:32:00"/>
    <x v="9"/>
    <x v="1"/>
    <n v="20"/>
  </r>
  <r>
    <s v="BM00124177"/>
    <s v="BAILEY,BRENDA L"/>
    <x v="19"/>
    <n v="27713.23"/>
    <n v="20"/>
    <n v="82962"/>
    <n v="30149084"/>
    <x v="22"/>
    <s v="NULL"/>
    <d v="2020-09-29T06:32:00"/>
    <x v="9"/>
    <x v="1"/>
    <n v="20"/>
  </r>
  <r>
    <s v="BM00124177"/>
    <s v="BAILEY,BRENDA L"/>
    <x v="19"/>
    <n v="27713.23"/>
    <n v="7"/>
    <n v="23733"/>
    <n v="25923733"/>
    <x v="48"/>
    <s v="NULL"/>
    <d v="2020-09-29T06:32:00"/>
    <x v="10"/>
    <x v="1"/>
    <m/>
  </r>
  <r>
    <s v="BM00124177"/>
    <s v="BAILEY,BRENDA L"/>
    <x v="19"/>
    <n v="27713.23"/>
    <n v="13"/>
    <s v="NULL"/>
    <n v="25923896"/>
    <x v="203"/>
    <s v="NULL"/>
    <d v="2020-09-29T06:32:00"/>
    <x v="10"/>
    <x v="1"/>
    <m/>
  </r>
  <r>
    <s v="BM00124177"/>
    <s v="BAILEY,BRENDA L"/>
    <x v="19"/>
    <n v="27713.23"/>
    <n v="25"/>
    <s v="NULL"/>
    <n v="25934754"/>
    <x v="204"/>
    <s v="NULL"/>
    <d v="2020-09-29T06:32:00"/>
    <x v="10"/>
    <x v="1"/>
    <m/>
  </r>
  <r>
    <s v="BM00124177"/>
    <s v="BAILEY,BRENDA L"/>
    <x v="19"/>
    <n v="27713.23"/>
    <n v="11"/>
    <s v="NULL"/>
    <n v="25923979"/>
    <x v="205"/>
    <s v="NULL"/>
    <d v="2020-09-29T06:32:00"/>
    <x v="10"/>
    <x v="1"/>
    <m/>
  </r>
  <r>
    <s v="BM00124177"/>
    <s v="BAILEY,BRENDA L"/>
    <x v="19"/>
    <n v="27713.23"/>
    <n v="85"/>
    <s v="NULL"/>
    <n v="25932639"/>
    <x v="206"/>
    <s v="NULL"/>
    <d v="2020-09-29T06:32:00"/>
    <x v="10"/>
    <x v="1"/>
    <m/>
  </r>
  <r>
    <s v="BM00124177"/>
    <s v="BAILEY,BRENDA L"/>
    <x v="19"/>
    <n v="27713.23"/>
    <n v="5"/>
    <n v="20227"/>
    <n v="25920227"/>
    <x v="50"/>
    <s v="NULL"/>
    <d v="2020-09-29T06:32:00"/>
    <x v="10"/>
    <x v="1"/>
    <m/>
  </r>
  <r>
    <s v="BM00124177"/>
    <s v="BAILEY,BRENDA L"/>
    <x v="19"/>
    <n v="27713.23"/>
    <n v="7"/>
    <n v="23733"/>
    <n v="25923733"/>
    <x v="48"/>
    <s v="NULL"/>
    <d v="2020-09-29T06:32:00"/>
    <x v="10"/>
    <x v="1"/>
    <m/>
  </r>
  <r>
    <s v="BM00124177"/>
    <s v="BAILEY,BRENDA L"/>
    <x v="19"/>
    <n v="27713.23"/>
    <n v="10.93"/>
    <s v="J7050"/>
    <n v="27038311"/>
    <x v="76"/>
    <s v="NULL"/>
    <d v="2020-09-29T06:32:00"/>
    <x v="0"/>
    <x v="1"/>
    <m/>
  </r>
  <r>
    <s v="BM00124177"/>
    <s v="BAILEY,BRENDA L"/>
    <x v="19"/>
    <n v="27713.23"/>
    <n v="2092"/>
    <n v="38758"/>
    <n v="45038758"/>
    <x v="139"/>
    <s v="NULL"/>
    <d v="2020-09-29T06:32:00"/>
    <x v="26"/>
    <x v="1"/>
    <n v="2092"/>
  </r>
  <r>
    <s v="BM00124177"/>
    <s v="BAILEY,BRENDA L"/>
    <x v="19"/>
    <n v="27713.23"/>
    <n v="20"/>
    <n v="82962"/>
    <n v="30149084"/>
    <x v="22"/>
    <s v="NULL"/>
    <d v="2020-09-29T06:32:00"/>
    <x v="9"/>
    <x v="1"/>
    <n v="20"/>
  </r>
  <r>
    <s v="BM00124177"/>
    <s v="BAILEY,BRENDA L"/>
    <x v="19"/>
    <n v="27713.23"/>
    <n v="20"/>
    <n v="82962"/>
    <n v="30149084"/>
    <x v="22"/>
    <s v="NULL"/>
    <d v="2020-09-29T06:32:00"/>
    <x v="9"/>
    <x v="1"/>
    <n v="20"/>
  </r>
  <r>
    <s v="BM00124177"/>
    <s v="BAILEY,BRENDA L"/>
    <x v="19"/>
    <n v="27713.23"/>
    <n v="29.34"/>
    <s v="NULL"/>
    <n v="27069272"/>
    <x v="41"/>
    <s v="NULL"/>
    <d v="2020-09-29T06:32:00"/>
    <x v="0"/>
    <x v="1"/>
    <m/>
  </r>
  <r>
    <s v="BM00124177"/>
    <s v="BAILEY,BRENDA L"/>
    <x v="19"/>
    <n v="27713.23"/>
    <n v="-1255"/>
    <s v="NULL"/>
    <n v="20600000"/>
    <x v="207"/>
    <s v="NULL"/>
    <d v="2020-09-29T06:32:00"/>
    <x v="33"/>
    <x v="1"/>
    <n v="1255"/>
  </r>
  <r>
    <s v="BM00124177"/>
    <s v="BAILEY,BRENDA L"/>
    <x v="19"/>
    <n v="27713.23"/>
    <n v="-1255"/>
    <s v="NULL"/>
    <n v="11010003"/>
    <x v="200"/>
    <s v="NULL"/>
    <d v="2020-09-29T06:32:00"/>
    <x v="32"/>
    <x v="1"/>
    <n v="1255"/>
  </r>
  <r>
    <s v="BM00124177"/>
    <s v="BAILEY,BRENDA L"/>
    <x v="19"/>
    <n v="27713.23"/>
    <n v="1255"/>
    <s v="NULL"/>
    <n v="20600000"/>
    <x v="207"/>
    <s v="NULL"/>
    <d v="2020-09-29T06:32:00"/>
    <x v="33"/>
    <x v="1"/>
    <n v="1255"/>
  </r>
  <r>
    <s v="BM00124177"/>
    <s v="BAILEY,BRENDA L"/>
    <x v="19"/>
    <n v="27713.23"/>
    <n v="1255"/>
    <s v="NULL"/>
    <n v="11010003"/>
    <x v="200"/>
    <s v="NULL"/>
    <d v="2020-09-29T06:32:00"/>
    <x v="32"/>
    <x v="1"/>
    <n v="1255"/>
  </r>
  <r>
    <s v="BM00124177"/>
    <s v="BAILEY,BRENDA L"/>
    <x v="19"/>
    <n v="27713.23"/>
    <n v="0"/>
    <s v="NULL"/>
    <n v="31200000"/>
    <x v="10"/>
    <s v="NULL"/>
    <d v="2020-09-29T06:32:00"/>
    <x v="7"/>
    <x v="1"/>
    <n v="0"/>
  </r>
  <r>
    <s v="BM00124177"/>
    <s v="BAILEY,BRENDA L"/>
    <x v="19"/>
    <n v="27713.23"/>
    <n v="-1255"/>
    <s v="NULL"/>
    <n v="20600000"/>
    <x v="207"/>
    <s v="NULL"/>
    <d v="2020-09-29T06:32:00"/>
    <x v="33"/>
    <x v="1"/>
    <n v="1255"/>
  </r>
  <r>
    <s v="BM00124177"/>
    <s v="BAILEY,BRENDA L"/>
    <x v="19"/>
    <n v="27713.23"/>
    <n v="15.64"/>
    <s v="NULL"/>
    <n v="27013399"/>
    <x v="1"/>
    <s v="NULL"/>
    <d v="2020-09-29T06:32:00"/>
    <x v="0"/>
    <x v="1"/>
    <m/>
  </r>
  <r>
    <s v="BM00124177"/>
    <s v="BAILEY,BRENDA L"/>
    <x v="19"/>
    <n v="27713.23"/>
    <n v="-1255"/>
    <s v="NULL"/>
    <n v="11010003"/>
    <x v="200"/>
    <s v="NULL"/>
    <d v="2020-09-29T06:32:00"/>
    <x v="32"/>
    <x v="1"/>
    <n v="1255"/>
  </r>
  <r>
    <s v="BM00124177"/>
    <s v="BAILEY,BRENDA L"/>
    <x v="19"/>
    <n v="27713.23"/>
    <n v="954"/>
    <n v="99219"/>
    <n v="76210108"/>
    <x v="138"/>
    <s v="NULL"/>
    <d v="2020-09-29T06:32:00"/>
    <x v="11"/>
    <x v="1"/>
    <n v="53"/>
  </r>
  <r>
    <s v="BM00124177"/>
    <s v="BAILEY,BRENDA L"/>
    <x v="19"/>
    <n v="27713.23"/>
    <n v="161"/>
    <n v="90776"/>
    <n v="51010129"/>
    <x v="143"/>
    <s v="NULL"/>
    <d v="2020-09-29T06:32:00"/>
    <x v="28"/>
    <x v="1"/>
    <n v="161"/>
  </r>
  <r>
    <s v="BM00124177"/>
    <s v="BAILEY,BRENDA L"/>
    <x v="19"/>
    <n v="27713.23"/>
    <n v="804"/>
    <n v="90761"/>
    <n v="26025539"/>
    <x v="208"/>
    <s v="NULL"/>
    <d v="2020-09-29T06:32:00"/>
    <x v="27"/>
    <x v="1"/>
    <n v="134"/>
  </r>
  <r>
    <s v="BM00124177"/>
    <s v="BAILEY,BRENDA L"/>
    <x v="19"/>
    <n v="27713.23"/>
    <n v="1219"/>
    <n v="99219"/>
    <n v="76210108"/>
    <x v="138"/>
    <s v="NULL"/>
    <d v="2020-09-29T06:32:00"/>
    <x v="11"/>
    <x v="1"/>
    <n v="53"/>
  </r>
  <r>
    <s v="BM00124177"/>
    <s v="BAILEY,BRENDA L"/>
    <x v="19"/>
    <n v="27713.23"/>
    <n v="497"/>
    <n v="10267"/>
    <n v="26010267"/>
    <x v="140"/>
    <s v="NULL"/>
    <d v="2020-09-29T06:32:00"/>
    <x v="27"/>
    <x v="1"/>
    <n v="497"/>
  </r>
  <r>
    <s v="BM00124177"/>
    <s v="BAILEY,BRENDA L"/>
    <x v="19"/>
    <n v="27713.23"/>
    <n v="234"/>
    <n v="90784"/>
    <n v="51010131"/>
    <x v="142"/>
    <s v="NULL"/>
    <d v="2020-09-29T06:32:00"/>
    <x v="28"/>
    <x v="1"/>
    <n v="234"/>
  </r>
  <r>
    <s v="BM00124177"/>
    <s v="BAILEY,BRENDA L"/>
    <x v="19"/>
    <n v="27713.23"/>
    <n v="121"/>
    <n v="88305"/>
    <n v="31200004"/>
    <x v="23"/>
    <s v="NULL"/>
    <d v="2020-09-29T06:32:00"/>
    <x v="7"/>
    <x v="1"/>
    <n v="121"/>
  </r>
  <r>
    <s v="BM00124177"/>
    <s v="BAILEY,BRENDA L"/>
    <x v="19"/>
    <n v="27713.23"/>
    <n v="121"/>
    <n v="88305"/>
    <n v="31200004"/>
    <x v="23"/>
    <s v="NULL"/>
    <d v="2020-09-29T06:32:00"/>
    <x v="7"/>
    <x v="1"/>
    <n v="121"/>
  </r>
  <r>
    <s v="BM00124177"/>
    <s v="BAILEY,BRENDA L"/>
    <x v="19"/>
    <n v="27713.23"/>
    <n v="13.56"/>
    <s v="J7030"/>
    <n v="27038236"/>
    <x v="29"/>
    <s v="NULL"/>
    <d v="2020-09-29T06:32:00"/>
    <x v="0"/>
    <x v="1"/>
    <m/>
  </r>
  <r>
    <s v="BM00124177"/>
    <s v="BAILEY,BRENDA L"/>
    <x v="19"/>
    <n v="27713.23"/>
    <n v="121"/>
    <n v="88305"/>
    <n v="31200004"/>
    <x v="23"/>
    <s v="NULL"/>
    <d v="2020-09-29T06:32:00"/>
    <x v="7"/>
    <x v="1"/>
    <n v="121"/>
  </r>
  <r>
    <s v="BM00124177"/>
    <s v="BAILEY,BRENDA L"/>
    <x v="19"/>
    <n v="27713.23"/>
    <n v="7.35"/>
    <s v="NULL"/>
    <n v="27013392"/>
    <x v="15"/>
    <s v="NULL"/>
    <d v="2020-09-29T06:32:00"/>
    <x v="0"/>
    <x v="1"/>
    <m/>
  </r>
  <r>
    <s v="BM00124177"/>
    <s v="BAILEY,BRENDA L"/>
    <x v="19"/>
    <n v="27713.23"/>
    <n v="0"/>
    <s v="NULL"/>
    <n v="31200000"/>
    <x v="10"/>
    <s v="NULL"/>
    <d v="2020-09-29T06:32:00"/>
    <x v="7"/>
    <x v="1"/>
    <n v="0"/>
  </r>
  <r>
    <s v="BM00124177"/>
    <s v="BAILEY,BRENDA L"/>
    <x v="19"/>
    <n v="27713.23"/>
    <n v="11.68"/>
    <s v="NULL"/>
    <n v="27069212"/>
    <x v="14"/>
    <s v="NULL"/>
    <d v="2020-09-29T06:32:00"/>
    <x v="0"/>
    <x v="1"/>
    <m/>
  </r>
  <r>
    <s v="BM00124177"/>
    <s v="BAILEY,BRENDA L"/>
    <x v="19"/>
    <n v="27713.23"/>
    <n v="9.77"/>
    <s v="NULL"/>
    <n v="27013394"/>
    <x v="43"/>
    <s v="NULL"/>
    <d v="2020-09-29T06:32:00"/>
    <x v="0"/>
    <x v="1"/>
    <m/>
  </r>
  <r>
    <s v="BM00124177"/>
    <s v="BAILEY,BRENDA L"/>
    <x v="19"/>
    <n v="27713.23"/>
    <n v="-667"/>
    <n v="36430"/>
    <n v="39115225"/>
    <x v="209"/>
    <s v="NULL"/>
    <d v="2020-09-29T06:32:00"/>
    <x v="34"/>
    <x v="1"/>
    <n v="667"/>
  </r>
  <r>
    <s v="BM00124177"/>
    <s v="BAILEY,BRENDA L"/>
    <x v="19"/>
    <n v="27713.23"/>
    <n v="-667"/>
    <n v="36430"/>
    <n v="39115225"/>
    <x v="209"/>
    <s v="NULL"/>
    <d v="2020-09-29T06:32:00"/>
    <x v="34"/>
    <x v="1"/>
    <n v="667"/>
  </r>
  <r>
    <s v="BM00124177"/>
    <s v="BAILEY,BRENDA L"/>
    <x v="19"/>
    <n v="27713.23"/>
    <n v="13"/>
    <n v="23733"/>
    <n v="25923733"/>
    <x v="48"/>
    <s v="NULL"/>
    <d v="2020-09-29T06:32:00"/>
    <x v="10"/>
    <x v="1"/>
    <m/>
  </r>
  <r>
    <s v="BM00124177"/>
    <s v="BAILEY,BRENDA L"/>
    <x v="19"/>
    <n v="27713.23"/>
    <n v="13"/>
    <s v="NULL"/>
    <n v="25923896"/>
    <x v="203"/>
    <s v="NULL"/>
    <d v="2020-09-29T06:32:00"/>
    <x v="10"/>
    <x v="1"/>
    <m/>
  </r>
  <r>
    <s v="BM00124177"/>
    <s v="BAILEY,BRENDA L"/>
    <x v="19"/>
    <n v="27713.23"/>
    <n v="60"/>
    <n v="23708"/>
    <n v="25923708"/>
    <x v="210"/>
    <s v="NULL"/>
    <d v="2020-09-29T06:32:00"/>
    <x v="10"/>
    <x v="1"/>
    <m/>
  </r>
  <r>
    <s v="BM00124177"/>
    <s v="BAILEY,BRENDA L"/>
    <x v="19"/>
    <n v="27713.23"/>
    <n v="25"/>
    <s v="NULL"/>
    <n v="25934754"/>
    <x v="204"/>
    <s v="NULL"/>
    <d v="2020-09-29T06:32:00"/>
    <x v="10"/>
    <x v="1"/>
    <m/>
  </r>
  <r>
    <s v="BM00124177"/>
    <s v="BAILEY,BRENDA L"/>
    <x v="19"/>
    <n v="27713.23"/>
    <n v="104.42"/>
    <s v="J0696"/>
    <n v="63690706"/>
    <x v="211"/>
    <s v="NULL"/>
    <d v="2020-09-29T06:32:00"/>
    <x v="12"/>
    <x v="1"/>
    <m/>
  </r>
  <r>
    <s v="BM00124177"/>
    <s v="BAILEY,BRENDA L"/>
    <x v="19"/>
    <n v="27713.23"/>
    <n v="13"/>
    <n v="23733"/>
    <n v="25923733"/>
    <x v="48"/>
    <s v="NULL"/>
    <d v="2020-09-29T06:32:00"/>
    <x v="10"/>
    <x v="1"/>
    <m/>
  </r>
  <r>
    <s v="BM00124177"/>
    <s v="BAILEY,BRENDA L"/>
    <x v="19"/>
    <n v="27713.23"/>
    <n v="60"/>
    <n v="23708"/>
    <n v="25923708"/>
    <x v="210"/>
    <s v="NULL"/>
    <d v="2020-09-29T06:32:00"/>
    <x v="10"/>
    <x v="1"/>
    <m/>
  </r>
  <r>
    <s v="BM00124177"/>
    <s v="BAILEY,BRENDA L"/>
    <x v="19"/>
    <n v="27713.23"/>
    <n v="6.52"/>
    <n v="20144"/>
    <n v="25920144"/>
    <x v="30"/>
    <s v="NULL"/>
    <d v="2020-09-29T06:32:00"/>
    <x v="10"/>
    <x v="1"/>
    <m/>
  </r>
  <r>
    <s v="BM00124177"/>
    <s v="BAILEY,BRENDA L"/>
    <x v="19"/>
    <n v="27713.23"/>
    <n v="6.52"/>
    <n v="20144"/>
    <n v="25920144"/>
    <x v="30"/>
    <s v="NULL"/>
    <d v="2020-09-29T06:32:00"/>
    <x v="10"/>
    <x v="1"/>
    <m/>
  </r>
  <r>
    <s v="BM00124177"/>
    <s v="BAILEY,BRENDA L"/>
    <x v="19"/>
    <n v="27713.23"/>
    <n v="13"/>
    <s v="NULL"/>
    <n v="25923896"/>
    <x v="203"/>
    <s v="NULL"/>
    <d v="2020-09-29T06:32:00"/>
    <x v="10"/>
    <x v="1"/>
    <m/>
  </r>
  <r>
    <s v="BM00124177"/>
    <s v="BAILEY,BRENDA L"/>
    <x v="19"/>
    <n v="27713.23"/>
    <n v="60"/>
    <n v="23708"/>
    <n v="25923708"/>
    <x v="210"/>
    <s v="NULL"/>
    <d v="2020-09-29T06:32:00"/>
    <x v="10"/>
    <x v="1"/>
    <m/>
  </r>
  <r>
    <s v="BM00124177"/>
    <s v="BAILEY,BRENDA L"/>
    <x v="19"/>
    <n v="27713.23"/>
    <n v="16"/>
    <s v="NULL"/>
    <n v="25923908"/>
    <x v="212"/>
    <s v="NULL"/>
    <d v="2020-09-29T06:32:00"/>
    <x v="10"/>
    <x v="1"/>
    <m/>
  </r>
  <r>
    <s v="BM00124177"/>
    <s v="BAILEY,BRENDA L"/>
    <x v="19"/>
    <n v="27713.23"/>
    <n v="13"/>
    <n v="23733"/>
    <n v="25923733"/>
    <x v="48"/>
    <s v="NULL"/>
    <d v="2020-09-29T06:32:00"/>
    <x v="10"/>
    <x v="1"/>
    <m/>
  </r>
  <r>
    <s v="BM00124177"/>
    <s v="BAILEY,BRENDA L"/>
    <x v="19"/>
    <n v="27713.23"/>
    <n v="6.52"/>
    <n v="20144"/>
    <n v="25920144"/>
    <x v="30"/>
    <s v="NULL"/>
    <d v="2020-09-29T06:32:00"/>
    <x v="10"/>
    <x v="1"/>
    <m/>
  </r>
  <r>
    <s v="BM00124177"/>
    <s v="BAILEY,BRENDA L"/>
    <x v="19"/>
    <n v="27713.23"/>
    <n v="327"/>
    <n v="71045"/>
    <n v="32434028"/>
    <x v="170"/>
    <s v="NULL"/>
    <d v="2020-09-29T06:32:00"/>
    <x v="30"/>
    <x v="1"/>
    <n v="327"/>
  </r>
  <r>
    <s v="BM00124177"/>
    <s v="BAILEY,BRENDA L"/>
    <x v="19"/>
    <n v="27713.23"/>
    <n v="923"/>
    <n v="78278"/>
    <n v="34136056"/>
    <x v="213"/>
    <s v="NULL"/>
    <d v="2020-09-29T06:32:00"/>
    <x v="35"/>
    <x v="1"/>
    <n v="923"/>
  </r>
  <r>
    <s v="BM00124177"/>
    <s v="BAILEY,BRENDA L"/>
    <x v="19"/>
    <n v="27713.23"/>
    <n v="28"/>
    <s v="Q9969"/>
    <n v="34336141"/>
    <x v="214"/>
    <s v="NULL"/>
    <d v="2020-09-29T06:32:00"/>
    <x v="36"/>
    <x v="1"/>
    <n v="28"/>
  </r>
  <r>
    <s v="BM00124177"/>
    <s v="BAILEY,BRENDA L"/>
    <x v="19"/>
    <n v="27713.23"/>
    <n v="64"/>
    <s v="A9538"/>
    <n v="34336132"/>
    <x v="215"/>
    <s v="NULL"/>
    <d v="2020-09-29T06:32:00"/>
    <x v="36"/>
    <x v="1"/>
    <n v="64"/>
  </r>
  <r>
    <s v="BM00124177"/>
    <s v="BAILEY,BRENDA L"/>
    <x v="19"/>
    <n v="27713.23"/>
    <n v="1255"/>
    <s v="NULL"/>
    <n v="20600000"/>
    <x v="207"/>
    <s v="NULL"/>
    <d v="2020-09-29T06:32:00"/>
    <x v="33"/>
    <x v="1"/>
    <n v="1255"/>
  </r>
  <r>
    <s v="BM00124177"/>
    <s v="BAILEY,BRENDA L"/>
    <x v="19"/>
    <n v="27713.23"/>
    <n v="49"/>
    <n v="85025"/>
    <n v="30032110"/>
    <x v="31"/>
    <s v="NULL"/>
    <d v="2020-09-29T06:32:00"/>
    <x v="3"/>
    <x v="1"/>
    <n v="49"/>
  </r>
  <r>
    <s v="BM00124177"/>
    <s v="BAILEY,BRENDA L"/>
    <x v="19"/>
    <n v="27713.23"/>
    <n v="30"/>
    <n v="85610"/>
    <n v="30032049"/>
    <x v="216"/>
    <s v="NULL"/>
    <d v="2020-09-29T06:32:00"/>
    <x v="3"/>
    <x v="1"/>
    <n v="30"/>
  </r>
  <r>
    <s v="BM00124177"/>
    <s v="BAILEY,BRENDA L"/>
    <x v="19"/>
    <n v="27713.23"/>
    <n v="38"/>
    <n v="85730"/>
    <n v="30032050"/>
    <x v="217"/>
    <s v="NULL"/>
    <d v="2020-09-29T06:32:00"/>
    <x v="3"/>
    <x v="1"/>
    <n v="38"/>
  </r>
  <r>
    <s v="BM00124177"/>
    <s v="BAILEY,BRENDA L"/>
    <x v="19"/>
    <n v="27713.23"/>
    <n v="59"/>
    <n v="83605"/>
    <n v="30032399"/>
    <x v="218"/>
    <s v="NULL"/>
    <d v="2020-09-29T06:32:00"/>
    <x v="3"/>
    <x v="1"/>
    <n v="59"/>
  </r>
  <r>
    <s v="BM00124177"/>
    <s v="BAILEY,BRENDA L"/>
    <x v="19"/>
    <n v="27713.23"/>
    <n v="70"/>
    <n v="33460"/>
    <n v="30033460"/>
    <x v="125"/>
    <s v="NULL"/>
    <d v="2020-09-29T06:32:00"/>
    <x v="3"/>
    <x v="1"/>
    <n v="70"/>
  </r>
  <r>
    <s v="BM00124177"/>
    <s v="BAILEY,BRENDA L"/>
    <x v="19"/>
    <n v="27713.23"/>
    <n v="78"/>
    <n v="83520"/>
    <n v="30139076"/>
    <x v="219"/>
    <s v="NULL"/>
    <d v="2020-09-29T06:32:00"/>
    <x v="9"/>
    <x v="1"/>
    <n v="78"/>
  </r>
  <r>
    <s v="BM00124177"/>
    <s v="BAILEY,BRENDA L"/>
    <x v="19"/>
    <n v="27713.23"/>
    <n v="58"/>
    <n v="85379"/>
    <n v="30505003"/>
    <x v="220"/>
    <s v="NULL"/>
    <d v="2020-09-29T06:32:00"/>
    <x v="37"/>
    <x v="1"/>
    <n v="58"/>
  </r>
  <r>
    <s v="BM00124177"/>
    <s v="BAILEY,BRENDA L"/>
    <x v="19"/>
    <n v="27713.23"/>
    <n v="16"/>
    <n v="32107"/>
    <n v="30032107"/>
    <x v="34"/>
    <s v="NULL"/>
    <d v="2020-09-29T06:32:00"/>
    <x v="3"/>
    <x v="1"/>
    <n v="16"/>
  </r>
  <r>
    <s v="BM00124177"/>
    <s v="BAILEY,BRENDA L"/>
    <x v="19"/>
    <n v="27713.23"/>
    <n v="63"/>
    <n v="87040"/>
    <n v="30032021"/>
    <x v="130"/>
    <s v="NULL"/>
    <d v="2020-09-29T06:32:00"/>
    <x v="3"/>
    <x v="1"/>
    <n v="63"/>
  </r>
  <r>
    <s v="BM00124177"/>
    <s v="BAILEY,BRENDA L"/>
    <x v="19"/>
    <n v="27713.23"/>
    <n v="16"/>
    <n v="32107"/>
    <n v="30032107"/>
    <x v="34"/>
    <s v="NULL"/>
    <d v="2020-09-29T06:32:00"/>
    <x v="3"/>
    <x v="1"/>
    <n v="16"/>
  </r>
  <r>
    <s v="BM00124177"/>
    <s v="BAILEY,BRENDA L"/>
    <x v="19"/>
    <n v="27713.23"/>
    <n v="126"/>
    <n v="93005"/>
    <n v="73065001"/>
    <x v="144"/>
    <s v="NULL"/>
    <d v="2020-09-29T06:32:00"/>
    <x v="18"/>
    <x v="1"/>
    <n v="126"/>
  </r>
  <r>
    <s v="BM00124177"/>
    <s v="BAILEY,BRENDA L"/>
    <x v="19"/>
    <n v="27713.23"/>
    <n v="28"/>
    <n v="86900"/>
    <n v="30032030"/>
    <x v="78"/>
    <s v="NULL"/>
    <d v="2020-09-29T06:32:00"/>
    <x v="3"/>
    <x v="1"/>
    <n v="28"/>
  </r>
  <r>
    <s v="BM00124177"/>
    <s v="BAILEY,BRENDA L"/>
    <x v="19"/>
    <n v="27713.23"/>
    <n v="48"/>
    <n v="86850"/>
    <n v="30032038"/>
    <x v="79"/>
    <s v="NULL"/>
    <d v="2020-09-29T06:32:00"/>
    <x v="3"/>
    <x v="1"/>
    <n v="48"/>
  </r>
  <r>
    <s v="BM00124177"/>
    <s v="BAILEY,BRENDA L"/>
    <x v="19"/>
    <n v="27713.23"/>
    <n v="250"/>
    <n v="86920"/>
    <n v="30033330"/>
    <x v="221"/>
    <s v="NULL"/>
    <d v="2020-09-29T06:32:00"/>
    <x v="3"/>
    <x v="1"/>
    <n v="125"/>
  </r>
  <r>
    <s v="BM00124177"/>
    <s v="BAILEY,BRENDA L"/>
    <x v="19"/>
    <n v="27713.23"/>
    <n v="411"/>
    <n v="32054"/>
    <n v="39032054"/>
    <x v="222"/>
    <s v="NULL"/>
    <d v="2020-09-29T06:32:00"/>
    <x v="38"/>
    <x v="1"/>
    <n v="411"/>
  </r>
  <r>
    <s v="BM00124177"/>
    <s v="BAILEY,BRENDA L"/>
    <x v="19"/>
    <n v="27713.23"/>
    <n v="411"/>
    <n v="32054"/>
    <n v="39032054"/>
    <x v="222"/>
    <s v="NULL"/>
    <d v="2020-09-29T06:32:00"/>
    <x v="38"/>
    <x v="1"/>
    <n v="411"/>
  </r>
  <r>
    <s v="BM00124177"/>
    <s v="BAILEY,BRENDA L"/>
    <x v="19"/>
    <n v="27713.23"/>
    <n v="63"/>
    <n v="87040"/>
    <n v="30032021"/>
    <x v="130"/>
    <s v="NULL"/>
    <d v="2020-09-29T06:32:00"/>
    <x v="3"/>
    <x v="1"/>
    <n v="63"/>
  </r>
  <r>
    <s v="BM00124177"/>
    <s v="BAILEY,BRENDA L"/>
    <x v="19"/>
    <n v="27713.23"/>
    <n v="110"/>
    <n v="87635"/>
    <n v="30604008"/>
    <x v="127"/>
    <s v="NULL"/>
    <d v="2020-09-29T06:32:00"/>
    <x v="25"/>
    <x v="1"/>
    <n v="110"/>
  </r>
  <r>
    <s v="BM00124177"/>
    <s v="BAILEY,BRENDA L"/>
    <x v="19"/>
    <n v="27713.23"/>
    <n v="131"/>
    <n v="32113"/>
    <n v="30032113"/>
    <x v="223"/>
    <s v="NULL"/>
    <d v="2020-09-29T06:32:00"/>
    <x v="3"/>
    <x v="1"/>
    <n v="131"/>
  </r>
  <r>
    <s v="BM00124177"/>
    <s v="BAILEY,BRENDA L"/>
    <x v="19"/>
    <n v="27713.23"/>
    <n v="16"/>
    <n v="32107"/>
    <n v="30032107"/>
    <x v="34"/>
    <s v="NULL"/>
    <d v="2020-09-29T06:32:00"/>
    <x v="3"/>
    <x v="1"/>
    <n v="16"/>
  </r>
  <r>
    <s v="BM00124177"/>
    <s v="BAILEY,BRENDA L"/>
    <x v="19"/>
    <n v="27713.23"/>
    <n v="34"/>
    <n v="83735"/>
    <n v="30032403"/>
    <x v="33"/>
    <s v="NULL"/>
    <d v="2020-09-29T06:32:00"/>
    <x v="3"/>
    <x v="1"/>
    <n v="34"/>
  </r>
  <r>
    <s v="BM00124177"/>
    <s v="BAILEY,BRENDA L"/>
    <x v="19"/>
    <n v="27713.23"/>
    <n v="16"/>
    <n v="36415"/>
    <n v="45015051"/>
    <x v="34"/>
    <s v="NULL"/>
    <d v="2020-09-29T06:32:00"/>
    <x v="26"/>
    <x v="1"/>
    <n v="16"/>
  </r>
  <r>
    <s v="BM00124177"/>
    <s v="BAILEY,BRENDA L"/>
    <x v="19"/>
    <n v="27713.23"/>
    <n v="59"/>
    <n v="83605"/>
    <n v="30032399"/>
    <x v="218"/>
    <s v="NULL"/>
    <d v="2020-09-29T06:32:00"/>
    <x v="3"/>
    <x v="1"/>
    <n v="59"/>
  </r>
  <r>
    <s v="BM00124177"/>
    <s v="BAILEY,BRENDA L"/>
    <x v="19"/>
    <n v="27713.23"/>
    <n v="16"/>
    <n v="32107"/>
    <n v="30032107"/>
    <x v="34"/>
    <s v="NULL"/>
    <d v="2020-09-29T06:32:00"/>
    <x v="3"/>
    <x v="1"/>
    <n v="16"/>
  </r>
  <r>
    <s v="BM00124177"/>
    <s v="BAILEY,BRENDA L"/>
    <x v="19"/>
    <n v="27713.23"/>
    <n v="14"/>
    <n v="85018"/>
    <n v="30032043"/>
    <x v="112"/>
    <s v="NULL"/>
    <d v="2020-09-29T06:32:00"/>
    <x v="3"/>
    <x v="1"/>
    <n v="14"/>
  </r>
  <r>
    <s v="BM00124177"/>
    <s v="BAILEY,BRENDA L"/>
    <x v="19"/>
    <n v="27713.23"/>
    <n v="16"/>
    <n v="32107"/>
    <n v="30032107"/>
    <x v="34"/>
    <s v="NULL"/>
    <d v="2020-09-29T06:32:00"/>
    <x v="3"/>
    <x v="1"/>
    <n v="16"/>
  </r>
  <r>
    <s v="BM00124177"/>
    <s v="BAILEY,BRENDA L"/>
    <x v="19"/>
    <n v="27713.23"/>
    <n v="667"/>
    <n v="36430"/>
    <n v="39115225"/>
    <x v="209"/>
    <s v="NULL"/>
    <d v="2020-09-29T06:32:00"/>
    <x v="34"/>
    <x v="1"/>
    <n v="667"/>
  </r>
  <r>
    <s v="BM00124177"/>
    <s v="BAILEY,BRENDA L"/>
    <x v="19"/>
    <n v="27713.23"/>
    <n v="667"/>
    <n v="36430"/>
    <n v="39115225"/>
    <x v="209"/>
    <s v="NULL"/>
    <d v="2020-09-29T06:32:00"/>
    <x v="34"/>
    <x v="1"/>
    <n v="667"/>
  </r>
  <r>
    <s v="BM00124177"/>
    <s v="BAILEY,BRENDA L"/>
    <x v="19"/>
    <n v="27713.23"/>
    <n v="9.4"/>
    <s v="NULL"/>
    <n v="27269137"/>
    <x v="224"/>
    <s v="NULL"/>
    <d v="2020-09-29T06:32:00"/>
    <x v="1"/>
    <x v="1"/>
    <m/>
  </r>
  <r>
    <s v="BM00124177"/>
    <s v="BAILEY,BRENDA L"/>
    <x v="19"/>
    <n v="27713.23"/>
    <n v="30.85"/>
    <s v="NULL"/>
    <n v="27217279"/>
    <x v="161"/>
    <s v="NULL"/>
    <d v="2020-09-29T06:32:00"/>
    <x v="1"/>
    <x v="1"/>
    <m/>
  </r>
  <r>
    <s v="BM00124177"/>
    <s v="BAILEY,BRENDA L"/>
    <x v="19"/>
    <n v="27713.23"/>
    <n v="6.74"/>
    <s v="NULL"/>
    <n v="27269158"/>
    <x v="163"/>
    <s v="NULL"/>
    <d v="2020-09-29T06:32:00"/>
    <x v="1"/>
    <x v="1"/>
    <m/>
  </r>
  <r>
    <s v="BM00124177"/>
    <s v="BAILEY,BRENDA L"/>
    <x v="19"/>
    <n v="27713.23"/>
    <n v="76.25"/>
    <s v="NULL"/>
    <n v="27210100"/>
    <x v="11"/>
    <s v="NULL"/>
    <d v="2020-09-29T06:32:00"/>
    <x v="1"/>
    <x v="1"/>
    <m/>
  </r>
  <r>
    <s v="BM00124177"/>
    <s v="BAILEY,BRENDA L"/>
    <x v="19"/>
    <n v="27713.23"/>
    <n v="667"/>
    <n v="15206"/>
    <n v="39115206"/>
    <x v="225"/>
    <s v="NULL"/>
    <d v="2020-09-29T06:32:00"/>
    <x v="34"/>
    <x v="1"/>
    <n v="667"/>
  </r>
  <r>
    <s v="BM00124177"/>
    <s v="BAILEY,BRENDA L"/>
    <x v="19"/>
    <n v="27713.23"/>
    <n v="23.16"/>
    <s v="NULL"/>
    <n v="27280029"/>
    <x v="226"/>
    <s v="NULL"/>
    <d v="2020-09-29T06:32:00"/>
    <x v="1"/>
    <x v="1"/>
    <m/>
  </r>
  <r>
    <s v="BM00124177"/>
    <s v="BAILEY,BRENDA L"/>
    <x v="19"/>
    <n v="27713.23"/>
    <n v="6.25"/>
    <s v="NULL"/>
    <n v="27013496"/>
    <x v="150"/>
    <s v="NULL"/>
    <d v="2020-09-29T06:32:00"/>
    <x v="0"/>
    <x v="1"/>
    <m/>
  </r>
  <r>
    <s v="BM00124177"/>
    <s v="BAILEY,BRENDA L"/>
    <x v="19"/>
    <n v="27713.23"/>
    <n v="7.25"/>
    <s v="NULL"/>
    <n v="27069291"/>
    <x v="87"/>
    <s v="NULL"/>
    <d v="2020-09-29T06:32:00"/>
    <x v="0"/>
    <x v="1"/>
    <m/>
  </r>
  <r>
    <s v="BM00124177"/>
    <s v="BAILEY,BRENDA L"/>
    <x v="19"/>
    <n v="27713.23"/>
    <n v="1602.42"/>
    <s v="NULL"/>
    <n v="27210100"/>
    <x v="11"/>
    <s v="NULL"/>
    <d v="2020-09-29T06:32:00"/>
    <x v="1"/>
    <x v="1"/>
    <m/>
  </r>
  <r>
    <s v="BM00124177"/>
    <s v="BAILEY,BRENDA L"/>
    <x v="19"/>
    <n v="27713.23"/>
    <n v="22.66"/>
    <s v="J7120"/>
    <n v="27038238"/>
    <x v="13"/>
    <s v="NULL"/>
    <d v="2020-09-29T06:32:00"/>
    <x v="0"/>
    <x v="1"/>
    <m/>
  </r>
  <r>
    <s v="BM00124177"/>
    <s v="BAILEY,BRENDA L"/>
    <x v="19"/>
    <n v="27713.23"/>
    <n v="15.64"/>
    <s v="NULL"/>
    <n v="27013399"/>
    <x v="1"/>
    <s v="NULL"/>
    <d v="2020-09-29T06:32:00"/>
    <x v="0"/>
    <x v="1"/>
    <m/>
  </r>
  <r>
    <s v="BM00124177"/>
    <s v="BAILEY,BRENDA L"/>
    <x v="19"/>
    <n v="27713.23"/>
    <n v="10.97"/>
    <s v="NULL"/>
    <n v="27280043"/>
    <x v="2"/>
    <s v="NULL"/>
    <d v="2020-09-29T06:32:00"/>
    <x v="1"/>
    <x v="1"/>
    <m/>
  </r>
  <r>
    <s v="BM00124177"/>
    <s v="BAILEY,BRENDA L"/>
    <x v="19"/>
    <n v="27713.23"/>
    <n v="19"/>
    <s v="J2270"/>
    <n v="63621140"/>
    <x v="156"/>
    <s v="NULL"/>
    <d v="2020-09-29T06:32:00"/>
    <x v="12"/>
    <x v="1"/>
    <m/>
  </r>
  <r>
    <s v="BM00124177"/>
    <s v="BAILEY,BRENDA L"/>
    <x v="19"/>
    <n v="27713.23"/>
    <n v="13"/>
    <s v="NULL"/>
    <n v="25923896"/>
    <x v="203"/>
    <s v="NULL"/>
    <d v="2020-09-29T06:32:00"/>
    <x v="10"/>
    <x v="1"/>
    <m/>
  </r>
  <r>
    <s v="BM00124177"/>
    <s v="BAILEY,BRENDA L"/>
    <x v="19"/>
    <n v="27713.23"/>
    <n v="60"/>
    <n v="23708"/>
    <n v="25923708"/>
    <x v="210"/>
    <s v="NULL"/>
    <d v="2020-09-29T06:32:00"/>
    <x v="10"/>
    <x v="1"/>
    <m/>
  </r>
  <r>
    <s v="BM00124177"/>
    <s v="BAILEY,BRENDA L"/>
    <x v="19"/>
    <n v="27713.23"/>
    <n v="11.68"/>
    <s v="NULL"/>
    <n v="27069212"/>
    <x v="14"/>
    <s v="NULL"/>
    <d v="2020-09-29T06:32:00"/>
    <x v="0"/>
    <x v="1"/>
    <m/>
  </r>
  <r>
    <s v="BM00124177"/>
    <s v="BAILEY,BRENDA L"/>
    <x v="19"/>
    <n v="27713.23"/>
    <n v="25"/>
    <s v="NULL"/>
    <n v="25934754"/>
    <x v="204"/>
    <s v="NULL"/>
    <d v="2020-09-29T06:32:00"/>
    <x v="10"/>
    <x v="1"/>
    <m/>
  </r>
  <r>
    <s v="BM00124177"/>
    <s v="BAILEY,BRENDA L"/>
    <x v="19"/>
    <n v="27713.23"/>
    <n v="104.42"/>
    <s v="J0696"/>
    <n v="63690706"/>
    <x v="211"/>
    <s v="NULL"/>
    <d v="2020-09-29T06:32:00"/>
    <x v="12"/>
    <x v="1"/>
    <m/>
  </r>
  <r>
    <s v="BM00124177"/>
    <s v="BAILEY,BRENDA L"/>
    <x v="19"/>
    <n v="27713.23"/>
    <n v="13"/>
    <n v="23733"/>
    <n v="25923733"/>
    <x v="48"/>
    <s v="NULL"/>
    <d v="2020-09-29T06:32:00"/>
    <x v="10"/>
    <x v="1"/>
    <m/>
  </r>
  <r>
    <s v="BM00124177"/>
    <s v="BAILEY,BRENDA L"/>
    <x v="19"/>
    <n v="27713.23"/>
    <n v="46"/>
    <s v="J2704"/>
    <n v="25021907"/>
    <x v="4"/>
    <s v="NULL"/>
    <d v="2020-09-29T06:32:00"/>
    <x v="2"/>
    <x v="1"/>
    <m/>
  </r>
  <r>
    <s v="BM00124177"/>
    <s v="BAILEY,BRENDA L"/>
    <x v="19"/>
    <n v="27713.23"/>
    <n v="19"/>
    <s v="J3010"/>
    <n v="25024630"/>
    <x v="109"/>
    <s v="NULL"/>
    <d v="2020-09-29T06:32:00"/>
    <x v="2"/>
    <x v="1"/>
    <m/>
  </r>
  <r>
    <s v="BM00124177"/>
    <s v="BAILEY,BRENDA L"/>
    <x v="19"/>
    <n v="27713.23"/>
    <n v="21"/>
    <s v="J2405"/>
    <n v="63623574"/>
    <x v="94"/>
    <s v="NULL"/>
    <d v="2020-09-29T06:32:00"/>
    <x v="12"/>
    <x v="1"/>
    <m/>
  </r>
  <r>
    <s v="BM00124177"/>
    <s v="BAILEY,BRENDA L"/>
    <x v="19"/>
    <n v="27713.23"/>
    <n v="126"/>
    <s v="J0330"/>
    <n v="25021563"/>
    <x v="134"/>
    <s v="NULL"/>
    <d v="2020-09-29T06:32:00"/>
    <x v="2"/>
    <x v="1"/>
    <m/>
  </r>
  <r>
    <s v="BM00124177"/>
    <s v="BAILEY,BRENDA L"/>
    <x v="19"/>
    <n v="27713.23"/>
    <n v="21"/>
    <s v="J1100"/>
    <n v="25021100"/>
    <x v="135"/>
    <s v="NULL"/>
    <d v="2020-09-29T06:32:00"/>
    <x v="2"/>
    <x v="1"/>
    <m/>
  </r>
  <r>
    <s v="BM00124177"/>
    <s v="BAILEY,BRENDA L"/>
    <x v="19"/>
    <n v="27713.23"/>
    <n v="24"/>
    <s v="NULL"/>
    <n v="25024769"/>
    <x v="3"/>
    <s v="NULL"/>
    <d v="2020-09-29T06:32:00"/>
    <x v="2"/>
    <x v="1"/>
    <m/>
  </r>
  <r>
    <s v="BM00124177"/>
    <s v="BAILEY,BRENDA L"/>
    <x v="19"/>
    <n v="27713.23"/>
    <n v="19"/>
    <s v="J3010"/>
    <n v="25024630"/>
    <x v="109"/>
    <s v="NULL"/>
    <d v="2020-09-29T06:32:00"/>
    <x v="2"/>
    <x v="1"/>
    <m/>
  </r>
  <r>
    <s v="BM00124177"/>
    <s v="BAILEY,BRENDA L"/>
    <x v="19"/>
    <n v="27713.23"/>
    <n v="7.35"/>
    <s v="NULL"/>
    <n v="27013392"/>
    <x v="15"/>
    <s v="NULL"/>
    <d v="2020-09-29T06:32:00"/>
    <x v="0"/>
    <x v="1"/>
    <m/>
  </r>
  <r>
    <s v="BM00124177"/>
    <s v="BAILEY,BRENDA L"/>
    <x v="19"/>
    <n v="27713.23"/>
    <n v="27"/>
    <n v="23669"/>
    <n v="25023669"/>
    <x v="227"/>
    <s v="NULL"/>
    <d v="2020-09-29T06:32:00"/>
    <x v="2"/>
    <x v="1"/>
    <m/>
  </r>
  <r>
    <s v="BM00124177"/>
    <s v="BAILEY,BRENDA L"/>
    <x v="19"/>
    <n v="27713.23"/>
    <n v="872"/>
    <n v="20801"/>
    <n v="25920801"/>
    <x v="228"/>
    <s v="NULL"/>
    <d v="2020-09-29T06:32:00"/>
    <x v="10"/>
    <x v="1"/>
    <m/>
  </r>
  <r>
    <s v="BM00124177"/>
    <s v="BAILEY,BRENDA L"/>
    <x v="19"/>
    <n v="27713.23"/>
    <n v="179"/>
    <s v="NULL"/>
    <n v="25932724"/>
    <x v="229"/>
    <s v="NULL"/>
    <d v="2020-09-29T06:32:00"/>
    <x v="10"/>
    <x v="1"/>
    <m/>
  </r>
  <r>
    <s v="BM00124177"/>
    <s v="BAILEY,BRENDA L"/>
    <x v="19"/>
    <n v="27713.23"/>
    <n v="11"/>
    <s v="NULL"/>
    <n v="25923979"/>
    <x v="205"/>
    <s v="NULL"/>
    <d v="2020-09-29T06:32:00"/>
    <x v="10"/>
    <x v="1"/>
    <m/>
  </r>
  <r>
    <s v="BM00124177"/>
    <s v="BAILEY,BRENDA L"/>
    <x v="19"/>
    <n v="27713.23"/>
    <n v="7"/>
    <n v="23733"/>
    <n v="25923733"/>
    <x v="48"/>
    <s v="NULL"/>
    <d v="2020-09-29T06:32:00"/>
    <x v="10"/>
    <x v="1"/>
    <m/>
  </r>
  <r>
    <s v="BM00124177"/>
    <s v="BAILEY,BRENDA L"/>
    <x v="19"/>
    <n v="27713.23"/>
    <n v="13"/>
    <s v="NULL"/>
    <n v="25923896"/>
    <x v="203"/>
    <s v="NULL"/>
    <d v="2020-09-29T06:32:00"/>
    <x v="10"/>
    <x v="1"/>
    <m/>
  </r>
  <r>
    <s v="BM00124177"/>
    <s v="BAILEY,BRENDA L"/>
    <x v="19"/>
    <n v="27713.23"/>
    <n v="16"/>
    <s v="NULL"/>
    <n v="25923908"/>
    <x v="212"/>
    <s v="NULL"/>
    <d v="2020-09-29T06:32:00"/>
    <x v="10"/>
    <x v="1"/>
    <m/>
  </r>
  <r>
    <s v="BM00124177"/>
    <s v="BAILEY,BRENDA L"/>
    <x v="19"/>
    <n v="27713.23"/>
    <n v="11"/>
    <s v="NULL"/>
    <n v="25923979"/>
    <x v="205"/>
    <s v="NULL"/>
    <d v="2020-09-29T06:32:00"/>
    <x v="10"/>
    <x v="1"/>
    <m/>
  </r>
  <r>
    <s v="BM00124177"/>
    <s v="BAILEY,BRENDA L"/>
    <x v="19"/>
    <n v="27713.23"/>
    <n v="5"/>
    <n v="20227"/>
    <n v="25920227"/>
    <x v="50"/>
    <s v="NULL"/>
    <d v="2020-09-29T06:32:00"/>
    <x v="10"/>
    <x v="1"/>
    <m/>
  </r>
  <r>
    <s v="BM00124177"/>
    <s v="BAILEY,BRENDA L"/>
    <x v="19"/>
    <n v="27713.23"/>
    <n v="7"/>
    <n v="23733"/>
    <n v="25923733"/>
    <x v="48"/>
    <s v="NULL"/>
    <d v="2020-09-29T06:32:00"/>
    <x v="10"/>
    <x v="1"/>
    <m/>
  </r>
  <r>
    <s v="BM00089221"/>
    <s v="BAILEY,JOHN F"/>
    <x v="20"/>
    <n v="10029.67"/>
    <n v="83.69"/>
    <s v="NULL"/>
    <n v="27210100"/>
    <x v="11"/>
    <s v="NULL"/>
    <d v="2020-02-25T08:42:00"/>
    <x v="1"/>
    <x v="0"/>
    <m/>
  </r>
  <r>
    <s v="BM00089221"/>
    <s v="BAILEY,JOHN F"/>
    <x v="20"/>
    <n v="10029.67"/>
    <n v="138.69999999999999"/>
    <s v="NULL"/>
    <n v="27217270"/>
    <x v="230"/>
    <s v="NULL"/>
    <d v="2020-02-25T08:42:00"/>
    <x v="1"/>
    <x v="0"/>
    <m/>
  </r>
  <r>
    <s v="BM00089221"/>
    <s v="BAILEY,JOHN F"/>
    <x v="20"/>
    <n v="10029.67"/>
    <n v="22.56"/>
    <s v="J7120"/>
    <n v="27038238"/>
    <x v="13"/>
    <s v="NULL"/>
    <d v="2020-02-25T08:42:00"/>
    <x v="0"/>
    <x v="0"/>
    <m/>
  </r>
  <r>
    <s v="BM00089221"/>
    <s v="BAILEY,JOHN F"/>
    <x v="20"/>
    <n v="10029.67"/>
    <n v="11.59"/>
    <s v="NULL"/>
    <n v="27069212"/>
    <x v="14"/>
    <s v="NULL"/>
    <d v="2020-02-25T08:42:00"/>
    <x v="0"/>
    <x v="0"/>
    <m/>
  </r>
  <r>
    <s v="BM00089221"/>
    <s v="BAILEY,JOHN F"/>
    <x v="20"/>
    <n v="10029.67"/>
    <n v="7.35"/>
    <s v="NULL"/>
    <n v="27013392"/>
    <x v="15"/>
    <s v="NULL"/>
    <d v="2020-02-25T08:42:00"/>
    <x v="0"/>
    <x v="0"/>
    <m/>
  </r>
  <r>
    <s v="BM00089221"/>
    <s v="BAILEY,JOHN F"/>
    <x v="20"/>
    <n v="10029.67"/>
    <n v="26.13"/>
    <s v="NULL"/>
    <n v="27014004"/>
    <x v="0"/>
    <s v="NULL"/>
    <d v="2020-02-25T08:42:00"/>
    <x v="0"/>
    <x v="0"/>
    <m/>
  </r>
  <r>
    <s v="BM00089221"/>
    <s v="BAILEY,JOHN F"/>
    <x v="20"/>
    <n v="10029.67"/>
    <n v="27.34"/>
    <s v="NULL"/>
    <n v="27013399"/>
    <x v="1"/>
    <s v="NULL"/>
    <d v="2020-02-25T08:42:00"/>
    <x v="0"/>
    <x v="0"/>
    <m/>
  </r>
  <r>
    <s v="BM00089221"/>
    <s v="BAILEY,JOHN F"/>
    <x v="20"/>
    <n v="10029.67"/>
    <n v="10.97"/>
    <s v="NULL"/>
    <n v="27280043"/>
    <x v="2"/>
    <s v="NULL"/>
    <d v="2020-02-25T08:42:00"/>
    <x v="1"/>
    <x v="0"/>
    <m/>
  </r>
  <r>
    <s v="BM00089221"/>
    <s v="BAILEY,JOHN F"/>
    <x v="20"/>
    <n v="10029.67"/>
    <n v="46"/>
    <s v="J2704"/>
    <n v="25021907"/>
    <x v="4"/>
    <s v="NULL"/>
    <d v="2020-02-25T08:42:00"/>
    <x v="2"/>
    <x v="0"/>
    <m/>
  </r>
  <r>
    <s v="BM00089221"/>
    <s v="BAILEY,JOHN F"/>
    <x v="20"/>
    <n v="10029.67"/>
    <n v="22"/>
    <s v="NULL"/>
    <n v="25024769"/>
    <x v="3"/>
    <s v="NULL"/>
    <d v="2020-02-25T08:42:00"/>
    <x v="2"/>
    <x v="0"/>
    <m/>
  </r>
  <r>
    <s v="BM00089221"/>
    <s v="BAILEY,JOHN F"/>
    <x v="20"/>
    <n v="10029.67"/>
    <n v="46"/>
    <s v="J2704"/>
    <n v="25021907"/>
    <x v="4"/>
    <s v="NULL"/>
    <d v="2020-02-25T08:42:00"/>
    <x v="2"/>
    <x v="0"/>
    <m/>
  </r>
  <r>
    <s v="BM00089221"/>
    <s v="BAILEY,JOHN F"/>
    <x v="20"/>
    <n v="10029.67"/>
    <n v="46"/>
    <s v="J2704"/>
    <n v="25021907"/>
    <x v="4"/>
    <s v="NULL"/>
    <d v="2020-02-25T08:42:00"/>
    <x v="2"/>
    <x v="0"/>
    <m/>
  </r>
  <r>
    <s v="BM00089221"/>
    <s v="BAILEY,JOHN F"/>
    <x v="20"/>
    <n v="10029.67"/>
    <n v="104"/>
    <n v="82378"/>
    <n v="30032328"/>
    <x v="231"/>
    <s v="NULL"/>
    <d v="2020-02-25T08:42:00"/>
    <x v="3"/>
    <x v="0"/>
    <n v="109"/>
  </r>
  <r>
    <s v="BM00089221"/>
    <s v="BAILEY,JOHN F"/>
    <x v="20"/>
    <n v="10029.67"/>
    <n v="15"/>
    <n v="32107"/>
    <n v="30032107"/>
    <x v="34"/>
    <s v="NULL"/>
    <d v="2020-02-25T08:42:00"/>
    <x v="3"/>
    <x v="0"/>
    <n v="16"/>
  </r>
  <r>
    <s v="BM00089221"/>
    <s v="BAILEY,JOHN F"/>
    <x v="20"/>
    <n v="10029.67"/>
    <n v="3618"/>
    <s v="NULL"/>
    <n v="75013236"/>
    <x v="6"/>
    <s v="NULL"/>
    <d v="2020-02-25T08:42:00"/>
    <x v="4"/>
    <x v="0"/>
    <n v="3785"/>
  </r>
  <r>
    <s v="BM00089221"/>
    <s v="BAILEY,JOHN F"/>
    <x v="20"/>
    <n v="10029.67"/>
    <n v="3226"/>
    <n v="878.4"/>
    <n v="75013238"/>
    <x v="7"/>
    <s v="NULL"/>
    <d v="2020-02-25T08:42:00"/>
    <x v="4"/>
    <x v="0"/>
    <n v="3375"/>
  </r>
  <r>
    <s v="BM00089221"/>
    <s v="BAILEY,JOHN F"/>
    <x v="20"/>
    <n v="10029.67"/>
    <n v="1550"/>
    <s v="NULL"/>
    <n v="37013010"/>
    <x v="8"/>
    <s v="NULL"/>
    <d v="2020-02-25T08:42:00"/>
    <x v="5"/>
    <x v="0"/>
    <n v="33"/>
  </r>
  <r>
    <s v="BM00089221"/>
    <s v="BAILEY,JOHN F"/>
    <x v="20"/>
    <n v="10029.67"/>
    <n v="690"/>
    <n v="10260"/>
    <n v="71010260"/>
    <x v="9"/>
    <s v="NULL"/>
    <d v="2020-02-25T08:42:00"/>
    <x v="6"/>
    <x v="0"/>
    <n v="722"/>
  </r>
  <r>
    <s v="BM00089221"/>
    <s v="BAILEY,JOHN F"/>
    <x v="20"/>
    <n v="10029.67"/>
    <n v="0"/>
    <s v="NULL"/>
    <n v="31200000"/>
    <x v="10"/>
    <s v="NULL"/>
    <d v="2020-02-25T08:42:00"/>
    <x v="7"/>
    <x v="0"/>
    <n v="0"/>
  </r>
  <r>
    <s v="BM00089221"/>
    <s v="BAILEY,JOHN F"/>
    <x v="20"/>
    <n v="10029.67"/>
    <n v="115"/>
    <n v="88305"/>
    <n v="31200004"/>
    <x v="23"/>
    <s v="NULL"/>
    <d v="2020-02-25T08:42:00"/>
    <x v="7"/>
    <x v="0"/>
    <n v="121"/>
  </r>
  <r>
    <s v="BM00089221"/>
    <s v="BAILEY,JOHN F"/>
    <x v="20"/>
    <n v="10029.67"/>
    <n v="115"/>
    <n v="88305"/>
    <n v="31200004"/>
    <x v="23"/>
    <s v="NULL"/>
    <d v="2020-02-25T08:42:00"/>
    <x v="7"/>
    <x v="0"/>
    <n v="121"/>
  </r>
  <r>
    <s v="BM00089221"/>
    <s v="BAILEY,JOHN F"/>
    <x v="20"/>
    <n v="10029.67"/>
    <n v="0"/>
    <s v="NULL"/>
    <n v="31200000"/>
    <x v="10"/>
    <s v="NULL"/>
    <d v="2020-02-25T08:42:00"/>
    <x v="7"/>
    <x v="0"/>
    <n v="0"/>
  </r>
  <r>
    <s v="BM00089221"/>
    <s v="BAILEY,JOHN F"/>
    <x v="20"/>
    <n v="10029.67"/>
    <n v="9.4"/>
    <s v="NULL"/>
    <n v="27269137"/>
    <x v="224"/>
    <s v="NULL"/>
    <d v="2020-02-25T08:42:00"/>
    <x v="1"/>
    <x v="0"/>
    <m/>
  </r>
  <r>
    <s v="BM00089221"/>
    <s v="BAILEY,JOHN F"/>
    <x v="20"/>
    <n v="10029.67"/>
    <n v="28.26"/>
    <s v="NULL"/>
    <n v="27210100"/>
    <x v="11"/>
    <s v="NULL"/>
    <d v="2020-02-25T08:42:00"/>
    <x v="1"/>
    <x v="0"/>
    <m/>
  </r>
  <r>
    <s v="BM00089221"/>
    <s v="BAILEY,JOHN F"/>
    <x v="20"/>
    <n v="10029.67"/>
    <n v="6.31"/>
    <s v="NULL"/>
    <n v="27280208"/>
    <x v="12"/>
    <s v="NULL"/>
    <d v="2020-02-25T08:42:00"/>
    <x v="1"/>
    <x v="0"/>
    <m/>
  </r>
  <r>
    <s v="BM00089221"/>
    <s v="BAILEY,JOHN F"/>
    <x v="20"/>
    <n v="10029.67"/>
    <n v="64.37"/>
    <s v="NULL"/>
    <n v="27210100"/>
    <x v="11"/>
    <s v="NULL"/>
    <d v="2020-02-25T08:42:00"/>
    <x v="1"/>
    <x v="0"/>
    <m/>
  </r>
  <r>
    <s v="BM00084047"/>
    <s v="BAILEY,RUTH L"/>
    <x v="21"/>
    <n v="3419.6"/>
    <n v="21"/>
    <s v="NULL"/>
    <n v="25024786"/>
    <x v="232"/>
    <s v="NULL"/>
    <d v="2020-06-03T13:10:00"/>
    <x v="2"/>
    <x v="8"/>
    <m/>
  </r>
  <r>
    <s v="BM00084047"/>
    <s v="BAILEY,RUTH L"/>
    <x v="21"/>
    <n v="3419.6"/>
    <n v="3.32"/>
    <s v="Q9967"/>
    <n v="63621059"/>
    <x v="233"/>
    <s v="NULL"/>
    <d v="2020-06-03T13:10:00"/>
    <x v="12"/>
    <x v="8"/>
    <m/>
  </r>
  <r>
    <s v="BM00084047"/>
    <s v="BAILEY,RUTH L"/>
    <x v="21"/>
    <n v="3419.6"/>
    <n v="29.88"/>
    <s v="Q9967"/>
    <n v="63621103"/>
    <x v="234"/>
    <s v="NULL"/>
    <d v="2020-06-03T13:10:00"/>
    <x v="12"/>
    <x v="8"/>
    <m/>
  </r>
  <r>
    <s v="BM00084047"/>
    <s v="BAILEY,RUTH L"/>
    <x v="21"/>
    <n v="3419.6"/>
    <n v="1741"/>
    <n v="64483"/>
    <n v="36120044"/>
    <x v="235"/>
    <s v="NULL"/>
    <d v="2020-06-03T13:10:00"/>
    <x v="20"/>
    <x v="8"/>
    <n v="1822"/>
  </r>
  <r>
    <s v="BM00084047"/>
    <s v="BAILEY,RUTH L"/>
    <x v="21"/>
    <n v="3419.6"/>
    <n v="1389"/>
    <n v="64484"/>
    <n v="36120045"/>
    <x v="236"/>
    <s v="NULL"/>
    <d v="2020-06-03T13:10:00"/>
    <x v="20"/>
    <x v="8"/>
    <n v="1453"/>
  </r>
  <r>
    <s v="BM00084047"/>
    <s v="BAILEY,RUTH L"/>
    <x v="21"/>
    <n v="3419.6"/>
    <n v="56.81"/>
    <s v="NULL"/>
    <n v="27217116"/>
    <x v="237"/>
    <s v="NULL"/>
    <d v="2020-06-03T13:10:00"/>
    <x v="1"/>
    <x v="8"/>
    <m/>
  </r>
  <r>
    <s v="BM00084047"/>
    <s v="BAILEY,RUTH L"/>
    <x v="21"/>
    <n v="3419.6"/>
    <n v="32.590000000000003"/>
    <s v="NULL"/>
    <n v="27269181"/>
    <x v="152"/>
    <s v="NULL"/>
    <d v="2020-06-03T13:10:00"/>
    <x v="1"/>
    <x v="8"/>
    <m/>
  </r>
  <r>
    <s v="BM00084047"/>
    <s v="BAILEY,RUTH L"/>
    <x v="21"/>
    <n v="3419.6"/>
    <n v="121"/>
    <s v="J1040"/>
    <n v="25021108"/>
    <x v="238"/>
    <s v="NULL"/>
    <d v="2020-06-03T13:10:00"/>
    <x v="2"/>
    <x v="8"/>
    <m/>
  </r>
  <r>
    <s v="BM00084047"/>
    <s v="BAILEY,RUTH L"/>
    <x v="21"/>
    <n v="3419.6"/>
    <n v="25"/>
    <s v="J3490"/>
    <n v="63621053"/>
    <x v="239"/>
    <s v="NULL"/>
    <d v="2020-06-03T13:10:00"/>
    <x v="12"/>
    <x v="8"/>
    <m/>
  </r>
  <r>
    <s v="BM00285073"/>
    <s v="BAKER,MARY"/>
    <x v="22"/>
    <n v="3400.48"/>
    <n v="121"/>
    <s v="J1040"/>
    <n v="25021108"/>
    <x v="238"/>
    <s v="NULL"/>
    <d v="2019-10-17T08:56:00"/>
    <x v="2"/>
    <x v="8"/>
    <m/>
  </r>
  <r>
    <s v="BM00285073"/>
    <s v="BAKER,MARY"/>
    <x v="22"/>
    <n v="3400.48"/>
    <n v="21"/>
    <s v="NULL"/>
    <n v="25024786"/>
    <x v="232"/>
    <s v="NULL"/>
    <d v="2019-10-17T08:56:00"/>
    <x v="2"/>
    <x v="8"/>
    <m/>
  </r>
  <r>
    <s v="BM00285073"/>
    <s v="BAKER,MARY"/>
    <x v="22"/>
    <n v="3400.48"/>
    <n v="3.32"/>
    <s v="Q9967"/>
    <n v="63621059"/>
    <x v="233"/>
    <s v="NULL"/>
    <d v="2019-10-17T08:56:00"/>
    <x v="12"/>
    <x v="8"/>
    <m/>
  </r>
  <r>
    <s v="BM00285073"/>
    <s v="BAKER,MARY"/>
    <x v="22"/>
    <n v="3400.48"/>
    <n v="29.88"/>
    <s v="Q9967"/>
    <n v="63621103"/>
    <x v="234"/>
    <s v="NULL"/>
    <d v="2019-10-17T08:56:00"/>
    <x v="12"/>
    <x v="8"/>
    <m/>
  </r>
  <r>
    <s v="BM00285073"/>
    <s v="BAKER,MARY"/>
    <x v="22"/>
    <n v="3400.48"/>
    <n v="1741"/>
    <n v="64483"/>
    <n v="36120044"/>
    <x v="235"/>
    <s v="NULL"/>
    <d v="2019-10-17T08:56:00"/>
    <x v="20"/>
    <x v="8"/>
    <n v="1822"/>
  </r>
  <r>
    <s v="BM00285073"/>
    <s v="BAKER,MARY"/>
    <x v="22"/>
    <n v="3400.48"/>
    <n v="1389"/>
    <n v="64484"/>
    <n v="36120045"/>
    <x v="236"/>
    <s v="NULL"/>
    <d v="2019-10-17T08:56:00"/>
    <x v="20"/>
    <x v="8"/>
    <n v="1453"/>
  </r>
  <r>
    <s v="BM00285073"/>
    <s v="BAKER,MARY"/>
    <x v="22"/>
    <n v="3400.48"/>
    <n v="56.81"/>
    <s v="NULL"/>
    <n v="27217116"/>
    <x v="237"/>
    <s v="NULL"/>
    <d v="2019-10-17T08:56:00"/>
    <x v="1"/>
    <x v="8"/>
    <m/>
  </r>
  <r>
    <s v="BM00285073"/>
    <s v="BAKER,MARY"/>
    <x v="22"/>
    <n v="3400.48"/>
    <n v="13.47"/>
    <s v="NULL"/>
    <n v="27269181"/>
    <x v="152"/>
    <s v="NULL"/>
    <d v="2019-10-17T08:56:00"/>
    <x v="1"/>
    <x v="8"/>
    <m/>
  </r>
  <r>
    <s v="BM00285073"/>
    <s v="BAKER,MARY"/>
    <x v="22"/>
    <n v="3400.48"/>
    <n v="25"/>
    <s v="J3490"/>
    <n v="63621053"/>
    <x v="239"/>
    <s v="NULL"/>
    <d v="2019-10-17T08:56:00"/>
    <x v="12"/>
    <x v="8"/>
    <m/>
  </r>
  <r>
    <s v="BM00248490"/>
    <s v="BALL,DEIRDRE J"/>
    <x v="23"/>
    <n v="20360.73"/>
    <n v="46"/>
    <s v="J2704"/>
    <n v="25021907"/>
    <x v="4"/>
    <s v="NULL"/>
    <d v="2020-06-04T06:08:00"/>
    <x v="2"/>
    <x v="5"/>
    <m/>
  </r>
  <r>
    <s v="BM00248490"/>
    <s v="BALL,DEIRDRE J"/>
    <x v="23"/>
    <n v="20360.73"/>
    <n v="21"/>
    <s v="J2405"/>
    <n v="63623574"/>
    <x v="94"/>
    <s v="NULL"/>
    <d v="2020-06-04T06:08:00"/>
    <x v="12"/>
    <x v="5"/>
    <m/>
  </r>
  <r>
    <s v="BM00248490"/>
    <s v="BALL,DEIRDRE J"/>
    <x v="23"/>
    <n v="20360.73"/>
    <n v="126"/>
    <s v="J0330"/>
    <n v="25021563"/>
    <x v="134"/>
    <s v="NULL"/>
    <d v="2020-06-04T06:08:00"/>
    <x v="2"/>
    <x v="5"/>
    <m/>
  </r>
  <r>
    <s v="BM00248490"/>
    <s v="BALL,DEIRDRE J"/>
    <x v="23"/>
    <n v="20360.73"/>
    <n v="21"/>
    <s v="J1100"/>
    <n v="25021100"/>
    <x v="135"/>
    <s v="NULL"/>
    <d v="2020-06-04T06:08:00"/>
    <x v="2"/>
    <x v="5"/>
    <m/>
  </r>
  <r>
    <s v="BM00248490"/>
    <s v="BALL,DEIRDRE J"/>
    <x v="23"/>
    <n v="20360.73"/>
    <n v="46"/>
    <s v="NULL"/>
    <n v="25023527"/>
    <x v="158"/>
    <s v="NULL"/>
    <d v="2020-06-04T06:08:00"/>
    <x v="2"/>
    <x v="5"/>
    <m/>
  </r>
  <r>
    <s v="BM00248490"/>
    <s v="BALL,DEIRDRE J"/>
    <x v="23"/>
    <n v="20360.73"/>
    <n v="22"/>
    <s v="NULL"/>
    <n v="25024769"/>
    <x v="3"/>
    <s v="NULL"/>
    <d v="2020-06-04T06:08:00"/>
    <x v="2"/>
    <x v="5"/>
    <m/>
  </r>
  <r>
    <s v="BM00248490"/>
    <s v="BALL,DEIRDRE J"/>
    <x v="23"/>
    <n v="20360.73"/>
    <n v="19"/>
    <s v="J3010"/>
    <n v="25024630"/>
    <x v="109"/>
    <s v="NULL"/>
    <d v="2020-06-04T06:08:00"/>
    <x v="2"/>
    <x v="5"/>
    <m/>
  </r>
  <r>
    <s v="BM00248490"/>
    <s v="BALL,DEIRDRE J"/>
    <x v="23"/>
    <n v="20360.73"/>
    <n v="21"/>
    <s v="J2250"/>
    <n v="25021916"/>
    <x v="153"/>
    <s v="NULL"/>
    <d v="2020-06-04T06:08:00"/>
    <x v="2"/>
    <x v="5"/>
    <m/>
  </r>
  <r>
    <s v="BM00248490"/>
    <s v="BALL,DEIRDRE J"/>
    <x v="23"/>
    <n v="20360.73"/>
    <n v="60"/>
    <s v="NULL"/>
    <n v="25924305"/>
    <x v="240"/>
    <s v="NULL"/>
    <d v="2020-06-04T06:08:00"/>
    <x v="10"/>
    <x v="5"/>
    <m/>
  </r>
  <r>
    <s v="BM00248490"/>
    <s v="BALL,DEIRDRE J"/>
    <x v="23"/>
    <n v="20360.73"/>
    <n v="185"/>
    <s v="J2795"/>
    <n v="63621184"/>
    <x v="154"/>
    <s v="NULL"/>
    <d v="2020-06-04T06:08:00"/>
    <x v="12"/>
    <x v="5"/>
    <m/>
  </r>
  <r>
    <s v="BM00248490"/>
    <s v="BALL,DEIRDRE J"/>
    <x v="23"/>
    <n v="20360.73"/>
    <n v="70"/>
    <s v="J0690"/>
    <n v="25024712"/>
    <x v="93"/>
    <s v="NULL"/>
    <d v="2020-06-04T06:08:00"/>
    <x v="2"/>
    <x v="5"/>
    <m/>
  </r>
  <r>
    <s v="BM00248490"/>
    <s v="BALL,DEIRDRE J"/>
    <x v="23"/>
    <n v="20360.73"/>
    <n v="7"/>
    <s v="NULL"/>
    <n v="25024632"/>
    <x v="18"/>
    <s v="NULL"/>
    <d v="2020-06-04T06:08:00"/>
    <x v="2"/>
    <x v="5"/>
    <m/>
  </r>
  <r>
    <s v="BM00248490"/>
    <s v="BALL,DEIRDRE J"/>
    <x v="23"/>
    <n v="20360.73"/>
    <n v="185"/>
    <s v="J2795"/>
    <n v="63621184"/>
    <x v="154"/>
    <s v="NULL"/>
    <d v="2020-06-04T06:08:00"/>
    <x v="12"/>
    <x v="5"/>
    <m/>
  </r>
  <r>
    <s v="BM00248490"/>
    <s v="BALL,DEIRDRE J"/>
    <x v="23"/>
    <n v="20360.73"/>
    <n v="34"/>
    <s v="J2370"/>
    <n v="25021327"/>
    <x v="241"/>
    <s v="NULL"/>
    <d v="2020-06-04T06:08:00"/>
    <x v="2"/>
    <x v="5"/>
    <m/>
  </r>
  <r>
    <s v="BM00248490"/>
    <s v="BALL,DEIRDRE J"/>
    <x v="23"/>
    <n v="20360.73"/>
    <n v="21"/>
    <s v="NULL"/>
    <n v="25824575"/>
    <x v="242"/>
    <s v="NULL"/>
    <d v="2020-06-04T06:08:00"/>
    <x v="21"/>
    <x v="5"/>
    <m/>
  </r>
  <r>
    <s v="BM00248490"/>
    <s v="BALL,DEIRDRE J"/>
    <x v="23"/>
    <n v="20360.73"/>
    <n v="114"/>
    <s v="J2710"/>
    <n v="63621129"/>
    <x v="243"/>
    <s v="NULL"/>
    <d v="2020-06-04T06:08:00"/>
    <x v="12"/>
    <x v="5"/>
    <m/>
  </r>
  <r>
    <s v="BM00248490"/>
    <s v="BALL,DEIRDRE J"/>
    <x v="23"/>
    <n v="20360.73"/>
    <n v="106"/>
    <s v="J3490"/>
    <n v="25021407"/>
    <x v="19"/>
    <s v="NULL"/>
    <d v="2020-06-04T06:08:00"/>
    <x v="2"/>
    <x v="5"/>
    <m/>
  </r>
  <r>
    <s v="BM00248490"/>
    <s v="BALL,DEIRDRE J"/>
    <x v="23"/>
    <n v="20360.73"/>
    <n v="50"/>
    <n v="84703"/>
    <n v="30032002"/>
    <x v="5"/>
    <s v="NULL"/>
    <d v="2020-06-04T06:08:00"/>
    <x v="3"/>
    <x v="5"/>
    <n v="53"/>
  </r>
  <r>
    <s v="BM00248490"/>
    <s v="BALL,DEIRDRE J"/>
    <x v="23"/>
    <n v="20360.73"/>
    <n v="7280"/>
    <s v="NULL"/>
    <n v="36014009"/>
    <x v="244"/>
    <s v="NULL"/>
    <d v="2020-06-04T06:08:00"/>
    <x v="17"/>
    <x v="5"/>
    <n v="7615"/>
  </r>
  <r>
    <s v="BM00248490"/>
    <s v="BALL,DEIRDRE J"/>
    <x v="23"/>
    <n v="20360.73"/>
    <n v="4200"/>
    <s v="NULL"/>
    <n v="36014010"/>
    <x v="245"/>
    <s v="NULL"/>
    <d v="2020-06-04T06:08:00"/>
    <x v="17"/>
    <x v="5"/>
    <n v="1465"/>
  </r>
  <r>
    <s v="BM00248490"/>
    <s v="BALL,DEIRDRE J"/>
    <x v="23"/>
    <n v="20360.73"/>
    <n v="3131"/>
    <s v="NULL"/>
    <n v="37013010"/>
    <x v="8"/>
    <s v="NULL"/>
    <d v="2020-06-04T06:08:00"/>
    <x v="5"/>
    <x v="5"/>
    <n v="33"/>
  </r>
  <r>
    <s v="BM00248490"/>
    <s v="BALL,DEIRDRE J"/>
    <x v="23"/>
    <n v="20360.73"/>
    <n v="1216"/>
    <n v="17001"/>
    <n v="71017001"/>
    <x v="137"/>
    <s v="NULL"/>
    <d v="2020-06-04T06:08:00"/>
    <x v="6"/>
    <x v="5"/>
    <n v="1272"/>
  </r>
  <r>
    <s v="BM00248490"/>
    <s v="BALL,DEIRDRE J"/>
    <x v="23"/>
    <n v="20360.73"/>
    <n v="690"/>
    <n v="10260"/>
    <n v="71010260"/>
    <x v="9"/>
    <s v="NULL"/>
    <d v="2020-06-04T06:08:00"/>
    <x v="6"/>
    <x v="5"/>
    <n v="722"/>
  </r>
  <r>
    <s v="BM00248490"/>
    <s v="BALL,DEIRDRE J"/>
    <x v="23"/>
    <n v="20360.73"/>
    <n v="1597"/>
    <n v="64415"/>
    <n v="36119900"/>
    <x v="102"/>
    <s v="NULL"/>
    <d v="2020-06-04T06:08:00"/>
    <x v="20"/>
    <x v="5"/>
    <n v="1671"/>
  </r>
  <r>
    <s v="BM00248490"/>
    <s v="BALL,DEIRDRE J"/>
    <x v="23"/>
    <n v="20360.73"/>
    <n v="30.85"/>
    <s v="NULL"/>
    <n v="27217279"/>
    <x v="161"/>
    <s v="NULL"/>
    <d v="2020-06-04T06:08:00"/>
    <x v="1"/>
    <x v="5"/>
    <m/>
  </r>
  <r>
    <s v="BM00248490"/>
    <s v="BALL,DEIRDRE J"/>
    <x v="23"/>
    <n v="20360.73"/>
    <n v="9.18"/>
    <n v="38162"/>
    <n v="27038162"/>
    <x v="162"/>
    <s v="NULL"/>
    <d v="2020-06-04T06:08:00"/>
    <x v="0"/>
    <x v="5"/>
    <m/>
  </r>
  <r>
    <s v="BM00248490"/>
    <s v="BALL,DEIRDRE J"/>
    <x v="23"/>
    <n v="20360.73"/>
    <n v="6.69"/>
    <s v="NULL"/>
    <n v="27269158"/>
    <x v="163"/>
    <s v="NULL"/>
    <d v="2020-06-04T06:08:00"/>
    <x v="1"/>
    <x v="5"/>
    <m/>
  </r>
  <r>
    <s v="BM00248490"/>
    <s v="BALL,DEIRDRE J"/>
    <x v="23"/>
    <n v="20360.73"/>
    <n v="11.85"/>
    <s v="NULL"/>
    <n v="27069281"/>
    <x v="246"/>
    <s v="NULL"/>
    <d v="2020-06-04T06:08:00"/>
    <x v="0"/>
    <x v="5"/>
    <m/>
  </r>
  <r>
    <s v="BM00248490"/>
    <s v="BALL,DEIRDRE J"/>
    <x v="23"/>
    <n v="20360.73"/>
    <n v="32.94"/>
    <s v="NULL"/>
    <n v="27210100"/>
    <x v="11"/>
    <s v="NULL"/>
    <d v="2020-06-04T06:08:00"/>
    <x v="1"/>
    <x v="5"/>
    <m/>
  </r>
  <r>
    <s v="BM00248490"/>
    <s v="BALL,DEIRDRE J"/>
    <x v="23"/>
    <n v="20360.73"/>
    <n v="7.25"/>
    <s v="NULL"/>
    <n v="27069291"/>
    <x v="87"/>
    <s v="NULL"/>
    <d v="2020-06-04T06:08:00"/>
    <x v="0"/>
    <x v="5"/>
    <m/>
  </r>
  <r>
    <s v="BM00248490"/>
    <s v="BALL,DEIRDRE J"/>
    <x v="23"/>
    <n v="20360.73"/>
    <n v="65.88"/>
    <s v="NULL"/>
    <n v="27210100"/>
    <x v="11"/>
    <s v="NULL"/>
    <d v="2020-06-04T06:08:00"/>
    <x v="1"/>
    <x v="5"/>
    <m/>
  </r>
  <r>
    <s v="BM00248490"/>
    <s v="BALL,DEIRDRE J"/>
    <x v="23"/>
    <n v="20360.73"/>
    <n v="112.24"/>
    <n v="69091"/>
    <n v="27069091"/>
    <x v="164"/>
    <s v="NULL"/>
    <d v="2020-06-04T06:08:00"/>
    <x v="0"/>
    <x v="5"/>
    <m/>
  </r>
  <r>
    <s v="BM00248490"/>
    <s v="BALL,DEIRDRE J"/>
    <x v="23"/>
    <n v="20360.73"/>
    <n v="6.41"/>
    <s v="NULL"/>
    <n v="27069246"/>
    <x v="147"/>
    <s v="NULL"/>
    <d v="2020-06-04T06:08:00"/>
    <x v="0"/>
    <x v="5"/>
    <m/>
  </r>
  <r>
    <s v="BM00248490"/>
    <s v="BALL,DEIRDRE J"/>
    <x v="23"/>
    <n v="20360.73"/>
    <n v="170.64"/>
    <s v="NULL"/>
    <n v="27210100"/>
    <x v="11"/>
    <s v="NULL"/>
    <d v="2020-06-04T06:08:00"/>
    <x v="1"/>
    <x v="5"/>
    <m/>
  </r>
  <r>
    <s v="BM00248490"/>
    <s v="BALL,DEIRDRE J"/>
    <x v="23"/>
    <n v="20360.73"/>
    <n v="165.11"/>
    <s v="NULL"/>
    <n v="27210100"/>
    <x v="11"/>
    <s v="NULL"/>
    <d v="2020-06-04T06:08:00"/>
    <x v="1"/>
    <x v="5"/>
    <m/>
  </r>
  <r>
    <s v="BM00248490"/>
    <s v="BALL,DEIRDRE J"/>
    <x v="23"/>
    <n v="20360.73"/>
    <n v="6.88"/>
    <s v="NULL"/>
    <n v="27210100"/>
    <x v="11"/>
    <s v="NULL"/>
    <d v="2020-06-04T06:08:00"/>
    <x v="1"/>
    <x v="5"/>
    <m/>
  </r>
  <r>
    <s v="BM00248490"/>
    <s v="BALL,DEIRDRE J"/>
    <x v="23"/>
    <n v="20360.73"/>
    <n v="7.39"/>
    <s v="NULL"/>
    <n v="27069178"/>
    <x v="149"/>
    <s v="NULL"/>
    <d v="2020-06-04T06:08:00"/>
    <x v="0"/>
    <x v="5"/>
    <m/>
  </r>
  <r>
    <s v="BM00248490"/>
    <s v="BALL,DEIRDRE J"/>
    <x v="23"/>
    <n v="20360.73"/>
    <n v="12.49"/>
    <s v="NULL"/>
    <n v="27013496"/>
    <x v="150"/>
    <s v="NULL"/>
    <d v="2020-06-04T06:08:00"/>
    <x v="0"/>
    <x v="5"/>
    <m/>
  </r>
  <r>
    <s v="BM00248490"/>
    <s v="BALL,DEIRDRE J"/>
    <x v="23"/>
    <n v="20360.73"/>
    <n v="9.27"/>
    <s v="NULL"/>
    <n v="27069286"/>
    <x v="151"/>
    <s v="NULL"/>
    <d v="2020-06-04T06:08:00"/>
    <x v="0"/>
    <x v="5"/>
    <m/>
  </r>
  <r>
    <s v="BM00248490"/>
    <s v="BALL,DEIRDRE J"/>
    <x v="23"/>
    <n v="20360.73"/>
    <n v="6.74"/>
    <s v="NULL"/>
    <n v="27269181"/>
    <x v="152"/>
    <s v="NULL"/>
    <d v="2020-06-04T06:08:00"/>
    <x v="1"/>
    <x v="5"/>
    <m/>
  </r>
  <r>
    <s v="BM00248490"/>
    <s v="BALL,DEIRDRE J"/>
    <x v="23"/>
    <n v="20360.73"/>
    <n v="174.54"/>
    <s v="NULL"/>
    <n v="27210100"/>
    <x v="11"/>
    <s v="NULL"/>
    <d v="2020-06-04T06:08:00"/>
    <x v="1"/>
    <x v="5"/>
    <m/>
  </r>
  <r>
    <s v="BM00248490"/>
    <s v="BALL,DEIRDRE J"/>
    <x v="23"/>
    <n v="20360.73"/>
    <n v="22.61"/>
    <s v="J7120"/>
    <n v="27038238"/>
    <x v="13"/>
    <s v="NULL"/>
    <d v="2020-06-04T06:08:00"/>
    <x v="0"/>
    <x v="5"/>
    <m/>
  </r>
  <r>
    <s v="BM00248490"/>
    <s v="BALL,DEIRDRE J"/>
    <x v="23"/>
    <n v="20360.73"/>
    <n v="11.59"/>
    <s v="NULL"/>
    <n v="27069212"/>
    <x v="14"/>
    <s v="NULL"/>
    <d v="2020-06-04T06:08:00"/>
    <x v="0"/>
    <x v="5"/>
    <m/>
  </r>
  <r>
    <s v="BM00248490"/>
    <s v="BALL,DEIRDRE J"/>
    <x v="23"/>
    <n v="20360.73"/>
    <n v="6.12"/>
    <s v="NULL"/>
    <n v="27013394"/>
    <x v="43"/>
    <s v="NULL"/>
    <d v="2020-06-04T06:08:00"/>
    <x v="0"/>
    <x v="5"/>
    <m/>
  </r>
  <r>
    <s v="BM00248490"/>
    <s v="BALL,DEIRDRE J"/>
    <x v="23"/>
    <n v="20360.73"/>
    <n v="7.35"/>
    <s v="NULL"/>
    <n v="27013392"/>
    <x v="15"/>
    <s v="NULL"/>
    <d v="2020-06-04T06:08:00"/>
    <x v="0"/>
    <x v="5"/>
    <m/>
  </r>
  <r>
    <s v="BM00248490"/>
    <s v="BALL,DEIRDRE J"/>
    <x v="23"/>
    <n v="20360.73"/>
    <n v="21.19"/>
    <s v="NULL"/>
    <n v="27013399"/>
    <x v="1"/>
    <s v="NULL"/>
    <d v="2020-06-04T06:08:00"/>
    <x v="0"/>
    <x v="5"/>
    <m/>
  </r>
  <r>
    <s v="BM00248490"/>
    <s v="BALL,DEIRDRE J"/>
    <x v="23"/>
    <n v="20360.73"/>
    <n v="10.97"/>
    <s v="NULL"/>
    <n v="27280043"/>
    <x v="2"/>
    <s v="NULL"/>
    <d v="2020-06-04T06:08:00"/>
    <x v="1"/>
    <x v="5"/>
    <m/>
  </r>
  <r>
    <s v="BM00248490"/>
    <s v="BALL,DEIRDRE J"/>
    <x v="23"/>
    <n v="20360.73"/>
    <n v="14.7"/>
    <s v="NULL"/>
    <n v="27013392"/>
    <x v="15"/>
    <s v="NULL"/>
    <d v="2020-06-04T06:08:00"/>
    <x v="0"/>
    <x v="5"/>
    <m/>
  </r>
  <r>
    <s v="BM00248490"/>
    <s v="BALL,DEIRDRE J"/>
    <x v="23"/>
    <n v="20360.73"/>
    <n v="53.55"/>
    <s v="NULL"/>
    <n v="27210100"/>
    <x v="11"/>
    <s v="NULL"/>
    <d v="2020-06-04T06:08:00"/>
    <x v="1"/>
    <x v="5"/>
    <m/>
  </r>
  <r>
    <s v="BM00248490"/>
    <s v="BALL,DEIRDRE J"/>
    <x v="23"/>
    <n v="20360.73"/>
    <n v="7.3"/>
    <s v="NULL"/>
    <n v="27210100"/>
    <x v="11"/>
    <s v="NULL"/>
    <d v="2020-06-04T06:08:00"/>
    <x v="1"/>
    <x v="5"/>
    <m/>
  </r>
  <r>
    <s v="BM00248490"/>
    <s v="BALL,DEIRDRE J"/>
    <x v="23"/>
    <n v="20360.73"/>
    <n v="42"/>
    <s v="J0170"/>
    <n v="25021136"/>
    <x v="155"/>
    <s v="NULL"/>
    <d v="2020-06-04T06:08:00"/>
    <x v="2"/>
    <x v="5"/>
    <m/>
  </r>
  <r>
    <s v="BM00248490"/>
    <s v="BALL,DEIRDRE J"/>
    <x v="23"/>
    <n v="20360.73"/>
    <n v="38"/>
    <s v="J2270"/>
    <n v="63621140"/>
    <x v="156"/>
    <s v="NULL"/>
    <d v="2020-06-04T06:08:00"/>
    <x v="12"/>
    <x v="5"/>
    <m/>
  </r>
  <r>
    <s v="BM00248490"/>
    <s v="BALL,DEIRDRE J"/>
    <x v="23"/>
    <n v="20360.73"/>
    <n v="21"/>
    <s v="J3490"/>
    <n v="25022093"/>
    <x v="157"/>
    <s v="NULL"/>
    <d v="2020-06-04T06:08:00"/>
    <x v="2"/>
    <x v="5"/>
    <m/>
  </r>
  <r>
    <s v="BM00250453"/>
    <s v="BALL,FARA J"/>
    <x v="24"/>
    <n v="6180.63"/>
    <n v="27.38"/>
    <s v="NULL"/>
    <n v="27210100"/>
    <x v="11"/>
    <s v="NULL"/>
    <d v="2020-08-28T08:26:00"/>
    <x v="1"/>
    <x v="9"/>
    <m/>
  </r>
  <r>
    <s v="BM00250453"/>
    <s v="BALL,FARA J"/>
    <x v="24"/>
    <n v="6180.63"/>
    <n v="64.37"/>
    <s v="NULL"/>
    <n v="27210100"/>
    <x v="11"/>
    <s v="NULL"/>
    <d v="2020-08-28T08:26:00"/>
    <x v="1"/>
    <x v="9"/>
    <m/>
  </r>
  <r>
    <s v="BM00250453"/>
    <s v="BALL,FARA J"/>
    <x v="24"/>
    <n v="6180.63"/>
    <n v="12.95"/>
    <s v="NULL"/>
    <n v="27101000"/>
    <x v="188"/>
    <s v="NULL"/>
    <d v="2020-08-28T08:26:00"/>
    <x v="31"/>
    <x v="9"/>
    <m/>
  </r>
  <r>
    <s v="BM00250453"/>
    <s v="BALL,FARA J"/>
    <x v="24"/>
    <n v="6180.63"/>
    <n v="22.61"/>
    <s v="J7120"/>
    <n v="27038238"/>
    <x v="13"/>
    <s v="NULL"/>
    <d v="2020-08-28T08:26:00"/>
    <x v="0"/>
    <x v="9"/>
    <m/>
  </r>
  <r>
    <s v="BM00250453"/>
    <s v="BALL,FARA J"/>
    <x v="24"/>
    <n v="6180.63"/>
    <n v="11.68"/>
    <s v="NULL"/>
    <n v="27069212"/>
    <x v="14"/>
    <s v="NULL"/>
    <d v="2020-08-28T08:26:00"/>
    <x v="0"/>
    <x v="9"/>
    <m/>
  </r>
  <r>
    <s v="BM00250453"/>
    <s v="BALL,FARA J"/>
    <x v="24"/>
    <n v="6180.63"/>
    <n v="7.35"/>
    <s v="NULL"/>
    <n v="27013392"/>
    <x v="15"/>
    <s v="NULL"/>
    <d v="2020-08-28T08:26:00"/>
    <x v="0"/>
    <x v="9"/>
    <m/>
  </r>
  <r>
    <s v="BM00250453"/>
    <s v="BALL,FARA J"/>
    <x v="24"/>
    <n v="6180.63"/>
    <n v="26.13"/>
    <s v="NULL"/>
    <n v="27014004"/>
    <x v="0"/>
    <s v="NULL"/>
    <d v="2020-08-28T08:26:00"/>
    <x v="0"/>
    <x v="9"/>
    <m/>
  </r>
  <r>
    <s v="BM00250453"/>
    <s v="BALL,FARA J"/>
    <x v="24"/>
    <n v="6180.63"/>
    <n v="21.19"/>
    <s v="NULL"/>
    <n v="27013399"/>
    <x v="1"/>
    <s v="NULL"/>
    <d v="2020-08-28T08:26:00"/>
    <x v="0"/>
    <x v="9"/>
    <m/>
  </r>
  <r>
    <s v="BM00250453"/>
    <s v="BALL,FARA J"/>
    <x v="24"/>
    <n v="6180.63"/>
    <n v="10.97"/>
    <s v="NULL"/>
    <n v="27280043"/>
    <x v="2"/>
    <s v="NULL"/>
    <d v="2020-08-28T08:26:00"/>
    <x v="1"/>
    <x v="9"/>
    <m/>
  </r>
  <r>
    <s v="BM00250453"/>
    <s v="BALL,FARA J"/>
    <x v="24"/>
    <n v="6180.63"/>
    <n v="46"/>
    <s v="J2704"/>
    <n v="25021907"/>
    <x v="4"/>
    <s v="NULL"/>
    <d v="2020-08-28T08:26:00"/>
    <x v="2"/>
    <x v="9"/>
    <m/>
  </r>
  <r>
    <s v="BM00250453"/>
    <s v="BALL,FARA J"/>
    <x v="24"/>
    <n v="6180.63"/>
    <n v="21"/>
    <s v="J2405"/>
    <n v="63623574"/>
    <x v="94"/>
    <s v="NULL"/>
    <d v="2020-08-28T08:26:00"/>
    <x v="12"/>
    <x v="9"/>
    <m/>
  </r>
  <r>
    <s v="BM00250453"/>
    <s v="BALL,FARA J"/>
    <x v="24"/>
    <n v="6180.63"/>
    <n v="24"/>
    <s v="NULL"/>
    <n v="25024769"/>
    <x v="3"/>
    <s v="NULL"/>
    <d v="2020-08-28T08:26:00"/>
    <x v="2"/>
    <x v="9"/>
    <m/>
  </r>
  <r>
    <s v="BM00250453"/>
    <s v="BALL,FARA J"/>
    <x v="24"/>
    <n v="6180.63"/>
    <n v="46"/>
    <s v="J2704"/>
    <n v="25021907"/>
    <x v="4"/>
    <s v="NULL"/>
    <d v="2020-08-28T08:26:00"/>
    <x v="2"/>
    <x v="9"/>
    <m/>
  </r>
  <r>
    <s v="BM00250453"/>
    <s v="BALL,FARA J"/>
    <x v="24"/>
    <n v="6180.63"/>
    <n v="46"/>
    <s v="J2704"/>
    <n v="25021907"/>
    <x v="4"/>
    <s v="NULL"/>
    <d v="2020-08-28T08:26:00"/>
    <x v="2"/>
    <x v="9"/>
    <m/>
  </r>
  <r>
    <s v="BM00250453"/>
    <s v="BALL,FARA J"/>
    <x v="24"/>
    <n v="6180.63"/>
    <n v="46"/>
    <s v="J2704"/>
    <n v="25021907"/>
    <x v="4"/>
    <s v="NULL"/>
    <d v="2020-08-28T08:26:00"/>
    <x v="2"/>
    <x v="9"/>
    <m/>
  </r>
  <r>
    <s v="BM00250453"/>
    <s v="BALL,FARA J"/>
    <x v="24"/>
    <n v="6180.63"/>
    <n v="3375"/>
    <n v="878.4"/>
    <n v="75013238"/>
    <x v="7"/>
    <s v="NULL"/>
    <d v="2020-08-28T08:26:00"/>
    <x v="4"/>
    <x v="9"/>
    <n v="3375"/>
  </r>
  <r>
    <s v="BM00250453"/>
    <s v="BALL,FARA J"/>
    <x v="24"/>
    <n v="6180.63"/>
    <n v="1650"/>
    <s v="NULL"/>
    <n v="37013010"/>
    <x v="8"/>
    <s v="NULL"/>
    <d v="2020-08-28T08:26:00"/>
    <x v="5"/>
    <x v="9"/>
    <n v="33"/>
  </r>
  <r>
    <s v="BM00250453"/>
    <s v="BALL,FARA J"/>
    <x v="24"/>
    <n v="6180.63"/>
    <n v="722"/>
    <n v="10260"/>
    <n v="71010260"/>
    <x v="9"/>
    <s v="NULL"/>
    <d v="2020-08-28T08:26:00"/>
    <x v="6"/>
    <x v="9"/>
    <n v="722"/>
  </r>
  <r>
    <s v="BM00205813"/>
    <s v="BARBEE,LAURIE L"/>
    <x v="25"/>
    <n v="5372.21"/>
    <n v="11.59"/>
    <s v="NULL"/>
    <n v="27069212"/>
    <x v="14"/>
    <s v="NULL"/>
    <d v="2020-06-09T08:27:00"/>
    <x v="0"/>
    <x v="9"/>
    <m/>
  </r>
  <r>
    <s v="BM00205813"/>
    <s v="BARBEE,LAURIE L"/>
    <x v="25"/>
    <n v="5372.21"/>
    <n v="7.35"/>
    <s v="NULL"/>
    <n v="27013392"/>
    <x v="15"/>
    <s v="NULL"/>
    <d v="2020-06-09T08:27:00"/>
    <x v="0"/>
    <x v="9"/>
    <m/>
  </r>
  <r>
    <s v="BM00205813"/>
    <s v="BARBEE,LAURIE L"/>
    <x v="25"/>
    <n v="5372.21"/>
    <n v="26.13"/>
    <s v="NULL"/>
    <n v="27014004"/>
    <x v="0"/>
    <s v="NULL"/>
    <d v="2020-06-09T08:27:00"/>
    <x v="0"/>
    <x v="9"/>
    <m/>
  </r>
  <r>
    <s v="BM00205813"/>
    <s v="BARBEE,LAURIE L"/>
    <x v="25"/>
    <n v="5372.21"/>
    <n v="21.19"/>
    <s v="NULL"/>
    <n v="27013399"/>
    <x v="1"/>
    <s v="NULL"/>
    <d v="2020-06-09T08:27:00"/>
    <x v="0"/>
    <x v="9"/>
    <m/>
  </r>
  <r>
    <s v="BM00205813"/>
    <s v="BARBEE,LAURIE L"/>
    <x v="25"/>
    <n v="5372.21"/>
    <n v="10.97"/>
    <s v="NULL"/>
    <n v="27280043"/>
    <x v="2"/>
    <s v="NULL"/>
    <d v="2020-06-09T08:27:00"/>
    <x v="1"/>
    <x v="9"/>
    <m/>
  </r>
  <r>
    <s v="BM00205813"/>
    <s v="BARBEE,LAURIE L"/>
    <x v="25"/>
    <n v="5372.21"/>
    <n v="21"/>
    <n v="23580"/>
    <n v="25023580"/>
    <x v="247"/>
    <s v="NULL"/>
    <d v="2020-06-09T08:27:00"/>
    <x v="2"/>
    <x v="9"/>
    <m/>
  </r>
  <r>
    <s v="BM00205813"/>
    <s v="BARBEE,LAURIE L"/>
    <x v="25"/>
    <n v="5372.21"/>
    <n v="91"/>
    <s v="J2704"/>
    <n v="25021907"/>
    <x v="4"/>
    <s v="NULL"/>
    <d v="2020-06-09T08:27:00"/>
    <x v="2"/>
    <x v="9"/>
    <m/>
  </r>
  <r>
    <s v="BM00205813"/>
    <s v="BARBEE,LAURIE L"/>
    <x v="25"/>
    <n v="5372.21"/>
    <n v="3226"/>
    <n v="878.4"/>
    <n v="75013238"/>
    <x v="7"/>
    <s v="NULL"/>
    <d v="2020-06-09T08:27:00"/>
    <x v="4"/>
    <x v="9"/>
    <n v="3375"/>
  </r>
  <r>
    <s v="BM00205813"/>
    <s v="BARBEE,LAURIE L"/>
    <x v="25"/>
    <n v="5372.21"/>
    <n v="868"/>
    <s v="NULL"/>
    <n v="37013010"/>
    <x v="8"/>
    <s v="NULL"/>
    <d v="2020-06-09T08:27:00"/>
    <x v="5"/>
    <x v="9"/>
    <n v="33"/>
  </r>
  <r>
    <s v="BM00205813"/>
    <s v="BARBEE,LAURIE L"/>
    <x v="25"/>
    <n v="5372.21"/>
    <n v="690"/>
    <n v="10260"/>
    <n v="71010260"/>
    <x v="9"/>
    <s v="NULL"/>
    <d v="2020-06-09T08:27:00"/>
    <x v="6"/>
    <x v="9"/>
    <n v="722"/>
  </r>
  <r>
    <s v="BM00205813"/>
    <s v="BARBEE,LAURIE L"/>
    <x v="25"/>
    <n v="5372.21"/>
    <n v="0"/>
    <s v="NULL"/>
    <n v="31200000"/>
    <x v="10"/>
    <s v="NULL"/>
    <d v="2020-06-09T08:27:00"/>
    <x v="7"/>
    <x v="9"/>
    <n v="0"/>
  </r>
  <r>
    <s v="BM00205813"/>
    <s v="BARBEE,LAURIE L"/>
    <x v="25"/>
    <n v="5372.21"/>
    <n v="115"/>
    <n v="88305"/>
    <n v="31200004"/>
    <x v="23"/>
    <s v="NULL"/>
    <d v="2020-06-09T08:27:00"/>
    <x v="7"/>
    <x v="9"/>
    <n v="121"/>
  </r>
  <r>
    <s v="BM00205813"/>
    <s v="BARBEE,LAURIE L"/>
    <x v="25"/>
    <n v="5372.21"/>
    <n v="115"/>
    <n v="88305"/>
    <n v="31200004"/>
    <x v="23"/>
    <s v="NULL"/>
    <d v="2020-06-09T08:27:00"/>
    <x v="7"/>
    <x v="9"/>
    <n v="121"/>
  </r>
  <r>
    <s v="BM00205813"/>
    <s v="BARBEE,LAURIE L"/>
    <x v="25"/>
    <n v="5372.21"/>
    <n v="64.37"/>
    <s v="NULL"/>
    <n v="27210100"/>
    <x v="11"/>
    <s v="NULL"/>
    <d v="2020-06-09T08:27:00"/>
    <x v="1"/>
    <x v="9"/>
    <m/>
  </r>
  <r>
    <s v="BM00205813"/>
    <s v="BARBEE,LAURIE L"/>
    <x v="25"/>
    <n v="5372.21"/>
    <n v="12.95"/>
    <s v="NULL"/>
    <n v="27101000"/>
    <x v="188"/>
    <s v="NULL"/>
    <d v="2020-06-09T08:27:00"/>
    <x v="31"/>
    <x v="9"/>
    <m/>
  </r>
  <r>
    <s v="BM00205813"/>
    <s v="BARBEE,LAURIE L"/>
    <x v="25"/>
    <n v="5372.21"/>
    <n v="69.05"/>
    <s v="NULL"/>
    <n v="27210100"/>
    <x v="11"/>
    <s v="NULL"/>
    <d v="2020-06-09T08:27:00"/>
    <x v="1"/>
    <x v="9"/>
    <m/>
  </r>
  <r>
    <s v="BM00205813"/>
    <s v="BARBEE,LAURIE L"/>
    <x v="25"/>
    <n v="5372.21"/>
    <n v="22.61"/>
    <s v="J7120"/>
    <n v="27038238"/>
    <x v="13"/>
    <s v="NULL"/>
    <d v="2020-06-09T08:27:00"/>
    <x v="0"/>
    <x v="9"/>
    <m/>
  </r>
  <r>
    <s v="BM00100442"/>
    <s v="BARKER,APRIL E"/>
    <x v="26"/>
    <n v="9258.7999999999993"/>
    <n v="10.210000000000001"/>
    <s v="NULL"/>
    <n v="27069158"/>
    <x v="192"/>
    <s v="NULL"/>
    <d v="2020-10-01T05:59:00"/>
    <x v="0"/>
    <x v="7"/>
    <m/>
  </r>
  <r>
    <s v="BM00100442"/>
    <s v="BARKER,APRIL E"/>
    <x v="26"/>
    <n v="9258.7999999999993"/>
    <n v="6.88"/>
    <s v="NULL"/>
    <n v="27210100"/>
    <x v="11"/>
    <s v="NULL"/>
    <d v="2020-10-01T05:59:00"/>
    <x v="1"/>
    <x v="7"/>
    <m/>
  </r>
  <r>
    <s v="BM00100442"/>
    <s v="BARKER,APRIL E"/>
    <x v="26"/>
    <n v="9258.7999999999993"/>
    <n v="7.39"/>
    <s v="NULL"/>
    <n v="27069178"/>
    <x v="149"/>
    <s v="NULL"/>
    <d v="2020-10-01T05:59:00"/>
    <x v="0"/>
    <x v="7"/>
    <m/>
  </r>
  <r>
    <s v="BM00100442"/>
    <s v="BARKER,APRIL E"/>
    <x v="26"/>
    <n v="9258.7999999999993"/>
    <n v="10.28"/>
    <s v="NULL"/>
    <n v="27069254"/>
    <x v="86"/>
    <s v="NULL"/>
    <d v="2020-10-01T05:59:00"/>
    <x v="0"/>
    <x v="7"/>
    <m/>
  </r>
  <r>
    <s v="BM00100442"/>
    <s v="BARKER,APRIL E"/>
    <x v="26"/>
    <n v="9258.7999999999993"/>
    <n v="12.49"/>
    <s v="NULL"/>
    <n v="27013496"/>
    <x v="150"/>
    <s v="NULL"/>
    <d v="2020-10-01T05:59:00"/>
    <x v="0"/>
    <x v="7"/>
    <m/>
  </r>
  <r>
    <s v="BM00100442"/>
    <s v="BARKER,APRIL E"/>
    <x v="26"/>
    <n v="9258.7999999999993"/>
    <n v="90.48"/>
    <s v="NULL"/>
    <n v="27210100"/>
    <x v="11"/>
    <s v="NULL"/>
    <d v="2020-10-01T05:59:00"/>
    <x v="1"/>
    <x v="7"/>
    <m/>
  </r>
  <r>
    <s v="BM00100442"/>
    <s v="BARKER,APRIL E"/>
    <x v="26"/>
    <n v="9258.7999999999993"/>
    <n v="9.27"/>
    <s v="NULL"/>
    <n v="27069286"/>
    <x v="151"/>
    <s v="NULL"/>
    <d v="2020-10-01T05:59:00"/>
    <x v="0"/>
    <x v="7"/>
    <m/>
  </r>
  <r>
    <s v="BM00100442"/>
    <s v="BARKER,APRIL E"/>
    <x v="26"/>
    <n v="9258.7999999999993"/>
    <n v="6.74"/>
    <s v="NULL"/>
    <n v="27269181"/>
    <x v="152"/>
    <s v="NULL"/>
    <d v="2020-10-01T05:59:00"/>
    <x v="1"/>
    <x v="7"/>
    <m/>
  </r>
  <r>
    <s v="BM00100442"/>
    <s v="BARKER,APRIL E"/>
    <x v="26"/>
    <n v="9258.7999999999993"/>
    <n v="174.54"/>
    <s v="NULL"/>
    <n v="27210100"/>
    <x v="11"/>
    <s v="NULL"/>
    <d v="2020-10-01T05:59:00"/>
    <x v="1"/>
    <x v="7"/>
    <m/>
  </r>
  <r>
    <s v="BM00100442"/>
    <s v="BARKER,APRIL E"/>
    <x v="26"/>
    <n v="9258.7999999999993"/>
    <n v="22.66"/>
    <s v="J7120"/>
    <n v="27038238"/>
    <x v="13"/>
    <s v="NULL"/>
    <d v="2020-10-01T05:59:00"/>
    <x v="0"/>
    <x v="7"/>
    <m/>
  </r>
  <r>
    <s v="BM00100442"/>
    <s v="BARKER,APRIL E"/>
    <x v="26"/>
    <n v="9258.7999999999993"/>
    <n v="11.68"/>
    <s v="NULL"/>
    <n v="27069212"/>
    <x v="14"/>
    <s v="NULL"/>
    <d v="2020-10-01T05:59:00"/>
    <x v="0"/>
    <x v="7"/>
    <m/>
  </r>
  <r>
    <s v="BM00100442"/>
    <s v="BARKER,APRIL E"/>
    <x v="26"/>
    <n v="9258.7999999999993"/>
    <n v="9.77"/>
    <s v="NULL"/>
    <n v="27013394"/>
    <x v="43"/>
    <s v="NULL"/>
    <d v="2020-10-01T05:59:00"/>
    <x v="0"/>
    <x v="7"/>
    <m/>
  </r>
  <r>
    <s v="BM00100442"/>
    <s v="BARKER,APRIL E"/>
    <x v="26"/>
    <n v="9258.7999999999993"/>
    <n v="7.35"/>
    <s v="NULL"/>
    <n v="27013392"/>
    <x v="15"/>
    <s v="NULL"/>
    <d v="2020-10-01T05:59:00"/>
    <x v="0"/>
    <x v="7"/>
    <m/>
  </r>
  <r>
    <s v="BM00100442"/>
    <s v="BARKER,APRIL E"/>
    <x v="26"/>
    <n v="9258.7999999999993"/>
    <n v="15.64"/>
    <s v="NULL"/>
    <n v="27013399"/>
    <x v="1"/>
    <s v="NULL"/>
    <d v="2020-10-01T05:59:00"/>
    <x v="0"/>
    <x v="7"/>
    <m/>
  </r>
  <r>
    <s v="BM00100442"/>
    <s v="BARKER,APRIL E"/>
    <x v="26"/>
    <n v="9258.7999999999993"/>
    <n v="10.97"/>
    <s v="NULL"/>
    <n v="27280043"/>
    <x v="2"/>
    <s v="NULL"/>
    <d v="2020-10-01T05:59:00"/>
    <x v="1"/>
    <x v="7"/>
    <m/>
  </r>
  <r>
    <s v="BM00100442"/>
    <s v="BARKER,APRIL E"/>
    <x v="26"/>
    <n v="9258.7999999999993"/>
    <n v="22.91"/>
    <s v="NULL"/>
    <n v="27210100"/>
    <x v="11"/>
    <s v="NULL"/>
    <d v="2020-10-01T05:59:00"/>
    <x v="1"/>
    <x v="7"/>
    <m/>
  </r>
  <r>
    <s v="BM00100442"/>
    <s v="BARKER,APRIL E"/>
    <x v="26"/>
    <n v="9258.7999999999993"/>
    <n v="76"/>
    <s v="J0690"/>
    <n v="25024712"/>
    <x v="93"/>
    <s v="NULL"/>
    <d v="2020-10-01T05:59:00"/>
    <x v="2"/>
    <x v="7"/>
    <m/>
  </r>
  <r>
    <s v="BM00100442"/>
    <s v="BARKER,APRIL E"/>
    <x v="26"/>
    <n v="9258.7999999999993"/>
    <n v="38"/>
    <s v="J2270"/>
    <n v="63621140"/>
    <x v="156"/>
    <s v="NULL"/>
    <d v="2020-10-01T05:59:00"/>
    <x v="12"/>
    <x v="7"/>
    <m/>
  </r>
  <r>
    <s v="BM00100442"/>
    <s v="BARKER,APRIL E"/>
    <x v="26"/>
    <n v="9258.7999999999993"/>
    <n v="25"/>
    <s v="J3490"/>
    <n v="25022093"/>
    <x v="157"/>
    <s v="NULL"/>
    <d v="2020-10-01T05:59:00"/>
    <x v="2"/>
    <x v="7"/>
    <m/>
  </r>
  <r>
    <s v="BM00100442"/>
    <s v="BARKER,APRIL E"/>
    <x v="26"/>
    <n v="9258.7999999999993"/>
    <n v="46"/>
    <s v="J2704"/>
    <n v="25021907"/>
    <x v="4"/>
    <s v="NULL"/>
    <d v="2020-10-01T05:59:00"/>
    <x v="2"/>
    <x v="7"/>
    <m/>
  </r>
  <r>
    <s v="BM00100442"/>
    <s v="BARKER,APRIL E"/>
    <x v="26"/>
    <n v="9258.7999999999993"/>
    <n v="19"/>
    <s v="J3010"/>
    <n v="25024630"/>
    <x v="109"/>
    <s v="NULL"/>
    <d v="2020-10-01T05:59:00"/>
    <x v="2"/>
    <x v="7"/>
    <m/>
  </r>
  <r>
    <s v="BM00100442"/>
    <s v="BARKER,APRIL E"/>
    <x v="26"/>
    <n v="9258.7999999999993"/>
    <n v="21"/>
    <s v="J2250"/>
    <n v="25021916"/>
    <x v="153"/>
    <s v="NULL"/>
    <d v="2020-10-01T05:59:00"/>
    <x v="2"/>
    <x v="7"/>
    <m/>
  </r>
  <r>
    <s v="BM00100442"/>
    <s v="BARKER,APRIL E"/>
    <x v="26"/>
    <n v="9258.7999999999993"/>
    <n v="21"/>
    <s v="J2405"/>
    <n v="63623574"/>
    <x v="94"/>
    <s v="NULL"/>
    <d v="2020-10-01T05:59:00"/>
    <x v="12"/>
    <x v="7"/>
    <m/>
  </r>
  <r>
    <s v="BM00100442"/>
    <s v="BARKER,APRIL E"/>
    <x v="26"/>
    <n v="9258.7999999999993"/>
    <n v="21"/>
    <s v="J1100"/>
    <n v="25021100"/>
    <x v="135"/>
    <s v="NULL"/>
    <d v="2020-10-01T05:59:00"/>
    <x v="2"/>
    <x v="7"/>
    <m/>
  </r>
  <r>
    <s v="BM00100442"/>
    <s v="BARKER,APRIL E"/>
    <x v="26"/>
    <n v="9258.7999999999993"/>
    <n v="21"/>
    <s v="J2405"/>
    <n v="63623574"/>
    <x v="94"/>
    <s v="NULL"/>
    <d v="2020-10-01T05:59:00"/>
    <x v="12"/>
    <x v="7"/>
    <m/>
  </r>
  <r>
    <s v="BM00100442"/>
    <s v="BARKER,APRIL E"/>
    <x v="26"/>
    <n v="9258.7999999999993"/>
    <n v="19"/>
    <s v="J1170"/>
    <n v="25021200"/>
    <x v="248"/>
    <s v="NULL"/>
    <d v="2020-10-01T05:59:00"/>
    <x v="2"/>
    <x v="7"/>
    <m/>
  </r>
  <r>
    <s v="BM00100442"/>
    <s v="BARKER,APRIL E"/>
    <x v="26"/>
    <n v="9258.7999999999993"/>
    <n v="7"/>
    <n v="23733"/>
    <n v="25923733"/>
    <x v="48"/>
    <s v="NULL"/>
    <d v="2020-10-01T05:59:00"/>
    <x v="10"/>
    <x v="7"/>
    <m/>
  </r>
  <r>
    <s v="BM00100442"/>
    <s v="BARKER,APRIL E"/>
    <x v="26"/>
    <n v="9258.7999999999993"/>
    <n v="4687"/>
    <s v="NULL"/>
    <n v="36014005"/>
    <x v="249"/>
    <s v="NULL"/>
    <d v="2020-10-01T05:59:00"/>
    <x v="17"/>
    <x v="7"/>
    <n v="4687"/>
  </r>
  <r>
    <s v="BM00100442"/>
    <s v="BARKER,APRIL E"/>
    <x v="26"/>
    <n v="9258.7999999999993"/>
    <n v="1584"/>
    <s v="NULL"/>
    <n v="37013010"/>
    <x v="8"/>
    <s v="NULL"/>
    <d v="2020-10-01T05:59:00"/>
    <x v="5"/>
    <x v="7"/>
    <n v="33"/>
  </r>
  <r>
    <s v="BM00100442"/>
    <s v="BARKER,APRIL E"/>
    <x v="26"/>
    <n v="9258.7999999999993"/>
    <n v="1272"/>
    <n v="17001"/>
    <n v="71017001"/>
    <x v="137"/>
    <s v="NULL"/>
    <d v="2020-10-01T05:59:00"/>
    <x v="6"/>
    <x v="7"/>
    <n v="1272"/>
  </r>
  <r>
    <s v="BM00100442"/>
    <s v="BARKER,APRIL E"/>
    <x v="26"/>
    <n v="9258.7999999999993"/>
    <n v="722"/>
    <n v="10260"/>
    <n v="71010260"/>
    <x v="9"/>
    <s v="NULL"/>
    <d v="2020-10-01T05:59:00"/>
    <x v="6"/>
    <x v="7"/>
    <n v="722"/>
  </r>
  <r>
    <s v="BM00100442"/>
    <s v="BARKER,APRIL E"/>
    <x v="26"/>
    <n v="9258.7999999999993"/>
    <n v="20"/>
    <n v="82962"/>
    <n v="30149084"/>
    <x v="22"/>
    <s v="NULL"/>
    <d v="2020-10-01T05:59:00"/>
    <x v="9"/>
    <x v="7"/>
    <n v="20"/>
  </r>
  <r>
    <s v="BM00100442"/>
    <s v="BARKER,APRIL E"/>
    <x v="26"/>
    <n v="9258.7999999999993"/>
    <n v="20"/>
    <n v="82962"/>
    <n v="30149084"/>
    <x v="22"/>
    <s v="NULL"/>
    <d v="2020-10-01T05:59:00"/>
    <x v="9"/>
    <x v="7"/>
    <n v="20"/>
  </r>
  <r>
    <s v="BM00100442"/>
    <s v="BARKER,APRIL E"/>
    <x v="26"/>
    <n v="9258.7999999999993"/>
    <n v="53"/>
    <n v="84703"/>
    <n v="30032002"/>
    <x v="5"/>
    <s v="NULL"/>
    <d v="2020-10-01T05:59:00"/>
    <x v="3"/>
    <x v="7"/>
    <n v="53"/>
  </r>
  <r>
    <s v="BM00100442"/>
    <s v="BARKER,APRIL E"/>
    <x v="26"/>
    <n v="9258.7999999999993"/>
    <n v="35"/>
    <s v="J3490"/>
    <n v="25090575"/>
    <x v="250"/>
    <s v="NULL"/>
    <d v="2020-10-01T05:59:00"/>
    <x v="2"/>
    <x v="7"/>
    <m/>
  </r>
  <r>
    <s v="BM00100442"/>
    <s v="BARKER,APRIL E"/>
    <x v="26"/>
    <n v="9258.7999999999993"/>
    <n v="9.4"/>
    <s v="NULL"/>
    <n v="27269137"/>
    <x v="224"/>
    <s v="NULL"/>
    <d v="2020-10-01T05:59:00"/>
    <x v="1"/>
    <x v="7"/>
    <m/>
  </r>
  <r>
    <s v="BM00100442"/>
    <s v="BARKER,APRIL E"/>
    <x v="26"/>
    <n v="9258.7999999999993"/>
    <n v="31.31"/>
    <s v="NULL"/>
    <n v="27210100"/>
    <x v="11"/>
    <s v="NULL"/>
    <d v="2020-10-01T05:59:00"/>
    <x v="1"/>
    <x v="7"/>
    <m/>
  </r>
  <r>
    <s v="BM00100442"/>
    <s v="BARKER,APRIL E"/>
    <x v="26"/>
    <n v="9258.7999999999993"/>
    <n v="81.83"/>
    <n v="13415"/>
    <n v="27013415"/>
    <x v="190"/>
    <s v="NULL"/>
    <d v="2020-10-01T05:59:00"/>
    <x v="0"/>
    <x v="7"/>
    <m/>
  </r>
  <r>
    <s v="BM00054655"/>
    <s v="BARKER,BOBBY R"/>
    <x v="27"/>
    <n v="15935.64"/>
    <n v="10.17"/>
    <s v="NULL"/>
    <n v="27269196"/>
    <x v="251"/>
    <s v="NULL"/>
    <d v="2019-10-30T10:02:00"/>
    <x v="1"/>
    <x v="5"/>
    <m/>
  </r>
  <r>
    <s v="BM00054655"/>
    <s v="BARKER,BOBBY R"/>
    <x v="27"/>
    <n v="15935.64"/>
    <n v="11.47"/>
    <s v="NULL"/>
    <n v="27210100"/>
    <x v="11"/>
    <s v="NULL"/>
    <d v="2019-10-30T10:02:00"/>
    <x v="1"/>
    <x v="5"/>
    <m/>
  </r>
  <r>
    <s v="BM00054655"/>
    <s v="BARKER,BOBBY R"/>
    <x v="27"/>
    <n v="15935.64"/>
    <n v="-44.73"/>
    <s v="NULL"/>
    <n v="27210100"/>
    <x v="11"/>
    <s v="NULL"/>
    <d v="2019-10-30T10:02:00"/>
    <x v="1"/>
    <x v="5"/>
    <m/>
  </r>
  <r>
    <s v="BM00054655"/>
    <s v="BARKER,BOBBY R"/>
    <x v="27"/>
    <n v="15935.64"/>
    <n v="21.01"/>
    <s v="NULL"/>
    <n v="27210100"/>
    <x v="11"/>
    <s v="NULL"/>
    <d v="2019-10-30T10:02:00"/>
    <x v="1"/>
    <x v="5"/>
    <m/>
  </r>
  <r>
    <s v="BM00054655"/>
    <s v="BARKER,BOBBY R"/>
    <x v="27"/>
    <n v="15935.64"/>
    <n v="9.27"/>
    <s v="NULL"/>
    <n v="27069286"/>
    <x v="151"/>
    <s v="NULL"/>
    <d v="2019-10-30T10:02:00"/>
    <x v="0"/>
    <x v="5"/>
    <m/>
  </r>
  <r>
    <s v="BM00054655"/>
    <s v="BARKER,BOBBY R"/>
    <x v="27"/>
    <n v="15935.64"/>
    <n v="7.25"/>
    <s v="NULL"/>
    <n v="27069291"/>
    <x v="87"/>
    <s v="NULL"/>
    <d v="2019-10-30T10:02:00"/>
    <x v="0"/>
    <x v="5"/>
    <m/>
  </r>
  <r>
    <s v="BM00054655"/>
    <s v="BARKER,BOBBY R"/>
    <x v="27"/>
    <n v="15935.64"/>
    <n v="44.73"/>
    <s v="NULL"/>
    <n v="27210100"/>
    <x v="11"/>
    <s v="NULL"/>
    <d v="2019-10-30T10:02:00"/>
    <x v="1"/>
    <x v="5"/>
    <m/>
  </r>
  <r>
    <s v="BM00054655"/>
    <s v="BARKER,BOBBY R"/>
    <x v="27"/>
    <n v="15935.64"/>
    <n v="36.450000000000003"/>
    <s v="NULL"/>
    <n v="27210100"/>
    <x v="11"/>
    <s v="NULL"/>
    <d v="2019-10-30T10:02:00"/>
    <x v="1"/>
    <x v="5"/>
    <m/>
  </r>
  <r>
    <s v="BM00054655"/>
    <s v="BARKER,BOBBY R"/>
    <x v="27"/>
    <n v="15935.64"/>
    <n v="112.24"/>
    <n v="69091"/>
    <n v="27069091"/>
    <x v="164"/>
    <s v="NULL"/>
    <d v="2019-10-30T10:02:00"/>
    <x v="0"/>
    <x v="5"/>
    <m/>
  </r>
  <r>
    <s v="BM00054655"/>
    <s v="BARKER,BOBBY R"/>
    <x v="27"/>
    <n v="15935.64"/>
    <n v="121.69"/>
    <s v="NULL"/>
    <n v="27210100"/>
    <x v="11"/>
    <s v="NULL"/>
    <d v="2019-10-30T10:02:00"/>
    <x v="1"/>
    <x v="5"/>
    <m/>
  </r>
  <r>
    <s v="BM00054655"/>
    <s v="BARKER,BOBBY R"/>
    <x v="27"/>
    <n v="15935.64"/>
    <n v="7.39"/>
    <s v="NULL"/>
    <n v="27069178"/>
    <x v="149"/>
    <s v="NULL"/>
    <d v="2019-10-30T10:02:00"/>
    <x v="0"/>
    <x v="5"/>
    <m/>
  </r>
  <r>
    <s v="BM00054655"/>
    <s v="BARKER,BOBBY R"/>
    <x v="27"/>
    <n v="15935.64"/>
    <n v="12.48"/>
    <s v="NULL"/>
    <n v="27101000"/>
    <x v="188"/>
    <s v="NULL"/>
    <d v="2019-10-30T10:02:00"/>
    <x v="31"/>
    <x v="5"/>
    <m/>
  </r>
  <r>
    <s v="BM00054655"/>
    <s v="BARKER,BOBBY R"/>
    <x v="27"/>
    <n v="15935.64"/>
    <n v="10.17"/>
    <s v="NULL"/>
    <n v="27269196"/>
    <x v="251"/>
    <s v="NULL"/>
    <d v="2019-10-30T10:02:00"/>
    <x v="1"/>
    <x v="5"/>
    <m/>
  </r>
  <r>
    <s v="BM00054655"/>
    <s v="BARKER,BOBBY R"/>
    <x v="27"/>
    <n v="15935.64"/>
    <n v="10.28"/>
    <s v="NULL"/>
    <n v="27069254"/>
    <x v="86"/>
    <s v="NULL"/>
    <d v="2019-10-30T10:02:00"/>
    <x v="0"/>
    <x v="5"/>
    <m/>
  </r>
  <r>
    <s v="BM00054655"/>
    <s v="BARKER,BOBBY R"/>
    <x v="27"/>
    <n v="15935.64"/>
    <n v="6.18"/>
    <s v="NULL"/>
    <n v="27013496"/>
    <x v="150"/>
    <s v="NULL"/>
    <d v="2019-10-30T10:02:00"/>
    <x v="0"/>
    <x v="5"/>
    <m/>
  </r>
  <r>
    <s v="BM00054655"/>
    <s v="BARKER,BOBBY R"/>
    <x v="27"/>
    <n v="15935.64"/>
    <n v="11.92"/>
    <s v="J7120"/>
    <n v="27038238"/>
    <x v="13"/>
    <s v="NULL"/>
    <d v="2019-10-30T10:02:00"/>
    <x v="0"/>
    <x v="5"/>
    <m/>
  </r>
  <r>
    <s v="BM00054655"/>
    <s v="BARKER,BOBBY R"/>
    <x v="27"/>
    <n v="15935.64"/>
    <n v="11.59"/>
    <s v="NULL"/>
    <n v="27069212"/>
    <x v="14"/>
    <s v="NULL"/>
    <d v="2019-10-30T10:02:00"/>
    <x v="0"/>
    <x v="5"/>
    <m/>
  </r>
  <r>
    <s v="BM00054655"/>
    <s v="BARKER,BOBBY R"/>
    <x v="27"/>
    <n v="15935.64"/>
    <n v="10.53"/>
    <s v="NULL"/>
    <n v="27013394"/>
    <x v="43"/>
    <s v="NULL"/>
    <d v="2019-10-30T10:02:00"/>
    <x v="0"/>
    <x v="5"/>
    <m/>
  </r>
  <r>
    <s v="BM00054655"/>
    <s v="BARKER,BOBBY R"/>
    <x v="27"/>
    <n v="15935.64"/>
    <n v="7.35"/>
    <s v="NULL"/>
    <n v="27013392"/>
    <x v="15"/>
    <s v="NULL"/>
    <d v="2019-10-30T10:02:00"/>
    <x v="0"/>
    <x v="5"/>
    <m/>
  </r>
  <r>
    <s v="BM00054655"/>
    <s v="BARKER,BOBBY R"/>
    <x v="27"/>
    <n v="15935.64"/>
    <n v="22.78"/>
    <s v="NULL"/>
    <n v="27013399"/>
    <x v="1"/>
    <s v="NULL"/>
    <d v="2019-10-30T10:02:00"/>
    <x v="0"/>
    <x v="5"/>
    <m/>
  </r>
  <r>
    <s v="BM00054655"/>
    <s v="BARKER,BOBBY R"/>
    <x v="27"/>
    <n v="15935.64"/>
    <n v="10.97"/>
    <s v="NULL"/>
    <n v="27280043"/>
    <x v="2"/>
    <s v="NULL"/>
    <d v="2019-10-30T10:02:00"/>
    <x v="1"/>
    <x v="5"/>
    <m/>
  </r>
  <r>
    <s v="BM00054655"/>
    <s v="BARKER,BOBBY R"/>
    <x v="27"/>
    <n v="15935.64"/>
    <n v="44.6"/>
    <n v="37024"/>
    <n v="27037024"/>
    <x v="84"/>
    <s v="NULL"/>
    <d v="2019-10-30T10:02:00"/>
    <x v="0"/>
    <x v="5"/>
    <m/>
  </r>
  <r>
    <s v="BM00054655"/>
    <s v="BARKER,BOBBY R"/>
    <x v="27"/>
    <n v="15935.64"/>
    <n v="7.35"/>
    <s v="NULL"/>
    <n v="27013392"/>
    <x v="15"/>
    <s v="NULL"/>
    <d v="2019-10-30T10:02:00"/>
    <x v="0"/>
    <x v="5"/>
    <m/>
  </r>
  <r>
    <s v="BM00054655"/>
    <s v="BARKER,BOBBY R"/>
    <x v="27"/>
    <n v="15935.64"/>
    <n v="71.06"/>
    <s v="NULL"/>
    <n v="27210100"/>
    <x v="11"/>
    <s v="NULL"/>
    <d v="2019-10-30T10:02:00"/>
    <x v="1"/>
    <x v="5"/>
    <m/>
  </r>
  <r>
    <s v="BM00054655"/>
    <s v="BARKER,BOBBY R"/>
    <x v="27"/>
    <n v="15935.64"/>
    <n v="50.03"/>
    <s v="NULL"/>
    <n v="27210100"/>
    <x v="11"/>
    <s v="NULL"/>
    <d v="2019-10-30T10:02:00"/>
    <x v="1"/>
    <x v="5"/>
    <m/>
  </r>
  <r>
    <s v="BM00054655"/>
    <s v="BARKER,BOBBY R"/>
    <x v="27"/>
    <n v="15935.64"/>
    <n v="22.66"/>
    <s v="NULL"/>
    <n v="27210100"/>
    <x v="11"/>
    <s v="NULL"/>
    <d v="2019-10-30T10:02:00"/>
    <x v="1"/>
    <x v="5"/>
    <m/>
  </r>
  <r>
    <s v="BM00054655"/>
    <s v="BARKER,BOBBY R"/>
    <x v="27"/>
    <n v="15935.64"/>
    <n v="107"/>
    <s v="J0690"/>
    <n v="63621209"/>
    <x v="193"/>
    <s v="NULL"/>
    <d v="2019-10-30T10:02:00"/>
    <x v="12"/>
    <x v="5"/>
    <m/>
  </r>
  <r>
    <s v="BM00054655"/>
    <s v="BARKER,BOBBY R"/>
    <x v="27"/>
    <n v="15935.64"/>
    <n v="21"/>
    <s v="J2250"/>
    <n v="25021916"/>
    <x v="153"/>
    <s v="NULL"/>
    <d v="2019-10-30T10:02:00"/>
    <x v="2"/>
    <x v="5"/>
    <m/>
  </r>
  <r>
    <s v="BM00054655"/>
    <s v="BARKER,BOBBY R"/>
    <x v="27"/>
    <n v="15935.64"/>
    <n v="185"/>
    <s v="J2795"/>
    <n v="63621184"/>
    <x v="154"/>
    <s v="NULL"/>
    <d v="2019-10-30T10:02:00"/>
    <x v="12"/>
    <x v="5"/>
    <m/>
  </r>
  <r>
    <s v="BM00054655"/>
    <s v="BARKER,BOBBY R"/>
    <x v="27"/>
    <n v="15935.64"/>
    <n v="46"/>
    <s v="J2704"/>
    <n v="25021907"/>
    <x v="4"/>
    <s v="NULL"/>
    <d v="2019-10-30T10:02:00"/>
    <x v="2"/>
    <x v="5"/>
    <m/>
  </r>
  <r>
    <s v="BM00054655"/>
    <s v="BARKER,BOBBY R"/>
    <x v="27"/>
    <n v="15935.64"/>
    <n v="22"/>
    <s v="NULL"/>
    <n v="25024769"/>
    <x v="3"/>
    <s v="NULL"/>
    <d v="2019-10-30T10:02:00"/>
    <x v="2"/>
    <x v="5"/>
    <m/>
  </r>
  <r>
    <s v="BM00054655"/>
    <s v="BARKER,BOBBY R"/>
    <x v="27"/>
    <n v="15935.64"/>
    <n v="5"/>
    <s v="NULL"/>
    <n v="25923163"/>
    <x v="252"/>
    <s v="NULL"/>
    <d v="2019-10-30T10:02:00"/>
    <x v="10"/>
    <x v="5"/>
    <m/>
  </r>
  <r>
    <s v="BM00054655"/>
    <s v="BARKER,BOBBY R"/>
    <x v="27"/>
    <n v="15935.64"/>
    <n v="21"/>
    <s v="J2405"/>
    <n v="63623574"/>
    <x v="94"/>
    <s v="NULL"/>
    <d v="2019-10-30T10:02:00"/>
    <x v="12"/>
    <x v="5"/>
    <m/>
  </r>
  <r>
    <s v="BM00054655"/>
    <s v="BARKER,BOBBY R"/>
    <x v="27"/>
    <n v="15935.64"/>
    <n v="21"/>
    <s v="J1100"/>
    <n v="25021100"/>
    <x v="135"/>
    <s v="NULL"/>
    <d v="2019-10-30T10:02:00"/>
    <x v="2"/>
    <x v="5"/>
    <m/>
  </r>
  <r>
    <s v="BM00054655"/>
    <s v="BARKER,BOBBY R"/>
    <x v="27"/>
    <n v="15935.64"/>
    <n v="34"/>
    <s v="J2370"/>
    <n v="25021327"/>
    <x v="241"/>
    <s v="NULL"/>
    <d v="2019-10-30T10:02:00"/>
    <x v="2"/>
    <x v="5"/>
    <m/>
  </r>
  <r>
    <s v="BM00054655"/>
    <s v="BARKER,BOBBY R"/>
    <x v="27"/>
    <n v="15935.64"/>
    <n v="53"/>
    <s v="J3490"/>
    <n v="25021407"/>
    <x v="19"/>
    <s v="NULL"/>
    <d v="2019-10-30T10:02:00"/>
    <x v="2"/>
    <x v="5"/>
    <m/>
  </r>
  <r>
    <s v="BM00054655"/>
    <s v="BARKER,BOBBY R"/>
    <x v="27"/>
    <n v="15935.64"/>
    <n v="7"/>
    <n v="23733"/>
    <n v="25923733"/>
    <x v="48"/>
    <s v="NULL"/>
    <d v="2019-10-30T10:02:00"/>
    <x v="10"/>
    <x v="5"/>
    <m/>
  </r>
  <r>
    <s v="BM00054655"/>
    <s v="BARKER,BOBBY R"/>
    <x v="27"/>
    <n v="15935.64"/>
    <n v="7280"/>
    <s v="NULL"/>
    <n v="36014009"/>
    <x v="244"/>
    <s v="NULL"/>
    <d v="2019-10-30T10:02:00"/>
    <x v="17"/>
    <x v="5"/>
    <n v="7615"/>
  </r>
  <r>
    <s v="BM00054655"/>
    <s v="BARKER,BOBBY R"/>
    <x v="27"/>
    <n v="15935.64"/>
    <n v="1400"/>
    <s v="NULL"/>
    <n v="36014010"/>
    <x v="245"/>
    <s v="NULL"/>
    <d v="2019-10-30T10:02:00"/>
    <x v="17"/>
    <x v="5"/>
    <n v="1465"/>
  </r>
  <r>
    <s v="BM00054655"/>
    <s v="BARKER,BOBBY R"/>
    <x v="27"/>
    <n v="15935.64"/>
    <n v="2294"/>
    <s v="NULL"/>
    <n v="37013010"/>
    <x v="8"/>
    <s v="NULL"/>
    <d v="2019-10-30T10:02:00"/>
    <x v="5"/>
    <x v="5"/>
    <n v="33"/>
  </r>
  <r>
    <s v="BM00054655"/>
    <s v="BARKER,BOBBY R"/>
    <x v="27"/>
    <n v="15935.64"/>
    <n v="1216"/>
    <n v="17001"/>
    <n v="71017001"/>
    <x v="137"/>
    <s v="NULL"/>
    <d v="2019-10-30T10:02:00"/>
    <x v="6"/>
    <x v="5"/>
    <n v="1272"/>
  </r>
  <r>
    <s v="BM00054655"/>
    <s v="BARKER,BOBBY R"/>
    <x v="27"/>
    <n v="15935.64"/>
    <n v="690"/>
    <n v="10260"/>
    <n v="71010260"/>
    <x v="9"/>
    <s v="NULL"/>
    <d v="2019-10-30T10:02:00"/>
    <x v="6"/>
    <x v="5"/>
    <n v="722"/>
  </r>
  <r>
    <s v="BM00054655"/>
    <s v="BARKER,BOBBY R"/>
    <x v="27"/>
    <n v="15935.64"/>
    <n v="1597"/>
    <n v="64415"/>
    <n v="36119900"/>
    <x v="102"/>
    <s v="NULL"/>
    <d v="2019-10-30T10:02:00"/>
    <x v="20"/>
    <x v="5"/>
    <n v="1671"/>
  </r>
  <r>
    <s v="BM00054655"/>
    <s v="BARKER,BOBBY R"/>
    <x v="27"/>
    <n v="15935.64"/>
    <n v="53.55"/>
    <s v="NULL"/>
    <n v="27210100"/>
    <x v="11"/>
    <s v="NULL"/>
    <d v="2019-10-30T10:02:00"/>
    <x v="1"/>
    <x v="5"/>
    <m/>
  </r>
  <r>
    <s v="BM00054655"/>
    <s v="BARKER,BOBBY R"/>
    <x v="27"/>
    <n v="15935.64"/>
    <n v="192.81"/>
    <s v="NULL"/>
    <n v="27081043"/>
    <x v="253"/>
    <s v="NULL"/>
    <d v="2019-10-30T10:02:00"/>
    <x v="0"/>
    <x v="5"/>
    <m/>
  </r>
  <r>
    <s v="BM00054655"/>
    <s v="BARKER,BOBBY R"/>
    <x v="27"/>
    <n v="15935.64"/>
    <n v="11.92"/>
    <s v="J7120"/>
    <n v="27038238"/>
    <x v="13"/>
    <s v="NULL"/>
    <d v="2019-10-30T10:02:00"/>
    <x v="0"/>
    <x v="5"/>
    <m/>
  </r>
  <r>
    <s v="BM00054655"/>
    <s v="BARKER,BOBBY R"/>
    <x v="27"/>
    <n v="15935.64"/>
    <n v="8.3800000000000008"/>
    <s v="NULL"/>
    <n v="25815118"/>
    <x v="254"/>
    <s v="NULL"/>
    <d v="2019-10-30T10:02:00"/>
    <x v="21"/>
    <x v="5"/>
    <m/>
  </r>
  <r>
    <s v="BM00054655"/>
    <s v="BARKER,BOBBY R"/>
    <x v="27"/>
    <n v="15935.64"/>
    <n v="9.4"/>
    <s v="NULL"/>
    <n v="27269137"/>
    <x v="224"/>
    <s v="NULL"/>
    <d v="2019-10-30T10:02:00"/>
    <x v="1"/>
    <x v="5"/>
    <m/>
  </r>
  <r>
    <s v="BM00133935"/>
    <s v="BARNES,JEFFERY D"/>
    <x v="28"/>
    <n v="5270.74"/>
    <n v="11.59"/>
    <s v="NULL"/>
    <n v="27069212"/>
    <x v="14"/>
    <s v="NULL"/>
    <d v="2019-12-23T06:45:00"/>
    <x v="0"/>
    <x v="3"/>
    <m/>
  </r>
  <r>
    <s v="BM00133935"/>
    <s v="BARNES,JEFFERY D"/>
    <x v="28"/>
    <n v="5270.74"/>
    <n v="7.35"/>
    <s v="NULL"/>
    <n v="27013392"/>
    <x v="15"/>
    <s v="NULL"/>
    <d v="2019-12-23T06:45:00"/>
    <x v="0"/>
    <x v="3"/>
    <m/>
  </r>
  <r>
    <s v="BM00133935"/>
    <s v="BARNES,JEFFERY D"/>
    <x v="28"/>
    <n v="5270.74"/>
    <n v="26.13"/>
    <s v="NULL"/>
    <n v="27014004"/>
    <x v="0"/>
    <s v="NULL"/>
    <d v="2019-12-23T06:45:00"/>
    <x v="0"/>
    <x v="3"/>
    <m/>
  </r>
  <r>
    <s v="BM00133935"/>
    <s v="BARNES,JEFFERY D"/>
    <x v="28"/>
    <n v="5270.74"/>
    <n v="21.19"/>
    <s v="NULL"/>
    <n v="27013399"/>
    <x v="1"/>
    <s v="NULL"/>
    <d v="2019-12-23T06:45:00"/>
    <x v="0"/>
    <x v="3"/>
    <m/>
  </r>
  <r>
    <s v="BM00133935"/>
    <s v="BARNES,JEFFERY D"/>
    <x v="28"/>
    <n v="5270.74"/>
    <n v="10.97"/>
    <s v="NULL"/>
    <n v="27280043"/>
    <x v="2"/>
    <s v="NULL"/>
    <d v="2019-12-23T06:45:00"/>
    <x v="1"/>
    <x v="3"/>
    <m/>
  </r>
  <r>
    <s v="BM00133935"/>
    <s v="BARNES,JEFFERY D"/>
    <x v="28"/>
    <n v="5270.74"/>
    <n v="21"/>
    <n v="23580"/>
    <n v="25023580"/>
    <x v="247"/>
    <s v="NULL"/>
    <d v="2019-12-23T06:45:00"/>
    <x v="2"/>
    <x v="3"/>
    <m/>
  </r>
  <r>
    <s v="BM00133935"/>
    <s v="BARNES,JEFFERY D"/>
    <x v="28"/>
    <n v="5270.74"/>
    <n v="91"/>
    <s v="J2704"/>
    <n v="25021907"/>
    <x v="4"/>
    <s v="NULL"/>
    <d v="2019-12-23T06:45:00"/>
    <x v="2"/>
    <x v="3"/>
    <m/>
  </r>
  <r>
    <s v="BM00133935"/>
    <s v="BARNES,JEFFERY D"/>
    <x v="28"/>
    <n v="5270.74"/>
    <n v="46"/>
    <s v="J2704"/>
    <n v="25021907"/>
    <x v="4"/>
    <s v="NULL"/>
    <d v="2019-12-23T06:45:00"/>
    <x v="2"/>
    <x v="3"/>
    <m/>
  </r>
  <r>
    <s v="BM00133935"/>
    <s v="BARNES,JEFFERY D"/>
    <x v="28"/>
    <n v="5270.74"/>
    <n v="3226"/>
    <n v="878.4"/>
    <n v="75013238"/>
    <x v="7"/>
    <s v="NULL"/>
    <d v="2019-12-23T06:45:00"/>
    <x v="4"/>
    <x v="3"/>
    <n v="3375"/>
  </r>
  <r>
    <s v="BM00133935"/>
    <s v="BARNES,JEFFERY D"/>
    <x v="28"/>
    <n v="5270.74"/>
    <n v="1023"/>
    <s v="NULL"/>
    <n v="37013010"/>
    <x v="8"/>
    <s v="NULL"/>
    <d v="2019-12-23T06:45:00"/>
    <x v="5"/>
    <x v="3"/>
    <n v="33"/>
  </r>
  <r>
    <s v="BM00133935"/>
    <s v="BARNES,JEFFERY D"/>
    <x v="28"/>
    <n v="5270.74"/>
    <n v="690"/>
    <n v="10260"/>
    <n v="71010260"/>
    <x v="9"/>
    <s v="NULL"/>
    <d v="2019-12-23T06:45:00"/>
    <x v="6"/>
    <x v="3"/>
    <n v="722"/>
  </r>
  <r>
    <s v="BM00133935"/>
    <s v="BARNES,JEFFERY D"/>
    <x v="28"/>
    <n v="5270.74"/>
    <n v="12.34"/>
    <s v="J7030"/>
    <n v="27038236"/>
    <x v="29"/>
    <s v="NULL"/>
    <d v="2019-12-23T06:45:00"/>
    <x v="0"/>
    <x v="3"/>
    <m/>
  </r>
  <r>
    <s v="BM00133935"/>
    <s v="BARNES,JEFFERY D"/>
    <x v="28"/>
    <n v="5270.74"/>
    <n v="64.37"/>
    <s v="NULL"/>
    <n v="27210100"/>
    <x v="11"/>
    <s v="NULL"/>
    <d v="2019-12-23T06:45:00"/>
    <x v="1"/>
    <x v="3"/>
    <m/>
  </r>
  <r>
    <s v="BM00133935"/>
    <s v="BARNES,JEFFERY D"/>
    <x v="28"/>
    <n v="5270.74"/>
    <n v="7.88"/>
    <s v="NULL"/>
    <n v="27280040"/>
    <x v="255"/>
    <s v="NULL"/>
    <d v="2019-12-23T06:45:00"/>
    <x v="1"/>
    <x v="3"/>
    <m/>
  </r>
  <r>
    <s v="BM00133935"/>
    <s v="BARNES,JEFFERY D"/>
    <x v="28"/>
    <n v="5270.74"/>
    <n v="11.92"/>
    <s v="J7120"/>
    <n v="27038238"/>
    <x v="13"/>
    <s v="NULL"/>
    <d v="2019-12-23T06:45:00"/>
    <x v="0"/>
    <x v="3"/>
    <m/>
  </r>
  <r>
    <s v="BM00077950"/>
    <s v="BARNES,WESLEY O"/>
    <x v="29"/>
    <n v="5132.54"/>
    <n v="7.35"/>
    <s v="NULL"/>
    <n v="27013392"/>
    <x v="15"/>
    <s v="NULL"/>
    <d v="2019-11-19T08:26:00"/>
    <x v="0"/>
    <x v="9"/>
    <m/>
  </r>
  <r>
    <s v="BM00077950"/>
    <s v="BARNES,WESLEY O"/>
    <x v="29"/>
    <n v="5132.54"/>
    <n v="26.13"/>
    <s v="NULL"/>
    <n v="27014004"/>
    <x v="0"/>
    <s v="NULL"/>
    <d v="2019-11-19T08:26:00"/>
    <x v="0"/>
    <x v="9"/>
    <m/>
  </r>
  <r>
    <s v="BM00077950"/>
    <s v="BARNES,WESLEY O"/>
    <x v="29"/>
    <n v="5132.54"/>
    <n v="21.19"/>
    <s v="NULL"/>
    <n v="27013399"/>
    <x v="1"/>
    <s v="NULL"/>
    <d v="2019-11-19T08:26:00"/>
    <x v="0"/>
    <x v="9"/>
    <m/>
  </r>
  <r>
    <s v="BM00077950"/>
    <s v="BARNES,WESLEY O"/>
    <x v="29"/>
    <n v="5132.54"/>
    <n v="10.97"/>
    <s v="NULL"/>
    <n v="27280043"/>
    <x v="2"/>
    <s v="NULL"/>
    <d v="2019-11-19T08:26:00"/>
    <x v="1"/>
    <x v="9"/>
    <m/>
  </r>
  <r>
    <s v="BM00077950"/>
    <s v="BARNES,WESLEY O"/>
    <x v="29"/>
    <n v="5132.54"/>
    <n v="46"/>
    <s v="J2704"/>
    <n v="25021907"/>
    <x v="4"/>
    <s v="NULL"/>
    <d v="2019-11-19T08:26:00"/>
    <x v="2"/>
    <x v="9"/>
    <m/>
  </r>
  <r>
    <s v="BM00077950"/>
    <s v="BARNES,WESLEY O"/>
    <x v="29"/>
    <n v="5132.54"/>
    <n v="46"/>
    <s v="J2704"/>
    <n v="25021907"/>
    <x v="4"/>
    <s v="NULL"/>
    <d v="2019-11-19T08:26:00"/>
    <x v="2"/>
    <x v="9"/>
    <m/>
  </r>
  <r>
    <s v="BM00077950"/>
    <s v="BARNES,WESLEY O"/>
    <x v="29"/>
    <n v="5132.54"/>
    <n v="3226"/>
    <n v="878.4"/>
    <n v="75013238"/>
    <x v="7"/>
    <s v="NULL"/>
    <d v="2019-11-19T08:26:00"/>
    <x v="4"/>
    <x v="9"/>
    <n v="3375"/>
  </r>
  <r>
    <s v="BM00077950"/>
    <s v="BARNES,WESLEY O"/>
    <x v="29"/>
    <n v="5132.54"/>
    <n v="930"/>
    <s v="NULL"/>
    <n v="37013010"/>
    <x v="8"/>
    <s v="NULL"/>
    <d v="2019-11-19T08:26:00"/>
    <x v="5"/>
    <x v="9"/>
    <n v="33"/>
  </r>
  <r>
    <s v="BM00077950"/>
    <s v="BARNES,WESLEY O"/>
    <x v="29"/>
    <n v="5132.54"/>
    <n v="690"/>
    <n v="10260"/>
    <n v="71010260"/>
    <x v="9"/>
    <s v="NULL"/>
    <d v="2019-11-19T08:26:00"/>
    <x v="6"/>
    <x v="9"/>
    <n v="722"/>
  </r>
  <r>
    <s v="BM00077950"/>
    <s v="BARNES,WESLEY O"/>
    <x v="29"/>
    <n v="5132.54"/>
    <n v="0"/>
    <s v="NULL"/>
    <n v="31200000"/>
    <x v="10"/>
    <s v="NULL"/>
    <d v="2019-11-19T08:26:00"/>
    <x v="7"/>
    <x v="9"/>
    <n v="0"/>
  </r>
  <r>
    <s v="BM00077950"/>
    <s v="BARNES,WESLEY O"/>
    <x v="29"/>
    <n v="5132.54"/>
    <n v="12.34"/>
    <s v="J7030"/>
    <n v="27038236"/>
    <x v="29"/>
    <s v="NULL"/>
    <d v="2019-11-19T08:26:00"/>
    <x v="0"/>
    <x v="9"/>
    <m/>
  </r>
  <r>
    <s v="BM00077950"/>
    <s v="BARNES,WESLEY O"/>
    <x v="29"/>
    <n v="5132.54"/>
    <n v="28.26"/>
    <s v="NULL"/>
    <n v="27210100"/>
    <x v="11"/>
    <s v="NULL"/>
    <d v="2019-11-19T08:26:00"/>
    <x v="1"/>
    <x v="9"/>
    <m/>
  </r>
  <r>
    <s v="BM00077950"/>
    <s v="BARNES,WESLEY O"/>
    <x v="29"/>
    <n v="5132.54"/>
    <n v="64.37"/>
    <s v="NULL"/>
    <n v="27210100"/>
    <x v="11"/>
    <s v="NULL"/>
    <d v="2019-11-19T08:26:00"/>
    <x v="1"/>
    <x v="9"/>
    <m/>
  </r>
  <r>
    <s v="BM00077950"/>
    <s v="BARNES,WESLEY O"/>
    <x v="29"/>
    <n v="5132.54"/>
    <n v="12.34"/>
    <s v="J7030"/>
    <n v="27038236"/>
    <x v="29"/>
    <s v="NULL"/>
    <d v="2019-11-19T08:26:00"/>
    <x v="0"/>
    <x v="9"/>
    <m/>
  </r>
  <r>
    <s v="BM00077950"/>
    <s v="BARNES,WESLEY O"/>
    <x v="29"/>
    <n v="5132.54"/>
    <n v="11.59"/>
    <s v="NULL"/>
    <n v="27069212"/>
    <x v="14"/>
    <s v="NULL"/>
    <d v="2019-11-19T08:26:00"/>
    <x v="0"/>
    <x v="9"/>
    <m/>
  </r>
  <r>
    <s v="BM00225348"/>
    <s v="BARNETT,SHARRON"/>
    <x v="30"/>
    <n v="9871.3799999999992"/>
    <n v="11.59"/>
    <s v="NULL"/>
    <n v="27069212"/>
    <x v="14"/>
    <s v="NULL"/>
    <d v="2020-06-17T10:48:00"/>
    <x v="0"/>
    <x v="0"/>
    <m/>
  </r>
  <r>
    <s v="BM00225348"/>
    <s v="BARNETT,SHARRON"/>
    <x v="30"/>
    <n v="9871.3799999999992"/>
    <n v="7.35"/>
    <s v="NULL"/>
    <n v="27013392"/>
    <x v="15"/>
    <s v="NULL"/>
    <d v="2020-06-17T10:48:00"/>
    <x v="0"/>
    <x v="0"/>
    <m/>
  </r>
  <r>
    <s v="BM00225348"/>
    <s v="BARNETT,SHARRON"/>
    <x v="30"/>
    <n v="9871.3799999999992"/>
    <n v="26.13"/>
    <s v="NULL"/>
    <n v="27014004"/>
    <x v="0"/>
    <s v="NULL"/>
    <d v="2020-06-17T10:48:00"/>
    <x v="0"/>
    <x v="0"/>
    <m/>
  </r>
  <r>
    <s v="BM00225348"/>
    <s v="BARNETT,SHARRON"/>
    <x v="30"/>
    <n v="9871.3799999999992"/>
    <n v="21.19"/>
    <s v="NULL"/>
    <n v="27013399"/>
    <x v="1"/>
    <s v="NULL"/>
    <d v="2020-06-17T10:48:00"/>
    <x v="0"/>
    <x v="0"/>
    <m/>
  </r>
  <r>
    <s v="BM00225348"/>
    <s v="BARNETT,SHARRON"/>
    <x v="30"/>
    <n v="9871.3799999999992"/>
    <n v="10.97"/>
    <s v="NULL"/>
    <n v="27280043"/>
    <x v="2"/>
    <s v="NULL"/>
    <d v="2020-06-17T10:48:00"/>
    <x v="1"/>
    <x v="0"/>
    <m/>
  </r>
  <r>
    <s v="BM00225348"/>
    <s v="BARNETT,SHARRON"/>
    <x v="30"/>
    <n v="9871.3799999999992"/>
    <n v="7.35"/>
    <s v="NULL"/>
    <n v="27013391"/>
    <x v="16"/>
    <s v="NULL"/>
    <d v="2020-06-17T10:48:00"/>
    <x v="0"/>
    <x v="0"/>
    <m/>
  </r>
  <r>
    <s v="BM00225348"/>
    <s v="BARNETT,SHARRON"/>
    <x v="30"/>
    <n v="9871.3799999999992"/>
    <n v="46"/>
    <s v="J2704"/>
    <n v="25021907"/>
    <x v="4"/>
    <s v="NULL"/>
    <d v="2020-06-17T10:48:00"/>
    <x v="2"/>
    <x v="0"/>
    <m/>
  </r>
  <r>
    <s v="BM00225348"/>
    <s v="BARNETT,SHARRON"/>
    <x v="30"/>
    <n v="9871.3799999999992"/>
    <n v="22"/>
    <s v="NULL"/>
    <n v="25024769"/>
    <x v="3"/>
    <s v="NULL"/>
    <d v="2020-06-17T10:48:00"/>
    <x v="2"/>
    <x v="0"/>
    <m/>
  </r>
  <r>
    <s v="BM00225348"/>
    <s v="BARNETT,SHARRON"/>
    <x v="30"/>
    <n v="9871.3799999999992"/>
    <n v="46"/>
    <s v="J2704"/>
    <n v="25021907"/>
    <x v="4"/>
    <s v="NULL"/>
    <d v="2020-06-17T10:48:00"/>
    <x v="2"/>
    <x v="0"/>
    <m/>
  </r>
  <r>
    <s v="BM00225348"/>
    <s v="BARNETT,SHARRON"/>
    <x v="30"/>
    <n v="9871.3799999999992"/>
    <n v="46"/>
    <n v="85025"/>
    <n v="30032110"/>
    <x v="31"/>
    <s v="NULL"/>
    <d v="2020-06-17T10:48:00"/>
    <x v="3"/>
    <x v="0"/>
    <n v="49"/>
  </r>
  <r>
    <s v="BM00225348"/>
    <s v="BARNETT,SHARRON"/>
    <x v="30"/>
    <n v="9871.3799999999992"/>
    <n v="15"/>
    <n v="32107"/>
    <n v="30032107"/>
    <x v="34"/>
    <s v="NULL"/>
    <d v="2020-06-17T10:48:00"/>
    <x v="3"/>
    <x v="0"/>
    <n v="16"/>
  </r>
  <r>
    <s v="BM00225348"/>
    <s v="BARNETT,SHARRON"/>
    <x v="30"/>
    <n v="9871.3799999999992"/>
    <n v="3618"/>
    <s v="NULL"/>
    <n v="75013236"/>
    <x v="6"/>
    <s v="NULL"/>
    <d v="2020-06-17T10:48:00"/>
    <x v="4"/>
    <x v="0"/>
    <n v="3785"/>
  </r>
  <r>
    <s v="BM00225348"/>
    <s v="BARNETT,SHARRON"/>
    <x v="30"/>
    <n v="9871.3799999999992"/>
    <n v="3226"/>
    <n v="878.4"/>
    <n v="75013238"/>
    <x v="7"/>
    <s v="NULL"/>
    <d v="2020-06-17T10:48:00"/>
    <x v="4"/>
    <x v="0"/>
    <n v="3375"/>
  </r>
  <r>
    <s v="BM00225348"/>
    <s v="BARNETT,SHARRON"/>
    <x v="30"/>
    <n v="9871.3799999999992"/>
    <n v="1550"/>
    <s v="NULL"/>
    <n v="37013010"/>
    <x v="8"/>
    <s v="NULL"/>
    <d v="2020-06-17T10:48:00"/>
    <x v="5"/>
    <x v="0"/>
    <n v="33"/>
  </r>
  <r>
    <s v="BM00225348"/>
    <s v="BARNETT,SHARRON"/>
    <x v="30"/>
    <n v="9871.3799999999992"/>
    <n v="690"/>
    <n v="10260"/>
    <n v="71010260"/>
    <x v="9"/>
    <s v="NULL"/>
    <d v="2020-06-17T10:48:00"/>
    <x v="6"/>
    <x v="0"/>
    <n v="722"/>
  </r>
  <r>
    <s v="BM00225348"/>
    <s v="BARNETT,SHARRON"/>
    <x v="30"/>
    <n v="9871.3799999999992"/>
    <n v="284"/>
    <n v="10261"/>
    <n v="71010261"/>
    <x v="20"/>
    <s v="NULL"/>
    <d v="2020-06-17T10:48:00"/>
    <x v="6"/>
    <x v="0"/>
    <n v="298"/>
  </r>
  <r>
    <s v="BM00225348"/>
    <s v="BARNETT,SHARRON"/>
    <x v="30"/>
    <n v="9871.3799999999992"/>
    <n v="0"/>
    <s v="NULL"/>
    <n v="31200000"/>
    <x v="10"/>
    <s v="NULL"/>
    <d v="2020-06-17T10:48:00"/>
    <x v="7"/>
    <x v="0"/>
    <n v="0"/>
  </r>
  <r>
    <s v="BM00225348"/>
    <s v="BARNETT,SHARRON"/>
    <x v="30"/>
    <n v="9871.3799999999992"/>
    <n v="115"/>
    <n v="88305"/>
    <n v="31200004"/>
    <x v="23"/>
    <s v="NULL"/>
    <d v="2020-06-17T10:48:00"/>
    <x v="7"/>
    <x v="0"/>
    <n v="121"/>
  </r>
  <r>
    <s v="BM00225348"/>
    <s v="BARNETT,SHARRON"/>
    <x v="30"/>
    <n v="9871.3799999999992"/>
    <n v="28.26"/>
    <s v="NULL"/>
    <n v="27210100"/>
    <x v="11"/>
    <s v="NULL"/>
    <d v="2020-06-17T10:48:00"/>
    <x v="1"/>
    <x v="0"/>
    <m/>
  </r>
  <r>
    <s v="BM00225348"/>
    <s v="BARNETT,SHARRON"/>
    <x v="30"/>
    <n v="9871.3799999999992"/>
    <n v="6.31"/>
    <s v="NULL"/>
    <n v="27280208"/>
    <x v="12"/>
    <s v="NULL"/>
    <d v="2020-06-17T10:48:00"/>
    <x v="1"/>
    <x v="0"/>
    <m/>
  </r>
  <r>
    <s v="BM00225348"/>
    <s v="BARNETT,SHARRON"/>
    <x v="30"/>
    <n v="9871.3799999999992"/>
    <n v="64.37"/>
    <s v="NULL"/>
    <n v="27210100"/>
    <x v="11"/>
    <s v="NULL"/>
    <d v="2020-06-17T10:48:00"/>
    <x v="1"/>
    <x v="0"/>
    <m/>
  </r>
  <r>
    <s v="BM00225348"/>
    <s v="BARNETT,SHARRON"/>
    <x v="30"/>
    <n v="9871.3799999999992"/>
    <n v="7.25"/>
    <s v="NULL"/>
    <n v="27069291"/>
    <x v="87"/>
    <s v="NULL"/>
    <d v="2020-06-17T10:48:00"/>
    <x v="0"/>
    <x v="0"/>
    <m/>
  </r>
  <r>
    <s v="BM00225348"/>
    <s v="BARNETT,SHARRON"/>
    <x v="30"/>
    <n v="9871.3799999999992"/>
    <n v="22.61"/>
    <s v="J7120"/>
    <n v="27038238"/>
    <x v="13"/>
    <s v="NULL"/>
    <d v="2020-06-17T10:48:00"/>
    <x v="0"/>
    <x v="0"/>
    <m/>
  </r>
  <r>
    <s v="BM00210926"/>
    <s v="BARNEY,MAUREEN M"/>
    <x v="31"/>
    <n v="5067.82"/>
    <n v="7.06"/>
    <s v="NULL"/>
    <n v="27069170"/>
    <x v="28"/>
    <s v="NULL"/>
    <d v="2019-10-14T07:59:00"/>
    <x v="0"/>
    <x v="1"/>
    <m/>
  </r>
  <r>
    <s v="BM00210926"/>
    <s v="BARNEY,MAUREEN M"/>
    <x v="31"/>
    <n v="5067.82"/>
    <n v="12.34"/>
    <s v="J7030"/>
    <n v="27038236"/>
    <x v="29"/>
    <s v="NULL"/>
    <d v="2019-10-14T07:59:00"/>
    <x v="0"/>
    <x v="1"/>
    <m/>
  </r>
  <r>
    <s v="BM00210926"/>
    <s v="BARNEY,MAUREEN M"/>
    <x v="31"/>
    <n v="5067.82"/>
    <n v="11.59"/>
    <s v="NULL"/>
    <n v="27069212"/>
    <x v="14"/>
    <s v="NULL"/>
    <d v="2019-10-14T07:59:00"/>
    <x v="0"/>
    <x v="1"/>
    <m/>
  </r>
  <r>
    <s v="BM00210926"/>
    <s v="BARNEY,MAUREEN M"/>
    <x v="31"/>
    <n v="5067.82"/>
    <n v="7.35"/>
    <s v="NULL"/>
    <n v="27013392"/>
    <x v="15"/>
    <s v="NULL"/>
    <d v="2019-10-14T07:59:00"/>
    <x v="0"/>
    <x v="1"/>
    <m/>
  </r>
  <r>
    <s v="BM00210926"/>
    <s v="BARNEY,MAUREEN M"/>
    <x v="31"/>
    <n v="5067.82"/>
    <n v="22.78"/>
    <s v="NULL"/>
    <n v="27013399"/>
    <x v="1"/>
    <s v="NULL"/>
    <d v="2019-10-14T07:59:00"/>
    <x v="0"/>
    <x v="1"/>
    <m/>
  </r>
  <r>
    <s v="BM00210926"/>
    <s v="BARNEY,MAUREEN M"/>
    <x v="31"/>
    <n v="5067.82"/>
    <n v="22.04"/>
    <s v="NULL"/>
    <n v="27013391"/>
    <x v="16"/>
    <s v="NULL"/>
    <d v="2019-10-14T07:59:00"/>
    <x v="0"/>
    <x v="1"/>
    <m/>
  </r>
  <r>
    <s v="BM00210926"/>
    <s v="BARNEY,MAUREEN M"/>
    <x v="31"/>
    <n v="5067.82"/>
    <n v="-7.35"/>
    <s v="NULL"/>
    <n v="27013392"/>
    <x v="15"/>
    <s v="NULL"/>
    <d v="2019-10-14T07:59:00"/>
    <x v="0"/>
    <x v="1"/>
    <m/>
  </r>
  <r>
    <s v="BM00210926"/>
    <s v="BARNEY,MAUREEN M"/>
    <x v="31"/>
    <n v="5067.82"/>
    <n v="14.7"/>
    <s v="NULL"/>
    <n v="27013391"/>
    <x v="16"/>
    <s v="NULL"/>
    <d v="2019-10-14T07:59:00"/>
    <x v="0"/>
    <x v="1"/>
    <m/>
  </r>
  <r>
    <s v="BM00210926"/>
    <s v="BARNEY,MAUREEN M"/>
    <x v="31"/>
    <n v="5067.82"/>
    <n v="57"/>
    <n v="22432"/>
    <n v="25022432"/>
    <x v="256"/>
    <s v="NULL"/>
    <d v="2019-10-14T07:59:00"/>
    <x v="2"/>
    <x v="1"/>
    <m/>
  </r>
  <r>
    <s v="BM00210926"/>
    <s v="BARNEY,MAUREEN M"/>
    <x v="31"/>
    <n v="5067.82"/>
    <n v="86"/>
    <s v="NULL"/>
    <n v="25923094"/>
    <x v="24"/>
    <s v="NULL"/>
    <d v="2019-10-14T07:59:00"/>
    <x v="10"/>
    <x v="1"/>
    <m/>
  </r>
  <r>
    <s v="BM00210926"/>
    <s v="BARNEY,MAUREEN M"/>
    <x v="31"/>
    <n v="5067.82"/>
    <n v="37"/>
    <s v="J2175"/>
    <n v="25021300"/>
    <x v="25"/>
    <s v="NULL"/>
    <d v="2019-10-14T07:59:00"/>
    <x v="2"/>
    <x v="1"/>
    <m/>
  </r>
  <r>
    <s v="BM00210926"/>
    <s v="BARNEY,MAUREEN M"/>
    <x v="31"/>
    <n v="5067.82"/>
    <n v="21"/>
    <s v="J2250"/>
    <n v="25023566"/>
    <x v="26"/>
    <s v="NULL"/>
    <d v="2019-10-14T07:59:00"/>
    <x v="2"/>
    <x v="1"/>
    <m/>
  </r>
  <r>
    <s v="BM00210926"/>
    <s v="BARNEY,MAUREEN M"/>
    <x v="31"/>
    <n v="5067.82"/>
    <n v="132"/>
    <s v="J2310"/>
    <n v="25024039"/>
    <x v="257"/>
    <s v="NULL"/>
    <d v="2019-10-14T07:59:00"/>
    <x v="2"/>
    <x v="1"/>
    <m/>
  </r>
  <r>
    <s v="BM00210926"/>
    <s v="BARNEY,MAUREEN M"/>
    <x v="31"/>
    <n v="5067.82"/>
    <n v="3618"/>
    <s v="NULL"/>
    <n v="75013236"/>
    <x v="6"/>
    <s v="NULL"/>
    <d v="2019-10-14T07:59:00"/>
    <x v="4"/>
    <x v="1"/>
    <n v="3785"/>
  </r>
  <r>
    <s v="BM00210926"/>
    <s v="BARNEY,MAUREEN M"/>
    <x v="31"/>
    <n v="5067.82"/>
    <n v="330"/>
    <s v="G0500"/>
    <n v="37020001"/>
    <x v="27"/>
    <s v="NULL"/>
    <d v="2019-10-14T07:59:00"/>
    <x v="5"/>
    <x v="1"/>
    <n v="346"/>
  </r>
  <r>
    <s v="BM00210926"/>
    <s v="BARNEY,MAUREEN M"/>
    <x v="31"/>
    <n v="5067.82"/>
    <n v="690"/>
    <n v="10260"/>
    <n v="71010260"/>
    <x v="9"/>
    <s v="NULL"/>
    <d v="2019-10-14T07:59:00"/>
    <x v="6"/>
    <x v="1"/>
    <n v="722"/>
  </r>
  <r>
    <s v="BM00210926"/>
    <s v="BARNEY,MAUREEN M"/>
    <x v="31"/>
    <n v="5067.82"/>
    <n v="6.31"/>
    <s v="NULL"/>
    <n v="27280208"/>
    <x v="12"/>
    <s v="NULL"/>
    <d v="2019-10-14T07:59:00"/>
    <x v="1"/>
    <x v="1"/>
    <m/>
  </r>
  <r>
    <s v="BM00248064"/>
    <s v="BEACHY,EDNA"/>
    <x v="32"/>
    <n v="5023.88"/>
    <n v="10.97"/>
    <s v="NULL"/>
    <n v="27280043"/>
    <x v="2"/>
    <s v="NULL"/>
    <d v="2020-02-04T11:55:00"/>
    <x v="1"/>
    <x v="0"/>
    <m/>
  </r>
  <r>
    <s v="BM00248064"/>
    <s v="BEACHY,EDNA"/>
    <x v="32"/>
    <n v="5023.88"/>
    <n v="46"/>
    <s v="J2704"/>
    <n v="25021907"/>
    <x v="4"/>
    <s v="NULL"/>
    <d v="2020-02-04T11:55:00"/>
    <x v="2"/>
    <x v="0"/>
    <m/>
  </r>
  <r>
    <s v="BM00248064"/>
    <s v="BEACHY,EDNA"/>
    <x v="32"/>
    <n v="5023.88"/>
    <n v="3618"/>
    <s v="NULL"/>
    <n v="75013236"/>
    <x v="6"/>
    <s v="NULL"/>
    <d v="2020-02-04T11:55:00"/>
    <x v="4"/>
    <x v="0"/>
    <n v="3785"/>
  </r>
  <r>
    <s v="BM00248064"/>
    <s v="BEACHY,EDNA"/>
    <x v="32"/>
    <n v="5023.88"/>
    <n v="465"/>
    <s v="NULL"/>
    <n v="37013010"/>
    <x v="8"/>
    <s v="NULL"/>
    <d v="2020-02-04T11:55:00"/>
    <x v="5"/>
    <x v="0"/>
    <n v="33"/>
  </r>
  <r>
    <s v="BM00248064"/>
    <s v="BEACHY,EDNA"/>
    <x v="32"/>
    <n v="5023.88"/>
    <n v="690"/>
    <n v="10260"/>
    <n v="71010260"/>
    <x v="9"/>
    <s v="NULL"/>
    <d v="2020-02-04T11:55:00"/>
    <x v="6"/>
    <x v="0"/>
    <n v="722"/>
  </r>
  <r>
    <s v="BM00248064"/>
    <s v="BEACHY,EDNA"/>
    <x v="32"/>
    <n v="5023.88"/>
    <n v="28.26"/>
    <s v="NULL"/>
    <n v="27210100"/>
    <x v="11"/>
    <s v="NULL"/>
    <d v="2020-02-04T11:55:00"/>
    <x v="1"/>
    <x v="0"/>
    <m/>
  </r>
  <r>
    <s v="BM00248064"/>
    <s v="BEACHY,EDNA"/>
    <x v="32"/>
    <n v="5023.88"/>
    <n v="6.31"/>
    <s v="NULL"/>
    <n v="27280208"/>
    <x v="12"/>
    <s v="NULL"/>
    <d v="2020-02-04T11:55:00"/>
    <x v="1"/>
    <x v="0"/>
    <m/>
  </r>
  <r>
    <s v="BM00248064"/>
    <s v="BEACHY,EDNA"/>
    <x v="32"/>
    <n v="5023.88"/>
    <n v="64.37"/>
    <s v="NULL"/>
    <n v="27210100"/>
    <x v="11"/>
    <s v="NULL"/>
    <d v="2020-02-04T11:55:00"/>
    <x v="1"/>
    <x v="0"/>
    <m/>
  </r>
  <r>
    <s v="BM00248064"/>
    <s v="BEACHY,EDNA"/>
    <x v="32"/>
    <n v="5023.88"/>
    <n v="0"/>
    <s v="NULL"/>
    <n v="31200000"/>
    <x v="10"/>
    <s v="NULL"/>
    <d v="2020-02-04T11:55:00"/>
    <x v="7"/>
    <x v="0"/>
    <n v="0"/>
  </r>
  <r>
    <s v="BM00248064"/>
    <s v="BEACHY,EDNA"/>
    <x v="32"/>
    <n v="5023.88"/>
    <n v="22.56"/>
    <s v="J7120"/>
    <n v="27038238"/>
    <x v="13"/>
    <s v="NULL"/>
    <d v="2020-02-04T11:55:00"/>
    <x v="0"/>
    <x v="0"/>
    <m/>
  </r>
  <r>
    <s v="BM00248064"/>
    <s v="BEACHY,EDNA"/>
    <x v="32"/>
    <n v="5023.88"/>
    <n v="11.59"/>
    <s v="NULL"/>
    <n v="27069212"/>
    <x v="14"/>
    <s v="NULL"/>
    <d v="2020-02-04T11:55:00"/>
    <x v="0"/>
    <x v="0"/>
    <m/>
  </r>
  <r>
    <s v="BM00248064"/>
    <s v="BEACHY,EDNA"/>
    <x v="32"/>
    <n v="5023.88"/>
    <n v="7.35"/>
    <s v="NULL"/>
    <n v="27013392"/>
    <x v="15"/>
    <s v="NULL"/>
    <d v="2020-02-04T11:55:00"/>
    <x v="0"/>
    <x v="0"/>
    <m/>
  </r>
  <r>
    <s v="BM00248064"/>
    <s v="BEACHY,EDNA"/>
    <x v="32"/>
    <n v="5023.88"/>
    <n v="26.13"/>
    <s v="NULL"/>
    <n v="27014004"/>
    <x v="0"/>
    <s v="NULL"/>
    <d v="2020-02-04T11:55:00"/>
    <x v="0"/>
    <x v="0"/>
    <m/>
  </r>
  <r>
    <s v="BM00248064"/>
    <s v="BEACHY,EDNA"/>
    <x v="32"/>
    <n v="5023.88"/>
    <n v="27.34"/>
    <s v="NULL"/>
    <n v="27013399"/>
    <x v="1"/>
    <s v="NULL"/>
    <d v="2020-02-04T11:55:00"/>
    <x v="0"/>
    <x v="0"/>
    <m/>
  </r>
  <r>
    <s v="BM00092326"/>
    <s v="BEAVERS,JUDITH E"/>
    <x v="33"/>
    <n v="5066.87"/>
    <n v="7.35"/>
    <s v="NULL"/>
    <n v="27013392"/>
    <x v="15"/>
    <s v="NULL"/>
    <d v="2019-11-18T09:27:00"/>
    <x v="0"/>
    <x v="0"/>
    <m/>
  </r>
  <r>
    <s v="BM00092326"/>
    <s v="BEAVERS,JUDITH E"/>
    <x v="33"/>
    <n v="5066.87"/>
    <n v="21.19"/>
    <s v="NULL"/>
    <n v="27013399"/>
    <x v="1"/>
    <s v="NULL"/>
    <d v="2019-11-18T09:27:00"/>
    <x v="0"/>
    <x v="0"/>
    <m/>
  </r>
  <r>
    <s v="BM00092326"/>
    <s v="BEAVERS,JUDITH E"/>
    <x v="33"/>
    <n v="5066.87"/>
    <n v="11.4"/>
    <s v="J7040"/>
    <n v="27038237"/>
    <x v="258"/>
    <s v="NULL"/>
    <d v="2019-11-18T09:27:00"/>
    <x v="0"/>
    <x v="0"/>
    <m/>
  </r>
  <r>
    <s v="BM00092326"/>
    <s v="BEAVERS,JUDITH E"/>
    <x v="33"/>
    <n v="5066.87"/>
    <n v="86"/>
    <s v="NULL"/>
    <n v="25923094"/>
    <x v="24"/>
    <s v="NULL"/>
    <d v="2019-11-18T09:27:00"/>
    <x v="10"/>
    <x v="0"/>
    <m/>
  </r>
  <r>
    <s v="BM00092326"/>
    <s v="BEAVERS,JUDITH E"/>
    <x v="33"/>
    <n v="5066.87"/>
    <n v="21"/>
    <s v="J2250"/>
    <n v="25023566"/>
    <x v="26"/>
    <s v="NULL"/>
    <d v="2019-11-18T09:27:00"/>
    <x v="2"/>
    <x v="0"/>
    <m/>
  </r>
  <r>
    <s v="BM00092326"/>
    <s v="BEAVERS,JUDITH E"/>
    <x v="33"/>
    <n v="5066.87"/>
    <n v="37"/>
    <s v="J2175"/>
    <n v="25021300"/>
    <x v="25"/>
    <s v="NULL"/>
    <d v="2019-11-18T09:27:00"/>
    <x v="2"/>
    <x v="0"/>
    <m/>
  </r>
  <r>
    <s v="BM00092326"/>
    <s v="BEAVERS,JUDITH E"/>
    <x v="33"/>
    <n v="5066.87"/>
    <n v="3618"/>
    <s v="NULL"/>
    <n v="75013236"/>
    <x v="6"/>
    <s v="NULL"/>
    <d v="2019-11-18T09:27:00"/>
    <x v="4"/>
    <x v="0"/>
    <n v="3785"/>
  </r>
  <r>
    <s v="BM00092326"/>
    <s v="BEAVERS,JUDITH E"/>
    <x v="33"/>
    <n v="5066.87"/>
    <n v="330"/>
    <s v="G0500"/>
    <n v="37020001"/>
    <x v="27"/>
    <s v="NULL"/>
    <d v="2019-11-18T09:27:00"/>
    <x v="5"/>
    <x v="0"/>
    <n v="346"/>
  </r>
  <r>
    <s v="BM00092326"/>
    <s v="BEAVERS,JUDITH E"/>
    <x v="33"/>
    <n v="5066.87"/>
    <n v="690"/>
    <n v="10260"/>
    <n v="71010260"/>
    <x v="9"/>
    <s v="NULL"/>
    <d v="2019-11-18T09:27:00"/>
    <x v="6"/>
    <x v="0"/>
    <n v="722"/>
  </r>
  <r>
    <s v="BM00092326"/>
    <s v="BEAVERS,JUDITH E"/>
    <x v="33"/>
    <n v="5066.87"/>
    <n v="64.37"/>
    <s v="NULL"/>
    <n v="27210100"/>
    <x v="11"/>
    <s v="NULL"/>
    <d v="2019-11-18T09:27:00"/>
    <x v="1"/>
    <x v="0"/>
    <m/>
  </r>
  <r>
    <s v="BM00092326"/>
    <s v="BEAVERS,JUDITH E"/>
    <x v="33"/>
    <n v="5066.87"/>
    <n v="0"/>
    <s v="NULL"/>
    <n v="31200000"/>
    <x v="10"/>
    <s v="NULL"/>
    <d v="2019-11-18T09:27:00"/>
    <x v="7"/>
    <x v="0"/>
    <n v="0"/>
  </r>
  <r>
    <s v="BM00092326"/>
    <s v="BEAVERS,JUDITH E"/>
    <x v="33"/>
    <n v="5066.87"/>
    <n v="115"/>
    <n v="88305"/>
    <n v="31200004"/>
    <x v="23"/>
    <s v="NULL"/>
    <d v="2019-11-18T09:27:00"/>
    <x v="7"/>
    <x v="0"/>
    <n v="121"/>
  </r>
  <r>
    <s v="BM00092326"/>
    <s v="BEAVERS,JUDITH E"/>
    <x v="33"/>
    <n v="5066.87"/>
    <n v="0"/>
    <s v="NULL"/>
    <n v="31200000"/>
    <x v="10"/>
    <s v="NULL"/>
    <d v="2019-11-18T09:27:00"/>
    <x v="7"/>
    <x v="0"/>
    <n v="0"/>
  </r>
  <r>
    <s v="BM00092326"/>
    <s v="BEAVERS,JUDITH E"/>
    <x v="33"/>
    <n v="5066.87"/>
    <n v="28.26"/>
    <s v="NULL"/>
    <n v="27210100"/>
    <x v="11"/>
    <s v="NULL"/>
    <d v="2019-11-18T09:27:00"/>
    <x v="1"/>
    <x v="0"/>
    <m/>
  </r>
  <r>
    <s v="BM00092326"/>
    <s v="BEAVERS,JUDITH E"/>
    <x v="33"/>
    <n v="5066.87"/>
    <n v="6.31"/>
    <s v="NULL"/>
    <n v="27280208"/>
    <x v="12"/>
    <s v="NULL"/>
    <d v="2019-11-18T09:27:00"/>
    <x v="1"/>
    <x v="0"/>
    <m/>
  </r>
  <r>
    <s v="BM00092326"/>
    <s v="BEAVERS,JUDITH E"/>
    <x v="33"/>
    <n v="5066.87"/>
    <n v="7.06"/>
    <s v="NULL"/>
    <n v="27069170"/>
    <x v="28"/>
    <s v="NULL"/>
    <d v="2019-11-18T09:27:00"/>
    <x v="0"/>
    <x v="0"/>
    <m/>
  </r>
  <r>
    <s v="BM00092326"/>
    <s v="BEAVERS,JUDITH E"/>
    <x v="33"/>
    <n v="5066.87"/>
    <n v="12.34"/>
    <s v="J7030"/>
    <n v="27038236"/>
    <x v="29"/>
    <s v="NULL"/>
    <d v="2019-11-18T09:27:00"/>
    <x v="0"/>
    <x v="0"/>
    <m/>
  </r>
  <r>
    <s v="BM00092326"/>
    <s v="BEAVERS,JUDITH E"/>
    <x v="33"/>
    <n v="5066.87"/>
    <n v="11.59"/>
    <s v="NULL"/>
    <n v="27069212"/>
    <x v="14"/>
    <s v="NULL"/>
    <d v="2019-11-18T09:27:00"/>
    <x v="0"/>
    <x v="0"/>
    <m/>
  </r>
  <r>
    <s v="BM00271946"/>
    <s v="BECK,DEBRA"/>
    <x v="34"/>
    <n v="4447.1400000000003"/>
    <n v="27.34"/>
    <s v="NULL"/>
    <n v="27013399"/>
    <x v="1"/>
    <s v="NULL"/>
    <d v="2020-02-07T07:02:00"/>
    <x v="0"/>
    <x v="3"/>
    <m/>
  </r>
  <r>
    <s v="BM00271946"/>
    <s v="BECK,DEBRA"/>
    <x v="34"/>
    <n v="4447.1400000000003"/>
    <n v="10.97"/>
    <s v="NULL"/>
    <n v="27280043"/>
    <x v="2"/>
    <s v="NULL"/>
    <d v="2020-02-07T07:02:00"/>
    <x v="1"/>
    <x v="3"/>
    <m/>
  </r>
  <r>
    <s v="BM00271946"/>
    <s v="BECK,DEBRA"/>
    <x v="34"/>
    <n v="4447.1400000000003"/>
    <n v="37"/>
    <s v="J2175"/>
    <n v="25021300"/>
    <x v="25"/>
    <s v="NULL"/>
    <d v="2020-02-07T07:02:00"/>
    <x v="2"/>
    <x v="3"/>
    <m/>
  </r>
  <r>
    <s v="BM00271946"/>
    <s v="BECK,DEBRA"/>
    <x v="34"/>
    <n v="4447.1400000000003"/>
    <n v="21"/>
    <s v="J2250"/>
    <n v="25023566"/>
    <x v="26"/>
    <s v="NULL"/>
    <d v="2020-02-07T07:02:00"/>
    <x v="2"/>
    <x v="3"/>
    <m/>
  </r>
  <r>
    <s v="BM00271946"/>
    <s v="BECK,DEBRA"/>
    <x v="34"/>
    <n v="4447.1400000000003"/>
    <n v="3226"/>
    <n v="878.4"/>
    <n v="75013238"/>
    <x v="7"/>
    <s v="NULL"/>
    <d v="2020-02-07T07:02:00"/>
    <x v="4"/>
    <x v="3"/>
    <n v="3375"/>
  </r>
  <r>
    <s v="BM00271946"/>
    <s v="BECK,DEBRA"/>
    <x v="34"/>
    <n v="4447.1400000000003"/>
    <n v="330"/>
    <s v="G0500"/>
    <n v="37020001"/>
    <x v="27"/>
    <s v="NULL"/>
    <d v="2020-02-07T07:02:00"/>
    <x v="5"/>
    <x v="3"/>
    <n v="346"/>
  </r>
  <r>
    <s v="BM00271946"/>
    <s v="BECK,DEBRA"/>
    <x v="34"/>
    <n v="4447.1400000000003"/>
    <n v="690"/>
    <n v="10260"/>
    <n v="71010260"/>
    <x v="9"/>
    <s v="NULL"/>
    <d v="2020-02-07T07:02:00"/>
    <x v="6"/>
    <x v="3"/>
    <n v="722"/>
  </r>
  <r>
    <s v="BM00271946"/>
    <s v="BECK,DEBRA"/>
    <x v="34"/>
    <n v="4447.1400000000003"/>
    <n v="64.37"/>
    <s v="NULL"/>
    <n v="27210100"/>
    <x v="11"/>
    <s v="NULL"/>
    <d v="2020-02-07T07:02:00"/>
    <x v="1"/>
    <x v="3"/>
    <m/>
  </r>
  <r>
    <s v="BM00271946"/>
    <s v="BECK,DEBRA"/>
    <x v="34"/>
    <n v="4447.1400000000003"/>
    <n v="7.06"/>
    <s v="NULL"/>
    <n v="27069170"/>
    <x v="28"/>
    <s v="NULL"/>
    <d v="2020-02-07T07:02:00"/>
    <x v="0"/>
    <x v="3"/>
    <m/>
  </r>
  <r>
    <s v="BM00271946"/>
    <s v="BECK,DEBRA"/>
    <x v="34"/>
    <n v="4447.1400000000003"/>
    <n v="14.46"/>
    <s v="J7030"/>
    <n v="27038236"/>
    <x v="29"/>
    <s v="NULL"/>
    <d v="2020-02-07T07:02:00"/>
    <x v="0"/>
    <x v="3"/>
    <m/>
  </r>
  <r>
    <s v="BM00271946"/>
    <s v="BECK,DEBRA"/>
    <x v="34"/>
    <n v="4447.1400000000003"/>
    <n v="11.59"/>
    <s v="NULL"/>
    <n v="27069212"/>
    <x v="14"/>
    <s v="NULL"/>
    <d v="2020-02-07T07:02:00"/>
    <x v="0"/>
    <x v="3"/>
    <m/>
  </r>
  <r>
    <s v="BM00271946"/>
    <s v="BECK,DEBRA"/>
    <x v="34"/>
    <n v="4447.1400000000003"/>
    <n v="7.35"/>
    <s v="NULL"/>
    <n v="27013392"/>
    <x v="15"/>
    <s v="NULL"/>
    <d v="2020-02-07T07:02:00"/>
    <x v="0"/>
    <x v="3"/>
    <m/>
  </r>
  <r>
    <s v="BM00062804"/>
    <s v="BECKLEY,THOMAS V"/>
    <x v="35"/>
    <n v="14624.92"/>
    <n v="81.180000000000007"/>
    <s v="NULL"/>
    <n v="27210100"/>
    <x v="11"/>
    <s v="NULL"/>
    <d v="2020-06-25T09:54:00"/>
    <x v="1"/>
    <x v="1"/>
    <m/>
  </r>
  <r>
    <s v="BM00062804"/>
    <s v="BECKLEY,THOMAS V"/>
    <x v="35"/>
    <n v="14624.92"/>
    <n v="138.69999999999999"/>
    <s v="NULL"/>
    <n v="27217270"/>
    <x v="230"/>
    <s v="NULL"/>
    <d v="2020-06-25T09:54:00"/>
    <x v="1"/>
    <x v="1"/>
    <m/>
  </r>
  <r>
    <s v="BM00062804"/>
    <s v="BECKLEY,THOMAS V"/>
    <x v="35"/>
    <n v="14624.92"/>
    <n v="36.950000000000003"/>
    <s v="NULL"/>
    <n v="27210100"/>
    <x v="11"/>
    <s v="NULL"/>
    <d v="2020-06-25T09:54:00"/>
    <x v="1"/>
    <x v="1"/>
    <m/>
  </r>
  <r>
    <s v="BM00062804"/>
    <s v="BECKLEY,THOMAS V"/>
    <x v="35"/>
    <n v="14624.92"/>
    <n v="22.61"/>
    <s v="J7120"/>
    <n v="27038238"/>
    <x v="13"/>
    <s v="NULL"/>
    <d v="2020-06-25T09:54:00"/>
    <x v="0"/>
    <x v="1"/>
    <m/>
  </r>
  <r>
    <s v="BM00062804"/>
    <s v="BECKLEY,THOMAS V"/>
    <x v="35"/>
    <n v="14624.92"/>
    <n v="11.59"/>
    <s v="NULL"/>
    <n v="27069212"/>
    <x v="14"/>
    <s v="NULL"/>
    <d v="2020-06-25T09:54:00"/>
    <x v="0"/>
    <x v="1"/>
    <m/>
  </r>
  <r>
    <s v="BM00062804"/>
    <s v="BECKLEY,THOMAS V"/>
    <x v="35"/>
    <n v="14624.92"/>
    <n v="7.35"/>
    <s v="NULL"/>
    <n v="27013392"/>
    <x v="15"/>
    <s v="NULL"/>
    <d v="2020-06-25T09:54:00"/>
    <x v="0"/>
    <x v="1"/>
    <m/>
  </r>
  <r>
    <s v="BM00062804"/>
    <s v="BECKLEY,THOMAS V"/>
    <x v="35"/>
    <n v="14624.92"/>
    <n v="26.13"/>
    <s v="NULL"/>
    <n v="27014004"/>
    <x v="0"/>
    <s v="NULL"/>
    <d v="2020-06-25T09:54:00"/>
    <x v="0"/>
    <x v="1"/>
    <m/>
  </r>
  <r>
    <s v="BM00062804"/>
    <s v="BECKLEY,THOMAS V"/>
    <x v="35"/>
    <n v="14624.92"/>
    <n v="21.19"/>
    <s v="NULL"/>
    <n v="27013399"/>
    <x v="1"/>
    <s v="NULL"/>
    <d v="2020-06-25T09:54:00"/>
    <x v="0"/>
    <x v="1"/>
    <m/>
  </r>
  <r>
    <s v="BM00062804"/>
    <s v="BECKLEY,THOMAS V"/>
    <x v="35"/>
    <n v="14624.92"/>
    <n v="10.97"/>
    <s v="NULL"/>
    <n v="27280043"/>
    <x v="2"/>
    <s v="NULL"/>
    <d v="2020-06-25T09:54:00"/>
    <x v="1"/>
    <x v="1"/>
    <m/>
  </r>
  <r>
    <s v="BM00062804"/>
    <s v="BECKLEY,THOMAS V"/>
    <x v="35"/>
    <n v="14624.92"/>
    <n v="7.35"/>
    <s v="NULL"/>
    <n v="27013391"/>
    <x v="16"/>
    <s v="NULL"/>
    <d v="2020-06-25T09:54:00"/>
    <x v="0"/>
    <x v="1"/>
    <m/>
  </r>
  <r>
    <s v="BM00062804"/>
    <s v="BECKLEY,THOMAS V"/>
    <x v="35"/>
    <n v="14624.92"/>
    <n v="7.35"/>
    <s v="NULL"/>
    <n v="27013391"/>
    <x v="16"/>
    <s v="NULL"/>
    <d v="2020-06-25T09:54:00"/>
    <x v="0"/>
    <x v="1"/>
    <m/>
  </r>
  <r>
    <s v="BM00062804"/>
    <s v="BECKLEY,THOMAS V"/>
    <x v="35"/>
    <n v="14624.92"/>
    <n v="7.35"/>
    <s v="NULL"/>
    <n v="27013391"/>
    <x v="16"/>
    <s v="NULL"/>
    <d v="2020-06-25T09:54:00"/>
    <x v="0"/>
    <x v="1"/>
    <m/>
  </r>
  <r>
    <s v="BM00062804"/>
    <s v="BECKLEY,THOMAS V"/>
    <x v="35"/>
    <n v="14624.92"/>
    <n v="-7.35"/>
    <s v="NULL"/>
    <n v="27013392"/>
    <x v="15"/>
    <s v="NULL"/>
    <d v="2020-06-25T09:54:00"/>
    <x v="0"/>
    <x v="1"/>
    <m/>
  </r>
  <r>
    <s v="BM00062804"/>
    <s v="BECKLEY,THOMAS V"/>
    <x v="35"/>
    <n v="14624.92"/>
    <n v="14.7"/>
    <s v="NULL"/>
    <n v="27013391"/>
    <x v="16"/>
    <s v="NULL"/>
    <d v="2020-06-25T09:54:00"/>
    <x v="0"/>
    <x v="1"/>
    <m/>
  </r>
  <r>
    <s v="BM00062804"/>
    <s v="BECKLEY,THOMAS V"/>
    <x v="35"/>
    <n v="14624.92"/>
    <n v="24"/>
    <s v="NULL"/>
    <n v="25024769"/>
    <x v="3"/>
    <s v="NULL"/>
    <d v="2020-06-25T09:54:00"/>
    <x v="2"/>
    <x v="1"/>
    <m/>
  </r>
  <r>
    <s v="BM00062804"/>
    <s v="BECKLEY,THOMAS V"/>
    <x v="35"/>
    <n v="14624.92"/>
    <n v="46"/>
    <s v="J2704"/>
    <n v="25021907"/>
    <x v="4"/>
    <s v="NULL"/>
    <d v="2020-06-25T09:54:00"/>
    <x v="2"/>
    <x v="1"/>
    <m/>
  </r>
  <r>
    <s v="BM00062804"/>
    <s v="BECKLEY,THOMAS V"/>
    <x v="35"/>
    <n v="14624.92"/>
    <n v="46"/>
    <s v="J2704"/>
    <n v="25021907"/>
    <x v="4"/>
    <s v="NULL"/>
    <d v="2020-06-25T09:54:00"/>
    <x v="2"/>
    <x v="1"/>
    <m/>
  </r>
  <r>
    <s v="BM00062804"/>
    <s v="BECKLEY,THOMAS V"/>
    <x v="35"/>
    <n v="14624.92"/>
    <n v="2350"/>
    <n v="74177"/>
    <n v="35234548"/>
    <x v="120"/>
    <s v="NULL"/>
    <d v="2020-06-25T09:54:00"/>
    <x v="23"/>
    <x v="1"/>
    <n v="2459"/>
  </r>
  <r>
    <s v="BM00062804"/>
    <s v="BECKLEY,THOMAS V"/>
    <x v="35"/>
    <n v="14624.92"/>
    <n v="1500"/>
    <n v="71260"/>
    <n v="35200017"/>
    <x v="259"/>
    <s v="NULL"/>
    <d v="2020-06-25T09:54:00"/>
    <x v="23"/>
    <x v="1"/>
    <n v="1569"/>
  </r>
  <r>
    <s v="BM00062804"/>
    <s v="BECKLEY,THOMAS V"/>
    <x v="35"/>
    <n v="14624.92"/>
    <n v="249"/>
    <s v="Q9967"/>
    <n v="63621039"/>
    <x v="260"/>
    <s v="NULL"/>
    <d v="2020-06-25T09:54:00"/>
    <x v="12"/>
    <x v="1"/>
    <m/>
  </r>
  <r>
    <s v="BM00062804"/>
    <s v="BECKLEY,THOMAS V"/>
    <x v="35"/>
    <n v="14624.92"/>
    <n v="3618"/>
    <s v="NULL"/>
    <n v="75013236"/>
    <x v="6"/>
    <s v="NULL"/>
    <d v="2020-06-25T09:54:00"/>
    <x v="4"/>
    <x v="1"/>
    <n v="3785"/>
  </r>
  <r>
    <s v="BM00062804"/>
    <s v="BECKLEY,THOMAS V"/>
    <x v="35"/>
    <n v="14624.92"/>
    <n v="3226"/>
    <n v="878.4"/>
    <n v="75013238"/>
    <x v="7"/>
    <s v="NULL"/>
    <d v="2020-06-25T09:54:00"/>
    <x v="4"/>
    <x v="1"/>
    <n v="3375"/>
  </r>
  <r>
    <s v="BM00062804"/>
    <s v="BECKLEY,THOMAS V"/>
    <x v="35"/>
    <n v="14624.92"/>
    <n v="1736"/>
    <s v="NULL"/>
    <n v="37013010"/>
    <x v="8"/>
    <s v="NULL"/>
    <d v="2020-06-25T09:54:00"/>
    <x v="5"/>
    <x v="1"/>
    <n v="33"/>
  </r>
  <r>
    <s v="BM00062804"/>
    <s v="BECKLEY,THOMAS V"/>
    <x v="35"/>
    <n v="14624.92"/>
    <n v="690"/>
    <n v="10260"/>
    <n v="71010260"/>
    <x v="9"/>
    <s v="NULL"/>
    <d v="2020-06-25T09:54:00"/>
    <x v="6"/>
    <x v="1"/>
    <n v="722"/>
  </r>
  <r>
    <s v="BM00062804"/>
    <s v="BECKLEY,THOMAS V"/>
    <x v="35"/>
    <n v="14624.92"/>
    <n v="284"/>
    <n v="10261"/>
    <n v="71010261"/>
    <x v="20"/>
    <s v="NULL"/>
    <d v="2020-06-25T09:54:00"/>
    <x v="6"/>
    <x v="1"/>
    <n v="298"/>
  </r>
  <r>
    <s v="BM00062804"/>
    <s v="BECKLEY,THOMAS V"/>
    <x v="35"/>
    <n v="14624.92"/>
    <n v="0"/>
    <s v="NULL"/>
    <n v="31200000"/>
    <x v="10"/>
    <s v="NULL"/>
    <d v="2020-06-25T09:54:00"/>
    <x v="7"/>
    <x v="1"/>
    <n v="0"/>
  </r>
  <r>
    <s v="BM00062804"/>
    <s v="BECKLEY,THOMAS V"/>
    <x v="35"/>
    <n v="14624.92"/>
    <n v="28.26"/>
    <s v="NULL"/>
    <n v="27210100"/>
    <x v="11"/>
    <s v="NULL"/>
    <d v="2020-06-25T09:54:00"/>
    <x v="1"/>
    <x v="1"/>
    <m/>
  </r>
  <r>
    <s v="BM00062804"/>
    <s v="BECKLEY,THOMAS V"/>
    <x v="35"/>
    <n v="14624.92"/>
    <n v="115"/>
    <n v="88305"/>
    <n v="31200004"/>
    <x v="23"/>
    <s v="NULL"/>
    <d v="2020-06-25T09:54:00"/>
    <x v="7"/>
    <x v="1"/>
    <n v="121"/>
  </r>
  <r>
    <s v="BM00062804"/>
    <s v="BECKLEY,THOMAS V"/>
    <x v="35"/>
    <n v="14624.92"/>
    <n v="115"/>
    <n v="88305"/>
    <n v="31200004"/>
    <x v="23"/>
    <s v="NULL"/>
    <d v="2020-06-25T09:54:00"/>
    <x v="7"/>
    <x v="1"/>
    <n v="121"/>
  </r>
  <r>
    <s v="BM00062804"/>
    <s v="BECKLEY,THOMAS V"/>
    <x v="35"/>
    <n v="14624.92"/>
    <n v="115"/>
    <n v="88305"/>
    <n v="31200004"/>
    <x v="23"/>
    <s v="NULL"/>
    <d v="2020-06-25T09:54:00"/>
    <x v="7"/>
    <x v="1"/>
    <n v="121"/>
  </r>
  <r>
    <s v="BM00062804"/>
    <s v="BECKLEY,THOMAS V"/>
    <x v="35"/>
    <n v="14624.92"/>
    <n v="6.31"/>
    <s v="NULL"/>
    <n v="27280208"/>
    <x v="12"/>
    <s v="NULL"/>
    <d v="2020-06-25T09:54:00"/>
    <x v="1"/>
    <x v="1"/>
    <m/>
  </r>
  <r>
    <s v="BM00062804"/>
    <s v="BECKLEY,THOMAS V"/>
    <x v="35"/>
    <n v="14624.92"/>
    <n v="64.37"/>
    <s v="NULL"/>
    <n v="27210100"/>
    <x v="11"/>
    <s v="NULL"/>
    <d v="2020-06-25T09:54:00"/>
    <x v="1"/>
    <x v="1"/>
    <m/>
  </r>
  <r>
    <s v="BM00062804"/>
    <s v="BECKLEY,THOMAS V"/>
    <x v="35"/>
    <n v="14624.92"/>
    <n v="25.91"/>
    <s v="NULL"/>
    <n v="27101000"/>
    <x v="188"/>
    <s v="NULL"/>
    <d v="2020-06-25T09:54:00"/>
    <x v="31"/>
    <x v="1"/>
    <m/>
  </r>
  <r>
    <s v="BM00230755"/>
    <s v="BENSONHAVER,ASHLEY N"/>
    <x v="36"/>
    <n v="9092.4500000000007"/>
    <n v="6.74"/>
    <s v="NULL"/>
    <n v="27210100"/>
    <x v="11"/>
    <d v="2019-07-15T05:01:00"/>
    <s v="NULL"/>
    <x v="1"/>
    <x v="10"/>
    <m/>
  </r>
  <r>
    <s v="BM00230755"/>
    <s v="BENSONHAVER,ASHLEY N"/>
    <x v="36"/>
    <n v="9092.4500000000007"/>
    <n v="5"/>
    <n v="20227"/>
    <n v="25920227"/>
    <x v="50"/>
    <d v="2019-07-15T05:01:00"/>
    <s v="NULL"/>
    <x v="10"/>
    <x v="10"/>
    <m/>
  </r>
  <r>
    <s v="BM00230755"/>
    <s v="BENSONHAVER,ASHLEY N"/>
    <x v="36"/>
    <n v="9092.4500000000007"/>
    <n v="5"/>
    <n v="20278"/>
    <n v="25920278"/>
    <x v="51"/>
    <d v="2019-07-15T05:01:00"/>
    <s v="NULL"/>
    <x v="10"/>
    <x v="10"/>
    <m/>
  </r>
  <r>
    <s v="BM00230755"/>
    <s v="BENSONHAVER,ASHLEY N"/>
    <x v="36"/>
    <n v="9092.4500000000007"/>
    <n v="-6"/>
    <n v="23780"/>
    <n v="25923780"/>
    <x v="62"/>
    <d v="2019-07-15T05:01:00"/>
    <s v="NULL"/>
    <x v="10"/>
    <x v="10"/>
    <m/>
  </r>
  <r>
    <s v="BM00230755"/>
    <s v="BENSONHAVER,ASHLEY N"/>
    <x v="36"/>
    <n v="9092.4500000000007"/>
    <n v="5"/>
    <n v="20278"/>
    <n v="25920278"/>
    <x v="51"/>
    <d v="2019-07-15T05:01:00"/>
    <s v="NULL"/>
    <x v="10"/>
    <x v="10"/>
    <m/>
  </r>
  <r>
    <s v="BM00230755"/>
    <s v="BENSONHAVER,ASHLEY N"/>
    <x v="36"/>
    <n v="9092.4500000000007"/>
    <n v="266"/>
    <n v="90707"/>
    <n v="25047358"/>
    <x v="261"/>
    <d v="2019-07-15T05:01:00"/>
    <s v="NULL"/>
    <x v="2"/>
    <x v="10"/>
    <m/>
  </r>
  <r>
    <s v="BM00230755"/>
    <s v="BENSONHAVER,ASHLEY N"/>
    <x v="36"/>
    <n v="9092.4500000000007"/>
    <n v="5"/>
    <n v="20278"/>
    <n v="25920278"/>
    <x v="51"/>
    <d v="2019-07-15T05:01:00"/>
    <s v="NULL"/>
    <x v="10"/>
    <x v="10"/>
    <m/>
  </r>
  <r>
    <s v="BM00230755"/>
    <s v="BENSONHAVER,ASHLEY N"/>
    <x v="36"/>
    <n v="9092.4500000000007"/>
    <n v="-28"/>
    <n v="86592"/>
    <n v="30032010"/>
    <x v="81"/>
    <d v="2019-07-15T05:01:00"/>
    <s v="NULL"/>
    <x v="3"/>
    <x v="10"/>
    <n v="30"/>
  </r>
  <r>
    <s v="BM00230755"/>
    <s v="BENSONHAVER,ASHLEY N"/>
    <x v="36"/>
    <n v="9092.4500000000007"/>
    <n v="11.02"/>
    <s v="NULL"/>
    <n v="27210100"/>
    <x v="11"/>
    <d v="2019-07-15T05:01:00"/>
    <s v="NULL"/>
    <x v="1"/>
    <x v="10"/>
    <m/>
  </r>
  <r>
    <s v="BM00230755"/>
    <s v="BENSONHAVER,ASHLEY N"/>
    <x v="36"/>
    <n v="9092.4500000000007"/>
    <n v="6.74"/>
    <s v="NULL"/>
    <n v="27210100"/>
    <x v="11"/>
    <d v="2019-07-15T05:01:00"/>
    <s v="NULL"/>
    <x v="1"/>
    <x v="10"/>
    <m/>
  </r>
  <r>
    <s v="BM00230755"/>
    <s v="BENSONHAVER,ASHLEY N"/>
    <x v="36"/>
    <n v="9092.4500000000007"/>
    <n v="6.74"/>
    <s v="NULL"/>
    <n v="27210100"/>
    <x v="11"/>
    <d v="2019-07-15T05:01:00"/>
    <s v="NULL"/>
    <x v="1"/>
    <x v="10"/>
    <m/>
  </r>
  <r>
    <s v="BM00230755"/>
    <s v="BENSONHAVER,ASHLEY N"/>
    <x v="36"/>
    <n v="9092.4500000000007"/>
    <n v="5.46"/>
    <s v="NULL"/>
    <n v="27210100"/>
    <x v="11"/>
    <d v="2019-07-15T05:01:00"/>
    <s v="NULL"/>
    <x v="1"/>
    <x v="10"/>
    <m/>
  </r>
  <r>
    <s v="BM00230755"/>
    <s v="BENSONHAVER,ASHLEY N"/>
    <x v="36"/>
    <n v="9092.4500000000007"/>
    <n v="5.46"/>
    <s v="NULL"/>
    <n v="27210100"/>
    <x v="11"/>
    <d v="2019-07-15T05:01:00"/>
    <s v="NULL"/>
    <x v="1"/>
    <x v="10"/>
    <m/>
  </r>
  <r>
    <s v="BM00230755"/>
    <s v="BENSONHAVER,ASHLEY N"/>
    <x v="36"/>
    <n v="9092.4500000000007"/>
    <n v="92.09"/>
    <n v="69118"/>
    <n v="27069118"/>
    <x v="72"/>
    <d v="2019-07-15T05:01:00"/>
    <s v="NULL"/>
    <x v="0"/>
    <x v="10"/>
    <m/>
  </r>
  <r>
    <s v="BM00230755"/>
    <s v="BENSONHAVER,ASHLEY N"/>
    <x v="36"/>
    <n v="9092.4500000000007"/>
    <n v="8.32"/>
    <s v="NULL"/>
    <n v="27269155"/>
    <x v="71"/>
    <d v="2019-07-15T05:01:00"/>
    <s v="NULL"/>
    <x v="1"/>
    <x v="10"/>
    <m/>
  </r>
  <r>
    <s v="BM00230755"/>
    <s v="BENSONHAVER,ASHLEY N"/>
    <x v="36"/>
    <n v="9092.4500000000007"/>
    <n v="48.74"/>
    <s v="NULL"/>
    <n v="27269185"/>
    <x v="70"/>
    <d v="2019-07-15T05:01:00"/>
    <s v="NULL"/>
    <x v="1"/>
    <x v="10"/>
    <m/>
  </r>
  <r>
    <s v="BM00230755"/>
    <s v="BENSONHAVER,ASHLEY N"/>
    <x v="36"/>
    <n v="9092.4500000000007"/>
    <n v="10.53"/>
    <s v="NULL"/>
    <n v="27013394"/>
    <x v="43"/>
    <d v="2019-07-15T05:01:00"/>
    <s v="NULL"/>
    <x v="0"/>
    <x v="10"/>
    <m/>
  </r>
  <r>
    <s v="BM00230755"/>
    <s v="BENSONHAVER,ASHLEY N"/>
    <x v="36"/>
    <n v="9092.4500000000007"/>
    <n v="27.34"/>
    <s v="NULL"/>
    <n v="27013399"/>
    <x v="1"/>
    <d v="2019-07-15T05:01:00"/>
    <s v="NULL"/>
    <x v="0"/>
    <x v="10"/>
    <m/>
  </r>
  <r>
    <s v="BM00230755"/>
    <s v="BENSONHAVER,ASHLEY N"/>
    <x v="36"/>
    <n v="9092.4500000000007"/>
    <n v="27.34"/>
    <s v="NULL"/>
    <n v="27013399"/>
    <x v="1"/>
    <d v="2019-07-15T05:01:00"/>
    <s v="NULL"/>
    <x v="0"/>
    <x v="10"/>
    <m/>
  </r>
  <r>
    <s v="BM00230755"/>
    <s v="BENSONHAVER,ASHLEY N"/>
    <x v="36"/>
    <n v="9092.4500000000007"/>
    <n v="27.34"/>
    <s v="NULL"/>
    <n v="27013399"/>
    <x v="1"/>
    <d v="2019-07-15T05:01:00"/>
    <s v="NULL"/>
    <x v="0"/>
    <x v="10"/>
    <m/>
  </r>
  <r>
    <s v="BM00230755"/>
    <s v="BENSONHAVER,ASHLEY N"/>
    <x v="36"/>
    <n v="9092.4500000000007"/>
    <n v="12.23"/>
    <s v="NULL"/>
    <n v="27069208"/>
    <x v="45"/>
    <d v="2019-07-15T05:01:00"/>
    <s v="NULL"/>
    <x v="0"/>
    <x v="10"/>
    <m/>
  </r>
  <r>
    <s v="BM00230755"/>
    <s v="BENSONHAVER,ASHLEY N"/>
    <x v="36"/>
    <n v="9092.4500000000007"/>
    <n v="11.59"/>
    <s v="NULL"/>
    <n v="27069212"/>
    <x v="14"/>
    <d v="2019-07-15T05:01:00"/>
    <s v="NULL"/>
    <x v="0"/>
    <x v="10"/>
    <m/>
  </r>
  <r>
    <s v="BM00230755"/>
    <s v="BENSONHAVER,ASHLEY N"/>
    <x v="36"/>
    <n v="9092.4500000000007"/>
    <n v="11.92"/>
    <s v="J7120"/>
    <n v="27038238"/>
    <x v="13"/>
    <d v="2019-07-15T05:01:00"/>
    <s v="NULL"/>
    <x v="0"/>
    <x v="10"/>
    <m/>
  </r>
  <r>
    <s v="BM00230755"/>
    <s v="BENSONHAVER,ASHLEY N"/>
    <x v="36"/>
    <n v="9092.4500000000007"/>
    <n v="11.92"/>
    <s v="J7120"/>
    <n v="27038238"/>
    <x v="13"/>
    <d v="2019-07-15T05:01:00"/>
    <s v="NULL"/>
    <x v="0"/>
    <x v="10"/>
    <m/>
  </r>
  <r>
    <s v="BM00230755"/>
    <s v="BENSONHAVER,ASHLEY N"/>
    <x v="36"/>
    <n v="9092.4500000000007"/>
    <n v="8.51"/>
    <s v="NULL"/>
    <n v="27069171"/>
    <x v="61"/>
    <d v="2019-07-15T05:01:00"/>
    <s v="NULL"/>
    <x v="0"/>
    <x v="10"/>
    <m/>
  </r>
  <r>
    <s v="BM00230755"/>
    <s v="BENSONHAVER,ASHLEY N"/>
    <x v="36"/>
    <n v="9092.4500000000007"/>
    <n v="8.51"/>
    <s v="NULL"/>
    <n v="27069171"/>
    <x v="61"/>
    <d v="2019-07-15T05:01:00"/>
    <s v="NULL"/>
    <x v="0"/>
    <x v="10"/>
    <m/>
  </r>
  <r>
    <s v="BM00230755"/>
    <s v="BENSONHAVER,ASHLEY N"/>
    <x v="36"/>
    <n v="9092.4500000000007"/>
    <n v="8.57"/>
    <s v="NULL"/>
    <n v="27069276"/>
    <x v="64"/>
    <d v="2019-07-15T05:01:00"/>
    <s v="NULL"/>
    <x v="0"/>
    <x v="10"/>
    <m/>
  </r>
  <r>
    <s v="BM00230755"/>
    <s v="BENSONHAVER,ASHLEY N"/>
    <x v="36"/>
    <n v="9092.4500000000007"/>
    <n v="56.37"/>
    <s v="NULL"/>
    <n v="27069512"/>
    <x v="73"/>
    <d v="2019-07-15T05:01:00"/>
    <s v="NULL"/>
    <x v="0"/>
    <x v="10"/>
    <m/>
  </r>
  <r>
    <s v="BM00230755"/>
    <s v="BENSONHAVER,ASHLEY N"/>
    <x v="36"/>
    <n v="9092.4500000000007"/>
    <n v="40"/>
    <s v="NULL"/>
    <n v="27013490"/>
    <x v="65"/>
    <d v="2019-07-15T05:01:00"/>
    <s v="NULL"/>
    <x v="0"/>
    <x v="10"/>
    <m/>
  </r>
  <r>
    <s v="BM00230755"/>
    <s v="BENSONHAVER,ASHLEY N"/>
    <x v="36"/>
    <n v="9092.4500000000007"/>
    <n v="5.46"/>
    <s v="NULL"/>
    <n v="27069165"/>
    <x v="58"/>
    <d v="2019-07-15T05:01:00"/>
    <s v="NULL"/>
    <x v="0"/>
    <x v="10"/>
    <m/>
  </r>
  <r>
    <s v="BM00230755"/>
    <s v="BENSONHAVER,ASHLEY N"/>
    <x v="36"/>
    <n v="9092.4500000000007"/>
    <n v="22.04"/>
    <s v="NULL"/>
    <n v="27013392"/>
    <x v="15"/>
    <d v="2019-07-15T05:01:00"/>
    <s v="NULL"/>
    <x v="0"/>
    <x v="10"/>
    <m/>
  </r>
  <r>
    <s v="BM00230755"/>
    <s v="BENSONHAVER,ASHLEY N"/>
    <x v="36"/>
    <n v="9092.4500000000007"/>
    <n v="-7.35"/>
    <s v="NULL"/>
    <n v="27013393"/>
    <x v="83"/>
    <d v="2019-07-15T05:01:00"/>
    <s v="NULL"/>
    <x v="0"/>
    <x v="10"/>
    <m/>
  </r>
  <r>
    <s v="BM00230755"/>
    <s v="BENSONHAVER,ASHLEY N"/>
    <x v="36"/>
    <n v="9092.4500000000007"/>
    <n v="-7.35"/>
    <s v="NULL"/>
    <n v="27013392"/>
    <x v="15"/>
    <d v="2019-07-15T05:01:00"/>
    <s v="NULL"/>
    <x v="0"/>
    <x v="10"/>
    <m/>
  </r>
  <r>
    <s v="BM00230755"/>
    <s v="BENSONHAVER,ASHLEY N"/>
    <x v="36"/>
    <n v="9092.4500000000007"/>
    <n v="7.35"/>
    <s v="NULL"/>
    <n v="27013393"/>
    <x v="83"/>
    <d v="2019-07-15T05:01:00"/>
    <s v="NULL"/>
    <x v="0"/>
    <x v="10"/>
    <m/>
  </r>
  <r>
    <s v="BM00230755"/>
    <s v="BENSONHAVER,ASHLEY N"/>
    <x v="36"/>
    <n v="9092.4500000000007"/>
    <n v="-7.35"/>
    <s v="NULL"/>
    <n v="27013392"/>
    <x v="15"/>
    <d v="2019-07-15T05:01:00"/>
    <s v="NULL"/>
    <x v="0"/>
    <x v="10"/>
    <m/>
  </r>
  <r>
    <s v="BM00230755"/>
    <s v="BENSONHAVER,ASHLEY N"/>
    <x v="36"/>
    <n v="9092.4500000000007"/>
    <n v="5.46"/>
    <s v="NULL"/>
    <n v="27069165"/>
    <x v="58"/>
    <d v="2019-07-15T05:01:00"/>
    <s v="NULL"/>
    <x v="0"/>
    <x v="10"/>
    <m/>
  </r>
  <r>
    <s v="BM00230755"/>
    <s v="BENSONHAVER,ASHLEY N"/>
    <x v="36"/>
    <n v="9092.4500000000007"/>
    <n v="-5.46"/>
    <s v="NULL"/>
    <n v="27210100"/>
    <x v="11"/>
    <d v="2019-07-15T05:01:00"/>
    <s v="NULL"/>
    <x v="1"/>
    <x v="10"/>
    <m/>
  </r>
  <r>
    <s v="BM00230755"/>
    <s v="BENSONHAVER,ASHLEY N"/>
    <x v="36"/>
    <n v="9092.4500000000007"/>
    <n v="-5.46"/>
    <s v="NULL"/>
    <n v="27210100"/>
    <x v="11"/>
    <d v="2019-07-15T05:01:00"/>
    <s v="NULL"/>
    <x v="1"/>
    <x v="10"/>
    <m/>
  </r>
  <r>
    <s v="BM00230755"/>
    <s v="BENSONHAVER,ASHLEY N"/>
    <x v="36"/>
    <n v="9092.4500000000007"/>
    <n v="-11.02"/>
    <s v="NULL"/>
    <n v="27210100"/>
    <x v="11"/>
    <d v="2019-07-15T05:01:00"/>
    <s v="NULL"/>
    <x v="1"/>
    <x v="10"/>
    <m/>
  </r>
  <r>
    <s v="BM00230755"/>
    <s v="BENSONHAVER,ASHLEY N"/>
    <x v="36"/>
    <n v="9092.4500000000007"/>
    <n v="-11.02"/>
    <s v="NULL"/>
    <n v="27210100"/>
    <x v="11"/>
    <d v="2019-07-15T05:01:00"/>
    <s v="NULL"/>
    <x v="1"/>
    <x v="10"/>
    <m/>
  </r>
  <r>
    <s v="BM00230755"/>
    <s v="BENSONHAVER,ASHLEY N"/>
    <x v="36"/>
    <n v="9092.4500000000007"/>
    <n v="-6.74"/>
    <s v="NULL"/>
    <n v="27210100"/>
    <x v="11"/>
    <d v="2019-07-15T05:01:00"/>
    <s v="NULL"/>
    <x v="1"/>
    <x v="10"/>
    <m/>
  </r>
  <r>
    <s v="BM00230755"/>
    <s v="BENSONHAVER,ASHLEY N"/>
    <x v="36"/>
    <n v="9092.4500000000007"/>
    <n v="-6.74"/>
    <s v="NULL"/>
    <n v="27210100"/>
    <x v="11"/>
    <d v="2019-07-15T05:01:00"/>
    <s v="NULL"/>
    <x v="1"/>
    <x v="10"/>
    <m/>
  </r>
  <r>
    <s v="BM00230755"/>
    <s v="BENSONHAVER,ASHLEY N"/>
    <x v="36"/>
    <n v="9092.4500000000007"/>
    <n v="-8.57"/>
    <s v="NULL"/>
    <n v="27069276"/>
    <x v="64"/>
    <d v="2019-07-15T05:01:00"/>
    <s v="NULL"/>
    <x v="0"/>
    <x v="10"/>
    <m/>
  </r>
  <r>
    <s v="BM00230755"/>
    <s v="BENSONHAVER,ASHLEY N"/>
    <x v="36"/>
    <n v="9092.4500000000007"/>
    <n v="-8.51"/>
    <s v="NULL"/>
    <n v="27069171"/>
    <x v="61"/>
    <d v="2019-07-15T05:01:00"/>
    <s v="NULL"/>
    <x v="0"/>
    <x v="10"/>
    <m/>
  </r>
  <r>
    <s v="BM00230755"/>
    <s v="BENSONHAVER,ASHLEY N"/>
    <x v="36"/>
    <n v="9092.4500000000007"/>
    <n v="-8.51"/>
    <s v="NULL"/>
    <n v="27069171"/>
    <x v="61"/>
    <d v="2019-07-15T05:01:00"/>
    <s v="NULL"/>
    <x v="0"/>
    <x v="10"/>
    <m/>
  </r>
  <r>
    <s v="BM00230755"/>
    <s v="BENSONHAVER,ASHLEY N"/>
    <x v="36"/>
    <n v="9092.4500000000007"/>
    <n v="-10.53"/>
    <s v="NULL"/>
    <n v="27013394"/>
    <x v="43"/>
    <d v="2019-07-15T05:01:00"/>
    <s v="NULL"/>
    <x v="0"/>
    <x v="10"/>
    <m/>
  </r>
  <r>
    <s v="BM00230755"/>
    <s v="BENSONHAVER,ASHLEY N"/>
    <x v="36"/>
    <n v="9092.4500000000007"/>
    <n v="-27.34"/>
    <s v="NULL"/>
    <n v="27013399"/>
    <x v="1"/>
    <d v="2019-07-15T05:01:00"/>
    <s v="NULL"/>
    <x v="0"/>
    <x v="10"/>
    <m/>
  </r>
  <r>
    <s v="BM00230755"/>
    <s v="BENSONHAVER,ASHLEY N"/>
    <x v="36"/>
    <n v="9092.4500000000007"/>
    <n v="118.81"/>
    <s v="NULL"/>
    <n v="27250540"/>
    <x v="68"/>
    <d v="2019-07-15T05:01:00"/>
    <s v="NULL"/>
    <x v="1"/>
    <x v="10"/>
    <m/>
  </r>
  <r>
    <s v="BM00230755"/>
    <s v="BENSONHAVER,ASHLEY N"/>
    <x v="36"/>
    <n v="9092.4500000000007"/>
    <n v="-118.81"/>
    <s v="NULL"/>
    <n v="27250540"/>
    <x v="68"/>
    <d v="2019-07-15T05:01:00"/>
    <s v="NULL"/>
    <x v="1"/>
    <x v="10"/>
    <m/>
  </r>
  <r>
    <s v="BM00230755"/>
    <s v="BENSONHAVER,ASHLEY N"/>
    <x v="36"/>
    <n v="9092.4500000000007"/>
    <n v="-76.5"/>
    <s v="NULL"/>
    <n v="27050508"/>
    <x v="67"/>
    <d v="2019-07-15T05:01:00"/>
    <s v="NULL"/>
    <x v="0"/>
    <x v="10"/>
    <m/>
  </r>
  <r>
    <s v="BM00230755"/>
    <s v="BENSONHAVER,ASHLEY N"/>
    <x v="36"/>
    <n v="9092.4500000000007"/>
    <n v="-40"/>
    <s v="NULL"/>
    <n v="27013490"/>
    <x v="65"/>
    <d v="2019-07-15T05:01:00"/>
    <s v="NULL"/>
    <x v="0"/>
    <x v="10"/>
    <m/>
  </r>
  <r>
    <s v="BM00230755"/>
    <s v="BENSONHAVER,ASHLEY N"/>
    <x v="36"/>
    <n v="9092.4500000000007"/>
    <n v="-8.32"/>
    <s v="NULL"/>
    <n v="27269155"/>
    <x v="71"/>
    <d v="2019-07-15T05:01:00"/>
    <s v="NULL"/>
    <x v="1"/>
    <x v="10"/>
    <m/>
  </r>
  <r>
    <s v="BM00230755"/>
    <s v="BENSONHAVER,ASHLEY N"/>
    <x v="36"/>
    <n v="9092.4500000000007"/>
    <n v="-48.74"/>
    <s v="NULL"/>
    <n v="27269185"/>
    <x v="70"/>
    <d v="2019-07-15T05:01:00"/>
    <s v="NULL"/>
    <x v="1"/>
    <x v="10"/>
    <m/>
  </r>
  <r>
    <s v="BM00230755"/>
    <s v="BENSONHAVER,ASHLEY N"/>
    <x v="36"/>
    <n v="9092.4500000000007"/>
    <n v="-92.09"/>
    <n v="69118"/>
    <n v="27069118"/>
    <x v="72"/>
    <d v="2019-07-15T05:01:00"/>
    <s v="NULL"/>
    <x v="0"/>
    <x v="10"/>
    <m/>
  </r>
  <r>
    <s v="BM00230755"/>
    <s v="BENSONHAVER,ASHLEY N"/>
    <x v="36"/>
    <n v="9092.4500000000007"/>
    <n v="60.94"/>
    <s v="NULL"/>
    <n v="27280023"/>
    <x v="181"/>
    <d v="2019-07-15T05:01:00"/>
    <s v="NULL"/>
    <x v="1"/>
    <x v="10"/>
    <m/>
  </r>
  <r>
    <s v="BM00230755"/>
    <s v="BENSONHAVER,ASHLEY N"/>
    <x v="36"/>
    <n v="9092.4500000000007"/>
    <n v="9.27"/>
    <s v="NULL"/>
    <n v="27069286"/>
    <x v="151"/>
    <d v="2019-07-15T05:01:00"/>
    <s v="NULL"/>
    <x v="0"/>
    <x v="10"/>
    <m/>
  </r>
  <r>
    <s v="BM00230755"/>
    <s v="BENSONHAVER,ASHLEY N"/>
    <x v="36"/>
    <n v="9092.4500000000007"/>
    <n v="9.7100000000000009"/>
    <s v="NULL"/>
    <n v="27069175"/>
    <x v="180"/>
    <d v="2019-07-15T05:01:00"/>
    <s v="NULL"/>
    <x v="0"/>
    <x v="10"/>
    <m/>
  </r>
  <r>
    <s v="BM00230755"/>
    <s v="BENSONHAVER,ASHLEY N"/>
    <x v="36"/>
    <n v="9092.4500000000007"/>
    <n v="8.4499999999999993"/>
    <s v="NULL"/>
    <n v="27217035"/>
    <x v="179"/>
    <d v="2019-07-15T05:01:00"/>
    <s v="NULL"/>
    <x v="1"/>
    <x v="10"/>
    <m/>
  </r>
  <r>
    <s v="BM00230755"/>
    <s v="BENSONHAVER,ASHLEY N"/>
    <x v="36"/>
    <n v="9092.4500000000007"/>
    <n v="76.5"/>
    <s v="NULL"/>
    <n v="27050508"/>
    <x v="67"/>
    <d v="2019-07-15T05:01:00"/>
    <s v="NULL"/>
    <x v="0"/>
    <x v="10"/>
    <m/>
  </r>
  <r>
    <s v="BM00230755"/>
    <s v="BENSONHAVER,ASHLEY N"/>
    <x v="36"/>
    <n v="9092.4500000000007"/>
    <n v="41.47"/>
    <s v="NULL"/>
    <n v="27069272"/>
    <x v="41"/>
    <d v="2019-07-15T05:01:00"/>
    <s v="NULL"/>
    <x v="0"/>
    <x v="10"/>
    <m/>
  </r>
  <r>
    <s v="BM00230755"/>
    <s v="BENSONHAVER,ASHLEY N"/>
    <x v="36"/>
    <n v="9092.4500000000007"/>
    <n v="11.1"/>
    <s v="NULL"/>
    <n v="27069215"/>
    <x v="46"/>
    <d v="2019-07-15T05:01:00"/>
    <s v="NULL"/>
    <x v="0"/>
    <x v="10"/>
    <m/>
  </r>
  <r>
    <s v="BM00230755"/>
    <s v="BENSONHAVER,ASHLEY N"/>
    <x v="36"/>
    <n v="9092.4500000000007"/>
    <n v="11.1"/>
    <s v="NULL"/>
    <n v="27069215"/>
    <x v="46"/>
    <d v="2019-07-15T05:01:00"/>
    <s v="NULL"/>
    <x v="0"/>
    <x v="10"/>
    <m/>
  </r>
  <r>
    <s v="BM00230755"/>
    <s v="BENSONHAVER,ASHLEY N"/>
    <x v="36"/>
    <n v="9092.4500000000007"/>
    <n v="8.6199999999999992"/>
    <s v="NULL"/>
    <n v="27069318"/>
    <x v="182"/>
    <d v="2019-07-15T05:01:00"/>
    <s v="NULL"/>
    <x v="0"/>
    <x v="10"/>
    <m/>
  </r>
  <r>
    <s v="BM00230755"/>
    <s v="BENSONHAVER,ASHLEY N"/>
    <x v="36"/>
    <n v="9092.4500000000007"/>
    <n v="-11.1"/>
    <s v="NULL"/>
    <n v="27069215"/>
    <x v="46"/>
    <d v="2019-07-15T05:01:00"/>
    <s v="NULL"/>
    <x v="0"/>
    <x v="10"/>
    <m/>
  </r>
  <r>
    <s v="BM00230755"/>
    <s v="BENSONHAVER,ASHLEY N"/>
    <x v="36"/>
    <n v="9092.4500000000007"/>
    <n v="-11.1"/>
    <s v="NULL"/>
    <n v="27069215"/>
    <x v="46"/>
    <d v="2019-07-15T05:01:00"/>
    <s v="NULL"/>
    <x v="0"/>
    <x v="10"/>
    <m/>
  </r>
  <r>
    <s v="BM00230755"/>
    <s v="BENSONHAVER,ASHLEY N"/>
    <x v="36"/>
    <n v="9092.4500000000007"/>
    <n v="10"/>
    <n v="23701"/>
    <n v="25923701"/>
    <x v="262"/>
    <d v="2019-07-15T05:01:00"/>
    <s v="NULL"/>
    <x v="10"/>
    <x v="10"/>
    <m/>
  </r>
  <r>
    <s v="BM00230755"/>
    <s v="BENSONHAVER,ASHLEY N"/>
    <x v="36"/>
    <n v="9092.4500000000007"/>
    <n v="15"/>
    <n v="21892"/>
    <n v="25921892"/>
    <x v="52"/>
    <d v="2019-07-15T05:01:00"/>
    <s v="NULL"/>
    <x v="10"/>
    <x v="10"/>
    <m/>
  </r>
  <r>
    <s v="BM00230755"/>
    <s v="BENSONHAVER,ASHLEY N"/>
    <x v="36"/>
    <n v="9092.4500000000007"/>
    <n v="85.8"/>
    <s v="J2590"/>
    <n v="25024698"/>
    <x v="56"/>
    <d v="2019-07-15T05:01:00"/>
    <s v="NULL"/>
    <x v="2"/>
    <x v="10"/>
    <m/>
  </r>
  <r>
    <s v="BM00230755"/>
    <s v="BENSONHAVER,ASHLEY N"/>
    <x v="36"/>
    <n v="9092.4500000000007"/>
    <n v="13.89"/>
    <s v="NULL"/>
    <n v="27250507"/>
    <x v="66"/>
    <d v="2019-07-15T05:01:00"/>
    <s v="NULL"/>
    <x v="1"/>
    <x v="10"/>
    <m/>
  </r>
  <r>
    <s v="BM00230755"/>
    <s v="BENSONHAVER,ASHLEY N"/>
    <x v="36"/>
    <n v="9092.4500000000007"/>
    <n v="11"/>
    <n v="20663"/>
    <n v="25920663"/>
    <x v="263"/>
    <d v="2019-07-15T05:01:00"/>
    <s v="NULL"/>
    <x v="10"/>
    <x v="10"/>
    <m/>
  </r>
  <r>
    <s v="BM00230755"/>
    <s v="BENSONHAVER,ASHLEY N"/>
    <x v="36"/>
    <n v="9092.4500000000007"/>
    <n v="6"/>
    <n v="23505"/>
    <n v="25923505"/>
    <x v="264"/>
    <d v="2019-07-15T05:01:00"/>
    <s v="NULL"/>
    <x v="10"/>
    <x v="10"/>
    <m/>
  </r>
  <r>
    <s v="BM00230755"/>
    <s v="BENSONHAVER,ASHLEY N"/>
    <x v="36"/>
    <n v="9092.4500000000007"/>
    <n v="28"/>
    <s v="J2300"/>
    <n v="25021331"/>
    <x v="265"/>
    <d v="2019-07-15T05:01:00"/>
    <s v="NULL"/>
    <x v="2"/>
    <x v="10"/>
    <m/>
  </r>
  <r>
    <s v="BM00230755"/>
    <s v="BENSONHAVER,ASHLEY N"/>
    <x v="36"/>
    <n v="9092.4500000000007"/>
    <n v="132"/>
    <s v="J2210"/>
    <n v="25921302"/>
    <x v="266"/>
    <d v="2019-07-15T05:01:00"/>
    <s v="NULL"/>
    <x v="10"/>
    <x v="10"/>
    <m/>
  </r>
  <r>
    <s v="BM00230755"/>
    <s v="BENSONHAVER,ASHLEY N"/>
    <x v="36"/>
    <n v="9092.4500000000007"/>
    <n v="21"/>
    <s v="J2405"/>
    <n v="63623574"/>
    <x v="94"/>
    <d v="2019-07-15T05:01:00"/>
    <s v="NULL"/>
    <x v="12"/>
    <x v="10"/>
    <m/>
  </r>
  <r>
    <s v="BM00230755"/>
    <s v="BENSONHAVER,ASHLEY N"/>
    <x v="36"/>
    <n v="9092.4500000000007"/>
    <n v="5"/>
    <n v="20278"/>
    <n v="25920278"/>
    <x v="51"/>
    <d v="2019-07-15T05:01:00"/>
    <s v="NULL"/>
    <x v="10"/>
    <x v="10"/>
    <m/>
  </r>
  <r>
    <s v="BM00230755"/>
    <s v="BENSONHAVER,ASHLEY N"/>
    <x v="36"/>
    <n v="9092.4500000000007"/>
    <n v="382"/>
    <n v="90384"/>
    <n v="63632037"/>
    <x v="187"/>
    <d v="2019-07-15T05:01:00"/>
    <s v="NULL"/>
    <x v="12"/>
    <x v="10"/>
    <m/>
  </r>
  <r>
    <s v="BM00230755"/>
    <s v="BENSONHAVER,ASHLEY N"/>
    <x v="36"/>
    <n v="9092.4500000000007"/>
    <n v="26"/>
    <n v="86900"/>
    <n v="30032030"/>
    <x v="78"/>
    <d v="2019-07-15T05:01:00"/>
    <s v="NULL"/>
    <x v="3"/>
    <x v="10"/>
    <n v="28"/>
  </r>
  <r>
    <s v="BM00230755"/>
    <s v="BENSONHAVER,ASHLEY N"/>
    <x v="36"/>
    <n v="9092.4500000000007"/>
    <n v="45"/>
    <n v="86850"/>
    <n v="30032038"/>
    <x v="79"/>
    <d v="2019-07-15T05:01:00"/>
    <s v="NULL"/>
    <x v="3"/>
    <x v="10"/>
    <n v="48"/>
  </r>
  <r>
    <s v="BM00230755"/>
    <s v="BENSONHAVER,ASHLEY N"/>
    <x v="36"/>
    <n v="9092.4500000000007"/>
    <n v="13.89"/>
    <s v="NULL"/>
    <n v="27250507"/>
    <x v="66"/>
    <d v="2019-07-15T05:01:00"/>
    <s v="NULL"/>
    <x v="1"/>
    <x v="10"/>
    <m/>
  </r>
  <r>
    <s v="BM00230755"/>
    <s v="BENSONHAVER,ASHLEY N"/>
    <x v="36"/>
    <n v="9092.4500000000007"/>
    <n v="124"/>
    <n v="86870"/>
    <n v="30032091"/>
    <x v="110"/>
    <d v="2019-07-15T05:01:00"/>
    <s v="NULL"/>
    <x v="3"/>
    <x v="10"/>
    <n v="130"/>
  </r>
  <r>
    <s v="BM00230755"/>
    <s v="BENSONHAVER,ASHLEY N"/>
    <x v="36"/>
    <n v="9092.4500000000007"/>
    <n v="46"/>
    <n v="85025"/>
    <n v="30032110"/>
    <x v="31"/>
    <d v="2019-07-15T05:01:00"/>
    <s v="NULL"/>
    <x v="3"/>
    <x v="10"/>
    <n v="49"/>
  </r>
  <r>
    <s v="BM00230755"/>
    <s v="BENSONHAVER,ASHLEY N"/>
    <x v="36"/>
    <n v="9092.4500000000007"/>
    <n v="247"/>
    <n v="80100"/>
    <n v="30032401"/>
    <x v="80"/>
    <d v="2019-07-15T05:01:00"/>
    <s v="NULL"/>
    <x v="3"/>
    <x v="10"/>
    <n v="259"/>
  </r>
  <r>
    <s v="BM00230755"/>
    <s v="BENSONHAVER,ASHLEY N"/>
    <x v="36"/>
    <n v="9092.4500000000007"/>
    <n v="28"/>
    <n v="86592"/>
    <n v="30032010"/>
    <x v="81"/>
    <d v="2019-07-15T05:01:00"/>
    <s v="NULL"/>
    <x v="3"/>
    <x v="10"/>
    <n v="30"/>
  </r>
  <r>
    <s v="BM00230755"/>
    <s v="BENSONHAVER,ASHLEY N"/>
    <x v="36"/>
    <n v="9092.4500000000007"/>
    <n v="97"/>
    <n v="83033"/>
    <n v="30032035"/>
    <x v="185"/>
    <d v="2019-07-15T05:01:00"/>
    <s v="NULL"/>
    <x v="3"/>
    <x v="10"/>
    <n v="102"/>
  </r>
  <r>
    <s v="BM00230755"/>
    <s v="BENSONHAVER,ASHLEY N"/>
    <x v="36"/>
    <n v="9092.4500000000007"/>
    <n v="15"/>
    <n v="32107"/>
    <n v="30032107"/>
    <x v="34"/>
    <d v="2019-07-15T05:01:00"/>
    <s v="NULL"/>
    <x v="3"/>
    <x v="10"/>
    <n v="16"/>
  </r>
  <r>
    <s v="BM00230755"/>
    <s v="BENSONHAVER,ASHLEY N"/>
    <x v="36"/>
    <n v="9092.4500000000007"/>
    <n v="1200"/>
    <n v="50499"/>
    <n v="11250499"/>
    <x v="59"/>
    <d v="2019-07-15T05:01:00"/>
    <s v="NULL"/>
    <x v="13"/>
    <x v="10"/>
    <n v="1255"/>
  </r>
  <r>
    <s v="BM00230755"/>
    <s v="BENSONHAVER,ASHLEY N"/>
    <x v="36"/>
    <n v="9092.4500000000007"/>
    <n v="3375"/>
    <n v="59400"/>
    <n v="72050500"/>
    <x v="107"/>
    <d v="2019-07-15T05:01:00"/>
    <s v="NULL"/>
    <x v="16"/>
    <x v="10"/>
    <n v="3531"/>
  </r>
  <r>
    <s v="BM00230755"/>
    <s v="BENSONHAVER,ASHLEY N"/>
    <x v="36"/>
    <n v="9092.4500000000007"/>
    <n v="96"/>
    <s v="NULL"/>
    <n v="72150535"/>
    <x v="100"/>
    <d v="2019-07-15T05:01:00"/>
    <s v="NULL"/>
    <x v="19"/>
    <x v="10"/>
    <n v="101"/>
  </r>
  <r>
    <s v="BM00230755"/>
    <s v="BENSONHAVER,ASHLEY N"/>
    <x v="36"/>
    <n v="9092.4500000000007"/>
    <n v="480"/>
    <s v="NULL"/>
    <n v="72150535"/>
    <x v="100"/>
    <d v="2019-07-15T05:01:00"/>
    <s v="NULL"/>
    <x v="19"/>
    <x v="10"/>
    <n v="101"/>
  </r>
  <r>
    <s v="BM00230755"/>
    <s v="BENSONHAVER,ASHLEY N"/>
    <x v="36"/>
    <n v="9092.4500000000007"/>
    <n v="69.72"/>
    <s v="NULL"/>
    <n v="27250529"/>
    <x v="69"/>
    <d v="2019-07-15T05:01:00"/>
    <s v="NULL"/>
    <x v="1"/>
    <x v="10"/>
    <m/>
  </r>
  <r>
    <s v="BM00230755"/>
    <s v="BENSONHAVER,ASHLEY N"/>
    <x v="36"/>
    <n v="9092.4500000000007"/>
    <n v="690"/>
    <s v="NULL"/>
    <n v="71017003"/>
    <x v="101"/>
    <d v="2019-07-15T05:01:00"/>
    <s v="NULL"/>
    <x v="6"/>
    <x v="10"/>
    <n v="722"/>
  </r>
  <r>
    <s v="BM00230755"/>
    <s v="BENSONHAVER,ASHLEY N"/>
    <x v="36"/>
    <n v="9092.4500000000007"/>
    <n v="1200"/>
    <n v="50499"/>
    <n v="11250499"/>
    <x v="59"/>
    <d v="2019-07-15T05:01:00"/>
    <s v="NULL"/>
    <x v="13"/>
    <x v="10"/>
    <n v="1255"/>
  </r>
  <r>
    <s v="BM00230755"/>
    <s v="BENSONHAVER,ASHLEY N"/>
    <x v="36"/>
    <n v="9092.4500000000007"/>
    <n v="46"/>
    <n v="85025"/>
    <n v="30032110"/>
    <x v="31"/>
    <d v="2019-07-15T05:01:00"/>
    <s v="NULL"/>
    <x v="3"/>
    <x v="10"/>
    <n v="49"/>
  </r>
  <r>
    <s v="BM00230755"/>
    <s v="BENSONHAVER,ASHLEY N"/>
    <x v="36"/>
    <n v="9092.4500000000007"/>
    <n v="15"/>
    <n v="32107"/>
    <n v="30032107"/>
    <x v="34"/>
    <d v="2019-07-15T05:01:00"/>
    <s v="NULL"/>
    <x v="3"/>
    <x v="10"/>
    <n v="16"/>
  </r>
  <r>
    <s v="BM00230755"/>
    <s v="BENSONHAVER,ASHLEY N"/>
    <x v="36"/>
    <n v="9092.4500000000007"/>
    <n v="6"/>
    <n v="23780"/>
    <n v="25923780"/>
    <x v="62"/>
    <d v="2019-07-15T05:01:00"/>
    <s v="NULL"/>
    <x v="10"/>
    <x v="10"/>
    <m/>
  </r>
  <r>
    <s v="BM00287182"/>
    <s v="BERNHOLTZ,ADAM F"/>
    <x v="37"/>
    <n v="4897.3100000000004"/>
    <n v="26.13"/>
    <s v="NULL"/>
    <n v="27014004"/>
    <x v="0"/>
    <s v="NULL"/>
    <d v="2020-01-16T06:59:00"/>
    <x v="0"/>
    <x v="3"/>
    <m/>
  </r>
  <r>
    <s v="BM00287182"/>
    <s v="BERNHOLTZ,ADAM F"/>
    <x v="37"/>
    <n v="4897.3100000000004"/>
    <n v="27.34"/>
    <s v="NULL"/>
    <n v="27013399"/>
    <x v="1"/>
    <s v="NULL"/>
    <d v="2020-01-16T06:59:00"/>
    <x v="0"/>
    <x v="3"/>
    <m/>
  </r>
  <r>
    <s v="BM00287182"/>
    <s v="BERNHOLTZ,ADAM F"/>
    <x v="37"/>
    <n v="4897.3100000000004"/>
    <n v="10.97"/>
    <s v="NULL"/>
    <n v="27280043"/>
    <x v="2"/>
    <s v="NULL"/>
    <d v="2020-01-16T06:59:00"/>
    <x v="1"/>
    <x v="3"/>
    <m/>
  </r>
  <r>
    <s v="BM00287182"/>
    <s v="BERNHOLTZ,ADAM F"/>
    <x v="37"/>
    <n v="4897.3100000000004"/>
    <n v="22"/>
    <s v="NULL"/>
    <n v="25024769"/>
    <x v="3"/>
    <s v="NULL"/>
    <d v="2020-01-16T06:59:00"/>
    <x v="2"/>
    <x v="3"/>
    <m/>
  </r>
  <r>
    <s v="BM00287182"/>
    <s v="BERNHOLTZ,ADAM F"/>
    <x v="37"/>
    <n v="4897.3100000000004"/>
    <n v="46"/>
    <s v="J2704"/>
    <n v="25021907"/>
    <x v="4"/>
    <s v="NULL"/>
    <d v="2020-01-16T06:59:00"/>
    <x v="2"/>
    <x v="3"/>
    <m/>
  </r>
  <r>
    <s v="BM00287182"/>
    <s v="BERNHOLTZ,ADAM F"/>
    <x v="37"/>
    <n v="4897.3100000000004"/>
    <n v="46"/>
    <s v="J2704"/>
    <n v="25021907"/>
    <x v="4"/>
    <s v="NULL"/>
    <d v="2020-01-16T06:59:00"/>
    <x v="2"/>
    <x v="3"/>
    <m/>
  </r>
  <r>
    <s v="BM00287182"/>
    <s v="BERNHOLTZ,ADAM F"/>
    <x v="37"/>
    <n v="4897.3100000000004"/>
    <n v="46"/>
    <s v="J2704"/>
    <n v="25021907"/>
    <x v="4"/>
    <s v="NULL"/>
    <d v="2020-01-16T06:59:00"/>
    <x v="2"/>
    <x v="3"/>
    <m/>
  </r>
  <r>
    <s v="BM00287182"/>
    <s v="BERNHOLTZ,ADAM F"/>
    <x v="37"/>
    <n v="4897.3100000000004"/>
    <n v="3226"/>
    <n v="878.4"/>
    <n v="75013238"/>
    <x v="7"/>
    <s v="NULL"/>
    <d v="2020-01-16T06:59:00"/>
    <x v="4"/>
    <x v="3"/>
    <n v="3375"/>
  </r>
  <r>
    <s v="BM00287182"/>
    <s v="BERNHOLTZ,ADAM F"/>
    <x v="37"/>
    <n v="4897.3100000000004"/>
    <n v="651"/>
    <s v="NULL"/>
    <n v="37013010"/>
    <x v="8"/>
    <s v="NULL"/>
    <d v="2020-01-16T06:59:00"/>
    <x v="5"/>
    <x v="3"/>
    <n v="33"/>
  </r>
  <r>
    <s v="BM00287182"/>
    <s v="BERNHOLTZ,ADAM F"/>
    <x v="37"/>
    <n v="4897.3100000000004"/>
    <n v="690"/>
    <n v="10260"/>
    <n v="71010260"/>
    <x v="9"/>
    <s v="NULL"/>
    <d v="2020-01-16T06:59:00"/>
    <x v="6"/>
    <x v="3"/>
    <n v="722"/>
  </r>
  <r>
    <s v="BM00287182"/>
    <s v="BERNHOLTZ,ADAM F"/>
    <x v="37"/>
    <n v="4897.3100000000004"/>
    <n v="64.37"/>
    <s v="NULL"/>
    <n v="27210100"/>
    <x v="11"/>
    <s v="NULL"/>
    <d v="2020-01-16T06:59:00"/>
    <x v="1"/>
    <x v="3"/>
    <m/>
  </r>
  <r>
    <s v="BM00287182"/>
    <s v="BERNHOLTZ,ADAM F"/>
    <x v="37"/>
    <n v="4897.3100000000004"/>
    <n v="22.56"/>
    <s v="J7120"/>
    <n v="27038238"/>
    <x v="13"/>
    <s v="NULL"/>
    <d v="2020-01-16T06:59:00"/>
    <x v="0"/>
    <x v="3"/>
    <m/>
  </r>
  <r>
    <s v="BM00287182"/>
    <s v="BERNHOLTZ,ADAM F"/>
    <x v="37"/>
    <n v="4897.3100000000004"/>
    <n v="11.59"/>
    <s v="NULL"/>
    <n v="27069212"/>
    <x v="14"/>
    <s v="NULL"/>
    <d v="2020-01-16T06:59:00"/>
    <x v="0"/>
    <x v="3"/>
    <m/>
  </r>
  <r>
    <s v="BM00287182"/>
    <s v="BERNHOLTZ,ADAM F"/>
    <x v="37"/>
    <n v="4897.3100000000004"/>
    <n v="7.35"/>
    <s v="NULL"/>
    <n v="27013392"/>
    <x v="15"/>
    <s v="NULL"/>
    <d v="2020-01-16T06:59:00"/>
    <x v="0"/>
    <x v="3"/>
    <m/>
  </r>
  <r>
    <s v="BM00286045"/>
    <s v="BETHEL,EMPRESS"/>
    <x v="38"/>
    <n v="18121.66"/>
    <n v="8.0500000000000007"/>
    <s v="NULL"/>
    <n v="27210100"/>
    <x v="11"/>
    <s v="NULL"/>
    <d v="2019-11-07T08:15:00"/>
    <x v="1"/>
    <x v="5"/>
    <m/>
  </r>
  <r>
    <s v="BM00286045"/>
    <s v="BETHEL,EMPRESS"/>
    <x v="38"/>
    <n v="18121.66"/>
    <n v="6.69"/>
    <s v="NULL"/>
    <n v="27269158"/>
    <x v="163"/>
    <s v="NULL"/>
    <d v="2019-11-07T08:15:00"/>
    <x v="1"/>
    <x v="5"/>
    <m/>
  </r>
  <r>
    <s v="BM00286045"/>
    <s v="BETHEL,EMPRESS"/>
    <x v="38"/>
    <n v="18121.66"/>
    <n v="7.25"/>
    <s v="NULL"/>
    <n v="27069291"/>
    <x v="87"/>
    <s v="NULL"/>
    <d v="2019-11-07T08:15:00"/>
    <x v="0"/>
    <x v="5"/>
    <m/>
  </r>
  <r>
    <s v="BM00286045"/>
    <s v="BETHEL,EMPRESS"/>
    <x v="38"/>
    <n v="18121.66"/>
    <n v="7.3"/>
    <s v="NULL"/>
    <n v="27210100"/>
    <x v="11"/>
    <s v="NULL"/>
    <d v="2019-11-07T08:15:00"/>
    <x v="1"/>
    <x v="5"/>
    <m/>
  </r>
  <r>
    <s v="BM00286045"/>
    <s v="BETHEL,EMPRESS"/>
    <x v="38"/>
    <n v="18121.66"/>
    <n v="112.24"/>
    <n v="69091"/>
    <n v="27069091"/>
    <x v="164"/>
    <s v="NULL"/>
    <d v="2019-11-07T08:15:00"/>
    <x v="0"/>
    <x v="5"/>
    <m/>
  </r>
  <r>
    <s v="BM00286045"/>
    <s v="BETHEL,EMPRESS"/>
    <x v="38"/>
    <n v="18121.66"/>
    <n v="6.41"/>
    <s v="NULL"/>
    <n v="27069246"/>
    <x v="147"/>
    <s v="NULL"/>
    <d v="2019-11-07T08:15:00"/>
    <x v="0"/>
    <x v="5"/>
    <m/>
  </r>
  <r>
    <s v="BM00286045"/>
    <s v="BETHEL,EMPRESS"/>
    <x v="38"/>
    <n v="18121.66"/>
    <n v="11.3"/>
    <s v="NULL"/>
    <n v="27210100"/>
    <x v="11"/>
    <s v="NULL"/>
    <d v="2019-11-07T08:15:00"/>
    <x v="1"/>
    <x v="5"/>
    <m/>
  </r>
  <r>
    <s v="BM00286045"/>
    <s v="BETHEL,EMPRESS"/>
    <x v="38"/>
    <n v="18121.66"/>
    <n v="170.64"/>
    <s v="NULL"/>
    <n v="27210100"/>
    <x v="11"/>
    <s v="NULL"/>
    <d v="2019-11-07T08:15:00"/>
    <x v="1"/>
    <x v="5"/>
    <m/>
  </r>
  <r>
    <s v="BM00286045"/>
    <s v="BETHEL,EMPRESS"/>
    <x v="38"/>
    <n v="18121.66"/>
    <n v="165.11"/>
    <s v="NULL"/>
    <n v="27210100"/>
    <x v="11"/>
    <s v="NULL"/>
    <d v="2019-11-07T08:15:00"/>
    <x v="1"/>
    <x v="5"/>
    <m/>
  </r>
  <r>
    <s v="BM00286045"/>
    <s v="BETHEL,EMPRESS"/>
    <x v="38"/>
    <n v="18121.66"/>
    <n v="-11.3"/>
    <s v="NULL"/>
    <n v="27210100"/>
    <x v="11"/>
    <s v="NULL"/>
    <d v="2019-11-07T08:15:00"/>
    <x v="1"/>
    <x v="5"/>
    <m/>
  </r>
  <r>
    <s v="BM00286045"/>
    <s v="BETHEL,EMPRESS"/>
    <x v="38"/>
    <n v="18121.66"/>
    <n v="6.88"/>
    <s v="NULL"/>
    <n v="27210100"/>
    <x v="11"/>
    <s v="NULL"/>
    <d v="2019-11-07T08:15:00"/>
    <x v="1"/>
    <x v="5"/>
    <m/>
  </r>
  <r>
    <s v="BM00286045"/>
    <s v="BETHEL,EMPRESS"/>
    <x v="38"/>
    <n v="18121.66"/>
    <n v="7.39"/>
    <s v="NULL"/>
    <n v="27069178"/>
    <x v="149"/>
    <s v="NULL"/>
    <d v="2019-11-07T08:15:00"/>
    <x v="0"/>
    <x v="5"/>
    <m/>
  </r>
  <r>
    <s v="BM00286045"/>
    <s v="BETHEL,EMPRESS"/>
    <x v="38"/>
    <n v="18121.66"/>
    <n v="12.36"/>
    <s v="NULL"/>
    <n v="27013496"/>
    <x v="150"/>
    <s v="NULL"/>
    <d v="2019-11-07T08:15:00"/>
    <x v="0"/>
    <x v="5"/>
    <m/>
  </r>
  <r>
    <s v="BM00286045"/>
    <s v="BETHEL,EMPRESS"/>
    <x v="38"/>
    <n v="18121.66"/>
    <n v="9.27"/>
    <s v="NULL"/>
    <n v="27069286"/>
    <x v="151"/>
    <s v="NULL"/>
    <d v="2019-11-07T08:15:00"/>
    <x v="0"/>
    <x v="5"/>
    <m/>
  </r>
  <r>
    <s v="BM00286045"/>
    <s v="BETHEL,EMPRESS"/>
    <x v="38"/>
    <n v="18121.66"/>
    <n v="6.74"/>
    <s v="NULL"/>
    <n v="27269181"/>
    <x v="152"/>
    <s v="NULL"/>
    <d v="2019-11-07T08:15:00"/>
    <x v="1"/>
    <x v="5"/>
    <m/>
  </r>
  <r>
    <s v="BM00286045"/>
    <s v="BETHEL,EMPRESS"/>
    <x v="38"/>
    <n v="18121.66"/>
    <n v="174.54"/>
    <s v="NULL"/>
    <n v="27210100"/>
    <x v="11"/>
    <s v="NULL"/>
    <d v="2019-11-07T08:15:00"/>
    <x v="1"/>
    <x v="5"/>
    <m/>
  </r>
  <r>
    <s v="BM00286045"/>
    <s v="BETHEL,EMPRESS"/>
    <x v="38"/>
    <n v="18121.66"/>
    <n v="11.92"/>
    <s v="J7120"/>
    <n v="27038238"/>
    <x v="13"/>
    <s v="NULL"/>
    <d v="2019-11-07T08:15:00"/>
    <x v="0"/>
    <x v="5"/>
    <m/>
  </r>
  <r>
    <s v="BM00286045"/>
    <s v="BETHEL,EMPRESS"/>
    <x v="38"/>
    <n v="18121.66"/>
    <n v="11.59"/>
    <s v="NULL"/>
    <n v="27069212"/>
    <x v="14"/>
    <s v="NULL"/>
    <d v="2019-11-07T08:15:00"/>
    <x v="0"/>
    <x v="5"/>
    <m/>
  </r>
  <r>
    <s v="BM00286045"/>
    <s v="BETHEL,EMPRESS"/>
    <x v="38"/>
    <n v="18121.66"/>
    <n v="10.53"/>
    <s v="NULL"/>
    <n v="27013394"/>
    <x v="43"/>
    <s v="NULL"/>
    <d v="2019-11-07T08:15:00"/>
    <x v="0"/>
    <x v="5"/>
    <m/>
  </r>
  <r>
    <s v="BM00286045"/>
    <s v="BETHEL,EMPRESS"/>
    <x v="38"/>
    <n v="18121.66"/>
    <n v="7.35"/>
    <s v="NULL"/>
    <n v="27013392"/>
    <x v="15"/>
    <s v="NULL"/>
    <d v="2019-11-07T08:15:00"/>
    <x v="0"/>
    <x v="5"/>
    <m/>
  </r>
  <r>
    <s v="BM00286045"/>
    <s v="BETHEL,EMPRESS"/>
    <x v="38"/>
    <n v="18121.66"/>
    <n v="21.19"/>
    <s v="NULL"/>
    <n v="27013399"/>
    <x v="1"/>
    <s v="NULL"/>
    <d v="2019-11-07T08:15:00"/>
    <x v="0"/>
    <x v="5"/>
    <m/>
  </r>
  <r>
    <s v="BM00286045"/>
    <s v="BETHEL,EMPRESS"/>
    <x v="38"/>
    <n v="18121.66"/>
    <n v="10.97"/>
    <s v="NULL"/>
    <n v="27280043"/>
    <x v="2"/>
    <s v="NULL"/>
    <d v="2019-11-07T08:15:00"/>
    <x v="1"/>
    <x v="5"/>
    <m/>
  </r>
  <r>
    <s v="BM00286045"/>
    <s v="BETHEL,EMPRESS"/>
    <x v="38"/>
    <n v="18121.66"/>
    <n v="107"/>
    <s v="J0690"/>
    <n v="63621209"/>
    <x v="193"/>
    <s v="NULL"/>
    <d v="2019-11-07T08:15:00"/>
    <x v="12"/>
    <x v="5"/>
    <m/>
  </r>
  <r>
    <s v="BM00286045"/>
    <s v="BETHEL,EMPRESS"/>
    <x v="38"/>
    <n v="18121.66"/>
    <n v="42"/>
    <s v="J0170"/>
    <n v="25021136"/>
    <x v="155"/>
    <s v="NULL"/>
    <d v="2019-11-07T08:15:00"/>
    <x v="2"/>
    <x v="5"/>
    <m/>
  </r>
  <r>
    <s v="BM00286045"/>
    <s v="BETHEL,EMPRESS"/>
    <x v="38"/>
    <n v="18121.66"/>
    <n v="38"/>
    <s v="J2270"/>
    <n v="63621140"/>
    <x v="156"/>
    <s v="NULL"/>
    <d v="2019-11-07T08:15:00"/>
    <x v="12"/>
    <x v="5"/>
    <m/>
  </r>
  <r>
    <s v="BM00286045"/>
    <s v="BETHEL,EMPRESS"/>
    <x v="38"/>
    <n v="18121.66"/>
    <n v="21"/>
    <s v="J3490"/>
    <n v="25022093"/>
    <x v="157"/>
    <s v="NULL"/>
    <d v="2019-11-07T08:15:00"/>
    <x v="2"/>
    <x v="5"/>
    <m/>
  </r>
  <r>
    <s v="BM00286045"/>
    <s v="BETHEL,EMPRESS"/>
    <x v="38"/>
    <n v="18121.66"/>
    <n v="60"/>
    <s v="NULL"/>
    <n v="25924305"/>
    <x v="240"/>
    <s v="NULL"/>
    <d v="2019-11-07T08:15:00"/>
    <x v="10"/>
    <x v="5"/>
    <m/>
  </r>
  <r>
    <s v="BM00286045"/>
    <s v="BETHEL,EMPRESS"/>
    <x v="38"/>
    <n v="18121.66"/>
    <n v="185"/>
    <s v="J2795"/>
    <n v="63621184"/>
    <x v="154"/>
    <s v="NULL"/>
    <d v="2019-11-07T08:15:00"/>
    <x v="12"/>
    <x v="5"/>
    <m/>
  </r>
  <r>
    <s v="BM00286045"/>
    <s v="BETHEL,EMPRESS"/>
    <x v="38"/>
    <n v="18121.66"/>
    <n v="21"/>
    <s v="J2250"/>
    <n v="25021916"/>
    <x v="153"/>
    <s v="NULL"/>
    <d v="2019-11-07T08:15:00"/>
    <x v="2"/>
    <x v="5"/>
    <m/>
  </r>
  <r>
    <s v="BM00286045"/>
    <s v="BETHEL,EMPRESS"/>
    <x v="38"/>
    <n v="18121.66"/>
    <n v="46"/>
    <s v="J2704"/>
    <n v="25021907"/>
    <x v="4"/>
    <s v="NULL"/>
    <d v="2019-11-07T08:15:00"/>
    <x v="2"/>
    <x v="5"/>
    <m/>
  </r>
  <r>
    <s v="BM00286045"/>
    <s v="BETHEL,EMPRESS"/>
    <x v="38"/>
    <n v="18121.66"/>
    <n v="22"/>
    <s v="NULL"/>
    <n v="25024769"/>
    <x v="3"/>
    <s v="NULL"/>
    <d v="2019-11-07T08:15:00"/>
    <x v="2"/>
    <x v="5"/>
    <m/>
  </r>
  <r>
    <s v="BM00286045"/>
    <s v="BETHEL,EMPRESS"/>
    <x v="38"/>
    <n v="18121.66"/>
    <n v="21"/>
    <s v="J2405"/>
    <n v="63623574"/>
    <x v="94"/>
    <s v="NULL"/>
    <d v="2019-11-07T08:15:00"/>
    <x v="12"/>
    <x v="5"/>
    <m/>
  </r>
  <r>
    <s v="BM00286045"/>
    <s v="BETHEL,EMPRESS"/>
    <x v="38"/>
    <n v="18121.66"/>
    <n v="21"/>
    <s v="J1100"/>
    <n v="25021100"/>
    <x v="135"/>
    <s v="NULL"/>
    <d v="2019-11-07T08:15:00"/>
    <x v="2"/>
    <x v="5"/>
    <m/>
  </r>
  <r>
    <s v="BM00286045"/>
    <s v="BETHEL,EMPRESS"/>
    <x v="38"/>
    <n v="18121.66"/>
    <n v="218"/>
    <s v="J0131"/>
    <n v="63621126"/>
    <x v="267"/>
    <s v="NULL"/>
    <d v="2019-11-07T08:15:00"/>
    <x v="12"/>
    <x v="5"/>
    <m/>
  </r>
  <r>
    <s v="BM00286045"/>
    <s v="BETHEL,EMPRESS"/>
    <x v="38"/>
    <n v="18121.66"/>
    <n v="44"/>
    <s v="J1885"/>
    <n v="63690720"/>
    <x v="49"/>
    <s v="NULL"/>
    <d v="2019-11-07T08:15:00"/>
    <x v="12"/>
    <x v="5"/>
    <m/>
  </r>
  <r>
    <s v="BM00286045"/>
    <s v="BETHEL,EMPRESS"/>
    <x v="38"/>
    <n v="18121.66"/>
    <n v="7280"/>
    <s v="NULL"/>
    <n v="36014009"/>
    <x v="244"/>
    <s v="NULL"/>
    <d v="2019-11-07T08:15:00"/>
    <x v="17"/>
    <x v="5"/>
    <n v="7615"/>
  </r>
  <r>
    <s v="BM00286045"/>
    <s v="BETHEL,EMPRESS"/>
    <x v="38"/>
    <n v="18121.66"/>
    <n v="2800"/>
    <s v="NULL"/>
    <n v="36014010"/>
    <x v="245"/>
    <s v="NULL"/>
    <d v="2019-11-07T08:15:00"/>
    <x v="17"/>
    <x v="5"/>
    <n v="1465"/>
  </r>
  <r>
    <s v="BM00286045"/>
    <s v="BETHEL,EMPRESS"/>
    <x v="38"/>
    <n v="18121.66"/>
    <n v="2449"/>
    <s v="NULL"/>
    <n v="37013010"/>
    <x v="8"/>
    <s v="NULL"/>
    <d v="2019-11-07T08:15:00"/>
    <x v="5"/>
    <x v="5"/>
    <n v="33"/>
  </r>
  <r>
    <s v="BM00286045"/>
    <s v="BETHEL,EMPRESS"/>
    <x v="38"/>
    <n v="18121.66"/>
    <n v="1216"/>
    <n v="17001"/>
    <n v="71017001"/>
    <x v="137"/>
    <s v="NULL"/>
    <d v="2019-11-07T08:15:00"/>
    <x v="6"/>
    <x v="5"/>
    <n v="1272"/>
  </r>
  <r>
    <s v="BM00286045"/>
    <s v="BETHEL,EMPRESS"/>
    <x v="38"/>
    <n v="18121.66"/>
    <n v="690"/>
    <n v="10260"/>
    <n v="71010260"/>
    <x v="9"/>
    <s v="NULL"/>
    <d v="2019-11-07T08:15:00"/>
    <x v="6"/>
    <x v="5"/>
    <n v="722"/>
  </r>
  <r>
    <s v="BM00286045"/>
    <s v="BETHEL,EMPRESS"/>
    <x v="38"/>
    <n v="18121.66"/>
    <n v="284"/>
    <n v="10261"/>
    <n v="71010261"/>
    <x v="20"/>
    <s v="NULL"/>
    <d v="2019-11-07T08:15:00"/>
    <x v="6"/>
    <x v="5"/>
    <n v="298"/>
  </r>
  <r>
    <s v="BM00286045"/>
    <s v="BETHEL,EMPRESS"/>
    <x v="38"/>
    <n v="18121.66"/>
    <n v="1597"/>
    <n v="64415"/>
    <n v="36119900"/>
    <x v="102"/>
    <s v="NULL"/>
    <d v="2019-11-07T08:15:00"/>
    <x v="20"/>
    <x v="5"/>
    <n v="1671"/>
  </r>
  <r>
    <s v="BM00286045"/>
    <s v="BETHEL,EMPRESS"/>
    <x v="38"/>
    <n v="18121.66"/>
    <n v="13.26"/>
    <s v="NULL"/>
    <n v="27081047"/>
    <x v="199"/>
    <s v="NULL"/>
    <d v="2019-11-07T08:15:00"/>
    <x v="0"/>
    <x v="5"/>
    <m/>
  </r>
  <r>
    <s v="BM00286045"/>
    <s v="BETHEL,EMPRESS"/>
    <x v="38"/>
    <n v="18121.66"/>
    <n v="11.92"/>
    <s v="J7120"/>
    <n v="27038238"/>
    <x v="13"/>
    <s v="NULL"/>
    <d v="2019-11-07T08:15:00"/>
    <x v="0"/>
    <x v="5"/>
    <m/>
  </r>
  <r>
    <s v="BM00286045"/>
    <s v="BETHEL,EMPRESS"/>
    <x v="38"/>
    <n v="18121.66"/>
    <n v="9.4"/>
    <s v="NULL"/>
    <n v="27269137"/>
    <x v="224"/>
    <s v="NULL"/>
    <d v="2019-11-07T08:15:00"/>
    <x v="1"/>
    <x v="5"/>
    <m/>
  </r>
  <r>
    <s v="BM00286045"/>
    <s v="BETHEL,EMPRESS"/>
    <x v="38"/>
    <n v="18121.66"/>
    <n v="45.73"/>
    <s v="NULL"/>
    <n v="27217279"/>
    <x v="161"/>
    <s v="NULL"/>
    <d v="2019-11-07T08:15:00"/>
    <x v="1"/>
    <x v="5"/>
    <m/>
  </r>
  <r>
    <s v="BM00286045"/>
    <s v="BETHEL,EMPRESS"/>
    <x v="38"/>
    <n v="18121.66"/>
    <n v="7.87"/>
    <n v="38162"/>
    <n v="27038162"/>
    <x v="162"/>
    <s v="NULL"/>
    <d v="2019-11-07T08:15:00"/>
    <x v="0"/>
    <x v="5"/>
    <m/>
  </r>
  <r>
    <s v="BM00185483"/>
    <s v="BETHEL,THELMA J"/>
    <x v="39"/>
    <n v="1684.04"/>
    <n v="25"/>
    <s v="J3490"/>
    <n v="63621053"/>
    <x v="239"/>
    <s v="NULL"/>
    <d v="2019-10-16T12:28:00"/>
    <x v="12"/>
    <x v="11"/>
    <m/>
  </r>
  <r>
    <s v="BM00185483"/>
    <s v="BETHEL,THELMA J"/>
    <x v="39"/>
    <n v="1684.04"/>
    <n v="21"/>
    <s v="NULL"/>
    <n v="25024786"/>
    <x v="232"/>
    <s v="NULL"/>
    <d v="2019-10-16T12:28:00"/>
    <x v="2"/>
    <x v="11"/>
    <m/>
  </r>
  <r>
    <s v="BM00185483"/>
    <s v="BETHEL,THELMA J"/>
    <x v="39"/>
    <n v="1684.04"/>
    <n v="3.32"/>
    <s v="Q9967"/>
    <n v="63621059"/>
    <x v="233"/>
    <s v="NULL"/>
    <d v="2019-10-16T12:28:00"/>
    <x v="12"/>
    <x v="11"/>
    <m/>
  </r>
  <r>
    <s v="BM00185483"/>
    <s v="BETHEL,THELMA J"/>
    <x v="39"/>
    <n v="1684.04"/>
    <n v="29.88"/>
    <s v="Q9967"/>
    <n v="63621103"/>
    <x v="234"/>
    <s v="NULL"/>
    <d v="2019-10-16T12:28:00"/>
    <x v="12"/>
    <x v="11"/>
    <m/>
  </r>
  <r>
    <s v="BM00185483"/>
    <s v="BETHEL,THELMA J"/>
    <x v="39"/>
    <n v="1684.04"/>
    <n v="1300"/>
    <n v="62323"/>
    <n v="36120115"/>
    <x v="268"/>
    <s v="NULL"/>
    <d v="2019-10-16T12:28:00"/>
    <x v="20"/>
    <x v="11"/>
    <n v="1360"/>
  </r>
  <r>
    <s v="BM00185483"/>
    <s v="BETHEL,THELMA J"/>
    <x v="39"/>
    <n v="1684.04"/>
    <n v="92.09"/>
    <n v="69118"/>
    <n v="27069118"/>
    <x v="72"/>
    <s v="NULL"/>
    <d v="2019-10-16T12:28:00"/>
    <x v="0"/>
    <x v="11"/>
    <m/>
  </r>
  <r>
    <s v="BM00185483"/>
    <s v="BETHEL,THELMA J"/>
    <x v="39"/>
    <n v="1684.04"/>
    <n v="34.94"/>
    <s v="NULL"/>
    <n v="27260637"/>
    <x v="269"/>
    <s v="NULL"/>
    <d v="2019-10-16T12:28:00"/>
    <x v="1"/>
    <x v="11"/>
    <m/>
  </r>
  <r>
    <s v="BM00185483"/>
    <s v="BETHEL,THELMA J"/>
    <x v="39"/>
    <n v="1684.04"/>
    <n v="56.81"/>
    <s v="NULL"/>
    <n v="27217116"/>
    <x v="237"/>
    <s v="NULL"/>
    <d v="2019-10-16T12:28:00"/>
    <x v="1"/>
    <x v="11"/>
    <m/>
  </r>
  <r>
    <s v="BM00185483"/>
    <s v="BETHEL,THELMA J"/>
    <x v="39"/>
    <n v="1684.04"/>
    <n v="121"/>
    <s v="J1040"/>
    <n v="25021108"/>
    <x v="238"/>
    <s v="NULL"/>
    <d v="2019-10-16T12:28:00"/>
    <x v="2"/>
    <x v="11"/>
    <m/>
  </r>
  <r>
    <s v="BM00077591"/>
    <s v="BIGHAM JR,GARY T"/>
    <x v="40"/>
    <n v="9042.89"/>
    <n v="22.56"/>
    <s v="J7120"/>
    <n v="27038238"/>
    <x v="13"/>
    <s v="NULL"/>
    <d v="2020-01-30T10:52:00"/>
    <x v="0"/>
    <x v="1"/>
    <m/>
  </r>
  <r>
    <s v="BM00077591"/>
    <s v="BIGHAM JR,GARY T"/>
    <x v="40"/>
    <n v="9042.89"/>
    <n v="11.59"/>
    <s v="NULL"/>
    <n v="27069212"/>
    <x v="14"/>
    <s v="NULL"/>
    <d v="2020-01-30T10:52:00"/>
    <x v="0"/>
    <x v="1"/>
    <m/>
  </r>
  <r>
    <s v="BM00077591"/>
    <s v="BIGHAM JR,GARY T"/>
    <x v="40"/>
    <n v="9042.89"/>
    <n v="7.35"/>
    <s v="NULL"/>
    <n v="27013392"/>
    <x v="15"/>
    <s v="NULL"/>
    <d v="2020-01-30T10:52:00"/>
    <x v="0"/>
    <x v="1"/>
    <m/>
  </r>
  <r>
    <s v="BM00077591"/>
    <s v="BIGHAM JR,GARY T"/>
    <x v="40"/>
    <n v="9042.89"/>
    <n v="26.13"/>
    <s v="NULL"/>
    <n v="27014004"/>
    <x v="0"/>
    <s v="NULL"/>
    <d v="2020-01-30T10:52:00"/>
    <x v="0"/>
    <x v="1"/>
    <m/>
  </r>
  <r>
    <s v="BM00077591"/>
    <s v="BIGHAM JR,GARY T"/>
    <x v="40"/>
    <n v="9042.89"/>
    <n v="27.34"/>
    <s v="NULL"/>
    <n v="27013399"/>
    <x v="1"/>
    <s v="NULL"/>
    <d v="2020-01-30T10:52:00"/>
    <x v="0"/>
    <x v="1"/>
    <m/>
  </r>
  <r>
    <s v="BM00077591"/>
    <s v="BIGHAM JR,GARY T"/>
    <x v="40"/>
    <n v="9042.89"/>
    <n v="10.97"/>
    <s v="NULL"/>
    <n v="27280043"/>
    <x v="2"/>
    <s v="NULL"/>
    <d v="2020-01-30T10:52:00"/>
    <x v="1"/>
    <x v="1"/>
    <m/>
  </r>
  <r>
    <s v="BM00077591"/>
    <s v="BIGHAM JR,GARY T"/>
    <x v="40"/>
    <n v="9042.89"/>
    <n v="22"/>
    <s v="NULL"/>
    <n v="25024769"/>
    <x v="3"/>
    <s v="NULL"/>
    <d v="2020-01-30T10:52:00"/>
    <x v="2"/>
    <x v="1"/>
    <m/>
  </r>
  <r>
    <s v="BM00077591"/>
    <s v="BIGHAM JR,GARY T"/>
    <x v="40"/>
    <n v="9042.89"/>
    <n v="137"/>
    <s v="J2704"/>
    <n v="25021907"/>
    <x v="4"/>
    <s v="NULL"/>
    <d v="2020-01-30T10:52:00"/>
    <x v="2"/>
    <x v="1"/>
    <m/>
  </r>
  <r>
    <s v="BM00077591"/>
    <s v="BIGHAM JR,GARY T"/>
    <x v="40"/>
    <n v="9042.89"/>
    <n v="218"/>
    <s v="NULL"/>
    <n v="25090581"/>
    <x v="197"/>
    <s v="NULL"/>
    <d v="2020-01-30T10:52:00"/>
    <x v="2"/>
    <x v="1"/>
    <m/>
  </r>
  <r>
    <s v="BM00077591"/>
    <s v="BIGHAM JR,GARY T"/>
    <x v="40"/>
    <n v="9042.89"/>
    <n v="106"/>
    <s v="J3490"/>
    <n v="25021407"/>
    <x v="19"/>
    <s v="NULL"/>
    <d v="2020-01-30T10:52:00"/>
    <x v="2"/>
    <x v="1"/>
    <m/>
  </r>
  <r>
    <s v="BM00077591"/>
    <s v="BIGHAM JR,GARY T"/>
    <x v="40"/>
    <n v="9042.89"/>
    <n v="-218"/>
    <s v="NULL"/>
    <n v="25090581"/>
    <x v="197"/>
    <s v="NULL"/>
    <d v="2020-01-30T10:52:00"/>
    <x v="2"/>
    <x v="1"/>
    <m/>
  </r>
  <r>
    <s v="BM00077591"/>
    <s v="BIGHAM JR,GARY T"/>
    <x v="40"/>
    <n v="9042.89"/>
    <n v="-106"/>
    <s v="J3490"/>
    <n v="25021407"/>
    <x v="19"/>
    <s v="NULL"/>
    <d v="2020-01-30T10:52:00"/>
    <x v="2"/>
    <x v="1"/>
    <m/>
  </r>
  <r>
    <s v="BM00077591"/>
    <s v="BIGHAM JR,GARY T"/>
    <x v="40"/>
    <n v="9042.89"/>
    <n v="3618"/>
    <s v="NULL"/>
    <n v="75013236"/>
    <x v="6"/>
    <s v="NULL"/>
    <d v="2020-01-30T10:52:00"/>
    <x v="4"/>
    <x v="1"/>
    <n v="3785"/>
  </r>
  <r>
    <s v="BM00077591"/>
    <s v="BIGHAM JR,GARY T"/>
    <x v="40"/>
    <n v="9042.89"/>
    <n v="3226"/>
    <n v="878.4"/>
    <n v="75013238"/>
    <x v="7"/>
    <s v="NULL"/>
    <d v="2020-01-30T10:52:00"/>
    <x v="4"/>
    <x v="1"/>
    <n v="3375"/>
  </r>
  <r>
    <s v="BM00077591"/>
    <s v="BIGHAM JR,GARY T"/>
    <x v="40"/>
    <n v="9042.89"/>
    <n v="1178"/>
    <s v="NULL"/>
    <n v="37013010"/>
    <x v="8"/>
    <s v="NULL"/>
    <d v="2020-01-30T10:52:00"/>
    <x v="5"/>
    <x v="1"/>
    <n v="33"/>
  </r>
  <r>
    <s v="BM00077591"/>
    <s v="BIGHAM JR,GARY T"/>
    <x v="40"/>
    <n v="9042.89"/>
    <n v="690"/>
    <n v="10260"/>
    <n v="71010260"/>
    <x v="9"/>
    <s v="NULL"/>
    <d v="2020-01-30T10:52:00"/>
    <x v="6"/>
    <x v="1"/>
    <n v="722"/>
  </r>
  <r>
    <s v="BM00077591"/>
    <s v="BIGHAM JR,GARY T"/>
    <x v="40"/>
    <n v="9042.89"/>
    <n v="0"/>
    <s v="NULL"/>
    <n v="31200000"/>
    <x v="10"/>
    <s v="NULL"/>
    <d v="2020-01-30T10:52:00"/>
    <x v="7"/>
    <x v="1"/>
    <n v="0"/>
  </r>
  <r>
    <s v="BM00077591"/>
    <s v="BIGHAM JR,GARY T"/>
    <x v="40"/>
    <n v="9042.89"/>
    <n v="12.48"/>
    <s v="NULL"/>
    <n v="27101000"/>
    <x v="188"/>
    <s v="NULL"/>
    <d v="2020-01-30T10:52:00"/>
    <x v="31"/>
    <x v="1"/>
    <m/>
  </r>
  <r>
    <s v="BM00077591"/>
    <s v="BIGHAM JR,GARY T"/>
    <x v="40"/>
    <n v="9042.89"/>
    <n v="9.27"/>
    <s v="NULL"/>
    <n v="27069286"/>
    <x v="151"/>
    <s v="NULL"/>
    <d v="2020-01-30T10:52:00"/>
    <x v="0"/>
    <x v="1"/>
    <m/>
  </r>
  <r>
    <s v="BM00077591"/>
    <s v="BIGHAM JR,GARY T"/>
    <x v="40"/>
    <n v="9042.89"/>
    <n v="7.25"/>
    <s v="NULL"/>
    <n v="27069291"/>
    <x v="87"/>
    <s v="NULL"/>
    <d v="2020-01-30T10:52:00"/>
    <x v="0"/>
    <x v="1"/>
    <m/>
  </r>
  <r>
    <s v="BM00077591"/>
    <s v="BIGHAM JR,GARY T"/>
    <x v="40"/>
    <n v="9042.89"/>
    <n v="36.950000000000003"/>
    <s v="NULL"/>
    <n v="27210100"/>
    <x v="11"/>
    <s v="NULL"/>
    <d v="2020-01-30T10:52:00"/>
    <x v="1"/>
    <x v="1"/>
    <m/>
  </r>
  <r>
    <s v="BM00168388"/>
    <s v="BISEL,MARCY J"/>
    <x v="41"/>
    <n v="5057.9799999999996"/>
    <n v="26.13"/>
    <s v="NULL"/>
    <n v="27014004"/>
    <x v="0"/>
    <s v="NULL"/>
    <d v="2020-04-16T06:48:00"/>
    <x v="0"/>
    <x v="9"/>
    <m/>
  </r>
  <r>
    <s v="BM00168388"/>
    <s v="BISEL,MARCY J"/>
    <x v="41"/>
    <n v="5057.9799999999996"/>
    <n v="21.19"/>
    <s v="NULL"/>
    <n v="27013399"/>
    <x v="1"/>
    <s v="NULL"/>
    <d v="2020-04-16T06:48:00"/>
    <x v="0"/>
    <x v="9"/>
    <m/>
  </r>
  <r>
    <s v="BM00168388"/>
    <s v="BISEL,MARCY J"/>
    <x v="41"/>
    <n v="5057.9799999999996"/>
    <n v="10.97"/>
    <s v="NULL"/>
    <n v="27280043"/>
    <x v="2"/>
    <s v="NULL"/>
    <d v="2020-04-16T06:48:00"/>
    <x v="1"/>
    <x v="9"/>
    <m/>
  </r>
  <r>
    <s v="BM00168388"/>
    <s v="BISEL,MARCY J"/>
    <x v="41"/>
    <n v="5057.9799999999996"/>
    <n v="7.35"/>
    <s v="NULL"/>
    <n v="27013391"/>
    <x v="16"/>
    <s v="NULL"/>
    <d v="2020-04-16T06:48:00"/>
    <x v="0"/>
    <x v="9"/>
    <m/>
  </r>
  <r>
    <s v="BM00168388"/>
    <s v="BISEL,MARCY J"/>
    <x v="41"/>
    <n v="5057.9799999999996"/>
    <n v="-7.35"/>
    <s v="NULL"/>
    <n v="27013392"/>
    <x v="15"/>
    <s v="NULL"/>
    <d v="2020-04-16T06:48:00"/>
    <x v="0"/>
    <x v="9"/>
    <m/>
  </r>
  <r>
    <s v="BM00168388"/>
    <s v="BISEL,MARCY J"/>
    <x v="41"/>
    <n v="5057.9799999999996"/>
    <n v="22.56"/>
    <s v="J7120"/>
    <n v="27038238"/>
    <x v="13"/>
    <s v="NULL"/>
    <d v="2020-04-16T06:48:00"/>
    <x v="0"/>
    <x v="9"/>
    <m/>
  </r>
  <r>
    <s v="BM00168388"/>
    <s v="BISEL,MARCY J"/>
    <x v="41"/>
    <n v="5057.9799999999996"/>
    <n v="6.12"/>
    <s v="NULL"/>
    <n v="27013394"/>
    <x v="43"/>
    <s v="NULL"/>
    <d v="2020-04-16T06:48:00"/>
    <x v="0"/>
    <x v="9"/>
    <m/>
  </r>
  <r>
    <s v="BM00168388"/>
    <s v="BISEL,MARCY J"/>
    <x v="41"/>
    <n v="5057.9799999999996"/>
    <n v="21.19"/>
    <s v="NULL"/>
    <n v="27013399"/>
    <x v="1"/>
    <s v="NULL"/>
    <d v="2020-04-16T06:48:00"/>
    <x v="0"/>
    <x v="9"/>
    <m/>
  </r>
  <r>
    <s v="BM00168388"/>
    <s v="BISEL,MARCY J"/>
    <x v="41"/>
    <n v="5057.9799999999996"/>
    <n v="10.97"/>
    <s v="NULL"/>
    <n v="27280043"/>
    <x v="2"/>
    <s v="NULL"/>
    <d v="2020-04-16T06:48:00"/>
    <x v="1"/>
    <x v="9"/>
    <m/>
  </r>
  <r>
    <s v="BM00168388"/>
    <s v="BISEL,MARCY J"/>
    <x v="41"/>
    <n v="5057.9799999999996"/>
    <n v="21"/>
    <n v="21578"/>
    <n v="25021578"/>
    <x v="146"/>
    <s v="NULL"/>
    <d v="2020-04-16T06:48:00"/>
    <x v="2"/>
    <x v="9"/>
    <m/>
  </r>
  <r>
    <s v="BM00168388"/>
    <s v="BISEL,MARCY J"/>
    <x v="41"/>
    <n v="5057.9799999999996"/>
    <n v="91"/>
    <s v="J2704"/>
    <n v="25021907"/>
    <x v="4"/>
    <s v="NULL"/>
    <d v="2020-04-16T06:48:00"/>
    <x v="2"/>
    <x v="9"/>
    <m/>
  </r>
  <r>
    <s v="BM00168388"/>
    <s v="BISEL,MARCY J"/>
    <x v="41"/>
    <n v="5057.9799999999996"/>
    <n v="21"/>
    <s v="J2405"/>
    <n v="63623574"/>
    <x v="94"/>
    <s v="NULL"/>
    <d v="2020-04-16T06:48:00"/>
    <x v="12"/>
    <x v="9"/>
    <m/>
  </r>
  <r>
    <s v="BM00168388"/>
    <s v="BISEL,MARCY J"/>
    <x v="41"/>
    <n v="5057.9799999999996"/>
    <n v="50"/>
    <n v="84703"/>
    <n v="30032002"/>
    <x v="5"/>
    <s v="NULL"/>
    <d v="2020-04-16T06:48:00"/>
    <x v="3"/>
    <x v="9"/>
    <n v="53"/>
  </r>
  <r>
    <s v="BM00168388"/>
    <s v="BISEL,MARCY J"/>
    <x v="41"/>
    <n v="5057.9799999999996"/>
    <n v="3226"/>
    <n v="878.4"/>
    <n v="75013238"/>
    <x v="7"/>
    <s v="NULL"/>
    <d v="2020-04-16T06:48:00"/>
    <x v="4"/>
    <x v="9"/>
    <n v="3375"/>
  </r>
  <r>
    <s v="BM00168388"/>
    <s v="BISEL,MARCY J"/>
    <x v="41"/>
    <n v="5057.9799999999996"/>
    <n v="744"/>
    <s v="NULL"/>
    <n v="37013010"/>
    <x v="8"/>
    <s v="NULL"/>
    <d v="2020-04-16T06:48:00"/>
    <x v="5"/>
    <x v="9"/>
    <n v="33"/>
  </r>
  <r>
    <s v="BM00168388"/>
    <s v="BISEL,MARCY J"/>
    <x v="41"/>
    <n v="5057.9799999999996"/>
    <n v="690"/>
    <n v="10260"/>
    <n v="71010260"/>
    <x v="9"/>
    <s v="NULL"/>
    <d v="2020-04-16T06:48:00"/>
    <x v="6"/>
    <x v="9"/>
    <n v="722"/>
  </r>
  <r>
    <s v="BM00168388"/>
    <s v="BISEL,MARCY J"/>
    <x v="41"/>
    <n v="5057.9799999999996"/>
    <n v="-6.12"/>
    <s v="NULL"/>
    <n v="27013394"/>
    <x v="43"/>
    <s v="NULL"/>
    <d v="2020-04-16T06:48:00"/>
    <x v="0"/>
    <x v="9"/>
    <m/>
  </r>
  <r>
    <s v="BM00168388"/>
    <s v="BISEL,MARCY J"/>
    <x v="41"/>
    <n v="5057.9799999999996"/>
    <n v="-21.19"/>
    <s v="NULL"/>
    <n v="27013399"/>
    <x v="1"/>
    <s v="NULL"/>
    <d v="2020-04-16T06:48:00"/>
    <x v="0"/>
    <x v="9"/>
    <m/>
  </r>
  <r>
    <s v="BM00168388"/>
    <s v="BISEL,MARCY J"/>
    <x v="41"/>
    <n v="5057.9799999999996"/>
    <n v="-10.97"/>
    <s v="NULL"/>
    <n v="27280043"/>
    <x v="2"/>
    <s v="NULL"/>
    <d v="2020-04-16T06:48:00"/>
    <x v="1"/>
    <x v="9"/>
    <m/>
  </r>
  <r>
    <s v="BM00168388"/>
    <s v="BISEL,MARCY J"/>
    <x v="41"/>
    <n v="5057.9799999999996"/>
    <n v="0"/>
    <s v="NULL"/>
    <n v="31200000"/>
    <x v="10"/>
    <s v="NULL"/>
    <d v="2020-04-16T06:48:00"/>
    <x v="7"/>
    <x v="9"/>
    <n v="0"/>
  </r>
  <r>
    <s v="BM00168388"/>
    <s v="BISEL,MARCY J"/>
    <x v="41"/>
    <n v="5057.9799999999996"/>
    <n v="28.26"/>
    <s v="NULL"/>
    <n v="27210100"/>
    <x v="11"/>
    <s v="NULL"/>
    <d v="2020-04-16T06:48:00"/>
    <x v="1"/>
    <x v="9"/>
    <m/>
  </r>
  <r>
    <s v="BM00168388"/>
    <s v="BISEL,MARCY J"/>
    <x v="41"/>
    <n v="5057.9799999999996"/>
    <n v="64.37"/>
    <s v="NULL"/>
    <n v="27210100"/>
    <x v="11"/>
    <s v="NULL"/>
    <d v="2020-04-16T06:48:00"/>
    <x v="1"/>
    <x v="9"/>
    <m/>
  </r>
  <r>
    <s v="BM00168388"/>
    <s v="BISEL,MARCY J"/>
    <x v="41"/>
    <n v="5057.9799999999996"/>
    <n v="22.56"/>
    <s v="J7120"/>
    <n v="27038238"/>
    <x v="13"/>
    <s v="NULL"/>
    <d v="2020-04-16T06:48:00"/>
    <x v="0"/>
    <x v="9"/>
    <m/>
  </r>
  <r>
    <s v="BM00168388"/>
    <s v="BISEL,MARCY J"/>
    <x v="41"/>
    <n v="5057.9799999999996"/>
    <n v="11.59"/>
    <s v="NULL"/>
    <n v="27069212"/>
    <x v="14"/>
    <s v="NULL"/>
    <d v="2020-04-16T06:48:00"/>
    <x v="0"/>
    <x v="9"/>
    <m/>
  </r>
  <r>
    <s v="BM00168388"/>
    <s v="BISEL,MARCY J"/>
    <x v="41"/>
    <n v="5057.9799999999996"/>
    <n v="7.35"/>
    <s v="NULL"/>
    <n v="27013392"/>
    <x v="15"/>
    <s v="NULL"/>
    <d v="2020-04-16T06:48:00"/>
    <x v="0"/>
    <x v="9"/>
    <m/>
  </r>
  <r>
    <s v="BM00251947"/>
    <s v="BISH,TRISHIA"/>
    <x v="42"/>
    <n v="16438.400000000001"/>
    <n v="11.92"/>
    <s v="J7120"/>
    <n v="27038238"/>
    <x v="13"/>
    <s v="NULL"/>
    <d v="2019-10-17T11:18:00"/>
    <x v="0"/>
    <x v="5"/>
    <m/>
  </r>
  <r>
    <s v="BM00251947"/>
    <s v="BISH,TRISHIA"/>
    <x v="42"/>
    <n v="16438.400000000001"/>
    <n v="45.73"/>
    <s v="NULL"/>
    <n v="27217279"/>
    <x v="161"/>
    <s v="NULL"/>
    <d v="2019-10-17T11:18:00"/>
    <x v="1"/>
    <x v="5"/>
    <m/>
  </r>
  <r>
    <s v="BM00251947"/>
    <s v="BISH,TRISHIA"/>
    <x v="42"/>
    <n v="16438.400000000001"/>
    <n v="7.87"/>
    <n v="38162"/>
    <n v="27038162"/>
    <x v="162"/>
    <s v="NULL"/>
    <d v="2019-10-17T11:18:00"/>
    <x v="0"/>
    <x v="5"/>
    <m/>
  </r>
  <r>
    <s v="BM00251947"/>
    <s v="BISH,TRISHIA"/>
    <x v="42"/>
    <n v="16438.400000000001"/>
    <n v="8.0500000000000007"/>
    <s v="NULL"/>
    <n v="27210100"/>
    <x v="11"/>
    <s v="NULL"/>
    <d v="2019-10-17T11:18:00"/>
    <x v="1"/>
    <x v="5"/>
    <m/>
  </r>
  <r>
    <s v="BM00251947"/>
    <s v="BISH,TRISHIA"/>
    <x v="42"/>
    <n v="16438.400000000001"/>
    <n v="6.69"/>
    <s v="NULL"/>
    <n v="27269158"/>
    <x v="163"/>
    <s v="NULL"/>
    <d v="2019-10-17T11:18:00"/>
    <x v="1"/>
    <x v="5"/>
    <m/>
  </r>
  <r>
    <s v="BM00251947"/>
    <s v="BISH,TRISHIA"/>
    <x v="42"/>
    <n v="16438.400000000001"/>
    <n v="7.25"/>
    <s v="NULL"/>
    <n v="27069291"/>
    <x v="87"/>
    <s v="NULL"/>
    <d v="2019-10-17T11:18:00"/>
    <x v="0"/>
    <x v="5"/>
    <m/>
  </r>
  <r>
    <s v="BM00251947"/>
    <s v="BISH,TRISHIA"/>
    <x v="42"/>
    <n v="16438.400000000001"/>
    <n v="7.3"/>
    <s v="NULL"/>
    <n v="27210100"/>
    <x v="11"/>
    <s v="NULL"/>
    <d v="2019-10-17T11:18:00"/>
    <x v="1"/>
    <x v="5"/>
    <m/>
  </r>
  <r>
    <s v="BM00251947"/>
    <s v="BISH,TRISHIA"/>
    <x v="42"/>
    <n v="16438.400000000001"/>
    <n v="112.24"/>
    <n v="69091"/>
    <n v="27069091"/>
    <x v="164"/>
    <s v="NULL"/>
    <d v="2019-10-17T11:18:00"/>
    <x v="0"/>
    <x v="5"/>
    <m/>
  </r>
  <r>
    <s v="BM00251947"/>
    <s v="BISH,TRISHIA"/>
    <x v="42"/>
    <n v="16438.400000000001"/>
    <n v="7.54"/>
    <s v="NULL"/>
    <n v="27069246"/>
    <x v="147"/>
    <s v="NULL"/>
    <d v="2019-10-17T11:18:00"/>
    <x v="0"/>
    <x v="5"/>
    <m/>
  </r>
  <r>
    <s v="BM00251947"/>
    <s v="BISH,TRISHIA"/>
    <x v="42"/>
    <n v="16438.400000000001"/>
    <n v="170.64"/>
    <s v="NULL"/>
    <n v="27210100"/>
    <x v="11"/>
    <s v="NULL"/>
    <d v="2019-10-17T11:18:00"/>
    <x v="1"/>
    <x v="5"/>
    <m/>
  </r>
  <r>
    <s v="BM00251947"/>
    <s v="BISH,TRISHIA"/>
    <x v="42"/>
    <n v="16438.400000000001"/>
    <n v="165.11"/>
    <s v="NULL"/>
    <n v="27210100"/>
    <x v="11"/>
    <s v="NULL"/>
    <d v="2019-10-17T11:18:00"/>
    <x v="1"/>
    <x v="5"/>
    <m/>
  </r>
  <r>
    <s v="BM00251947"/>
    <s v="BISH,TRISHIA"/>
    <x v="42"/>
    <n v="16438.400000000001"/>
    <n v="7.39"/>
    <s v="NULL"/>
    <n v="27069178"/>
    <x v="149"/>
    <s v="NULL"/>
    <d v="2019-10-17T11:18:00"/>
    <x v="0"/>
    <x v="5"/>
    <m/>
  </r>
  <r>
    <s v="BM00251947"/>
    <s v="BISH,TRISHIA"/>
    <x v="42"/>
    <n v="16438.400000000001"/>
    <n v="12.36"/>
    <s v="NULL"/>
    <n v="27013496"/>
    <x v="150"/>
    <s v="NULL"/>
    <d v="2019-10-17T11:18:00"/>
    <x v="0"/>
    <x v="5"/>
    <m/>
  </r>
  <r>
    <s v="BM00251947"/>
    <s v="BISH,TRISHIA"/>
    <x v="42"/>
    <n v="16438.400000000001"/>
    <n v="9.27"/>
    <s v="NULL"/>
    <n v="27069286"/>
    <x v="151"/>
    <s v="NULL"/>
    <d v="2019-10-17T11:18:00"/>
    <x v="0"/>
    <x v="5"/>
    <m/>
  </r>
  <r>
    <s v="BM00251947"/>
    <s v="BISH,TRISHIA"/>
    <x v="42"/>
    <n v="16438.400000000001"/>
    <n v="6.74"/>
    <s v="NULL"/>
    <n v="27269181"/>
    <x v="152"/>
    <s v="NULL"/>
    <d v="2019-10-17T11:18:00"/>
    <x v="1"/>
    <x v="5"/>
    <m/>
  </r>
  <r>
    <s v="BM00251947"/>
    <s v="BISH,TRISHIA"/>
    <x v="42"/>
    <n v="16438.400000000001"/>
    <n v="11.92"/>
    <s v="J7120"/>
    <n v="27038238"/>
    <x v="13"/>
    <s v="NULL"/>
    <d v="2019-10-17T11:18:00"/>
    <x v="0"/>
    <x v="5"/>
    <m/>
  </r>
  <r>
    <s v="BM00251947"/>
    <s v="BISH,TRISHIA"/>
    <x v="42"/>
    <n v="16438.400000000001"/>
    <n v="11.59"/>
    <s v="NULL"/>
    <n v="27069212"/>
    <x v="14"/>
    <s v="NULL"/>
    <d v="2019-10-17T11:18:00"/>
    <x v="0"/>
    <x v="5"/>
    <m/>
  </r>
  <r>
    <s v="BM00251947"/>
    <s v="BISH,TRISHIA"/>
    <x v="42"/>
    <n v="16438.400000000001"/>
    <n v="10.53"/>
    <s v="NULL"/>
    <n v="27013394"/>
    <x v="43"/>
    <s v="NULL"/>
    <d v="2019-10-17T11:18:00"/>
    <x v="0"/>
    <x v="5"/>
    <m/>
  </r>
  <r>
    <s v="BM00251947"/>
    <s v="BISH,TRISHIA"/>
    <x v="42"/>
    <n v="16438.400000000001"/>
    <n v="7.35"/>
    <s v="NULL"/>
    <n v="27013392"/>
    <x v="15"/>
    <s v="NULL"/>
    <d v="2019-10-17T11:18:00"/>
    <x v="0"/>
    <x v="5"/>
    <m/>
  </r>
  <r>
    <s v="BM00251947"/>
    <s v="BISH,TRISHIA"/>
    <x v="42"/>
    <n v="16438.400000000001"/>
    <n v="22.78"/>
    <s v="NULL"/>
    <n v="27013399"/>
    <x v="1"/>
    <s v="NULL"/>
    <d v="2019-10-17T11:18:00"/>
    <x v="0"/>
    <x v="5"/>
    <m/>
  </r>
  <r>
    <s v="BM00251947"/>
    <s v="BISH,TRISHIA"/>
    <x v="42"/>
    <n v="16438.400000000001"/>
    <n v="10.97"/>
    <s v="NULL"/>
    <n v="27280043"/>
    <x v="2"/>
    <s v="NULL"/>
    <d v="2019-10-17T11:18:00"/>
    <x v="1"/>
    <x v="5"/>
    <m/>
  </r>
  <r>
    <s v="BM00251947"/>
    <s v="BISH,TRISHIA"/>
    <x v="42"/>
    <n v="16438.400000000001"/>
    <n v="7.35"/>
    <s v="NULL"/>
    <n v="27013392"/>
    <x v="15"/>
    <s v="NULL"/>
    <d v="2019-10-17T11:18:00"/>
    <x v="0"/>
    <x v="5"/>
    <m/>
  </r>
  <r>
    <s v="BM00251947"/>
    <s v="BISH,TRISHIA"/>
    <x v="42"/>
    <n v="16438.400000000001"/>
    <n v="60.61"/>
    <s v="NULL"/>
    <n v="27210100"/>
    <x v="11"/>
    <s v="NULL"/>
    <d v="2019-10-17T11:18:00"/>
    <x v="1"/>
    <x v="5"/>
    <m/>
  </r>
  <r>
    <s v="BM00251947"/>
    <s v="BISH,TRISHIA"/>
    <x v="42"/>
    <n v="16438.400000000001"/>
    <n v="7.06"/>
    <s v="NULL"/>
    <n v="27069170"/>
    <x v="28"/>
    <s v="NULL"/>
    <d v="2019-10-17T11:18:00"/>
    <x v="0"/>
    <x v="5"/>
    <m/>
  </r>
  <r>
    <s v="BM00251947"/>
    <s v="BISH,TRISHIA"/>
    <x v="42"/>
    <n v="16438.400000000001"/>
    <n v="107"/>
    <s v="J0690"/>
    <n v="63621209"/>
    <x v="193"/>
    <s v="NULL"/>
    <d v="2019-10-17T11:18:00"/>
    <x v="12"/>
    <x v="5"/>
    <m/>
  </r>
  <r>
    <s v="BM00251947"/>
    <s v="BISH,TRISHIA"/>
    <x v="42"/>
    <n v="16438.400000000001"/>
    <n v="21"/>
    <s v="J2250"/>
    <n v="25021916"/>
    <x v="153"/>
    <s v="NULL"/>
    <d v="2019-10-17T11:18:00"/>
    <x v="2"/>
    <x v="5"/>
    <m/>
  </r>
  <r>
    <s v="BM00251947"/>
    <s v="BISH,TRISHIA"/>
    <x v="42"/>
    <n v="16438.400000000001"/>
    <n v="185"/>
    <s v="J2795"/>
    <n v="63621184"/>
    <x v="154"/>
    <s v="NULL"/>
    <d v="2019-10-17T11:18:00"/>
    <x v="12"/>
    <x v="5"/>
    <m/>
  </r>
  <r>
    <s v="BM00251947"/>
    <s v="BISH,TRISHIA"/>
    <x v="42"/>
    <n v="16438.400000000001"/>
    <n v="42"/>
    <s v="J0170"/>
    <n v="25021136"/>
    <x v="155"/>
    <s v="NULL"/>
    <d v="2019-10-17T11:18:00"/>
    <x v="2"/>
    <x v="5"/>
    <m/>
  </r>
  <r>
    <s v="BM00251947"/>
    <s v="BISH,TRISHIA"/>
    <x v="42"/>
    <n v="16438.400000000001"/>
    <n v="38"/>
    <s v="J2270"/>
    <n v="63621140"/>
    <x v="156"/>
    <s v="NULL"/>
    <d v="2019-10-17T11:18:00"/>
    <x v="12"/>
    <x v="5"/>
    <m/>
  </r>
  <r>
    <s v="BM00251947"/>
    <s v="BISH,TRISHIA"/>
    <x v="42"/>
    <n v="16438.400000000001"/>
    <n v="21"/>
    <s v="J3490"/>
    <n v="25022093"/>
    <x v="157"/>
    <s v="NULL"/>
    <d v="2019-10-17T11:18:00"/>
    <x v="2"/>
    <x v="5"/>
    <m/>
  </r>
  <r>
    <s v="BM00251947"/>
    <s v="BISH,TRISHIA"/>
    <x v="42"/>
    <n v="16438.400000000001"/>
    <n v="46"/>
    <s v="J2704"/>
    <n v="25021907"/>
    <x v="4"/>
    <s v="NULL"/>
    <d v="2019-10-17T11:18:00"/>
    <x v="2"/>
    <x v="5"/>
    <m/>
  </r>
  <r>
    <s v="BM00251947"/>
    <s v="BISH,TRISHIA"/>
    <x v="42"/>
    <n v="16438.400000000001"/>
    <n v="19"/>
    <s v="J3010"/>
    <n v="25024630"/>
    <x v="109"/>
    <s v="NULL"/>
    <d v="2019-10-17T11:18:00"/>
    <x v="2"/>
    <x v="5"/>
    <m/>
  </r>
  <r>
    <s v="BM00251947"/>
    <s v="BISH,TRISHIA"/>
    <x v="42"/>
    <n v="16438.400000000001"/>
    <n v="21"/>
    <s v="J2405"/>
    <n v="63623574"/>
    <x v="94"/>
    <s v="NULL"/>
    <d v="2019-10-17T11:18:00"/>
    <x v="12"/>
    <x v="5"/>
    <m/>
  </r>
  <r>
    <s v="BM00251947"/>
    <s v="BISH,TRISHIA"/>
    <x v="42"/>
    <n v="16438.400000000001"/>
    <n v="21"/>
    <s v="J1100"/>
    <n v="25021100"/>
    <x v="135"/>
    <s v="NULL"/>
    <d v="2019-10-17T11:18:00"/>
    <x v="2"/>
    <x v="5"/>
    <m/>
  </r>
  <r>
    <s v="BM00251947"/>
    <s v="BISH,TRISHIA"/>
    <x v="42"/>
    <n v="16438.400000000001"/>
    <n v="126"/>
    <s v="J0330"/>
    <n v="25021563"/>
    <x v="134"/>
    <s v="NULL"/>
    <d v="2019-10-17T11:18:00"/>
    <x v="2"/>
    <x v="5"/>
    <m/>
  </r>
  <r>
    <s v="BM00251947"/>
    <s v="BISH,TRISHIA"/>
    <x v="42"/>
    <n v="16438.400000000001"/>
    <n v="46"/>
    <s v="NULL"/>
    <n v="25023527"/>
    <x v="158"/>
    <s v="NULL"/>
    <d v="2019-10-17T11:18:00"/>
    <x v="2"/>
    <x v="5"/>
    <m/>
  </r>
  <r>
    <s v="BM00251947"/>
    <s v="BISH,TRISHIA"/>
    <x v="42"/>
    <n v="16438.400000000001"/>
    <n v="22"/>
    <s v="NULL"/>
    <n v="25024769"/>
    <x v="3"/>
    <s v="NULL"/>
    <d v="2019-10-17T11:18:00"/>
    <x v="2"/>
    <x v="5"/>
    <m/>
  </r>
  <r>
    <s v="BM00251947"/>
    <s v="BISH,TRISHIA"/>
    <x v="42"/>
    <n v="16438.400000000001"/>
    <n v="218"/>
    <s v="J0131"/>
    <n v="63621126"/>
    <x v="267"/>
    <s v="NULL"/>
    <d v="2019-10-17T11:18:00"/>
    <x v="12"/>
    <x v="5"/>
    <m/>
  </r>
  <r>
    <s v="BM00251947"/>
    <s v="BISH,TRISHIA"/>
    <x v="42"/>
    <n v="16438.400000000001"/>
    <n v="53"/>
    <s v="J3490"/>
    <n v="25021407"/>
    <x v="19"/>
    <s v="NULL"/>
    <d v="2019-10-17T11:18:00"/>
    <x v="2"/>
    <x v="5"/>
    <m/>
  </r>
  <r>
    <s v="BM00251947"/>
    <s v="BISH,TRISHIA"/>
    <x v="42"/>
    <n v="16438.400000000001"/>
    <n v="38"/>
    <s v="J2175"/>
    <n v="25022090"/>
    <x v="270"/>
    <s v="NULL"/>
    <d v="2019-10-17T11:18:00"/>
    <x v="2"/>
    <x v="5"/>
    <m/>
  </r>
  <r>
    <s v="BM00251947"/>
    <s v="BISH,TRISHIA"/>
    <x v="42"/>
    <n v="16438.400000000001"/>
    <n v="13"/>
    <n v="23733"/>
    <n v="25923733"/>
    <x v="48"/>
    <s v="NULL"/>
    <d v="2019-10-17T11:18:00"/>
    <x v="10"/>
    <x v="5"/>
    <m/>
  </r>
  <r>
    <s v="BM00251947"/>
    <s v="BISH,TRISHIA"/>
    <x v="42"/>
    <n v="16438.400000000001"/>
    <n v="7280"/>
    <s v="NULL"/>
    <n v="36014009"/>
    <x v="244"/>
    <s v="NULL"/>
    <d v="2019-10-17T11:18:00"/>
    <x v="17"/>
    <x v="5"/>
    <n v="7615"/>
  </r>
  <r>
    <s v="BM00251947"/>
    <s v="BISH,TRISHIA"/>
    <x v="42"/>
    <n v="16438.400000000001"/>
    <n v="1400"/>
    <s v="NULL"/>
    <n v="36014010"/>
    <x v="245"/>
    <s v="NULL"/>
    <d v="2019-10-17T11:18:00"/>
    <x v="17"/>
    <x v="5"/>
    <n v="1465"/>
  </r>
  <r>
    <s v="BM00251947"/>
    <s v="BISH,TRISHIA"/>
    <x v="42"/>
    <n v="16438.400000000001"/>
    <n v="2232"/>
    <s v="NULL"/>
    <n v="37013010"/>
    <x v="8"/>
    <s v="NULL"/>
    <d v="2019-10-17T11:18:00"/>
    <x v="5"/>
    <x v="5"/>
    <n v="33"/>
  </r>
  <r>
    <s v="BM00251947"/>
    <s v="BISH,TRISHIA"/>
    <x v="42"/>
    <n v="16438.400000000001"/>
    <n v="1216"/>
    <n v="17001"/>
    <n v="71017001"/>
    <x v="137"/>
    <s v="NULL"/>
    <d v="2019-10-17T11:18:00"/>
    <x v="6"/>
    <x v="5"/>
    <n v="1272"/>
  </r>
  <r>
    <s v="BM00251947"/>
    <s v="BISH,TRISHIA"/>
    <x v="42"/>
    <n v="16438.400000000001"/>
    <n v="690"/>
    <n v="10260"/>
    <n v="71010260"/>
    <x v="9"/>
    <s v="NULL"/>
    <d v="2019-10-17T11:18:00"/>
    <x v="6"/>
    <x v="5"/>
    <n v="722"/>
  </r>
  <r>
    <s v="BM00251947"/>
    <s v="BISH,TRISHIA"/>
    <x v="42"/>
    <n v="16438.400000000001"/>
    <n v="1597"/>
    <n v="64415"/>
    <n v="36119900"/>
    <x v="102"/>
    <s v="NULL"/>
    <d v="2019-10-17T11:18:00"/>
    <x v="20"/>
    <x v="5"/>
    <n v="1671"/>
  </r>
  <r>
    <s v="BM00261745"/>
    <s v="BIVENS,GALE"/>
    <x v="43"/>
    <n v="5913.92"/>
    <n v="-7.35"/>
    <s v="NULL"/>
    <n v="27013393"/>
    <x v="83"/>
    <s v="NULL"/>
    <d v="2020-01-31T07:44:00"/>
    <x v="0"/>
    <x v="9"/>
    <m/>
  </r>
  <r>
    <s v="BM00261745"/>
    <s v="BIVENS,GALE"/>
    <x v="43"/>
    <n v="5913.92"/>
    <n v="28.26"/>
    <s v="NULL"/>
    <n v="27210100"/>
    <x v="11"/>
    <s v="NULL"/>
    <d v="2020-01-31T07:44:00"/>
    <x v="1"/>
    <x v="9"/>
    <m/>
  </r>
  <r>
    <s v="BM00261745"/>
    <s v="BIVENS,GALE"/>
    <x v="43"/>
    <n v="5913.92"/>
    <n v="64.37"/>
    <s v="NULL"/>
    <n v="27210100"/>
    <x v="11"/>
    <s v="NULL"/>
    <d v="2020-01-31T07:44:00"/>
    <x v="1"/>
    <x v="9"/>
    <m/>
  </r>
  <r>
    <s v="BM00261745"/>
    <s v="BIVENS,GALE"/>
    <x v="43"/>
    <n v="5913.92"/>
    <n v="22.56"/>
    <s v="J7120"/>
    <n v="27038238"/>
    <x v="13"/>
    <s v="NULL"/>
    <d v="2020-01-31T07:44:00"/>
    <x v="0"/>
    <x v="9"/>
    <m/>
  </r>
  <r>
    <s v="BM00261745"/>
    <s v="BIVENS,GALE"/>
    <x v="43"/>
    <n v="5913.92"/>
    <n v="11.59"/>
    <s v="NULL"/>
    <n v="27069212"/>
    <x v="14"/>
    <s v="NULL"/>
    <d v="2020-01-31T07:44:00"/>
    <x v="0"/>
    <x v="9"/>
    <m/>
  </r>
  <r>
    <s v="BM00261745"/>
    <s v="BIVENS,GALE"/>
    <x v="43"/>
    <n v="5913.92"/>
    <n v="7.35"/>
    <s v="NULL"/>
    <n v="27013392"/>
    <x v="15"/>
    <s v="NULL"/>
    <d v="2020-01-31T07:44:00"/>
    <x v="0"/>
    <x v="9"/>
    <m/>
  </r>
  <r>
    <s v="BM00261745"/>
    <s v="BIVENS,GALE"/>
    <x v="43"/>
    <n v="5913.92"/>
    <n v="26.13"/>
    <s v="NULL"/>
    <n v="27014004"/>
    <x v="0"/>
    <s v="NULL"/>
    <d v="2020-01-31T07:44:00"/>
    <x v="0"/>
    <x v="9"/>
    <m/>
  </r>
  <r>
    <s v="BM00261745"/>
    <s v="BIVENS,GALE"/>
    <x v="43"/>
    <n v="5913.92"/>
    <n v="27.34"/>
    <s v="NULL"/>
    <n v="27013399"/>
    <x v="1"/>
    <s v="NULL"/>
    <d v="2020-01-31T07:44:00"/>
    <x v="0"/>
    <x v="9"/>
    <m/>
  </r>
  <r>
    <s v="BM00261745"/>
    <s v="BIVENS,GALE"/>
    <x v="43"/>
    <n v="5913.92"/>
    <n v="10.97"/>
    <s v="NULL"/>
    <n v="27280043"/>
    <x v="2"/>
    <s v="NULL"/>
    <d v="2020-01-31T07:44:00"/>
    <x v="1"/>
    <x v="9"/>
    <m/>
  </r>
  <r>
    <s v="BM00261745"/>
    <s v="BIVENS,GALE"/>
    <x v="43"/>
    <n v="5913.92"/>
    <n v="7.35"/>
    <s v="NULL"/>
    <n v="27013391"/>
    <x v="16"/>
    <s v="NULL"/>
    <d v="2020-01-31T07:44:00"/>
    <x v="0"/>
    <x v="9"/>
    <m/>
  </r>
  <r>
    <s v="BM00261745"/>
    <s v="BIVENS,GALE"/>
    <x v="43"/>
    <n v="5913.92"/>
    <n v="46"/>
    <s v="J2704"/>
    <n v="25021907"/>
    <x v="4"/>
    <s v="NULL"/>
    <d v="2020-01-31T07:44:00"/>
    <x v="2"/>
    <x v="9"/>
    <m/>
  </r>
  <r>
    <s v="BM00261745"/>
    <s v="BIVENS,GALE"/>
    <x v="43"/>
    <n v="5913.92"/>
    <n v="46"/>
    <s v="J2704"/>
    <n v="25021907"/>
    <x v="4"/>
    <s v="NULL"/>
    <d v="2020-01-31T07:44:00"/>
    <x v="2"/>
    <x v="9"/>
    <m/>
  </r>
  <r>
    <s v="BM00261745"/>
    <s v="BIVENS,GALE"/>
    <x v="43"/>
    <n v="5913.92"/>
    <n v="53"/>
    <s v="J3490"/>
    <n v="25021407"/>
    <x v="19"/>
    <s v="NULL"/>
    <d v="2020-01-31T07:44:00"/>
    <x v="2"/>
    <x v="9"/>
    <m/>
  </r>
  <r>
    <s v="BM00261745"/>
    <s v="BIVENS,GALE"/>
    <x v="43"/>
    <n v="5913.92"/>
    <n v="22"/>
    <s v="NULL"/>
    <n v="25024769"/>
    <x v="3"/>
    <s v="NULL"/>
    <d v="2020-01-31T07:44:00"/>
    <x v="2"/>
    <x v="9"/>
    <m/>
  </r>
  <r>
    <s v="BM00261745"/>
    <s v="BIVENS,GALE"/>
    <x v="43"/>
    <n v="5913.92"/>
    <n v="0"/>
    <s v="NULL"/>
    <n v="31200000"/>
    <x v="10"/>
    <s v="NULL"/>
    <d v="2020-01-31T07:44:00"/>
    <x v="7"/>
    <x v="9"/>
    <n v="0"/>
  </r>
  <r>
    <s v="BM00261745"/>
    <s v="BIVENS,GALE"/>
    <x v="43"/>
    <n v="5913.92"/>
    <n v="7.35"/>
    <s v="NULL"/>
    <n v="27013393"/>
    <x v="83"/>
    <s v="NULL"/>
    <d v="2020-01-31T07:44:00"/>
    <x v="0"/>
    <x v="9"/>
    <m/>
  </r>
  <r>
    <s v="BM00261745"/>
    <s v="BIVENS,GALE"/>
    <x v="43"/>
    <n v="5913.92"/>
    <n v="7.35"/>
    <s v="NULL"/>
    <n v="27013392"/>
    <x v="15"/>
    <s v="NULL"/>
    <d v="2020-01-31T07:44:00"/>
    <x v="0"/>
    <x v="9"/>
    <m/>
  </r>
  <r>
    <s v="BM00261745"/>
    <s v="BIVENS,GALE"/>
    <x v="43"/>
    <n v="5913.92"/>
    <n v="115"/>
    <n v="88305"/>
    <n v="31200004"/>
    <x v="23"/>
    <s v="NULL"/>
    <d v="2020-01-31T07:44:00"/>
    <x v="7"/>
    <x v="9"/>
    <n v="121"/>
  </r>
  <r>
    <s v="BM00261745"/>
    <s v="BIVENS,GALE"/>
    <x v="43"/>
    <n v="5913.92"/>
    <n v="115"/>
    <n v="88305"/>
    <n v="31200004"/>
    <x v="23"/>
    <s v="NULL"/>
    <d v="2020-01-31T07:44:00"/>
    <x v="7"/>
    <x v="9"/>
    <n v="121"/>
  </r>
  <r>
    <s v="BM00261745"/>
    <s v="BIVENS,GALE"/>
    <x v="43"/>
    <n v="5913.92"/>
    <n v="0"/>
    <s v="NULL"/>
    <n v="31200000"/>
    <x v="10"/>
    <s v="NULL"/>
    <d v="2020-01-31T07:44:00"/>
    <x v="7"/>
    <x v="9"/>
    <n v="0"/>
  </r>
  <r>
    <s v="BM00261745"/>
    <s v="BIVENS,GALE"/>
    <x v="43"/>
    <n v="5913.92"/>
    <n v="3226"/>
    <n v="878.4"/>
    <n v="75013238"/>
    <x v="7"/>
    <s v="NULL"/>
    <d v="2020-01-31T07:44:00"/>
    <x v="4"/>
    <x v="9"/>
    <n v="3375"/>
  </r>
  <r>
    <s v="BM00261745"/>
    <s v="BIVENS,GALE"/>
    <x v="43"/>
    <n v="5913.92"/>
    <n v="1395"/>
    <s v="NULL"/>
    <n v="37013010"/>
    <x v="8"/>
    <s v="NULL"/>
    <d v="2020-01-31T07:44:00"/>
    <x v="5"/>
    <x v="9"/>
    <n v="33"/>
  </r>
  <r>
    <s v="BM00261745"/>
    <s v="BIVENS,GALE"/>
    <x v="43"/>
    <n v="5913.92"/>
    <n v="690"/>
    <n v="10260"/>
    <n v="71010260"/>
    <x v="9"/>
    <s v="NULL"/>
    <d v="2020-01-31T07:44:00"/>
    <x v="6"/>
    <x v="9"/>
    <n v="722"/>
  </r>
  <r>
    <s v="BM00261745"/>
    <s v="BIVENS,GALE"/>
    <x v="43"/>
    <n v="5913.92"/>
    <n v="-7.35"/>
    <s v="NULL"/>
    <n v="27013392"/>
    <x v="15"/>
    <s v="NULL"/>
    <d v="2020-01-31T07:44:00"/>
    <x v="0"/>
    <x v="9"/>
    <m/>
  </r>
  <r>
    <s v="BM00094517"/>
    <s v="BLAIR,BRENDA L"/>
    <x v="44"/>
    <n v="4967.9399999999996"/>
    <n v="21.19"/>
    <s v="NULL"/>
    <n v="27013399"/>
    <x v="1"/>
    <s v="NULL"/>
    <d v="2019-11-26T07:29:00"/>
    <x v="0"/>
    <x v="3"/>
    <m/>
  </r>
  <r>
    <s v="BM00094517"/>
    <s v="BLAIR,BRENDA L"/>
    <x v="44"/>
    <n v="4967.9399999999996"/>
    <n v="10.97"/>
    <s v="NULL"/>
    <n v="27280043"/>
    <x v="2"/>
    <s v="NULL"/>
    <d v="2019-11-26T07:29:00"/>
    <x v="1"/>
    <x v="3"/>
    <m/>
  </r>
  <r>
    <s v="BM00094517"/>
    <s v="BLAIR,BRENDA L"/>
    <x v="44"/>
    <n v="4967.9399999999996"/>
    <n v="46"/>
    <s v="J2704"/>
    <n v="25021907"/>
    <x v="4"/>
    <s v="NULL"/>
    <d v="2019-11-26T07:29:00"/>
    <x v="2"/>
    <x v="3"/>
    <m/>
  </r>
  <r>
    <s v="BM00094517"/>
    <s v="BLAIR,BRENDA L"/>
    <x v="44"/>
    <n v="4967.9399999999996"/>
    <n v="46"/>
    <s v="J2704"/>
    <n v="25021907"/>
    <x v="4"/>
    <s v="NULL"/>
    <d v="2019-11-26T07:29:00"/>
    <x v="2"/>
    <x v="3"/>
    <m/>
  </r>
  <r>
    <s v="BM00094517"/>
    <s v="BLAIR,BRENDA L"/>
    <x v="44"/>
    <n v="4967.9399999999996"/>
    <n v="3226"/>
    <n v="878.4"/>
    <n v="75013238"/>
    <x v="7"/>
    <s v="NULL"/>
    <d v="2019-11-26T07:29:00"/>
    <x v="4"/>
    <x v="3"/>
    <n v="3375"/>
  </r>
  <r>
    <s v="BM00094517"/>
    <s v="BLAIR,BRENDA L"/>
    <x v="44"/>
    <n v="4967.9399999999996"/>
    <n v="806"/>
    <s v="NULL"/>
    <n v="37013010"/>
    <x v="8"/>
    <s v="NULL"/>
    <d v="2019-11-26T07:29:00"/>
    <x v="5"/>
    <x v="3"/>
    <n v="33"/>
  </r>
  <r>
    <s v="BM00094517"/>
    <s v="BLAIR,BRENDA L"/>
    <x v="44"/>
    <n v="4967.9399999999996"/>
    <n v="690"/>
    <n v="10260"/>
    <n v="71010260"/>
    <x v="9"/>
    <s v="NULL"/>
    <d v="2019-11-26T07:29:00"/>
    <x v="6"/>
    <x v="3"/>
    <n v="722"/>
  </r>
  <r>
    <s v="BM00094517"/>
    <s v="BLAIR,BRENDA L"/>
    <x v="44"/>
    <n v="4967.9399999999996"/>
    <n v="64.37"/>
    <s v="NULL"/>
    <n v="27210100"/>
    <x v="11"/>
    <s v="NULL"/>
    <d v="2019-11-26T07:29:00"/>
    <x v="1"/>
    <x v="3"/>
    <m/>
  </r>
  <r>
    <s v="BM00094517"/>
    <s v="BLAIR,BRENDA L"/>
    <x v="44"/>
    <n v="4967.9399999999996"/>
    <n v="12.34"/>
    <s v="J7030"/>
    <n v="27038236"/>
    <x v="29"/>
    <s v="NULL"/>
    <d v="2019-11-26T07:29:00"/>
    <x v="0"/>
    <x v="3"/>
    <m/>
  </r>
  <r>
    <s v="BM00094517"/>
    <s v="BLAIR,BRENDA L"/>
    <x v="44"/>
    <n v="4967.9399999999996"/>
    <n v="11.59"/>
    <s v="NULL"/>
    <n v="27069212"/>
    <x v="14"/>
    <s v="NULL"/>
    <d v="2019-11-26T07:29:00"/>
    <x v="0"/>
    <x v="3"/>
    <m/>
  </r>
  <r>
    <s v="BM00094517"/>
    <s v="BLAIR,BRENDA L"/>
    <x v="44"/>
    <n v="4967.9399999999996"/>
    <n v="7.35"/>
    <s v="NULL"/>
    <n v="27013392"/>
    <x v="15"/>
    <s v="NULL"/>
    <d v="2019-11-26T07:29:00"/>
    <x v="0"/>
    <x v="3"/>
    <m/>
  </r>
  <r>
    <s v="BM00094517"/>
    <s v="BLAIR,BRENDA L"/>
    <x v="44"/>
    <n v="4967.9399999999996"/>
    <n v="26.13"/>
    <s v="NULL"/>
    <n v="27014004"/>
    <x v="0"/>
    <s v="NULL"/>
    <d v="2019-11-26T07:29:00"/>
    <x v="0"/>
    <x v="3"/>
    <m/>
  </r>
  <r>
    <s v="BM00131809"/>
    <s v="BLAIR,MISTY J"/>
    <x v="45"/>
    <n v="8890.59"/>
    <n v="22.78"/>
    <s v="NULL"/>
    <n v="27013399"/>
    <x v="1"/>
    <s v="NULL"/>
    <d v="2019-10-15T12:44:00"/>
    <x v="0"/>
    <x v="1"/>
    <m/>
  </r>
  <r>
    <s v="BM00131809"/>
    <s v="BLAIR,MISTY J"/>
    <x v="45"/>
    <n v="8890.59"/>
    <n v="10.97"/>
    <s v="NULL"/>
    <n v="27280043"/>
    <x v="2"/>
    <s v="NULL"/>
    <d v="2019-10-15T12:44:00"/>
    <x v="1"/>
    <x v="1"/>
    <m/>
  </r>
  <r>
    <s v="BM00131809"/>
    <s v="BLAIR,MISTY J"/>
    <x v="45"/>
    <n v="8890.59"/>
    <n v="21"/>
    <n v="21578"/>
    <n v="25021578"/>
    <x v="146"/>
    <s v="NULL"/>
    <d v="2019-10-15T12:44:00"/>
    <x v="2"/>
    <x v="1"/>
    <m/>
  </r>
  <r>
    <s v="BM00131809"/>
    <s v="BLAIR,MISTY J"/>
    <x v="45"/>
    <n v="8890.59"/>
    <n v="91"/>
    <s v="J2704"/>
    <n v="25021907"/>
    <x v="4"/>
    <s v="NULL"/>
    <d v="2019-10-15T12:44:00"/>
    <x v="2"/>
    <x v="1"/>
    <m/>
  </r>
  <r>
    <s v="BM00131809"/>
    <s v="BLAIR,MISTY J"/>
    <x v="45"/>
    <n v="8890.59"/>
    <n v="3618"/>
    <s v="NULL"/>
    <n v="75013236"/>
    <x v="6"/>
    <s v="NULL"/>
    <d v="2019-10-15T12:44:00"/>
    <x v="4"/>
    <x v="1"/>
    <n v="3785"/>
  </r>
  <r>
    <s v="BM00131809"/>
    <s v="BLAIR,MISTY J"/>
    <x v="45"/>
    <n v="8890.59"/>
    <n v="3226"/>
    <n v="878.4"/>
    <n v="75013238"/>
    <x v="7"/>
    <s v="NULL"/>
    <d v="2019-10-15T12:44:00"/>
    <x v="4"/>
    <x v="1"/>
    <n v="3375"/>
  </r>
  <r>
    <s v="BM00131809"/>
    <s v="BLAIR,MISTY J"/>
    <x v="45"/>
    <n v="8890.59"/>
    <n v="1054"/>
    <s v="NULL"/>
    <n v="37013010"/>
    <x v="8"/>
    <s v="NULL"/>
    <d v="2019-10-15T12:44:00"/>
    <x v="5"/>
    <x v="1"/>
    <n v="33"/>
  </r>
  <r>
    <s v="BM00131809"/>
    <s v="BLAIR,MISTY J"/>
    <x v="45"/>
    <n v="8890.59"/>
    <n v="690"/>
    <n v="10260"/>
    <n v="71010260"/>
    <x v="9"/>
    <s v="NULL"/>
    <d v="2019-10-15T12:44:00"/>
    <x v="6"/>
    <x v="1"/>
    <n v="722"/>
  </r>
  <r>
    <s v="BM00131809"/>
    <s v="BLAIR,MISTY J"/>
    <x v="45"/>
    <n v="8890.59"/>
    <n v="12.48"/>
    <s v="NULL"/>
    <n v="27101000"/>
    <x v="188"/>
    <s v="NULL"/>
    <d v="2019-10-15T12:44:00"/>
    <x v="31"/>
    <x v="1"/>
    <m/>
  </r>
  <r>
    <s v="BM00131809"/>
    <s v="BLAIR,MISTY J"/>
    <x v="45"/>
    <n v="8890.59"/>
    <n v="36.950000000000003"/>
    <s v="NULL"/>
    <n v="27210100"/>
    <x v="11"/>
    <s v="NULL"/>
    <d v="2019-10-15T12:44:00"/>
    <x v="1"/>
    <x v="1"/>
    <m/>
  </r>
  <r>
    <s v="BM00131809"/>
    <s v="BLAIR,MISTY J"/>
    <x v="45"/>
    <n v="8890.59"/>
    <n v="0"/>
    <s v="NULL"/>
    <n v="31200000"/>
    <x v="10"/>
    <s v="NULL"/>
    <d v="2019-10-15T12:44:00"/>
    <x v="7"/>
    <x v="1"/>
    <n v="0"/>
  </r>
  <r>
    <s v="BM00131809"/>
    <s v="BLAIR,MISTY J"/>
    <x v="45"/>
    <n v="8890.59"/>
    <n v="50"/>
    <n v="84703"/>
    <n v="30032002"/>
    <x v="5"/>
    <s v="NULL"/>
    <d v="2019-10-15T12:44:00"/>
    <x v="3"/>
    <x v="1"/>
    <n v="53"/>
  </r>
  <r>
    <s v="BM00131809"/>
    <s v="BLAIR,MISTY J"/>
    <x v="45"/>
    <n v="8890.59"/>
    <n v="12.34"/>
    <s v="J7030"/>
    <n v="27038236"/>
    <x v="29"/>
    <s v="NULL"/>
    <d v="2019-10-15T12:44:00"/>
    <x v="0"/>
    <x v="1"/>
    <m/>
  </r>
  <r>
    <s v="BM00131809"/>
    <s v="BLAIR,MISTY J"/>
    <x v="45"/>
    <n v="8890.59"/>
    <n v="11.59"/>
    <s v="NULL"/>
    <n v="27069212"/>
    <x v="14"/>
    <s v="NULL"/>
    <d v="2019-10-15T12:44:00"/>
    <x v="0"/>
    <x v="1"/>
    <m/>
  </r>
  <r>
    <s v="BM00131809"/>
    <s v="BLAIR,MISTY J"/>
    <x v="45"/>
    <n v="8890.59"/>
    <n v="7.35"/>
    <s v="NULL"/>
    <n v="27013392"/>
    <x v="15"/>
    <s v="NULL"/>
    <d v="2019-10-15T12:44:00"/>
    <x v="0"/>
    <x v="1"/>
    <m/>
  </r>
  <r>
    <s v="BM00131809"/>
    <s v="BLAIR,MISTY J"/>
    <x v="45"/>
    <n v="8890.59"/>
    <n v="26.13"/>
    <s v="NULL"/>
    <n v="27014004"/>
    <x v="0"/>
    <s v="NULL"/>
    <d v="2019-10-15T12:44:00"/>
    <x v="0"/>
    <x v="1"/>
    <m/>
  </r>
  <r>
    <s v="BM00225150"/>
    <s v="BOOTH,KRISTIN A"/>
    <x v="46"/>
    <n v="28295.72"/>
    <n v="46"/>
    <n v="85025"/>
    <n v="30032110"/>
    <x v="31"/>
    <d v="2020-01-29T21:08:00"/>
    <s v="NULL"/>
    <x v="3"/>
    <x v="12"/>
    <n v="49"/>
  </r>
  <r>
    <s v="BM00225150"/>
    <s v="BOOTH,KRISTIN A"/>
    <x v="46"/>
    <n v="28295.72"/>
    <n v="6.64"/>
    <s v="NULL"/>
    <n v="27210100"/>
    <x v="11"/>
    <d v="2020-01-29T21:08:00"/>
    <s v="NULL"/>
    <x v="1"/>
    <x v="12"/>
    <m/>
  </r>
  <r>
    <s v="BM00225150"/>
    <s v="BOOTH,KRISTIN A"/>
    <x v="46"/>
    <n v="28295.72"/>
    <n v="27.92"/>
    <n v="13221"/>
    <n v="27013221"/>
    <x v="85"/>
    <d v="2020-01-29T21:08:00"/>
    <s v="NULL"/>
    <x v="0"/>
    <x v="12"/>
    <m/>
  </r>
  <r>
    <s v="BM00225150"/>
    <s v="BOOTH,KRISTIN A"/>
    <x v="46"/>
    <n v="28295.72"/>
    <n v="19.22"/>
    <s v="NULL"/>
    <n v="27013427"/>
    <x v="271"/>
    <d v="2020-01-29T21:08:00"/>
    <s v="NULL"/>
    <x v="0"/>
    <x v="12"/>
    <m/>
  </r>
  <r>
    <s v="BM00225150"/>
    <s v="BOOTH,KRISTIN A"/>
    <x v="46"/>
    <n v="28295.72"/>
    <n v="44.6"/>
    <n v="37024"/>
    <n v="27037024"/>
    <x v="84"/>
    <d v="2020-01-29T21:08:00"/>
    <s v="NULL"/>
    <x v="0"/>
    <x v="12"/>
    <m/>
  </r>
  <r>
    <s v="BM00225150"/>
    <s v="BOOTH,KRISTIN A"/>
    <x v="46"/>
    <n v="28295.72"/>
    <n v="44.6"/>
    <n v="37024"/>
    <n v="27037024"/>
    <x v="84"/>
    <d v="2020-01-29T21:08:00"/>
    <s v="NULL"/>
    <x v="0"/>
    <x v="12"/>
    <m/>
  </r>
  <r>
    <s v="BM00225150"/>
    <s v="BOOTH,KRISTIN A"/>
    <x v="46"/>
    <n v="28295.72"/>
    <n v="-44.6"/>
    <n v="37024"/>
    <n v="27037024"/>
    <x v="84"/>
    <d v="2020-01-29T21:08:00"/>
    <s v="NULL"/>
    <x v="0"/>
    <x v="12"/>
    <m/>
  </r>
  <r>
    <s v="BM00225150"/>
    <s v="BOOTH,KRISTIN A"/>
    <x v="46"/>
    <n v="28295.72"/>
    <n v="-44.6"/>
    <n v="37024"/>
    <n v="27037024"/>
    <x v="84"/>
    <d v="2020-01-29T21:08:00"/>
    <s v="NULL"/>
    <x v="0"/>
    <x v="12"/>
    <m/>
  </r>
  <r>
    <s v="BM00225150"/>
    <s v="BOOTH,KRISTIN A"/>
    <x v="46"/>
    <n v="28295.72"/>
    <n v="-44.6"/>
    <n v="37024"/>
    <n v="27037024"/>
    <x v="84"/>
    <d v="2020-01-29T21:08:00"/>
    <s v="NULL"/>
    <x v="0"/>
    <x v="12"/>
    <m/>
  </r>
  <r>
    <s v="BM00225150"/>
    <s v="BOOTH,KRISTIN A"/>
    <x v="46"/>
    <n v="28295.72"/>
    <n v="44.6"/>
    <n v="37024"/>
    <n v="27037024"/>
    <x v="84"/>
    <d v="2020-01-29T21:08:00"/>
    <s v="NULL"/>
    <x v="0"/>
    <x v="12"/>
    <m/>
  </r>
  <r>
    <s v="BM00225150"/>
    <s v="BOOTH,KRISTIN A"/>
    <x v="46"/>
    <n v="28295.72"/>
    <n v="14.46"/>
    <s v="J7030"/>
    <n v="27038236"/>
    <x v="29"/>
    <d v="2020-01-29T21:08:00"/>
    <s v="NULL"/>
    <x v="0"/>
    <x v="12"/>
    <m/>
  </r>
  <r>
    <s v="BM00225150"/>
    <s v="BOOTH,KRISTIN A"/>
    <x v="46"/>
    <n v="28295.72"/>
    <n v="33"/>
    <n v="32130"/>
    <n v="30032130"/>
    <x v="272"/>
    <d v="2020-01-29T21:08:00"/>
    <s v="NULL"/>
    <x v="3"/>
    <x v="12"/>
    <n v="35"/>
  </r>
  <r>
    <s v="BM00225150"/>
    <s v="BOOTH,KRISTIN A"/>
    <x v="46"/>
    <n v="28295.72"/>
    <n v="22.56"/>
    <s v="J7120"/>
    <n v="27038238"/>
    <x v="13"/>
    <d v="2020-01-29T21:08:00"/>
    <s v="NULL"/>
    <x v="0"/>
    <x v="12"/>
    <m/>
  </r>
  <r>
    <s v="BM00225150"/>
    <s v="BOOTH,KRISTIN A"/>
    <x v="46"/>
    <n v="28295.72"/>
    <n v="26.13"/>
    <s v="NULL"/>
    <n v="27014004"/>
    <x v="0"/>
    <d v="2020-01-29T21:08:00"/>
    <s v="NULL"/>
    <x v="0"/>
    <x v="12"/>
    <m/>
  </r>
  <r>
    <s v="BM00225150"/>
    <s v="BOOTH,KRISTIN A"/>
    <x v="46"/>
    <n v="28295.72"/>
    <n v="7.35"/>
    <s v="NULL"/>
    <n v="27013392"/>
    <x v="15"/>
    <d v="2020-01-29T21:08:00"/>
    <s v="NULL"/>
    <x v="0"/>
    <x v="12"/>
    <m/>
  </r>
  <r>
    <s v="BM00225150"/>
    <s v="BOOTH,KRISTIN A"/>
    <x v="46"/>
    <n v="28295.72"/>
    <n v="7.35"/>
    <s v="NULL"/>
    <n v="27013392"/>
    <x v="15"/>
    <d v="2020-01-29T21:08:00"/>
    <s v="NULL"/>
    <x v="0"/>
    <x v="12"/>
    <m/>
  </r>
  <r>
    <s v="BM00225150"/>
    <s v="BOOTH,KRISTIN A"/>
    <x v="46"/>
    <n v="28295.72"/>
    <n v="65.209999999999994"/>
    <n v="10012"/>
    <n v="27010012"/>
    <x v="273"/>
    <d v="2020-01-29T21:08:00"/>
    <s v="NULL"/>
    <x v="0"/>
    <x v="12"/>
    <m/>
  </r>
  <r>
    <s v="BM00225150"/>
    <s v="BOOTH,KRISTIN A"/>
    <x v="46"/>
    <n v="28295.72"/>
    <n v="27.13"/>
    <s v="NULL"/>
    <n v="27269182"/>
    <x v="274"/>
    <d v="2020-01-29T21:08:00"/>
    <s v="NULL"/>
    <x v="1"/>
    <x v="12"/>
    <m/>
  </r>
  <r>
    <s v="BM00225150"/>
    <s v="BOOTH,KRISTIN A"/>
    <x v="46"/>
    <n v="28295.72"/>
    <n v="-22.56"/>
    <s v="J7120"/>
    <n v="27038238"/>
    <x v="13"/>
    <d v="2020-01-29T21:08:00"/>
    <s v="NULL"/>
    <x v="0"/>
    <x v="12"/>
    <m/>
  </r>
  <r>
    <s v="BM00225150"/>
    <s v="BOOTH,KRISTIN A"/>
    <x v="46"/>
    <n v="28295.72"/>
    <n v="22.56"/>
    <s v="J7120"/>
    <n v="27038238"/>
    <x v="13"/>
    <d v="2020-01-29T21:08:00"/>
    <s v="NULL"/>
    <x v="0"/>
    <x v="12"/>
    <m/>
  </r>
  <r>
    <s v="BM00225150"/>
    <s v="BOOTH,KRISTIN A"/>
    <x v="46"/>
    <n v="28295.72"/>
    <n v="22.56"/>
    <s v="J7120"/>
    <n v="27038238"/>
    <x v="13"/>
    <d v="2020-01-29T21:08:00"/>
    <s v="NULL"/>
    <x v="0"/>
    <x v="12"/>
    <m/>
  </r>
  <r>
    <s v="BM00225150"/>
    <s v="BOOTH,KRISTIN A"/>
    <x v="46"/>
    <n v="28295.72"/>
    <n v="-14.46"/>
    <s v="J7030"/>
    <n v="27038236"/>
    <x v="29"/>
    <d v="2020-01-29T21:08:00"/>
    <s v="NULL"/>
    <x v="0"/>
    <x v="12"/>
    <m/>
  </r>
  <r>
    <s v="BM00225150"/>
    <s v="BOOTH,KRISTIN A"/>
    <x v="46"/>
    <n v="28295.72"/>
    <n v="29"/>
    <n v="84155"/>
    <n v="30032375"/>
    <x v="275"/>
    <d v="2020-01-29T21:08:00"/>
    <s v="NULL"/>
    <x v="3"/>
    <x v="12"/>
    <n v="31"/>
  </r>
  <r>
    <s v="BM00225150"/>
    <s v="BOOTH,KRISTIN A"/>
    <x v="46"/>
    <n v="28295.72"/>
    <n v="27.92"/>
    <n v="13221"/>
    <n v="27013221"/>
    <x v="85"/>
    <d v="2020-01-29T21:08:00"/>
    <s v="NULL"/>
    <x v="0"/>
    <x v="12"/>
    <m/>
  </r>
  <r>
    <s v="BM00225150"/>
    <s v="BOOTH,KRISTIN A"/>
    <x v="46"/>
    <n v="28295.72"/>
    <n v="6.74"/>
    <s v="NULL"/>
    <n v="27210100"/>
    <x v="11"/>
    <d v="2020-01-29T21:08:00"/>
    <s v="NULL"/>
    <x v="1"/>
    <x v="12"/>
    <m/>
  </r>
  <r>
    <s v="BM00225150"/>
    <s v="BOOTH,KRISTIN A"/>
    <x v="46"/>
    <n v="28295.72"/>
    <n v="498.42"/>
    <n v="13030"/>
    <n v="27013030"/>
    <x v="276"/>
    <d v="2020-01-29T21:08:00"/>
    <s v="NULL"/>
    <x v="0"/>
    <x v="12"/>
    <m/>
  </r>
  <r>
    <s v="BM00225150"/>
    <s v="BOOTH,KRISTIN A"/>
    <x v="46"/>
    <n v="28295.72"/>
    <n v="26.29"/>
    <s v="NULL"/>
    <n v="27210100"/>
    <x v="11"/>
    <d v="2020-01-29T21:08:00"/>
    <s v="NULL"/>
    <x v="1"/>
    <x v="12"/>
    <m/>
  </r>
  <r>
    <s v="BM00225150"/>
    <s v="BOOTH,KRISTIN A"/>
    <x v="46"/>
    <n v="28295.72"/>
    <n v="16.53"/>
    <n v="13203"/>
    <n v="27013203"/>
    <x v="277"/>
    <d v="2020-01-29T21:08:00"/>
    <s v="NULL"/>
    <x v="0"/>
    <x v="12"/>
    <m/>
  </r>
  <r>
    <s v="BM00225150"/>
    <s v="BOOTH,KRISTIN A"/>
    <x v="46"/>
    <n v="28295.72"/>
    <n v="7.21"/>
    <n v="13224"/>
    <n v="27013224"/>
    <x v="189"/>
    <d v="2020-01-29T21:08:00"/>
    <s v="NULL"/>
    <x v="0"/>
    <x v="12"/>
    <m/>
  </r>
  <r>
    <s v="BM00225150"/>
    <s v="BOOTH,KRISTIN A"/>
    <x v="46"/>
    <n v="28295.72"/>
    <n v="18.37"/>
    <s v="NULL"/>
    <n v="27210100"/>
    <x v="11"/>
    <d v="2020-01-29T21:08:00"/>
    <s v="NULL"/>
    <x v="1"/>
    <x v="12"/>
    <m/>
  </r>
  <r>
    <s v="BM00225150"/>
    <s v="BOOTH,KRISTIN A"/>
    <x v="46"/>
    <n v="28295.72"/>
    <n v="85.81"/>
    <s v="NULL"/>
    <n v="27210100"/>
    <x v="11"/>
    <d v="2020-01-29T21:08:00"/>
    <s v="NULL"/>
    <x v="1"/>
    <x v="12"/>
    <m/>
  </r>
  <r>
    <s v="BM00225150"/>
    <s v="BOOTH,KRISTIN A"/>
    <x v="46"/>
    <n v="28295.72"/>
    <n v="8.32"/>
    <s v="NULL"/>
    <n v="27269155"/>
    <x v="71"/>
    <d v="2020-01-29T21:08:00"/>
    <s v="NULL"/>
    <x v="1"/>
    <x v="12"/>
    <m/>
  </r>
  <r>
    <s v="BM00225150"/>
    <s v="BOOTH,KRISTIN A"/>
    <x v="46"/>
    <n v="28295.72"/>
    <n v="16.96"/>
    <s v="NULL"/>
    <n v="27269146"/>
    <x v="75"/>
    <d v="2020-01-29T21:08:00"/>
    <s v="NULL"/>
    <x v="1"/>
    <x v="12"/>
    <m/>
  </r>
  <r>
    <s v="BM00225150"/>
    <s v="BOOTH,KRISTIN A"/>
    <x v="46"/>
    <n v="28295.72"/>
    <n v="30"/>
    <n v="81001"/>
    <n v="30032001"/>
    <x v="126"/>
    <d v="2020-01-29T21:08:00"/>
    <s v="NULL"/>
    <x v="3"/>
    <x v="12"/>
    <n v="32"/>
  </r>
  <r>
    <s v="BM00225150"/>
    <s v="BOOTH,KRISTIN A"/>
    <x v="46"/>
    <n v="28295.72"/>
    <n v="21"/>
    <s v="J2405"/>
    <n v="63623574"/>
    <x v="94"/>
    <d v="2020-01-29T21:08:00"/>
    <s v="NULL"/>
    <x v="12"/>
    <x v="12"/>
    <m/>
  </r>
  <r>
    <s v="BM00225150"/>
    <s v="BOOTH,KRISTIN A"/>
    <x v="46"/>
    <n v="28295.72"/>
    <n v="17"/>
    <s v="NULL"/>
    <n v="25932597"/>
    <x v="90"/>
    <d v="2020-01-29T21:08:00"/>
    <s v="NULL"/>
    <x v="10"/>
    <x v="12"/>
    <m/>
  </r>
  <r>
    <s v="BM00225150"/>
    <s v="BOOTH,KRISTIN A"/>
    <x v="46"/>
    <n v="28295.72"/>
    <n v="21"/>
    <s v="J3490"/>
    <n v="25023962"/>
    <x v="91"/>
    <d v="2020-01-29T21:08:00"/>
    <s v="NULL"/>
    <x v="2"/>
    <x v="12"/>
    <m/>
  </r>
  <r>
    <s v="BM00225150"/>
    <s v="BOOTH,KRISTIN A"/>
    <x v="46"/>
    <n v="28295.72"/>
    <n v="21"/>
    <s v="J2765"/>
    <n v="25022116"/>
    <x v="92"/>
    <d v="2020-01-29T21:08:00"/>
    <s v="NULL"/>
    <x v="2"/>
    <x v="12"/>
    <m/>
  </r>
  <r>
    <s v="BM00225150"/>
    <s v="BOOTH,KRISTIN A"/>
    <x v="46"/>
    <n v="28295.72"/>
    <n v="68"/>
    <s v="J3490"/>
    <n v="63621167"/>
    <x v="278"/>
    <d v="2020-01-29T21:08:00"/>
    <s v="NULL"/>
    <x v="12"/>
    <x v="12"/>
    <m/>
  </r>
  <r>
    <s v="BM00225150"/>
    <s v="BOOTH,KRISTIN A"/>
    <x v="46"/>
    <n v="28295.72"/>
    <n v="122.95"/>
    <s v="J0456"/>
    <n v="25815113"/>
    <x v="116"/>
    <d v="2020-01-29T21:08:00"/>
    <s v="NULL"/>
    <x v="21"/>
    <x v="12"/>
    <m/>
  </r>
  <r>
    <s v="BM00225150"/>
    <s v="BOOTH,KRISTIN A"/>
    <x v="46"/>
    <n v="28295.72"/>
    <n v="19.16"/>
    <s v="NULL"/>
    <n v="25824578"/>
    <x v="117"/>
    <d v="2020-01-29T21:08:00"/>
    <s v="NULL"/>
    <x v="21"/>
    <x v="12"/>
    <m/>
  </r>
  <r>
    <s v="BM00225150"/>
    <s v="BOOTH,KRISTIN A"/>
    <x v="46"/>
    <n v="28295.72"/>
    <n v="68"/>
    <s v="J3490"/>
    <n v="63621167"/>
    <x v="278"/>
    <d v="2020-01-29T21:08:00"/>
    <s v="NULL"/>
    <x v="12"/>
    <x v="12"/>
    <m/>
  </r>
  <r>
    <s v="BM00225150"/>
    <s v="BOOTH,KRISTIN A"/>
    <x v="46"/>
    <n v="28295.72"/>
    <n v="67"/>
    <s v="J2370"/>
    <n v="25021327"/>
    <x v="241"/>
    <d v="2020-01-29T21:08:00"/>
    <s v="NULL"/>
    <x v="2"/>
    <x v="12"/>
    <m/>
  </r>
  <r>
    <s v="BM00225150"/>
    <s v="BOOTH,KRISTIN A"/>
    <x v="46"/>
    <n v="28295.72"/>
    <n v="35"/>
    <n v="82565"/>
    <n v="30032069"/>
    <x v="279"/>
    <d v="2020-01-29T21:08:00"/>
    <s v="NULL"/>
    <x v="3"/>
    <x v="12"/>
    <n v="37"/>
  </r>
  <r>
    <s v="BM00225150"/>
    <s v="BOOTH,KRISTIN A"/>
    <x v="46"/>
    <n v="28295.72"/>
    <n v="41"/>
    <s v="J2590"/>
    <n v="25023647"/>
    <x v="280"/>
    <d v="2020-01-29T21:08:00"/>
    <s v="NULL"/>
    <x v="2"/>
    <x v="12"/>
    <m/>
  </r>
  <r>
    <s v="BM00225150"/>
    <s v="BOOTH,KRISTIN A"/>
    <x v="46"/>
    <n v="28295.72"/>
    <n v="41"/>
    <s v="J2405"/>
    <n v="63623574"/>
    <x v="94"/>
    <d v="2020-01-29T21:08:00"/>
    <s v="NULL"/>
    <x v="12"/>
    <x v="12"/>
    <m/>
  </r>
  <r>
    <s v="BM00225150"/>
    <s v="BOOTH,KRISTIN A"/>
    <x v="46"/>
    <n v="28295.72"/>
    <n v="21"/>
    <s v="NULL"/>
    <n v="25824575"/>
    <x v="242"/>
    <d v="2020-01-29T21:08:00"/>
    <s v="NULL"/>
    <x v="21"/>
    <x v="12"/>
    <m/>
  </r>
  <r>
    <s v="BM00225150"/>
    <s v="BOOTH,KRISTIN A"/>
    <x v="46"/>
    <n v="28295.72"/>
    <n v="218"/>
    <s v="NULL"/>
    <n v="25090581"/>
    <x v="197"/>
    <d v="2020-01-29T21:08:00"/>
    <s v="NULL"/>
    <x v="2"/>
    <x v="12"/>
    <m/>
  </r>
  <r>
    <s v="BM00225150"/>
    <s v="BOOTH,KRISTIN A"/>
    <x v="46"/>
    <n v="28295.72"/>
    <n v="19"/>
    <s v="J1170"/>
    <n v="63690670"/>
    <x v="281"/>
    <d v="2020-01-29T21:08:00"/>
    <s v="NULL"/>
    <x v="12"/>
    <x v="12"/>
    <m/>
  </r>
  <r>
    <s v="BM00225150"/>
    <s v="BOOTH,KRISTIN A"/>
    <x v="46"/>
    <n v="28295.72"/>
    <n v="21"/>
    <s v="J2250"/>
    <n v="25021916"/>
    <x v="153"/>
    <d v="2020-01-29T21:08:00"/>
    <s v="NULL"/>
    <x v="2"/>
    <x v="12"/>
    <m/>
  </r>
  <r>
    <s v="BM00225150"/>
    <s v="BOOTH,KRISTIN A"/>
    <x v="46"/>
    <n v="28295.72"/>
    <n v="-41"/>
    <s v="J2590"/>
    <n v="25023647"/>
    <x v="280"/>
    <d v="2020-01-29T21:08:00"/>
    <s v="NULL"/>
    <x v="2"/>
    <x v="12"/>
    <m/>
  </r>
  <r>
    <s v="BM00225150"/>
    <s v="BOOTH,KRISTIN A"/>
    <x v="46"/>
    <n v="28295.72"/>
    <n v="41"/>
    <s v="J2590"/>
    <n v="25023647"/>
    <x v="280"/>
    <d v="2020-01-29T21:08:00"/>
    <s v="NULL"/>
    <x v="2"/>
    <x v="12"/>
    <m/>
  </r>
  <r>
    <s v="BM00225150"/>
    <s v="BOOTH,KRISTIN A"/>
    <x v="46"/>
    <n v="28295.72"/>
    <n v="19"/>
    <s v="J1170"/>
    <n v="63690670"/>
    <x v="281"/>
    <d v="2020-01-29T21:08:00"/>
    <s v="NULL"/>
    <x v="12"/>
    <x v="12"/>
    <m/>
  </r>
  <r>
    <s v="BM00225150"/>
    <s v="BOOTH,KRISTIN A"/>
    <x v="46"/>
    <n v="28295.72"/>
    <n v="218"/>
    <s v="J0131"/>
    <n v="63621126"/>
    <x v="267"/>
    <d v="2020-01-29T21:08:00"/>
    <s v="NULL"/>
    <x v="12"/>
    <x v="12"/>
    <m/>
  </r>
  <r>
    <s v="BM00225150"/>
    <s v="BOOTH,KRISTIN A"/>
    <x v="46"/>
    <n v="28295.72"/>
    <n v="37"/>
    <n v="84460"/>
    <n v="30032085"/>
    <x v="282"/>
    <d v="2020-01-29T21:08:00"/>
    <s v="NULL"/>
    <x v="3"/>
    <x v="12"/>
    <n v="39"/>
  </r>
  <r>
    <s v="BM00225150"/>
    <s v="BOOTH,KRISTIN A"/>
    <x v="46"/>
    <n v="28295.72"/>
    <n v="19"/>
    <s v="J1170"/>
    <n v="63690670"/>
    <x v="281"/>
    <d v="2020-01-29T21:08:00"/>
    <s v="NULL"/>
    <x v="12"/>
    <x v="12"/>
    <m/>
  </r>
  <r>
    <s v="BM00225150"/>
    <s v="BOOTH,KRISTIN A"/>
    <x v="46"/>
    <n v="28295.72"/>
    <n v="55"/>
    <s v="J3490"/>
    <n v="25021250"/>
    <x v="283"/>
    <d v="2020-01-29T21:08:00"/>
    <s v="NULL"/>
    <x v="2"/>
    <x v="12"/>
    <m/>
  </r>
  <r>
    <s v="BM00225150"/>
    <s v="BOOTH,KRISTIN A"/>
    <x v="46"/>
    <n v="28295.72"/>
    <n v="57.48"/>
    <s v="J0690"/>
    <n v="25021248"/>
    <x v="284"/>
    <d v="2020-01-29T21:08:00"/>
    <s v="NULL"/>
    <x v="2"/>
    <x v="12"/>
    <m/>
  </r>
  <r>
    <s v="BM00225150"/>
    <s v="BOOTH,KRISTIN A"/>
    <x v="46"/>
    <n v="28295.72"/>
    <n v="19.16"/>
    <s v="NULL"/>
    <n v="25824575"/>
    <x v="242"/>
    <d v="2020-01-29T21:08:00"/>
    <s v="NULL"/>
    <x v="21"/>
    <x v="12"/>
    <m/>
  </r>
  <r>
    <s v="BM00225150"/>
    <s v="BOOTH,KRISTIN A"/>
    <x v="46"/>
    <n v="28295.72"/>
    <n v="44"/>
    <s v="J1885"/>
    <n v="63690720"/>
    <x v="49"/>
    <d v="2020-01-29T21:08:00"/>
    <s v="NULL"/>
    <x v="12"/>
    <x v="12"/>
    <m/>
  </r>
  <r>
    <s v="BM00225150"/>
    <s v="BOOTH,KRISTIN A"/>
    <x v="46"/>
    <n v="28295.72"/>
    <n v="7"/>
    <n v="23733"/>
    <n v="25923733"/>
    <x v="48"/>
    <d v="2020-01-29T21:08:00"/>
    <s v="NULL"/>
    <x v="10"/>
    <x v="12"/>
    <m/>
  </r>
  <r>
    <s v="BM00225150"/>
    <s v="BOOTH,KRISTIN A"/>
    <x v="46"/>
    <n v="28295.72"/>
    <n v="5"/>
    <s v="NULL"/>
    <n v="25920459"/>
    <x v="54"/>
    <d v="2020-01-29T21:08:00"/>
    <s v="NULL"/>
    <x v="10"/>
    <x v="12"/>
    <m/>
  </r>
  <r>
    <s v="BM00225150"/>
    <s v="BOOTH,KRISTIN A"/>
    <x v="46"/>
    <n v="28295.72"/>
    <n v="88"/>
    <s v="Q0179"/>
    <n v="63690632"/>
    <x v="63"/>
    <d v="2020-01-29T21:08:00"/>
    <s v="NULL"/>
    <x v="12"/>
    <x v="12"/>
    <m/>
  </r>
  <r>
    <s v="BM00225150"/>
    <s v="BOOTH,KRISTIN A"/>
    <x v="46"/>
    <n v="28295.72"/>
    <n v="7"/>
    <n v="23733"/>
    <n v="25923733"/>
    <x v="48"/>
    <d v="2020-01-29T21:08:00"/>
    <s v="NULL"/>
    <x v="10"/>
    <x v="12"/>
    <m/>
  </r>
  <r>
    <s v="BM00225150"/>
    <s v="BOOTH,KRISTIN A"/>
    <x v="46"/>
    <n v="28295.72"/>
    <n v="218"/>
    <s v="J2795"/>
    <n v="25024515"/>
    <x v="108"/>
    <d v="2020-01-29T21:08:00"/>
    <s v="NULL"/>
    <x v="2"/>
    <x v="12"/>
    <m/>
  </r>
  <r>
    <s v="BM00225150"/>
    <s v="BOOTH,KRISTIN A"/>
    <x v="46"/>
    <n v="28295.72"/>
    <n v="37"/>
    <n v="84450"/>
    <n v="30032084"/>
    <x v="285"/>
    <d v="2020-01-29T21:08:00"/>
    <s v="NULL"/>
    <x v="3"/>
    <x v="12"/>
    <n v="39"/>
  </r>
  <r>
    <s v="BM00225150"/>
    <s v="BOOTH,KRISTIN A"/>
    <x v="46"/>
    <n v="28295.72"/>
    <n v="19"/>
    <s v="J3010"/>
    <n v="25024630"/>
    <x v="109"/>
    <d v="2020-01-29T21:08:00"/>
    <s v="NULL"/>
    <x v="2"/>
    <x v="12"/>
    <m/>
  </r>
  <r>
    <s v="BM00225150"/>
    <s v="BOOTH,KRISTIN A"/>
    <x v="46"/>
    <n v="28295.72"/>
    <n v="44"/>
    <s v="J1885"/>
    <n v="63690720"/>
    <x v="49"/>
    <d v="2020-01-29T21:08:00"/>
    <s v="NULL"/>
    <x v="12"/>
    <x v="12"/>
    <m/>
  </r>
  <r>
    <s v="BM00225150"/>
    <s v="BOOTH,KRISTIN A"/>
    <x v="46"/>
    <n v="28295.72"/>
    <n v="19.16"/>
    <s v="NULL"/>
    <n v="25824574"/>
    <x v="286"/>
    <d v="2020-01-29T21:08:00"/>
    <s v="NULL"/>
    <x v="21"/>
    <x v="12"/>
    <m/>
  </r>
  <r>
    <s v="BM00225150"/>
    <s v="BOOTH,KRISTIN A"/>
    <x v="46"/>
    <n v="28295.72"/>
    <n v="19.16"/>
    <s v="J0690"/>
    <n v="25021248"/>
    <x v="284"/>
    <d v="2020-01-29T21:08:00"/>
    <s v="NULL"/>
    <x v="2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5"/>
    <n v="20278"/>
    <n v="25920278"/>
    <x v="51"/>
    <d v="2020-01-29T21:08:00"/>
    <s v="NULL"/>
    <x v="10"/>
    <x v="12"/>
    <m/>
  </r>
  <r>
    <s v="BM00225150"/>
    <s v="BOOTH,KRISTIN A"/>
    <x v="46"/>
    <n v="28295.72"/>
    <n v="44"/>
    <s v="J1885"/>
    <n v="63690720"/>
    <x v="49"/>
    <d v="2020-01-29T21:08:00"/>
    <s v="NULL"/>
    <x v="12"/>
    <x v="12"/>
    <m/>
  </r>
  <r>
    <s v="BM00225150"/>
    <s v="BOOTH,KRISTIN A"/>
    <x v="46"/>
    <n v="28295.72"/>
    <n v="5"/>
    <n v="20227"/>
    <n v="25920227"/>
    <x v="50"/>
    <d v="2020-01-29T21:08:00"/>
    <s v="NULL"/>
    <x v="10"/>
    <x v="12"/>
    <m/>
  </r>
  <r>
    <s v="BM00225150"/>
    <s v="BOOTH,KRISTIN A"/>
    <x v="46"/>
    <n v="28295.72"/>
    <n v="15"/>
    <n v="21892"/>
    <n v="25921892"/>
    <x v="52"/>
    <d v="2020-01-29T21:08:00"/>
    <s v="NULL"/>
    <x v="10"/>
    <x v="12"/>
    <m/>
  </r>
  <r>
    <s v="BM00225150"/>
    <s v="BOOTH,KRISTIN A"/>
    <x v="46"/>
    <n v="28295.72"/>
    <n v="44"/>
    <n v="83615"/>
    <n v="30032456"/>
    <x v="287"/>
    <d v="2020-01-29T21:08:00"/>
    <s v="NULL"/>
    <x v="3"/>
    <x v="12"/>
    <n v="47"/>
  </r>
  <r>
    <s v="BM00225150"/>
    <s v="BOOTH,KRISTIN A"/>
    <x v="46"/>
    <n v="28295.72"/>
    <n v="19.16"/>
    <s v="NULL"/>
    <n v="25824574"/>
    <x v="286"/>
    <d v="2020-01-29T21:08:00"/>
    <s v="NULL"/>
    <x v="21"/>
    <x v="12"/>
    <m/>
  </r>
  <r>
    <s v="BM00225150"/>
    <s v="BOOTH,KRISTIN A"/>
    <x v="46"/>
    <n v="28295.72"/>
    <n v="19.16"/>
    <s v="J0690"/>
    <n v="25021248"/>
    <x v="284"/>
    <d v="2020-01-29T21:08:00"/>
    <s v="NULL"/>
    <x v="2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88"/>
    <s v="Q0179"/>
    <n v="63690632"/>
    <x v="63"/>
    <d v="2020-01-29T21:08:00"/>
    <s v="NULL"/>
    <x v="12"/>
    <x v="12"/>
    <m/>
  </r>
  <r>
    <s v="BM00225150"/>
    <s v="BOOTH,KRISTIN A"/>
    <x v="46"/>
    <n v="28295.72"/>
    <n v="5"/>
    <s v="NULL"/>
    <n v="25920459"/>
    <x v="54"/>
    <d v="2020-01-29T21:08:00"/>
    <s v="NULL"/>
    <x v="10"/>
    <x v="12"/>
    <m/>
  </r>
  <r>
    <s v="BM00225150"/>
    <s v="BOOTH,KRISTIN A"/>
    <x v="46"/>
    <n v="28295.72"/>
    <n v="19"/>
    <n v="82962"/>
    <n v="30149084"/>
    <x v="22"/>
    <d v="2020-01-29T21:08:00"/>
    <s v="NULL"/>
    <x v="9"/>
    <x v="12"/>
    <n v="20"/>
  </r>
  <r>
    <s v="BM00225150"/>
    <s v="BOOTH,KRISTIN A"/>
    <x v="46"/>
    <n v="28295.72"/>
    <n v="46"/>
    <n v="85025"/>
    <n v="30032110"/>
    <x v="31"/>
    <d v="2020-01-29T21:08:00"/>
    <s v="NULL"/>
    <x v="3"/>
    <x v="12"/>
    <n v="49"/>
  </r>
  <r>
    <s v="BM00225150"/>
    <s v="BOOTH,KRISTIN A"/>
    <x v="46"/>
    <n v="28295.72"/>
    <n v="15"/>
    <n v="32107"/>
    <n v="30032107"/>
    <x v="34"/>
    <d v="2020-01-29T21:08:00"/>
    <s v="NULL"/>
    <x v="3"/>
    <x v="12"/>
    <n v="16"/>
  </r>
  <r>
    <s v="BM00225150"/>
    <s v="BOOTH,KRISTIN A"/>
    <x v="46"/>
    <n v="28295.72"/>
    <n v="246"/>
    <n v="50513"/>
    <n v="72050513"/>
    <x v="288"/>
    <d v="2020-01-29T21:08:00"/>
    <s v="NULL"/>
    <x v="16"/>
    <x v="12"/>
    <n v="258"/>
  </r>
  <r>
    <s v="BM00225150"/>
    <s v="BOOTH,KRISTIN A"/>
    <x v="46"/>
    <n v="28295.72"/>
    <n v="4766"/>
    <s v="NULL"/>
    <n v="36050521"/>
    <x v="98"/>
    <d v="2020-01-29T21:08:00"/>
    <s v="NULL"/>
    <x v="17"/>
    <x v="12"/>
    <n v="4986"/>
  </r>
  <r>
    <s v="BM00225150"/>
    <s v="BOOTH,KRISTIN A"/>
    <x v="46"/>
    <n v="28295.72"/>
    <n v="35"/>
    <n v="84550"/>
    <n v="30032082"/>
    <x v="289"/>
    <d v="2020-01-29T21:08:00"/>
    <s v="NULL"/>
    <x v="3"/>
    <x v="12"/>
    <n v="37"/>
  </r>
  <r>
    <s v="BM00225150"/>
    <s v="BOOTH,KRISTIN A"/>
    <x v="46"/>
    <n v="28295.72"/>
    <n v="40"/>
    <n v="93041"/>
    <n v="73050518"/>
    <x v="99"/>
    <d v="2020-01-29T21:08:00"/>
    <s v="NULL"/>
    <x v="18"/>
    <x v="12"/>
    <n v="42"/>
  </r>
  <r>
    <s v="BM00225150"/>
    <s v="BOOTH,KRISTIN A"/>
    <x v="46"/>
    <n v="28295.72"/>
    <n v="96"/>
    <s v="NULL"/>
    <n v="72150535"/>
    <x v="100"/>
    <d v="2020-01-29T21:08:00"/>
    <s v="NULL"/>
    <x v="19"/>
    <x v="12"/>
    <n v="101"/>
  </r>
  <r>
    <s v="BM00225150"/>
    <s v="BOOTH,KRISTIN A"/>
    <x v="46"/>
    <n v="28295.72"/>
    <n v="2592"/>
    <s v="NULL"/>
    <n v="72150535"/>
    <x v="100"/>
    <d v="2020-01-29T21:08:00"/>
    <s v="NULL"/>
    <x v="19"/>
    <x v="12"/>
    <n v="101"/>
  </r>
  <r>
    <s v="BM00225150"/>
    <s v="BOOTH,KRISTIN A"/>
    <x v="46"/>
    <n v="28295.72"/>
    <n v="75"/>
    <n v="50540"/>
    <n v="46050540"/>
    <x v="96"/>
    <d v="2020-01-29T21:08:00"/>
    <s v="NULL"/>
    <x v="15"/>
    <x v="12"/>
    <n v="79"/>
  </r>
  <r>
    <s v="BM00225150"/>
    <s v="BOOTH,KRISTIN A"/>
    <x v="46"/>
    <n v="28295.72"/>
    <n v="690"/>
    <s v="NULL"/>
    <n v="71017003"/>
    <x v="101"/>
    <d v="2020-01-29T21:08:00"/>
    <s v="NULL"/>
    <x v="6"/>
    <x v="12"/>
    <n v="722"/>
  </r>
  <r>
    <s v="BM00225150"/>
    <s v="BOOTH,KRISTIN A"/>
    <x v="46"/>
    <n v="28295.72"/>
    <n v="0"/>
    <s v="NULL"/>
    <n v="76150538"/>
    <x v="60"/>
    <d v="2020-01-29T21:08:00"/>
    <s v="NULL"/>
    <x v="14"/>
    <x v="12"/>
    <n v="0"/>
  </r>
  <r>
    <s v="BM00225150"/>
    <s v="BOOTH,KRISTIN A"/>
    <x v="46"/>
    <n v="28295.72"/>
    <n v="1200"/>
    <n v="50499"/>
    <n v="11250499"/>
    <x v="59"/>
    <d v="2020-01-29T21:08:00"/>
    <s v="NULL"/>
    <x v="13"/>
    <x v="12"/>
    <n v="1255"/>
  </r>
  <r>
    <s v="BM00225150"/>
    <s v="BOOTH,KRISTIN A"/>
    <x v="46"/>
    <n v="28295.72"/>
    <n v="13"/>
    <n v="85018"/>
    <n v="30032043"/>
    <x v="112"/>
    <d v="2020-01-29T21:08:00"/>
    <s v="NULL"/>
    <x v="3"/>
    <x v="12"/>
    <n v="14"/>
  </r>
  <r>
    <s v="BM00225150"/>
    <s v="BOOTH,KRISTIN A"/>
    <x v="46"/>
    <n v="28295.72"/>
    <n v="13"/>
    <n v="85014"/>
    <n v="30032044"/>
    <x v="113"/>
    <d v="2020-01-29T21:08:00"/>
    <s v="NULL"/>
    <x v="3"/>
    <x v="12"/>
    <n v="14"/>
  </r>
  <r>
    <s v="BM00225150"/>
    <s v="BOOTH,KRISTIN A"/>
    <x v="46"/>
    <n v="28295.72"/>
    <n v="15"/>
    <n v="32107"/>
    <n v="30032107"/>
    <x v="34"/>
    <d v="2020-01-29T21:08:00"/>
    <s v="NULL"/>
    <x v="3"/>
    <x v="12"/>
    <n v="16"/>
  </r>
  <r>
    <s v="BM00225150"/>
    <s v="BOOTH,KRISTIN A"/>
    <x v="46"/>
    <n v="28295.72"/>
    <n v="247"/>
    <n v="80100"/>
    <n v="30032401"/>
    <x v="80"/>
    <d v="2020-01-29T21:08:00"/>
    <s v="NULL"/>
    <x v="3"/>
    <x v="12"/>
    <n v="259"/>
  </r>
  <r>
    <s v="BM00225150"/>
    <s v="BOOTH,KRISTIN A"/>
    <x v="46"/>
    <n v="28295.72"/>
    <n v="0"/>
    <s v="NULL"/>
    <n v="76150538"/>
    <x v="60"/>
    <d v="2020-01-29T21:08:00"/>
    <s v="NULL"/>
    <x v="14"/>
    <x v="12"/>
    <n v="0"/>
  </r>
  <r>
    <s v="BM00225150"/>
    <s v="BOOTH,KRISTIN A"/>
    <x v="46"/>
    <n v="28295.72"/>
    <n v="0"/>
    <s v="NULL"/>
    <n v="76150538"/>
    <x v="60"/>
    <d v="2020-01-29T21:08:00"/>
    <s v="NULL"/>
    <x v="14"/>
    <x v="12"/>
    <n v="0"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19.16"/>
    <s v="NULL"/>
    <n v="25824574"/>
    <x v="286"/>
    <d v="2020-01-29T21:08:00"/>
    <s v="NULL"/>
    <x v="21"/>
    <x v="12"/>
    <m/>
  </r>
  <r>
    <s v="BM00225150"/>
    <s v="BOOTH,KRISTIN A"/>
    <x v="46"/>
    <n v="28295.72"/>
    <n v="19.16"/>
    <s v="J0690"/>
    <n v="25021248"/>
    <x v="284"/>
    <d v="2020-01-29T21:08:00"/>
    <s v="NULL"/>
    <x v="2"/>
    <x v="12"/>
    <m/>
  </r>
  <r>
    <s v="BM00225150"/>
    <s v="BOOTH,KRISTIN A"/>
    <x v="46"/>
    <n v="28295.72"/>
    <n v="6"/>
    <s v="NULL"/>
    <n v="25932661"/>
    <x v="57"/>
    <d v="2020-01-29T21:08:00"/>
    <s v="NULL"/>
    <x v="10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88"/>
    <s v="Q0179"/>
    <n v="63690632"/>
    <x v="63"/>
    <d v="2020-01-29T21:08:00"/>
    <s v="NULL"/>
    <x v="12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5"/>
    <n v="20227"/>
    <n v="25920227"/>
    <x v="50"/>
    <d v="2020-01-29T21:08:00"/>
    <s v="NULL"/>
    <x v="10"/>
    <x v="12"/>
    <m/>
  </r>
  <r>
    <s v="BM00225150"/>
    <s v="BOOTH,KRISTIN A"/>
    <x v="46"/>
    <n v="28295.72"/>
    <n v="5"/>
    <n v="81015"/>
    <n v="30032123"/>
    <x v="290"/>
    <d v="2020-01-29T21:08:00"/>
    <s v="NULL"/>
    <x v="3"/>
    <x v="12"/>
    <n v="6"/>
  </r>
  <r>
    <s v="BM00225150"/>
    <s v="BOOTH,KRISTIN A"/>
    <x v="46"/>
    <n v="28295.72"/>
    <n v="6"/>
    <n v="23780"/>
    <n v="25923780"/>
    <x v="62"/>
    <d v="2020-01-29T21:08:00"/>
    <s v="NULL"/>
    <x v="10"/>
    <x v="12"/>
    <m/>
  </r>
  <r>
    <s v="BM00225150"/>
    <s v="BOOTH,KRISTIN A"/>
    <x v="46"/>
    <n v="28295.72"/>
    <n v="5"/>
    <n v="20278"/>
    <n v="25920278"/>
    <x v="51"/>
    <d v="2020-01-29T21:08:00"/>
    <s v="NULL"/>
    <x v="10"/>
    <x v="12"/>
    <m/>
  </r>
  <r>
    <s v="BM00225150"/>
    <s v="BOOTH,KRISTIN A"/>
    <x v="46"/>
    <n v="28295.72"/>
    <n v="15"/>
    <n v="21892"/>
    <n v="25921892"/>
    <x v="52"/>
    <d v="2020-01-29T21:08:00"/>
    <s v="NULL"/>
    <x v="10"/>
    <x v="12"/>
    <m/>
  </r>
  <r>
    <s v="BM00225150"/>
    <s v="BOOTH,KRISTIN A"/>
    <x v="46"/>
    <n v="28295.72"/>
    <n v="10"/>
    <s v="NULL"/>
    <n v="25920459"/>
    <x v="54"/>
    <d v="2020-01-29T21:08:00"/>
    <s v="NULL"/>
    <x v="10"/>
    <x v="12"/>
    <m/>
  </r>
  <r>
    <s v="BM00225150"/>
    <s v="BOOTH,KRISTIN A"/>
    <x v="46"/>
    <n v="28295.72"/>
    <n v="6"/>
    <s v="NULL"/>
    <n v="25932661"/>
    <x v="57"/>
    <d v="2020-01-29T21:08:00"/>
    <s v="NULL"/>
    <x v="10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5"/>
    <n v="20278"/>
    <n v="25920278"/>
    <x v="51"/>
    <d v="2020-01-29T21:08:00"/>
    <s v="NULL"/>
    <x v="10"/>
    <x v="12"/>
    <m/>
  </r>
  <r>
    <s v="BM00225150"/>
    <s v="BOOTH,KRISTIN A"/>
    <x v="46"/>
    <n v="28295.72"/>
    <n v="88"/>
    <s v="Q0179"/>
    <n v="63690632"/>
    <x v="63"/>
    <d v="2020-01-29T21:08:00"/>
    <s v="NULL"/>
    <x v="12"/>
    <x v="12"/>
    <m/>
  </r>
  <r>
    <s v="BM00225150"/>
    <s v="BOOTH,KRISTIN A"/>
    <x v="46"/>
    <n v="28295.72"/>
    <n v="6"/>
    <s v="NULL"/>
    <n v="25932661"/>
    <x v="57"/>
    <d v="2020-01-29T21:08:00"/>
    <s v="NULL"/>
    <x v="10"/>
    <x v="12"/>
    <m/>
  </r>
  <r>
    <s v="BM00225150"/>
    <s v="BOOTH,KRISTIN A"/>
    <x v="46"/>
    <n v="28295.72"/>
    <n v="28"/>
    <n v="86592"/>
    <n v="30032010"/>
    <x v="81"/>
    <d v="2020-01-29T21:08:00"/>
    <s v="NULL"/>
    <x v="3"/>
    <x v="12"/>
    <n v="30"/>
  </r>
  <r>
    <s v="BM00225150"/>
    <s v="BOOTH,KRISTIN A"/>
    <x v="46"/>
    <n v="28295.72"/>
    <n v="5"/>
    <n v="20227"/>
    <n v="25920227"/>
    <x v="50"/>
    <d v="2020-01-29T21:08:00"/>
    <s v="NULL"/>
    <x v="10"/>
    <x v="12"/>
    <m/>
  </r>
  <r>
    <s v="BM00225150"/>
    <s v="BOOTH,KRISTIN A"/>
    <x v="46"/>
    <n v="28295.72"/>
    <n v="15"/>
    <n v="21892"/>
    <n v="25921892"/>
    <x v="52"/>
    <d v="2020-01-29T21:08:00"/>
    <s v="NULL"/>
    <x v="10"/>
    <x v="12"/>
    <m/>
  </r>
  <r>
    <s v="BM00225150"/>
    <s v="BOOTH,KRISTIN A"/>
    <x v="46"/>
    <n v="28295.72"/>
    <n v="21"/>
    <s v="J2550"/>
    <n v="25021358"/>
    <x v="291"/>
    <d v="2020-01-29T21:08:00"/>
    <s v="NULL"/>
    <x v="2"/>
    <x v="12"/>
    <m/>
  </r>
  <r>
    <s v="BM00225150"/>
    <s v="BOOTH,KRISTIN A"/>
    <x v="46"/>
    <n v="28295.72"/>
    <n v="19"/>
    <s v="J1170"/>
    <n v="25021200"/>
    <x v="248"/>
    <d v="2020-01-29T21:08:00"/>
    <s v="NULL"/>
    <x v="2"/>
    <x v="12"/>
    <m/>
  </r>
  <r>
    <s v="BM00225150"/>
    <s v="BOOTH,KRISTIN A"/>
    <x v="46"/>
    <n v="28295.72"/>
    <n v="1200"/>
    <n v="50499"/>
    <n v="11250499"/>
    <x v="59"/>
    <d v="2020-01-29T21:08:00"/>
    <s v="NULL"/>
    <x v="13"/>
    <x v="12"/>
    <n v="1255"/>
  </r>
  <r>
    <s v="BM00225150"/>
    <s v="BOOTH,KRISTIN A"/>
    <x v="46"/>
    <n v="28295.72"/>
    <n v="12.23"/>
    <s v="NULL"/>
    <n v="27069208"/>
    <x v="45"/>
    <d v="2020-01-29T21:08:00"/>
    <s v="NULL"/>
    <x v="0"/>
    <x v="12"/>
    <m/>
  </r>
  <r>
    <s v="BM00225150"/>
    <s v="BOOTH,KRISTIN A"/>
    <x v="46"/>
    <n v="28295.72"/>
    <n v="12.23"/>
    <s v="NULL"/>
    <n v="27069208"/>
    <x v="45"/>
    <d v="2020-01-29T21:08:00"/>
    <s v="NULL"/>
    <x v="0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6"/>
    <s v="NULL"/>
    <n v="25932661"/>
    <x v="57"/>
    <d v="2020-01-29T21:08:00"/>
    <s v="NULL"/>
    <x v="10"/>
    <x v="12"/>
    <m/>
  </r>
  <r>
    <s v="BM00225150"/>
    <s v="BOOTH,KRISTIN A"/>
    <x v="46"/>
    <n v="28295.72"/>
    <n v="43"/>
    <n v="87086"/>
    <n v="30032120"/>
    <x v="292"/>
    <d v="2020-01-29T21:08:00"/>
    <s v="NULL"/>
    <x v="3"/>
    <x v="12"/>
    <n v="45"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5"/>
    <n v="20227"/>
    <n v="25920227"/>
    <x v="50"/>
    <d v="2020-01-29T21:08:00"/>
    <s v="NULL"/>
    <x v="10"/>
    <x v="12"/>
    <m/>
  </r>
  <r>
    <s v="BM00225150"/>
    <s v="BOOTH,KRISTIN A"/>
    <x v="46"/>
    <n v="28295.72"/>
    <n v="6"/>
    <n v="23780"/>
    <n v="25923780"/>
    <x v="62"/>
    <d v="2020-01-29T21:08:00"/>
    <s v="NULL"/>
    <x v="10"/>
    <x v="12"/>
    <m/>
  </r>
  <r>
    <s v="BM00225150"/>
    <s v="BOOTH,KRISTIN A"/>
    <x v="46"/>
    <n v="28295.72"/>
    <n v="5"/>
    <n v="20278"/>
    <n v="25920278"/>
    <x v="51"/>
    <d v="2020-01-29T21:08:00"/>
    <s v="NULL"/>
    <x v="10"/>
    <x v="12"/>
    <m/>
  </r>
  <r>
    <s v="BM00225150"/>
    <s v="BOOTH,KRISTIN A"/>
    <x v="46"/>
    <n v="28295.72"/>
    <n v="15"/>
    <n v="21892"/>
    <n v="25921892"/>
    <x v="52"/>
    <d v="2020-01-29T21:08:00"/>
    <s v="NULL"/>
    <x v="10"/>
    <x v="12"/>
    <m/>
  </r>
  <r>
    <s v="BM00225150"/>
    <s v="BOOTH,KRISTIN A"/>
    <x v="46"/>
    <n v="28295.72"/>
    <n v="10"/>
    <s v="NULL"/>
    <n v="25920459"/>
    <x v="54"/>
    <d v="2020-01-29T21:08:00"/>
    <s v="NULL"/>
    <x v="10"/>
    <x v="12"/>
    <m/>
  </r>
  <r>
    <s v="BM00225150"/>
    <s v="BOOTH,KRISTIN A"/>
    <x v="46"/>
    <n v="28295.72"/>
    <n v="6"/>
    <s v="NULL"/>
    <n v="25932661"/>
    <x v="57"/>
    <d v="2020-01-29T21:08:00"/>
    <s v="NULL"/>
    <x v="10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7"/>
    <n v="23733"/>
    <n v="25923733"/>
    <x v="48"/>
    <d v="2020-01-29T21:08:00"/>
    <s v="NULL"/>
    <x v="10"/>
    <x v="12"/>
    <m/>
  </r>
  <r>
    <s v="BM00225150"/>
    <s v="BOOTH,KRISTIN A"/>
    <x v="46"/>
    <n v="28295.72"/>
    <n v="5"/>
    <n v="20278"/>
    <n v="25920278"/>
    <x v="51"/>
    <d v="2020-01-29T21:08:00"/>
    <s v="NULL"/>
    <x v="10"/>
    <x v="12"/>
    <m/>
  </r>
  <r>
    <s v="BM00225150"/>
    <s v="BOOTH,KRISTIN A"/>
    <x v="46"/>
    <n v="28295.72"/>
    <n v="1200"/>
    <n v="50499"/>
    <n v="11250499"/>
    <x v="59"/>
    <d v="2020-01-29T21:08:00"/>
    <s v="NULL"/>
    <x v="13"/>
    <x v="12"/>
    <n v="1255"/>
  </r>
  <r>
    <s v="BM00225150"/>
    <s v="BOOTH,KRISTIN A"/>
    <x v="46"/>
    <n v="28295.72"/>
    <n v="6"/>
    <s v="NULL"/>
    <n v="25932661"/>
    <x v="57"/>
    <d v="2020-01-29T21:08:00"/>
    <s v="NULL"/>
    <x v="10"/>
    <x v="12"/>
    <m/>
  </r>
  <r>
    <s v="BM00225150"/>
    <s v="BOOTH,KRISTIN A"/>
    <x v="46"/>
    <n v="28295.72"/>
    <n v="5"/>
    <n v="20227"/>
    <n v="25920227"/>
    <x v="50"/>
    <d v="2020-01-29T21:08:00"/>
    <s v="NULL"/>
    <x v="10"/>
    <x v="12"/>
    <m/>
  </r>
  <r>
    <s v="BM00225150"/>
    <s v="BOOTH,KRISTIN A"/>
    <x v="46"/>
    <n v="28295.72"/>
    <n v="15"/>
    <n v="21892"/>
    <n v="25921892"/>
    <x v="52"/>
    <d v="2020-01-29T21:08:00"/>
    <s v="NULL"/>
    <x v="10"/>
    <x v="12"/>
    <m/>
  </r>
  <r>
    <s v="BM00225150"/>
    <s v="BOOTH,KRISTIN A"/>
    <x v="46"/>
    <n v="28295.72"/>
    <n v="10"/>
    <s v="NULL"/>
    <n v="25920459"/>
    <x v="54"/>
    <d v="2020-01-29T21:08:00"/>
    <s v="NULL"/>
    <x v="10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13"/>
    <n v="85018"/>
    <n v="30032043"/>
    <x v="112"/>
    <d v="2020-01-29T21:08:00"/>
    <s v="NULL"/>
    <x v="3"/>
    <x v="12"/>
    <n v="14"/>
  </r>
  <r>
    <s v="BM00225150"/>
    <s v="BOOTH,KRISTIN A"/>
    <x v="46"/>
    <n v="28295.72"/>
    <n v="13"/>
    <n v="85014"/>
    <n v="30032044"/>
    <x v="113"/>
    <d v="2020-01-29T21:08:00"/>
    <s v="NULL"/>
    <x v="3"/>
    <x v="12"/>
    <n v="14"/>
  </r>
  <r>
    <s v="BM00225150"/>
    <s v="BOOTH,KRISTIN A"/>
    <x v="46"/>
    <n v="28295.72"/>
    <n v="15"/>
    <n v="32107"/>
    <n v="30032107"/>
    <x v="34"/>
    <d v="2020-01-29T21:08:00"/>
    <s v="NULL"/>
    <x v="3"/>
    <x v="12"/>
    <n v="16"/>
  </r>
  <r>
    <s v="BM00225150"/>
    <s v="BOOTH,KRISTIN A"/>
    <x v="46"/>
    <n v="28295.72"/>
    <n v="46"/>
    <n v="85025"/>
    <n v="30032110"/>
    <x v="31"/>
    <d v="2020-01-29T21:08:00"/>
    <s v="NULL"/>
    <x v="3"/>
    <x v="12"/>
    <n v="49"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56.37"/>
    <s v="NULL"/>
    <n v="27069512"/>
    <x v="73"/>
    <d v="2020-01-29T21:08:00"/>
    <s v="NULL"/>
    <x v="0"/>
    <x v="12"/>
    <m/>
  </r>
  <r>
    <s v="BM00225150"/>
    <s v="BOOTH,KRISTIN A"/>
    <x v="46"/>
    <n v="28295.72"/>
    <n v="10"/>
    <s v="NULL"/>
    <n v="25920459"/>
    <x v="54"/>
    <d v="2020-01-29T21:08:00"/>
    <s v="NULL"/>
    <x v="10"/>
    <x v="12"/>
    <m/>
  </r>
  <r>
    <s v="BM00225150"/>
    <s v="BOOTH,KRISTIN A"/>
    <x v="46"/>
    <n v="28295.72"/>
    <n v="88"/>
    <s v="Q0179"/>
    <n v="63690632"/>
    <x v="63"/>
    <d v="2020-01-29T21:08:00"/>
    <s v="NULL"/>
    <x v="12"/>
    <x v="12"/>
    <m/>
  </r>
  <r>
    <s v="BM00225150"/>
    <s v="BOOTH,KRISTIN A"/>
    <x v="46"/>
    <n v="28295.72"/>
    <n v="6"/>
    <s v="NULL"/>
    <n v="25932661"/>
    <x v="57"/>
    <d v="2020-01-29T21:08:00"/>
    <s v="NULL"/>
    <x v="10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5"/>
    <n v="20227"/>
    <n v="25920227"/>
    <x v="50"/>
    <d v="2020-01-29T21:08:00"/>
    <s v="NULL"/>
    <x v="10"/>
    <x v="12"/>
    <m/>
  </r>
  <r>
    <s v="BM00225150"/>
    <s v="BOOTH,KRISTIN A"/>
    <x v="46"/>
    <n v="28295.72"/>
    <n v="6"/>
    <n v="23780"/>
    <n v="25923780"/>
    <x v="62"/>
    <d v="2020-01-29T21:08:00"/>
    <s v="NULL"/>
    <x v="10"/>
    <x v="12"/>
    <m/>
  </r>
  <r>
    <s v="BM00225150"/>
    <s v="BOOTH,KRISTIN A"/>
    <x v="46"/>
    <n v="28295.72"/>
    <n v="10"/>
    <s v="NULL"/>
    <n v="25932666"/>
    <x v="105"/>
    <d v="2020-01-29T21:08:00"/>
    <s v="NULL"/>
    <x v="10"/>
    <x v="12"/>
    <m/>
  </r>
  <r>
    <s v="BM00225150"/>
    <s v="BOOTH,KRISTIN A"/>
    <x v="46"/>
    <n v="28295.72"/>
    <n v="5"/>
    <n v="20278"/>
    <n v="25920278"/>
    <x v="51"/>
    <d v="2020-01-29T21:08:00"/>
    <s v="NULL"/>
    <x v="10"/>
    <x v="12"/>
    <m/>
  </r>
  <r>
    <s v="BM00225150"/>
    <s v="BOOTH,KRISTIN A"/>
    <x v="46"/>
    <n v="28295.72"/>
    <n v="10"/>
    <n v="20872"/>
    <n v="25920872"/>
    <x v="293"/>
    <d v="2020-01-29T21:08:00"/>
    <s v="NULL"/>
    <x v="10"/>
    <x v="12"/>
    <m/>
  </r>
  <r>
    <s v="BM00225150"/>
    <s v="BOOTH,KRISTIN A"/>
    <x v="46"/>
    <n v="28295.72"/>
    <n v="6"/>
    <n v="22621"/>
    <n v="25922621"/>
    <x v="294"/>
    <d v="2020-01-29T21:08:00"/>
    <s v="NULL"/>
    <x v="10"/>
    <x v="12"/>
    <m/>
  </r>
  <r>
    <s v="BM00225150"/>
    <s v="BOOTH,KRISTIN A"/>
    <x v="46"/>
    <n v="28295.72"/>
    <n v="92.86"/>
    <s v="NULL"/>
    <n v="27210100"/>
    <x v="11"/>
    <d v="2020-01-29T21:08:00"/>
    <s v="NULL"/>
    <x v="1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6"/>
    <s v="NULL"/>
    <n v="25932661"/>
    <x v="57"/>
    <d v="2020-01-29T21:08:00"/>
    <s v="NULL"/>
    <x v="10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10"/>
    <n v="20872"/>
    <n v="25920872"/>
    <x v="293"/>
    <d v="2020-01-29T21:08:00"/>
    <s v="NULL"/>
    <x v="10"/>
    <x v="12"/>
    <m/>
  </r>
  <r>
    <s v="BM00225150"/>
    <s v="BOOTH,KRISTIN A"/>
    <x v="46"/>
    <n v="28295.72"/>
    <n v="8"/>
    <n v="20378"/>
    <n v="25920378"/>
    <x v="295"/>
    <d v="2020-01-29T21:08:00"/>
    <s v="NULL"/>
    <x v="10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5"/>
    <n v="20227"/>
    <n v="25920227"/>
    <x v="50"/>
    <d v="2020-01-29T21:08:00"/>
    <s v="NULL"/>
    <x v="10"/>
    <x v="12"/>
    <m/>
  </r>
  <r>
    <s v="BM00225150"/>
    <s v="BOOTH,KRISTIN A"/>
    <x v="46"/>
    <n v="28295.72"/>
    <n v="15"/>
    <n v="21892"/>
    <n v="25921892"/>
    <x v="52"/>
    <d v="2020-01-29T21:08:00"/>
    <s v="NULL"/>
    <x v="10"/>
    <x v="12"/>
    <m/>
  </r>
  <r>
    <s v="BM00225150"/>
    <s v="BOOTH,KRISTIN A"/>
    <x v="46"/>
    <n v="28295.72"/>
    <n v="6"/>
    <s v="NULL"/>
    <n v="25932661"/>
    <x v="57"/>
    <d v="2020-01-29T21:08:00"/>
    <s v="NULL"/>
    <x v="10"/>
    <x v="12"/>
    <m/>
  </r>
  <r>
    <s v="BM00225150"/>
    <s v="BOOTH,KRISTIN A"/>
    <x v="46"/>
    <n v="28295.72"/>
    <n v="1200"/>
    <n v="50499"/>
    <n v="11250499"/>
    <x v="59"/>
    <d v="2020-01-29T21:08:00"/>
    <s v="NULL"/>
    <x v="13"/>
    <x v="12"/>
    <n v="1255"/>
  </r>
  <r>
    <s v="BM00225150"/>
    <s v="BOOTH,KRISTIN A"/>
    <x v="46"/>
    <n v="28295.72"/>
    <n v="199.43"/>
    <s v="NULL"/>
    <n v="27250540"/>
    <x v="68"/>
    <d v="2020-01-29T21:08:00"/>
    <s v="NULL"/>
    <x v="1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8"/>
    <n v="20378"/>
    <n v="25920378"/>
    <x v="295"/>
    <d v="2020-01-29T21:08:00"/>
    <s v="NULL"/>
    <x v="10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6"/>
    <s v="NULL"/>
    <n v="25932661"/>
    <x v="57"/>
    <d v="2020-01-29T21:08:00"/>
    <s v="NULL"/>
    <x v="10"/>
    <x v="12"/>
    <m/>
  </r>
  <r>
    <s v="BM00225150"/>
    <s v="BOOTH,KRISTIN A"/>
    <x v="46"/>
    <n v="28295.72"/>
    <n v="13"/>
    <n v="23733"/>
    <n v="25923733"/>
    <x v="48"/>
    <d v="2020-01-29T21:08:00"/>
    <s v="NULL"/>
    <x v="10"/>
    <x v="12"/>
    <m/>
  </r>
  <r>
    <s v="BM00225150"/>
    <s v="BOOTH,KRISTIN A"/>
    <x v="46"/>
    <n v="28295.72"/>
    <n v="5"/>
    <n v="20227"/>
    <n v="25920227"/>
    <x v="50"/>
    <d v="2020-01-29T21:08:00"/>
    <s v="NULL"/>
    <x v="10"/>
    <x v="12"/>
    <m/>
  </r>
  <r>
    <s v="BM00225150"/>
    <s v="BOOTH,KRISTIN A"/>
    <x v="46"/>
    <n v="28295.72"/>
    <n v="15"/>
    <n v="21892"/>
    <n v="25921892"/>
    <x v="52"/>
    <d v="2020-01-29T21:08:00"/>
    <s v="NULL"/>
    <x v="10"/>
    <x v="12"/>
    <m/>
  </r>
  <r>
    <s v="BM00225150"/>
    <s v="BOOTH,KRISTIN A"/>
    <x v="46"/>
    <n v="28295.72"/>
    <n v="6"/>
    <n v="22621"/>
    <n v="25922621"/>
    <x v="294"/>
    <d v="2020-01-29T21:08:00"/>
    <s v="NULL"/>
    <x v="10"/>
    <x v="12"/>
    <m/>
  </r>
  <r>
    <s v="BM00225150"/>
    <s v="BOOTH,KRISTIN A"/>
    <x v="46"/>
    <n v="28295.72"/>
    <n v="8"/>
    <n v="20378"/>
    <n v="25920378"/>
    <x v="295"/>
    <d v="2020-01-29T21:08:00"/>
    <s v="NULL"/>
    <x v="10"/>
    <x v="12"/>
    <m/>
  </r>
  <r>
    <s v="BM00225150"/>
    <s v="BOOTH,KRISTIN A"/>
    <x v="46"/>
    <n v="28295.72"/>
    <n v="76.5"/>
    <s v="NULL"/>
    <n v="27050508"/>
    <x v="67"/>
    <d v="2020-01-29T21:08:00"/>
    <s v="NULL"/>
    <x v="0"/>
    <x v="12"/>
    <m/>
  </r>
  <r>
    <s v="BM00225150"/>
    <s v="BOOTH,KRISTIN A"/>
    <x v="46"/>
    <n v="28295.72"/>
    <n v="46"/>
    <n v="85025"/>
    <n v="30032110"/>
    <x v="31"/>
    <d v="2020-01-29T21:08:00"/>
    <s v="NULL"/>
    <x v="3"/>
    <x v="12"/>
    <n v="49"/>
  </r>
  <r>
    <s v="BM00225150"/>
    <s v="BOOTH,KRISTIN A"/>
    <x v="46"/>
    <n v="28295.72"/>
    <n v="15"/>
    <n v="32107"/>
    <n v="30032107"/>
    <x v="34"/>
    <d v="2020-01-29T21:08:00"/>
    <s v="NULL"/>
    <x v="3"/>
    <x v="12"/>
    <n v="16"/>
  </r>
  <r>
    <s v="BM00225150"/>
    <s v="BOOTH,KRISTIN A"/>
    <x v="46"/>
    <n v="28295.72"/>
    <n v="13.89"/>
    <s v="NULL"/>
    <n v="27250507"/>
    <x v="66"/>
    <d v="2020-01-29T21:08:00"/>
    <s v="NULL"/>
    <x v="1"/>
    <x v="12"/>
    <m/>
  </r>
  <r>
    <s v="BM00225150"/>
    <s v="BOOTH,KRISTIN A"/>
    <x v="46"/>
    <n v="28295.72"/>
    <n v="48.74"/>
    <s v="NULL"/>
    <n v="27269185"/>
    <x v="70"/>
    <d v="2020-01-29T21:08:00"/>
    <s v="NULL"/>
    <x v="1"/>
    <x v="12"/>
    <m/>
  </r>
  <r>
    <s v="BM00225150"/>
    <s v="BOOTH,KRISTIN A"/>
    <x v="46"/>
    <n v="28295.72"/>
    <n v="8.32"/>
    <s v="NULL"/>
    <n v="27269155"/>
    <x v="71"/>
    <d v="2020-01-29T21:08:00"/>
    <s v="NULL"/>
    <x v="1"/>
    <x v="12"/>
    <m/>
  </r>
  <r>
    <s v="BM00225150"/>
    <s v="BOOTH,KRISTIN A"/>
    <x v="46"/>
    <n v="28295.72"/>
    <n v="92.09"/>
    <n v="69118"/>
    <n v="27069118"/>
    <x v="72"/>
    <d v="2020-01-29T21:08:00"/>
    <s v="NULL"/>
    <x v="0"/>
    <x v="12"/>
    <m/>
  </r>
  <r>
    <s v="BM00225150"/>
    <s v="BOOTH,KRISTIN A"/>
    <x v="46"/>
    <n v="28295.72"/>
    <n v="10.53"/>
    <s v="NULL"/>
    <n v="27013394"/>
    <x v="43"/>
    <d v="2020-01-29T21:08:00"/>
    <s v="NULL"/>
    <x v="0"/>
    <x v="12"/>
    <m/>
  </r>
  <r>
    <s v="BM00225150"/>
    <s v="BOOTH,KRISTIN A"/>
    <x v="46"/>
    <n v="28295.72"/>
    <n v="27.34"/>
    <s v="NULL"/>
    <n v="27013399"/>
    <x v="1"/>
    <d v="2020-01-29T21:08:00"/>
    <s v="NULL"/>
    <x v="0"/>
    <x v="12"/>
    <m/>
  </r>
  <r>
    <s v="BM00225150"/>
    <s v="BOOTH,KRISTIN A"/>
    <x v="46"/>
    <n v="28295.72"/>
    <n v="27.34"/>
    <s v="NULL"/>
    <n v="27013399"/>
    <x v="1"/>
    <d v="2020-01-29T21:08:00"/>
    <s v="NULL"/>
    <x v="0"/>
    <x v="12"/>
    <m/>
  </r>
  <r>
    <s v="BM00225150"/>
    <s v="BOOTH,KRISTIN A"/>
    <x v="46"/>
    <n v="28295.72"/>
    <n v="14.7"/>
    <s v="NULL"/>
    <n v="27013393"/>
    <x v="83"/>
    <d v="2020-01-29T21:08:00"/>
    <s v="NULL"/>
    <x v="0"/>
    <x v="12"/>
    <m/>
  </r>
  <r>
    <s v="BM00225150"/>
    <s v="BOOTH,KRISTIN A"/>
    <x v="46"/>
    <n v="28295.72"/>
    <n v="14.7"/>
    <s v="NULL"/>
    <n v="27013392"/>
    <x v="15"/>
    <d v="2020-01-29T21:08:00"/>
    <s v="NULL"/>
    <x v="0"/>
    <x v="12"/>
    <m/>
  </r>
  <r>
    <s v="BM00225150"/>
    <s v="BOOTH,KRISTIN A"/>
    <x v="46"/>
    <n v="28295.72"/>
    <n v="12.23"/>
    <s v="NULL"/>
    <n v="27069208"/>
    <x v="45"/>
    <d v="2020-01-29T21:08:00"/>
    <s v="NULL"/>
    <x v="0"/>
    <x v="12"/>
    <m/>
  </r>
  <r>
    <s v="BM00225150"/>
    <s v="BOOTH,KRISTIN A"/>
    <x v="46"/>
    <n v="28295.72"/>
    <n v="11.59"/>
    <s v="NULL"/>
    <n v="27069212"/>
    <x v="14"/>
    <d v="2020-01-29T21:08:00"/>
    <s v="NULL"/>
    <x v="0"/>
    <x v="12"/>
    <m/>
  </r>
  <r>
    <s v="BM00225150"/>
    <s v="BOOTH,KRISTIN A"/>
    <x v="46"/>
    <n v="28295.72"/>
    <n v="22.56"/>
    <s v="J7120"/>
    <n v="27038238"/>
    <x v="13"/>
    <d v="2020-01-29T21:08:00"/>
    <s v="NULL"/>
    <x v="0"/>
    <x v="12"/>
    <m/>
  </r>
  <r>
    <s v="BM00225150"/>
    <s v="BOOTH,KRISTIN A"/>
    <x v="46"/>
    <n v="28295.72"/>
    <n v="22.56"/>
    <s v="J7120"/>
    <n v="27038238"/>
    <x v="13"/>
    <d v="2020-01-29T21:08:00"/>
    <s v="NULL"/>
    <x v="0"/>
    <x v="12"/>
    <m/>
  </r>
  <r>
    <s v="BM00225150"/>
    <s v="BOOTH,KRISTIN A"/>
    <x v="46"/>
    <n v="28295.72"/>
    <n v="5.46"/>
    <s v="NULL"/>
    <n v="27069165"/>
    <x v="58"/>
    <d v="2020-01-29T21:08:00"/>
    <s v="NULL"/>
    <x v="0"/>
    <x v="12"/>
    <m/>
  </r>
  <r>
    <s v="BM00225150"/>
    <s v="BOOTH,KRISTIN A"/>
    <x v="46"/>
    <n v="28295.72"/>
    <n v="8.57"/>
    <s v="NULL"/>
    <n v="27069276"/>
    <x v="64"/>
    <d v="2020-01-29T21:08:00"/>
    <s v="NULL"/>
    <x v="0"/>
    <x v="12"/>
    <m/>
  </r>
  <r>
    <s v="BM00225150"/>
    <s v="BOOTH,KRISTIN A"/>
    <x v="46"/>
    <n v="28295.72"/>
    <n v="8.83"/>
    <s v="NULL"/>
    <n v="27069171"/>
    <x v="61"/>
    <d v="2020-01-29T21:08:00"/>
    <s v="NULL"/>
    <x v="0"/>
    <x v="12"/>
    <m/>
  </r>
  <r>
    <s v="BM00225150"/>
    <s v="BOOTH,KRISTIN A"/>
    <x v="46"/>
    <n v="28295.72"/>
    <n v="8.83"/>
    <s v="NULL"/>
    <n v="27069171"/>
    <x v="61"/>
    <d v="2020-01-29T21:08:00"/>
    <s v="NULL"/>
    <x v="0"/>
    <x v="12"/>
    <m/>
  </r>
  <r>
    <s v="BM00225150"/>
    <s v="BOOTH,KRISTIN A"/>
    <x v="46"/>
    <n v="28295.72"/>
    <n v="40"/>
    <s v="NULL"/>
    <n v="27013490"/>
    <x v="65"/>
    <d v="2020-01-29T21:08:00"/>
    <s v="NULL"/>
    <x v="0"/>
    <x v="12"/>
    <m/>
  </r>
  <r>
    <s v="BM00225150"/>
    <s v="BOOTH,KRISTIN A"/>
    <x v="46"/>
    <n v="28295.72"/>
    <n v="22.56"/>
    <s v="J7120"/>
    <n v="27038238"/>
    <x v="13"/>
    <d v="2020-01-29T21:08:00"/>
    <s v="NULL"/>
    <x v="0"/>
    <x v="12"/>
    <m/>
  </r>
  <r>
    <s v="BM00225150"/>
    <s v="BOOTH,KRISTIN A"/>
    <x v="46"/>
    <n v="28295.72"/>
    <n v="22.56"/>
    <s v="J7120"/>
    <n v="27038238"/>
    <x v="13"/>
    <d v="2020-01-29T21:08:00"/>
    <s v="NULL"/>
    <x v="0"/>
    <x v="12"/>
    <m/>
  </r>
  <r>
    <s v="BM00225150"/>
    <s v="BOOTH,KRISTIN A"/>
    <x v="46"/>
    <n v="28295.72"/>
    <n v="10.53"/>
    <s v="NULL"/>
    <n v="27013394"/>
    <x v="43"/>
    <d v="2020-01-29T21:08:00"/>
    <s v="NULL"/>
    <x v="0"/>
    <x v="12"/>
    <m/>
  </r>
  <r>
    <s v="BM00225150"/>
    <s v="BOOTH,KRISTIN A"/>
    <x v="46"/>
    <n v="28295.72"/>
    <n v="30.05"/>
    <s v="NULL"/>
    <n v="27069167"/>
    <x v="44"/>
    <d v="2020-01-29T21:08:00"/>
    <s v="NULL"/>
    <x v="0"/>
    <x v="12"/>
    <m/>
  </r>
  <r>
    <s v="BM00225150"/>
    <s v="BOOTH,KRISTIN A"/>
    <x v="46"/>
    <n v="28295.72"/>
    <n v="1146"/>
    <n v="23782"/>
    <n v="25023782"/>
    <x v="176"/>
    <d v="2020-01-29T21:08:00"/>
    <s v="NULL"/>
    <x v="2"/>
    <x v="12"/>
    <m/>
  </r>
  <r>
    <s v="BM00225150"/>
    <s v="BOOTH,KRISTIN A"/>
    <x v="46"/>
    <n v="28295.72"/>
    <n v="27.34"/>
    <s v="NULL"/>
    <n v="27013399"/>
    <x v="1"/>
    <d v="2020-01-29T21:08:00"/>
    <s v="NULL"/>
    <x v="0"/>
    <x v="12"/>
    <m/>
  </r>
  <r>
    <s v="BM00225150"/>
    <s v="BOOTH,KRISTIN A"/>
    <x v="46"/>
    <n v="28295.72"/>
    <n v="14.46"/>
    <s v="J7030"/>
    <n v="27038236"/>
    <x v="29"/>
    <d v="2020-01-29T21:08:00"/>
    <s v="NULL"/>
    <x v="0"/>
    <x v="12"/>
    <m/>
  </r>
  <r>
    <s v="BM00225150"/>
    <s v="BOOTH,KRISTIN A"/>
    <x v="46"/>
    <n v="28295.72"/>
    <n v="8.83"/>
    <s v="NULL"/>
    <n v="27217035"/>
    <x v="179"/>
    <d v="2020-01-29T21:08:00"/>
    <s v="NULL"/>
    <x v="1"/>
    <x v="12"/>
    <m/>
  </r>
  <r>
    <s v="BM00225150"/>
    <s v="BOOTH,KRISTIN A"/>
    <x v="46"/>
    <n v="28295.72"/>
    <n v="9.7100000000000009"/>
    <s v="NULL"/>
    <n v="27069175"/>
    <x v="180"/>
    <d v="2020-01-29T21:08:00"/>
    <s v="NULL"/>
    <x v="0"/>
    <x v="12"/>
    <m/>
  </r>
  <r>
    <s v="BM00225150"/>
    <s v="BOOTH,KRISTIN A"/>
    <x v="46"/>
    <n v="28295.72"/>
    <n v="9.27"/>
    <s v="NULL"/>
    <n v="27069286"/>
    <x v="151"/>
    <d v="2020-01-29T21:08:00"/>
    <s v="NULL"/>
    <x v="0"/>
    <x v="12"/>
    <m/>
  </r>
  <r>
    <s v="BM00225150"/>
    <s v="BOOTH,KRISTIN A"/>
    <x v="46"/>
    <n v="28295.72"/>
    <n v="45.98"/>
    <s v="NULL"/>
    <n v="27280023"/>
    <x v="181"/>
    <d v="2020-01-29T21:08:00"/>
    <s v="NULL"/>
    <x v="1"/>
    <x v="12"/>
    <m/>
  </r>
  <r>
    <s v="BM00225150"/>
    <s v="BOOTH,KRISTIN A"/>
    <x v="46"/>
    <n v="28295.72"/>
    <n v="11.1"/>
    <s v="NULL"/>
    <n v="27069215"/>
    <x v="46"/>
    <d v="2020-01-29T21:08:00"/>
    <s v="NULL"/>
    <x v="0"/>
    <x v="12"/>
    <m/>
  </r>
  <r>
    <s v="BM00225150"/>
    <s v="BOOTH,KRISTIN A"/>
    <x v="46"/>
    <n v="28295.72"/>
    <n v="11.1"/>
    <s v="NULL"/>
    <n v="27069215"/>
    <x v="46"/>
    <d v="2020-01-29T21:08:00"/>
    <s v="NULL"/>
    <x v="0"/>
    <x v="12"/>
    <m/>
  </r>
  <r>
    <s v="BM00225150"/>
    <s v="BOOTH,KRISTIN A"/>
    <x v="46"/>
    <n v="28295.72"/>
    <n v="8.34"/>
    <s v="NULL"/>
    <n v="27069318"/>
    <x v="182"/>
    <d v="2020-01-29T21:08:00"/>
    <s v="NULL"/>
    <x v="0"/>
    <x v="12"/>
    <m/>
  </r>
  <r>
    <s v="BM00225150"/>
    <s v="BOOTH,KRISTIN A"/>
    <x v="46"/>
    <n v="28295.72"/>
    <n v="8.83"/>
    <s v="NULL"/>
    <n v="27217035"/>
    <x v="179"/>
    <d v="2020-01-29T21:08:00"/>
    <s v="NULL"/>
    <x v="1"/>
    <x v="12"/>
    <m/>
  </r>
  <r>
    <s v="BM00225150"/>
    <s v="BOOTH,KRISTIN A"/>
    <x v="46"/>
    <n v="28295.72"/>
    <n v="28"/>
    <s v="NULL"/>
    <n v="25924143"/>
    <x v="178"/>
    <d v="2020-01-29T21:08:00"/>
    <s v="NULL"/>
    <x v="10"/>
    <x v="12"/>
    <m/>
  </r>
  <r>
    <s v="BM00225150"/>
    <s v="BOOTH,KRISTIN A"/>
    <x v="46"/>
    <n v="28295.72"/>
    <n v="21"/>
    <s v="J2405"/>
    <n v="63623574"/>
    <x v="94"/>
    <d v="2020-01-29T21:08:00"/>
    <s v="NULL"/>
    <x v="12"/>
    <x v="12"/>
    <m/>
  </r>
  <r>
    <s v="BM00225150"/>
    <s v="BOOTH,KRISTIN A"/>
    <x v="46"/>
    <n v="28295.72"/>
    <n v="6"/>
    <s v="NULL"/>
    <n v="25934767"/>
    <x v="77"/>
    <d v="2020-01-29T21:08:00"/>
    <s v="NULL"/>
    <x v="10"/>
    <x v="12"/>
    <m/>
  </r>
  <r>
    <s v="BM00225150"/>
    <s v="BOOTH,KRISTIN A"/>
    <x v="46"/>
    <n v="28295.72"/>
    <n v="85.8"/>
    <s v="J2590"/>
    <n v="25024698"/>
    <x v="56"/>
    <d v="2020-01-29T21:08:00"/>
    <s v="NULL"/>
    <x v="2"/>
    <x v="12"/>
    <m/>
  </r>
  <r>
    <s v="BM00225150"/>
    <s v="BOOTH,KRISTIN A"/>
    <x v="46"/>
    <n v="28295.72"/>
    <n v="21"/>
    <s v="J2405"/>
    <n v="63623574"/>
    <x v="94"/>
    <d v="2020-01-29T21:08:00"/>
    <s v="NULL"/>
    <x v="12"/>
    <x v="12"/>
    <m/>
  </r>
  <r>
    <s v="BM00225150"/>
    <s v="BOOTH,KRISTIN A"/>
    <x v="46"/>
    <n v="28295.72"/>
    <n v="37"/>
    <s v="J0595"/>
    <n v="63621445"/>
    <x v="89"/>
    <d v="2020-01-29T21:08:00"/>
    <s v="NULL"/>
    <x v="12"/>
    <x v="12"/>
    <m/>
  </r>
  <r>
    <s v="BM00225150"/>
    <s v="BOOTH,KRISTIN A"/>
    <x v="46"/>
    <n v="28295.72"/>
    <n v="218"/>
    <s v="J2795"/>
    <n v="25024515"/>
    <x v="108"/>
    <d v="2020-01-29T21:08:00"/>
    <s v="NULL"/>
    <x v="2"/>
    <x v="12"/>
    <m/>
  </r>
  <r>
    <s v="BM00225150"/>
    <s v="BOOTH,KRISTIN A"/>
    <x v="46"/>
    <n v="28295.72"/>
    <n v="522"/>
    <n v="59899"/>
    <n v="72050506"/>
    <x v="97"/>
    <d v="2020-01-29T21:08:00"/>
    <s v="NULL"/>
    <x v="16"/>
    <x v="12"/>
    <n v="547"/>
  </r>
  <r>
    <s v="BM00225150"/>
    <s v="BOOTH,KRISTIN A"/>
    <x v="46"/>
    <n v="28295.72"/>
    <n v="1200"/>
    <n v="50499"/>
    <n v="11250499"/>
    <x v="59"/>
    <d v="2020-01-29T21:08:00"/>
    <s v="NULL"/>
    <x v="13"/>
    <x v="12"/>
    <n v="1255"/>
  </r>
  <r>
    <s v="BM00225150"/>
    <s v="BOOTH,KRISTIN A"/>
    <x v="46"/>
    <n v="28295.72"/>
    <n v="722"/>
    <n v="50523"/>
    <n v="37050523"/>
    <x v="95"/>
    <d v="2020-01-29T21:08:00"/>
    <s v="NULL"/>
    <x v="5"/>
    <x v="12"/>
    <n v="756"/>
  </r>
  <r>
    <s v="BM00225150"/>
    <s v="BOOTH,KRISTIN A"/>
    <x v="46"/>
    <n v="28295.72"/>
    <n v="75"/>
    <n v="50540"/>
    <n v="46050540"/>
    <x v="96"/>
    <d v="2020-01-29T21:08:00"/>
    <s v="NULL"/>
    <x v="15"/>
    <x v="12"/>
    <n v="79"/>
  </r>
  <r>
    <s v="BM00225150"/>
    <s v="BOOTH,KRISTIN A"/>
    <x v="46"/>
    <n v="28295.72"/>
    <n v="246"/>
    <n v="50513"/>
    <n v="72050513"/>
    <x v="288"/>
    <d v="2020-01-29T21:08:00"/>
    <s v="NULL"/>
    <x v="16"/>
    <x v="12"/>
    <n v="258"/>
  </r>
  <r>
    <s v="BM00225150"/>
    <s v="BOOTH,KRISTIN A"/>
    <x v="46"/>
    <n v="28295.72"/>
    <n v="246"/>
    <n v="50513"/>
    <n v="72050513"/>
    <x v="288"/>
    <d v="2020-01-29T21:08:00"/>
    <s v="NULL"/>
    <x v="16"/>
    <x v="12"/>
    <n v="258"/>
  </r>
  <r>
    <s v="BM00225150"/>
    <s v="BOOTH,KRISTIN A"/>
    <x v="46"/>
    <n v="28295.72"/>
    <n v="3565"/>
    <s v="NULL"/>
    <n v="37013010"/>
    <x v="8"/>
    <d v="2020-01-29T21:08:00"/>
    <s v="NULL"/>
    <x v="5"/>
    <x v="12"/>
    <n v="33"/>
  </r>
  <r>
    <s v="BM00225150"/>
    <s v="BOOTH,KRISTIN A"/>
    <x v="46"/>
    <n v="28295.72"/>
    <n v="1200"/>
    <n v="50499"/>
    <n v="11250499"/>
    <x v="59"/>
    <d v="2020-01-29T21:08:00"/>
    <s v="NULL"/>
    <x v="13"/>
    <x v="12"/>
    <n v="1255"/>
  </r>
  <r>
    <s v="BM00225150"/>
    <s v="BOOTH,KRISTIN A"/>
    <x v="46"/>
    <n v="28295.72"/>
    <n v="10.53"/>
    <s v="NULL"/>
    <n v="27013394"/>
    <x v="43"/>
    <d v="2020-01-29T21:08:00"/>
    <s v="NULL"/>
    <x v="0"/>
    <x v="12"/>
    <m/>
  </r>
  <r>
    <s v="BM00225150"/>
    <s v="BOOTH,KRISTIN A"/>
    <x v="46"/>
    <n v="28295.72"/>
    <n v="12.15"/>
    <s v="J7050"/>
    <n v="27038311"/>
    <x v="76"/>
    <d v="2020-01-29T21:08:00"/>
    <s v="NULL"/>
    <x v="0"/>
    <x v="12"/>
    <m/>
  </r>
  <r>
    <s v="BM00225150"/>
    <s v="BOOTH,KRISTIN A"/>
    <x v="46"/>
    <n v="28295.72"/>
    <n v="10.41"/>
    <s v="NULL"/>
    <n v="25815117"/>
    <x v="296"/>
    <d v="2020-01-29T21:08:00"/>
    <s v="NULL"/>
    <x v="21"/>
    <x v="12"/>
    <m/>
  </r>
  <r>
    <s v="BM00225150"/>
    <s v="BOOTH,KRISTIN A"/>
    <x v="46"/>
    <n v="28295.72"/>
    <n v="-10.53"/>
    <s v="NULL"/>
    <n v="27013394"/>
    <x v="43"/>
    <d v="2020-01-29T21:08:00"/>
    <s v="NULL"/>
    <x v="0"/>
    <x v="12"/>
    <m/>
  </r>
  <r>
    <s v="BM00225150"/>
    <s v="BOOTH,KRISTIN A"/>
    <x v="46"/>
    <n v="28295.72"/>
    <n v="26"/>
    <n v="86900"/>
    <n v="30032030"/>
    <x v="78"/>
    <d v="2020-01-29T21:08:00"/>
    <s v="NULL"/>
    <x v="3"/>
    <x v="12"/>
    <n v="28"/>
  </r>
  <r>
    <s v="BM00225150"/>
    <s v="BOOTH,KRISTIN A"/>
    <x v="46"/>
    <n v="28295.72"/>
    <n v="22.56"/>
    <s v="J7120"/>
    <n v="27038238"/>
    <x v="13"/>
    <d v="2020-01-29T21:08:00"/>
    <s v="NULL"/>
    <x v="0"/>
    <x v="12"/>
    <m/>
  </r>
  <r>
    <s v="BM00225150"/>
    <s v="BOOTH,KRISTIN A"/>
    <x v="46"/>
    <n v="28295.72"/>
    <n v="-9.4"/>
    <s v="NULL"/>
    <n v="27069512"/>
    <x v="73"/>
    <d v="2020-01-29T21:08:00"/>
    <s v="NULL"/>
    <x v="0"/>
    <x v="12"/>
    <m/>
  </r>
  <r>
    <s v="BM00225150"/>
    <s v="BOOTH,KRISTIN A"/>
    <x v="46"/>
    <n v="28295.72"/>
    <n v="-8.83"/>
    <s v="NULL"/>
    <n v="27069171"/>
    <x v="61"/>
    <d v="2020-01-29T21:08:00"/>
    <s v="NULL"/>
    <x v="0"/>
    <x v="12"/>
    <m/>
  </r>
  <r>
    <s v="BM00225150"/>
    <s v="BOOTH,KRISTIN A"/>
    <x v="46"/>
    <n v="28295.72"/>
    <n v="-8.83"/>
    <s v="NULL"/>
    <n v="27069171"/>
    <x v="61"/>
    <d v="2020-01-29T21:08:00"/>
    <s v="NULL"/>
    <x v="0"/>
    <x v="12"/>
    <m/>
  </r>
  <r>
    <s v="BM00225150"/>
    <s v="BOOTH,KRISTIN A"/>
    <x v="46"/>
    <n v="28295.72"/>
    <n v="-92.86"/>
    <s v="NULL"/>
    <n v="27210100"/>
    <x v="11"/>
    <d v="2020-01-29T21:08:00"/>
    <s v="NULL"/>
    <x v="1"/>
    <x v="12"/>
    <m/>
  </r>
  <r>
    <s v="BM00225150"/>
    <s v="BOOTH,KRISTIN A"/>
    <x v="46"/>
    <n v="28295.72"/>
    <n v="-199.43"/>
    <s v="NULL"/>
    <n v="27250540"/>
    <x v="68"/>
    <d v="2020-01-29T21:08:00"/>
    <s v="NULL"/>
    <x v="1"/>
    <x v="12"/>
    <m/>
  </r>
  <r>
    <s v="BM00225150"/>
    <s v="BOOTH,KRISTIN A"/>
    <x v="46"/>
    <n v="28295.72"/>
    <n v="22.56"/>
    <s v="J7120"/>
    <n v="27038238"/>
    <x v="13"/>
    <d v="2020-01-29T21:08:00"/>
    <s v="NULL"/>
    <x v="0"/>
    <x v="12"/>
    <m/>
  </r>
  <r>
    <s v="BM00225150"/>
    <s v="BOOTH,KRISTIN A"/>
    <x v="46"/>
    <n v="28295.72"/>
    <n v="8.57"/>
    <s v="NULL"/>
    <n v="27069276"/>
    <x v="64"/>
    <d v="2020-01-29T21:08:00"/>
    <s v="NULL"/>
    <x v="0"/>
    <x v="12"/>
    <m/>
  </r>
  <r>
    <s v="BM00225150"/>
    <s v="BOOTH,KRISTIN A"/>
    <x v="46"/>
    <n v="28295.72"/>
    <n v="10.53"/>
    <s v="NULL"/>
    <n v="27013394"/>
    <x v="43"/>
    <d v="2020-01-29T21:08:00"/>
    <s v="NULL"/>
    <x v="0"/>
    <x v="12"/>
    <m/>
  </r>
  <r>
    <s v="BM00225150"/>
    <s v="BOOTH,KRISTIN A"/>
    <x v="46"/>
    <n v="28295.72"/>
    <n v="22.56"/>
    <s v="J7120"/>
    <n v="27038238"/>
    <x v="13"/>
    <d v="2020-01-29T21:08:00"/>
    <s v="NULL"/>
    <x v="0"/>
    <x v="12"/>
    <m/>
  </r>
  <r>
    <s v="BM00225150"/>
    <s v="BOOTH,KRISTIN A"/>
    <x v="46"/>
    <n v="28295.72"/>
    <n v="45"/>
    <n v="86850"/>
    <n v="30032038"/>
    <x v="79"/>
    <d v="2020-01-29T21:08:00"/>
    <s v="NULL"/>
    <x v="3"/>
    <x v="12"/>
    <n v="48"/>
  </r>
  <r>
    <s v="BM00225150"/>
    <s v="BOOTH,KRISTIN A"/>
    <x v="46"/>
    <n v="28295.72"/>
    <n v="11.1"/>
    <s v="NULL"/>
    <n v="27069215"/>
    <x v="46"/>
    <d v="2020-01-29T21:08:00"/>
    <s v="NULL"/>
    <x v="0"/>
    <x v="12"/>
    <m/>
  </r>
  <r>
    <s v="BM00225150"/>
    <s v="BOOTH,KRISTIN A"/>
    <x v="46"/>
    <n v="28295.72"/>
    <n v="11.1"/>
    <s v="NULL"/>
    <n v="27069215"/>
    <x v="46"/>
    <d v="2020-01-29T21:08:00"/>
    <s v="NULL"/>
    <x v="0"/>
    <x v="12"/>
    <m/>
  </r>
  <r>
    <s v="BM00225150"/>
    <s v="BOOTH,KRISTIN A"/>
    <x v="46"/>
    <n v="28295.72"/>
    <n v="-11.1"/>
    <s v="NULL"/>
    <n v="27069215"/>
    <x v="46"/>
    <d v="2020-01-29T21:08:00"/>
    <s v="NULL"/>
    <x v="0"/>
    <x v="12"/>
    <m/>
  </r>
  <r>
    <s v="BM00225150"/>
    <s v="BOOTH,KRISTIN A"/>
    <x v="46"/>
    <n v="28295.72"/>
    <n v="-11.1"/>
    <s v="NULL"/>
    <n v="27069215"/>
    <x v="46"/>
    <d v="2020-01-29T21:08:00"/>
    <s v="NULL"/>
    <x v="0"/>
    <x v="12"/>
    <m/>
  </r>
  <r>
    <s v="BM00225150"/>
    <s v="BOOTH,KRISTIN A"/>
    <x v="46"/>
    <n v="28295.72"/>
    <n v="-8.83"/>
    <s v="NULL"/>
    <n v="27217035"/>
    <x v="179"/>
    <d v="2020-01-29T21:08:00"/>
    <s v="NULL"/>
    <x v="1"/>
    <x v="12"/>
    <m/>
  </r>
  <r>
    <s v="BM00225150"/>
    <s v="BOOTH,KRISTIN A"/>
    <x v="46"/>
    <n v="28295.72"/>
    <n v="-9.7100000000000009"/>
    <s v="NULL"/>
    <n v="27069175"/>
    <x v="180"/>
    <d v="2020-01-29T21:08:00"/>
    <s v="NULL"/>
    <x v="0"/>
    <x v="12"/>
    <m/>
  </r>
  <r>
    <s v="BM00225150"/>
    <s v="BOOTH,KRISTIN A"/>
    <x v="46"/>
    <n v="28295.72"/>
    <n v="12.48"/>
    <s v="NULL"/>
    <n v="27101000"/>
    <x v="188"/>
    <d v="2020-01-29T21:08:00"/>
    <s v="NULL"/>
    <x v="31"/>
    <x v="12"/>
    <m/>
  </r>
  <r>
    <s v="BM00225150"/>
    <s v="BOOTH,KRISTIN A"/>
    <x v="46"/>
    <n v="28295.72"/>
    <n v="44.6"/>
    <n v="37024"/>
    <n v="27037024"/>
    <x v="84"/>
    <d v="2020-01-29T21:08:00"/>
    <s v="NULL"/>
    <x v="0"/>
    <x v="12"/>
    <m/>
  </r>
  <r>
    <s v="BM00225150"/>
    <s v="BOOTH,KRISTIN A"/>
    <x v="46"/>
    <n v="28295.72"/>
    <n v="6.74"/>
    <s v="NULL"/>
    <n v="27210100"/>
    <x v="11"/>
    <d v="2020-01-29T21:08:00"/>
    <s v="NULL"/>
    <x v="1"/>
    <x v="12"/>
    <m/>
  </r>
  <r>
    <s v="BM00225150"/>
    <s v="BOOTH,KRISTIN A"/>
    <x v="46"/>
    <n v="28295.72"/>
    <n v="6.74"/>
    <s v="NULL"/>
    <n v="27210100"/>
    <x v="11"/>
    <d v="2020-01-29T21:08:00"/>
    <s v="NULL"/>
    <x v="1"/>
    <x v="12"/>
    <m/>
  </r>
  <r>
    <s v="BM00282072"/>
    <s v="BORDEN,KINSEY"/>
    <x v="47"/>
    <n v="30305.82"/>
    <n v="170.64"/>
    <s v="NULL"/>
    <n v="27210100"/>
    <x v="11"/>
    <s v="NULL"/>
    <d v="2019-10-10T09:13:00"/>
    <x v="1"/>
    <x v="5"/>
    <m/>
  </r>
  <r>
    <s v="BM00282072"/>
    <s v="BORDEN,KINSEY"/>
    <x v="47"/>
    <n v="30305.82"/>
    <n v="165.11"/>
    <s v="NULL"/>
    <n v="27210100"/>
    <x v="11"/>
    <s v="NULL"/>
    <d v="2019-10-10T09:13:00"/>
    <x v="1"/>
    <x v="5"/>
    <m/>
  </r>
  <r>
    <s v="BM00282072"/>
    <s v="BORDEN,KINSEY"/>
    <x v="47"/>
    <n v="30305.82"/>
    <n v="7.39"/>
    <s v="NULL"/>
    <n v="27069178"/>
    <x v="149"/>
    <s v="NULL"/>
    <d v="2019-10-10T09:13:00"/>
    <x v="0"/>
    <x v="5"/>
    <m/>
  </r>
  <r>
    <s v="BM00282072"/>
    <s v="BORDEN,KINSEY"/>
    <x v="47"/>
    <n v="30305.82"/>
    <n v="12.36"/>
    <s v="NULL"/>
    <n v="27013496"/>
    <x v="150"/>
    <s v="NULL"/>
    <d v="2019-10-10T09:13:00"/>
    <x v="0"/>
    <x v="5"/>
    <m/>
  </r>
  <r>
    <s v="BM00282072"/>
    <s v="BORDEN,KINSEY"/>
    <x v="47"/>
    <n v="30305.82"/>
    <n v="9.27"/>
    <s v="NULL"/>
    <n v="27069286"/>
    <x v="151"/>
    <s v="NULL"/>
    <d v="2019-10-10T09:13:00"/>
    <x v="0"/>
    <x v="5"/>
    <m/>
  </r>
  <r>
    <s v="BM00282072"/>
    <s v="BORDEN,KINSEY"/>
    <x v="47"/>
    <n v="30305.82"/>
    <n v="6.74"/>
    <s v="NULL"/>
    <n v="27269181"/>
    <x v="152"/>
    <s v="NULL"/>
    <d v="2019-10-10T09:13:00"/>
    <x v="1"/>
    <x v="5"/>
    <m/>
  </r>
  <r>
    <s v="BM00282072"/>
    <s v="BORDEN,KINSEY"/>
    <x v="47"/>
    <n v="30305.82"/>
    <n v="11.92"/>
    <s v="J7120"/>
    <n v="27038238"/>
    <x v="13"/>
    <s v="NULL"/>
    <d v="2019-10-10T09:13:00"/>
    <x v="0"/>
    <x v="5"/>
    <m/>
  </r>
  <r>
    <s v="BM00282072"/>
    <s v="BORDEN,KINSEY"/>
    <x v="47"/>
    <n v="30305.82"/>
    <n v="11.59"/>
    <s v="NULL"/>
    <n v="27069212"/>
    <x v="14"/>
    <s v="NULL"/>
    <d v="2019-10-10T09:13:00"/>
    <x v="0"/>
    <x v="5"/>
    <m/>
  </r>
  <r>
    <s v="BM00282072"/>
    <s v="BORDEN,KINSEY"/>
    <x v="47"/>
    <n v="30305.82"/>
    <n v="10.53"/>
    <s v="NULL"/>
    <n v="27013394"/>
    <x v="43"/>
    <s v="NULL"/>
    <d v="2019-10-10T09:13:00"/>
    <x v="0"/>
    <x v="5"/>
    <m/>
  </r>
  <r>
    <s v="BM00282072"/>
    <s v="BORDEN,KINSEY"/>
    <x v="47"/>
    <n v="30305.82"/>
    <n v="7.35"/>
    <s v="NULL"/>
    <n v="27013392"/>
    <x v="15"/>
    <s v="NULL"/>
    <d v="2019-10-10T09:13:00"/>
    <x v="0"/>
    <x v="5"/>
    <m/>
  </r>
  <r>
    <s v="BM00282072"/>
    <s v="BORDEN,KINSEY"/>
    <x v="47"/>
    <n v="30305.82"/>
    <n v="22.78"/>
    <s v="NULL"/>
    <n v="27013399"/>
    <x v="1"/>
    <s v="NULL"/>
    <d v="2019-10-10T09:13:00"/>
    <x v="0"/>
    <x v="5"/>
    <m/>
  </r>
  <r>
    <s v="BM00282072"/>
    <s v="BORDEN,KINSEY"/>
    <x v="47"/>
    <n v="30305.82"/>
    <n v="10.97"/>
    <s v="NULL"/>
    <n v="27280043"/>
    <x v="2"/>
    <s v="NULL"/>
    <d v="2019-10-10T09:13:00"/>
    <x v="1"/>
    <x v="5"/>
    <m/>
  </r>
  <r>
    <s v="BM00282072"/>
    <s v="BORDEN,KINSEY"/>
    <x v="47"/>
    <n v="30305.82"/>
    <n v="53.55"/>
    <s v="NULL"/>
    <n v="27210100"/>
    <x v="11"/>
    <s v="NULL"/>
    <d v="2019-10-10T09:13:00"/>
    <x v="1"/>
    <x v="5"/>
    <m/>
  </r>
  <r>
    <s v="BM00282072"/>
    <s v="BORDEN,KINSEY"/>
    <x v="47"/>
    <n v="30305.82"/>
    <n v="7.06"/>
    <s v="NULL"/>
    <n v="27069170"/>
    <x v="28"/>
    <s v="NULL"/>
    <d v="2019-10-10T09:13:00"/>
    <x v="0"/>
    <x v="5"/>
    <m/>
  </r>
  <r>
    <s v="BM00282072"/>
    <s v="BORDEN,KINSEY"/>
    <x v="47"/>
    <n v="30305.82"/>
    <n v="119"/>
    <s v="J3490"/>
    <n v="25023911"/>
    <x v="297"/>
    <s v="NULL"/>
    <d v="2019-10-10T09:13:00"/>
    <x v="2"/>
    <x v="5"/>
    <m/>
  </r>
  <r>
    <s v="BM00282072"/>
    <s v="BORDEN,KINSEY"/>
    <x v="47"/>
    <n v="30305.82"/>
    <n v="21"/>
    <s v="J2250"/>
    <n v="25021916"/>
    <x v="153"/>
    <s v="NULL"/>
    <d v="2019-10-10T09:13:00"/>
    <x v="2"/>
    <x v="5"/>
    <m/>
  </r>
  <r>
    <s v="BM00282072"/>
    <s v="BORDEN,KINSEY"/>
    <x v="47"/>
    <n v="30305.82"/>
    <n v="185"/>
    <s v="J2795"/>
    <n v="63621184"/>
    <x v="154"/>
    <s v="NULL"/>
    <d v="2019-10-10T09:13:00"/>
    <x v="12"/>
    <x v="5"/>
    <m/>
  </r>
  <r>
    <s v="BM00282072"/>
    <s v="BORDEN,KINSEY"/>
    <x v="47"/>
    <n v="30305.82"/>
    <n v="46"/>
    <s v="J2704"/>
    <n v="25021907"/>
    <x v="4"/>
    <s v="NULL"/>
    <d v="2019-10-10T09:13:00"/>
    <x v="2"/>
    <x v="5"/>
    <m/>
  </r>
  <r>
    <s v="BM00282072"/>
    <s v="BORDEN,KINSEY"/>
    <x v="47"/>
    <n v="30305.82"/>
    <n v="19"/>
    <s v="J3010"/>
    <n v="25024630"/>
    <x v="109"/>
    <s v="NULL"/>
    <d v="2019-10-10T09:13:00"/>
    <x v="2"/>
    <x v="5"/>
    <m/>
  </r>
  <r>
    <s v="BM00282072"/>
    <s v="BORDEN,KINSEY"/>
    <x v="47"/>
    <n v="30305.82"/>
    <n v="21"/>
    <s v="J2250"/>
    <n v="25021916"/>
    <x v="153"/>
    <s v="NULL"/>
    <d v="2019-10-10T09:13:00"/>
    <x v="2"/>
    <x v="5"/>
    <m/>
  </r>
  <r>
    <s v="BM00282072"/>
    <s v="BORDEN,KINSEY"/>
    <x v="47"/>
    <n v="30305.82"/>
    <n v="21"/>
    <s v="J2405"/>
    <n v="63623574"/>
    <x v="94"/>
    <s v="NULL"/>
    <d v="2019-10-10T09:13:00"/>
    <x v="12"/>
    <x v="5"/>
    <m/>
  </r>
  <r>
    <s v="BM00282072"/>
    <s v="BORDEN,KINSEY"/>
    <x v="47"/>
    <n v="30305.82"/>
    <n v="126"/>
    <s v="J0330"/>
    <n v="25021563"/>
    <x v="134"/>
    <s v="NULL"/>
    <d v="2019-10-10T09:13:00"/>
    <x v="2"/>
    <x v="5"/>
    <m/>
  </r>
  <r>
    <s v="BM00282072"/>
    <s v="BORDEN,KINSEY"/>
    <x v="47"/>
    <n v="30305.82"/>
    <n v="44"/>
    <s v="J1100"/>
    <n v="25021629"/>
    <x v="195"/>
    <s v="NULL"/>
    <d v="2019-10-10T09:13:00"/>
    <x v="2"/>
    <x v="5"/>
    <m/>
  </r>
  <r>
    <s v="BM00282072"/>
    <s v="BORDEN,KINSEY"/>
    <x v="47"/>
    <n v="30305.82"/>
    <n v="42"/>
    <s v="J0170"/>
    <n v="25021136"/>
    <x v="155"/>
    <s v="NULL"/>
    <d v="2019-10-10T09:13:00"/>
    <x v="2"/>
    <x v="5"/>
    <m/>
  </r>
  <r>
    <s v="BM00282072"/>
    <s v="BORDEN,KINSEY"/>
    <x v="47"/>
    <n v="30305.82"/>
    <n v="38"/>
    <s v="J2270"/>
    <n v="63621140"/>
    <x v="156"/>
    <s v="NULL"/>
    <d v="2019-10-10T09:13:00"/>
    <x v="12"/>
    <x v="5"/>
    <m/>
  </r>
  <r>
    <s v="BM00282072"/>
    <s v="BORDEN,KINSEY"/>
    <x v="47"/>
    <n v="30305.82"/>
    <n v="21"/>
    <s v="J3490"/>
    <n v="25022093"/>
    <x v="157"/>
    <s v="NULL"/>
    <d v="2019-10-10T09:13:00"/>
    <x v="2"/>
    <x v="5"/>
    <m/>
  </r>
  <r>
    <s v="BM00282072"/>
    <s v="BORDEN,KINSEY"/>
    <x v="47"/>
    <n v="30305.82"/>
    <n v="46"/>
    <s v="J2704"/>
    <n v="25021907"/>
    <x v="4"/>
    <s v="NULL"/>
    <d v="2019-10-10T09:13:00"/>
    <x v="2"/>
    <x v="5"/>
    <m/>
  </r>
  <r>
    <s v="BM00282072"/>
    <s v="BORDEN,KINSEY"/>
    <x v="47"/>
    <n v="30305.82"/>
    <n v="21"/>
    <n v="21578"/>
    <n v="25021578"/>
    <x v="146"/>
    <s v="NULL"/>
    <d v="2019-10-10T09:13:00"/>
    <x v="2"/>
    <x v="5"/>
    <m/>
  </r>
  <r>
    <s v="BM00282072"/>
    <s v="BORDEN,KINSEY"/>
    <x v="47"/>
    <n v="30305.82"/>
    <n v="13"/>
    <n v="23733"/>
    <n v="25923733"/>
    <x v="48"/>
    <s v="NULL"/>
    <d v="2019-10-10T09:13:00"/>
    <x v="10"/>
    <x v="5"/>
    <m/>
  </r>
  <r>
    <s v="BM00282072"/>
    <s v="BORDEN,KINSEY"/>
    <x v="47"/>
    <n v="30305.82"/>
    <n v="7280"/>
    <s v="NULL"/>
    <n v="36014009"/>
    <x v="244"/>
    <s v="NULL"/>
    <d v="2019-10-10T09:13:00"/>
    <x v="17"/>
    <x v="5"/>
    <n v="7615"/>
  </r>
  <r>
    <s v="BM00282072"/>
    <s v="BORDEN,KINSEY"/>
    <x v="47"/>
    <n v="30305.82"/>
    <n v="9800"/>
    <s v="NULL"/>
    <n v="36014010"/>
    <x v="245"/>
    <s v="NULL"/>
    <d v="2019-10-10T09:13:00"/>
    <x v="17"/>
    <x v="5"/>
    <n v="1465"/>
  </r>
  <r>
    <s v="BM00282072"/>
    <s v="BORDEN,KINSEY"/>
    <x v="47"/>
    <n v="30305.82"/>
    <n v="4681"/>
    <s v="NULL"/>
    <n v="37013010"/>
    <x v="8"/>
    <s v="NULL"/>
    <d v="2019-10-10T09:13:00"/>
    <x v="5"/>
    <x v="5"/>
    <n v="33"/>
  </r>
  <r>
    <s v="BM00282072"/>
    <s v="BORDEN,KINSEY"/>
    <x v="47"/>
    <n v="30305.82"/>
    <n v="1216"/>
    <n v="17001"/>
    <n v="71017001"/>
    <x v="137"/>
    <s v="NULL"/>
    <d v="2019-10-10T09:13:00"/>
    <x v="6"/>
    <x v="5"/>
    <n v="1272"/>
  </r>
  <r>
    <s v="BM00282072"/>
    <s v="BORDEN,KINSEY"/>
    <x v="47"/>
    <n v="30305.82"/>
    <n v="690"/>
    <n v="10260"/>
    <n v="71010260"/>
    <x v="9"/>
    <s v="NULL"/>
    <d v="2019-10-10T09:13:00"/>
    <x v="6"/>
    <x v="5"/>
    <n v="722"/>
  </r>
  <r>
    <s v="BM00282072"/>
    <s v="BORDEN,KINSEY"/>
    <x v="47"/>
    <n v="30305.82"/>
    <n v="1597"/>
    <n v="64415"/>
    <n v="36119900"/>
    <x v="102"/>
    <s v="NULL"/>
    <d v="2019-10-10T09:13:00"/>
    <x v="20"/>
    <x v="5"/>
    <n v="1671"/>
  </r>
  <r>
    <s v="BM00282072"/>
    <s v="BORDEN,KINSEY"/>
    <x v="47"/>
    <n v="30305.82"/>
    <n v="19.89"/>
    <s v="NULL"/>
    <n v="27081047"/>
    <x v="199"/>
    <s v="NULL"/>
    <d v="2019-10-10T09:13:00"/>
    <x v="0"/>
    <x v="5"/>
    <m/>
  </r>
  <r>
    <s v="BM00282072"/>
    <s v="BORDEN,KINSEY"/>
    <x v="47"/>
    <n v="30305.82"/>
    <n v="9.4"/>
    <s v="NULL"/>
    <n v="27269137"/>
    <x v="224"/>
    <s v="NULL"/>
    <d v="2019-10-10T09:13:00"/>
    <x v="1"/>
    <x v="5"/>
    <m/>
  </r>
  <r>
    <s v="BM00282072"/>
    <s v="BORDEN,KINSEY"/>
    <x v="47"/>
    <n v="30305.82"/>
    <n v="45.73"/>
    <s v="NULL"/>
    <n v="27217279"/>
    <x v="161"/>
    <s v="NULL"/>
    <d v="2019-10-10T09:13:00"/>
    <x v="1"/>
    <x v="5"/>
    <m/>
  </r>
  <r>
    <s v="BM00282072"/>
    <s v="BORDEN,KINSEY"/>
    <x v="47"/>
    <n v="30305.82"/>
    <n v="7.87"/>
    <n v="38162"/>
    <n v="27038162"/>
    <x v="162"/>
    <s v="NULL"/>
    <d v="2019-10-10T09:13:00"/>
    <x v="0"/>
    <x v="5"/>
    <m/>
  </r>
  <r>
    <s v="BM00282072"/>
    <s v="BORDEN,KINSEY"/>
    <x v="47"/>
    <n v="30305.82"/>
    <n v="6.69"/>
    <s v="NULL"/>
    <n v="27269158"/>
    <x v="163"/>
    <s v="NULL"/>
    <d v="2019-10-10T09:13:00"/>
    <x v="1"/>
    <x v="5"/>
    <m/>
  </r>
  <r>
    <s v="BM00282072"/>
    <s v="BORDEN,KINSEY"/>
    <x v="47"/>
    <n v="30305.82"/>
    <n v="11.85"/>
    <s v="NULL"/>
    <n v="27210100"/>
    <x v="11"/>
    <s v="NULL"/>
    <d v="2019-10-10T09:13:00"/>
    <x v="1"/>
    <x v="5"/>
    <m/>
  </r>
  <r>
    <s v="BM00282072"/>
    <s v="BORDEN,KINSEY"/>
    <x v="47"/>
    <n v="30305.82"/>
    <n v="7.3"/>
    <s v="NULL"/>
    <n v="27210100"/>
    <x v="11"/>
    <s v="NULL"/>
    <d v="2019-10-10T09:13:00"/>
    <x v="1"/>
    <x v="5"/>
    <m/>
  </r>
  <r>
    <s v="BM00282072"/>
    <s v="BORDEN,KINSEY"/>
    <x v="47"/>
    <n v="30305.82"/>
    <n v="5.79"/>
    <s v="NULL"/>
    <n v="27210100"/>
    <x v="11"/>
    <s v="NULL"/>
    <d v="2019-10-10T09:13:00"/>
    <x v="1"/>
    <x v="5"/>
    <m/>
  </r>
  <r>
    <s v="BM00282072"/>
    <s v="BORDEN,KINSEY"/>
    <x v="47"/>
    <n v="30305.82"/>
    <n v="7.25"/>
    <s v="NULL"/>
    <n v="27069291"/>
    <x v="87"/>
    <s v="NULL"/>
    <d v="2019-10-10T09:13:00"/>
    <x v="0"/>
    <x v="5"/>
    <m/>
  </r>
  <r>
    <s v="BM00282072"/>
    <s v="BORDEN,KINSEY"/>
    <x v="47"/>
    <n v="30305.82"/>
    <n v="7.3"/>
    <s v="NULL"/>
    <n v="27210100"/>
    <x v="11"/>
    <s v="NULL"/>
    <d v="2019-10-10T09:13:00"/>
    <x v="1"/>
    <x v="5"/>
    <m/>
  </r>
  <r>
    <s v="BM00282072"/>
    <s v="BORDEN,KINSEY"/>
    <x v="47"/>
    <n v="30305.82"/>
    <n v="5.98"/>
    <s v="NULL"/>
    <n v="27210100"/>
    <x v="11"/>
    <s v="NULL"/>
    <d v="2019-10-10T09:13:00"/>
    <x v="1"/>
    <x v="5"/>
    <m/>
  </r>
  <r>
    <s v="BM00282072"/>
    <s v="BORDEN,KINSEY"/>
    <x v="47"/>
    <n v="30305.82"/>
    <n v="172.13"/>
    <s v="NULL"/>
    <n v="27081043"/>
    <x v="253"/>
    <s v="NULL"/>
    <d v="2019-10-10T09:13:00"/>
    <x v="0"/>
    <x v="5"/>
    <m/>
  </r>
  <r>
    <s v="BM00282072"/>
    <s v="BORDEN,KINSEY"/>
    <x v="47"/>
    <n v="30305.82"/>
    <n v="11.92"/>
    <s v="J7120"/>
    <n v="27038238"/>
    <x v="13"/>
    <s v="NULL"/>
    <d v="2019-10-10T09:13:00"/>
    <x v="0"/>
    <x v="5"/>
    <m/>
  </r>
  <r>
    <s v="BM00282072"/>
    <s v="BORDEN,KINSEY"/>
    <x v="47"/>
    <n v="30305.82"/>
    <n v="7.54"/>
    <s v="NULL"/>
    <n v="27069246"/>
    <x v="147"/>
    <s v="NULL"/>
    <d v="2019-10-10T09:13:00"/>
    <x v="0"/>
    <x v="5"/>
    <m/>
  </r>
  <r>
    <s v="BM00285721"/>
    <s v="BRAUSEY,JULIE"/>
    <x v="48"/>
    <n v="15638.68"/>
    <n v="118.81"/>
    <s v="NULL"/>
    <n v="27250540"/>
    <x v="68"/>
    <d v="2019-09-10T08:29:00"/>
    <s v="NULL"/>
    <x v="1"/>
    <x v="12"/>
    <m/>
  </r>
  <r>
    <s v="BM00285721"/>
    <s v="BRAUSEY,JULIE"/>
    <x v="48"/>
    <n v="15638.68"/>
    <n v="-7.35"/>
    <s v="NULL"/>
    <n v="27013393"/>
    <x v="83"/>
    <d v="2019-09-10T08:29:00"/>
    <s v="NULL"/>
    <x v="0"/>
    <x v="12"/>
    <m/>
  </r>
  <r>
    <s v="BM00285721"/>
    <s v="BRAUSEY,JULIE"/>
    <x v="48"/>
    <n v="15638.68"/>
    <n v="-7.35"/>
    <s v="NULL"/>
    <n v="27013392"/>
    <x v="15"/>
    <d v="2019-09-10T08:29:00"/>
    <s v="NULL"/>
    <x v="0"/>
    <x v="12"/>
    <m/>
  </r>
  <r>
    <s v="BM00285721"/>
    <s v="BRAUSEY,JULIE"/>
    <x v="48"/>
    <n v="15638.68"/>
    <n v="-7.35"/>
    <s v="NULL"/>
    <n v="27013392"/>
    <x v="15"/>
    <d v="2019-09-10T08:29:00"/>
    <s v="NULL"/>
    <x v="0"/>
    <x v="12"/>
    <m/>
  </r>
  <r>
    <s v="BM00285721"/>
    <s v="BRAUSEY,JULIE"/>
    <x v="48"/>
    <n v="15638.68"/>
    <n v="-8.34"/>
    <s v="NULL"/>
    <n v="27069318"/>
    <x v="182"/>
    <d v="2019-09-10T08:29:00"/>
    <s v="NULL"/>
    <x v="0"/>
    <x v="12"/>
    <m/>
  </r>
  <r>
    <s v="BM00285721"/>
    <s v="BRAUSEY,JULIE"/>
    <x v="48"/>
    <n v="15638.68"/>
    <n v="44"/>
    <s v="J1885"/>
    <n v="63690720"/>
    <x v="49"/>
    <d v="2019-09-10T08:29:00"/>
    <s v="NULL"/>
    <x v="12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17"/>
    <s v="NULL"/>
    <n v="25932597"/>
    <x v="90"/>
    <d v="2019-09-10T08:29:00"/>
    <s v="NULL"/>
    <x v="10"/>
    <x v="12"/>
    <m/>
  </r>
  <r>
    <s v="BM00285721"/>
    <s v="BRAUSEY,JULIE"/>
    <x v="48"/>
    <n v="15638.68"/>
    <n v="19"/>
    <s v="J1170"/>
    <n v="25021200"/>
    <x v="248"/>
    <d v="2019-09-10T08:29:00"/>
    <s v="NULL"/>
    <x v="2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76.5"/>
    <s v="NULL"/>
    <n v="27050508"/>
    <x v="67"/>
    <d v="2019-09-10T08:29:00"/>
    <s v="NULL"/>
    <x v="0"/>
    <x v="12"/>
    <m/>
  </r>
  <r>
    <s v="BM00285721"/>
    <s v="BRAUSEY,JULIE"/>
    <x v="48"/>
    <n v="15638.68"/>
    <n v="44"/>
    <s v="J1885"/>
    <n v="63690720"/>
    <x v="49"/>
    <d v="2019-09-10T08:29:00"/>
    <s v="NULL"/>
    <x v="12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5"/>
    <n v="20227"/>
    <n v="25920227"/>
    <x v="50"/>
    <d v="2019-09-10T08:29:00"/>
    <s v="NULL"/>
    <x v="10"/>
    <x v="12"/>
    <m/>
  </r>
  <r>
    <s v="BM00285721"/>
    <s v="BRAUSEY,JULIE"/>
    <x v="48"/>
    <n v="15638.68"/>
    <n v="6"/>
    <n v="23780"/>
    <n v="25923780"/>
    <x v="62"/>
    <d v="2019-09-10T08:29:00"/>
    <s v="NULL"/>
    <x v="10"/>
    <x v="12"/>
    <m/>
  </r>
  <r>
    <s v="BM00285721"/>
    <s v="BRAUSEY,JULIE"/>
    <x v="48"/>
    <n v="15638.68"/>
    <n v="44"/>
    <s v="J1885"/>
    <n v="63690720"/>
    <x v="49"/>
    <d v="2019-09-10T08:29:00"/>
    <s v="NULL"/>
    <x v="12"/>
    <x v="12"/>
    <m/>
  </r>
  <r>
    <s v="BM00285721"/>
    <s v="BRAUSEY,JULIE"/>
    <x v="48"/>
    <n v="15638.68"/>
    <n v="218"/>
    <s v="J2795"/>
    <n v="25024515"/>
    <x v="108"/>
    <d v="2019-09-10T08:29:00"/>
    <s v="NULL"/>
    <x v="2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5"/>
    <n v="20227"/>
    <n v="25920227"/>
    <x v="50"/>
    <d v="2019-09-10T08:29:00"/>
    <s v="NULL"/>
    <x v="10"/>
    <x v="12"/>
    <m/>
  </r>
  <r>
    <s v="BM00285721"/>
    <s v="BRAUSEY,JULIE"/>
    <x v="48"/>
    <n v="15638.68"/>
    <n v="10"/>
    <s v="NULL"/>
    <n v="25920459"/>
    <x v="54"/>
    <d v="2019-09-10T08:29:00"/>
    <s v="NULL"/>
    <x v="10"/>
    <x v="12"/>
    <m/>
  </r>
  <r>
    <s v="BM00285721"/>
    <s v="BRAUSEY,JULIE"/>
    <x v="48"/>
    <n v="15638.68"/>
    <n v="13.89"/>
    <s v="NULL"/>
    <n v="27250507"/>
    <x v="66"/>
    <d v="2019-09-10T08:29:00"/>
    <s v="NULL"/>
    <x v="1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6"/>
    <s v="NULL"/>
    <n v="25932661"/>
    <x v="57"/>
    <d v="2019-09-10T08:29:00"/>
    <s v="NULL"/>
    <x v="10"/>
    <x v="12"/>
    <m/>
  </r>
  <r>
    <s v="BM00285721"/>
    <s v="BRAUSEY,JULIE"/>
    <x v="48"/>
    <n v="15638.68"/>
    <n v="4766"/>
    <s v="NULL"/>
    <n v="36050521"/>
    <x v="98"/>
    <d v="2019-09-10T08:29:00"/>
    <s v="NULL"/>
    <x v="17"/>
    <x v="12"/>
    <n v="4986"/>
  </r>
  <r>
    <s v="BM00285721"/>
    <s v="BRAUSEY,JULIE"/>
    <x v="48"/>
    <n v="15638.68"/>
    <n v="690"/>
    <s v="NULL"/>
    <n v="71017003"/>
    <x v="101"/>
    <d v="2019-09-10T08:29:00"/>
    <s v="NULL"/>
    <x v="6"/>
    <x v="12"/>
    <n v="722"/>
  </r>
  <r>
    <s v="BM00285721"/>
    <s v="BRAUSEY,JULIE"/>
    <x v="48"/>
    <n v="15638.68"/>
    <n v="96"/>
    <s v="NULL"/>
    <n v="72150535"/>
    <x v="100"/>
    <d v="2019-09-10T08:29:00"/>
    <s v="NULL"/>
    <x v="19"/>
    <x v="12"/>
    <n v="101"/>
  </r>
  <r>
    <s v="BM00285721"/>
    <s v="BRAUSEY,JULIE"/>
    <x v="48"/>
    <n v="15638.68"/>
    <n v="1248"/>
    <s v="NULL"/>
    <n v="72150535"/>
    <x v="100"/>
    <d v="2019-09-10T08:29:00"/>
    <s v="NULL"/>
    <x v="19"/>
    <x v="12"/>
    <n v="101"/>
  </r>
  <r>
    <s v="BM00285721"/>
    <s v="BRAUSEY,JULIE"/>
    <x v="48"/>
    <n v="15638.68"/>
    <n v="75"/>
    <n v="50540"/>
    <n v="46050540"/>
    <x v="96"/>
    <d v="2019-09-10T08:29:00"/>
    <s v="NULL"/>
    <x v="15"/>
    <x v="12"/>
    <n v="79"/>
  </r>
  <r>
    <s v="BM00285721"/>
    <s v="BRAUSEY,JULIE"/>
    <x v="48"/>
    <n v="15638.68"/>
    <n v="1200"/>
    <n v="50499"/>
    <n v="11250499"/>
    <x v="59"/>
    <d v="2019-09-10T08:29:00"/>
    <s v="NULL"/>
    <x v="13"/>
    <x v="12"/>
    <n v="1255"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13.89"/>
    <s v="NULL"/>
    <n v="27250507"/>
    <x v="66"/>
    <d v="2019-09-10T08:29:00"/>
    <s v="NULL"/>
    <x v="1"/>
    <x v="12"/>
    <m/>
  </r>
  <r>
    <s v="BM00285721"/>
    <s v="BRAUSEY,JULIE"/>
    <x v="48"/>
    <n v="15638.68"/>
    <n v="6"/>
    <s v="NULL"/>
    <n v="25932661"/>
    <x v="57"/>
    <d v="2019-09-10T08:29:00"/>
    <s v="NULL"/>
    <x v="10"/>
    <x v="12"/>
    <m/>
  </r>
  <r>
    <s v="BM00285721"/>
    <s v="BRAUSEY,JULIE"/>
    <x v="48"/>
    <n v="15638.68"/>
    <n v="5"/>
    <n v="20227"/>
    <n v="25920227"/>
    <x v="50"/>
    <d v="2019-09-10T08:29:00"/>
    <s v="NULL"/>
    <x v="10"/>
    <x v="12"/>
    <m/>
  </r>
  <r>
    <s v="BM00285721"/>
    <s v="BRAUSEY,JULIE"/>
    <x v="48"/>
    <n v="15638.68"/>
    <n v="6"/>
    <n v="23780"/>
    <n v="25923780"/>
    <x v="62"/>
    <d v="2019-09-10T08:29:00"/>
    <s v="NULL"/>
    <x v="10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6"/>
    <s v="NULL"/>
    <n v="25932661"/>
    <x v="57"/>
    <d v="2019-09-10T08:29:00"/>
    <s v="NULL"/>
    <x v="10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10"/>
    <s v="NULL"/>
    <n v="25920459"/>
    <x v="54"/>
    <d v="2019-09-10T08:29:00"/>
    <s v="NULL"/>
    <x v="10"/>
    <x v="12"/>
    <m/>
  </r>
  <r>
    <s v="BM00285721"/>
    <s v="BRAUSEY,JULIE"/>
    <x v="48"/>
    <n v="15638.68"/>
    <n v="5"/>
    <n v="20227"/>
    <n v="25920227"/>
    <x v="50"/>
    <d v="2019-09-10T08:29:00"/>
    <s v="NULL"/>
    <x v="10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69.72"/>
    <s v="NULL"/>
    <n v="27250529"/>
    <x v="69"/>
    <d v="2019-09-10T08:29:00"/>
    <s v="NULL"/>
    <x v="1"/>
    <x v="12"/>
    <m/>
  </r>
  <r>
    <s v="BM00285721"/>
    <s v="BRAUSEY,JULIE"/>
    <x v="48"/>
    <n v="15638.68"/>
    <n v="6"/>
    <s v="NULL"/>
    <n v="25932661"/>
    <x v="57"/>
    <d v="2019-09-10T08:29:00"/>
    <s v="NULL"/>
    <x v="10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6"/>
    <s v="NULL"/>
    <n v="25932661"/>
    <x v="57"/>
    <d v="2019-09-10T08:29:00"/>
    <s v="NULL"/>
    <x v="10"/>
    <x v="12"/>
    <m/>
  </r>
  <r>
    <s v="BM00285721"/>
    <s v="BRAUSEY,JULIE"/>
    <x v="48"/>
    <n v="15638.68"/>
    <n v="5"/>
    <n v="20227"/>
    <n v="25920227"/>
    <x v="50"/>
    <d v="2019-09-10T08:29:00"/>
    <s v="NULL"/>
    <x v="10"/>
    <x v="12"/>
    <m/>
  </r>
  <r>
    <s v="BM00285721"/>
    <s v="BRAUSEY,JULIE"/>
    <x v="48"/>
    <n v="15638.68"/>
    <n v="6"/>
    <n v="23780"/>
    <n v="25923780"/>
    <x v="62"/>
    <d v="2019-09-10T08:29:00"/>
    <s v="NULL"/>
    <x v="10"/>
    <x v="12"/>
    <m/>
  </r>
  <r>
    <s v="BM00285721"/>
    <s v="BRAUSEY,JULIE"/>
    <x v="48"/>
    <n v="15638.68"/>
    <n v="15"/>
    <n v="21892"/>
    <n v="25921892"/>
    <x v="52"/>
    <d v="2019-09-10T08:29:00"/>
    <s v="NULL"/>
    <x v="10"/>
    <x v="12"/>
    <m/>
  </r>
  <r>
    <s v="BM00285721"/>
    <s v="BRAUSEY,JULIE"/>
    <x v="48"/>
    <n v="15638.68"/>
    <n v="13"/>
    <n v="23733"/>
    <n v="25923733"/>
    <x v="48"/>
    <d v="2019-09-10T08:29:00"/>
    <s v="NULL"/>
    <x v="10"/>
    <x v="12"/>
    <m/>
  </r>
  <r>
    <s v="BM00285721"/>
    <s v="BRAUSEY,JULIE"/>
    <x v="48"/>
    <n v="15638.68"/>
    <n v="11.02"/>
    <s v="NULL"/>
    <n v="27210100"/>
    <x v="11"/>
    <d v="2019-09-10T08:29:00"/>
    <s v="NULL"/>
    <x v="1"/>
    <x v="12"/>
    <m/>
  </r>
  <r>
    <s v="BM00285721"/>
    <s v="BRAUSEY,JULIE"/>
    <x v="48"/>
    <n v="15638.68"/>
    <n v="11.02"/>
    <s v="NULL"/>
    <n v="27210100"/>
    <x v="11"/>
    <d v="2019-09-10T08:29:00"/>
    <s v="NULL"/>
    <x v="1"/>
    <x v="12"/>
    <m/>
  </r>
  <r>
    <s v="BM00285721"/>
    <s v="BRAUSEY,JULIE"/>
    <x v="48"/>
    <n v="15638.68"/>
    <n v="6.74"/>
    <s v="NULL"/>
    <n v="27210100"/>
    <x v="11"/>
    <d v="2019-09-10T08:29:00"/>
    <s v="NULL"/>
    <x v="1"/>
    <x v="12"/>
    <m/>
  </r>
  <r>
    <s v="BM00285721"/>
    <s v="BRAUSEY,JULIE"/>
    <x v="48"/>
    <n v="15638.68"/>
    <n v="6.74"/>
    <s v="NULL"/>
    <n v="27210100"/>
    <x v="11"/>
    <d v="2019-09-10T08:29:00"/>
    <s v="NULL"/>
    <x v="1"/>
    <x v="12"/>
    <m/>
  </r>
  <r>
    <s v="BM00285721"/>
    <s v="BRAUSEY,JULIE"/>
    <x v="48"/>
    <n v="15638.68"/>
    <n v="5.46"/>
    <s v="NULL"/>
    <n v="27210100"/>
    <x v="11"/>
    <d v="2019-09-10T08:29:00"/>
    <s v="NULL"/>
    <x v="1"/>
    <x v="12"/>
    <m/>
  </r>
  <r>
    <s v="BM00285721"/>
    <s v="BRAUSEY,JULIE"/>
    <x v="48"/>
    <n v="15638.68"/>
    <n v="5.46"/>
    <s v="NULL"/>
    <n v="27210100"/>
    <x v="11"/>
    <d v="2019-09-10T08:29:00"/>
    <s v="NULL"/>
    <x v="1"/>
    <x v="12"/>
    <m/>
  </r>
  <r>
    <s v="BM00285721"/>
    <s v="BRAUSEY,JULIE"/>
    <x v="48"/>
    <n v="15638.68"/>
    <n v="92.09"/>
    <n v="69118"/>
    <n v="27069118"/>
    <x v="72"/>
    <d v="2019-09-10T08:29:00"/>
    <s v="NULL"/>
    <x v="0"/>
    <x v="12"/>
    <m/>
  </r>
  <r>
    <s v="BM00285721"/>
    <s v="BRAUSEY,JULIE"/>
    <x v="48"/>
    <n v="15638.68"/>
    <n v="8.32"/>
    <s v="NULL"/>
    <n v="27269155"/>
    <x v="71"/>
    <d v="2019-09-10T08:29:00"/>
    <s v="NULL"/>
    <x v="1"/>
    <x v="12"/>
    <m/>
  </r>
  <r>
    <s v="BM00285721"/>
    <s v="BRAUSEY,JULIE"/>
    <x v="48"/>
    <n v="15638.68"/>
    <n v="48.74"/>
    <s v="NULL"/>
    <n v="27269185"/>
    <x v="70"/>
    <d v="2019-09-10T08:29:00"/>
    <s v="NULL"/>
    <x v="1"/>
    <x v="12"/>
    <m/>
  </r>
  <r>
    <s v="BM00285721"/>
    <s v="BRAUSEY,JULIE"/>
    <x v="48"/>
    <n v="15638.68"/>
    <n v="11.92"/>
    <s v="J7120"/>
    <n v="27038238"/>
    <x v="13"/>
    <d v="2019-09-10T08:29:00"/>
    <s v="NULL"/>
    <x v="0"/>
    <x v="12"/>
    <m/>
  </r>
  <r>
    <s v="BM00285721"/>
    <s v="BRAUSEY,JULIE"/>
    <x v="48"/>
    <n v="15638.68"/>
    <n v="11.92"/>
    <s v="J7120"/>
    <n v="27038238"/>
    <x v="13"/>
    <d v="2019-09-10T08:29:00"/>
    <s v="NULL"/>
    <x v="0"/>
    <x v="12"/>
    <m/>
  </r>
  <r>
    <s v="BM00285721"/>
    <s v="BRAUSEY,JULIE"/>
    <x v="48"/>
    <n v="15638.68"/>
    <n v="10.53"/>
    <s v="NULL"/>
    <n v="27013394"/>
    <x v="43"/>
    <d v="2019-09-10T08:29:00"/>
    <s v="NULL"/>
    <x v="0"/>
    <x v="12"/>
    <m/>
  </r>
  <r>
    <s v="BM00285721"/>
    <s v="BRAUSEY,JULIE"/>
    <x v="48"/>
    <n v="15638.68"/>
    <n v="27.34"/>
    <s v="NULL"/>
    <n v="27013399"/>
    <x v="1"/>
    <d v="2019-09-10T08:29:00"/>
    <s v="NULL"/>
    <x v="0"/>
    <x v="12"/>
    <m/>
  </r>
  <r>
    <s v="BM00285721"/>
    <s v="BRAUSEY,JULIE"/>
    <x v="48"/>
    <n v="15638.68"/>
    <n v="22.04"/>
    <s v="NULL"/>
    <n v="27013392"/>
    <x v="15"/>
    <d v="2019-09-10T08:29:00"/>
    <s v="NULL"/>
    <x v="0"/>
    <x v="12"/>
    <m/>
  </r>
  <r>
    <s v="BM00285721"/>
    <s v="BRAUSEY,JULIE"/>
    <x v="48"/>
    <n v="15638.68"/>
    <n v="22.04"/>
    <s v="NULL"/>
    <n v="27013393"/>
    <x v="83"/>
    <d v="2019-09-10T08:29:00"/>
    <s v="NULL"/>
    <x v="0"/>
    <x v="12"/>
    <m/>
  </r>
  <r>
    <s v="BM00285721"/>
    <s v="BRAUSEY,JULIE"/>
    <x v="48"/>
    <n v="15638.68"/>
    <n v="12.23"/>
    <s v="NULL"/>
    <n v="27069208"/>
    <x v="45"/>
    <d v="2019-09-10T08:29:00"/>
    <s v="NULL"/>
    <x v="0"/>
    <x v="12"/>
    <m/>
  </r>
  <r>
    <s v="BM00285721"/>
    <s v="BRAUSEY,JULIE"/>
    <x v="48"/>
    <n v="15638.68"/>
    <n v="11.59"/>
    <s v="NULL"/>
    <n v="27069212"/>
    <x v="14"/>
    <d v="2019-09-10T08:29:00"/>
    <s v="NULL"/>
    <x v="0"/>
    <x v="12"/>
    <m/>
  </r>
  <r>
    <s v="BM00285721"/>
    <s v="BRAUSEY,JULIE"/>
    <x v="48"/>
    <n v="15638.68"/>
    <n v="5.46"/>
    <s v="NULL"/>
    <n v="27069165"/>
    <x v="58"/>
    <d v="2019-09-10T08:29:00"/>
    <s v="NULL"/>
    <x v="0"/>
    <x v="12"/>
    <m/>
  </r>
  <r>
    <s v="BM00285721"/>
    <s v="BRAUSEY,JULIE"/>
    <x v="48"/>
    <n v="15638.68"/>
    <n v="8.51"/>
    <s v="NULL"/>
    <n v="27069171"/>
    <x v="61"/>
    <d v="2019-09-10T08:29:00"/>
    <s v="NULL"/>
    <x v="0"/>
    <x v="12"/>
    <m/>
  </r>
  <r>
    <s v="BM00285721"/>
    <s v="BRAUSEY,JULIE"/>
    <x v="48"/>
    <n v="15638.68"/>
    <n v="8.51"/>
    <s v="NULL"/>
    <n v="27069171"/>
    <x v="61"/>
    <d v="2019-09-10T08:29:00"/>
    <s v="NULL"/>
    <x v="0"/>
    <x v="12"/>
    <m/>
  </r>
  <r>
    <s v="BM00285721"/>
    <s v="BRAUSEY,JULIE"/>
    <x v="48"/>
    <n v="15638.68"/>
    <n v="8.57"/>
    <s v="NULL"/>
    <n v="27069276"/>
    <x v="64"/>
    <d v="2019-09-10T08:29:00"/>
    <s v="NULL"/>
    <x v="0"/>
    <x v="12"/>
    <m/>
  </r>
  <r>
    <s v="BM00285721"/>
    <s v="BRAUSEY,JULIE"/>
    <x v="48"/>
    <n v="15638.68"/>
    <n v="40"/>
    <s v="NULL"/>
    <n v="27013490"/>
    <x v="65"/>
    <d v="2019-09-10T08:29:00"/>
    <s v="NULL"/>
    <x v="0"/>
    <x v="12"/>
    <m/>
  </r>
  <r>
    <s v="BM00285721"/>
    <s v="BRAUSEY,JULIE"/>
    <x v="48"/>
    <n v="15638.68"/>
    <n v="-7.35"/>
    <s v="NULL"/>
    <n v="27013393"/>
    <x v="83"/>
    <d v="2019-09-10T08:29:00"/>
    <s v="NULL"/>
    <x v="0"/>
    <x v="12"/>
    <m/>
  </r>
  <r>
    <s v="BM00285721"/>
    <s v="BRAUSEY,JULIE"/>
    <x v="48"/>
    <n v="15638.68"/>
    <n v="27.34"/>
    <s v="NULL"/>
    <n v="27013399"/>
    <x v="1"/>
    <d v="2019-09-10T08:29:00"/>
    <s v="NULL"/>
    <x v="0"/>
    <x v="12"/>
    <m/>
  </r>
  <r>
    <s v="BM00285721"/>
    <s v="BRAUSEY,JULIE"/>
    <x v="48"/>
    <n v="15638.68"/>
    <n v="27.34"/>
    <s v="NULL"/>
    <n v="27013399"/>
    <x v="1"/>
    <d v="2019-09-10T08:29:00"/>
    <s v="NULL"/>
    <x v="0"/>
    <x v="12"/>
    <m/>
  </r>
  <r>
    <s v="BM00285721"/>
    <s v="BRAUSEY,JULIE"/>
    <x v="48"/>
    <n v="15638.68"/>
    <n v="92.09"/>
    <n v="69118"/>
    <n v="27069118"/>
    <x v="72"/>
    <d v="2019-09-10T08:29:00"/>
    <s v="NULL"/>
    <x v="0"/>
    <x v="12"/>
    <m/>
  </r>
  <r>
    <s v="BM00285721"/>
    <s v="BRAUSEY,JULIE"/>
    <x v="48"/>
    <n v="15638.68"/>
    <n v="8.32"/>
    <s v="NULL"/>
    <n v="27269155"/>
    <x v="71"/>
    <d v="2019-09-10T08:29:00"/>
    <s v="NULL"/>
    <x v="1"/>
    <x v="12"/>
    <m/>
  </r>
  <r>
    <s v="BM00285721"/>
    <s v="BRAUSEY,JULIE"/>
    <x v="48"/>
    <n v="15638.68"/>
    <n v="22.57"/>
    <s v="NULL"/>
    <n v="27069205"/>
    <x v="132"/>
    <d v="2019-09-10T08:29:00"/>
    <s v="NULL"/>
    <x v="0"/>
    <x v="12"/>
    <m/>
  </r>
  <r>
    <s v="BM00285721"/>
    <s v="BRAUSEY,JULIE"/>
    <x v="48"/>
    <n v="15638.68"/>
    <n v="8.32"/>
    <s v="NULL"/>
    <n v="27269155"/>
    <x v="71"/>
    <d v="2019-09-10T08:29:00"/>
    <s v="NULL"/>
    <x v="1"/>
    <x v="12"/>
    <m/>
  </r>
  <r>
    <s v="BM00285721"/>
    <s v="BRAUSEY,JULIE"/>
    <x v="48"/>
    <n v="15638.68"/>
    <n v="67.84"/>
    <s v="NULL"/>
    <n v="27069296"/>
    <x v="82"/>
    <d v="2019-09-10T08:29:00"/>
    <s v="NULL"/>
    <x v="0"/>
    <x v="12"/>
    <m/>
  </r>
  <r>
    <s v="BM00285721"/>
    <s v="BRAUSEY,JULIE"/>
    <x v="48"/>
    <n v="15638.68"/>
    <n v="11.92"/>
    <s v="J7120"/>
    <n v="27038238"/>
    <x v="13"/>
    <d v="2019-09-10T08:29:00"/>
    <s v="NULL"/>
    <x v="0"/>
    <x v="12"/>
    <m/>
  </r>
  <r>
    <s v="BM00285721"/>
    <s v="BRAUSEY,JULIE"/>
    <x v="48"/>
    <n v="15638.68"/>
    <n v="11.92"/>
    <s v="J7120"/>
    <n v="27038238"/>
    <x v="13"/>
    <d v="2019-09-10T08:29:00"/>
    <s v="NULL"/>
    <x v="0"/>
    <x v="12"/>
    <m/>
  </r>
  <r>
    <s v="BM00285721"/>
    <s v="BRAUSEY,JULIE"/>
    <x v="48"/>
    <n v="15638.68"/>
    <n v="10.53"/>
    <s v="NULL"/>
    <n v="27013394"/>
    <x v="43"/>
    <d v="2019-09-10T08:29:00"/>
    <s v="NULL"/>
    <x v="0"/>
    <x v="12"/>
    <m/>
  </r>
  <r>
    <s v="BM00285721"/>
    <s v="BRAUSEY,JULIE"/>
    <x v="48"/>
    <n v="15638.68"/>
    <n v="-118.81"/>
    <s v="NULL"/>
    <n v="27250540"/>
    <x v="68"/>
    <d v="2019-09-10T08:29:00"/>
    <s v="NULL"/>
    <x v="1"/>
    <x v="12"/>
    <m/>
  </r>
  <r>
    <s v="BM00285721"/>
    <s v="BRAUSEY,JULIE"/>
    <x v="48"/>
    <n v="15638.68"/>
    <n v="-118.81"/>
    <s v="NULL"/>
    <n v="27250540"/>
    <x v="68"/>
    <d v="2019-09-10T08:29:00"/>
    <s v="NULL"/>
    <x v="1"/>
    <x v="12"/>
    <m/>
  </r>
  <r>
    <s v="BM00285721"/>
    <s v="BRAUSEY,JULIE"/>
    <x v="48"/>
    <n v="15638.68"/>
    <n v="118.81"/>
    <s v="NULL"/>
    <n v="27250540"/>
    <x v="68"/>
    <d v="2019-09-10T08:29:00"/>
    <s v="NULL"/>
    <x v="1"/>
    <x v="12"/>
    <m/>
  </r>
  <r>
    <s v="BM00285721"/>
    <s v="BRAUSEY,JULIE"/>
    <x v="48"/>
    <n v="15638.68"/>
    <n v="-8.51"/>
    <s v="NULL"/>
    <n v="27069171"/>
    <x v="61"/>
    <d v="2019-09-10T08:29:00"/>
    <s v="NULL"/>
    <x v="0"/>
    <x v="12"/>
    <m/>
  </r>
  <r>
    <s v="BM00285721"/>
    <s v="BRAUSEY,JULIE"/>
    <x v="48"/>
    <n v="15638.68"/>
    <n v="-8.51"/>
    <s v="NULL"/>
    <n v="27069171"/>
    <x v="61"/>
    <d v="2019-09-10T08:29:00"/>
    <s v="NULL"/>
    <x v="0"/>
    <x v="12"/>
    <m/>
  </r>
  <r>
    <s v="BM00285721"/>
    <s v="BRAUSEY,JULIE"/>
    <x v="48"/>
    <n v="15638.68"/>
    <n v="-76.5"/>
    <s v="NULL"/>
    <n v="27050508"/>
    <x v="67"/>
    <d v="2019-09-10T08:29:00"/>
    <s v="NULL"/>
    <x v="0"/>
    <x v="12"/>
    <m/>
  </r>
  <r>
    <s v="BM00285721"/>
    <s v="BRAUSEY,JULIE"/>
    <x v="48"/>
    <n v="15638.68"/>
    <n v="44.6"/>
    <n v="37024"/>
    <n v="27037024"/>
    <x v="84"/>
    <d v="2019-09-10T08:29:00"/>
    <s v="NULL"/>
    <x v="0"/>
    <x v="12"/>
    <m/>
  </r>
  <r>
    <s v="BM00285721"/>
    <s v="BRAUSEY,JULIE"/>
    <x v="48"/>
    <n v="15638.68"/>
    <n v="12.48"/>
    <s v="NULL"/>
    <n v="27101000"/>
    <x v="188"/>
    <d v="2019-09-10T08:29:00"/>
    <s v="NULL"/>
    <x v="31"/>
    <x v="12"/>
    <m/>
  </r>
  <r>
    <s v="BM00285721"/>
    <s v="BRAUSEY,JULIE"/>
    <x v="48"/>
    <n v="15638.68"/>
    <n v="6.64"/>
    <s v="NULL"/>
    <n v="27210100"/>
    <x v="11"/>
    <d v="2019-09-10T08:29:00"/>
    <s v="NULL"/>
    <x v="1"/>
    <x v="12"/>
    <m/>
  </r>
  <r>
    <s v="BM00285721"/>
    <s v="BRAUSEY,JULIE"/>
    <x v="48"/>
    <n v="15638.68"/>
    <n v="6.74"/>
    <s v="NULL"/>
    <n v="27210100"/>
    <x v="11"/>
    <d v="2019-09-10T08:29:00"/>
    <s v="NULL"/>
    <x v="1"/>
    <x v="12"/>
    <m/>
  </r>
  <r>
    <s v="BM00285721"/>
    <s v="BRAUSEY,JULIE"/>
    <x v="48"/>
    <n v="15638.68"/>
    <n v="27.92"/>
    <n v="13221"/>
    <n v="27013221"/>
    <x v="85"/>
    <d v="2019-09-10T08:29:00"/>
    <s v="NULL"/>
    <x v="0"/>
    <x v="12"/>
    <m/>
  </r>
  <r>
    <s v="BM00285721"/>
    <s v="BRAUSEY,JULIE"/>
    <x v="48"/>
    <n v="15638.68"/>
    <n v="6.74"/>
    <s v="NULL"/>
    <n v="27210100"/>
    <x v="11"/>
    <d v="2019-09-10T08:29:00"/>
    <s v="NULL"/>
    <x v="1"/>
    <x v="12"/>
    <m/>
  </r>
  <r>
    <s v="BM00285721"/>
    <s v="BRAUSEY,JULIE"/>
    <x v="48"/>
    <n v="15638.68"/>
    <n v="7.49"/>
    <s v="NULL"/>
    <n v="27210100"/>
    <x v="11"/>
    <d v="2019-09-10T08:29:00"/>
    <s v="NULL"/>
    <x v="1"/>
    <x v="12"/>
    <m/>
  </r>
  <r>
    <s v="BM00285721"/>
    <s v="BRAUSEY,JULIE"/>
    <x v="48"/>
    <n v="15638.68"/>
    <n v="6"/>
    <s v="NULL"/>
    <n v="25934767"/>
    <x v="77"/>
    <d v="2019-09-10T08:29:00"/>
    <s v="NULL"/>
    <x v="10"/>
    <x v="12"/>
    <m/>
  </r>
  <r>
    <s v="BM00285721"/>
    <s v="BRAUSEY,JULIE"/>
    <x v="48"/>
    <n v="15638.68"/>
    <n v="6"/>
    <s v="NULL"/>
    <n v="25934767"/>
    <x v="77"/>
    <d v="2019-09-10T08:29:00"/>
    <s v="NULL"/>
    <x v="10"/>
    <x v="12"/>
    <m/>
  </r>
  <r>
    <s v="BM00285721"/>
    <s v="BRAUSEY,JULIE"/>
    <x v="48"/>
    <n v="15638.68"/>
    <n v="28"/>
    <s v="J2300"/>
    <n v="25021331"/>
    <x v="265"/>
    <d v="2019-09-10T08:29:00"/>
    <s v="NULL"/>
    <x v="2"/>
    <x v="12"/>
    <m/>
  </r>
  <r>
    <s v="BM00285721"/>
    <s v="BRAUSEY,JULIE"/>
    <x v="48"/>
    <n v="15638.68"/>
    <n v="85.8"/>
    <s v="J2590"/>
    <n v="25024698"/>
    <x v="56"/>
    <d v="2019-09-10T08:29:00"/>
    <s v="NULL"/>
    <x v="2"/>
    <x v="12"/>
    <m/>
  </r>
  <r>
    <s v="BM00285721"/>
    <s v="BRAUSEY,JULIE"/>
    <x v="48"/>
    <n v="15638.68"/>
    <n v="17"/>
    <s v="NULL"/>
    <n v="25932597"/>
    <x v="90"/>
    <d v="2019-09-10T08:29:00"/>
    <s v="NULL"/>
    <x v="10"/>
    <x v="12"/>
    <m/>
  </r>
  <r>
    <s v="BM00285721"/>
    <s v="BRAUSEY,JULIE"/>
    <x v="48"/>
    <n v="15638.68"/>
    <n v="21"/>
    <s v="J3490"/>
    <n v="25023962"/>
    <x v="91"/>
    <d v="2019-09-10T08:29:00"/>
    <s v="NULL"/>
    <x v="2"/>
    <x v="12"/>
    <m/>
  </r>
  <r>
    <s v="BM00285721"/>
    <s v="BRAUSEY,JULIE"/>
    <x v="48"/>
    <n v="15638.68"/>
    <n v="21"/>
    <s v="J2765"/>
    <n v="25022116"/>
    <x v="92"/>
    <d v="2019-09-10T08:29:00"/>
    <s v="NULL"/>
    <x v="2"/>
    <x v="12"/>
    <m/>
  </r>
  <r>
    <s v="BM00285721"/>
    <s v="BRAUSEY,JULIE"/>
    <x v="48"/>
    <n v="15638.68"/>
    <n v="49.2"/>
    <s v="J0690"/>
    <n v="25024712"/>
    <x v="93"/>
    <d v="2019-09-10T08:29:00"/>
    <s v="NULL"/>
    <x v="2"/>
    <x v="12"/>
    <m/>
  </r>
  <r>
    <s v="BM00285721"/>
    <s v="BRAUSEY,JULIE"/>
    <x v="48"/>
    <n v="15638.68"/>
    <n v="118"/>
    <s v="J3105"/>
    <n v="25021560"/>
    <x v="298"/>
    <d v="2019-09-10T08:29:00"/>
    <s v="NULL"/>
    <x v="2"/>
    <x v="12"/>
    <m/>
  </r>
  <r>
    <s v="BM00285721"/>
    <s v="BRAUSEY,JULIE"/>
    <x v="48"/>
    <n v="15638.68"/>
    <n v="84"/>
    <n v="22682"/>
    <n v="25022682"/>
    <x v="55"/>
    <d v="2019-09-10T08:29:00"/>
    <s v="NULL"/>
    <x v="2"/>
    <x v="12"/>
    <m/>
  </r>
  <r>
    <s v="BM00285721"/>
    <s v="BRAUSEY,JULIE"/>
    <x v="48"/>
    <n v="15638.68"/>
    <n v="21"/>
    <s v="J2405"/>
    <n v="63623574"/>
    <x v="94"/>
    <d v="2019-09-10T08:29:00"/>
    <s v="NULL"/>
    <x v="12"/>
    <x v="12"/>
    <m/>
  </r>
  <r>
    <s v="BM00285721"/>
    <s v="BRAUSEY,JULIE"/>
    <x v="48"/>
    <n v="15638.68"/>
    <n v="1200"/>
    <n v="50499"/>
    <n v="11250499"/>
    <x v="59"/>
    <d v="2019-09-10T08:29:00"/>
    <s v="NULL"/>
    <x v="13"/>
    <x v="12"/>
    <n v="1255"/>
  </r>
  <r>
    <s v="BM00285721"/>
    <s v="BRAUSEY,JULIE"/>
    <x v="48"/>
    <n v="15638.68"/>
    <n v="26"/>
    <n v="86900"/>
    <n v="30032030"/>
    <x v="78"/>
    <d v="2019-09-10T08:29:00"/>
    <s v="NULL"/>
    <x v="3"/>
    <x v="12"/>
    <n v="28"/>
  </r>
  <r>
    <s v="BM00285721"/>
    <s v="BRAUSEY,JULIE"/>
    <x v="48"/>
    <n v="15638.68"/>
    <n v="56.37"/>
    <s v="NULL"/>
    <n v="27069512"/>
    <x v="73"/>
    <d v="2019-09-10T08:29:00"/>
    <s v="NULL"/>
    <x v="0"/>
    <x v="12"/>
    <m/>
  </r>
  <r>
    <s v="BM00285721"/>
    <s v="BRAUSEY,JULIE"/>
    <x v="48"/>
    <n v="15638.68"/>
    <n v="45"/>
    <n v="86850"/>
    <n v="30032038"/>
    <x v="79"/>
    <d v="2019-09-10T08:29:00"/>
    <s v="NULL"/>
    <x v="3"/>
    <x v="12"/>
    <n v="48"/>
  </r>
  <r>
    <s v="BM00285721"/>
    <s v="BRAUSEY,JULIE"/>
    <x v="48"/>
    <n v="15638.68"/>
    <n v="46"/>
    <n v="85025"/>
    <n v="30032110"/>
    <x v="31"/>
    <d v="2019-09-10T08:29:00"/>
    <s v="NULL"/>
    <x v="3"/>
    <x v="12"/>
    <n v="49"/>
  </r>
  <r>
    <s v="BM00285721"/>
    <s v="BRAUSEY,JULIE"/>
    <x v="48"/>
    <n v="15638.68"/>
    <n v="247"/>
    <n v="80100"/>
    <n v="30032401"/>
    <x v="80"/>
    <d v="2019-09-10T08:29:00"/>
    <s v="NULL"/>
    <x v="3"/>
    <x v="12"/>
    <n v="259"/>
  </r>
  <r>
    <s v="BM00285721"/>
    <s v="BRAUSEY,JULIE"/>
    <x v="48"/>
    <n v="15638.68"/>
    <n v="28"/>
    <n v="86592"/>
    <n v="30032010"/>
    <x v="81"/>
    <d v="2019-09-10T08:29:00"/>
    <s v="NULL"/>
    <x v="3"/>
    <x v="12"/>
    <n v="30"/>
  </r>
  <r>
    <s v="BM00285721"/>
    <s v="BRAUSEY,JULIE"/>
    <x v="48"/>
    <n v="15638.68"/>
    <n v="144"/>
    <n v="86803"/>
    <n v="30033186"/>
    <x v="299"/>
    <d v="2019-09-10T08:29:00"/>
    <s v="NULL"/>
    <x v="3"/>
    <x v="12"/>
    <n v="151"/>
  </r>
  <r>
    <s v="BM00285721"/>
    <s v="BRAUSEY,JULIE"/>
    <x v="48"/>
    <n v="15638.68"/>
    <n v="15"/>
    <n v="32107"/>
    <n v="30032107"/>
    <x v="34"/>
    <d v="2019-09-10T08:29:00"/>
    <s v="NULL"/>
    <x v="3"/>
    <x v="12"/>
    <n v="16"/>
  </r>
  <r>
    <s v="BM00285721"/>
    <s v="BRAUSEY,JULIE"/>
    <x v="48"/>
    <n v="15638.68"/>
    <n v="722"/>
    <n v="50523"/>
    <n v="37050523"/>
    <x v="95"/>
    <d v="2019-09-10T08:29:00"/>
    <s v="NULL"/>
    <x v="5"/>
    <x v="12"/>
    <n v="756"/>
  </r>
  <r>
    <s v="BM00285721"/>
    <s v="BRAUSEY,JULIE"/>
    <x v="48"/>
    <n v="15638.68"/>
    <n v="1643"/>
    <s v="NULL"/>
    <n v="37013010"/>
    <x v="8"/>
    <d v="2019-09-10T08:29:00"/>
    <s v="NULL"/>
    <x v="5"/>
    <x v="12"/>
    <n v="33"/>
  </r>
  <r>
    <s v="BM00285721"/>
    <s v="BRAUSEY,JULIE"/>
    <x v="48"/>
    <n v="15638.68"/>
    <n v="1200"/>
    <n v="50499"/>
    <n v="11250499"/>
    <x v="59"/>
    <d v="2019-09-10T08:29:00"/>
    <s v="NULL"/>
    <x v="13"/>
    <x v="12"/>
    <n v="1255"/>
  </r>
  <r>
    <s v="BM00285721"/>
    <s v="BRAUSEY,JULIE"/>
    <x v="48"/>
    <n v="15638.68"/>
    <n v="-11.02"/>
    <s v="NULL"/>
    <n v="27210100"/>
    <x v="11"/>
    <d v="2019-09-10T08:29:00"/>
    <s v="NULL"/>
    <x v="1"/>
    <x v="12"/>
    <m/>
  </r>
  <r>
    <s v="BM00285721"/>
    <s v="BRAUSEY,JULIE"/>
    <x v="48"/>
    <n v="15638.68"/>
    <n v="-11.02"/>
    <s v="NULL"/>
    <n v="27210100"/>
    <x v="11"/>
    <d v="2019-09-10T08:29:00"/>
    <s v="NULL"/>
    <x v="1"/>
    <x v="12"/>
    <m/>
  </r>
  <r>
    <s v="BM00285721"/>
    <s v="BRAUSEY,JULIE"/>
    <x v="48"/>
    <n v="15638.68"/>
    <n v="-6.74"/>
    <s v="NULL"/>
    <n v="27210100"/>
    <x v="11"/>
    <d v="2019-09-10T08:29:00"/>
    <s v="NULL"/>
    <x v="1"/>
    <x v="12"/>
    <m/>
  </r>
  <r>
    <s v="BM00285721"/>
    <s v="BRAUSEY,JULIE"/>
    <x v="48"/>
    <n v="15638.68"/>
    <n v="-6.74"/>
    <s v="NULL"/>
    <n v="27210100"/>
    <x v="11"/>
    <d v="2019-09-10T08:29:00"/>
    <s v="NULL"/>
    <x v="1"/>
    <x v="12"/>
    <m/>
  </r>
  <r>
    <s v="BM00285721"/>
    <s v="BRAUSEY,JULIE"/>
    <x v="48"/>
    <n v="15638.68"/>
    <n v="-5.46"/>
    <s v="NULL"/>
    <n v="27210100"/>
    <x v="11"/>
    <d v="2019-09-10T08:29:00"/>
    <s v="NULL"/>
    <x v="1"/>
    <x v="12"/>
    <m/>
  </r>
  <r>
    <s v="BM00285721"/>
    <s v="BRAUSEY,JULIE"/>
    <x v="48"/>
    <n v="15638.68"/>
    <n v="-69.72"/>
    <s v="NULL"/>
    <n v="27250529"/>
    <x v="69"/>
    <d v="2019-09-10T08:29:00"/>
    <s v="NULL"/>
    <x v="1"/>
    <x v="12"/>
    <m/>
  </r>
  <r>
    <s v="BM00285721"/>
    <s v="BRAUSEY,JULIE"/>
    <x v="48"/>
    <n v="15638.68"/>
    <n v="30.05"/>
    <s v="NULL"/>
    <n v="27069167"/>
    <x v="44"/>
    <d v="2019-09-10T08:29:00"/>
    <s v="NULL"/>
    <x v="0"/>
    <x v="12"/>
    <m/>
  </r>
  <r>
    <s v="BM00285721"/>
    <s v="BRAUSEY,JULIE"/>
    <x v="48"/>
    <n v="15638.68"/>
    <n v="8.57"/>
    <s v="NULL"/>
    <n v="27069276"/>
    <x v="64"/>
    <d v="2019-09-10T08:29:00"/>
    <s v="NULL"/>
    <x v="0"/>
    <x v="12"/>
    <m/>
  </r>
  <r>
    <s v="BM00285721"/>
    <s v="BRAUSEY,JULIE"/>
    <x v="48"/>
    <n v="15638.68"/>
    <n v="12.23"/>
    <s v="NULL"/>
    <n v="27069208"/>
    <x v="45"/>
    <d v="2019-09-10T08:29:00"/>
    <s v="NULL"/>
    <x v="0"/>
    <x v="12"/>
    <m/>
  </r>
  <r>
    <s v="BM00285721"/>
    <s v="BRAUSEY,JULIE"/>
    <x v="48"/>
    <n v="15638.68"/>
    <n v="-7.35"/>
    <s v="NULL"/>
    <n v="27013393"/>
    <x v="83"/>
    <d v="2019-09-10T08:29:00"/>
    <s v="NULL"/>
    <x v="0"/>
    <x v="12"/>
    <m/>
  </r>
  <r>
    <s v="BM00103687"/>
    <s v="BRECKENRIDGE,JACQUELINE A"/>
    <x v="49"/>
    <n v="9837.7999999999993"/>
    <n v="7.35"/>
    <s v="NULL"/>
    <n v="27013392"/>
    <x v="15"/>
    <s v="NULL"/>
    <d v="2020-08-12T12:42:00"/>
    <x v="0"/>
    <x v="9"/>
    <m/>
  </r>
  <r>
    <s v="BM00103687"/>
    <s v="BRECKENRIDGE,JACQUELINE A"/>
    <x v="49"/>
    <n v="9837.7999999999993"/>
    <n v="26.13"/>
    <s v="NULL"/>
    <n v="27014004"/>
    <x v="0"/>
    <s v="NULL"/>
    <d v="2020-08-12T12:42:00"/>
    <x v="0"/>
    <x v="9"/>
    <m/>
  </r>
  <r>
    <s v="BM00103687"/>
    <s v="BRECKENRIDGE,JACQUELINE A"/>
    <x v="49"/>
    <n v="9837.7999999999993"/>
    <n v="21.19"/>
    <s v="NULL"/>
    <n v="27013399"/>
    <x v="1"/>
    <s v="NULL"/>
    <d v="2020-08-12T12:42:00"/>
    <x v="0"/>
    <x v="9"/>
    <m/>
  </r>
  <r>
    <s v="BM00103687"/>
    <s v="BRECKENRIDGE,JACQUELINE A"/>
    <x v="49"/>
    <n v="9837.7999999999993"/>
    <n v="10.97"/>
    <s v="NULL"/>
    <n v="27280043"/>
    <x v="2"/>
    <s v="NULL"/>
    <d v="2020-08-12T12:42:00"/>
    <x v="1"/>
    <x v="9"/>
    <m/>
  </r>
  <r>
    <s v="BM00103687"/>
    <s v="BRECKENRIDGE,JACQUELINE A"/>
    <x v="49"/>
    <n v="9837.7999999999993"/>
    <n v="24"/>
    <s v="NULL"/>
    <n v="25024769"/>
    <x v="3"/>
    <s v="NULL"/>
    <d v="2020-08-12T12:42:00"/>
    <x v="2"/>
    <x v="9"/>
    <m/>
  </r>
  <r>
    <s v="BM00103687"/>
    <s v="BRECKENRIDGE,JACQUELINE A"/>
    <x v="49"/>
    <n v="9837.7999999999993"/>
    <n v="46"/>
    <s v="J2704"/>
    <n v="25021907"/>
    <x v="4"/>
    <s v="NULL"/>
    <d v="2020-08-12T12:42:00"/>
    <x v="2"/>
    <x v="9"/>
    <m/>
  </r>
  <r>
    <s v="BM00103687"/>
    <s v="BRECKENRIDGE,JACQUELINE A"/>
    <x v="49"/>
    <n v="9837.7999999999993"/>
    <n v="46"/>
    <s v="J2704"/>
    <n v="25021907"/>
    <x v="4"/>
    <s v="NULL"/>
    <d v="2020-08-12T12:42:00"/>
    <x v="2"/>
    <x v="9"/>
    <m/>
  </r>
  <r>
    <s v="BM00103687"/>
    <s v="BRECKENRIDGE,JACQUELINE A"/>
    <x v="49"/>
    <n v="9837.7999999999993"/>
    <n v="46"/>
    <s v="J2704"/>
    <n v="25021907"/>
    <x v="4"/>
    <s v="NULL"/>
    <d v="2020-08-12T12:42:00"/>
    <x v="2"/>
    <x v="9"/>
    <m/>
  </r>
  <r>
    <s v="BM00103687"/>
    <s v="BRECKENRIDGE,JACQUELINE A"/>
    <x v="49"/>
    <n v="9837.7999999999993"/>
    <n v="3785"/>
    <s v="NULL"/>
    <n v="75013236"/>
    <x v="6"/>
    <s v="NULL"/>
    <d v="2020-08-12T12:42:00"/>
    <x v="4"/>
    <x v="9"/>
    <n v="3785"/>
  </r>
  <r>
    <s v="BM00103687"/>
    <s v="BRECKENRIDGE,JACQUELINE A"/>
    <x v="49"/>
    <n v="9837.7999999999993"/>
    <n v="3375"/>
    <n v="878.4"/>
    <n v="75013238"/>
    <x v="7"/>
    <s v="NULL"/>
    <d v="2020-08-12T12:42:00"/>
    <x v="4"/>
    <x v="9"/>
    <n v="3375"/>
  </r>
  <r>
    <s v="BM00103687"/>
    <s v="BRECKENRIDGE,JACQUELINE A"/>
    <x v="49"/>
    <n v="9837.7999999999993"/>
    <n v="1056"/>
    <s v="NULL"/>
    <n v="37013010"/>
    <x v="8"/>
    <s v="NULL"/>
    <d v="2020-08-12T12:42:00"/>
    <x v="5"/>
    <x v="9"/>
    <n v="33"/>
  </r>
  <r>
    <s v="BM00103687"/>
    <s v="BRECKENRIDGE,JACQUELINE A"/>
    <x v="49"/>
    <n v="9837.7999999999993"/>
    <n v="722"/>
    <n v="10260"/>
    <n v="71010260"/>
    <x v="9"/>
    <s v="NULL"/>
    <d v="2020-08-12T12:42:00"/>
    <x v="6"/>
    <x v="9"/>
    <n v="722"/>
  </r>
  <r>
    <s v="BM00103687"/>
    <s v="BRECKENRIDGE,JACQUELINE A"/>
    <x v="49"/>
    <n v="9837.7999999999993"/>
    <n v="298"/>
    <n v="10261"/>
    <n v="71010261"/>
    <x v="20"/>
    <s v="NULL"/>
    <d v="2020-08-12T12:42:00"/>
    <x v="6"/>
    <x v="9"/>
    <n v="298"/>
  </r>
  <r>
    <s v="BM00103687"/>
    <s v="BRECKENRIDGE,JACQUELINE A"/>
    <x v="49"/>
    <n v="9837.7999999999993"/>
    <n v="0"/>
    <s v="NULL"/>
    <n v="31200000"/>
    <x v="10"/>
    <s v="NULL"/>
    <d v="2020-08-12T12:42:00"/>
    <x v="7"/>
    <x v="9"/>
    <n v="0"/>
  </r>
  <r>
    <s v="BM00103687"/>
    <s v="BRECKENRIDGE,JACQUELINE A"/>
    <x v="49"/>
    <n v="9837.7999999999993"/>
    <n v="121"/>
    <n v="88305"/>
    <n v="31200004"/>
    <x v="23"/>
    <s v="NULL"/>
    <d v="2020-08-12T12:42:00"/>
    <x v="7"/>
    <x v="9"/>
    <n v="121"/>
  </r>
  <r>
    <s v="BM00103687"/>
    <s v="BRECKENRIDGE,JACQUELINE A"/>
    <x v="49"/>
    <n v="9837.7999999999993"/>
    <n v="121"/>
    <n v="88305"/>
    <n v="31200004"/>
    <x v="23"/>
    <s v="NULL"/>
    <d v="2020-08-12T12:42:00"/>
    <x v="7"/>
    <x v="9"/>
    <n v="121"/>
  </r>
  <r>
    <s v="BM00103687"/>
    <s v="BRECKENRIDGE,JACQUELINE A"/>
    <x v="49"/>
    <n v="9837.7999999999993"/>
    <n v="0"/>
    <s v="NULL"/>
    <n v="31200000"/>
    <x v="10"/>
    <s v="NULL"/>
    <d v="2020-08-12T12:42:00"/>
    <x v="7"/>
    <x v="9"/>
    <n v="0"/>
  </r>
  <r>
    <s v="BM00103687"/>
    <s v="BRECKENRIDGE,JACQUELINE A"/>
    <x v="49"/>
    <n v="9837.7999999999993"/>
    <n v="27.38"/>
    <s v="NULL"/>
    <n v="27210100"/>
    <x v="11"/>
    <s v="NULL"/>
    <d v="2020-08-12T12:42:00"/>
    <x v="1"/>
    <x v="9"/>
    <m/>
  </r>
  <r>
    <s v="BM00103687"/>
    <s v="BRECKENRIDGE,JACQUELINE A"/>
    <x v="49"/>
    <n v="9837.7999999999993"/>
    <n v="6.12"/>
    <s v="NULL"/>
    <n v="27280208"/>
    <x v="12"/>
    <s v="NULL"/>
    <d v="2020-08-12T12:42:00"/>
    <x v="1"/>
    <x v="9"/>
    <m/>
  </r>
  <r>
    <s v="BM00103687"/>
    <s v="BRECKENRIDGE,JACQUELINE A"/>
    <x v="49"/>
    <n v="9837.7999999999993"/>
    <n v="64.37"/>
    <s v="NULL"/>
    <n v="27210100"/>
    <x v="11"/>
    <s v="NULL"/>
    <d v="2020-08-12T12:42:00"/>
    <x v="1"/>
    <x v="9"/>
    <m/>
  </r>
  <r>
    <s v="BM00103687"/>
    <s v="BRECKENRIDGE,JACQUELINE A"/>
    <x v="49"/>
    <n v="9837.7999999999993"/>
    <n v="22.61"/>
    <s v="J7120"/>
    <n v="27038238"/>
    <x v="13"/>
    <s v="NULL"/>
    <d v="2020-08-12T12:42:00"/>
    <x v="0"/>
    <x v="9"/>
    <m/>
  </r>
  <r>
    <s v="BM00103687"/>
    <s v="BRECKENRIDGE,JACQUELINE A"/>
    <x v="49"/>
    <n v="9837.7999999999993"/>
    <n v="11.68"/>
    <s v="NULL"/>
    <n v="27069212"/>
    <x v="14"/>
    <s v="NULL"/>
    <d v="2020-08-12T12:42:00"/>
    <x v="0"/>
    <x v="9"/>
    <m/>
  </r>
  <r>
    <s v="BM00282816"/>
    <s v="BROUSSARD,BROOK"/>
    <x v="50"/>
    <n v="23217.5"/>
    <n v="48.74"/>
    <s v="NULL"/>
    <n v="27269185"/>
    <x v="70"/>
    <d v="2019-08-13T16:58:00"/>
    <s v="NULL"/>
    <x v="1"/>
    <x v="13"/>
    <m/>
  </r>
  <r>
    <s v="BM00282816"/>
    <s v="BROUSSARD,BROOK"/>
    <x v="50"/>
    <n v="23217.5"/>
    <n v="7.49"/>
    <s v="NULL"/>
    <n v="27210100"/>
    <x v="11"/>
    <d v="2019-08-13T16:58:00"/>
    <s v="NULL"/>
    <x v="1"/>
    <x v="13"/>
    <m/>
  </r>
  <r>
    <s v="BM00282816"/>
    <s v="BROUSSARD,BROOK"/>
    <x v="50"/>
    <n v="23217.5"/>
    <n v="27.92"/>
    <n v="13221"/>
    <n v="27013221"/>
    <x v="85"/>
    <d v="2019-08-13T16:58:00"/>
    <s v="NULL"/>
    <x v="0"/>
    <x v="13"/>
    <m/>
  </r>
  <r>
    <s v="BM00282816"/>
    <s v="BROUSSARD,BROOK"/>
    <x v="50"/>
    <n v="23217.5"/>
    <n v="633.65"/>
    <s v="NULL"/>
    <n v="27220200"/>
    <x v="300"/>
    <d v="2019-08-13T16:58:00"/>
    <s v="NULL"/>
    <x v="1"/>
    <x v="13"/>
    <m/>
  </r>
  <r>
    <s v="BM00282816"/>
    <s v="BROUSSARD,BROOK"/>
    <x v="50"/>
    <n v="23217.5"/>
    <n v="-40"/>
    <s v="NULL"/>
    <n v="27013490"/>
    <x v="65"/>
    <d v="2019-08-13T16:58:00"/>
    <s v="NULL"/>
    <x v="0"/>
    <x v="13"/>
    <m/>
  </r>
  <r>
    <s v="BM00282816"/>
    <s v="BROUSSARD,BROOK"/>
    <x v="50"/>
    <n v="23217.5"/>
    <n v="-8.57"/>
    <s v="NULL"/>
    <n v="27069276"/>
    <x v="64"/>
    <d v="2019-08-13T16:58:00"/>
    <s v="NULL"/>
    <x v="0"/>
    <x v="13"/>
    <m/>
  </r>
  <r>
    <s v="BM00282816"/>
    <s v="BROUSSARD,BROOK"/>
    <x v="50"/>
    <n v="23217.5"/>
    <n v="44.6"/>
    <n v="37024"/>
    <n v="27037024"/>
    <x v="84"/>
    <d v="2019-08-13T16:58:00"/>
    <s v="NULL"/>
    <x v="0"/>
    <x v="13"/>
    <m/>
  </r>
  <r>
    <s v="BM00282816"/>
    <s v="BROUSSARD,BROOK"/>
    <x v="50"/>
    <n v="23217.5"/>
    <n v="-75.010000000000005"/>
    <s v="NULL"/>
    <n v="27280009"/>
    <x v="88"/>
    <d v="2019-08-13T16:58:00"/>
    <s v="NULL"/>
    <x v="1"/>
    <x v="13"/>
    <m/>
  </r>
  <r>
    <s v="BM00282816"/>
    <s v="BROUSSARD,BROOK"/>
    <x v="50"/>
    <n v="23217.5"/>
    <n v="7.25"/>
    <s v="NULL"/>
    <n v="27069291"/>
    <x v="87"/>
    <d v="2019-08-13T16:58:00"/>
    <s v="NULL"/>
    <x v="0"/>
    <x v="13"/>
    <m/>
  </r>
  <r>
    <s v="BM00282816"/>
    <s v="BROUSSARD,BROOK"/>
    <x v="50"/>
    <n v="23217.5"/>
    <n v="8.32"/>
    <s v="NULL"/>
    <n v="27269155"/>
    <x v="71"/>
    <d v="2019-08-13T16:58:00"/>
    <s v="NULL"/>
    <x v="1"/>
    <x v="13"/>
    <m/>
  </r>
  <r>
    <s v="BM00282816"/>
    <s v="BROUSSARD,BROOK"/>
    <x v="50"/>
    <n v="23217.5"/>
    <n v="218"/>
    <s v="J2795"/>
    <n v="25024515"/>
    <x v="108"/>
    <d v="2019-08-13T16:58:00"/>
    <s v="NULL"/>
    <x v="2"/>
    <x v="13"/>
    <m/>
  </r>
  <r>
    <s v="BM00282816"/>
    <s v="BROUSSARD,BROOK"/>
    <x v="50"/>
    <n v="23217.5"/>
    <n v="21"/>
    <s v="J2405"/>
    <n v="63623574"/>
    <x v="94"/>
    <d v="2019-08-13T16:58:00"/>
    <s v="NULL"/>
    <x v="12"/>
    <x v="13"/>
    <m/>
  </r>
  <r>
    <s v="BM00282816"/>
    <s v="BROUSSARD,BROOK"/>
    <x v="50"/>
    <n v="23217.5"/>
    <n v="21"/>
    <s v="J2765"/>
    <n v="25022116"/>
    <x v="92"/>
    <d v="2019-08-13T16:58:00"/>
    <s v="NULL"/>
    <x v="2"/>
    <x v="13"/>
    <m/>
  </r>
  <r>
    <s v="BM00282816"/>
    <s v="BROUSSARD,BROOK"/>
    <x v="50"/>
    <n v="23217.5"/>
    <n v="17"/>
    <s v="NULL"/>
    <n v="25932597"/>
    <x v="90"/>
    <d v="2019-08-13T16:58:00"/>
    <s v="NULL"/>
    <x v="10"/>
    <x v="13"/>
    <m/>
  </r>
  <r>
    <s v="BM00282816"/>
    <s v="BROUSSARD,BROOK"/>
    <x v="50"/>
    <n v="23217.5"/>
    <n v="49.2"/>
    <s v="J0690"/>
    <n v="25024712"/>
    <x v="93"/>
    <d v="2019-08-13T16:58:00"/>
    <s v="NULL"/>
    <x v="2"/>
    <x v="13"/>
    <m/>
  </r>
  <r>
    <s v="BM00282816"/>
    <s v="BROUSSARD,BROOK"/>
    <x v="50"/>
    <n v="23217.5"/>
    <n v="21"/>
    <s v="J3490"/>
    <n v="25023962"/>
    <x v="91"/>
    <d v="2019-08-13T16:58:00"/>
    <s v="NULL"/>
    <x v="2"/>
    <x v="13"/>
    <m/>
  </r>
  <r>
    <s v="BM00282816"/>
    <s v="BROUSSARD,BROOK"/>
    <x v="50"/>
    <n v="23217.5"/>
    <n v="41"/>
    <s v="J2590"/>
    <n v="25023647"/>
    <x v="280"/>
    <d v="2019-08-13T16:58:00"/>
    <s v="NULL"/>
    <x v="2"/>
    <x v="13"/>
    <m/>
  </r>
  <r>
    <s v="BM00282816"/>
    <s v="BROUSSARD,BROOK"/>
    <x v="50"/>
    <n v="23217.5"/>
    <n v="21"/>
    <s v="J2405"/>
    <n v="63623574"/>
    <x v="94"/>
    <d v="2019-08-13T16:58:00"/>
    <s v="NULL"/>
    <x v="12"/>
    <x v="13"/>
    <m/>
  </r>
  <r>
    <s v="BM00282816"/>
    <s v="BROUSSARD,BROOK"/>
    <x v="50"/>
    <n v="23217.5"/>
    <n v="92.09"/>
    <n v="69118"/>
    <n v="27069118"/>
    <x v="72"/>
    <d v="2019-08-13T16:58:00"/>
    <s v="NULL"/>
    <x v="0"/>
    <x v="13"/>
    <m/>
  </r>
  <r>
    <s v="BM00282816"/>
    <s v="BROUSSARD,BROOK"/>
    <x v="50"/>
    <n v="23217.5"/>
    <n v="44"/>
    <s v="J1885"/>
    <n v="63690720"/>
    <x v="49"/>
    <d v="2019-08-13T16:58:00"/>
    <s v="NULL"/>
    <x v="12"/>
    <x v="13"/>
    <m/>
  </r>
  <r>
    <s v="BM00282816"/>
    <s v="BROUSSARD,BROOK"/>
    <x v="50"/>
    <n v="23217.5"/>
    <n v="19"/>
    <s v="J1170"/>
    <n v="25021200"/>
    <x v="248"/>
    <d v="2019-08-13T16:58:00"/>
    <s v="NULL"/>
    <x v="2"/>
    <x v="13"/>
    <m/>
  </r>
  <r>
    <s v="BM00282816"/>
    <s v="BROUSSARD,BROOK"/>
    <x v="50"/>
    <n v="23217.5"/>
    <n v="13"/>
    <n v="23733"/>
    <n v="25923733"/>
    <x v="48"/>
    <d v="2019-08-13T16:58:00"/>
    <s v="NULL"/>
    <x v="10"/>
    <x v="13"/>
    <m/>
  </r>
  <r>
    <s v="BM00282816"/>
    <s v="BROUSSARD,BROOK"/>
    <x v="50"/>
    <n v="23217.5"/>
    <n v="218"/>
    <s v="J2795"/>
    <n v="25024515"/>
    <x v="108"/>
    <d v="2019-08-13T16:58:00"/>
    <s v="NULL"/>
    <x v="2"/>
    <x v="13"/>
    <m/>
  </r>
  <r>
    <s v="BM00282816"/>
    <s v="BROUSSARD,BROOK"/>
    <x v="50"/>
    <n v="23217.5"/>
    <n v="29"/>
    <n v="22393"/>
    <n v="25022393"/>
    <x v="301"/>
    <d v="2019-08-13T16:58:00"/>
    <s v="NULL"/>
    <x v="2"/>
    <x v="13"/>
    <m/>
  </r>
  <r>
    <s v="BM00282816"/>
    <s v="BROUSSARD,BROOK"/>
    <x v="50"/>
    <n v="23217.5"/>
    <n v="44"/>
    <s v="J1885"/>
    <n v="63690720"/>
    <x v="49"/>
    <d v="2019-08-13T16:58:00"/>
    <s v="NULL"/>
    <x v="12"/>
    <x v="13"/>
    <m/>
  </r>
  <r>
    <s v="BM00282816"/>
    <s v="BROUSSARD,BROOK"/>
    <x v="50"/>
    <n v="23217.5"/>
    <n v="13"/>
    <n v="23733"/>
    <n v="25923733"/>
    <x v="48"/>
    <d v="2019-08-13T16:58:00"/>
    <s v="NULL"/>
    <x v="10"/>
    <x v="13"/>
    <m/>
  </r>
  <r>
    <s v="BM00282816"/>
    <s v="BROUSSARD,BROOK"/>
    <x v="50"/>
    <n v="23217.5"/>
    <n v="5"/>
    <n v="20278"/>
    <n v="25920278"/>
    <x v="51"/>
    <d v="2019-08-13T16:58:00"/>
    <s v="NULL"/>
    <x v="10"/>
    <x v="13"/>
    <m/>
  </r>
  <r>
    <s v="BM00282816"/>
    <s v="BROUSSARD,BROOK"/>
    <x v="50"/>
    <n v="23217.5"/>
    <n v="19.16"/>
    <s v="NULL"/>
    <n v="25824574"/>
    <x v="286"/>
    <d v="2019-08-13T16:58:00"/>
    <s v="NULL"/>
    <x v="21"/>
    <x v="13"/>
    <m/>
  </r>
  <r>
    <s v="BM00282816"/>
    <s v="BROUSSARD,BROOK"/>
    <x v="50"/>
    <n v="23217.5"/>
    <n v="19.16"/>
    <s v="J0690"/>
    <n v="25021248"/>
    <x v="284"/>
    <d v="2019-08-13T16:58:00"/>
    <s v="NULL"/>
    <x v="2"/>
    <x v="13"/>
    <m/>
  </r>
  <r>
    <s v="BM00282816"/>
    <s v="BROUSSARD,BROOK"/>
    <x v="50"/>
    <n v="23217.5"/>
    <n v="11.02"/>
    <s v="NULL"/>
    <n v="27210100"/>
    <x v="11"/>
    <d v="2019-08-13T16:58:00"/>
    <s v="NULL"/>
    <x v="1"/>
    <x v="13"/>
    <m/>
  </r>
  <r>
    <s v="BM00282816"/>
    <s v="BROUSSARD,BROOK"/>
    <x v="50"/>
    <n v="23217.5"/>
    <n v="13"/>
    <n v="23733"/>
    <n v="25923733"/>
    <x v="48"/>
    <d v="2019-08-13T16:58:00"/>
    <s v="NULL"/>
    <x v="10"/>
    <x v="13"/>
    <m/>
  </r>
  <r>
    <s v="BM00282816"/>
    <s v="BROUSSARD,BROOK"/>
    <x v="50"/>
    <n v="23217.5"/>
    <n v="5"/>
    <n v="20227"/>
    <n v="25920227"/>
    <x v="50"/>
    <d v="2019-08-13T16:58:00"/>
    <s v="NULL"/>
    <x v="10"/>
    <x v="13"/>
    <m/>
  </r>
  <r>
    <s v="BM00282816"/>
    <s v="BROUSSARD,BROOK"/>
    <x v="50"/>
    <n v="23217.5"/>
    <n v="15"/>
    <n v="21892"/>
    <n v="25921892"/>
    <x v="52"/>
    <d v="2019-08-13T16:58:00"/>
    <s v="NULL"/>
    <x v="10"/>
    <x v="13"/>
    <m/>
  </r>
  <r>
    <s v="BM00282816"/>
    <s v="BROUSSARD,BROOK"/>
    <x v="50"/>
    <n v="23217.5"/>
    <n v="44"/>
    <s v="J1885"/>
    <n v="63690720"/>
    <x v="49"/>
    <d v="2019-08-13T16:58:00"/>
    <s v="NULL"/>
    <x v="12"/>
    <x v="13"/>
    <m/>
  </r>
  <r>
    <s v="BM00282816"/>
    <s v="BROUSSARD,BROOK"/>
    <x v="50"/>
    <n v="23217.5"/>
    <n v="75"/>
    <n v="50540"/>
    <n v="46050540"/>
    <x v="96"/>
    <d v="2019-08-13T16:58:00"/>
    <s v="NULL"/>
    <x v="15"/>
    <x v="13"/>
    <n v="79"/>
  </r>
  <r>
    <s v="BM00282816"/>
    <s v="BROUSSARD,BROOK"/>
    <x v="50"/>
    <n v="23217.5"/>
    <n v="75"/>
    <n v="50540"/>
    <n v="46050540"/>
    <x v="96"/>
    <d v="2019-08-13T16:58:00"/>
    <s v="NULL"/>
    <x v="15"/>
    <x v="13"/>
    <n v="79"/>
  </r>
  <r>
    <s v="BM00282816"/>
    <s v="BROUSSARD,BROOK"/>
    <x v="50"/>
    <n v="23217.5"/>
    <n v="4766"/>
    <s v="NULL"/>
    <n v="36050521"/>
    <x v="98"/>
    <d v="2019-08-13T16:58:00"/>
    <s v="NULL"/>
    <x v="17"/>
    <x v="13"/>
    <n v="4986"/>
  </r>
  <r>
    <s v="BM00282816"/>
    <s v="BROUSSARD,BROOK"/>
    <x v="50"/>
    <n v="23217.5"/>
    <n v="40"/>
    <n v="93041"/>
    <n v="73050518"/>
    <x v="99"/>
    <d v="2019-08-13T16:58:00"/>
    <s v="NULL"/>
    <x v="18"/>
    <x v="13"/>
    <n v="42"/>
  </r>
  <r>
    <s v="BM00282816"/>
    <s v="BROUSSARD,BROOK"/>
    <x v="50"/>
    <n v="23217.5"/>
    <n v="96"/>
    <s v="NULL"/>
    <n v="72150535"/>
    <x v="100"/>
    <d v="2019-08-13T16:58:00"/>
    <s v="NULL"/>
    <x v="19"/>
    <x v="13"/>
    <n v="101"/>
  </r>
  <r>
    <s v="BM00282816"/>
    <s v="BROUSSARD,BROOK"/>
    <x v="50"/>
    <n v="23217.5"/>
    <n v="3840"/>
    <s v="NULL"/>
    <n v="72150535"/>
    <x v="100"/>
    <d v="2019-08-13T16:58:00"/>
    <s v="NULL"/>
    <x v="19"/>
    <x v="13"/>
    <n v="101"/>
  </r>
  <r>
    <s v="BM00282816"/>
    <s v="BROUSSARD,BROOK"/>
    <x v="50"/>
    <n v="23217.5"/>
    <n v="11.02"/>
    <s v="NULL"/>
    <n v="27210100"/>
    <x v="11"/>
    <d v="2019-08-13T16:58:00"/>
    <s v="NULL"/>
    <x v="1"/>
    <x v="13"/>
    <m/>
  </r>
  <r>
    <s v="BM00282816"/>
    <s v="BROUSSARD,BROOK"/>
    <x v="50"/>
    <n v="23217.5"/>
    <n v="75"/>
    <n v="50540"/>
    <n v="46050540"/>
    <x v="96"/>
    <d v="2019-08-13T16:58:00"/>
    <s v="NULL"/>
    <x v="15"/>
    <x v="13"/>
    <n v="79"/>
  </r>
  <r>
    <s v="BM00282816"/>
    <s v="BROUSSARD,BROOK"/>
    <x v="50"/>
    <n v="23217.5"/>
    <n v="75"/>
    <n v="50540"/>
    <n v="46050540"/>
    <x v="96"/>
    <d v="2019-08-13T16:58:00"/>
    <s v="NULL"/>
    <x v="15"/>
    <x v="13"/>
    <n v="79"/>
  </r>
  <r>
    <s v="BM00282816"/>
    <s v="BROUSSARD,BROOK"/>
    <x v="50"/>
    <n v="23217.5"/>
    <n v="522"/>
    <n v="59899"/>
    <n v="72050506"/>
    <x v="97"/>
    <d v="2019-08-13T16:58:00"/>
    <s v="NULL"/>
    <x v="16"/>
    <x v="13"/>
    <n v="547"/>
  </r>
  <r>
    <s v="BM00282816"/>
    <s v="BROUSSARD,BROOK"/>
    <x v="50"/>
    <n v="23217.5"/>
    <n v="690"/>
    <s v="NULL"/>
    <n v="71017003"/>
    <x v="101"/>
    <d v="2019-08-13T16:58:00"/>
    <s v="NULL"/>
    <x v="6"/>
    <x v="13"/>
    <n v="722"/>
  </r>
  <r>
    <s v="BM00282816"/>
    <s v="BROUSSARD,BROOK"/>
    <x v="50"/>
    <n v="23217.5"/>
    <n v="2015"/>
    <s v="NULL"/>
    <n v="37013010"/>
    <x v="8"/>
    <d v="2019-08-13T16:58:00"/>
    <s v="NULL"/>
    <x v="5"/>
    <x v="13"/>
    <n v="33"/>
  </r>
  <r>
    <s v="BM00282816"/>
    <s v="BROUSSARD,BROOK"/>
    <x v="50"/>
    <n v="23217.5"/>
    <n v="1200"/>
    <n v="50499"/>
    <n v="11250499"/>
    <x v="59"/>
    <d v="2019-08-13T16:58:00"/>
    <s v="NULL"/>
    <x v="13"/>
    <x v="13"/>
    <n v="1255"/>
  </r>
  <r>
    <s v="BM00282816"/>
    <s v="BROUSSARD,BROOK"/>
    <x v="50"/>
    <n v="23217.5"/>
    <n v="46"/>
    <n v="85025"/>
    <n v="30032110"/>
    <x v="31"/>
    <d v="2019-08-13T16:58:00"/>
    <s v="NULL"/>
    <x v="3"/>
    <x v="13"/>
    <n v="49"/>
  </r>
  <r>
    <s v="BM00282816"/>
    <s v="BROUSSARD,BROOK"/>
    <x v="50"/>
    <n v="23217.5"/>
    <n v="6.74"/>
    <s v="NULL"/>
    <n v="27210100"/>
    <x v="11"/>
    <d v="2019-08-13T16:58:00"/>
    <s v="NULL"/>
    <x v="1"/>
    <x v="13"/>
    <m/>
  </r>
  <r>
    <s v="BM00282816"/>
    <s v="BROUSSARD,BROOK"/>
    <x v="50"/>
    <n v="23217.5"/>
    <n v="15"/>
    <n v="32107"/>
    <n v="30032107"/>
    <x v="34"/>
    <d v="2019-08-13T16:58:00"/>
    <s v="NULL"/>
    <x v="3"/>
    <x v="13"/>
    <n v="16"/>
  </r>
  <r>
    <s v="BM00282816"/>
    <s v="BROUSSARD,BROOK"/>
    <x v="50"/>
    <n v="23217.5"/>
    <n v="13"/>
    <n v="23733"/>
    <n v="25923733"/>
    <x v="48"/>
    <d v="2019-08-13T16:58:00"/>
    <s v="NULL"/>
    <x v="10"/>
    <x v="13"/>
    <m/>
  </r>
  <r>
    <s v="BM00282816"/>
    <s v="BROUSSARD,BROOK"/>
    <x v="50"/>
    <n v="23217.5"/>
    <n v="19.16"/>
    <s v="NULL"/>
    <n v="25824574"/>
    <x v="286"/>
    <d v="2019-08-13T16:58:00"/>
    <s v="NULL"/>
    <x v="21"/>
    <x v="13"/>
    <m/>
  </r>
  <r>
    <s v="BM00282816"/>
    <s v="BROUSSARD,BROOK"/>
    <x v="50"/>
    <n v="23217.5"/>
    <n v="19.16"/>
    <s v="J0690"/>
    <n v="25021248"/>
    <x v="284"/>
    <d v="2019-08-13T16:58:00"/>
    <s v="NULL"/>
    <x v="2"/>
    <x v="13"/>
    <m/>
  </r>
  <r>
    <s v="BM00282816"/>
    <s v="BROUSSARD,BROOK"/>
    <x v="50"/>
    <n v="23217.5"/>
    <n v="13"/>
    <n v="23733"/>
    <n v="25923733"/>
    <x v="48"/>
    <d v="2019-08-13T16:58:00"/>
    <s v="NULL"/>
    <x v="10"/>
    <x v="13"/>
    <m/>
  </r>
  <r>
    <s v="BM00282816"/>
    <s v="BROUSSARD,BROOK"/>
    <x v="50"/>
    <n v="23217.5"/>
    <n v="5"/>
    <n v="20227"/>
    <n v="25920227"/>
    <x v="50"/>
    <d v="2019-08-13T16:58:00"/>
    <s v="NULL"/>
    <x v="10"/>
    <x v="13"/>
    <m/>
  </r>
  <r>
    <s v="BM00282816"/>
    <s v="BROUSSARD,BROOK"/>
    <x v="50"/>
    <n v="23217.5"/>
    <n v="6"/>
    <n v="23780"/>
    <n v="25923780"/>
    <x v="62"/>
    <d v="2019-08-13T16:58:00"/>
    <s v="NULL"/>
    <x v="10"/>
    <x v="13"/>
    <m/>
  </r>
  <r>
    <s v="BM00282816"/>
    <s v="BROUSSARD,BROOK"/>
    <x v="50"/>
    <n v="23217.5"/>
    <n v="5"/>
    <n v="20278"/>
    <n v="25920278"/>
    <x v="51"/>
    <d v="2019-08-13T16:58:00"/>
    <s v="NULL"/>
    <x v="10"/>
    <x v="13"/>
    <m/>
  </r>
  <r>
    <s v="BM00282816"/>
    <s v="BROUSSARD,BROOK"/>
    <x v="50"/>
    <n v="23217.5"/>
    <n v="13"/>
    <n v="23733"/>
    <n v="25923733"/>
    <x v="48"/>
    <d v="2019-08-13T16:58:00"/>
    <s v="NULL"/>
    <x v="10"/>
    <x v="13"/>
    <m/>
  </r>
  <r>
    <s v="BM00282816"/>
    <s v="BROUSSARD,BROOK"/>
    <x v="50"/>
    <n v="23217.5"/>
    <n v="15"/>
    <n v="21892"/>
    <n v="25921892"/>
    <x v="52"/>
    <d v="2019-08-13T16:58:00"/>
    <s v="NULL"/>
    <x v="10"/>
    <x v="13"/>
    <m/>
  </r>
  <r>
    <s v="BM00282816"/>
    <s v="BROUSSARD,BROOK"/>
    <x v="50"/>
    <n v="23217.5"/>
    <n v="6.74"/>
    <s v="NULL"/>
    <n v="27210100"/>
    <x v="11"/>
    <d v="2019-08-13T16:58:00"/>
    <s v="NULL"/>
    <x v="1"/>
    <x v="13"/>
    <m/>
  </r>
  <r>
    <s v="BM00282816"/>
    <s v="BROUSSARD,BROOK"/>
    <x v="50"/>
    <n v="23217.5"/>
    <n v="19.16"/>
    <s v="NULL"/>
    <n v="25824574"/>
    <x v="286"/>
    <d v="2019-08-13T16:58:00"/>
    <s v="NULL"/>
    <x v="21"/>
    <x v="13"/>
    <m/>
  </r>
  <r>
    <s v="BM00282816"/>
    <s v="BROUSSARD,BROOK"/>
    <x v="50"/>
    <n v="23217.5"/>
    <n v="19.16"/>
    <s v="J0690"/>
    <n v="25021248"/>
    <x v="284"/>
    <d v="2019-08-13T16:58:00"/>
    <s v="NULL"/>
    <x v="2"/>
    <x v="13"/>
    <m/>
  </r>
  <r>
    <s v="BM00282816"/>
    <s v="BROUSSARD,BROOK"/>
    <x v="50"/>
    <n v="23217.5"/>
    <n v="29"/>
    <n v="22393"/>
    <n v="25022393"/>
    <x v="301"/>
    <d v="2019-08-13T16:58:00"/>
    <s v="NULL"/>
    <x v="2"/>
    <x v="13"/>
    <m/>
  </r>
  <r>
    <s v="BM00282816"/>
    <s v="BROUSSARD,BROOK"/>
    <x v="50"/>
    <n v="23217.5"/>
    <n v="-29"/>
    <n v="22393"/>
    <n v="25022393"/>
    <x v="301"/>
    <d v="2019-08-13T16:58:00"/>
    <s v="NULL"/>
    <x v="2"/>
    <x v="13"/>
    <m/>
  </r>
  <r>
    <s v="BM00282816"/>
    <s v="BROUSSARD,BROOK"/>
    <x v="50"/>
    <n v="23217.5"/>
    <n v="6"/>
    <s v="NULL"/>
    <n v="25932661"/>
    <x v="57"/>
    <d v="2019-08-13T16:58:00"/>
    <s v="NULL"/>
    <x v="10"/>
    <x v="13"/>
    <m/>
  </r>
  <r>
    <s v="BM00282816"/>
    <s v="BROUSSARD,BROOK"/>
    <x v="50"/>
    <n v="23217.5"/>
    <n v="5"/>
    <s v="NULL"/>
    <n v="25920459"/>
    <x v="54"/>
    <d v="2019-08-13T16:58:00"/>
    <s v="NULL"/>
    <x v="10"/>
    <x v="13"/>
    <m/>
  </r>
  <r>
    <s v="BM00282816"/>
    <s v="BROUSSARD,BROOK"/>
    <x v="50"/>
    <n v="23217.5"/>
    <n v="5"/>
    <n v="20278"/>
    <n v="25920278"/>
    <x v="51"/>
    <d v="2019-08-13T16:58:00"/>
    <s v="NULL"/>
    <x v="10"/>
    <x v="13"/>
    <m/>
  </r>
  <r>
    <s v="BM00282816"/>
    <s v="BROUSSARD,BROOK"/>
    <x v="50"/>
    <n v="23217.5"/>
    <n v="13"/>
    <n v="23733"/>
    <n v="25923733"/>
    <x v="48"/>
    <d v="2019-08-13T16:58:00"/>
    <s v="NULL"/>
    <x v="10"/>
    <x v="13"/>
    <m/>
  </r>
  <r>
    <s v="BM00282816"/>
    <s v="BROUSSARD,BROOK"/>
    <x v="50"/>
    <n v="23217.5"/>
    <n v="6"/>
    <s v="NULL"/>
    <n v="25932661"/>
    <x v="57"/>
    <d v="2019-08-13T16:58:00"/>
    <s v="NULL"/>
    <x v="10"/>
    <x v="13"/>
    <m/>
  </r>
  <r>
    <s v="BM00282816"/>
    <s v="BROUSSARD,BROOK"/>
    <x v="50"/>
    <n v="23217.5"/>
    <n v="5"/>
    <n v="20227"/>
    <n v="25920227"/>
    <x v="50"/>
    <d v="2019-08-13T16:58:00"/>
    <s v="NULL"/>
    <x v="10"/>
    <x v="13"/>
    <m/>
  </r>
  <r>
    <s v="BM00282816"/>
    <s v="BROUSSARD,BROOK"/>
    <x v="50"/>
    <n v="23217.5"/>
    <n v="5.46"/>
    <s v="NULL"/>
    <n v="27210100"/>
    <x v="11"/>
    <d v="2019-08-13T16:58:00"/>
    <s v="NULL"/>
    <x v="1"/>
    <x v="13"/>
    <m/>
  </r>
  <r>
    <s v="BM00282816"/>
    <s v="BROUSSARD,BROOK"/>
    <x v="50"/>
    <n v="23217.5"/>
    <n v="15"/>
    <n v="21892"/>
    <n v="25921892"/>
    <x v="52"/>
    <d v="2019-08-13T16:58:00"/>
    <s v="NULL"/>
    <x v="10"/>
    <x v="13"/>
    <m/>
  </r>
  <r>
    <s v="BM00282816"/>
    <s v="BROUSSARD,BROOK"/>
    <x v="50"/>
    <n v="23217.5"/>
    <n v="-9.4"/>
    <s v="NULL"/>
    <n v="27069512"/>
    <x v="73"/>
    <d v="2019-08-13T16:58:00"/>
    <s v="NULL"/>
    <x v="0"/>
    <x v="13"/>
    <m/>
  </r>
  <r>
    <s v="BM00282816"/>
    <s v="BROUSSARD,BROOK"/>
    <x v="50"/>
    <n v="23217.5"/>
    <n v="-9.4"/>
    <s v="NULL"/>
    <n v="27069512"/>
    <x v="73"/>
    <d v="2019-08-13T16:58:00"/>
    <s v="NULL"/>
    <x v="0"/>
    <x v="13"/>
    <m/>
  </r>
  <r>
    <s v="BM00282816"/>
    <s v="BROUSSARD,BROOK"/>
    <x v="50"/>
    <n v="23217.5"/>
    <n v="-9.4"/>
    <s v="NULL"/>
    <n v="27069512"/>
    <x v="73"/>
    <d v="2019-08-13T16:58:00"/>
    <s v="NULL"/>
    <x v="0"/>
    <x v="13"/>
    <m/>
  </r>
  <r>
    <s v="BM00282816"/>
    <s v="BROUSSARD,BROOK"/>
    <x v="50"/>
    <n v="23217.5"/>
    <n v="-9.4"/>
    <s v="NULL"/>
    <n v="27069512"/>
    <x v="73"/>
    <d v="2019-08-13T16:58:00"/>
    <s v="NULL"/>
    <x v="0"/>
    <x v="13"/>
    <m/>
  </r>
  <r>
    <s v="BM00282816"/>
    <s v="BROUSSARD,BROOK"/>
    <x v="50"/>
    <n v="23217.5"/>
    <n v="-9.4"/>
    <s v="NULL"/>
    <n v="27069512"/>
    <x v="73"/>
    <d v="2019-08-13T16:58:00"/>
    <s v="NULL"/>
    <x v="0"/>
    <x v="13"/>
    <m/>
  </r>
  <r>
    <s v="BM00282816"/>
    <s v="BROUSSARD,BROOK"/>
    <x v="50"/>
    <n v="23217.5"/>
    <n v="-8.01"/>
    <s v="NULL"/>
    <n v="27069251"/>
    <x v="302"/>
    <d v="2019-08-13T16:58:00"/>
    <s v="NULL"/>
    <x v="0"/>
    <x v="13"/>
    <m/>
  </r>
  <r>
    <s v="BM00282816"/>
    <s v="BROUSSARD,BROOK"/>
    <x v="50"/>
    <n v="23217.5"/>
    <n v="13"/>
    <n v="23733"/>
    <n v="25923733"/>
    <x v="48"/>
    <d v="2019-08-13T16:58:00"/>
    <s v="NULL"/>
    <x v="10"/>
    <x v="13"/>
    <m/>
  </r>
  <r>
    <s v="BM00282816"/>
    <s v="BROUSSARD,BROOK"/>
    <x v="50"/>
    <n v="23217.5"/>
    <n v="6"/>
    <s v="NULL"/>
    <n v="25932661"/>
    <x v="57"/>
    <d v="2019-08-13T16:58:00"/>
    <s v="NULL"/>
    <x v="10"/>
    <x v="13"/>
    <m/>
  </r>
  <r>
    <s v="BM00282816"/>
    <s v="BROUSSARD,BROOK"/>
    <x v="50"/>
    <n v="23217.5"/>
    <n v="13"/>
    <n v="23733"/>
    <n v="25923733"/>
    <x v="48"/>
    <d v="2019-08-13T16:58:00"/>
    <s v="NULL"/>
    <x v="10"/>
    <x v="13"/>
    <m/>
  </r>
  <r>
    <s v="BM00282816"/>
    <s v="BROUSSARD,BROOK"/>
    <x v="50"/>
    <n v="23217.5"/>
    <n v="5.46"/>
    <s v="NULL"/>
    <n v="27210100"/>
    <x v="11"/>
    <d v="2019-08-13T16:58:00"/>
    <s v="NULL"/>
    <x v="1"/>
    <x v="13"/>
    <m/>
  </r>
  <r>
    <s v="BM00282816"/>
    <s v="BROUSSARD,BROOK"/>
    <x v="50"/>
    <n v="23217.5"/>
    <n v="5"/>
    <n v="20227"/>
    <n v="25920227"/>
    <x v="50"/>
    <d v="2019-08-13T16:58:00"/>
    <s v="NULL"/>
    <x v="10"/>
    <x v="13"/>
    <m/>
  </r>
  <r>
    <s v="BM00282816"/>
    <s v="BROUSSARD,BROOK"/>
    <x v="50"/>
    <n v="23217.5"/>
    <n v="6"/>
    <n v="23780"/>
    <n v="25923780"/>
    <x v="62"/>
    <d v="2019-08-13T16:58:00"/>
    <s v="NULL"/>
    <x v="10"/>
    <x v="13"/>
    <m/>
  </r>
  <r>
    <s v="BM00282816"/>
    <s v="BROUSSARD,BROOK"/>
    <x v="50"/>
    <n v="23217.5"/>
    <n v="5"/>
    <n v="20278"/>
    <n v="25920278"/>
    <x v="51"/>
    <d v="2019-08-13T16:58:00"/>
    <s v="NULL"/>
    <x v="10"/>
    <x v="13"/>
    <m/>
  </r>
  <r>
    <s v="BM00282816"/>
    <s v="BROUSSARD,BROOK"/>
    <x v="50"/>
    <n v="23217.5"/>
    <n v="15"/>
    <n v="21892"/>
    <n v="25921892"/>
    <x v="52"/>
    <d v="2019-08-13T16:58:00"/>
    <s v="NULL"/>
    <x v="10"/>
    <x v="13"/>
    <m/>
  </r>
  <r>
    <s v="BM00282816"/>
    <s v="BROUSSARD,BROOK"/>
    <x v="50"/>
    <n v="23217.5"/>
    <n v="12.29"/>
    <s v="J7120"/>
    <n v="27038238"/>
    <x v="13"/>
    <d v="2019-08-13T16:58:00"/>
    <s v="NULL"/>
    <x v="0"/>
    <x v="13"/>
    <m/>
  </r>
  <r>
    <s v="BM00282816"/>
    <s v="BROUSSARD,BROOK"/>
    <x v="50"/>
    <n v="23217.5"/>
    <n v="12.29"/>
    <s v="J7120"/>
    <n v="27038238"/>
    <x v="13"/>
    <d v="2019-08-13T16:58:00"/>
    <s v="NULL"/>
    <x v="0"/>
    <x v="13"/>
    <m/>
  </r>
  <r>
    <s v="BM00282816"/>
    <s v="BROUSSARD,BROOK"/>
    <x v="50"/>
    <n v="23217.5"/>
    <n v="5.46"/>
    <s v="NULL"/>
    <n v="27069165"/>
    <x v="58"/>
    <d v="2019-08-13T16:58:00"/>
    <s v="NULL"/>
    <x v="0"/>
    <x v="13"/>
    <m/>
  </r>
  <r>
    <s v="BM00282816"/>
    <s v="BROUSSARD,BROOK"/>
    <x v="50"/>
    <n v="23217.5"/>
    <n v="8.51"/>
    <s v="NULL"/>
    <n v="27069171"/>
    <x v="61"/>
    <d v="2019-08-13T16:58:00"/>
    <s v="NULL"/>
    <x v="0"/>
    <x v="13"/>
    <m/>
  </r>
  <r>
    <s v="BM00282816"/>
    <s v="BROUSSARD,BROOK"/>
    <x v="50"/>
    <n v="23217.5"/>
    <n v="8.51"/>
    <s v="NULL"/>
    <n v="27069171"/>
    <x v="61"/>
    <d v="2019-08-13T16:58:00"/>
    <s v="NULL"/>
    <x v="0"/>
    <x v="13"/>
    <m/>
  </r>
  <r>
    <s v="BM00282816"/>
    <s v="BROUSSARD,BROOK"/>
    <x v="50"/>
    <n v="23217.5"/>
    <n v="40"/>
    <s v="NULL"/>
    <n v="27013490"/>
    <x v="65"/>
    <d v="2019-08-13T16:58:00"/>
    <s v="NULL"/>
    <x v="0"/>
    <x v="13"/>
    <m/>
  </r>
  <r>
    <s v="BM00282816"/>
    <s v="BROUSSARD,BROOK"/>
    <x v="50"/>
    <n v="23217.5"/>
    <n v="8.57"/>
    <s v="NULL"/>
    <n v="27069276"/>
    <x v="64"/>
    <d v="2019-08-13T16:58:00"/>
    <s v="NULL"/>
    <x v="0"/>
    <x v="13"/>
    <m/>
  </r>
  <r>
    <s v="BM00282816"/>
    <s v="BROUSSARD,BROOK"/>
    <x v="50"/>
    <n v="23217.5"/>
    <n v="11.59"/>
    <s v="NULL"/>
    <n v="27069212"/>
    <x v="14"/>
    <d v="2019-08-13T16:58:00"/>
    <s v="NULL"/>
    <x v="0"/>
    <x v="13"/>
    <m/>
  </r>
  <r>
    <s v="BM00282816"/>
    <s v="BROUSSARD,BROOK"/>
    <x v="50"/>
    <n v="23217.5"/>
    <n v="12.23"/>
    <s v="NULL"/>
    <n v="27069208"/>
    <x v="45"/>
    <d v="2019-08-13T16:58:00"/>
    <s v="NULL"/>
    <x v="0"/>
    <x v="13"/>
    <m/>
  </r>
  <r>
    <s v="BM00282816"/>
    <s v="BROUSSARD,BROOK"/>
    <x v="50"/>
    <n v="23217.5"/>
    <n v="7.35"/>
    <s v="NULL"/>
    <n v="27013393"/>
    <x v="83"/>
    <d v="2019-08-13T16:58:00"/>
    <s v="NULL"/>
    <x v="0"/>
    <x v="13"/>
    <m/>
  </r>
  <r>
    <s v="BM00282816"/>
    <s v="BROUSSARD,BROOK"/>
    <x v="50"/>
    <n v="23217.5"/>
    <n v="7.35"/>
    <s v="NULL"/>
    <n v="27013393"/>
    <x v="83"/>
    <d v="2019-08-13T16:58:00"/>
    <s v="NULL"/>
    <x v="0"/>
    <x v="13"/>
    <m/>
  </r>
  <r>
    <s v="BM00282816"/>
    <s v="BROUSSARD,BROOK"/>
    <x v="50"/>
    <n v="23217.5"/>
    <n v="7.35"/>
    <s v="NULL"/>
    <n v="27013393"/>
    <x v="83"/>
    <d v="2019-08-13T16:58:00"/>
    <s v="NULL"/>
    <x v="0"/>
    <x v="13"/>
    <m/>
  </r>
  <r>
    <s v="BM00282816"/>
    <s v="BROUSSARD,BROOK"/>
    <x v="50"/>
    <n v="23217.5"/>
    <n v="7.35"/>
    <s v="NULL"/>
    <n v="27013392"/>
    <x v="15"/>
    <d v="2019-08-13T16:58:00"/>
    <s v="NULL"/>
    <x v="0"/>
    <x v="13"/>
    <m/>
  </r>
  <r>
    <s v="BM00282816"/>
    <s v="BROUSSARD,BROOK"/>
    <x v="50"/>
    <n v="23217.5"/>
    <n v="7.35"/>
    <s v="NULL"/>
    <n v="27013392"/>
    <x v="15"/>
    <d v="2019-08-13T16:58:00"/>
    <s v="NULL"/>
    <x v="0"/>
    <x v="13"/>
    <m/>
  </r>
  <r>
    <s v="BM00282816"/>
    <s v="BROUSSARD,BROOK"/>
    <x v="50"/>
    <n v="23217.5"/>
    <n v="7.35"/>
    <s v="NULL"/>
    <n v="27013392"/>
    <x v="15"/>
    <d v="2019-08-13T16:58:00"/>
    <s v="NULL"/>
    <x v="0"/>
    <x v="13"/>
    <m/>
  </r>
  <r>
    <s v="BM00282816"/>
    <s v="BROUSSARD,BROOK"/>
    <x v="50"/>
    <n v="23217.5"/>
    <n v="27.34"/>
    <s v="NULL"/>
    <n v="27013399"/>
    <x v="1"/>
    <d v="2019-08-13T16:58:00"/>
    <s v="NULL"/>
    <x v="0"/>
    <x v="13"/>
    <m/>
  </r>
  <r>
    <s v="BM00282816"/>
    <s v="BROUSSARD,BROOK"/>
    <x v="50"/>
    <n v="23217.5"/>
    <n v="27.34"/>
    <s v="NULL"/>
    <n v="27013399"/>
    <x v="1"/>
    <d v="2019-08-13T16:58:00"/>
    <s v="NULL"/>
    <x v="0"/>
    <x v="13"/>
    <m/>
  </r>
  <r>
    <s v="BM00282816"/>
    <s v="BROUSSARD,BROOK"/>
    <x v="50"/>
    <n v="23217.5"/>
    <n v="10.53"/>
    <s v="NULL"/>
    <n v="27013394"/>
    <x v="43"/>
    <d v="2019-08-13T16:58:00"/>
    <s v="NULL"/>
    <x v="0"/>
    <x v="13"/>
    <m/>
  </r>
  <r>
    <s v="BM00282816"/>
    <s v="BROUSSARD,BROOK"/>
    <x v="50"/>
    <n v="23217.5"/>
    <n v="10.53"/>
    <s v="NULL"/>
    <n v="27013394"/>
    <x v="43"/>
    <d v="2019-08-13T16:58:00"/>
    <s v="NULL"/>
    <x v="0"/>
    <x v="13"/>
    <m/>
  </r>
  <r>
    <s v="BM00282816"/>
    <s v="BROUSSARD,BROOK"/>
    <x v="50"/>
    <n v="23217.5"/>
    <n v="-10.53"/>
    <s v="NULL"/>
    <n v="27013394"/>
    <x v="43"/>
    <d v="2019-08-13T16:58:00"/>
    <s v="NULL"/>
    <x v="0"/>
    <x v="13"/>
    <m/>
  </r>
  <r>
    <s v="BM00282816"/>
    <s v="BROUSSARD,BROOK"/>
    <x v="50"/>
    <n v="23217.5"/>
    <n v="1146"/>
    <n v="23782"/>
    <n v="25023782"/>
    <x v="176"/>
    <d v="2019-08-13T16:58:00"/>
    <s v="NULL"/>
    <x v="2"/>
    <x v="13"/>
    <m/>
  </r>
  <r>
    <s v="BM00282816"/>
    <s v="BROUSSARD,BROOK"/>
    <x v="50"/>
    <n v="23217.5"/>
    <n v="56.37"/>
    <s v="NULL"/>
    <n v="27069512"/>
    <x v="73"/>
    <d v="2019-08-13T16:58:00"/>
    <s v="NULL"/>
    <x v="0"/>
    <x v="13"/>
    <m/>
  </r>
  <r>
    <s v="BM00282816"/>
    <s v="BROUSSARD,BROOK"/>
    <x v="50"/>
    <n v="23217.5"/>
    <n v="1200"/>
    <n v="50499"/>
    <n v="11250499"/>
    <x v="59"/>
    <d v="2019-08-13T16:58:00"/>
    <s v="NULL"/>
    <x v="13"/>
    <x v="13"/>
    <n v="1255"/>
  </r>
  <r>
    <s v="BM00282816"/>
    <s v="BROUSSARD,BROOK"/>
    <x v="50"/>
    <n v="23217.5"/>
    <n v="26"/>
    <n v="86900"/>
    <n v="30032030"/>
    <x v="78"/>
    <d v="2019-08-13T16:58:00"/>
    <s v="NULL"/>
    <x v="3"/>
    <x v="13"/>
    <n v="28"/>
  </r>
  <r>
    <s v="BM00282816"/>
    <s v="BROUSSARD,BROOK"/>
    <x v="50"/>
    <n v="23217.5"/>
    <n v="45"/>
    <n v="86850"/>
    <n v="30032038"/>
    <x v="79"/>
    <d v="2019-08-13T16:58:00"/>
    <s v="NULL"/>
    <x v="3"/>
    <x v="13"/>
    <n v="48"/>
  </r>
  <r>
    <s v="BM00282816"/>
    <s v="BROUSSARD,BROOK"/>
    <x v="50"/>
    <n v="23217.5"/>
    <n v="46"/>
    <n v="85025"/>
    <n v="30032110"/>
    <x v="31"/>
    <d v="2019-08-13T16:58:00"/>
    <s v="NULL"/>
    <x v="3"/>
    <x v="13"/>
    <n v="49"/>
  </r>
  <r>
    <s v="BM00282816"/>
    <s v="BROUSSARD,BROOK"/>
    <x v="50"/>
    <n v="23217.5"/>
    <n v="247"/>
    <n v="80100"/>
    <n v="30032401"/>
    <x v="80"/>
    <d v="2019-08-13T16:58:00"/>
    <s v="NULL"/>
    <x v="3"/>
    <x v="13"/>
    <n v="259"/>
  </r>
  <r>
    <s v="BM00282816"/>
    <s v="BROUSSARD,BROOK"/>
    <x v="50"/>
    <n v="23217.5"/>
    <n v="28"/>
    <n v="86592"/>
    <n v="30032010"/>
    <x v="81"/>
    <d v="2019-08-13T16:58:00"/>
    <s v="NULL"/>
    <x v="3"/>
    <x v="13"/>
    <n v="30"/>
  </r>
  <r>
    <s v="BM00282816"/>
    <s v="BROUSSARD,BROOK"/>
    <x v="50"/>
    <n v="23217.5"/>
    <n v="158.78"/>
    <s v="C1726"/>
    <n v="27220100"/>
    <x v="74"/>
    <d v="2019-08-13T16:58:00"/>
    <s v="NULL"/>
    <x v="1"/>
    <x v="13"/>
    <m/>
  </r>
  <r>
    <s v="BM00282816"/>
    <s v="BROUSSARD,BROOK"/>
    <x v="50"/>
    <n v="23217.5"/>
    <n v="10.97"/>
    <s v="NULL"/>
    <n v="25815118"/>
    <x v="254"/>
    <d v="2019-08-13T16:58:00"/>
    <s v="NULL"/>
    <x v="21"/>
    <x v="13"/>
    <m/>
  </r>
  <r>
    <s v="BM00282816"/>
    <s v="BROUSSARD,BROOK"/>
    <x v="50"/>
    <n v="23217.5"/>
    <n v="12.29"/>
    <s v="J7120"/>
    <n v="27038238"/>
    <x v="13"/>
    <d v="2019-08-13T16:58:00"/>
    <s v="NULL"/>
    <x v="0"/>
    <x v="13"/>
    <m/>
  </r>
  <r>
    <s v="BM00282816"/>
    <s v="BROUSSARD,BROOK"/>
    <x v="50"/>
    <n v="23217.5"/>
    <n v="12.29"/>
    <s v="J7120"/>
    <n v="27038238"/>
    <x v="13"/>
    <d v="2019-08-13T16:58:00"/>
    <s v="NULL"/>
    <x v="0"/>
    <x v="13"/>
    <m/>
  </r>
  <r>
    <s v="BM00282816"/>
    <s v="BROUSSARD,BROOK"/>
    <x v="50"/>
    <n v="23217.5"/>
    <n v="12.29"/>
    <s v="J7120"/>
    <n v="27038238"/>
    <x v="13"/>
    <d v="2019-08-13T16:58:00"/>
    <s v="NULL"/>
    <x v="0"/>
    <x v="13"/>
    <m/>
  </r>
  <r>
    <s v="BM00282816"/>
    <s v="BROUSSARD,BROOK"/>
    <x v="50"/>
    <n v="23217.5"/>
    <n v="-10.97"/>
    <s v="NULL"/>
    <n v="25815117"/>
    <x v="296"/>
    <d v="2019-08-13T16:58:00"/>
    <s v="NULL"/>
    <x v="21"/>
    <x v="13"/>
    <m/>
  </r>
  <r>
    <s v="BM00282816"/>
    <s v="BROUSSARD,BROOK"/>
    <x v="50"/>
    <n v="23217.5"/>
    <n v="8.4499999999999993"/>
    <s v="NULL"/>
    <n v="27217035"/>
    <x v="179"/>
    <d v="2019-08-13T16:58:00"/>
    <s v="NULL"/>
    <x v="1"/>
    <x v="13"/>
    <m/>
  </r>
  <r>
    <s v="BM00282816"/>
    <s v="BROUSSARD,BROOK"/>
    <x v="50"/>
    <n v="23217.5"/>
    <n v="9.7100000000000009"/>
    <s v="NULL"/>
    <n v="27069175"/>
    <x v="180"/>
    <d v="2019-08-13T16:58:00"/>
    <s v="NULL"/>
    <x v="0"/>
    <x v="13"/>
    <m/>
  </r>
  <r>
    <s v="BM00282816"/>
    <s v="BROUSSARD,BROOK"/>
    <x v="50"/>
    <n v="23217.5"/>
    <n v="9.27"/>
    <s v="NULL"/>
    <n v="27069286"/>
    <x v="151"/>
    <d v="2019-08-13T16:58:00"/>
    <s v="NULL"/>
    <x v="0"/>
    <x v="13"/>
    <m/>
  </r>
  <r>
    <s v="BM00282816"/>
    <s v="BROUSSARD,BROOK"/>
    <x v="50"/>
    <n v="23217.5"/>
    <n v="60.94"/>
    <s v="NULL"/>
    <n v="27280023"/>
    <x v="181"/>
    <d v="2019-08-13T16:58:00"/>
    <s v="NULL"/>
    <x v="1"/>
    <x v="13"/>
    <m/>
  </r>
  <r>
    <s v="BM00282816"/>
    <s v="BROUSSARD,BROOK"/>
    <x v="50"/>
    <n v="23217.5"/>
    <n v="8.6199999999999992"/>
    <s v="NULL"/>
    <n v="27069318"/>
    <x v="182"/>
    <d v="2019-08-13T16:58:00"/>
    <s v="NULL"/>
    <x v="0"/>
    <x v="13"/>
    <m/>
  </r>
  <r>
    <s v="BM00282816"/>
    <s v="BROUSSARD,BROOK"/>
    <x v="50"/>
    <n v="23217.5"/>
    <n v="11.1"/>
    <s v="NULL"/>
    <n v="27069215"/>
    <x v="46"/>
    <d v="2019-08-13T16:58:00"/>
    <s v="NULL"/>
    <x v="0"/>
    <x v="13"/>
    <m/>
  </r>
  <r>
    <s v="BM00282816"/>
    <s v="BROUSSARD,BROOK"/>
    <x v="50"/>
    <n v="23217.5"/>
    <n v="11.1"/>
    <s v="NULL"/>
    <n v="27069215"/>
    <x v="46"/>
    <d v="2019-08-13T16:58:00"/>
    <s v="NULL"/>
    <x v="0"/>
    <x v="13"/>
    <m/>
  </r>
  <r>
    <s v="BM00282816"/>
    <s v="BROUSSARD,BROOK"/>
    <x v="50"/>
    <n v="23217.5"/>
    <n v="41.47"/>
    <s v="NULL"/>
    <n v="27069272"/>
    <x v="41"/>
    <d v="2019-08-13T16:58:00"/>
    <s v="NULL"/>
    <x v="0"/>
    <x v="13"/>
    <m/>
  </r>
  <r>
    <s v="BM00282816"/>
    <s v="BROUSSARD,BROOK"/>
    <x v="50"/>
    <n v="23217.5"/>
    <n v="118.81"/>
    <s v="NULL"/>
    <n v="27250540"/>
    <x v="68"/>
    <d v="2019-08-13T16:58:00"/>
    <s v="NULL"/>
    <x v="1"/>
    <x v="13"/>
    <m/>
  </r>
  <r>
    <s v="BM00282816"/>
    <s v="BROUSSARD,BROOK"/>
    <x v="50"/>
    <n v="23217.5"/>
    <n v="1200"/>
    <n v="50499"/>
    <n v="11250499"/>
    <x v="59"/>
    <d v="2019-08-13T16:58:00"/>
    <s v="NULL"/>
    <x v="13"/>
    <x v="13"/>
    <n v="1255"/>
  </r>
  <r>
    <s v="BM00282816"/>
    <s v="BROUSSARD,BROOK"/>
    <x v="50"/>
    <n v="23217.5"/>
    <n v="85.8"/>
    <s v="J2590"/>
    <n v="25024698"/>
    <x v="56"/>
    <d v="2019-08-13T16:58:00"/>
    <s v="NULL"/>
    <x v="2"/>
    <x v="13"/>
    <m/>
  </r>
  <r>
    <s v="BM00282816"/>
    <s v="BROUSSARD,BROOK"/>
    <x v="50"/>
    <n v="23217.5"/>
    <n v="21"/>
    <s v="J2405"/>
    <n v="63623574"/>
    <x v="94"/>
    <d v="2019-08-13T16:58:00"/>
    <s v="NULL"/>
    <x v="12"/>
    <x v="13"/>
    <m/>
  </r>
  <r>
    <s v="BM00282816"/>
    <s v="BROUSSARD,BROOK"/>
    <x v="50"/>
    <n v="23217.5"/>
    <n v="37"/>
    <s v="J0595"/>
    <n v="63621445"/>
    <x v="89"/>
    <d v="2019-08-13T16:58:00"/>
    <s v="NULL"/>
    <x v="12"/>
    <x v="13"/>
    <m/>
  </r>
  <r>
    <s v="BM00282816"/>
    <s v="BROUSSARD,BROOK"/>
    <x v="50"/>
    <n v="23217.5"/>
    <n v="10"/>
    <n v="23701"/>
    <n v="25923701"/>
    <x v="262"/>
    <d v="2019-08-13T16:58:00"/>
    <s v="NULL"/>
    <x v="10"/>
    <x v="13"/>
    <m/>
  </r>
  <r>
    <s v="BM00282816"/>
    <s v="BROUSSARD,BROOK"/>
    <x v="50"/>
    <n v="23217.5"/>
    <n v="28"/>
    <s v="J2300"/>
    <n v="25021331"/>
    <x v="265"/>
    <d v="2019-08-13T16:58:00"/>
    <s v="NULL"/>
    <x v="2"/>
    <x v="13"/>
    <m/>
  </r>
  <r>
    <s v="BM00282816"/>
    <s v="BROUSSARD,BROOK"/>
    <x v="50"/>
    <n v="23217.5"/>
    <n v="76.5"/>
    <s v="NULL"/>
    <n v="27050508"/>
    <x v="67"/>
    <d v="2019-08-13T16:58:00"/>
    <s v="NULL"/>
    <x v="0"/>
    <x v="13"/>
    <m/>
  </r>
  <r>
    <s v="BM00282816"/>
    <s v="BROUSSARD,BROOK"/>
    <x v="50"/>
    <n v="23217.5"/>
    <n v="21"/>
    <s v="J2405"/>
    <n v="63623574"/>
    <x v="94"/>
    <d v="2019-08-13T16:58:00"/>
    <s v="NULL"/>
    <x v="12"/>
    <x v="13"/>
    <m/>
  </r>
  <r>
    <s v="BM00282816"/>
    <s v="BROUSSARD,BROOK"/>
    <x v="50"/>
    <n v="23217.5"/>
    <n v="522"/>
    <n v="59899"/>
    <n v="72050506"/>
    <x v="97"/>
    <d v="2019-08-13T16:58:00"/>
    <s v="NULL"/>
    <x v="16"/>
    <x v="13"/>
    <n v="547"/>
  </r>
  <r>
    <s v="BM00282816"/>
    <s v="BROUSSARD,BROOK"/>
    <x v="50"/>
    <n v="23217.5"/>
    <n v="722"/>
    <n v="50523"/>
    <n v="37050523"/>
    <x v="95"/>
    <d v="2019-08-13T16:58:00"/>
    <s v="NULL"/>
    <x v="5"/>
    <x v="13"/>
    <n v="756"/>
  </r>
  <r>
    <s v="BM00282816"/>
    <s v="BROUSSARD,BROOK"/>
    <x v="50"/>
    <n v="23217.5"/>
    <n v="1200"/>
    <n v="50499"/>
    <n v="11250499"/>
    <x v="59"/>
    <d v="2019-08-13T16:58:00"/>
    <s v="NULL"/>
    <x v="13"/>
    <x v="13"/>
    <n v="1255"/>
  </r>
  <r>
    <s v="BM00282816"/>
    <s v="BROUSSARD,BROOK"/>
    <x v="50"/>
    <n v="23217.5"/>
    <n v="12.29"/>
    <s v="J7120"/>
    <n v="27038238"/>
    <x v="13"/>
    <d v="2019-08-13T16:58:00"/>
    <s v="NULL"/>
    <x v="0"/>
    <x v="13"/>
    <m/>
  </r>
  <r>
    <s v="BM00282816"/>
    <s v="BROUSSARD,BROOK"/>
    <x v="50"/>
    <n v="23217.5"/>
    <n v="12.29"/>
    <s v="J7120"/>
    <n v="27038238"/>
    <x v="13"/>
    <d v="2019-08-13T16:58:00"/>
    <s v="NULL"/>
    <x v="0"/>
    <x v="13"/>
    <m/>
  </r>
  <r>
    <s v="BM00282816"/>
    <s v="BROUSSARD,BROOK"/>
    <x v="50"/>
    <n v="23217.5"/>
    <n v="10.28"/>
    <s v="NULL"/>
    <n v="27069256"/>
    <x v="303"/>
    <d v="2019-08-13T16:58:00"/>
    <s v="NULL"/>
    <x v="0"/>
    <x v="13"/>
    <m/>
  </r>
  <r>
    <s v="BM00282816"/>
    <s v="BROUSSARD,BROOK"/>
    <x v="50"/>
    <n v="23217.5"/>
    <n v="-9.4"/>
    <s v="NULL"/>
    <n v="27069512"/>
    <x v="73"/>
    <d v="2019-08-13T16:58:00"/>
    <s v="NULL"/>
    <x v="0"/>
    <x v="13"/>
    <m/>
  </r>
  <r>
    <s v="BM00282816"/>
    <s v="BROUSSARD,BROOK"/>
    <x v="50"/>
    <n v="23217.5"/>
    <n v="-118.81"/>
    <s v="NULL"/>
    <n v="27250540"/>
    <x v="68"/>
    <d v="2019-08-13T16:58:00"/>
    <s v="NULL"/>
    <x v="1"/>
    <x v="13"/>
    <m/>
  </r>
  <r>
    <s v="BM00282816"/>
    <s v="BROUSSARD,BROOK"/>
    <x v="50"/>
    <n v="23217.5"/>
    <n v="-118.81"/>
    <s v="NULL"/>
    <n v="27250540"/>
    <x v="68"/>
    <d v="2019-08-13T16:58:00"/>
    <s v="NULL"/>
    <x v="1"/>
    <x v="13"/>
    <m/>
  </r>
  <r>
    <s v="BM00282816"/>
    <s v="BROUSSARD,BROOK"/>
    <x v="50"/>
    <n v="23217.5"/>
    <n v="27.79"/>
    <s v="NULL"/>
    <n v="27250507"/>
    <x v="66"/>
    <d v="2019-08-13T16:58:00"/>
    <s v="NULL"/>
    <x v="1"/>
    <x v="13"/>
    <m/>
  </r>
  <r>
    <s v="BM00282816"/>
    <s v="BROUSSARD,BROOK"/>
    <x v="50"/>
    <n v="23217.5"/>
    <n v="-8.51"/>
    <s v="NULL"/>
    <n v="27069171"/>
    <x v="61"/>
    <d v="2019-08-13T16:58:00"/>
    <s v="NULL"/>
    <x v="0"/>
    <x v="13"/>
    <m/>
  </r>
  <r>
    <s v="BM00282816"/>
    <s v="BROUSSARD,BROOK"/>
    <x v="50"/>
    <n v="23217.5"/>
    <n v="-8.51"/>
    <s v="NULL"/>
    <n v="27069171"/>
    <x v="61"/>
    <d v="2019-08-13T16:58:00"/>
    <s v="NULL"/>
    <x v="0"/>
    <x v="13"/>
    <m/>
  </r>
  <r>
    <s v="BM00282816"/>
    <s v="BROUSSARD,BROOK"/>
    <x v="50"/>
    <n v="23217.5"/>
    <n v="-7.35"/>
    <s v="NULL"/>
    <n v="27013393"/>
    <x v="83"/>
    <d v="2019-08-13T16:58:00"/>
    <s v="NULL"/>
    <x v="0"/>
    <x v="13"/>
    <m/>
  </r>
  <r>
    <s v="BM00282816"/>
    <s v="BROUSSARD,BROOK"/>
    <x v="50"/>
    <n v="23217.5"/>
    <n v="-7.35"/>
    <s v="NULL"/>
    <n v="27013393"/>
    <x v="83"/>
    <d v="2019-08-13T16:58:00"/>
    <s v="NULL"/>
    <x v="0"/>
    <x v="13"/>
    <m/>
  </r>
  <r>
    <s v="BM00282816"/>
    <s v="BROUSSARD,BROOK"/>
    <x v="50"/>
    <n v="23217.5"/>
    <n v="-7.35"/>
    <s v="NULL"/>
    <n v="27013392"/>
    <x v="15"/>
    <d v="2019-08-13T16:58:00"/>
    <s v="NULL"/>
    <x v="0"/>
    <x v="13"/>
    <m/>
  </r>
  <r>
    <s v="BM00282816"/>
    <s v="BROUSSARD,BROOK"/>
    <x v="50"/>
    <n v="23217.5"/>
    <n v="-7.35"/>
    <s v="NULL"/>
    <n v="27013392"/>
    <x v="15"/>
    <d v="2019-08-13T16:58:00"/>
    <s v="NULL"/>
    <x v="0"/>
    <x v="13"/>
    <m/>
  </r>
  <r>
    <s v="BM00282816"/>
    <s v="BROUSSARD,BROOK"/>
    <x v="50"/>
    <n v="23217.5"/>
    <n v="30.05"/>
    <s v="NULL"/>
    <n v="27069167"/>
    <x v="44"/>
    <d v="2019-08-13T16:58:00"/>
    <s v="NULL"/>
    <x v="0"/>
    <x v="13"/>
    <m/>
  </r>
  <r>
    <s v="BM00282816"/>
    <s v="BROUSSARD,BROOK"/>
    <x v="50"/>
    <n v="23217.5"/>
    <n v="10.53"/>
    <s v="NULL"/>
    <n v="27013394"/>
    <x v="43"/>
    <d v="2019-08-13T16:58:00"/>
    <s v="NULL"/>
    <x v="0"/>
    <x v="13"/>
    <m/>
  </r>
  <r>
    <s v="BM00282816"/>
    <s v="BROUSSARD,BROOK"/>
    <x v="50"/>
    <n v="23217.5"/>
    <n v="69.72"/>
    <s v="NULL"/>
    <n v="27250529"/>
    <x v="69"/>
    <d v="2019-08-13T16:58:00"/>
    <s v="NULL"/>
    <x v="1"/>
    <x v="13"/>
    <m/>
  </r>
  <r>
    <s v="BM00282816"/>
    <s v="BROUSSARD,BROOK"/>
    <x v="50"/>
    <n v="23217.5"/>
    <n v="75.010000000000005"/>
    <s v="NULL"/>
    <n v="27280009"/>
    <x v="88"/>
    <d v="2019-08-13T16:58:00"/>
    <s v="NULL"/>
    <x v="1"/>
    <x v="13"/>
    <m/>
  </r>
  <r>
    <s v="BM00282816"/>
    <s v="BROUSSARD,BROOK"/>
    <x v="50"/>
    <n v="23217.5"/>
    <n v="12.48"/>
    <s v="NULL"/>
    <n v="27101000"/>
    <x v="188"/>
    <d v="2019-08-13T16:58:00"/>
    <s v="NULL"/>
    <x v="31"/>
    <x v="13"/>
    <m/>
  </r>
  <r>
    <s v="BM00282816"/>
    <s v="BROUSSARD,BROOK"/>
    <x v="50"/>
    <n v="23217.5"/>
    <n v="40"/>
    <s v="NULL"/>
    <n v="27013490"/>
    <x v="65"/>
    <d v="2019-08-13T16:58:00"/>
    <s v="NULL"/>
    <x v="0"/>
    <x v="13"/>
    <m/>
  </r>
  <r>
    <s v="BM00282816"/>
    <s v="BROUSSARD,BROOK"/>
    <x v="50"/>
    <n v="23217.5"/>
    <n v="8.57"/>
    <s v="NULL"/>
    <n v="27069276"/>
    <x v="64"/>
    <d v="2019-08-13T16:58:00"/>
    <s v="NULL"/>
    <x v="0"/>
    <x v="13"/>
    <m/>
  </r>
  <r>
    <s v="BM00282816"/>
    <s v="BROUSSARD,BROOK"/>
    <x v="50"/>
    <n v="23217.5"/>
    <n v="11.1"/>
    <s v="NULL"/>
    <n v="27069215"/>
    <x v="46"/>
    <d v="2019-08-13T16:58:00"/>
    <s v="NULL"/>
    <x v="0"/>
    <x v="13"/>
    <m/>
  </r>
  <r>
    <s v="BM00282816"/>
    <s v="BROUSSARD,BROOK"/>
    <x v="50"/>
    <n v="23217.5"/>
    <n v="11.1"/>
    <s v="NULL"/>
    <n v="27069215"/>
    <x v="46"/>
    <d v="2019-08-13T16:58:00"/>
    <s v="NULL"/>
    <x v="0"/>
    <x v="13"/>
    <m/>
  </r>
  <r>
    <s v="BM00282816"/>
    <s v="BROUSSARD,BROOK"/>
    <x v="50"/>
    <n v="23217.5"/>
    <n v="18.37"/>
    <s v="NULL"/>
    <n v="27210100"/>
    <x v="11"/>
    <d v="2019-08-13T16:58:00"/>
    <s v="NULL"/>
    <x v="1"/>
    <x v="13"/>
    <m/>
  </r>
  <r>
    <s v="BM00282816"/>
    <s v="BROUSSARD,BROOK"/>
    <x v="50"/>
    <n v="23217.5"/>
    <n v="6.74"/>
    <s v="NULL"/>
    <n v="27210100"/>
    <x v="11"/>
    <d v="2019-08-13T16:58:00"/>
    <s v="NULL"/>
    <x v="1"/>
    <x v="13"/>
    <m/>
  </r>
  <r>
    <s v="BM00282816"/>
    <s v="BROUSSARD,BROOK"/>
    <x v="50"/>
    <n v="23217.5"/>
    <n v="6.64"/>
    <s v="NULL"/>
    <n v="27210100"/>
    <x v="11"/>
    <d v="2019-08-13T16:58:00"/>
    <s v="NULL"/>
    <x v="1"/>
    <x v="13"/>
    <m/>
  </r>
  <r>
    <s v="BM00282816"/>
    <s v="BROUSSARD,BROOK"/>
    <x v="50"/>
    <n v="23217.5"/>
    <n v="6.64"/>
    <s v="NULL"/>
    <n v="27210100"/>
    <x v="11"/>
    <d v="2019-08-13T16:58:00"/>
    <s v="NULL"/>
    <x v="1"/>
    <x v="13"/>
    <m/>
  </r>
  <r>
    <s v="BM00279565"/>
    <s v="BROWN,JULIA MARIE"/>
    <x v="51"/>
    <n v="1454.21"/>
    <n v="25"/>
    <s v="J3490"/>
    <n v="63621053"/>
    <x v="239"/>
    <s v="NULL"/>
    <d v="2020-07-02T06:41:00"/>
    <x v="12"/>
    <x v="14"/>
    <m/>
  </r>
  <r>
    <s v="BM00279565"/>
    <s v="BROWN,JULIA MARIE"/>
    <x v="51"/>
    <n v="1454.21"/>
    <n v="121"/>
    <s v="J1040"/>
    <n v="25021108"/>
    <x v="238"/>
    <s v="NULL"/>
    <d v="2020-07-02T06:41:00"/>
    <x v="2"/>
    <x v="14"/>
    <m/>
  </r>
  <r>
    <s v="BM00279565"/>
    <s v="BROWN,JULIA MARIE"/>
    <x v="51"/>
    <n v="1454.21"/>
    <n v="21"/>
    <s v="NULL"/>
    <n v="25024786"/>
    <x v="232"/>
    <s v="NULL"/>
    <d v="2020-07-02T06:41:00"/>
    <x v="2"/>
    <x v="14"/>
    <m/>
  </r>
  <r>
    <s v="BM00279565"/>
    <s v="BROWN,JULIA MARIE"/>
    <x v="51"/>
    <n v="1454.21"/>
    <n v="76"/>
    <s v="J1030"/>
    <n v="25021107"/>
    <x v="304"/>
    <s v="NULL"/>
    <d v="2020-07-02T06:41:00"/>
    <x v="2"/>
    <x v="14"/>
    <m/>
  </r>
  <r>
    <s v="BM00279565"/>
    <s v="BROWN,JULIA MARIE"/>
    <x v="51"/>
    <n v="1454.21"/>
    <n v="25"/>
    <s v="J3490"/>
    <n v="63621053"/>
    <x v="239"/>
    <s v="NULL"/>
    <d v="2020-07-02T06:41:00"/>
    <x v="12"/>
    <x v="14"/>
    <m/>
  </r>
  <r>
    <s v="BM00279565"/>
    <s v="BROWN,JULIA MARIE"/>
    <x v="51"/>
    <n v="1454.21"/>
    <n v="26"/>
    <s v="J2001"/>
    <n v="63621082"/>
    <x v="169"/>
    <s v="NULL"/>
    <d v="2020-07-02T06:41:00"/>
    <x v="12"/>
    <x v="14"/>
    <m/>
  </r>
  <r>
    <s v="BM00279565"/>
    <s v="BROWN,JULIA MARIE"/>
    <x v="51"/>
    <n v="1454.21"/>
    <n v="121"/>
    <s v="J1040"/>
    <n v="25021108"/>
    <x v="238"/>
    <s v="NULL"/>
    <d v="2020-07-02T06:41:00"/>
    <x v="2"/>
    <x v="14"/>
    <m/>
  </r>
  <r>
    <s v="BM00279565"/>
    <s v="BROWN,JULIA MARIE"/>
    <x v="51"/>
    <n v="1454.21"/>
    <n v="-25"/>
    <s v="J3490"/>
    <n v="63621053"/>
    <x v="239"/>
    <s v="NULL"/>
    <d v="2020-07-02T06:41:00"/>
    <x v="12"/>
    <x v="14"/>
    <m/>
  </r>
  <r>
    <s v="BM00279565"/>
    <s v="BROWN,JULIA MARIE"/>
    <x v="51"/>
    <n v="1454.21"/>
    <n v="-121"/>
    <s v="J1040"/>
    <n v="25021108"/>
    <x v="238"/>
    <s v="NULL"/>
    <d v="2020-07-02T06:41:00"/>
    <x v="2"/>
    <x v="14"/>
    <m/>
  </r>
  <r>
    <s v="BM00279565"/>
    <s v="BROWN,JULIA MARIE"/>
    <x v="51"/>
    <n v="1454.21"/>
    <n v="-76"/>
    <s v="J1030"/>
    <n v="25021107"/>
    <x v="304"/>
    <s v="NULL"/>
    <d v="2020-07-02T06:41:00"/>
    <x v="2"/>
    <x v="14"/>
    <m/>
  </r>
  <r>
    <s v="BM00279565"/>
    <s v="BROWN,JULIA MARIE"/>
    <x v="51"/>
    <n v="1454.21"/>
    <n v="-26"/>
    <s v="J2001"/>
    <n v="63621082"/>
    <x v="169"/>
    <s v="NULL"/>
    <d v="2020-07-02T06:41:00"/>
    <x v="12"/>
    <x v="14"/>
    <m/>
  </r>
  <r>
    <s v="BM00279565"/>
    <s v="BROWN,JULIA MARIE"/>
    <x v="51"/>
    <n v="1454.21"/>
    <n v="3.32"/>
    <s v="Q9967"/>
    <n v="63621059"/>
    <x v="233"/>
    <s v="NULL"/>
    <d v="2020-07-02T06:41:00"/>
    <x v="12"/>
    <x v="14"/>
    <m/>
  </r>
  <r>
    <s v="BM00279565"/>
    <s v="BROWN,JULIA MARIE"/>
    <x v="51"/>
    <n v="1454.21"/>
    <n v="29.88"/>
    <s v="Q9967"/>
    <n v="63621103"/>
    <x v="234"/>
    <s v="NULL"/>
    <d v="2020-07-02T06:41:00"/>
    <x v="12"/>
    <x v="14"/>
    <m/>
  </r>
  <r>
    <s v="BM00279565"/>
    <s v="BROWN,JULIA MARIE"/>
    <x v="51"/>
    <n v="1454.21"/>
    <n v="1085"/>
    <n v="62322"/>
    <n v="36120114"/>
    <x v="305"/>
    <s v="NULL"/>
    <d v="2020-07-02T06:41:00"/>
    <x v="20"/>
    <x v="14"/>
    <n v="1085"/>
  </r>
  <r>
    <s v="BM00279565"/>
    <s v="BROWN,JULIA MARIE"/>
    <x v="51"/>
    <n v="1454.21"/>
    <n v="56.81"/>
    <s v="NULL"/>
    <n v="27217116"/>
    <x v="237"/>
    <s v="NULL"/>
    <d v="2020-07-02T06:41:00"/>
    <x v="1"/>
    <x v="14"/>
    <m/>
  </r>
  <r>
    <s v="BM00279565"/>
    <s v="BROWN,JULIA MARIE"/>
    <x v="51"/>
    <n v="1454.21"/>
    <n v="93.08"/>
    <s v="NULL"/>
    <n v="27217180"/>
    <x v="306"/>
    <s v="NULL"/>
    <d v="2020-07-02T06:41:00"/>
    <x v="1"/>
    <x v="14"/>
    <m/>
  </r>
  <r>
    <s v="BM00279565"/>
    <s v="BROWN,JULIA MARIE"/>
    <x v="51"/>
    <n v="1454.21"/>
    <n v="19.12"/>
    <s v="NULL"/>
    <n v="27210100"/>
    <x v="11"/>
    <s v="NULL"/>
    <d v="2020-07-02T06:41:00"/>
    <x v="1"/>
    <x v="14"/>
    <m/>
  </r>
  <r>
    <s v="BM00111611"/>
    <s v="BROWN,KEITH W"/>
    <x v="52"/>
    <n v="10729.44"/>
    <n v="11.59"/>
    <s v="NULL"/>
    <n v="27069212"/>
    <x v="14"/>
    <s v="NULL"/>
    <d v="2020-03-18T11:55:00"/>
    <x v="0"/>
    <x v="9"/>
    <m/>
  </r>
  <r>
    <s v="BM00111611"/>
    <s v="BROWN,KEITH W"/>
    <x v="52"/>
    <n v="10729.44"/>
    <n v="7.35"/>
    <s v="NULL"/>
    <n v="27013392"/>
    <x v="15"/>
    <s v="NULL"/>
    <d v="2020-03-18T11:55:00"/>
    <x v="0"/>
    <x v="9"/>
    <m/>
  </r>
  <r>
    <s v="BM00111611"/>
    <s v="BROWN,KEITH W"/>
    <x v="52"/>
    <n v="10729.44"/>
    <n v="27.34"/>
    <s v="NULL"/>
    <n v="27013399"/>
    <x v="1"/>
    <s v="NULL"/>
    <d v="2020-03-18T11:55:00"/>
    <x v="0"/>
    <x v="9"/>
    <m/>
  </r>
  <r>
    <s v="BM00111611"/>
    <s v="BROWN,KEITH W"/>
    <x v="52"/>
    <n v="10729.44"/>
    <n v="10.97"/>
    <s v="NULL"/>
    <n v="27280043"/>
    <x v="2"/>
    <s v="NULL"/>
    <d v="2020-03-18T11:55:00"/>
    <x v="1"/>
    <x v="9"/>
    <m/>
  </r>
  <r>
    <s v="BM00111611"/>
    <s v="BROWN,KEITH W"/>
    <x v="52"/>
    <n v="10729.44"/>
    <n v="26.13"/>
    <s v="NULL"/>
    <n v="27014004"/>
    <x v="0"/>
    <s v="NULL"/>
    <d v="2020-03-18T11:55:00"/>
    <x v="0"/>
    <x v="9"/>
    <m/>
  </r>
  <r>
    <s v="BM00111611"/>
    <s v="BROWN,KEITH W"/>
    <x v="52"/>
    <n v="10729.44"/>
    <n v="22"/>
    <s v="NULL"/>
    <n v="25024769"/>
    <x v="3"/>
    <s v="NULL"/>
    <d v="2020-03-18T11:55:00"/>
    <x v="2"/>
    <x v="9"/>
    <m/>
  </r>
  <r>
    <s v="BM00111611"/>
    <s v="BROWN,KEITH W"/>
    <x v="52"/>
    <n v="10729.44"/>
    <n v="46"/>
    <s v="J2704"/>
    <n v="25021907"/>
    <x v="4"/>
    <s v="NULL"/>
    <d v="2020-03-18T11:55:00"/>
    <x v="2"/>
    <x v="9"/>
    <m/>
  </r>
  <r>
    <s v="BM00111611"/>
    <s v="BROWN,KEITH W"/>
    <x v="52"/>
    <n v="10729.44"/>
    <n v="46"/>
    <s v="J2704"/>
    <n v="25021907"/>
    <x v="4"/>
    <s v="NULL"/>
    <d v="2020-03-18T11:55:00"/>
    <x v="2"/>
    <x v="9"/>
    <m/>
  </r>
  <r>
    <s v="BM00111611"/>
    <s v="BROWN,KEITH W"/>
    <x v="52"/>
    <n v="10729.44"/>
    <n v="34"/>
    <s v="J2370"/>
    <n v="25021327"/>
    <x v="241"/>
    <s v="NULL"/>
    <d v="2020-03-18T11:55:00"/>
    <x v="2"/>
    <x v="9"/>
    <m/>
  </r>
  <r>
    <s v="BM00111611"/>
    <s v="BROWN,KEITH W"/>
    <x v="52"/>
    <n v="10729.44"/>
    <n v="53"/>
    <s v="J3490"/>
    <n v="25021407"/>
    <x v="19"/>
    <s v="NULL"/>
    <d v="2020-03-18T11:55:00"/>
    <x v="2"/>
    <x v="9"/>
    <m/>
  </r>
  <r>
    <s v="BM00111611"/>
    <s v="BROWN,KEITH W"/>
    <x v="52"/>
    <n v="10729.44"/>
    <n v="46"/>
    <s v="J2704"/>
    <n v="25021907"/>
    <x v="4"/>
    <s v="NULL"/>
    <d v="2020-03-18T11:55:00"/>
    <x v="2"/>
    <x v="9"/>
    <m/>
  </r>
  <r>
    <s v="BM00111611"/>
    <s v="BROWN,KEITH W"/>
    <x v="52"/>
    <n v="10729.44"/>
    <n v="3618"/>
    <s v="NULL"/>
    <n v="75013236"/>
    <x v="6"/>
    <s v="NULL"/>
    <d v="2020-03-18T11:55:00"/>
    <x v="4"/>
    <x v="9"/>
    <n v="3785"/>
  </r>
  <r>
    <s v="BM00111611"/>
    <s v="BROWN,KEITH W"/>
    <x v="52"/>
    <n v="10729.44"/>
    <n v="3226"/>
    <n v="878.4"/>
    <n v="75013238"/>
    <x v="7"/>
    <s v="NULL"/>
    <d v="2020-03-18T11:55:00"/>
    <x v="4"/>
    <x v="9"/>
    <n v="3375"/>
  </r>
  <r>
    <s v="BM00111611"/>
    <s v="BROWN,KEITH W"/>
    <x v="52"/>
    <n v="10729.44"/>
    <n v="2418"/>
    <s v="NULL"/>
    <n v="37013010"/>
    <x v="8"/>
    <s v="NULL"/>
    <d v="2020-03-18T11:55:00"/>
    <x v="5"/>
    <x v="9"/>
    <n v="33"/>
  </r>
  <r>
    <s v="BM00111611"/>
    <s v="BROWN,KEITH W"/>
    <x v="52"/>
    <n v="10729.44"/>
    <n v="690"/>
    <n v="10260"/>
    <n v="71010260"/>
    <x v="9"/>
    <s v="NULL"/>
    <d v="2020-03-18T11:55:00"/>
    <x v="6"/>
    <x v="9"/>
    <n v="722"/>
  </r>
  <r>
    <s v="BM00111611"/>
    <s v="BROWN,KEITH W"/>
    <x v="52"/>
    <n v="10729.44"/>
    <n v="284"/>
    <n v="10261"/>
    <n v="71010261"/>
    <x v="20"/>
    <s v="NULL"/>
    <d v="2020-03-18T11:55:00"/>
    <x v="6"/>
    <x v="9"/>
    <n v="298"/>
  </r>
  <r>
    <s v="BM00111611"/>
    <s v="BROWN,KEITH W"/>
    <x v="52"/>
    <n v="10729.44"/>
    <n v="19"/>
    <n v="82962"/>
    <n v="30149084"/>
    <x v="22"/>
    <s v="NULL"/>
    <d v="2020-03-18T11:55:00"/>
    <x v="9"/>
    <x v="9"/>
    <n v="20"/>
  </r>
  <r>
    <s v="BM00111611"/>
    <s v="BROWN,KEITH W"/>
    <x v="52"/>
    <n v="10729.44"/>
    <n v="0"/>
    <s v="NULL"/>
    <n v="31200000"/>
    <x v="10"/>
    <s v="NULL"/>
    <d v="2020-03-18T11:55:00"/>
    <x v="7"/>
    <x v="9"/>
    <n v="0"/>
  </r>
  <r>
    <s v="BM00111611"/>
    <s v="BROWN,KEITH W"/>
    <x v="52"/>
    <n v="10729.44"/>
    <n v="22.56"/>
    <s v="J7120"/>
    <n v="27038238"/>
    <x v="13"/>
    <s v="NULL"/>
    <d v="2020-03-18T11:55:00"/>
    <x v="0"/>
    <x v="9"/>
    <m/>
  </r>
  <r>
    <s v="BM00111611"/>
    <s v="BROWN,KEITH W"/>
    <x v="52"/>
    <n v="10729.44"/>
    <n v="28.26"/>
    <s v="NULL"/>
    <n v="27210100"/>
    <x v="11"/>
    <s v="NULL"/>
    <d v="2020-03-18T11:55:00"/>
    <x v="1"/>
    <x v="9"/>
    <m/>
  </r>
  <r>
    <s v="BM00111611"/>
    <s v="BROWN,KEITH W"/>
    <x v="52"/>
    <n v="10729.44"/>
    <n v="6.31"/>
    <s v="NULL"/>
    <n v="27280208"/>
    <x v="12"/>
    <s v="NULL"/>
    <d v="2020-03-18T11:55:00"/>
    <x v="1"/>
    <x v="9"/>
    <m/>
  </r>
  <r>
    <s v="BM00111611"/>
    <s v="BROWN,KEITH W"/>
    <x v="52"/>
    <n v="10729.44"/>
    <n v="64.37"/>
    <s v="NULL"/>
    <n v="27210100"/>
    <x v="11"/>
    <s v="NULL"/>
    <d v="2020-03-18T11:55:00"/>
    <x v="1"/>
    <x v="9"/>
    <m/>
  </r>
  <r>
    <s v="BM00111611"/>
    <s v="BROWN,KEITH W"/>
    <x v="52"/>
    <n v="10729.44"/>
    <n v="22.56"/>
    <s v="J7120"/>
    <n v="27038238"/>
    <x v="13"/>
    <s v="NULL"/>
    <d v="2020-03-18T11:55:00"/>
    <x v="0"/>
    <x v="9"/>
    <m/>
  </r>
  <r>
    <s v="BM00286485"/>
    <s v="BURNS,CINDY"/>
    <x v="53"/>
    <n v="18263.5"/>
    <n v="11.92"/>
    <s v="J7120"/>
    <n v="27038238"/>
    <x v="13"/>
    <s v="NULL"/>
    <d v="2019-12-05T09:59:00"/>
    <x v="0"/>
    <x v="5"/>
    <m/>
  </r>
  <r>
    <s v="BM00286485"/>
    <s v="BURNS,CINDY"/>
    <x v="53"/>
    <n v="18263.5"/>
    <n v="7.3"/>
    <s v="NULL"/>
    <n v="27210100"/>
    <x v="11"/>
    <s v="NULL"/>
    <d v="2019-12-05T09:59:00"/>
    <x v="1"/>
    <x v="5"/>
    <m/>
  </r>
  <r>
    <s v="BM00286485"/>
    <s v="BURNS,CINDY"/>
    <x v="53"/>
    <n v="18263.5"/>
    <n v="112.24"/>
    <n v="69091"/>
    <n v="27069091"/>
    <x v="164"/>
    <s v="NULL"/>
    <d v="2019-12-05T09:59:00"/>
    <x v="0"/>
    <x v="5"/>
    <m/>
  </r>
  <r>
    <s v="BM00286485"/>
    <s v="BURNS,CINDY"/>
    <x v="53"/>
    <n v="18263.5"/>
    <n v="6.41"/>
    <s v="NULL"/>
    <n v="27069246"/>
    <x v="147"/>
    <s v="NULL"/>
    <d v="2019-12-05T09:59:00"/>
    <x v="0"/>
    <x v="5"/>
    <m/>
  </r>
  <r>
    <s v="BM00286485"/>
    <s v="BURNS,CINDY"/>
    <x v="53"/>
    <n v="18263.5"/>
    <n v="11.3"/>
    <s v="NULL"/>
    <n v="27210100"/>
    <x v="11"/>
    <s v="NULL"/>
    <d v="2019-12-05T09:59:00"/>
    <x v="1"/>
    <x v="5"/>
    <m/>
  </r>
  <r>
    <s v="BM00286485"/>
    <s v="BURNS,CINDY"/>
    <x v="53"/>
    <n v="18263.5"/>
    <n v="170.64"/>
    <s v="NULL"/>
    <n v="27210100"/>
    <x v="11"/>
    <s v="NULL"/>
    <d v="2019-12-05T09:59:00"/>
    <x v="1"/>
    <x v="5"/>
    <m/>
  </r>
  <r>
    <s v="BM00286485"/>
    <s v="BURNS,CINDY"/>
    <x v="53"/>
    <n v="18263.5"/>
    <n v="165.11"/>
    <s v="NULL"/>
    <n v="27210100"/>
    <x v="11"/>
    <s v="NULL"/>
    <d v="2019-12-05T09:59:00"/>
    <x v="1"/>
    <x v="5"/>
    <m/>
  </r>
  <r>
    <s v="BM00286485"/>
    <s v="BURNS,CINDY"/>
    <x v="53"/>
    <n v="18263.5"/>
    <n v="-11.3"/>
    <s v="NULL"/>
    <n v="27210100"/>
    <x v="11"/>
    <s v="NULL"/>
    <d v="2019-12-05T09:59:00"/>
    <x v="1"/>
    <x v="5"/>
    <m/>
  </r>
  <r>
    <s v="BM00286485"/>
    <s v="BURNS,CINDY"/>
    <x v="53"/>
    <n v="18263.5"/>
    <n v="6.88"/>
    <s v="NULL"/>
    <n v="27210100"/>
    <x v="11"/>
    <s v="NULL"/>
    <d v="2019-12-05T09:59:00"/>
    <x v="1"/>
    <x v="5"/>
    <m/>
  </r>
  <r>
    <s v="BM00286485"/>
    <s v="BURNS,CINDY"/>
    <x v="53"/>
    <n v="18263.5"/>
    <n v="7.39"/>
    <s v="NULL"/>
    <n v="27069178"/>
    <x v="149"/>
    <s v="NULL"/>
    <d v="2019-12-05T09:59:00"/>
    <x v="0"/>
    <x v="5"/>
    <m/>
  </r>
  <r>
    <s v="BM00286485"/>
    <s v="BURNS,CINDY"/>
    <x v="53"/>
    <n v="18263.5"/>
    <n v="12.36"/>
    <s v="NULL"/>
    <n v="27013496"/>
    <x v="150"/>
    <s v="NULL"/>
    <d v="2019-12-05T09:59:00"/>
    <x v="0"/>
    <x v="5"/>
    <m/>
  </r>
  <r>
    <s v="BM00286485"/>
    <s v="BURNS,CINDY"/>
    <x v="53"/>
    <n v="18263.5"/>
    <n v="9.27"/>
    <s v="NULL"/>
    <n v="27069286"/>
    <x v="151"/>
    <s v="NULL"/>
    <d v="2019-12-05T09:59:00"/>
    <x v="0"/>
    <x v="5"/>
    <m/>
  </r>
  <r>
    <s v="BM00286485"/>
    <s v="BURNS,CINDY"/>
    <x v="53"/>
    <n v="18263.5"/>
    <n v="6.74"/>
    <s v="NULL"/>
    <n v="27269181"/>
    <x v="152"/>
    <s v="NULL"/>
    <d v="2019-12-05T09:59:00"/>
    <x v="1"/>
    <x v="5"/>
    <m/>
  </r>
  <r>
    <s v="BM00286485"/>
    <s v="BURNS,CINDY"/>
    <x v="53"/>
    <n v="18263.5"/>
    <n v="174.54"/>
    <s v="NULL"/>
    <n v="27210100"/>
    <x v="11"/>
    <s v="NULL"/>
    <d v="2019-12-05T09:59:00"/>
    <x v="1"/>
    <x v="5"/>
    <m/>
  </r>
  <r>
    <s v="BM00286485"/>
    <s v="BURNS,CINDY"/>
    <x v="53"/>
    <n v="18263.5"/>
    <n v="11.92"/>
    <s v="J7120"/>
    <n v="27038238"/>
    <x v="13"/>
    <s v="NULL"/>
    <d v="2019-12-05T09:59:00"/>
    <x v="0"/>
    <x v="5"/>
    <m/>
  </r>
  <r>
    <s v="BM00286485"/>
    <s v="BURNS,CINDY"/>
    <x v="53"/>
    <n v="18263.5"/>
    <n v="11.59"/>
    <s v="NULL"/>
    <n v="27069212"/>
    <x v="14"/>
    <s v="NULL"/>
    <d v="2019-12-05T09:59:00"/>
    <x v="0"/>
    <x v="5"/>
    <m/>
  </r>
  <r>
    <s v="BM00286485"/>
    <s v="BURNS,CINDY"/>
    <x v="53"/>
    <n v="18263.5"/>
    <n v="10.53"/>
    <s v="NULL"/>
    <n v="27013394"/>
    <x v="43"/>
    <s v="NULL"/>
    <d v="2019-12-05T09:59:00"/>
    <x v="0"/>
    <x v="5"/>
    <m/>
  </r>
  <r>
    <s v="BM00286485"/>
    <s v="BURNS,CINDY"/>
    <x v="53"/>
    <n v="18263.5"/>
    <n v="7.35"/>
    <s v="NULL"/>
    <n v="27013392"/>
    <x v="15"/>
    <s v="NULL"/>
    <d v="2019-12-05T09:59:00"/>
    <x v="0"/>
    <x v="5"/>
    <m/>
  </r>
  <r>
    <s v="BM00286485"/>
    <s v="BURNS,CINDY"/>
    <x v="53"/>
    <n v="18263.5"/>
    <n v="21.19"/>
    <s v="NULL"/>
    <n v="27013399"/>
    <x v="1"/>
    <s v="NULL"/>
    <d v="2019-12-05T09:59:00"/>
    <x v="0"/>
    <x v="5"/>
    <m/>
  </r>
  <r>
    <s v="BM00286485"/>
    <s v="BURNS,CINDY"/>
    <x v="53"/>
    <n v="18263.5"/>
    <n v="10.97"/>
    <s v="NULL"/>
    <n v="27280043"/>
    <x v="2"/>
    <s v="NULL"/>
    <d v="2019-12-05T09:59:00"/>
    <x v="1"/>
    <x v="5"/>
    <m/>
  </r>
  <r>
    <s v="BM00286485"/>
    <s v="BURNS,CINDY"/>
    <x v="53"/>
    <n v="18263.5"/>
    <n v="53.55"/>
    <s v="NULL"/>
    <n v="27210100"/>
    <x v="11"/>
    <s v="NULL"/>
    <d v="2019-12-05T09:59:00"/>
    <x v="1"/>
    <x v="5"/>
    <m/>
  </r>
  <r>
    <s v="BM00286485"/>
    <s v="BURNS,CINDY"/>
    <x v="53"/>
    <n v="18263.5"/>
    <n v="42"/>
    <s v="J0170"/>
    <n v="25021136"/>
    <x v="155"/>
    <s v="NULL"/>
    <d v="2019-12-05T09:59:00"/>
    <x v="2"/>
    <x v="5"/>
    <m/>
  </r>
  <r>
    <s v="BM00286485"/>
    <s v="BURNS,CINDY"/>
    <x v="53"/>
    <n v="18263.5"/>
    <n v="38"/>
    <s v="J2270"/>
    <n v="63621140"/>
    <x v="156"/>
    <s v="NULL"/>
    <d v="2019-12-05T09:59:00"/>
    <x v="12"/>
    <x v="5"/>
    <m/>
  </r>
  <r>
    <s v="BM00286485"/>
    <s v="BURNS,CINDY"/>
    <x v="53"/>
    <n v="18263.5"/>
    <n v="21"/>
    <s v="J3490"/>
    <n v="25022093"/>
    <x v="157"/>
    <s v="NULL"/>
    <d v="2019-12-05T09:59:00"/>
    <x v="2"/>
    <x v="5"/>
    <m/>
  </r>
  <r>
    <s v="BM00286485"/>
    <s v="BURNS,CINDY"/>
    <x v="53"/>
    <n v="18263.5"/>
    <n v="107"/>
    <s v="J0690"/>
    <n v="63621209"/>
    <x v="193"/>
    <s v="NULL"/>
    <d v="2019-12-05T09:59:00"/>
    <x v="12"/>
    <x v="5"/>
    <m/>
  </r>
  <r>
    <s v="BM00286485"/>
    <s v="BURNS,CINDY"/>
    <x v="53"/>
    <n v="18263.5"/>
    <n v="98"/>
    <s v="J3490"/>
    <n v="63621156"/>
    <x v="307"/>
    <s v="NULL"/>
    <d v="2019-12-05T09:59:00"/>
    <x v="12"/>
    <x v="5"/>
    <m/>
  </r>
  <r>
    <s v="BM00286485"/>
    <s v="BURNS,CINDY"/>
    <x v="53"/>
    <n v="18263.5"/>
    <n v="185"/>
    <s v="J2795"/>
    <n v="63621184"/>
    <x v="154"/>
    <s v="NULL"/>
    <d v="2019-12-05T09:59:00"/>
    <x v="12"/>
    <x v="5"/>
    <m/>
  </r>
  <r>
    <s v="BM00286485"/>
    <s v="BURNS,CINDY"/>
    <x v="53"/>
    <n v="18263.5"/>
    <n v="21"/>
    <s v="J2250"/>
    <n v="25021916"/>
    <x v="153"/>
    <s v="NULL"/>
    <d v="2019-12-05T09:59:00"/>
    <x v="2"/>
    <x v="5"/>
    <m/>
  </r>
  <r>
    <s v="BM00286485"/>
    <s v="BURNS,CINDY"/>
    <x v="53"/>
    <n v="18263.5"/>
    <n v="46"/>
    <s v="J2704"/>
    <n v="25021907"/>
    <x v="4"/>
    <s v="NULL"/>
    <d v="2019-12-05T09:59:00"/>
    <x v="2"/>
    <x v="5"/>
    <m/>
  </r>
  <r>
    <s v="BM00286485"/>
    <s v="BURNS,CINDY"/>
    <x v="53"/>
    <n v="18263.5"/>
    <n v="22"/>
    <s v="NULL"/>
    <n v="25024769"/>
    <x v="3"/>
    <s v="NULL"/>
    <d v="2019-12-05T09:59:00"/>
    <x v="2"/>
    <x v="5"/>
    <m/>
  </r>
  <r>
    <s v="BM00286485"/>
    <s v="BURNS,CINDY"/>
    <x v="53"/>
    <n v="18263.5"/>
    <n v="19"/>
    <s v="J3010"/>
    <n v="25024630"/>
    <x v="109"/>
    <s v="NULL"/>
    <d v="2019-12-05T09:59:00"/>
    <x v="2"/>
    <x v="5"/>
    <m/>
  </r>
  <r>
    <s v="BM00286485"/>
    <s v="BURNS,CINDY"/>
    <x v="53"/>
    <n v="18263.5"/>
    <n v="44"/>
    <s v="J1885"/>
    <n v="63690720"/>
    <x v="49"/>
    <s v="NULL"/>
    <d v="2019-12-05T09:59:00"/>
    <x v="12"/>
    <x v="5"/>
    <m/>
  </r>
  <r>
    <s v="BM00286485"/>
    <s v="BURNS,CINDY"/>
    <x v="53"/>
    <n v="18263.5"/>
    <n v="21"/>
    <s v="J2405"/>
    <n v="63623574"/>
    <x v="94"/>
    <s v="NULL"/>
    <d v="2019-12-05T09:59:00"/>
    <x v="12"/>
    <x v="5"/>
    <m/>
  </r>
  <r>
    <s v="BM00286485"/>
    <s v="BURNS,CINDY"/>
    <x v="53"/>
    <n v="18263.5"/>
    <n v="21"/>
    <s v="J1100"/>
    <n v="25021100"/>
    <x v="135"/>
    <s v="NULL"/>
    <d v="2019-12-05T09:59:00"/>
    <x v="2"/>
    <x v="5"/>
    <m/>
  </r>
  <r>
    <s v="BM00286485"/>
    <s v="BURNS,CINDY"/>
    <x v="53"/>
    <n v="18263.5"/>
    <n v="218"/>
    <s v="J0131"/>
    <n v="63621126"/>
    <x v="267"/>
    <s v="NULL"/>
    <d v="2019-12-05T09:59:00"/>
    <x v="12"/>
    <x v="5"/>
    <m/>
  </r>
  <r>
    <s v="BM00286485"/>
    <s v="BURNS,CINDY"/>
    <x v="53"/>
    <n v="18263.5"/>
    <n v="38"/>
    <s v="J2175"/>
    <n v="25022090"/>
    <x v="270"/>
    <s v="NULL"/>
    <d v="2019-12-05T09:59:00"/>
    <x v="2"/>
    <x v="5"/>
    <m/>
  </r>
  <r>
    <s v="BM00286485"/>
    <s v="BURNS,CINDY"/>
    <x v="53"/>
    <n v="18263.5"/>
    <n v="21"/>
    <s v="J2405"/>
    <n v="63623574"/>
    <x v="94"/>
    <s v="NULL"/>
    <d v="2019-12-05T09:59:00"/>
    <x v="12"/>
    <x v="5"/>
    <m/>
  </r>
  <r>
    <s v="BM00286485"/>
    <s v="BURNS,CINDY"/>
    <x v="53"/>
    <n v="18263.5"/>
    <n v="7"/>
    <n v="23733"/>
    <n v="25923733"/>
    <x v="48"/>
    <s v="NULL"/>
    <d v="2019-12-05T09:59:00"/>
    <x v="10"/>
    <x v="5"/>
    <m/>
  </r>
  <r>
    <s v="BM00286485"/>
    <s v="BURNS,CINDY"/>
    <x v="53"/>
    <n v="18263.5"/>
    <n v="50"/>
    <n v="84703"/>
    <n v="30032002"/>
    <x v="5"/>
    <s v="NULL"/>
    <d v="2019-12-05T09:59:00"/>
    <x v="3"/>
    <x v="5"/>
    <n v="53"/>
  </r>
  <r>
    <s v="BM00286485"/>
    <s v="BURNS,CINDY"/>
    <x v="53"/>
    <n v="18263.5"/>
    <n v="7280"/>
    <s v="NULL"/>
    <n v="36014009"/>
    <x v="244"/>
    <s v="NULL"/>
    <d v="2019-12-05T09:59:00"/>
    <x v="17"/>
    <x v="5"/>
    <n v="7615"/>
  </r>
  <r>
    <s v="BM00286485"/>
    <s v="BURNS,CINDY"/>
    <x v="53"/>
    <n v="18263.5"/>
    <n v="2800"/>
    <s v="NULL"/>
    <n v="36014010"/>
    <x v="245"/>
    <s v="NULL"/>
    <d v="2019-12-05T09:59:00"/>
    <x v="17"/>
    <x v="5"/>
    <n v="1465"/>
  </r>
  <r>
    <s v="BM00286485"/>
    <s v="BURNS,CINDY"/>
    <x v="53"/>
    <n v="18263.5"/>
    <n v="2759"/>
    <s v="NULL"/>
    <n v="37013010"/>
    <x v="8"/>
    <s v="NULL"/>
    <d v="2019-12-05T09:59:00"/>
    <x v="5"/>
    <x v="5"/>
    <n v="33"/>
  </r>
  <r>
    <s v="BM00286485"/>
    <s v="BURNS,CINDY"/>
    <x v="53"/>
    <n v="18263.5"/>
    <n v="1216"/>
    <n v="17001"/>
    <n v="71017001"/>
    <x v="137"/>
    <s v="NULL"/>
    <d v="2019-12-05T09:59:00"/>
    <x v="6"/>
    <x v="5"/>
    <n v="1272"/>
  </r>
  <r>
    <s v="BM00286485"/>
    <s v="BURNS,CINDY"/>
    <x v="53"/>
    <n v="18263.5"/>
    <n v="690"/>
    <n v="10260"/>
    <n v="71010260"/>
    <x v="9"/>
    <s v="NULL"/>
    <d v="2019-12-05T09:59:00"/>
    <x v="6"/>
    <x v="5"/>
    <n v="722"/>
  </r>
  <r>
    <s v="BM00286485"/>
    <s v="BURNS,CINDY"/>
    <x v="53"/>
    <n v="18263.5"/>
    <n v="1597"/>
    <n v="64415"/>
    <n v="36119900"/>
    <x v="102"/>
    <s v="NULL"/>
    <d v="2019-12-05T09:59:00"/>
    <x v="20"/>
    <x v="5"/>
    <n v="1671"/>
  </r>
  <r>
    <s v="BM00286485"/>
    <s v="BURNS,CINDY"/>
    <x v="53"/>
    <n v="18263.5"/>
    <n v="19.89"/>
    <s v="NULL"/>
    <n v="27081047"/>
    <x v="199"/>
    <s v="NULL"/>
    <d v="2019-12-05T09:59:00"/>
    <x v="0"/>
    <x v="5"/>
    <m/>
  </r>
  <r>
    <s v="BM00171492"/>
    <s v="BUTLER,SONDRA K"/>
    <x v="54"/>
    <n v="38518.35"/>
    <n v="7.35"/>
    <s v="NULL"/>
    <n v="27013393"/>
    <x v="83"/>
    <s v="NULL"/>
    <d v="2019-12-02T06:32:00"/>
    <x v="0"/>
    <x v="7"/>
    <m/>
  </r>
  <r>
    <s v="BM00171492"/>
    <s v="BUTLER,SONDRA K"/>
    <x v="54"/>
    <n v="38518.35"/>
    <n v="21.19"/>
    <s v="NULL"/>
    <n v="27013399"/>
    <x v="1"/>
    <s v="NULL"/>
    <d v="2019-12-02T06:32:00"/>
    <x v="0"/>
    <x v="7"/>
    <m/>
  </r>
  <r>
    <s v="BM00171492"/>
    <s v="BUTLER,SONDRA K"/>
    <x v="54"/>
    <n v="38518.35"/>
    <n v="10.97"/>
    <s v="NULL"/>
    <n v="27280043"/>
    <x v="2"/>
    <s v="NULL"/>
    <d v="2019-12-02T06:32:00"/>
    <x v="1"/>
    <x v="7"/>
    <m/>
  </r>
  <r>
    <s v="BM00171492"/>
    <s v="BUTLER,SONDRA K"/>
    <x v="54"/>
    <n v="38518.35"/>
    <n v="46"/>
    <s v="J2704"/>
    <n v="25021907"/>
    <x v="4"/>
    <s v="NULL"/>
    <d v="2019-12-02T06:32:00"/>
    <x v="2"/>
    <x v="7"/>
    <m/>
  </r>
  <r>
    <s v="BM00171492"/>
    <s v="BUTLER,SONDRA K"/>
    <x v="54"/>
    <n v="38518.35"/>
    <n v="19"/>
    <s v="J3010"/>
    <n v="25024630"/>
    <x v="109"/>
    <s v="NULL"/>
    <d v="2019-12-02T06:32:00"/>
    <x v="2"/>
    <x v="7"/>
    <m/>
  </r>
  <r>
    <s v="BM00171492"/>
    <s v="BUTLER,SONDRA K"/>
    <x v="54"/>
    <n v="38518.35"/>
    <n v="21"/>
    <s v="J2250"/>
    <n v="25021916"/>
    <x v="153"/>
    <s v="NULL"/>
    <d v="2019-12-02T06:32:00"/>
    <x v="2"/>
    <x v="7"/>
    <m/>
  </r>
  <r>
    <s v="BM00171492"/>
    <s v="BUTLER,SONDRA K"/>
    <x v="54"/>
    <n v="38518.35"/>
    <n v="21"/>
    <s v="J2405"/>
    <n v="63623574"/>
    <x v="94"/>
    <s v="NULL"/>
    <d v="2019-12-02T06:32:00"/>
    <x v="12"/>
    <x v="7"/>
    <m/>
  </r>
  <r>
    <s v="BM00171492"/>
    <s v="BUTLER,SONDRA K"/>
    <x v="54"/>
    <n v="38518.35"/>
    <n v="21"/>
    <s v="J1100"/>
    <n v="25021100"/>
    <x v="135"/>
    <s v="NULL"/>
    <d v="2019-12-02T06:32:00"/>
    <x v="2"/>
    <x v="7"/>
    <m/>
  </r>
  <r>
    <s v="BM00171492"/>
    <s v="BUTLER,SONDRA K"/>
    <x v="54"/>
    <n v="38518.35"/>
    <n v="26"/>
    <s v="J2001"/>
    <n v="63621082"/>
    <x v="169"/>
    <s v="NULL"/>
    <d v="2019-12-02T06:32:00"/>
    <x v="12"/>
    <x v="7"/>
    <m/>
  </r>
  <r>
    <s v="BM00171492"/>
    <s v="BUTLER,SONDRA K"/>
    <x v="54"/>
    <n v="38518.35"/>
    <n v="46"/>
    <s v="NULL"/>
    <n v="25023527"/>
    <x v="158"/>
    <s v="NULL"/>
    <d v="2019-12-02T06:32:00"/>
    <x v="2"/>
    <x v="7"/>
    <m/>
  </r>
  <r>
    <s v="BM00171492"/>
    <s v="BUTLER,SONDRA K"/>
    <x v="54"/>
    <n v="38518.35"/>
    <n v="107"/>
    <s v="J0690"/>
    <n v="63621209"/>
    <x v="193"/>
    <s v="NULL"/>
    <d v="2019-12-02T06:32:00"/>
    <x v="12"/>
    <x v="7"/>
    <m/>
  </r>
  <r>
    <s v="BM00171492"/>
    <s v="BUTLER,SONDRA K"/>
    <x v="54"/>
    <n v="38518.35"/>
    <n v="21"/>
    <s v="J2250"/>
    <n v="25021916"/>
    <x v="153"/>
    <s v="NULL"/>
    <d v="2019-12-02T06:32:00"/>
    <x v="2"/>
    <x v="7"/>
    <m/>
  </r>
  <r>
    <s v="BM00171492"/>
    <s v="BUTLER,SONDRA K"/>
    <x v="54"/>
    <n v="38518.35"/>
    <n v="185"/>
    <s v="J2795"/>
    <n v="63621184"/>
    <x v="154"/>
    <s v="NULL"/>
    <d v="2019-12-02T06:32:00"/>
    <x v="12"/>
    <x v="7"/>
    <m/>
  </r>
  <r>
    <s v="BM00171492"/>
    <s v="BUTLER,SONDRA K"/>
    <x v="54"/>
    <n v="38518.35"/>
    <n v="21"/>
    <s v="J3490"/>
    <n v="25022093"/>
    <x v="157"/>
    <s v="NULL"/>
    <d v="2019-12-02T06:32:00"/>
    <x v="2"/>
    <x v="7"/>
    <m/>
  </r>
  <r>
    <s v="BM00171492"/>
    <s v="BUTLER,SONDRA K"/>
    <x v="54"/>
    <n v="38518.35"/>
    <n v="39"/>
    <s v="NULL"/>
    <n v="25024764"/>
    <x v="194"/>
    <s v="NULL"/>
    <d v="2019-12-02T06:32:00"/>
    <x v="2"/>
    <x v="7"/>
    <m/>
  </r>
  <r>
    <s v="BM00171492"/>
    <s v="BUTLER,SONDRA K"/>
    <x v="54"/>
    <n v="38518.35"/>
    <n v="218"/>
    <s v="J0131"/>
    <n v="63621126"/>
    <x v="267"/>
    <s v="NULL"/>
    <d v="2019-12-02T06:32:00"/>
    <x v="12"/>
    <x v="7"/>
    <m/>
  </r>
  <r>
    <s v="BM00171492"/>
    <s v="BUTLER,SONDRA K"/>
    <x v="54"/>
    <n v="38518.35"/>
    <n v="21"/>
    <s v="J0170"/>
    <n v="25021136"/>
    <x v="155"/>
    <s v="NULL"/>
    <d v="2019-12-02T06:32:00"/>
    <x v="2"/>
    <x v="7"/>
    <m/>
  </r>
  <r>
    <s v="BM00171492"/>
    <s v="BUTLER,SONDRA K"/>
    <x v="54"/>
    <n v="38518.35"/>
    <n v="53"/>
    <s v="J3490"/>
    <n v="25021407"/>
    <x v="19"/>
    <s v="NULL"/>
    <d v="2019-12-02T06:32:00"/>
    <x v="2"/>
    <x v="7"/>
    <m/>
  </r>
  <r>
    <s v="BM00171492"/>
    <s v="BUTLER,SONDRA K"/>
    <x v="54"/>
    <n v="38518.35"/>
    <n v="34"/>
    <s v="J2370"/>
    <n v="25021327"/>
    <x v="241"/>
    <s v="NULL"/>
    <d v="2019-12-02T06:32:00"/>
    <x v="2"/>
    <x v="7"/>
    <m/>
  </r>
  <r>
    <s v="BM00171492"/>
    <s v="BUTLER,SONDRA K"/>
    <x v="54"/>
    <n v="38518.35"/>
    <n v="21"/>
    <s v="NULL"/>
    <n v="25824575"/>
    <x v="242"/>
    <s v="NULL"/>
    <d v="2019-12-02T06:32:00"/>
    <x v="21"/>
    <x v="7"/>
    <m/>
  </r>
  <r>
    <s v="BM00171492"/>
    <s v="BUTLER,SONDRA K"/>
    <x v="54"/>
    <n v="38518.35"/>
    <n v="114"/>
    <s v="J2710"/>
    <n v="63621129"/>
    <x v="243"/>
    <s v="NULL"/>
    <d v="2019-12-02T06:32:00"/>
    <x v="12"/>
    <x v="7"/>
    <m/>
  </r>
  <r>
    <s v="BM00171492"/>
    <s v="BUTLER,SONDRA K"/>
    <x v="54"/>
    <n v="38518.35"/>
    <n v="53"/>
    <s v="J3490"/>
    <n v="25021407"/>
    <x v="19"/>
    <s v="NULL"/>
    <d v="2019-12-02T06:32:00"/>
    <x v="2"/>
    <x v="7"/>
    <m/>
  </r>
  <r>
    <s v="BM00171492"/>
    <s v="BUTLER,SONDRA K"/>
    <x v="54"/>
    <n v="38518.35"/>
    <n v="-21"/>
    <s v="J3490"/>
    <n v="25022093"/>
    <x v="157"/>
    <s v="NULL"/>
    <d v="2019-12-02T06:32:00"/>
    <x v="2"/>
    <x v="7"/>
    <m/>
  </r>
  <r>
    <s v="BM00171492"/>
    <s v="BUTLER,SONDRA K"/>
    <x v="54"/>
    <n v="38518.35"/>
    <n v="-39"/>
    <s v="NULL"/>
    <n v="25024764"/>
    <x v="194"/>
    <s v="NULL"/>
    <d v="2019-12-02T06:32:00"/>
    <x v="2"/>
    <x v="7"/>
    <m/>
  </r>
  <r>
    <s v="BM00171492"/>
    <s v="BUTLER,SONDRA K"/>
    <x v="54"/>
    <n v="38518.35"/>
    <n v="21"/>
    <s v="J2405"/>
    <n v="63623574"/>
    <x v="94"/>
    <s v="NULL"/>
    <d v="2019-12-02T06:32:00"/>
    <x v="12"/>
    <x v="7"/>
    <m/>
  </r>
  <r>
    <s v="BM00171492"/>
    <s v="BUTLER,SONDRA K"/>
    <x v="54"/>
    <n v="38518.35"/>
    <n v="19"/>
    <s v="J1170"/>
    <n v="25021200"/>
    <x v="248"/>
    <s v="NULL"/>
    <d v="2019-12-02T06:32:00"/>
    <x v="2"/>
    <x v="7"/>
    <m/>
  </r>
  <r>
    <s v="BM00171492"/>
    <s v="BUTLER,SONDRA K"/>
    <x v="54"/>
    <n v="38518.35"/>
    <n v="44"/>
    <s v="J1885"/>
    <n v="63690720"/>
    <x v="49"/>
    <s v="NULL"/>
    <d v="2019-12-02T06:32:00"/>
    <x v="12"/>
    <x v="7"/>
    <m/>
  </r>
  <r>
    <s v="BM00171492"/>
    <s v="BUTLER,SONDRA K"/>
    <x v="54"/>
    <n v="38518.35"/>
    <n v="44"/>
    <s v="J1885"/>
    <n v="63690720"/>
    <x v="49"/>
    <s v="NULL"/>
    <d v="2019-12-02T06:32:00"/>
    <x v="12"/>
    <x v="7"/>
    <m/>
  </r>
  <r>
    <s v="BM00171492"/>
    <s v="BUTLER,SONDRA K"/>
    <x v="54"/>
    <n v="38518.35"/>
    <n v="-44"/>
    <s v="J1885"/>
    <n v="63690720"/>
    <x v="49"/>
    <s v="NULL"/>
    <d v="2019-12-02T06:32:00"/>
    <x v="12"/>
    <x v="7"/>
    <m/>
  </r>
  <r>
    <s v="BM00171492"/>
    <s v="BUTLER,SONDRA K"/>
    <x v="54"/>
    <n v="38518.35"/>
    <n v="7280"/>
    <s v="NULL"/>
    <n v="36014009"/>
    <x v="244"/>
    <s v="NULL"/>
    <d v="2019-12-02T06:32:00"/>
    <x v="17"/>
    <x v="7"/>
    <n v="7615"/>
  </r>
  <r>
    <s v="BM00171492"/>
    <s v="BUTLER,SONDRA K"/>
    <x v="54"/>
    <n v="38518.35"/>
    <n v="8400"/>
    <s v="NULL"/>
    <n v="36014010"/>
    <x v="245"/>
    <s v="NULL"/>
    <d v="2019-12-02T06:32:00"/>
    <x v="17"/>
    <x v="7"/>
    <n v="1465"/>
  </r>
  <r>
    <s v="BM00171492"/>
    <s v="BUTLER,SONDRA K"/>
    <x v="54"/>
    <n v="38518.35"/>
    <n v="4278"/>
    <s v="NULL"/>
    <n v="37013010"/>
    <x v="8"/>
    <s v="NULL"/>
    <d v="2019-12-02T06:32:00"/>
    <x v="5"/>
    <x v="7"/>
    <n v="33"/>
  </r>
  <r>
    <s v="BM00171492"/>
    <s v="BUTLER,SONDRA K"/>
    <x v="54"/>
    <n v="38518.35"/>
    <n v="1216"/>
    <n v="17001"/>
    <n v="71017001"/>
    <x v="137"/>
    <s v="NULL"/>
    <d v="2019-12-02T06:32:00"/>
    <x v="6"/>
    <x v="7"/>
    <n v="1272"/>
  </r>
  <r>
    <s v="BM00171492"/>
    <s v="BUTLER,SONDRA K"/>
    <x v="54"/>
    <n v="38518.35"/>
    <n v="690"/>
    <n v="10260"/>
    <n v="71010260"/>
    <x v="9"/>
    <s v="NULL"/>
    <d v="2019-12-02T06:32:00"/>
    <x v="6"/>
    <x v="7"/>
    <n v="722"/>
  </r>
  <r>
    <s v="BM00171492"/>
    <s v="BUTLER,SONDRA K"/>
    <x v="54"/>
    <n v="38518.35"/>
    <n v="284"/>
    <n v="10261"/>
    <n v="71010261"/>
    <x v="20"/>
    <s v="NULL"/>
    <d v="2019-12-02T06:32:00"/>
    <x v="6"/>
    <x v="7"/>
    <n v="298"/>
  </r>
  <r>
    <s v="BM00171492"/>
    <s v="BUTLER,SONDRA K"/>
    <x v="54"/>
    <n v="38518.35"/>
    <n v="623.70000000000005"/>
    <s v="NULL"/>
    <n v="27210300"/>
    <x v="308"/>
    <s v="NULL"/>
    <d v="2019-12-02T06:32:00"/>
    <x v="1"/>
    <x v="7"/>
    <m/>
  </r>
  <r>
    <s v="BM00171492"/>
    <s v="BUTLER,SONDRA K"/>
    <x v="54"/>
    <n v="38518.35"/>
    <n v="579.15"/>
    <s v="NULL"/>
    <n v="27210300"/>
    <x v="308"/>
    <s v="NULL"/>
    <d v="2019-12-02T06:32:00"/>
    <x v="1"/>
    <x v="7"/>
    <m/>
  </r>
  <r>
    <s v="BM00171492"/>
    <s v="BUTLER,SONDRA K"/>
    <x v="54"/>
    <n v="38518.35"/>
    <n v="668.25"/>
    <s v="NULL"/>
    <n v="27210300"/>
    <x v="308"/>
    <s v="NULL"/>
    <d v="2019-12-02T06:32:00"/>
    <x v="1"/>
    <x v="7"/>
    <m/>
  </r>
  <r>
    <s v="BM00171492"/>
    <s v="BUTLER,SONDRA K"/>
    <x v="54"/>
    <n v="38518.35"/>
    <n v="1232.55"/>
    <s v="NULL"/>
    <n v="27210300"/>
    <x v="308"/>
    <s v="NULL"/>
    <d v="2019-12-02T06:32:00"/>
    <x v="1"/>
    <x v="7"/>
    <m/>
  </r>
  <r>
    <s v="BM00171492"/>
    <s v="BUTLER,SONDRA K"/>
    <x v="54"/>
    <n v="38518.35"/>
    <n v="6703.29"/>
    <s v="C1762"/>
    <n v="27899988"/>
    <x v="309"/>
    <s v="NULL"/>
    <d v="2019-12-02T06:32:00"/>
    <x v="29"/>
    <x v="7"/>
    <m/>
  </r>
  <r>
    <s v="BM00171492"/>
    <s v="BUTLER,SONDRA K"/>
    <x v="54"/>
    <n v="38518.35"/>
    <n v="876.15"/>
    <s v="C1713"/>
    <n v="27899992"/>
    <x v="310"/>
    <s v="NULL"/>
    <d v="2019-12-02T06:32:00"/>
    <x v="29"/>
    <x v="7"/>
    <m/>
  </r>
  <r>
    <s v="BM00171492"/>
    <s v="BUTLER,SONDRA K"/>
    <x v="54"/>
    <n v="38518.35"/>
    <n v="1321.65"/>
    <s v="C1713"/>
    <n v="27899992"/>
    <x v="310"/>
    <s v="NULL"/>
    <d v="2019-12-02T06:32:00"/>
    <x v="29"/>
    <x v="7"/>
    <m/>
  </r>
  <r>
    <s v="BM00171492"/>
    <s v="BUTLER,SONDRA K"/>
    <x v="54"/>
    <n v="38518.35"/>
    <n v="1103"/>
    <n v="64447"/>
    <n v="36119901"/>
    <x v="311"/>
    <s v="NULL"/>
    <d v="2019-12-02T06:32:00"/>
    <x v="20"/>
    <x v="7"/>
    <n v="1154"/>
  </r>
  <r>
    <s v="BM00171492"/>
    <s v="BUTLER,SONDRA K"/>
    <x v="54"/>
    <n v="38518.35"/>
    <n v="11.92"/>
    <s v="J7120"/>
    <n v="27038238"/>
    <x v="13"/>
    <s v="NULL"/>
    <d v="2019-12-02T06:32:00"/>
    <x v="0"/>
    <x v="7"/>
    <m/>
  </r>
  <r>
    <s v="BM00171492"/>
    <s v="BUTLER,SONDRA K"/>
    <x v="54"/>
    <n v="38518.35"/>
    <n v="45.73"/>
    <s v="NULL"/>
    <n v="27217280"/>
    <x v="312"/>
    <s v="NULL"/>
    <d v="2019-12-02T06:32:00"/>
    <x v="1"/>
    <x v="7"/>
    <m/>
  </r>
  <r>
    <s v="BM00171492"/>
    <s v="BUTLER,SONDRA K"/>
    <x v="54"/>
    <n v="38518.35"/>
    <n v="6.69"/>
    <s v="NULL"/>
    <n v="27269158"/>
    <x v="163"/>
    <s v="NULL"/>
    <d v="2019-12-02T06:32:00"/>
    <x v="1"/>
    <x v="7"/>
    <m/>
  </r>
  <r>
    <s v="BM00171492"/>
    <s v="BUTLER,SONDRA K"/>
    <x v="54"/>
    <n v="38518.35"/>
    <n v="193.44"/>
    <s v="NULL"/>
    <n v="27210100"/>
    <x v="11"/>
    <s v="NULL"/>
    <d v="2019-12-02T06:32:00"/>
    <x v="1"/>
    <x v="7"/>
    <m/>
  </r>
  <r>
    <s v="BM00171492"/>
    <s v="BUTLER,SONDRA K"/>
    <x v="54"/>
    <n v="38518.35"/>
    <n v="171.6"/>
    <s v="NULL"/>
    <n v="27210100"/>
    <x v="11"/>
    <s v="NULL"/>
    <d v="2019-12-02T06:32:00"/>
    <x v="1"/>
    <x v="7"/>
    <m/>
  </r>
  <r>
    <s v="BM00171492"/>
    <s v="BUTLER,SONDRA K"/>
    <x v="54"/>
    <n v="38518.35"/>
    <n v="-171.6"/>
    <s v="NULL"/>
    <n v="27210100"/>
    <x v="11"/>
    <s v="NULL"/>
    <d v="2019-12-02T06:32:00"/>
    <x v="1"/>
    <x v="7"/>
    <m/>
  </r>
  <r>
    <s v="BM00171492"/>
    <s v="BUTLER,SONDRA K"/>
    <x v="54"/>
    <n v="38518.35"/>
    <n v="-8.01"/>
    <s v="NULL"/>
    <n v="27217031"/>
    <x v="191"/>
    <s v="NULL"/>
    <d v="2019-12-02T06:32:00"/>
    <x v="1"/>
    <x v="7"/>
    <m/>
  </r>
  <r>
    <s v="BM00171492"/>
    <s v="BUTLER,SONDRA K"/>
    <x v="54"/>
    <n v="38518.35"/>
    <n v="-44.73"/>
    <s v="NULL"/>
    <n v="27210100"/>
    <x v="11"/>
    <s v="NULL"/>
    <d v="2019-12-02T06:32:00"/>
    <x v="1"/>
    <x v="7"/>
    <m/>
  </r>
  <r>
    <s v="BM00171492"/>
    <s v="BUTLER,SONDRA K"/>
    <x v="54"/>
    <n v="38518.35"/>
    <n v="-9.27"/>
    <s v="NULL"/>
    <n v="27069286"/>
    <x v="151"/>
    <s v="NULL"/>
    <d v="2019-12-02T06:32:00"/>
    <x v="0"/>
    <x v="7"/>
    <m/>
  </r>
  <r>
    <s v="BM00171492"/>
    <s v="BUTLER,SONDRA K"/>
    <x v="54"/>
    <n v="38518.35"/>
    <n v="-7.21"/>
    <n v="13224"/>
    <n v="27013224"/>
    <x v="189"/>
    <s v="NULL"/>
    <d v="2019-12-02T06:32:00"/>
    <x v="0"/>
    <x v="7"/>
    <m/>
  </r>
  <r>
    <s v="BM00171492"/>
    <s v="BUTLER,SONDRA K"/>
    <x v="54"/>
    <n v="38518.35"/>
    <n v="7.07"/>
    <s v="NULL"/>
    <n v="27210100"/>
    <x v="11"/>
    <s v="NULL"/>
    <d v="2019-12-02T06:32:00"/>
    <x v="1"/>
    <x v="7"/>
    <m/>
  </r>
  <r>
    <s v="BM00171492"/>
    <s v="BUTLER,SONDRA K"/>
    <x v="54"/>
    <n v="38518.35"/>
    <n v="44.73"/>
    <s v="NULL"/>
    <n v="27210100"/>
    <x v="11"/>
    <s v="NULL"/>
    <d v="2019-12-02T06:32:00"/>
    <x v="1"/>
    <x v="7"/>
    <m/>
  </r>
  <r>
    <s v="BM00171492"/>
    <s v="BUTLER,SONDRA K"/>
    <x v="54"/>
    <n v="38518.35"/>
    <n v="7.21"/>
    <n v="13224"/>
    <n v="27013224"/>
    <x v="189"/>
    <s v="NULL"/>
    <d v="2019-12-02T06:32:00"/>
    <x v="0"/>
    <x v="7"/>
    <m/>
  </r>
  <r>
    <s v="BM00171492"/>
    <s v="BUTLER,SONDRA K"/>
    <x v="54"/>
    <n v="38518.35"/>
    <n v="121.69"/>
    <s v="NULL"/>
    <n v="27210100"/>
    <x v="11"/>
    <s v="NULL"/>
    <d v="2019-12-02T06:32:00"/>
    <x v="1"/>
    <x v="7"/>
    <m/>
  </r>
  <r>
    <s v="BM00171492"/>
    <s v="BUTLER,SONDRA K"/>
    <x v="54"/>
    <n v="38518.35"/>
    <n v="170.64"/>
    <s v="NULL"/>
    <n v="27210100"/>
    <x v="11"/>
    <s v="NULL"/>
    <d v="2019-12-02T06:32:00"/>
    <x v="1"/>
    <x v="7"/>
    <m/>
  </r>
  <r>
    <s v="BM00171492"/>
    <s v="BUTLER,SONDRA K"/>
    <x v="54"/>
    <n v="38518.35"/>
    <n v="11.92"/>
    <s v="J7120"/>
    <n v="27038238"/>
    <x v="13"/>
    <s v="NULL"/>
    <d v="2019-12-02T06:32:00"/>
    <x v="0"/>
    <x v="7"/>
    <m/>
  </r>
  <r>
    <s v="BM00171492"/>
    <s v="BUTLER,SONDRA K"/>
    <x v="54"/>
    <n v="38518.35"/>
    <n v="165.11"/>
    <s v="NULL"/>
    <n v="27210100"/>
    <x v="11"/>
    <s v="NULL"/>
    <d v="2019-12-02T06:32:00"/>
    <x v="1"/>
    <x v="7"/>
    <m/>
  </r>
  <r>
    <s v="BM00171492"/>
    <s v="BUTLER,SONDRA K"/>
    <x v="54"/>
    <n v="38518.35"/>
    <n v="171.13"/>
    <s v="NULL"/>
    <n v="27413420"/>
    <x v="313"/>
    <s v="NULL"/>
    <d v="2019-12-02T06:32:00"/>
    <x v="39"/>
    <x v="7"/>
    <m/>
  </r>
  <r>
    <s v="BM00171492"/>
    <s v="BUTLER,SONDRA K"/>
    <x v="54"/>
    <n v="38518.35"/>
    <n v="8.01"/>
    <s v="NULL"/>
    <n v="27217031"/>
    <x v="191"/>
    <s v="NULL"/>
    <d v="2019-12-02T06:32:00"/>
    <x v="1"/>
    <x v="7"/>
    <m/>
  </r>
  <r>
    <s v="BM00171492"/>
    <s v="BUTLER,SONDRA K"/>
    <x v="54"/>
    <n v="38518.35"/>
    <n v="20.43"/>
    <s v="NULL"/>
    <n v="27069158"/>
    <x v="192"/>
    <s v="NULL"/>
    <d v="2019-12-02T06:32:00"/>
    <x v="0"/>
    <x v="7"/>
    <m/>
  </r>
  <r>
    <s v="BM00171492"/>
    <s v="BUTLER,SONDRA K"/>
    <x v="54"/>
    <n v="38518.35"/>
    <n v="13.75"/>
    <s v="NULL"/>
    <n v="27210100"/>
    <x v="11"/>
    <s v="NULL"/>
    <d v="2019-12-02T06:32:00"/>
    <x v="1"/>
    <x v="7"/>
    <m/>
  </r>
  <r>
    <s v="BM00171492"/>
    <s v="BUTLER,SONDRA K"/>
    <x v="54"/>
    <n v="38518.35"/>
    <n v="6.88"/>
    <s v="NULL"/>
    <n v="27210100"/>
    <x v="11"/>
    <s v="NULL"/>
    <d v="2019-12-02T06:32:00"/>
    <x v="1"/>
    <x v="7"/>
    <m/>
  </r>
  <r>
    <s v="BM00171492"/>
    <s v="BUTLER,SONDRA K"/>
    <x v="54"/>
    <n v="38518.35"/>
    <n v="6.81"/>
    <s v="NULL"/>
    <n v="27210100"/>
    <x v="11"/>
    <s v="NULL"/>
    <d v="2019-12-02T06:32:00"/>
    <x v="1"/>
    <x v="7"/>
    <m/>
  </r>
  <r>
    <s v="BM00171492"/>
    <s v="BUTLER,SONDRA K"/>
    <x v="54"/>
    <n v="38518.35"/>
    <n v="7.39"/>
    <s v="NULL"/>
    <n v="27069178"/>
    <x v="149"/>
    <s v="NULL"/>
    <d v="2019-12-02T06:32:00"/>
    <x v="0"/>
    <x v="7"/>
    <m/>
  </r>
  <r>
    <s v="BM00171492"/>
    <s v="BUTLER,SONDRA K"/>
    <x v="54"/>
    <n v="38518.35"/>
    <n v="12.48"/>
    <s v="NULL"/>
    <n v="27101000"/>
    <x v="188"/>
    <s v="NULL"/>
    <d v="2019-12-02T06:32:00"/>
    <x v="31"/>
    <x v="7"/>
    <m/>
  </r>
  <r>
    <s v="BM00171492"/>
    <s v="BUTLER,SONDRA K"/>
    <x v="54"/>
    <n v="38518.35"/>
    <n v="91.87"/>
    <n v="13052"/>
    <n v="27013052"/>
    <x v="314"/>
    <s v="NULL"/>
    <d v="2019-12-02T06:32:00"/>
    <x v="0"/>
    <x v="7"/>
    <m/>
  </r>
  <r>
    <s v="BM00171492"/>
    <s v="BUTLER,SONDRA K"/>
    <x v="54"/>
    <n v="38518.35"/>
    <n v="11.59"/>
    <s v="NULL"/>
    <n v="27069212"/>
    <x v="14"/>
    <s v="NULL"/>
    <d v="2019-12-02T06:32:00"/>
    <x v="0"/>
    <x v="7"/>
    <m/>
  </r>
  <r>
    <s v="BM00171492"/>
    <s v="BUTLER,SONDRA K"/>
    <x v="54"/>
    <n v="38518.35"/>
    <n v="12.36"/>
    <s v="NULL"/>
    <n v="27013496"/>
    <x v="150"/>
    <s v="NULL"/>
    <d v="2019-12-02T06:32:00"/>
    <x v="0"/>
    <x v="7"/>
    <m/>
  </r>
  <r>
    <s v="BM00171492"/>
    <s v="BUTLER,SONDRA K"/>
    <x v="54"/>
    <n v="38518.35"/>
    <n v="90.48"/>
    <s v="NULL"/>
    <n v="27210100"/>
    <x v="11"/>
    <s v="NULL"/>
    <d v="2019-12-02T06:32:00"/>
    <x v="1"/>
    <x v="7"/>
    <m/>
  </r>
  <r>
    <s v="BM00171492"/>
    <s v="BUTLER,SONDRA K"/>
    <x v="54"/>
    <n v="38518.35"/>
    <n v="18.54"/>
    <s v="NULL"/>
    <n v="27069286"/>
    <x v="151"/>
    <s v="NULL"/>
    <d v="2019-12-02T06:32:00"/>
    <x v="0"/>
    <x v="7"/>
    <m/>
  </r>
  <r>
    <s v="BM00171492"/>
    <s v="BUTLER,SONDRA K"/>
    <x v="54"/>
    <n v="38518.35"/>
    <n v="6.74"/>
    <s v="NULL"/>
    <n v="27269181"/>
    <x v="152"/>
    <s v="NULL"/>
    <d v="2019-12-02T06:32:00"/>
    <x v="1"/>
    <x v="7"/>
    <m/>
  </r>
  <r>
    <s v="BM00171492"/>
    <s v="BUTLER,SONDRA K"/>
    <x v="54"/>
    <n v="38518.35"/>
    <n v="174.54"/>
    <s v="NULL"/>
    <n v="27210100"/>
    <x v="11"/>
    <s v="NULL"/>
    <d v="2019-12-02T06:32:00"/>
    <x v="1"/>
    <x v="7"/>
    <m/>
  </r>
  <r>
    <s v="BM00171492"/>
    <s v="BUTLER,SONDRA K"/>
    <x v="54"/>
    <n v="38518.35"/>
    <n v="115.23"/>
    <s v="NULL"/>
    <n v="27101000"/>
    <x v="188"/>
    <s v="NULL"/>
    <d v="2019-12-02T06:32:00"/>
    <x v="31"/>
    <x v="7"/>
    <m/>
  </r>
  <r>
    <s v="BM00171492"/>
    <s v="BUTLER,SONDRA K"/>
    <x v="54"/>
    <n v="38518.35"/>
    <n v="286.35000000000002"/>
    <s v="NULL"/>
    <n v="27101000"/>
    <x v="188"/>
    <s v="NULL"/>
    <d v="2019-12-02T06:32:00"/>
    <x v="31"/>
    <x v="7"/>
    <m/>
  </r>
  <r>
    <s v="BM00171492"/>
    <s v="BUTLER,SONDRA K"/>
    <x v="54"/>
    <n v="38518.35"/>
    <n v="53.55"/>
    <s v="NULL"/>
    <n v="27210100"/>
    <x v="11"/>
    <s v="NULL"/>
    <d v="2019-12-02T06:32:00"/>
    <x v="1"/>
    <x v="7"/>
    <m/>
  </r>
  <r>
    <s v="BM00171492"/>
    <s v="BUTLER,SONDRA K"/>
    <x v="54"/>
    <n v="38518.35"/>
    <n v="50.03"/>
    <s v="NULL"/>
    <n v="27210100"/>
    <x v="11"/>
    <s v="NULL"/>
    <d v="2019-12-02T06:32:00"/>
    <x v="1"/>
    <x v="7"/>
    <m/>
  </r>
  <r>
    <s v="BM00171492"/>
    <s v="BUTLER,SONDRA K"/>
    <x v="54"/>
    <n v="38518.35"/>
    <n v="10.53"/>
    <s v="NULL"/>
    <n v="27013394"/>
    <x v="43"/>
    <s v="NULL"/>
    <d v="2019-12-02T06:32:00"/>
    <x v="0"/>
    <x v="7"/>
    <m/>
  </r>
  <r>
    <s v="BM00163000"/>
    <s v="CABLE,DEBRA L"/>
    <x v="55"/>
    <n v="17243.22"/>
    <n v="2328"/>
    <s v="C1713"/>
    <n v="27820020"/>
    <x v="148"/>
    <s v="NULL"/>
    <d v="2020-05-28T09:34:00"/>
    <x v="29"/>
    <x v="5"/>
    <m/>
  </r>
  <r>
    <s v="BM00163000"/>
    <s v="CABLE,DEBRA L"/>
    <x v="55"/>
    <n v="17243.22"/>
    <n v="365"/>
    <s v="NULL"/>
    <n v="27210100"/>
    <x v="11"/>
    <s v="NULL"/>
    <d v="2020-05-28T09:34:00"/>
    <x v="1"/>
    <x v="5"/>
    <m/>
  </r>
  <r>
    <s v="BM00163000"/>
    <s v="CABLE,DEBRA L"/>
    <x v="55"/>
    <n v="17243.22"/>
    <n v="6.41"/>
    <s v="NULL"/>
    <n v="27069246"/>
    <x v="147"/>
    <s v="NULL"/>
    <d v="2020-05-28T09:34:00"/>
    <x v="0"/>
    <x v="5"/>
    <m/>
  </r>
  <r>
    <s v="BM00163000"/>
    <s v="CABLE,DEBRA L"/>
    <x v="55"/>
    <n v="17243.22"/>
    <n v="12.43"/>
    <s v="NULL"/>
    <n v="27210100"/>
    <x v="11"/>
    <s v="NULL"/>
    <d v="2020-05-28T09:34:00"/>
    <x v="1"/>
    <x v="5"/>
    <m/>
  </r>
  <r>
    <s v="BM00163000"/>
    <s v="CABLE,DEBRA L"/>
    <x v="55"/>
    <n v="17243.22"/>
    <n v="170.64"/>
    <s v="NULL"/>
    <n v="27210100"/>
    <x v="11"/>
    <s v="NULL"/>
    <d v="2020-05-28T09:34:00"/>
    <x v="1"/>
    <x v="5"/>
    <m/>
  </r>
  <r>
    <s v="BM00163000"/>
    <s v="CABLE,DEBRA L"/>
    <x v="55"/>
    <n v="17243.22"/>
    <n v="165.11"/>
    <s v="NULL"/>
    <n v="27210100"/>
    <x v="11"/>
    <s v="NULL"/>
    <d v="2020-05-28T09:34:00"/>
    <x v="1"/>
    <x v="5"/>
    <m/>
  </r>
  <r>
    <s v="BM00163000"/>
    <s v="CABLE,DEBRA L"/>
    <x v="55"/>
    <n v="17243.22"/>
    <n v="13.99"/>
    <s v="NULL"/>
    <n v="27069301"/>
    <x v="315"/>
    <s v="NULL"/>
    <d v="2020-05-28T09:34:00"/>
    <x v="0"/>
    <x v="5"/>
    <m/>
  </r>
  <r>
    <s v="BM00163000"/>
    <s v="CABLE,DEBRA L"/>
    <x v="55"/>
    <n v="17243.22"/>
    <n v="-2328"/>
    <s v="C1713"/>
    <n v="27820020"/>
    <x v="148"/>
    <s v="NULL"/>
    <d v="2020-05-28T09:34:00"/>
    <x v="29"/>
    <x v="5"/>
    <m/>
  </r>
  <r>
    <s v="BM00163000"/>
    <s v="CABLE,DEBRA L"/>
    <x v="55"/>
    <n v="17243.22"/>
    <n v="-365"/>
    <s v="NULL"/>
    <n v="27210100"/>
    <x v="11"/>
    <s v="NULL"/>
    <d v="2020-05-28T09:34:00"/>
    <x v="1"/>
    <x v="5"/>
    <m/>
  </r>
  <r>
    <s v="BM00163000"/>
    <s v="CABLE,DEBRA L"/>
    <x v="55"/>
    <n v="17243.22"/>
    <n v="-12.43"/>
    <s v="NULL"/>
    <n v="27210100"/>
    <x v="11"/>
    <s v="NULL"/>
    <d v="2020-05-28T09:34:00"/>
    <x v="1"/>
    <x v="5"/>
    <m/>
  </r>
  <r>
    <s v="BM00163000"/>
    <s v="CABLE,DEBRA L"/>
    <x v="55"/>
    <n v="17243.22"/>
    <n v="6.88"/>
    <s v="NULL"/>
    <n v="27210100"/>
    <x v="11"/>
    <s v="NULL"/>
    <d v="2020-05-28T09:34:00"/>
    <x v="1"/>
    <x v="5"/>
    <m/>
  </r>
  <r>
    <s v="BM00163000"/>
    <s v="CABLE,DEBRA L"/>
    <x v="55"/>
    <n v="17243.22"/>
    <n v="7.39"/>
    <s v="NULL"/>
    <n v="27069178"/>
    <x v="149"/>
    <s v="NULL"/>
    <d v="2020-05-28T09:34:00"/>
    <x v="0"/>
    <x v="5"/>
    <m/>
  </r>
  <r>
    <s v="BM00163000"/>
    <s v="CABLE,DEBRA L"/>
    <x v="55"/>
    <n v="17243.22"/>
    <n v="12.49"/>
    <s v="NULL"/>
    <n v="27013496"/>
    <x v="150"/>
    <s v="NULL"/>
    <d v="2020-05-28T09:34:00"/>
    <x v="0"/>
    <x v="5"/>
    <m/>
  </r>
  <r>
    <s v="BM00163000"/>
    <s v="CABLE,DEBRA L"/>
    <x v="55"/>
    <n v="17243.22"/>
    <n v="9.27"/>
    <s v="NULL"/>
    <n v="27069286"/>
    <x v="151"/>
    <s v="NULL"/>
    <d v="2020-05-28T09:34:00"/>
    <x v="0"/>
    <x v="5"/>
    <m/>
  </r>
  <r>
    <s v="BM00163000"/>
    <s v="CABLE,DEBRA L"/>
    <x v="55"/>
    <n v="17243.22"/>
    <n v="6.74"/>
    <s v="NULL"/>
    <n v="27269181"/>
    <x v="152"/>
    <s v="NULL"/>
    <d v="2020-05-28T09:34:00"/>
    <x v="1"/>
    <x v="5"/>
    <m/>
  </r>
  <r>
    <s v="BM00163000"/>
    <s v="CABLE,DEBRA L"/>
    <x v="55"/>
    <n v="17243.22"/>
    <n v="174.54"/>
    <s v="NULL"/>
    <n v="27210100"/>
    <x v="11"/>
    <s v="NULL"/>
    <d v="2020-05-28T09:34:00"/>
    <x v="1"/>
    <x v="5"/>
    <m/>
  </r>
  <r>
    <s v="BM00163000"/>
    <s v="CABLE,DEBRA L"/>
    <x v="55"/>
    <n v="17243.22"/>
    <n v="22.61"/>
    <s v="J7120"/>
    <n v="27038238"/>
    <x v="13"/>
    <s v="NULL"/>
    <d v="2020-05-28T09:34:00"/>
    <x v="0"/>
    <x v="5"/>
    <m/>
  </r>
  <r>
    <s v="BM00163000"/>
    <s v="CABLE,DEBRA L"/>
    <x v="55"/>
    <n v="17243.22"/>
    <n v="11.59"/>
    <s v="NULL"/>
    <n v="27069212"/>
    <x v="14"/>
    <s v="NULL"/>
    <d v="2020-05-28T09:34:00"/>
    <x v="0"/>
    <x v="5"/>
    <m/>
  </r>
  <r>
    <s v="BM00163000"/>
    <s v="CABLE,DEBRA L"/>
    <x v="55"/>
    <n v="17243.22"/>
    <n v="6.12"/>
    <s v="NULL"/>
    <n v="27013394"/>
    <x v="43"/>
    <s v="NULL"/>
    <d v="2020-05-28T09:34:00"/>
    <x v="0"/>
    <x v="5"/>
    <m/>
  </r>
  <r>
    <s v="BM00163000"/>
    <s v="CABLE,DEBRA L"/>
    <x v="55"/>
    <n v="17243.22"/>
    <n v="7.35"/>
    <s v="NULL"/>
    <n v="27013392"/>
    <x v="15"/>
    <s v="NULL"/>
    <d v="2020-05-28T09:34:00"/>
    <x v="0"/>
    <x v="5"/>
    <m/>
  </r>
  <r>
    <s v="BM00163000"/>
    <s v="CABLE,DEBRA L"/>
    <x v="55"/>
    <n v="17243.22"/>
    <n v="21.19"/>
    <s v="NULL"/>
    <n v="27013399"/>
    <x v="1"/>
    <s v="NULL"/>
    <d v="2020-05-28T09:34:00"/>
    <x v="0"/>
    <x v="5"/>
    <m/>
  </r>
  <r>
    <s v="BM00163000"/>
    <s v="CABLE,DEBRA L"/>
    <x v="55"/>
    <n v="17243.22"/>
    <n v="10.97"/>
    <s v="NULL"/>
    <n v="27280043"/>
    <x v="2"/>
    <s v="NULL"/>
    <d v="2020-05-28T09:34:00"/>
    <x v="1"/>
    <x v="5"/>
    <m/>
  </r>
  <r>
    <s v="BM00163000"/>
    <s v="CABLE,DEBRA L"/>
    <x v="55"/>
    <n v="17243.22"/>
    <n v="7.3"/>
    <s v="NULL"/>
    <n v="27210100"/>
    <x v="11"/>
    <s v="NULL"/>
    <d v="2020-05-28T09:34:00"/>
    <x v="1"/>
    <x v="5"/>
    <m/>
  </r>
  <r>
    <s v="BM00163000"/>
    <s v="CABLE,DEBRA L"/>
    <x v="55"/>
    <n v="17243.22"/>
    <n v="46"/>
    <s v="J2704"/>
    <n v="25021907"/>
    <x v="4"/>
    <s v="NULL"/>
    <d v="2020-05-28T09:34:00"/>
    <x v="2"/>
    <x v="5"/>
    <m/>
  </r>
  <r>
    <s v="BM00163000"/>
    <s v="CABLE,DEBRA L"/>
    <x v="55"/>
    <n v="17243.22"/>
    <n v="19"/>
    <s v="J3010"/>
    <n v="25024630"/>
    <x v="109"/>
    <s v="NULL"/>
    <d v="2020-05-28T09:34:00"/>
    <x v="2"/>
    <x v="5"/>
    <m/>
  </r>
  <r>
    <s v="BM00163000"/>
    <s v="CABLE,DEBRA L"/>
    <x v="55"/>
    <n v="17243.22"/>
    <n v="55"/>
    <s v="J3490"/>
    <n v="25021250"/>
    <x v="283"/>
    <s v="NULL"/>
    <d v="2020-05-28T09:34:00"/>
    <x v="2"/>
    <x v="5"/>
    <m/>
  </r>
  <r>
    <s v="BM00163000"/>
    <s v="CABLE,DEBRA L"/>
    <x v="55"/>
    <n v="17243.22"/>
    <n v="21"/>
    <s v="J2250"/>
    <n v="25021916"/>
    <x v="153"/>
    <s v="NULL"/>
    <d v="2020-05-28T09:34:00"/>
    <x v="2"/>
    <x v="5"/>
    <m/>
  </r>
  <r>
    <s v="BM00163000"/>
    <s v="CABLE,DEBRA L"/>
    <x v="55"/>
    <n v="17243.22"/>
    <n v="22"/>
    <s v="NULL"/>
    <n v="25024769"/>
    <x v="3"/>
    <s v="NULL"/>
    <d v="2020-05-28T09:34:00"/>
    <x v="2"/>
    <x v="5"/>
    <m/>
  </r>
  <r>
    <s v="BM00163000"/>
    <s v="CABLE,DEBRA L"/>
    <x v="55"/>
    <n v="17243.22"/>
    <n v="21"/>
    <s v="J2405"/>
    <n v="63623574"/>
    <x v="94"/>
    <s v="NULL"/>
    <d v="2020-05-28T09:34:00"/>
    <x v="12"/>
    <x v="5"/>
    <m/>
  </r>
  <r>
    <s v="BM00163000"/>
    <s v="CABLE,DEBRA L"/>
    <x v="55"/>
    <n v="17243.22"/>
    <n v="21"/>
    <s v="J1100"/>
    <n v="25021100"/>
    <x v="135"/>
    <s v="NULL"/>
    <d v="2020-05-28T09:34:00"/>
    <x v="2"/>
    <x v="5"/>
    <m/>
  </r>
  <r>
    <s v="BM00163000"/>
    <s v="CABLE,DEBRA L"/>
    <x v="55"/>
    <n v="17243.22"/>
    <n v="46"/>
    <s v="NULL"/>
    <n v="25023527"/>
    <x v="158"/>
    <s v="NULL"/>
    <d v="2020-05-28T09:34:00"/>
    <x v="2"/>
    <x v="5"/>
    <m/>
  </r>
  <r>
    <s v="BM00163000"/>
    <s v="CABLE,DEBRA L"/>
    <x v="55"/>
    <n v="17243.22"/>
    <n v="70"/>
    <s v="J0690"/>
    <n v="25024712"/>
    <x v="93"/>
    <s v="NULL"/>
    <d v="2020-05-28T09:34:00"/>
    <x v="2"/>
    <x v="5"/>
    <m/>
  </r>
  <r>
    <s v="BM00163000"/>
    <s v="CABLE,DEBRA L"/>
    <x v="55"/>
    <n v="17243.22"/>
    <n v="21"/>
    <s v="J0170"/>
    <n v="25021136"/>
    <x v="155"/>
    <s v="NULL"/>
    <d v="2020-05-28T09:34:00"/>
    <x v="2"/>
    <x v="5"/>
    <m/>
  </r>
  <r>
    <s v="BM00163000"/>
    <s v="CABLE,DEBRA L"/>
    <x v="55"/>
    <n v="17243.22"/>
    <n v="21"/>
    <s v="J0170"/>
    <n v="25021136"/>
    <x v="155"/>
    <s v="NULL"/>
    <d v="2020-05-28T09:34:00"/>
    <x v="2"/>
    <x v="5"/>
    <m/>
  </r>
  <r>
    <s v="BM00163000"/>
    <s v="CABLE,DEBRA L"/>
    <x v="55"/>
    <n v="17243.22"/>
    <n v="38"/>
    <s v="J2270"/>
    <n v="63621140"/>
    <x v="156"/>
    <s v="NULL"/>
    <d v="2020-05-28T09:34:00"/>
    <x v="12"/>
    <x v="5"/>
    <m/>
  </r>
  <r>
    <s v="BM00163000"/>
    <s v="CABLE,DEBRA L"/>
    <x v="55"/>
    <n v="17243.22"/>
    <n v="21"/>
    <s v="J3490"/>
    <n v="25022093"/>
    <x v="157"/>
    <s v="NULL"/>
    <d v="2020-05-28T09:34:00"/>
    <x v="2"/>
    <x v="5"/>
    <m/>
  </r>
  <r>
    <s v="BM00163000"/>
    <s v="CABLE,DEBRA L"/>
    <x v="55"/>
    <n v="17243.22"/>
    <n v="218"/>
    <s v="J0131"/>
    <n v="63621126"/>
    <x v="267"/>
    <s v="NULL"/>
    <d v="2020-05-28T09:34:00"/>
    <x v="12"/>
    <x v="5"/>
    <m/>
  </r>
  <r>
    <s v="BM00163000"/>
    <s v="CABLE,DEBRA L"/>
    <x v="55"/>
    <n v="17243.22"/>
    <n v="218"/>
    <s v="NULL"/>
    <n v="25090581"/>
    <x v="197"/>
    <s v="NULL"/>
    <d v="2020-05-28T09:34:00"/>
    <x v="2"/>
    <x v="5"/>
    <m/>
  </r>
  <r>
    <s v="BM00163000"/>
    <s v="CABLE,DEBRA L"/>
    <x v="55"/>
    <n v="17243.22"/>
    <n v="21"/>
    <s v="NULL"/>
    <n v="25824575"/>
    <x v="242"/>
    <s v="NULL"/>
    <d v="2020-05-28T09:34:00"/>
    <x v="21"/>
    <x v="5"/>
    <m/>
  </r>
  <r>
    <s v="BM00163000"/>
    <s v="CABLE,DEBRA L"/>
    <x v="55"/>
    <n v="17243.22"/>
    <n v="19"/>
    <s v="J1170"/>
    <n v="25021200"/>
    <x v="248"/>
    <s v="NULL"/>
    <d v="2020-05-28T09:34:00"/>
    <x v="2"/>
    <x v="5"/>
    <m/>
  </r>
  <r>
    <s v="BM00163000"/>
    <s v="CABLE,DEBRA L"/>
    <x v="55"/>
    <n v="17243.22"/>
    <n v="369"/>
    <s v="J3490"/>
    <n v="63621198"/>
    <x v="316"/>
    <s v="NULL"/>
    <d v="2020-05-28T09:34:00"/>
    <x v="12"/>
    <x v="5"/>
    <m/>
  </r>
  <r>
    <s v="BM00163000"/>
    <s v="CABLE,DEBRA L"/>
    <x v="55"/>
    <n v="17243.22"/>
    <n v="44"/>
    <s v="J1885"/>
    <n v="63690720"/>
    <x v="49"/>
    <s v="NULL"/>
    <d v="2020-05-28T09:34:00"/>
    <x v="12"/>
    <x v="5"/>
    <m/>
  </r>
  <r>
    <s v="BM00163000"/>
    <s v="CABLE,DEBRA L"/>
    <x v="55"/>
    <n v="17243.22"/>
    <n v="13"/>
    <n v="23733"/>
    <n v="25923733"/>
    <x v="48"/>
    <s v="NULL"/>
    <d v="2020-05-28T09:34:00"/>
    <x v="10"/>
    <x v="5"/>
    <m/>
  </r>
  <r>
    <s v="BM00163000"/>
    <s v="CABLE,DEBRA L"/>
    <x v="55"/>
    <n v="17243.22"/>
    <n v="7280"/>
    <s v="NULL"/>
    <n v="36014009"/>
    <x v="244"/>
    <s v="NULL"/>
    <d v="2020-05-28T09:34:00"/>
    <x v="17"/>
    <x v="5"/>
    <n v="7615"/>
  </r>
  <r>
    <s v="BM00163000"/>
    <s v="CABLE,DEBRA L"/>
    <x v="55"/>
    <n v="17243.22"/>
    <n v="2800"/>
    <s v="NULL"/>
    <n v="36014010"/>
    <x v="245"/>
    <s v="NULL"/>
    <d v="2020-05-28T09:34:00"/>
    <x v="17"/>
    <x v="5"/>
    <n v="1465"/>
  </r>
  <r>
    <s v="BM00163000"/>
    <s v="CABLE,DEBRA L"/>
    <x v="55"/>
    <n v="17243.22"/>
    <n v="2790"/>
    <s v="NULL"/>
    <n v="37013010"/>
    <x v="8"/>
    <s v="NULL"/>
    <d v="2020-05-28T09:34:00"/>
    <x v="5"/>
    <x v="5"/>
    <n v="33"/>
  </r>
  <r>
    <s v="BM00163000"/>
    <s v="CABLE,DEBRA L"/>
    <x v="55"/>
    <n v="17243.22"/>
    <n v="1216"/>
    <n v="17001"/>
    <n v="71017001"/>
    <x v="137"/>
    <s v="NULL"/>
    <d v="2020-05-28T09:34:00"/>
    <x v="6"/>
    <x v="5"/>
    <n v="1272"/>
  </r>
  <r>
    <s v="BM00163000"/>
    <s v="CABLE,DEBRA L"/>
    <x v="55"/>
    <n v="17243.22"/>
    <n v="690"/>
    <n v="10260"/>
    <n v="71010260"/>
    <x v="9"/>
    <s v="NULL"/>
    <d v="2020-05-28T09:34:00"/>
    <x v="6"/>
    <x v="5"/>
    <n v="722"/>
  </r>
  <r>
    <s v="BM00163000"/>
    <s v="CABLE,DEBRA L"/>
    <x v="55"/>
    <n v="17243.22"/>
    <n v="284"/>
    <n v="10261"/>
    <n v="71010261"/>
    <x v="20"/>
    <s v="NULL"/>
    <d v="2020-05-28T09:34:00"/>
    <x v="6"/>
    <x v="5"/>
    <n v="298"/>
  </r>
  <r>
    <s v="BM00163000"/>
    <s v="CABLE,DEBRA L"/>
    <x v="55"/>
    <n v="17243.22"/>
    <n v="13.26"/>
    <s v="NULL"/>
    <n v="27081047"/>
    <x v="199"/>
    <s v="NULL"/>
    <d v="2020-05-28T09:34:00"/>
    <x v="0"/>
    <x v="5"/>
    <m/>
  </r>
  <r>
    <s v="BM00163000"/>
    <s v="CABLE,DEBRA L"/>
    <x v="55"/>
    <n v="17243.22"/>
    <n v="7.25"/>
    <s v="NULL"/>
    <n v="27069291"/>
    <x v="87"/>
    <s v="NULL"/>
    <d v="2020-05-28T09:34:00"/>
    <x v="0"/>
    <x v="5"/>
    <m/>
  </r>
  <r>
    <s v="BM00163000"/>
    <s v="CABLE,DEBRA L"/>
    <x v="55"/>
    <n v="17243.22"/>
    <n v="65.88"/>
    <s v="NULL"/>
    <n v="27210100"/>
    <x v="11"/>
    <s v="NULL"/>
    <d v="2020-05-28T09:34:00"/>
    <x v="1"/>
    <x v="5"/>
    <m/>
  </r>
  <r>
    <s v="BM00163000"/>
    <s v="CABLE,DEBRA L"/>
    <x v="55"/>
    <n v="17243.22"/>
    <n v="112.24"/>
    <n v="69091"/>
    <n v="27069091"/>
    <x v="164"/>
    <s v="NULL"/>
    <d v="2020-05-28T09:34:00"/>
    <x v="0"/>
    <x v="5"/>
    <m/>
  </r>
  <r>
    <s v="BM00106263"/>
    <s v="CAIN,COLLEEN R"/>
    <x v="56"/>
    <n v="13585.87"/>
    <n v="32.94"/>
    <s v="NULL"/>
    <n v="27210100"/>
    <x v="11"/>
    <s v="NULL"/>
    <d v="2020-06-17T10:35:00"/>
    <x v="1"/>
    <x v="7"/>
    <m/>
  </r>
  <r>
    <s v="BM00106263"/>
    <s v="CAIN,COLLEEN R"/>
    <x v="56"/>
    <n v="13585.87"/>
    <n v="7.21"/>
    <n v="13224"/>
    <n v="27013224"/>
    <x v="189"/>
    <s v="NULL"/>
    <d v="2020-06-17T10:35:00"/>
    <x v="0"/>
    <x v="7"/>
    <m/>
  </r>
  <r>
    <s v="BM00106263"/>
    <s v="CAIN,COLLEEN R"/>
    <x v="56"/>
    <n v="13585.87"/>
    <n v="81.83"/>
    <n v="13415"/>
    <n v="27013415"/>
    <x v="190"/>
    <s v="NULL"/>
    <d v="2020-06-17T10:35:00"/>
    <x v="0"/>
    <x v="7"/>
    <m/>
  </r>
  <r>
    <s v="BM00106263"/>
    <s v="CAIN,COLLEEN R"/>
    <x v="56"/>
    <n v="13585.87"/>
    <n v="170.64"/>
    <s v="NULL"/>
    <n v="27210100"/>
    <x v="11"/>
    <s v="NULL"/>
    <d v="2020-06-17T10:35:00"/>
    <x v="1"/>
    <x v="7"/>
    <m/>
  </r>
  <r>
    <s v="BM00106263"/>
    <s v="CAIN,COLLEEN R"/>
    <x v="56"/>
    <n v="13585.87"/>
    <n v="6.37"/>
    <s v="NULL"/>
    <n v="27217031"/>
    <x v="191"/>
    <s v="NULL"/>
    <d v="2020-06-17T10:35:00"/>
    <x v="1"/>
    <x v="7"/>
    <m/>
  </r>
  <r>
    <s v="BM00106263"/>
    <s v="CAIN,COLLEEN R"/>
    <x v="56"/>
    <n v="13585.87"/>
    <n v="10.210000000000001"/>
    <s v="NULL"/>
    <n v="27069158"/>
    <x v="192"/>
    <s v="NULL"/>
    <d v="2020-06-17T10:35:00"/>
    <x v="0"/>
    <x v="7"/>
    <m/>
  </r>
  <r>
    <s v="BM00106263"/>
    <s v="CAIN,COLLEEN R"/>
    <x v="56"/>
    <n v="13585.87"/>
    <n v="6.88"/>
    <s v="NULL"/>
    <n v="27210100"/>
    <x v="11"/>
    <s v="NULL"/>
    <d v="2020-06-17T10:35:00"/>
    <x v="1"/>
    <x v="7"/>
    <m/>
  </r>
  <r>
    <s v="BM00106263"/>
    <s v="CAIN,COLLEEN R"/>
    <x v="56"/>
    <n v="13585.87"/>
    <n v="7.39"/>
    <s v="NULL"/>
    <n v="27069178"/>
    <x v="149"/>
    <s v="NULL"/>
    <d v="2020-06-17T10:35:00"/>
    <x v="0"/>
    <x v="7"/>
    <m/>
  </r>
  <r>
    <s v="BM00106263"/>
    <s v="CAIN,COLLEEN R"/>
    <x v="56"/>
    <n v="13585.87"/>
    <n v="6.25"/>
    <s v="NULL"/>
    <n v="27013496"/>
    <x v="150"/>
    <s v="NULL"/>
    <d v="2020-06-17T10:35:00"/>
    <x v="0"/>
    <x v="7"/>
    <m/>
  </r>
  <r>
    <s v="BM00106263"/>
    <s v="CAIN,COLLEEN R"/>
    <x v="56"/>
    <n v="13585.87"/>
    <n v="90.48"/>
    <s v="NULL"/>
    <n v="27210100"/>
    <x v="11"/>
    <s v="NULL"/>
    <d v="2020-06-17T10:35:00"/>
    <x v="1"/>
    <x v="7"/>
    <m/>
  </r>
  <r>
    <s v="BM00106263"/>
    <s v="CAIN,COLLEEN R"/>
    <x v="56"/>
    <n v="13585.87"/>
    <n v="9.27"/>
    <s v="NULL"/>
    <n v="27069286"/>
    <x v="151"/>
    <s v="NULL"/>
    <d v="2020-06-17T10:35:00"/>
    <x v="0"/>
    <x v="7"/>
    <m/>
  </r>
  <r>
    <s v="BM00106263"/>
    <s v="CAIN,COLLEEN R"/>
    <x v="56"/>
    <n v="13585.87"/>
    <n v="6.74"/>
    <s v="NULL"/>
    <n v="27269181"/>
    <x v="152"/>
    <s v="NULL"/>
    <d v="2020-06-17T10:35:00"/>
    <x v="1"/>
    <x v="7"/>
    <m/>
  </r>
  <r>
    <s v="BM00106263"/>
    <s v="CAIN,COLLEEN R"/>
    <x v="56"/>
    <n v="13585.87"/>
    <n v="174.54"/>
    <s v="NULL"/>
    <n v="27210100"/>
    <x v="11"/>
    <s v="NULL"/>
    <d v="2020-06-17T10:35:00"/>
    <x v="1"/>
    <x v="7"/>
    <m/>
  </r>
  <r>
    <s v="BM00106263"/>
    <s v="CAIN,COLLEEN R"/>
    <x v="56"/>
    <n v="13585.87"/>
    <n v="22.61"/>
    <s v="J7120"/>
    <n v="27038238"/>
    <x v="13"/>
    <s v="NULL"/>
    <d v="2020-06-17T10:35:00"/>
    <x v="0"/>
    <x v="7"/>
    <m/>
  </r>
  <r>
    <s v="BM00106263"/>
    <s v="CAIN,COLLEEN R"/>
    <x v="56"/>
    <n v="13585.87"/>
    <n v="11.59"/>
    <s v="NULL"/>
    <n v="27069212"/>
    <x v="14"/>
    <s v="NULL"/>
    <d v="2020-06-17T10:35:00"/>
    <x v="0"/>
    <x v="7"/>
    <m/>
  </r>
  <r>
    <s v="BM00106263"/>
    <s v="CAIN,COLLEEN R"/>
    <x v="56"/>
    <n v="13585.87"/>
    <n v="6.12"/>
    <s v="NULL"/>
    <n v="27013394"/>
    <x v="43"/>
    <s v="NULL"/>
    <d v="2020-06-17T10:35:00"/>
    <x v="0"/>
    <x v="7"/>
    <m/>
  </r>
  <r>
    <s v="BM00106263"/>
    <s v="CAIN,COLLEEN R"/>
    <x v="56"/>
    <n v="13585.87"/>
    <n v="7.35"/>
    <s v="NULL"/>
    <n v="27013392"/>
    <x v="15"/>
    <s v="NULL"/>
    <d v="2020-06-17T10:35:00"/>
    <x v="0"/>
    <x v="7"/>
    <m/>
  </r>
  <r>
    <s v="BM00106263"/>
    <s v="CAIN,COLLEEN R"/>
    <x v="56"/>
    <n v="13585.87"/>
    <n v="21.19"/>
    <s v="NULL"/>
    <n v="27013399"/>
    <x v="1"/>
    <s v="NULL"/>
    <d v="2020-06-17T10:35:00"/>
    <x v="0"/>
    <x v="7"/>
    <m/>
  </r>
  <r>
    <s v="BM00106263"/>
    <s v="CAIN,COLLEEN R"/>
    <x v="56"/>
    <n v="13585.87"/>
    <n v="10.97"/>
    <s v="NULL"/>
    <n v="27280043"/>
    <x v="2"/>
    <s v="NULL"/>
    <d v="2020-06-17T10:35:00"/>
    <x v="1"/>
    <x v="7"/>
    <m/>
  </r>
  <r>
    <s v="BM00106263"/>
    <s v="CAIN,COLLEEN R"/>
    <x v="56"/>
    <n v="13585.87"/>
    <n v="44.6"/>
    <n v="37024"/>
    <n v="27037024"/>
    <x v="84"/>
    <s v="NULL"/>
    <d v="2020-06-17T10:35:00"/>
    <x v="0"/>
    <x v="7"/>
    <m/>
  </r>
  <r>
    <s v="BM00106263"/>
    <s v="CAIN,COLLEEN R"/>
    <x v="56"/>
    <n v="13585.87"/>
    <n v="70"/>
    <s v="J0690"/>
    <n v="25024712"/>
    <x v="93"/>
    <s v="NULL"/>
    <d v="2020-06-17T10:35:00"/>
    <x v="2"/>
    <x v="7"/>
    <m/>
  </r>
  <r>
    <s v="BM00106263"/>
    <s v="CAIN,COLLEEN R"/>
    <x v="56"/>
    <n v="13585.87"/>
    <n v="21"/>
    <s v="J3490"/>
    <n v="25022093"/>
    <x v="157"/>
    <s v="NULL"/>
    <d v="2020-06-17T10:35:00"/>
    <x v="2"/>
    <x v="7"/>
    <m/>
  </r>
  <r>
    <s v="BM00106263"/>
    <s v="CAIN,COLLEEN R"/>
    <x v="56"/>
    <n v="13585.87"/>
    <n v="58"/>
    <n v="23469"/>
    <n v="25023469"/>
    <x v="317"/>
    <s v="NULL"/>
    <d v="2020-06-17T10:35:00"/>
    <x v="2"/>
    <x v="7"/>
    <m/>
  </r>
  <r>
    <s v="BM00106263"/>
    <s v="CAIN,COLLEEN R"/>
    <x v="56"/>
    <n v="13585.87"/>
    <n v="46"/>
    <s v="J2704"/>
    <n v="25021907"/>
    <x v="4"/>
    <s v="NULL"/>
    <d v="2020-06-17T10:35:00"/>
    <x v="2"/>
    <x v="7"/>
    <m/>
  </r>
  <r>
    <s v="BM00106263"/>
    <s v="CAIN,COLLEEN R"/>
    <x v="56"/>
    <n v="13585.87"/>
    <n v="19"/>
    <s v="J3010"/>
    <n v="25024630"/>
    <x v="109"/>
    <s v="NULL"/>
    <d v="2020-06-17T10:35:00"/>
    <x v="2"/>
    <x v="7"/>
    <m/>
  </r>
  <r>
    <s v="BM00106263"/>
    <s v="CAIN,COLLEEN R"/>
    <x v="56"/>
    <n v="13585.87"/>
    <n v="21"/>
    <s v="J2250"/>
    <n v="25021916"/>
    <x v="153"/>
    <s v="NULL"/>
    <d v="2020-06-17T10:35:00"/>
    <x v="2"/>
    <x v="7"/>
    <m/>
  </r>
  <r>
    <s v="BM00106263"/>
    <s v="CAIN,COLLEEN R"/>
    <x v="56"/>
    <n v="13585.87"/>
    <n v="218"/>
    <s v="J0131"/>
    <n v="63621126"/>
    <x v="267"/>
    <s v="NULL"/>
    <d v="2020-06-17T10:35:00"/>
    <x v="12"/>
    <x v="7"/>
    <m/>
  </r>
  <r>
    <s v="BM00106263"/>
    <s v="CAIN,COLLEEN R"/>
    <x v="56"/>
    <n v="13585.87"/>
    <n v="21"/>
    <s v="J1100"/>
    <n v="25021100"/>
    <x v="135"/>
    <s v="NULL"/>
    <d v="2020-06-17T10:35:00"/>
    <x v="2"/>
    <x v="7"/>
    <m/>
  </r>
  <r>
    <s v="BM00106263"/>
    <s v="CAIN,COLLEEN R"/>
    <x v="56"/>
    <n v="13585.87"/>
    <n v="21"/>
    <s v="J2405"/>
    <n v="63623574"/>
    <x v="94"/>
    <s v="NULL"/>
    <d v="2020-06-17T10:35:00"/>
    <x v="12"/>
    <x v="7"/>
    <m/>
  </r>
  <r>
    <s v="BM00106263"/>
    <s v="CAIN,COLLEEN R"/>
    <x v="56"/>
    <n v="13585.87"/>
    <n v="34"/>
    <s v="J2370"/>
    <n v="25021327"/>
    <x v="241"/>
    <s v="NULL"/>
    <d v="2020-06-17T10:35:00"/>
    <x v="2"/>
    <x v="7"/>
    <m/>
  </r>
  <r>
    <s v="BM00106263"/>
    <s v="CAIN,COLLEEN R"/>
    <x v="56"/>
    <n v="13585.87"/>
    <n v="53"/>
    <s v="J3490"/>
    <n v="25021407"/>
    <x v="19"/>
    <s v="NULL"/>
    <d v="2020-06-17T10:35:00"/>
    <x v="2"/>
    <x v="7"/>
    <m/>
  </r>
  <r>
    <s v="BM00106263"/>
    <s v="CAIN,COLLEEN R"/>
    <x v="56"/>
    <n v="13585.87"/>
    <n v="19"/>
    <s v="J3010"/>
    <n v="25024630"/>
    <x v="109"/>
    <s v="NULL"/>
    <d v="2020-06-17T10:35:00"/>
    <x v="2"/>
    <x v="7"/>
    <m/>
  </r>
  <r>
    <s v="BM00106263"/>
    <s v="CAIN,COLLEEN R"/>
    <x v="56"/>
    <n v="13585.87"/>
    <n v="21"/>
    <s v="J2405"/>
    <n v="63623574"/>
    <x v="94"/>
    <s v="NULL"/>
    <d v="2020-06-17T10:35:00"/>
    <x v="12"/>
    <x v="7"/>
    <m/>
  </r>
  <r>
    <s v="BM00106263"/>
    <s v="CAIN,COLLEEN R"/>
    <x v="56"/>
    <n v="13585.87"/>
    <n v="19"/>
    <s v="J1170"/>
    <n v="25021200"/>
    <x v="248"/>
    <s v="NULL"/>
    <d v="2020-06-17T10:35:00"/>
    <x v="2"/>
    <x v="7"/>
    <m/>
  </r>
  <r>
    <s v="BM00106263"/>
    <s v="CAIN,COLLEEN R"/>
    <x v="56"/>
    <n v="13585.87"/>
    <n v="21"/>
    <s v="J3490"/>
    <n v="25021296"/>
    <x v="186"/>
    <s v="NULL"/>
    <d v="2020-06-17T10:35:00"/>
    <x v="2"/>
    <x v="7"/>
    <m/>
  </r>
  <r>
    <s v="BM00106263"/>
    <s v="CAIN,COLLEEN R"/>
    <x v="56"/>
    <n v="13585.87"/>
    <n v="29"/>
    <n v="22393"/>
    <n v="25022393"/>
    <x v="301"/>
    <s v="NULL"/>
    <d v="2020-06-17T10:35:00"/>
    <x v="2"/>
    <x v="7"/>
    <m/>
  </r>
  <r>
    <s v="BM00106263"/>
    <s v="CAIN,COLLEEN R"/>
    <x v="56"/>
    <n v="13585.87"/>
    <n v="25"/>
    <s v="J3490"/>
    <n v="25021297"/>
    <x v="318"/>
    <s v="NULL"/>
    <d v="2020-06-17T10:35:00"/>
    <x v="2"/>
    <x v="7"/>
    <m/>
  </r>
  <r>
    <s v="BM00106263"/>
    <s v="CAIN,COLLEEN R"/>
    <x v="56"/>
    <n v="13585.87"/>
    <n v="7"/>
    <s v="NULL"/>
    <n v="25923030"/>
    <x v="198"/>
    <s v="NULL"/>
    <d v="2020-06-17T10:35:00"/>
    <x v="10"/>
    <x v="7"/>
    <m/>
  </r>
  <r>
    <s v="BM00106263"/>
    <s v="CAIN,COLLEEN R"/>
    <x v="56"/>
    <n v="13585.87"/>
    <n v="5600"/>
    <s v="NULL"/>
    <n v="36014007"/>
    <x v="136"/>
    <s v="NULL"/>
    <d v="2020-06-17T10:35:00"/>
    <x v="17"/>
    <x v="7"/>
    <n v="5858"/>
  </r>
  <r>
    <s v="BM00106263"/>
    <s v="CAIN,COLLEEN R"/>
    <x v="56"/>
    <n v="13585.87"/>
    <n v="1120"/>
    <s v="NULL"/>
    <n v="36014008"/>
    <x v="160"/>
    <s v="NULL"/>
    <d v="2020-06-17T10:35:00"/>
    <x v="17"/>
    <x v="7"/>
    <n v="1172"/>
  </r>
  <r>
    <s v="BM00106263"/>
    <s v="CAIN,COLLEEN R"/>
    <x v="56"/>
    <n v="13585.87"/>
    <n v="2015"/>
    <s v="NULL"/>
    <n v="37013010"/>
    <x v="8"/>
    <s v="NULL"/>
    <d v="2020-06-17T10:35:00"/>
    <x v="5"/>
    <x v="7"/>
    <n v="33"/>
  </r>
  <r>
    <s v="BM00106263"/>
    <s v="CAIN,COLLEEN R"/>
    <x v="56"/>
    <n v="13585.87"/>
    <n v="1216"/>
    <n v="17001"/>
    <n v="71017001"/>
    <x v="137"/>
    <s v="NULL"/>
    <d v="2020-06-17T10:35:00"/>
    <x v="6"/>
    <x v="7"/>
    <n v="1272"/>
  </r>
  <r>
    <s v="BM00106263"/>
    <s v="CAIN,COLLEEN R"/>
    <x v="56"/>
    <n v="13585.87"/>
    <n v="690"/>
    <n v="10260"/>
    <n v="71010260"/>
    <x v="9"/>
    <s v="NULL"/>
    <d v="2020-06-17T10:35:00"/>
    <x v="6"/>
    <x v="7"/>
    <n v="722"/>
  </r>
  <r>
    <s v="BM00106263"/>
    <s v="CAIN,COLLEEN R"/>
    <x v="56"/>
    <n v="13585.87"/>
    <n v="284"/>
    <n v="10261"/>
    <n v="71010261"/>
    <x v="20"/>
    <s v="NULL"/>
    <d v="2020-06-17T10:35:00"/>
    <x v="6"/>
    <x v="7"/>
    <n v="298"/>
  </r>
  <r>
    <s v="BM00106263"/>
    <s v="CAIN,COLLEEN R"/>
    <x v="56"/>
    <n v="13585.87"/>
    <n v="1103"/>
    <n v="64447"/>
    <n v="36119901"/>
    <x v="311"/>
    <s v="NULL"/>
    <d v="2020-06-17T10:35:00"/>
    <x v="20"/>
    <x v="7"/>
    <n v="1154"/>
  </r>
  <r>
    <s v="BM00106263"/>
    <s v="CAIN,COLLEEN R"/>
    <x v="56"/>
    <n v="13585.87"/>
    <n v="13.26"/>
    <s v="NULL"/>
    <n v="27081047"/>
    <x v="199"/>
    <s v="NULL"/>
    <d v="2020-06-17T10:35:00"/>
    <x v="0"/>
    <x v="7"/>
    <m/>
  </r>
  <r>
    <s v="BM00106263"/>
    <s v="CAIN,COLLEEN R"/>
    <x v="56"/>
    <n v="13585.87"/>
    <n v="53.55"/>
    <s v="NULL"/>
    <n v="27210100"/>
    <x v="11"/>
    <s v="NULL"/>
    <d v="2020-06-17T10:35:00"/>
    <x v="1"/>
    <x v="7"/>
    <m/>
  </r>
  <r>
    <s v="BM00106263"/>
    <s v="CAIN,COLLEEN R"/>
    <x v="56"/>
    <n v="13585.87"/>
    <n v="22.61"/>
    <s v="J7120"/>
    <n v="27038238"/>
    <x v="13"/>
    <s v="NULL"/>
    <d v="2020-06-17T10:35:00"/>
    <x v="0"/>
    <x v="7"/>
    <m/>
  </r>
  <r>
    <s v="BM00106263"/>
    <s v="CAIN,COLLEEN R"/>
    <x v="56"/>
    <n v="13585.87"/>
    <n v="10.27"/>
    <s v="NULL"/>
    <n v="25815118"/>
    <x v="254"/>
    <s v="NULL"/>
    <d v="2020-06-17T10:35:00"/>
    <x v="21"/>
    <x v="7"/>
    <m/>
  </r>
  <r>
    <s v="BM00059310"/>
    <s v="CAMPBELL JR,DONALD E"/>
    <x v="57"/>
    <n v="25517.47"/>
    <n v="21.19"/>
    <s v="NULL"/>
    <n v="27013399"/>
    <x v="1"/>
    <s v="NULL"/>
    <d v="2020-06-24T12:35:00"/>
    <x v="0"/>
    <x v="9"/>
    <m/>
  </r>
  <r>
    <s v="BM00059310"/>
    <s v="CAMPBELL JR,DONALD E"/>
    <x v="57"/>
    <n v="25517.47"/>
    <n v="36"/>
    <n v="85730"/>
    <n v="30032050"/>
    <x v="217"/>
    <s v="NULL"/>
    <d v="2020-06-24T12:35:00"/>
    <x v="3"/>
    <x v="9"/>
    <n v="38"/>
  </r>
  <r>
    <s v="BM00059310"/>
    <s v="CAMPBELL JR,DONALD E"/>
    <x v="57"/>
    <n v="25517.47"/>
    <n v="15"/>
    <n v="32107"/>
    <n v="30032107"/>
    <x v="34"/>
    <s v="NULL"/>
    <d v="2020-06-24T12:35:00"/>
    <x v="3"/>
    <x v="9"/>
    <n v="16"/>
  </r>
  <r>
    <s v="BM00059310"/>
    <s v="CAMPBELL JR,DONALD E"/>
    <x v="57"/>
    <n v="25517.47"/>
    <n v="19"/>
    <n v="82962"/>
    <n v="30149084"/>
    <x v="22"/>
    <s v="NULL"/>
    <d v="2020-06-24T12:35:00"/>
    <x v="9"/>
    <x v="9"/>
    <n v="20"/>
  </r>
  <r>
    <s v="BM00059310"/>
    <s v="CAMPBELL JR,DONALD E"/>
    <x v="57"/>
    <n v="25517.47"/>
    <n v="120"/>
    <n v="94640"/>
    <n v="41049108"/>
    <x v="319"/>
    <s v="NULL"/>
    <d v="2020-06-24T12:35:00"/>
    <x v="8"/>
    <x v="9"/>
    <n v="126"/>
  </r>
  <r>
    <s v="BM00059310"/>
    <s v="CAMPBELL JR,DONALD E"/>
    <x v="57"/>
    <n v="25517.47"/>
    <n v="92.79"/>
    <s v="NULL"/>
    <n v="27050001"/>
    <x v="201"/>
    <s v="NULL"/>
    <d v="2020-06-24T12:35:00"/>
    <x v="0"/>
    <x v="9"/>
    <m/>
  </r>
  <r>
    <s v="BM00059310"/>
    <s v="CAMPBELL JR,DONALD E"/>
    <x v="57"/>
    <n v="25517.47"/>
    <n v="3618"/>
    <s v="NULL"/>
    <n v="75013236"/>
    <x v="6"/>
    <s v="NULL"/>
    <d v="2020-06-24T12:35:00"/>
    <x v="4"/>
    <x v="9"/>
    <n v="3785"/>
  </r>
  <r>
    <s v="BM00059310"/>
    <s v="CAMPBELL JR,DONALD E"/>
    <x v="57"/>
    <n v="25517.47"/>
    <n v="3226"/>
    <n v="878.4"/>
    <n v="75013238"/>
    <x v="7"/>
    <s v="NULL"/>
    <d v="2020-06-24T12:35:00"/>
    <x v="4"/>
    <x v="9"/>
    <n v="3375"/>
  </r>
  <r>
    <s v="BM00059310"/>
    <s v="CAMPBELL JR,DONALD E"/>
    <x v="57"/>
    <n v="25517.47"/>
    <n v="1457"/>
    <s v="NULL"/>
    <n v="37013010"/>
    <x v="8"/>
    <s v="NULL"/>
    <d v="2020-06-24T12:35:00"/>
    <x v="5"/>
    <x v="9"/>
    <n v="33"/>
  </r>
  <r>
    <s v="BM00059310"/>
    <s v="CAMPBELL JR,DONALD E"/>
    <x v="57"/>
    <n v="25517.47"/>
    <n v="21.19"/>
    <s v="NULL"/>
    <n v="27013399"/>
    <x v="1"/>
    <s v="NULL"/>
    <d v="2020-06-24T12:35:00"/>
    <x v="0"/>
    <x v="9"/>
    <m/>
  </r>
  <r>
    <s v="BM00059310"/>
    <s v="CAMPBELL JR,DONALD E"/>
    <x v="57"/>
    <n v="25517.47"/>
    <n v="690"/>
    <n v="10260"/>
    <n v="71010260"/>
    <x v="9"/>
    <s v="NULL"/>
    <d v="2020-06-24T12:35:00"/>
    <x v="6"/>
    <x v="9"/>
    <n v="722"/>
  </r>
  <r>
    <s v="BM00059310"/>
    <s v="CAMPBELL JR,DONALD E"/>
    <x v="57"/>
    <n v="25517.47"/>
    <n v="120"/>
    <n v="94640"/>
    <n v="41044000"/>
    <x v="21"/>
    <s v="NULL"/>
    <d v="2020-06-24T12:35:00"/>
    <x v="8"/>
    <x v="9"/>
    <n v="126"/>
  </r>
  <r>
    <s v="BM00059310"/>
    <s v="CAMPBELL JR,DONALD E"/>
    <x v="57"/>
    <n v="25517.47"/>
    <n v="2000"/>
    <n v="38758"/>
    <n v="45038758"/>
    <x v="139"/>
    <s v="NULL"/>
    <d v="2020-06-24T12:35:00"/>
    <x v="26"/>
    <x v="9"/>
    <n v="2092"/>
  </r>
  <r>
    <s v="BM00059310"/>
    <s v="CAMPBELL JR,DONALD E"/>
    <x v="57"/>
    <n v="25517.47"/>
    <n v="243"/>
    <n v="15110"/>
    <n v="45015110"/>
    <x v="320"/>
    <s v="NULL"/>
    <d v="2020-06-24T12:35:00"/>
    <x v="26"/>
    <x v="9"/>
    <n v="255"/>
  </r>
  <r>
    <s v="BM00059310"/>
    <s v="CAMPBELL JR,DONALD E"/>
    <x v="57"/>
    <n v="25517.47"/>
    <n v="223"/>
    <n v="90784"/>
    <n v="45015115"/>
    <x v="173"/>
    <s v="NULL"/>
    <d v="2020-06-24T12:35:00"/>
    <x v="26"/>
    <x v="9"/>
    <n v="234"/>
  </r>
  <r>
    <s v="BM00059310"/>
    <s v="CAMPBELL JR,DONALD E"/>
    <x v="57"/>
    <n v="25517.47"/>
    <n v="0"/>
    <s v="NULL"/>
    <n v="31200000"/>
    <x v="10"/>
    <s v="NULL"/>
    <d v="2020-06-24T12:35:00"/>
    <x v="7"/>
    <x v="9"/>
    <n v="0"/>
  </r>
  <r>
    <s v="BM00059310"/>
    <s v="CAMPBELL JR,DONALD E"/>
    <x v="57"/>
    <n v="25517.47"/>
    <n v="7.35"/>
    <s v="NULL"/>
    <n v="27013392"/>
    <x v="15"/>
    <s v="NULL"/>
    <d v="2020-06-24T12:35:00"/>
    <x v="0"/>
    <x v="9"/>
    <m/>
  </r>
  <r>
    <s v="BM00059310"/>
    <s v="CAMPBELL JR,DONALD E"/>
    <x v="57"/>
    <n v="25517.47"/>
    <n v="115"/>
    <n v="88305"/>
    <n v="31200004"/>
    <x v="23"/>
    <s v="NULL"/>
    <d v="2020-06-24T12:35:00"/>
    <x v="7"/>
    <x v="9"/>
    <n v="121"/>
  </r>
  <r>
    <s v="BM00059310"/>
    <s v="CAMPBELL JR,DONALD E"/>
    <x v="57"/>
    <n v="25517.47"/>
    <n v="7.35"/>
    <s v="NULL"/>
    <n v="27013393"/>
    <x v="83"/>
    <s v="NULL"/>
    <d v="2020-06-24T12:35:00"/>
    <x v="0"/>
    <x v="9"/>
    <m/>
  </r>
  <r>
    <s v="BM00059310"/>
    <s v="CAMPBELL JR,DONALD E"/>
    <x v="57"/>
    <n v="25517.47"/>
    <n v="-2900"/>
    <n v="45000"/>
    <n v="20045000"/>
    <x v="321"/>
    <s v="NULL"/>
    <d v="2020-06-24T12:35:00"/>
    <x v="40"/>
    <x v="9"/>
    <n v="3033"/>
  </r>
  <r>
    <s v="BM00059310"/>
    <s v="CAMPBELL JR,DONALD E"/>
    <x v="57"/>
    <n v="25517.47"/>
    <n v="1210"/>
    <n v="99218"/>
    <n v="76210132"/>
    <x v="322"/>
    <s v="NULL"/>
    <d v="2020-06-24T12:35:00"/>
    <x v="11"/>
    <x v="9"/>
    <n v="127"/>
  </r>
  <r>
    <s v="BM00059310"/>
    <s v="CAMPBELL JR,DONALD E"/>
    <x v="57"/>
    <n v="25517.47"/>
    <n v="7.35"/>
    <s v="NULL"/>
    <n v="27013392"/>
    <x v="15"/>
    <s v="NULL"/>
    <d v="2020-06-24T12:35:00"/>
    <x v="0"/>
    <x v="9"/>
    <m/>
  </r>
  <r>
    <s v="BM00059310"/>
    <s v="CAMPBELL JR,DONALD E"/>
    <x v="57"/>
    <n v="25517.47"/>
    <n v="475"/>
    <n v="90780"/>
    <n v="26002001"/>
    <x v="323"/>
    <s v="NULL"/>
    <d v="2020-06-24T12:35:00"/>
    <x v="27"/>
    <x v="9"/>
    <n v="497"/>
  </r>
  <r>
    <s v="BM00059310"/>
    <s v="CAMPBELL JR,DONALD E"/>
    <x v="57"/>
    <n v="25517.47"/>
    <n v="256"/>
    <n v="90781"/>
    <n v="26015560"/>
    <x v="141"/>
    <s v="NULL"/>
    <d v="2020-06-24T12:35:00"/>
    <x v="27"/>
    <x v="9"/>
    <n v="134"/>
  </r>
  <r>
    <s v="BM00059310"/>
    <s v="CAMPBELL JR,DONALD E"/>
    <x v="57"/>
    <n v="25517.47"/>
    <n v="243"/>
    <n v="15110"/>
    <n v="45015110"/>
    <x v="320"/>
    <s v="NULL"/>
    <d v="2020-06-24T12:35:00"/>
    <x v="26"/>
    <x v="9"/>
    <n v="255"/>
  </r>
  <r>
    <s v="BM00059310"/>
    <s v="CAMPBELL JR,DONALD E"/>
    <x v="57"/>
    <n v="25517.47"/>
    <n v="153"/>
    <n v="90776"/>
    <n v="51002007"/>
    <x v="143"/>
    <s v="NULL"/>
    <d v="2020-06-24T12:35:00"/>
    <x v="28"/>
    <x v="9"/>
    <n v="161"/>
  </r>
  <r>
    <s v="BM00059310"/>
    <s v="CAMPBELL JR,DONALD E"/>
    <x v="57"/>
    <n v="25517.47"/>
    <n v="-243"/>
    <n v="15110"/>
    <n v="45015110"/>
    <x v="320"/>
    <s v="NULL"/>
    <d v="2020-06-24T12:35:00"/>
    <x v="26"/>
    <x v="9"/>
    <n v="255"/>
  </r>
  <r>
    <s v="BM00059310"/>
    <s v="CAMPBELL JR,DONALD E"/>
    <x v="57"/>
    <n v="25517.47"/>
    <n v="1573"/>
    <n v="99218"/>
    <n v="76210132"/>
    <x v="322"/>
    <s v="NULL"/>
    <d v="2020-06-24T12:35:00"/>
    <x v="11"/>
    <x v="9"/>
    <n v="127"/>
  </r>
  <r>
    <s v="BM00059310"/>
    <s v="CAMPBELL JR,DONALD E"/>
    <x v="57"/>
    <n v="25517.47"/>
    <n v="256"/>
    <n v="90781"/>
    <n v="26015560"/>
    <x v="141"/>
    <s v="NULL"/>
    <d v="2020-06-24T12:35:00"/>
    <x v="27"/>
    <x v="9"/>
    <n v="134"/>
  </r>
  <r>
    <s v="BM00059310"/>
    <s v="CAMPBELL JR,DONALD E"/>
    <x v="57"/>
    <n v="25517.47"/>
    <n v="153"/>
    <n v="90776"/>
    <n v="51002007"/>
    <x v="143"/>
    <s v="NULL"/>
    <d v="2020-06-24T12:35:00"/>
    <x v="28"/>
    <x v="9"/>
    <n v="161"/>
  </r>
  <r>
    <s v="BM00059310"/>
    <s v="CAMPBELL JR,DONALD E"/>
    <x v="57"/>
    <n v="25517.47"/>
    <n v="512"/>
    <n v="90761"/>
    <n v="26025537"/>
    <x v="208"/>
    <s v="NULL"/>
    <d v="2020-06-24T12:35:00"/>
    <x v="27"/>
    <x v="9"/>
    <n v="134"/>
  </r>
  <r>
    <s v="BM00059310"/>
    <s v="CAMPBELL JR,DONALD E"/>
    <x v="57"/>
    <n v="25517.47"/>
    <n v="11.59"/>
    <s v="NULL"/>
    <n v="27069212"/>
    <x v="14"/>
    <s v="NULL"/>
    <d v="2020-06-24T12:35:00"/>
    <x v="0"/>
    <x v="9"/>
    <m/>
  </r>
  <r>
    <s v="BM00059310"/>
    <s v="CAMPBELL JR,DONALD E"/>
    <x v="57"/>
    <n v="25517.47"/>
    <n v="689"/>
    <n v="93971"/>
    <n v="92144007"/>
    <x v="324"/>
    <s v="NULL"/>
    <d v="2020-06-24T12:35:00"/>
    <x v="41"/>
    <x v="9"/>
    <n v="721"/>
  </r>
  <r>
    <s v="BM00059310"/>
    <s v="CAMPBELL JR,DONALD E"/>
    <x v="57"/>
    <n v="25517.47"/>
    <n v="1750"/>
    <n v="71275"/>
    <n v="35265079"/>
    <x v="325"/>
    <s v="NULL"/>
    <d v="2020-06-24T12:35:00"/>
    <x v="23"/>
    <x v="9"/>
    <n v="1831"/>
  </r>
  <r>
    <s v="BM00059310"/>
    <s v="CAMPBELL JR,DONALD E"/>
    <x v="57"/>
    <n v="25517.47"/>
    <n v="0"/>
    <s v="NULL"/>
    <n v="31200000"/>
    <x v="10"/>
    <s v="NULL"/>
    <d v="2020-06-24T12:35:00"/>
    <x v="7"/>
    <x v="9"/>
    <n v="0"/>
  </r>
  <r>
    <s v="BM00059310"/>
    <s v="CAMPBELL JR,DONALD E"/>
    <x v="57"/>
    <n v="25517.47"/>
    <n v="249"/>
    <s v="Q9967"/>
    <n v="25534791"/>
    <x v="121"/>
    <s v="NULL"/>
    <d v="2020-06-24T12:35:00"/>
    <x v="24"/>
    <x v="9"/>
    <m/>
  </r>
  <r>
    <s v="BM00059310"/>
    <s v="CAMPBELL JR,DONALD E"/>
    <x v="57"/>
    <n v="25517.47"/>
    <n v="21"/>
    <s v="J2060"/>
    <n v="25021588"/>
    <x v="133"/>
    <s v="NULL"/>
    <d v="2020-06-24T12:35:00"/>
    <x v="2"/>
    <x v="9"/>
    <m/>
  </r>
  <r>
    <s v="BM00059310"/>
    <s v="CAMPBELL JR,DONALD E"/>
    <x v="57"/>
    <n v="25517.47"/>
    <n v="99"/>
    <s v="C9113"/>
    <n v="63624351"/>
    <x v="118"/>
    <s v="NULL"/>
    <d v="2020-06-24T12:35:00"/>
    <x v="12"/>
    <x v="9"/>
    <m/>
  </r>
  <r>
    <s v="BM00059310"/>
    <s v="CAMPBELL JR,DONALD E"/>
    <x v="57"/>
    <n v="25517.47"/>
    <n v="7"/>
    <s v="NULL"/>
    <n v="25024632"/>
    <x v="18"/>
    <s v="NULL"/>
    <d v="2020-06-24T12:35:00"/>
    <x v="2"/>
    <x v="9"/>
    <m/>
  </r>
  <r>
    <s v="BM00059310"/>
    <s v="CAMPBELL JR,DONALD E"/>
    <x v="57"/>
    <n v="25517.47"/>
    <n v="6"/>
    <n v="22018"/>
    <n v="25922018"/>
    <x v="326"/>
    <s v="NULL"/>
    <d v="2020-06-24T12:35:00"/>
    <x v="10"/>
    <x v="9"/>
    <m/>
  </r>
  <r>
    <s v="BM00059310"/>
    <s v="CAMPBELL JR,DONALD E"/>
    <x v="57"/>
    <n v="25517.47"/>
    <n v="6"/>
    <n v="20284"/>
    <n v="25920284"/>
    <x v="327"/>
    <s v="NULL"/>
    <d v="2020-06-24T12:35:00"/>
    <x v="10"/>
    <x v="9"/>
    <m/>
  </r>
  <r>
    <s v="BM00059310"/>
    <s v="CAMPBELL JR,DONALD E"/>
    <x v="57"/>
    <n v="25517.47"/>
    <n v="5"/>
    <n v="22607"/>
    <n v="25922607"/>
    <x v="328"/>
    <s v="NULL"/>
    <d v="2020-06-24T12:35:00"/>
    <x v="10"/>
    <x v="9"/>
    <m/>
  </r>
  <r>
    <s v="BM00059310"/>
    <s v="CAMPBELL JR,DONALD E"/>
    <x v="57"/>
    <n v="25517.47"/>
    <n v="11"/>
    <n v="20405"/>
    <n v="25920405"/>
    <x v="329"/>
    <s v="NULL"/>
    <d v="2020-06-24T12:35:00"/>
    <x v="10"/>
    <x v="9"/>
    <m/>
  </r>
  <r>
    <s v="BM00059310"/>
    <s v="CAMPBELL JR,DONALD E"/>
    <x v="57"/>
    <n v="25517.47"/>
    <n v="7"/>
    <n v="20144"/>
    <n v="25920144"/>
    <x v="30"/>
    <s v="NULL"/>
    <d v="2020-06-24T12:35:00"/>
    <x v="10"/>
    <x v="9"/>
    <m/>
  </r>
  <r>
    <s v="BM00059310"/>
    <s v="CAMPBELL JR,DONALD E"/>
    <x v="57"/>
    <n v="25517.47"/>
    <n v="99"/>
    <s v="C9113"/>
    <n v="63624351"/>
    <x v="118"/>
    <s v="NULL"/>
    <d v="2020-06-24T12:35:00"/>
    <x v="12"/>
    <x v="9"/>
    <m/>
  </r>
  <r>
    <s v="BM00059310"/>
    <s v="CAMPBELL JR,DONALD E"/>
    <x v="57"/>
    <n v="25517.47"/>
    <n v="11"/>
    <n v="20405"/>
    <n v="25920405"/>
    <x v="329"/>
    <s v="NULL"/>
    <d v="2020-06-24T12:35:00"/>
    <x v="10"/>
    <x v="9"/>
    <m/>
  </r>
  <r>
    <s v="BM00059310"/>
    <s v="CAMPBELL JR,DONALD E"/>
    <x v="57"/>
    <n v="25517.47"/>
    <n v="6.52"/>
    <n v="20144"/>
    <n v="25920144"/>
    <x v="30"/>
    <s v="NULL"/>
    <d v="2020-06-24T12:35:00"/>
    <x v="10"/>
    <x v="9"/>
    <m/>
  </r>
  <r>
    <s v="BM00059310"/>
    <s v="CAMPBELL JR,DONALD E"/>
    <x v="57"/>
    <n v="25517.47"/>
    <n v="75.36"/>
    <s v="J1644"/>
    <n v="25022503"/>
    <x v="330"/>
    <s v="NULL"/>
    <d v="2020-06-24T12:35:00"/>
    <x v="2"/>
    <x v="9"/>
    <m/>
  </r>
  <r>
    <s v="BM00059310"/>
    <s v="CAMPBELL JR,DONALD E"/>
    <x v="57"/>
    <n v="25517.47"/>
    <n v="6.52"/>
    <n v="20144"/>
    <n v="25920144"/>
    <x v="30"/>
    <s v="NULL"/>
    <d v="2020-06-24T12:35:00"/>
    <x v="10"/>
    <x v="9"/>
    <m/>
  </r>
  <r>
    <s v="BM00059310"/>
    <s v="CAMPBELL JR,DONALD E"/>
    <x v="57"/>
    <n v="25517.47"/>
    <n v="15"/>
    <n v="36415"/>
    <n v="45015051"/>
    <x v="34"/>
    <s v="NULL"/>
    <d v="2020-06-24T12:35:00"/>
    <x v="26"/>
    <x v="9"/>
    <n v="16"/>
  </r>
  <r>
    <s v="BM00059310"/>
    <s v="CAMPBELL JR,DONALD E"/>
    <x v="57"/>
    <n v="25517.47"/>
    <n v="120"/>
    <n v="93005"/>
    <n v="73065001"/>
    <x v="144"/>
    <s v="NULL"/>
    <d v="2020-06-24T12:35:00"/>
    <x v="18"/>
    <x v="9"/>
    <n v="126"/>
  </r>
  <r>
    <s v="BM00059310"/>
    <s v="CAMPBELL JR,DONALD E"/>
    <x v="57"/>
    <n v="25517.47"/>
    <n v="637"/>
    <n v="15206"/>
    <n v="39115206"/>
    <x v="225"/>
    <s v="NULL"/>
    <d v="2020-06-24T12:35:00"/>
    <x v="34"/>
    <x v="9"/>
    <n v="667"/>
  </r>
  <r>
    <s v="BM00059310"/>
    <s v="CAMPBELL JR,DONALD E"/>
    <x v="57"/>
    <n v="25517.47"/>
    <n v="637"/>
    <n v="15206"/>
    <n v="39115206"/>
    <x v="225"/>
    <s v="NULL"/>
    <d v="2020-06-24T12:35:00"/>
    <x v="34"/>
    <x v="9"/>
    <n v="667"/>
  </r>
  <r>
    <s v="BM00059310"/>
    <s v="CAMPBELL JR,DONALD E"/>
    <x v="57"/>
    <n v="25517.47"/>
    <n v="2900"/>
    <n v="45000"/>
    <n v="20045000"/>
    <x v="321"/>
    <s v="NULL"/>
    <d v="2020-06-24T12:35:00"/>
    <x v="40"/>
    <x v="9"/>
    <n v="3033"/>
  </r>
  <r>
    <s v="BM00059310"/>
    <s v="CAMPBELL JR,DONALD E"/>
    <x v="57"/>
    <n v="25517.47"/>
    <n v="26"/>
    <n v="86900"/>
    <n v="30032030"/>
    <x v="78"/>
    <s v="NULL"/>
    <d v="2020-06-24T12:35:00"/>
    <x v="3"/>
    <x v="9"/>
    <n v="28"/>
  </r>
  <r>
    <s v="BM00059310"/>
    <s v="CAMPBELL JR,DONALD E"/>
    <x v="57"/>
    <n v="25517.47"/>
    <n v="45"/>
    <n v="86850"/>
    <n v="30032038"/>
    <x v="79"/>
    <s v="NULL"/>
    <d v="2020-06-24T12:35:00"/>
    <x v="3"/>
    <x v="9"/>
    <n v="48"/>
  </r>
  <r>
    <s v="BM00059310"/>
    <s v="CAMPBELL JR,DONALD E"/>
    <x v="57"/>
    <n v="25517.47"/>
    <n v="238"/>
    <n v="86920"/>
    <n v="30033330"/>
    <x v="221"/>
    <s v="NULL"/>
    <d v="2020-06-24T12:35:00"/>
    <x v="3"/>
    <x v="9"/>
    <n v="125"/>
  </r>
  <r>
    <s v="BM00059310"/>
    <s v="CAMPBELL JR,DONALD E"/>
    <x v="57"/>
    <n v="25517.47"/>
    <n v="392.91"/>
    <n v="32054"/>
    <n v="39032054"/>
    <x v="222"/>
    <s v="NULL"/>
    <d v="2020-06-24T12:35:00"/>
    <x v="38"/>
    <x v="9"/>
    <n v="411"/>
  </r>
  <r>
    <s v="BM00059310"/>
    <s v="CAMPBELL JR,DONALD E"/>
    <x v="57"/>
    <n v="25517.47"/>
    <n v="392.91"/>
    <n v="32054"/>
    <n v="39032054"/>
    <x v="222"/>
    <s v="NULL"/>
    <d v="2020-06-24T12:35:00"/>
    <x v="38"/>
    <x v="9"/>
    <n v="411"/>
  </r>
  <r>
    <s v="BM00059310"/>
    <s v="CAMPBELL JR,DONALD E"/>
    <x v="57"/>
    <n v="25517.47"/>
    <n v="46"/>
    <n v="85025"/>
    <n v="30032110"/>
    <x v="31"/>
    <s v="NULL"/>
    <d v="2020-06-24T12:35:00"/>
    <x v="3"/>
    <x v="9"/>
    <n v="49"/>
  </r>
  <r>
    <s v="BM00059310"/>
    <s v="CAMPBELL JR,DONALD E"/>
    <x v="57"/>
    <n v="25517.47"/>
    <n v="28"/>
    <n v="85610"/>
    <n v="30032049"/>
    <x v="216"/>
    <s v="NULL"/>
    <d v="2020-06-24T12:35:00"/>
    <x v="3"/>
    <x v="9"/>
    <n v="30"/>
  </r>
  <r>
    <s v="BM00059310"/>
    <s v="CAMPBELL JR,DONALD E"/>
    <x v="57"/>
    <n v="25517.47"/>
    <n v="36"/>
    <n v="85730"/>
    <n v="30032050"/>
    <x v="217"/>
    <s v="NULL"/>
    <d v="2020-06-24T12:35:00"/>
    <x v="3"/>
    <x v="9"/>
    <n v="38"/>
  </r>
  <r>
    <s v="BM00059310"/>
    <s v="CAMPBELL JR,DONALD E"/>
    <x v="57"/>
    <n v="25517.47"/>
    <n v="21"/>
    <n v="82272"/>
    <n v="30032492"/>
    <x v="331"/>
    <s v="NULL"/>
    <d v="2020-06-24T12:35:00"/>
    <x v="3"/>
    <x v="9"/>
    <n v="22"/>
  </r>
  <r>
    <s v="BM00059310"/>
    <s v="CAMPBELL JR,DONALD E"/>
    <x v="57"/>
    <n v="25517.47"/>
    <n v="66"/>
    <n v="33467"/>
    <n v="30033467"/>
    <x v="32"/>
    <s v="NULL"/>
    <d v="2020-06-24T12:35:00"/>
    <x v="3"/>
    <x v="9"/>
    <n v="70"/>
  </r>
  <r>
    <s v="BM00059310"/>
    <s v="CAMPBELL JR,DONALD E"/>
    <x v="57"/>
    <n v="25517.47"/>
    <n v="55"/>
    <n v="80076"/>
    <n v="30033468"/>
    <x v="123"/>
    <s v="NULL"/>
    <d v="2020-06-24T12:35:00"/>
    <x v="3"/>
    <x v="9"/>
    <n v="58"/>
  </r>
  <r>
    <s v="BM00059310"/>
    <s v="CAMPBELL JR,DONALD E"/>
    <x v="57"/>
    <n v="25517.47"/>
    <n v="56"/>
    <n v="83605"/>
    <n v="30032399"/>
    <x v="218"/>
    <s v="NULL"/>
    <d v="2020-06-24T12:35:00"/>
    <x v="3"/>
    <x v="9"/>
    <n v="59"/>
  </r>
  <r>
    <s v="BM00059310"/>
    <s v="CAMPBELL JR,DONALD E"/>
    <x v="57"/>
    <n v="25517.47"/>
    <n v="8.58"/>
    <s v="NULL"/>
    <n v="27069225"/>
    <x v="17"/>
    <s v="NULL"/>
    <d v="2020-06-24T12:35:00"/>
    <x v="0"/>
    <x v="9"/>
    <m/>
  </r>
  <r>
    <s v="BM00059310"/>
    <s v="CAMPBELL JR,DONALD E"/>
    <x v="57"/>
    <n v="25517.47"/>
    <n v="15"/>
    <n v="32107"/>
    <n v="30032107"/>
    <x v="34"/>
    <s v="NULL"/>
    <d v="2020-06-24T12:35:00"/>
    <x v="3"/>
    <x v="9"/>
    <n v="16"/>
  </r>
  <r>
    <s v="BM00059310"/>
    <s v="CAMPBELL JR,DONALD E"/>
    <x v="57"/>
    <n v="25517.47"/>
    <n v="66"/>
    <n v="33460"/>
    <n v="30033460"/>
    <x v="125"/>
    <s v="NULL"/>
    <d v="2020-06-24T12:35:00"/>
    <x v="3"/>
    <x v="9"/>
    <n v="70"/>
  </r>
  <r>
    <s v="BM00059310"/>
    <s v="CAMPBELL JR,DONALD E"/>
    <x v="57"/>
    <n v="25517.47"/>
    <n v="105"/>
    <n v="87635"/>
    <n v="30604008"/>
    <x v="127"/>
    <s v="NULL"/>
    <d v="2020-06-24T12:35:00"/>
    <x v="25"/>
    <x v="9"/>
    <n v="110"/>
  </r>
  <r>
    <s v="BM00059310"/>
    <s v="CAMPBELL JR,DONALD E"/>
    <x v="57"/>
    <n v="25517.47"/>
    <n v="67"/>
    <n v="32448"/>
    <n v="30032448"/>
    <x v="332"/>
    <s v="NULL"/>
    <d v="2020-06-24T12:35:00"/>
    <x v="3"/>
    <x v="9"/>
    <n v="71"/>
  </r>
  <r>
    <s v="BM00059310"/>
    <s v="CAMPBELL JR,DONALD E"/>
    <x v="57"/>
    <n v="25517.47"/>
    <n v="39"/>
    <n v="83550"/>
    <n v="30032356"/>
    <x v="333"/>
    <s v="NULL"/>
    <d v="2020-06-24T12:35:00"/>
    <x v="3"/>
    <x v="9"/>
    <n v="41"/>
  </r>
  <r>
    <s v="BM00059310"/>
    <s v="CAMPBELL JR,DONALD E"/>
    <x v="57"/>
    <n v="25517.47"/>
    <n v="37"/>
    <n v="83540"/>
    <n v="30032355"/>
    <x v="334"/>
    <s v="NULL"/>
    <d v="2020-06-24T12:35:00"/>
    <x v="3"/>
    <x v="9"/>
    <n v="39"/>
  </r>
  <r>
    <s v="BM00059310"/>
    <s v="CAMPBELL JR,DONALD E"/>
    <x v="57"/>
    <n v="25517.47"/>
    <n v="82"/>
    <n v="84466"/>
    <n v="30033252"/>
    <x v="335"/>
    <s v="NULL"/>
    <d v="2020-06-24T12:35:00"/>
    <x v="3"/>
    <x v="9"/>
    <n v="86"/>
  </r>
  <r>
    <s v="BM00059310"/>
    <s v="CAMPBELL JR,DONALD E"/>
    <x v="57"/>
    <n v="25517.47"/>
    <n v="15"/>
    <n v="32107"/>
    <n v="30032107"/>
    <x v="34"/>
    <s v="NULL"/>
    <d v="2020-06-24T12:35:00"/>
    <x v="3"/>
    <x v="9"/>
    <n v="16"/>
  </r>
  <r>
    <s v="BM00059310"/>
    <s v="CAMPBELL JR,DONALD E"/>
    <x v="57"/>
    <n v="25517.47"/>
    <n v="36"/>
    <n v="85730"/>
    <n v="30032050"/>
    <x v="217"/>
    <s v="NULL"/>
    <d v="2020-06-24T12:35:00"/>
    <x v="3"/>
    <x v="9"/>
    <n v="38"/>
  </r>
  <r>
    <s v="BM00059310"/>
    <s v="CAMPBELL JR,DONALD E"/>
    <x v="57"/>
    <n v="25517.47"/>
    <n v="15"/>
    <n v="32107"/>
    <n v="30032107"/>
    <x v="34"/>
    <s v="NULL"/>
    <d v="2020-06-24T12:35:00"/>
    <x v="3"/>
    <x v="9"/>
    <n v="16"/>
  </r>
  <r>
    <s v="BM00059310"/>
    <s v="CAMPBELL JR,DONALD E"/>
    <x v="57"/>
    <n v="25517.47"/>
    <n v="11.59"/>
    <s v="NULL"/>
    <n v="27069212"/>
    <x v="14"/>
    <s v="NULL"/>
    <d v="2020-06-24T12:35:00"/>
    <x v="0"/>
    <x v="9"/>
    <m/>
  </r>
  <r>
    <s v="BM00059310"/>
    <s v="CAMPBELL JR,DONALD E"/>
    <x v="57"/>
    <n v="25517.47"/>
    <n v="46"/>
    <n v="85025"/>
    <n v="30032110"/>
    <x v="31"/>
    <s v="NULL"/>
    <d v="2020-06-24T12:35:00"/>
    <x v="3"/>
    <x v="9"/>
    <n v="49"/>
  </r>
  <r>
    <s v="BM00059310"/>
    <s v="CAMPBELL JR,DONALD E"/>
    <x v="57"/>
    <n v="25517.47"/>
    <n v="15"/>
    <n v="32107"/>
    <n v="30032107"/>
    <x v="34"/>
    <s v="NULL"/>
    <d v="2020-06-24T12:35:00"/>
    <x v="3"/>
    <x v="9"/>
    <n v="16"/>
  </r>
  <r>
    <s v="BM00059310"/>
    <s v="CAMPBELL JR,DONALD E"/>
    <x v="57"/>
    <n v="25517.47"/>
    <n v="13"/>
    <n v="85018"/>
    <n v="30032043"/>
    <x v="112"/>
    <s v="NULL"/>
    <d v="2020-06-24T12:35:00"/>
    <x v="3"/>
    <x v="9"/>
    <n v="14"/>
  </r>
  <r>
    <s v="BM00059310"/>
    <s v="CAMPBELL JR,DONALD E"/>
    <x v="57"/>
    <n v="25517.47"/>
    <n v="15"/>
    <n v="32107"/>
    <n v="30032107"/>
    <x v="34"/>
    <s v="NULL"/>
    <d v="2020-06-24T12:35:00"/>
    <x v="3"/>
    <x v="9"/>
    <n v="16"/>
  </r>
  <r>
    <s v="BM00059310"/>
    <s v="CAMPBELL JR,DONALD E"/>
    <x v="57"/>
    <n v="25517.47"/>
    <n v="120"/>
    <n v="94640"/>
    <n v="41049107"/>
    <x v="21"/>
    <s v="NULL"/>
    <d v="2020-06-24T12:35:00"/>
    <x v="8"/>
    <x v="9"/>
    <n v="126"/>
  </r>
  <r>
    <s v="BM00059310"/>
    <s v="CAMPBELL JR,DONALD E"/>
    <x v="57"/>
    <n v="25517.47"/>
    <n v="28.26"/>
    <s v="NULL"/>
    <n v="27210100"/>
    <x v="11"/>
    <s v="NULL"/>
    <d v="2020-06-24T12:35:00"/>
    <x v="1"/>
    <x v="9"/>
    <m/>
  </r>
  <r>
    <s v="BM00059310"/>
    <s v="CAMPBELL JR,DONALD E"/>
    <x v="57"/>
    <n v="25517.47"/>
    <n v="6.31"/>
    <s v="NULL"/>
    <n v="27280208"/>
    <x v="12"/>
    <s v="NULL"/>
    <d v="2020-06-24T12:35:00"/>
    <x v="1"/>
    <x v="9"/>
    <m/>
  </r>
  <r>
    <s v="BM00059310"/>
    <s v="CAMPBELL JR,DONALD E"/>
    <x v="57"/>
    <n v="25517.47"/>
    <n v="64.37"/>
    <s v="NULL"/>
    <n v="27210100"/>
    <x v="11"/>
    <s v="NULL"/>
    <d v="2020-06-24T12:35:00"/>
    <x v="1"/>
    <x v="9"/>
    <m/>
  </r>
  <r>
    <s v="BM00059310"/>
    <s v="CAMPBELL JR,DONALD E"/>
    <x v="57"/>
    <n v="25517.47"/>
    <n v="7.06"/>
    <s v="NULL"/>
    <n v="27069170"/>
    <x v="28"/>
    <s v="NULL"/>
    <d v="2020-06-24T12:35:00"/>
    <x v="0"/>
    <x v="9"/>
    <m/>
  </r>
  <r>
    <s v="BM00059310"/>
    <s v="CAMPBELL JR,DONALD E"/>
    <x v="57"/>
    <n v="25517.47"/>
    <n v="7.25"/>
    <s v="NULL"/>
    <n v="27069291"/>
    <x v="87"/>
    <s v="NULL"/>
    <d v="2020-06-24T12:35:00"/>
    <x v="0"/>
    <x v="9"/>
    <m/>
  </r>
  <r>
    <s v="BM00059310"/>
    <s v="CAMPBELL JR,DONALD E"/>
    <x v="57"/>
    <n v="25517.47"/>
    <n v="7.35"/>
    <s v="NULL"/>
    <n v="27013392"/>
    <x v="15"/>
    <s v="NULL"/>
    <d v="2020-06-24T12:35:00"/>
    <x v="0"/>
    <x v="9"/>
    <m/>
  </r>
  <r>
    <s v="BM00059310"/>
    <s v="CAMPBELL JR,DONALD E"/>
    <x v="57"/>
    <n v="25517.47"/>
    <n v="7.35"/>
    <s v="NULL"/>
    <n v="27013391"/>
    <x v="16"/>
    <s v="NULL"/>
    <d v="2020-06-24T12:35:00"/>
    <x v="0"/>
    <x v="9"/>
    <m/>
  </r>
  <r>
    <s v="BM00059310"/>
    <s v="CAMPBELL JR,DONALD E"/>
    <x v="57"/>
    <n v="25517.47"/>
    <n v="11.59"/>
    <s v="NULL"/>
    <n v="27069212"/>
    <x v="14"/>
    <s v="NULL"/>
    <d v="2020-06-24T12:35:00"/>
    <x v="0"/>
    <x v="9"/>
    <m/>
  </r>
  <r>
    <s v="BM00059310"/>
    <s v="CAMPBELL JR,DONALD E"/>
    <x v="57"/>
    <n v="25517.47"/>
    <n v="13.56"/>
    <s v="J7030"/>
    <n v="27038236"/>
    <x v="29"/>
    <s v="NULL"/>
    <d v="2020-06-24T12:35:00"/>
    <x v="0"/>
    <x v="9"/>
    <m/>
  </r>
  <r>
    <s v="BM00059310"/>
    <s v="CAMPBELL JR,DONALD E"/>
    <x v="57"/>
    <n v="25517.47"/>
    <n v="13.56"/>
    <s v="J7030"/>
    <n v="27038236"/>
    <x v="29"/>
    <s v="NULL"/>
    <d v="2020-06-24T12:35:00"/>
    <x v="0"/>
    <x v="9"/>
    <m/>
  </r>
  <r>
    <s v="BM00059310"/>
    <s v="CAMPBELL JR,DONALD E"/>
    <x v="57"/>
    <n v="25517.47"/>
    <n v="-13.56"/>
    <s v="J7030"/>
    <n v="27038236"/>
    <x v="29"/>
    <s v="NULL"/>
    <d v="2020-06-24T12:35:00"/>
    <x v="0"/>
    <x v="9"/>
    <m/>
  </r>
  <r>
    <s v="BM00059310"/>
    <s v="CAMPBELL JR,DONALD E"/>
    <x v="57"/>
    <n v="25517.47"/>
    <n v="26.13"/>
    <s v="NULL"/>
    <n v="27014004"/>
    <x v="0"/>
    <s v="NULL"/>
    <d v="2020-06-24T12:35:00"/>
    <x v="0"/>
    <x v="9"/>
    <m/>
  </r>
  <r>
    <s v="BM00059310"/>
    <s v="CAMPBELL JR,DONALD E"/>
    <x v="57"/>
    <n v="25517.47"/>
    <n v="8.58"/>
    <s v="NULL"/>
    <n v="27069225"/>
    <x v="17"/>
    <s v="NULL"/>
    <d v="2020-06-24T12:35:00"/>
    <x v="0"/>
    <x v="9"/>
    <m/>
  </r>
  <r>
    <s v="BM00059310"/>
    <s v="CAMPBELL JR,DONALD E"/>
    <x v="57"/>
    <n v="25517.47"/>
    <n v="13.56"/>
    <s v="J7030"/>
    <n v="27038236"/>
    <x v="29"/>
    <s v="NULL"/>
    <d v="2020-06-24T12:35:00"/>
    <x v="0"/>
    <x v="9"/>
    <m/>
  </r>
  <r>
    <s v="BM00059310"/>
    <s v="CAMPBELL JR,DONALD E"/>
    <x v="57"/>
    <n v="25517.47"/>
    <n v="11"/>
    <n v="20405"/>
    <n v="25920405"/>
    <x v="329"/>
    <s v="NULL"/>
    <d v="2020-06-24T12:35:00"/>
    <x v="10"/>
    <x v="9"/>
    <m/>
  </r>
  <r>
    <s v="BM00059310"/>
    <s v="CAMPBELL JR,DONALD E"/>
    <x v="57"/>
    <n v="25517.47"/>
    <n v="7"/>
    <s v="NULL"/>
    <n v="25024632"/>
    <x v="18"/>
    <s v="NULL"/>
    <d v="2020-06-24T12:35:00"/>
    <x v="2"/>
    <x v="9"/>
    <m/>
  </r>
  <r>
    <s v="BM00059310"/>
    <s v="CAMPBELL JR,DONALD E"/>
    <x v="57"/>
    <n v="25517.47"/>
    <n v="29.34"/>
    <s v="NULL"/>
    <n v="27069272"/>
    <x v="41"/>
    <s v="NULL"/>
    <d v="2020-06-24T12:35:00"/>
    <x v="0"/>
    <x v="9"/>
    <m/>
  </r>
  <r>
    <s v="BM00059310"/>
    <s v="CAMPBELL JR,DONALD E"/>
    <x v="57"/>
    <n v="25517.47"/>
    <n v="6"/>
    <n v="22018"/>
    <n v="25922018"/>
    <x v="326"/>
    <s v="NULL"/>
    <d v="2020-06-24T12:35:00"/>
    <x v="10"/>
    <x v="9"/>
    <m/>
  </r>
  <r>
    <s v="BM00059310"/>
    <s v="CAMPBELL JR,DONALD E"/>
    <x v="57"/>
    <n v="25517.47"/>
    <n v="6"/>
    <n v="20284"/>
    <n v="25920284"/>
    <x v="327"/>
    <s v="NULL"/>
    <d v="2020-06-24T12:35:00"/>
    <x v="10"/>
    <x v="9"/>
    <m/>
  </r>
  <r>
    <s v="BM00059310"/>
    <s v="CAMPBELL JR,DONALD E"/>
    <x v="57"/>
    <n v="25517.47"/>
    <n v="5"/>
    <n v="22607"/>
    <n v="25922607"/>
    <x v="328"/>
    <s v="NULL"/>
    <d v="2020-06-24T12:35:00"/>
    <x v="10"/>
    <x v="9"/>
    <m/>
  </r>
  <r>
    <s v="BM00059310"/>
    <s v="CAMPBELL JR,DONALD E"/>
    <x v="57"/>
    <n v="25517.47"/>
    <n v="99"/>
    <s v="C9113"/>
    <n v="63624351"/>
    <x v="118"/>
    <s v="NULL"/>
    <d v="2020-06-24T12:35:00"/>
    <x v="12"/>
    <x v="9"/>
    <m/>
  </r>
  <r>
    <s v="BM00059310"/>
    <s v="CAMPBELL JR,DONALD E"/>
    <x v="57"/>
    <n v="25517.47"/>
    <n v="11"/>
    <n v="20405"/>
    <n v="25920405"/>
    <x v="329"/>
    <s v="NULL"/>
    <d v="2020-06-24T12:35:00"/>
    <x v="10"/>
    <x v="9"/>
    <m/>
  </r>
  <r>
    <s v="BM00059310"/>
    <s v="CAMPBELL JR,DONALD E"/>
    <x v="57"/>
    <n v="25517.47"/>
    <n v="7"/>
    <s v="NULL"/>
    <n v="25024632"/>
    <x v="18"/>
    <s v="NULL"/>
    <d v="2020-06-24T12:35:00"/>
    <x v="2"/>
    <x v="9"/>
    <m/>
  </r>
  <r>
    <s v="BM00059310"/>
    <s v="CAMPBELL JR,DONALD E"/>
    <x v="57"/>
    <n v="25517.47"/>
    <n v="21"/>
    <s v="J2250"/>
    <n v="25021916"/>
    <x v="153"/>
    <s v="NULL"/>
    <d v="2020-06-24T12:35:00"/>
    <x v="2"/>
    <x v="9"/>
    <m/>
  </r>
  <r>
    <s v="BM00059310"/>
    <s v="CAMPBELL JR,DONALD E"/>
    <x v="57"/>
    <n v="25517.47"/>
    <n v="91"/>
    <s v="J2704"/>
    <n v="25021907"/>
    <x v="4"/>
    <s v="NULL"/>
    <d v="2020-06-24T12:35:00"/>
    <x v="2"/>
    <x v="9"/>
    <m/>
  </r>
  <r>
    <s v="BM00059310"/>
    <s v="CAMPBELL JR,DONALD E"/>
    <x v="57"/>
    <n v="25517.47"/>
    <n v="24"/>
    <s v="NULL"/>
    <n v="25024769"/>
    <x v="3"/>
    <s v="NULL"/>
    <d v="2020-06-24T12:35:00"/>
    <x v="2"/>
    <x v="9"/>
    <m/>
  </r>
  <r>
    <s v="BM00059310"/>
    <s v="CAMPBELL JR,DONALD E"/>
    <x v="57"/>
    <n v="25517.47"/>
    <n v="13.56"/>
    <s v="J7030"/>
    <n v="27038236"/>
    <x v="29"/>
    <s v="NULL"/>
    <d v="2020-06-24T12:35:00"/>
    <x v="0"/>
    <x v="9"/>
    <m/>
  </r>
  <r>
    <s v="BM00059310"/>
    <s v="CAMPBELL JR,DONALD E"/>
    <x v="57"/>
    <n v="25517.47"/>
    <n v="-21"/>
    <s v="J2250"/>
    <n v="25021916"/>
    <x v="153"/>
    <s v="NULL"/>
    <d v="2020-06-24T12:35:00"/>
    <x v="2"/>
    <x v="9"/>
    <m/>
  </r>
  <r>
    <s v="BM00059310"/>
    <s v="CAMPBELL JR,DONALD E"/>
    <x v="57"/>
    <n v="25517.47"/>
    <n v="6"/>
    <n v="20405"/>
    <n v="25920405"/>
    <x v="329"/>
    <s v="NULL"/>
    <d v="2020-06-24T12:35:00"/>
    <x v="10"/>
    <x v="9"/>
    <m/>
  </r>
  <r>
    <s v="BM00059310"/>
    <s v="CAMPBELL JR,DONALD E"/>
    <x v="57"/>
    <n v="25517.47"/>
    <n v="1547"/>
    <n v="93306"/>
    <n v="48043111"/>
    <x v="336"/>
    <s v="NULL"/>
    <d v="2020-06-24T12:35:00"/>
    <x v="42"/>
    <x v="9"/>
    <n v="1619"/>
  </r>
  <r>
    <s v="BM00059310"/>
    <s v="CAMPBELL JR,DONALD E"/>
    <x v="57"/>
    <n v="25517.47"/>
    <n v="125"/>
    <n v="32113"/>
    <n v="30032113"/>
    <x v="223"/>
    <s v="NULL"/>
    <d v="2020-06-24T12:35:00"/>
    <x v="3"/>
    <x v="9"/>
    <n v="131"/>
  </r>
  <r>
    <s v="BM00059310"/>
    <s v="CAMPBELL JR,DONALD E"/>
    <x v="57"/>
    <n v="25517.47"/>
    <n v="15"/>
    <n v="32107"/>
    <n v="30032107"/>
    <x v="34"/>
    <s v="NULL"/>
    <d v="2020-06-24T12:35:00"/>
    <x v="3"/>
    <x v="9"/>
    <n v="16"/>
  </r>
  <r>
    <s v="BM00059310"/>
    <s v="CAMPBELL JR,DONALD E"/>
    <x v="57"/>
    <n v="25517.47"/>
    <n v="32"/>
    <n v="83735"/>
    <n v="30032403"/>
    <x v="33"/>
    <s v="NULL"/>
    <d v="2020-06-24T12:35:00"/>
    <x v="3"/>
    <x v="9"/>
    <n v="34"/>
  </r>
  <r>
    <s v="BM00059310"/>
    <s v="CAMPBELL JR,DONALD E"/>
    <x v="57"/>
    <n v="25517.47"/>
    <n v="15"/>
    <n v="32107"/>
    <n v="30032107"/>
    <x v="34"/>
    <s v="NULL"/>
    <d v="2020-06-24T12:35:00"/>
    <x v="3"/>
    <x v="9"/>
    <n v="16"/>
  </r>
  <r>
    <s v="BM00059310"/>
    <s v="CAMPBELL JR,DONALD E"/>
    <x v="57"/>
    <n v="25517.47"/>
    <n v="46"/>
    <n v="85025"/>
    <n v="30032110"/>
    <x v="31"/>
    <s v="NULL"/>
    <d v="2020-06-24T12:35:00"/>
    <x v="3"/>
    <x v="9"/>
    <n v="49"/>
  </r>
  <r>
    <s v="BM00059310"/>
    <s v="CAMPBELL JR,DONALD E"/>
    <x v="57"/>
    <n v="25517.47"/>
    <n v="15"/>
    <n v="32107"/>
    <n v="30032107"/>
    <x v="34"/>
    <s v="NULL"/>
    <d v="2020-06-24T12:35:00"/>
    <x v="3"/>
    <x v="9"/>
    <n v="16"/>
  </r>
  <r>
    <s v="BM00286283"/>
    <s v="CAMPBELL,T STEVEN"/>
    <x v="58"/>
    <n v="11958.37"/>
    <n v="-9.27"/>
    <s v="NULL"/>
    <n v="27069286"/>
    <x v="151"/>
    <s v="NULL"/>
    <d v="2019-11-04T10:39:00"/>
    <x v="0"/>
    <x v="7"/>
    <m/>
  </r>
  <r>
    <s v="BM00286283"/>
    <s v="CAMPBELL,T STEVEN"/>
    <x v="58"/>
    <n v="11958.37"/>
    <n v="9.27"/>
    <s v="NULL"/>
    <n v="27069286"/>
    <x v="151"/>
    <s v="NULL"/>
    <d v="2019-11-04T10:39:00"/>
    <x v="0"/>
    <x v="7"/>
    <m/>
  </r>
  <r>
    <s v="BM00286283"/>
    <s v="CAMPBELL,T STEVEN"/>
    <x v="58"/>
    <n v="11958.37"/>
    <n v="7.25"/>
    <s v="NULL"/>
    <n v="27069291"/>
    <x v="87"/>
    <s v="NULL"/>
    <d v="2019-11-04T10:39:00"/>
    <x v="0"/>
    <x v="7"/>
    <m/>
  </r>
  <r>
    <s v="BM00286283"/>
    <s v="CAMPBELL,T STEVEN"/>
    <x v="58"/>
    <n v="11958.37"/>
    <n v="7.21"/>
    <n v="13224"/>
    <n v="27013224"/>
    <x v="189"/>
    <s v="NULL"/>
    <d v="2019-11-04T10:39:00"/>
    <x v="0"/>
    <x v="7"/>
    <m/>
  </r>
  <r>
    <s v="BM00286283"/>
    <s v="CAMPBELL,T STEVEN"/>
    <x v="58"/>
    <n v="11958.37"/>
    <n v="81.83"/>
    <n v="13415"/>
    <n v="27013415"/>
    <x v="190"/>
    <s v="NULL"/>
    <d v="2019-11-04T10:39:00"/>
    <x v="0"/>
    <x v="7"/>
    <m/>
  </r>
  <r>
    <s v="BM00286283"/>
    <s v="CAMPBELL,T STEVEN"/>
    <x v="58"/>
    <n v="11958.37"/>
    <n v="170.64"/>
    <s v="NULL"/>
    <n v="27210100"/>
    <x v="11"/>
    <s v="NULL"/>
    <d v="2019-11-04T10:39:00"/>
    <x v="1"/>
    <x v="7"/>
    <m/>
  </r>
  <r>
    <s v="BM00286283"/>
    <s v="CAMPBELL,T STEVEN"/>
    <x v="58"/>
    <n v="11958.37"/>
    <n v="6.37"/>
    <s v="NULL"/>
    <n v="27217031"/>
    <x v="191"/>
    <s v="NULL"/>
    <d v="2019-11-04T10:39:00"/>
    <x v="1"/>
    <x v="7"/>
    <m/>
  </r>
  <r>
    <s v="BM00286283"/>
    <s v="CAMPBELL,T STEVEN"/>
    <x v="58"/>
    <n v="11958.37"/>
    <n v="10.210000000000001"/>
    <s v="NULL"/>
    <n v="27069158"/>
    <x v="192"/>
    <s v="NULL"/>
    <d v="2019-11-04T10:39:00"/>
    <x v="0"/>
    <x v="7"/>
    <m/>
  </r>
  <r>
    <s v="BM00286283"/>
    <s v="CAMPBELL,T STEVEN"/>
    <x v="58"/>
    <n v="11958.37"/>
    <n v="7.39"/>
    <s v="NULL"/>
    <n v="27069178"/>
    <x v="149"/>
    <s v="NULL"/>
    <d v="2019-11-04T10:39:00"/>
    <x v="0"/>
    <x v="7"/>
    <m/>
  </r>
  <r>
    <s v="BM00286283"/>
    <s v="CAMPBELL,T STEVEN"/>
    <x v="58"/>
    <n v="11958.37"/>
    <n v="6.18"/>
    <s v="NULL"/>
    <n v="27013496"/>
    <x v="150"/>
    <s v="NULL"/>
    <d v="2019-11-04T10:39:00"/>
    <x v="0"/>
    <x v="7"/>
    <m/>
  </r>
  <r>
    <s v="BM00286283"/>
    <s v="CAMPBELL,T STEVEN"/>
    <x v="58"/>
    <n v="11958.37"/>
    <n v="90.48"/>
    <s v="NULL"/>
    <n v="27210100"/>
    <x v="11"/>
    <s v="NULL"/>
    <d v="2019-11-04T10:39:00"/>
    <x v="1"/>
    <x v="7"/>
    <m/>
  </r>
  <r>
    <s v="BM00286283"/>
    <s v="CAMPBELL,T STEVEN"/>
    <x v="58"/>
    <n v="11958.37"/>
    <n v="9.27"/>
    <s v="NULL"/>
    <n v="27069286"/>
    <x v="151"/>
    <s v="NULL"/>
    <d v="2019-11-04T10:39:00"/>
    <x v="0"/>
    <x v="7"/>
    <m/>
  </r>
  <r>
    <s v="BM00286283"/>
    <s v="CAMPBELL,T STEVEN"/>
    <x v="58"/>
    <n v="11958.37"/>
    <n v="6.74"/>
    <s v="NULL"/>
    <n v="27269181"/>
    <x v="152"/>
    <s v="NULL"/>
    <d v="2019-11-04T10:39:00"/>
    <x v="1"/>
    <x v="7"/>
    <m/>
  </r>
  <r>
    <s v="BM00286283"/>
    <s v="CAMPBELL,T STEVEN"/>
    <x v="58"/>
    <n v="11958.37"/>
    <n v="11.92"/>
    <s v="J7120"/>
    <n v="27038238"/>
    <x v="13"/>
    <s v="NULL"/>
    <d v="2019-11-04T10:39:00"/>
    <x v="0"/>
    <x v="7"/>
    <m/>
  </r>
  <r>
    <s v="BM00286283"/>
    <s v="CAMPBELL,T STEVEN"/>
    <x v="58"/>
    <n v="11958.37"/>
    <n v="11.59"/>
    <s v="NULL"/>
    <n v="27069212"/>
    <x v="14"/>
    <s v="NULL"/>
    <d v="2019-11-04T10:39:00"/>
    <x v="0"/>
    <x v="7"/>
    <m/>
  </r>
  <r>
    <s v="BM00286283"/>
    <s v="CAMPBELL,T STEVEN"/>
    <x v="58"/>
    <n v="11958.37"/>
    <n v="10.53"/>
    <s v="NULL"/>
    <n v="27013394"/>
    <x v="43"/>
    <s v="NULL"/>
    <d v="2019-11-04T10:39:00"/>
    <x v="0"/>
    <x v="7"/>
    <m/>
  </r>
  <r>
    <s v="BM00286283"/>
    <s v="CAMPBELL,T STEVEN"/>
    <x v="58"/>
    <n v="11958.37"/>
    <n v="7.35"/>
    <s v="NULL"/>
    <n v="27013392"/>
    <x v="15"/>
    <s v="NULL"/>
    <d v="2019-11-04T10:39:00"/>
    <x v="0"/>
    <x v="7"/>
    <m/>
  </r>
  <r>
    <s v="BM00286283"/>
    <s v="CAMPBELL,T STEVEN"/>
    <x v="58"/>
    <n v="11958.37"/>
    <n v="21.19"/>
    <s v="NULL"/>
    <n v="27013399"/>
    <x v="1"/>
    <s v="NULL"/>
    <d v="2019-11-04T10:39:00"/>
    <x v="0"/>
    <x v="7"/>
    <m/>
  </r>
  <r>
    <s v="BM00286283"/>
    <s v="CAMPBELL,T STEVEN"/>
    <x v="58"/>
    <n v="11958.37"/>
    <n v="10.97"/>
    <s v="NULL"/>
    <n v="27280043"/>
    <x v="2"/>
    <s v="NULL"/>
    <d v="2019-11-04T10:39:00"/>
    <x v="1"/>
    <x v="7"/>
    <m/>
  </r>
  <r>
    <s v="BM00286283"/>
    <s v="CAMPBELL,T STEVEN"/>
    <x v="58"/>
    <n v="11958.37"/>
    <n v="44.6"/>
    <n v="37024"/>
    <n v="27037024"/>
    <x v="84"/>
    <s v="NULL"/>
    <d v="2019-11-04T10:39:00"/>
    <x v="0"/>
    <x v="7"/>
    <m/>
  </r>
  <r>
    <s v="BM00286283"/>
    <s v="CAMPBELL,T STEVEN"/>
    <x v="58"/>
    <n v="11958.37"/>
    <n v="7.35"/>
    <s v="NULL"/>
    <n v="27013392"/>
    <x v="15"/>
    <s v="NULL"/>
    <d v="2019-11-04T10:39:00"/>
    <x v="0"/>
    <x v="7"/>
    <m/>
  </r>
  <r>
    <s v="BM00286283"/>
    <s v="CAMPBELL,T STEVEN"/>
    <x v="58"/>
    <n v="11958.37"/>
    <n v="107"/>
    <s v="J0690"/>
    <n v="63621209"/>
    <x v="193"/>
    <s v="NULL"/>
    <d v="2019-11-04T10:39:00"/>
    <x v="12"/>
    <x v="7"/>
    <m/>
  </r>
  <r>
    <s v="BM00286283"/>
    <s v="CAMPBELL,T STEVEN"/>
    <x v="58"/>
    <n v="11958.37"/>
    <n v="21"/>
    <s v="J3490"/>
    <n v="25022093"/>
    <x v="157"/>
    <s v="NULL"/>
    <d v="2019-11-04T10:39:00"/>
    <x v="2"/>
    <x v="7"/>
    <m/>
  </r>
  <r>
    <s v="BM00286283"/>
    <s v="CAMPBELL,T STEVEN"/>
    <x v="58"/>
    <n v="11958.37"/>
    <n v="39"/>
    <s v="NULL"/>
    <n v="25024764"/>
    <x v="194"/>
    <s v="NULL"/>
    <d v="2019-11-04T10:39:00"/>
    <x v="2"/>
    <x v="7"/>
    <m/>
  </r>
  <r>
    <s v="BM00286283"/>
    <s v="CAMPBELL,T STEVEN"/>
    <x v="58"/>
    <n v="11958.37"/>
    <n v="46"/>
    <s v="J2704"/>
    <n v="25021907"/>
    <x v="4"/>
    <s v="NULL"/>
    <d v="2019-11-04T10:39:00"/>
    <x v="2"/>
    <x v="7"/>
    <m/>
  </r>
  <r>
    <s v="BM00286283"/>
    <s v="CAMPBELL,T STEVEN"/>
    <x v="58"/>
    <n v="11958.37"/>
    <n v="19"/>
    <s v="J3010"/>
    <n v="25024630"/>
    <x v="109"/>
    <s v="NULL"/>
    <d v="2019-11-04T10:39:00"/>
    <x v="2"/>
    <x v="7"/>
    <m/>
  </r>
  <r>
    <s v="BM00286283"/>
    <s v="CAMPBELL,T STEVEN"/>
    <x v="58"/>
    <n v="11958.37"/>
    <n v="21"/>
    <s v="J2250"/>
    <n v="25021916"/>
    <x v="153"/>
    <s v="NULL"/>
    <d v="2019-11-04T10:39:00"/>
    <x v="2"/>
    <x v="7"/>
    <m/>
  </r>
  <r>
    <s v="BM00286283"/>
    <s v="CAMPBELL,T STEVEN"/>
    <x v="58"/>
    <n v="11958.37"/>
    <n v="44"/>
    <s v="J1885"/>
    <n v="63690720"/>
    <x v="49"/>
    <s v="NULL"/>
    <d v="2019-11-04T10:39:00"/>
    <x v="12"/>
    <x v="7"/>
    <m/>
  </r>
  <r>
    <s v="BM00286283"/>
    <s v="CAMPBELL,T STEVEN"/>
    <x v="58"/>
    <n v="11958.37"/>
    <n v="21"/>
    <s v="J2405"/>
    <n v="63623574"/>
    <x v="94"/>
    <s v="NULL"/>
    <d v="2019-11-04T10:39:00"/>
    <x v="12"/>
    <x v="7"/>
    <m/>
  </r>
  <r>
    <s v="BM00286283"/>
    <s v="CAMPBELL,T STEVEN"/>
    <x v="58"/>
    <n v="11958.37"/>
    <n v="44"/>
    <s v="J1100"/>
    <n v="25021629"/>
    <x v="195"/>
    <s v="NULL"/>
    <d v="2019-11-04T10:39:00"/>
    <x v="2"/>
    <x v="7"/>
    <m/>
  </r>
  <r>
    <s v="BM00286283"/>
    <s v="CAMPBELL,T STEVEN"/>
    <x v="58"/>
    <n v="11958.37"/>
    <n v="5600"/>
    <s v="NULL"/>
    <n v="36014007"/>
    <x v="136"/>
    <s v="NULL"/>
    <d v="2019-11-04T10:39:00"/>
    <x v="17"/>
    <x v="7"/>
    <n v="5858"/>
  </r>
  <r>
    <s v="BM00286283"/>
    <s v="CAMPBELL,T STEVEN"/>
    <x v="58"/>
    <n v="11958.37"/>
    <n v="1120"/>
    <s v="NULL"/>
    <n v="36014008"/>
    <x v="160"/>
    <s v="NULL"/>
    <d v="2019-11-04T10:39:00"/>
    <x v="17"/>
    <x v="7"/>
    <n v="1172"/>
  </r>
  <r>
    <s v="BM00286283"/>
    <s v="CAMPBELL,T STEVEN"/>
    <x v="58"/>
    <n v="11958.37"/>
    <n v="2170"/>
    <s v="NULL"/>
    <n v="37013010"/>
    <x v="8"/>
    <s v="NULL"/>
    <d v="2019-11-04T10:39:00"/>
    <x v="5"/>
    <x v="7"/>
    <n v="33"/>
  </r>
  <r>
    <s v="BM00286283"/>
    <s v="CAMPBELL,T STEVEN"/>
    <x v="58"/>
    <n v="11958.37"/>
    <n v="1216"/>
    <n v="17001"/>
    <n v="71017001"/>
    <x v="137"/>
    <s v="NULL"/>
    <d v="2019-11-04T10:39:00"/>
    <x v="6"/>
    <x v="7"/>
    <n v="1272"/>
  </r>
  <r>
    <s v="BM00286283"/>
    <s v="CAMPBELL,T STEVEN"/>
    <x v="58"/>
    <n v="11958.37"/>
    <n v="690"/>
    <n v="10260"/>
    <n v="71010260"/>
    <x v="9"/>
    <s v="NULL"/>
    <d v="2019-11-04T10:39:00"/>
    <x v="6"/>
    <x v="7"/>
    <n v="722"/>
  </r>
  <r>
    <s v="BM00286283"/>
    <s v="CAMPBELL,T STEVEN"/>
    <x v="58"/>
    <n v="11958.37"/>
    <n v="13.26"/>
    <s v="NULL"/>
    <n v="27081047"/>
    <x v="199"/>
    <s v="NULL"/>
    <d v="2019-11-04T10:39:00"/>
    <x v="0"/>
    <x v="7"/>
    <m/>
  </r>
  <r>
    <s v="BM00286283"/>
    <s v="CAMPBELL,T STEVEN"/>
    <x v="58"/>
    <n v="11958.37"/>
    <n v="11.92"/>
    <s v="J7120"/>
    <n v="27038238"/>
    <x v="13"/>
    <s v="NULL"/>
    <d v="2019-11-04T10:39:00"/>
    <x v="0"/>
    <x v="7"/>
    <m/>
  </r>
  <r>
    <s v="BM00143328"/>
    <s v="CARLE,JESSE L"/>
    <x v="59"/>
    <n v="18318.439999999999"/>
    <n v="7.54"/>
    <s v="NULL"/>
    <n v="27069246"/>
    <x v="147"/>
    <s v="NULL"/>
    <d v="2019-10-10T11:05:00"/>
    <x v="0"/>
    <x v="5"/>
    <m/>
  </r>
  <r>
    <s v="BM00143328"/>
    <s v="CARLE,JESSE L"/>
    <x v="59"/>
    <n v="18318.439999999999"/>
    <n v="18.7"/>
    <s v="NULL"/>
    <n v="27069301"/>
    <x v="315"/>
    <s v="NULL"/>
    <d v="2019-10-10T11:05:00"/>
    <x v="0"/>
    <x v="5"/>
    <m/>
  </r>
  <r>
    <s v="BM00143328"/>
    <s v="CARLE,JESSE L"/>
    <x v="59"/>
    <n v="18318.439999999999"/>
    <n v="170.64"/>
    <s v="NULL"/>
    <n v="27210100"/>
    <x v="11"/>
    <s v="NULL"/>
    <d v="2019-10-10T11:05:00"/>
    <x v="1"/>
    <x v="5"/>
    <m/>
  </r>
  <r>
    <s v="BM00143328"/>
    <s v="CARLE,JESSE L"/>
    <x v="59"/>
    <n v="18318.439999999999"/>
    <n v="165.11"/>
    <s v="NULL"/>
    <n v="27210100"/>
    <x v="11"/>
    <s v="NULL"/>
    <d v="2019-10-10T11:05:00"/>
    <x v="1"/>
    <x v="5"/>
    <m/>
  </r>
  <r>
    <s v="BM00143328"/>
    <s v="CARLE,JESSE L"/>
    <x v="59"/>
    <n v="18318.439999999999"/>
    <n v="7.39"/>
    <s v="NULL"/>
    <n v="27069178"/>
    <x v="149"/>
    <s v="NULL"/>
    <d v="2019-10-10T11:05:00"/>
    <x v="0"/>
    <x v="5"/>
    <m/>
  </r>
  <r>
    <s v="BM00143328"/>
    <s v="CARLE,JESSE L"/>
    <x v="59"/>
    <n v="18318.439999999999"/>
    <n v="12.36"/>
    <s v="NULL"/>
    <n v="27013496"/>
    <x v="150"/>
    <s v="NULL"/>
    <d v="2019-10-10T11:05:00"/>
    <x v="0"/>
    <x v="5"/>
    <m/>
  </r>
  <r>
    <s v="BM00143328"/>
    <s v="CARLE,JESSE L"/>
    <x v="59"/>
    <n v="18318.439999999999"/>
    <n v="9.27"/>
    <s v="NULL"/>
    <n v="27069286"/>
    <x v="151"/>
    <s v="NULL"/>
    <d v="2019-10-10T11:05:00"/>
    <x v="0"/>
    <x v="5"/>
    <m/>
  </r>
  <r>
    <s v="BM00143328"/>
    <s v="CARLE,JESSE L"/>
    <x v="59"/>
    <n v="18318.439999999999"/>
    <n v="6.74"/>
    <s v="NULL"/>
    <n v="27269181"/>
    <x v="152"/>
    <s v="NULL"/>
    <d v="2019-10-10T11:05:00"/>
    <x v="1"/>
    <x v="5"/>
    <m/>
  </r>
  <r>
    <s v="BM00143328"/>
    <s v="CARLE,JESSE L"/>
    <x v="59"/>
    <n v="18318.439999999999"/>
    <n v="11.92"/>
    <s v="J7120"/>
    <n v="27038238"/>
    <x v="13"/>
    <s v="NULL"/>
    <d v="2019-10-10T11:05:00"/>
    <x v="0"/>
    <x v="5"/>
    <m/>
  </r>
  <r>
    <s v="BM00143328"/>
    <s v="CARLE,JESSE L"/>
    <x v="59"/>
    <n v="18318.439999999999"/>
    <n v="11.59"/>
    <s v="NULL"/>
    <n v="27069212"/>
    <x v="14"/>
    <s v="NULL"/>
    <d v="2019-10-10T11:05:00"/>
    <x v="0"/>
    <x v="5"/>
    <m/>
  </r>
  <r>
    <s v="BM00143328"/>
    <s v="CARLE,JESSE L"/>
    <x v="59"/>
    <n v="18318.439999999999"/>
    <n v="10.53"/>
    <s v="NULL"/>
    <n v="27013394"/>
    <x v="43"/>
    <s v="NULL"/>
    <d v="2019-10-10T11:05:00"/>
    <x v="0"/>
    <x v="5"/>
    <m/>
  </r>
  <r>
    <s v="BM00143328"/>
    <s v="CARLE,JESSE L"/>
    <x v="59"/>
    <n v="18318.439999999999"/>
    <n v="7.35"/>
    <s v="NULL"/>
    <n v="27013392"/>
    <x v="15"/>
    <s v="NULL"/>
    <d v="2019-10-10T11:05:00"/>
    <x v="0"/>
    <x v="5"/>
    <m/>
  </r>
  <r>
    <s v="BM00143328"/>
    <s v="CARLE,JESSE L"/>
    <x v="59"/>
    <n v="18318.439999999999"/>
    <n v="22.78"/>
    <s v="NULL"/>
    <n v="27013399"/>
    <x v="1"/>
    <s v="NULL"/>
    <d v="2019-10-10T11:05:00"/>
    <x v="0"/>
    <x v="5"/>
    <m/>
  </r>
  <r>
    <s v="BM00143328"/>
    <s v="CARLE,JESSE L"/>
    <x v="59"/>
    <n v="18318.439999999999"/>
    <n v="10.97"/>
    <s v="NULL"/>
    <n v="27280043"/>
    <x v="2"/>
    <s v="NULL"/>
    <d v="2019-10-10T11:05:00"/>
    <x v="1"/>
    <x v="5"/>
    <m/>
  </r>
  <r>
    <s v="BM00143328"/>
    <s v="CARLE,JESSE L"/>
    <x v="59"/>
    <n v="18318.439999999999"/>
    <n v="107"/>
    <s v="J0690"/>
    <n v="63621209"/>
    <x v="193"/>
    <s v="NULL"/>
    <d v="2019-10-10T11:05:00"/>
    <x v="12"/>
    <x v="5"/>
    <m/>
  </r>
  <r>
    <s v="BM00143328"/>
    <s v="CARLE,JESSE L"/>
    <x v="59"/>
    <n v="18318.439999999999"/>
    <n v="42"/>
    <s v="J0170"/>
    <n v="25021136"/>
    <x v="155"/>
    <s v="NULL"/>
    <d v="2019-10-10T11:05:00"/>
    <x v="2"/>
    <x v="5"/>
    <m/>
  </r>
  <r>
    <s v="BM00143328"/>
    <s v="CARLE,JESSE L"/>
    <x v="59"/>
    <n v="18318.439999999999"/>
    <n v="38"/>
    <s v="J2270"/>
    <n v="63621140"/>
    <x v="156"/>
    <s v="NULL"/>
    <d v="2019-10-10T11:05:00"/>
    <x v="12"/>
    <x v="5"/>
    <m/>
  </r>
  <r>
    <s v="BM00143328"/>
    <s v="CARLE,JESSE L"/>
    <x v="59"/>
    <n v="18318.439999999999"/>
    <n v="21"/>
    <s v="J2250"/>
    <n v="25021916"/>
    <x v="153"/>
    <s v="NULL"/>
    <d v="2019-10-10T11:05:00"/>
    <x v="2"/>
    <x v="5"/>
    <m/>
  </r>
  <r>
    <s v="BM00143328"/>
    <s v="CARLE,JESSE L"/>
    <x v="59"/>
    <n v="18318.439999999999"/>
    <n v="185"/>
    <s v="J2795"/>
    <n v="63621184"/>
    <x v="154"/>
    <s v="NULL"/>
    <d v="2019-10-10T11:05:00"/>
    <x v="12"/>
    <x v="5"/>
    <m/>
  </r>
  <r>
    <s v="BM00143328"/>
    <s v="CARLE,JESSE L"/>
    <x v="59"/>
    <n v="18318.439999999999"/>
    <n v="21"/>
    <s v="J3490"/>
    <n v="25022093"/>
    <x v="157"/>
    <s v="NULL"/>
    <d v="2019-10-10T11:05:00"/>
    <x v="2"/>
    <x v="5"/>
    <m/>
  </r>
  <r>
    <s v="BM00143328"/>
    <s v="CARLE,JESSE L"/>
    <x v="59"/>
    <n v="18318.439999999999"/>
    <n v="46"/>
    <s v="J2704"/>
    <n v="25021907"/>
    <x v="4"/>
    <s v="NULL"/>
    <d v="2019-10-10T11:05:00"/>
    <x v="2"/>
    <x v="5"/>
    <m/>
  </r>
  <r>
    <s v="BM00143328"/>
    <s v="CARLE,JESSE L"/>
    <x v="59"/>
    <n v="18318.439999999999"/>
    <n v="19"/>
    <s v="J3010"/>
    <n v="25024630"/>
    <x v="109"/>
    <s v="NULL"/>
    <d v="2019-10-10T11:05:00"/>
    <x v="2"/>
    <x v="5"/>
    <m/>
  </r>
  <r>
    <s v="BM00143328"/>
    <s v="CARLE,JESSE L"/>
    <x v="59"/>
    <n v="18318.439999999999"/>
    <n v="21"/>
    <s v="J2250"/>
    <n v="25021916"/>
    <x v="153"/>
    <s v="NULL"/>
    <d v="2019-10-10T11:05:00"/>
    <x v="2"/>
    <x v="5"/>
    <m/>
  </r>
  <r>
    <s v="BM00143328"/>
    <s v="CARLE,JESSE L"/>
    <x v="59"/>
    <n v="18318.439999999999"/>
    <n v="21"/>
    <s v="J2405"/>
    <n v="63623574"/>
    <x v="94"/>
    <s v="NULL"/>
    <d v="2019-10-10T11:05:00"/>
    <x v="12"/>
    <x v="5"/>
    <m/>
  </r>
  <r>
    <s v="BM00143328"/>
    <s v="CARLE,JESSE L"/>
    <x v="59"/>
    <n v="18318.439999999999"/>
    <n v="44"/>
    <s v="J1100"/>
    <n v="25021629"/>
    <x v="195"/>
    <s v="NULL"/>
    <d v="2019-10-10T11:05:00"/>
    <x v="2"/>
    <x v="5"/>
    <m/>
  </r>
  <r>
    <s v="BM00143328"/>
    <s v="CARLE,JESSE L"/>
    <x v="59"/>
    <n v="18318.439999999999"/>
    <n v="126"/>
    <s v="J0330"/>
    <n v="25021563"/>
    <x v="134"/>
    <s v="NULL"/>
    <d v="2019-10-10T11:05:00"/>
    <x v="2"/>
    <x v="5"/>
    <m/>
  </r>
  <r>
    <s v="BM00143328"/>
    <s v="CARLE,JESSE L"/>
    <x v="59"/>
    <n v="18318.439999999999"/>
    <n v="218"/>
    <s v="J0131"/>
    <n v="63621126"/>
    <x v="267"/>
    <s v="NULL"/>
    <d v="2019-10-10T11:05:00"/>
    <x v="12"/>
    <x v="5"/>
    <m/>
  </r>
  <r>
    <s v="BM00143328"/>
    <s v="CARLE,JESSE L"/>
    <x v="59"/>
    <n v="18318.439999999999"/>
    <n v="7280"/>
    <s v="NULL"/>
    <n v="36014009"/>
    <x v="244"/>
    <s v="NULL"/>
    <d v="2019-10-10T11:05:00"/>
    <x v="17"/>
    <x v="5"/>
    <n v="7615"/>
  </r>
  <r>
    <s v="BM00143328"/>
    <s v="CARLE,JESSE L"/>
    <x v="59"/>
    <n v="18318.439999999999"/>
    <n v="2800"/>
    <s v="NULL"/>
    <n v="36014010"/>
    <x v="245"/>
    <s v="NULL"/>
    <d v="2019-10-10T11:05:00"/>
    <x v="17"/>
    <x v="5"/>
    <n v="1465"/>
  </r>
  <r>
    <s v="BM00143328"/>
    <s v="CARLE,JESSE L"/>
    <x v="59"/>
    <n v="18318.439999999999"/>
    <n v="2759"/>
    <s v="NULL"/>
    <n v="37013010"/>
    <x v="8"/>
    <s v="NULL"/>
    <d v="2019-10-10T11:05:00"/>
    <x v="5"/>
    <x v="5"/>
    <n v="33"/>
  </r>
  <r>
    <s v="BM00143328"/>
    <s v="CARLE,JESSE L"/>
    <x v="59"/>
    <n v="18318.439999999999"/>
    <n v="1216"/>
    <n v="17001"/>
    <n v="71017001"/>
    <x v="137"/>
    <s v="NULL"/>
    <d v="2019-10-10T11:05:00"/>
    <x v="6"/>
    <x v="5"/>
    <n v="1272"/>
  </r>
  <r>
    <s v="BM00143328"/>
    <s v="CARLE,JESSE L"/>
    <x v="59"/>
    <n v="18318.439999999999"/>
    <n v="690"/>
    <n v="10260"/>
    <n v="71010260"/>
    <x v="9"/>
    <s v="NULL"/>
    <d v="2019-10-10T11:05:00"/>
    <x v="6"/>
    <x v="5"/>
    <n v="722"/>
  </r>
  <r>
    <s v="BM00143328"/>
    <s v="CARLE,JESSE L"/>
    <x v="59"/>
    <n v="18318.439999999999"/>
    <n v="11.92"/>
    <s v="J7120"/>
    <n v="27038238"/>
    <x v="13"/>
    <s v="NULL"/>
    <d v="2019-10-10T11:05:00"/>
    <x v="0"/>
    <x v="5"/>
    <m/>
  </r>
  <r>
    <s v="BM00143328"/>
    <s v="CARLE,JESSE L"/>
    <x v="59"/>
    <n v="18318.439999999999"/>
    <n v="9.4"/>
    <s v="NULL"/>
    <n v="27269137"/>
    <x v="224"/>
    <s v="NULL"/>
    <d v="2019-10-10T11:05:00"/>
    <x v="1"/>
    <x v="5"/>
    <m/>
  </r>
  <r>
    <s v="BM00143328"/>
    <s v="CARLE,JESSE L"/>
    <x v="59"/>
    <n v="18318.439999999999"/>
    <n v="45.73"/>
    <s v="NULL"/>
    <n v="27217279"/>
    <x v="161"/>
    <s v="NULL"/>
    <d v="2019-10-10T11:05:00"/>
    <x v="1"/>
    <x v="5"/>
    <m/>
  </r>
  <r>
    <s v="BM00143328"/>
    <s v="CARLE,JESSE L"/>
    <x v="59"/>
    <n v="18318.439999999999"/>
    <n v="6.69"/>
    <s v="NULL"/>
    <n v="27269158"/>
    <x v="163"/>
    <s v="NULL"/>
    <d v="2019-10-10T11:05:00"/>
    <x v="1"/>
    <x v="5"/>
    <m/>
  </r>
  <r>
    <s v="BM00143328"/>
    <s v="CARLE,JESSE L"/>
    <x v="59"/>
    <n v="18318.439999999999"/>
    <n v="7.25"/>
    <s v="NULL"/>
    <n v="27069291"/>
    <x v="87"/>
    <s v="NULL"/>
    <d v="2019-10-10T11:05:00"/>
    <x v="0"/>
    <x v="5"/>
    <m/>
  </r>
  <r>
    <s v="BM00143328"/>
    <s v="CARLE,JESSE L"/>
    <x v="59"/>
    <n v="18318.439999999999"/>
    <n v="53.55"/>
    <s v="NULL"/>
    <n v="27210100"/>
    <x v="11"/>
    <s v="NULL"/>
    <d v="2019-10-10T11:05:00"/>
    <x v="1"/>
    <x v="5"/>
    <m/>
  </r>
  <r>
    <s v="BM00143328"/>
    <s v="CARLE,JESSE L"/>
    <x v="59"/>
    <n v="18318.439999999999"/>
    <n v="1597"/>
    <n v="64415"/>
    <n v="36119900"/>
    <x v="102"/>
    <s v="NULL"/>
    <d v="2019-10-10T11:05:00"/>
    <x v="20"/>
    <x v="5"/>
    <n v="1671"/>
  </r>
  <r>
    <s v="BM00143328"/>
    <s v="CARLE,JESSE L"/>
    <x v="59"/>
    <n v="18318.439999999999"/>
    <n v="7.3"/>
    <s v="NULL"/>
    <n v="27210100"/>
    <x v="11"/>
    <s v="NULL"/>
    <d v="2019-10-10T11:05:00"/>
    <x v="1"/>
    <x v="5"/>
    <m/>
  </r>
  <r>
    <s v="BM00143328"/>
    <s v="CARLE,JESSE L"/>
    <x v="59"/>
    <n v="18318.439999999999"/>
    <n v="21"/>
    <s v="J2405"/>
    <n v="63623574"/>
    <x v="94"/>
    <s v="NULL"/>
    <d v="2019-10-10T11:05:00"/>
    <x v="12"/>
    <x v="5"/>
    <m/>
  </r>
  <r>
    <s v="BM00143328"/>
    <s v="CARLE,JESSE L"/>
    <x v="59"/>
    <n v="18318.439999999999"/>
    <n v="44"/>
    <s v="J1100"/>
    <n v="25021629"/>
    <x v="195"/>
    <s v="NULL"/>
    <d v="2019-10-10T11:05:00"/>
    <x v="2"/>
    <x v="5"/>
    <m/>
  </r>
  <r>
    <s v="BM00143328"/>
    <s v="CARLE,JESSE L"/>
    <x v="59"/>
    <n v="18318.439999999999"/>
    <n v="22"/>
    <s v="NULL"/>
    <n v="25024769"/>
    <x v="3"/>
    <s v="NULL"/>
    <d v="2019-10-10T11:05:00"/>
    <x v="2"/>
    <x v="5"/>
    <m/>
  </r>
  <r>
    <s v="BM00143328"/>
    <s v="CARLE,JESSE L"/>
    <x v="59"/>
    <n v="18318.439999999999"/>
    <n v="112.24"/>
    <n v="69091"/>
    <n v="27069091"/>
    <x v="164"/>
    <s v="NULL"/>
    <d v="2019-10-10T11:05:00"/>
    <x v="0"/>
    <x v="5"/>
    <m/>
  </r>
  <r>
    <s v="BM00157378"/>
    <s v="CATHEL,BROOKE T"/>
    <x v="60"/>
    <n v="26227.52"/>
    <n v="92.09"/>
    <n v="69118"/>
    <n v="27069118"/>
    <x v="72"/>
    <d v="2020-06-17T09:03:00"/>
    <s v="NULL"/>
    <x v="0"/>
    <x v="12"/>
    <m/>
  </r>
  <r>
    <s v="BM00157378"/>
    <s v="CATHEL,BROOKE T"/>
    <x v="60"/>
    <n v="26227.52"/>
    <n v="34"/>
    <s v="J2370"/>
    <n v="25021327"/>
    <x v="241"/>
    <d v="2020-06-17T09:03:00"/>
    <s v="NULL"/>
    <x v="2"/>
    <x v="12"/>
    <m/>
  </r>
  <r>
    <s v="BM00157378"/>
    <s v="CATHEL,BROOKE T"/>
    <x v="60"/>
    <n v="26227.52"/>
    <n v="41"/>
    <s v="J2405"/>
    <n v="63623574"/>
    <x v="94"/>
    <d v="2020-06-17T09:03:00"/>
    <s v="NULL"/>
    <x v="12"/>
    <x v="12"/>
    <m/>
  </r>
  <r>
    <s v="BM00157378"/>
    <s v="CATHEL,BROOKE T"/>
    <x v="60"/>
    <n v="26227.52"/>
    <n v="17"/>
    <s v="NULL"/>
    <n v="25932597"/>
    <x v="90"/>
    <d v="2020-06-17T09:03:00"/>
    <s v="NULL"/>
    <x v="10"/>
    <x v="12"/>
    <m/>
  </r>
  <r>
    <s v="BM00157378"/>
    <s v="CATHEL,BROOKE T"/>
    <x v="60"/>
    <n v="26227.52"/>
    <n v="21"/>
    <s v="J3490"/>
    <n v="25023962"/>
    <x v="91"/>
    <d v="2020-06-17T09:03:00"/>
    <s v="NULL"/>
    <x v="2"/>
    <x v="12"/>
    <m/>
  </r>
  <r>
    <s v="BM00157378"/>
    <s v="CATHEL,BROOKE T"/>
    <x v="60"/>
    <n v="26227.52"/>
    <n v="21"/>
    <s v="J2765"/>
    <n v="25022116"/>
    <x v="92"/>
    <d v="2020-06-17T09:03:00"/>
    <s v="NULL"/>
    <x v="2"/>
    <x v="12"/>
    <m/>
  </r>
  <r>
    <s v="BM00157378"/>
    <s v="CATHEL,BROOKE T"/>
    <x v="60"/>
    <n v="26227.52"/>
    <n v="49.2"/>
    <s v="J0690"/>
    <n v="25024712"/>
    <x v="93"/>
    <d v="2020-06-17T09:03:00"/>
    <s v="NULL"/>
    <x v="2"/>
    <x v="12"/>
    <m/>
  </r>
  <r>
    <s v="BM00157378"/>
    <s v="CATHEL,BROOKE T"/>
    <x v="60"/>
    <n v="26227.52"/>
    <n v="122.95"/>
    <s v="J0456"/>
    <n v="25815113"/>
    <x v="116"/>
    <d v="2020-06-17T09:03:00"/>
    <s v="NULL"/>
    <x v="21"/>
    <x v="12"/>
    <m/>
  </r>
  <r>
    <s v="BM00157378"/>
    <s v="CATHEL,BROOKE T"/>
    <x v="60"/>
    <n v="26227.52"/>
    <n v="19.16"/>
    <s v="NULL"/>
    <n v="25824578"/>
    <x v="117"/>
    <d v="2020-06-17T09:03:00"/>
    <s v="NULL"/>
    <x v="21"/>
    <x v="12"/>
    <m/>
  </r>
  <r>
    <s v="BM00157378"/>
    <s v="CATHEL,BROOKE T"/>
    <x v="60"/>
    <n v="26227.52"/>
    <n v="19"/>
    <s v="J3010"/>
    <n v="25024630"/>
    <x v="109"/>
    <d v="2020-06-17T09:03:00"/>
    <s v="NULL"/>
    <x v="2"/>
    <x v="12"/>
    <m/>
  </r>
  <r>
    <s v="BM00157378"/>
    <s v="CATHEL,BROOKE T"/>
    <x v="60"/>
    <n v="26227.52"/>
    <n v="21"/>
    <s v="J2405"/>
    <n v="63623574"/>
    <x v="94"/>
    <d v="2020-06-17T09:03:00"/>
    <s v="NULL"/>
    <x v="12"/>
    <x v="12"/>
    <m/>
  </r>
  <r>
    <s v="BM00157378"/>
    <s v="CATHEL,BROOKE T"/>
    <x v="60"/>
    <n v="26227.52"/>
    <n v="40"/>
    <s v="NULL"/>
    <n v="27013490"/>
    <x v="65"/>
    <d v="2020-06-17T09:03:00"/>
    <s v="NULL"/>
    <x v="0"/>
    <x v="12"/>
    <m/>
  </r>
  <r>
    <s v="BM00157378"/>
    <s v="CATHEL,BROOKE T"/>
    <x v="60"/>
    <n v="26227.52"/>
    <n v="21"/>
    <s v="J0170"/>
    <n v="25021136"/>
    <x v="155"/>
    <d v="2020-06-17T09:03:00"/>
    <s v="NULL"/>
    <x v="2"/>
    <x v="12"/>
    <m/>
  </r>
  <r>
    <s v="BM00157378"/>
    <s v="CATHEL,BROOKE T"/>
    <x v="60"/>
    <n v="26227.52"/>
    <n v="218"/>
    <s v="NULL"/>
    <n v="25090581"/>
    <x v="197"/>
    <d v="2020-06-17T09:03:00"/>
    <s v="NULL"/>
    <x v="2"/>
    <x v="12"/>
    <m/>
  </r>
  <r>
    <s v="BM00157378"/>
    <s v="CATHEL,BROOKE T"/>
    <x v="60"/>
    <n v="26227.52"/>
    <n v="55"/>
    <s v="J3490"/>
    <n v="25021250"/>
    <x v="283"/>
    <d v="2020-06-17T09:03:00"/>
    <s v="NULL"/>
    <x v="2"/>
    <x v="12"/>
    <m/>
  </r>
  <r>
    <s v="BM00157378"/>
    <s v="CATHEL,BROOKE T"/>
    <x v="60"/>
    <n v="26227.52"/>
    <n v="21"/>
    <s v="J2250"/>
    <n v="25021916"/>
    <x v="153"/>
    <d v="2020-06-17T09:03:00"/>
    <s v="NULL"/>
    <x v="2"/>
    <x v="12"/>
    <m/>
  </r>
  <r>
    <s v="BM00157378"/>
    <s v="CATHEL,BROOKE T"/>
    <x v="60"/>
    <n v="26227.52"/>
    <n v="1200"/>
    <n v="50499"/>
    <n v="11250499"/>
    <x v="59"/>
    <d v="2020-06-17T09:03:00"/>
    <s v="NULL"/>
    <x v="13"/>
    <x v="12"/>
    <n v="1255"/>
  </r>
  <r>
    <s v="BM00157378"/>
    <s v="CATHEL,BROOKE T"/>
    <x v="60"/>
    <n v="26227.52"/>
    <n v="522"/>
    <n v="59899"/>
    <n v="72050506"/>
    <x v="97"/>
    <d v="2020-06-17T09:03:00"/>
    <s v="NULL"/>
    <x v="16"/>
    <x v="12"/>
    <n v="547"/>
  </r>
  <r>
    <s v="BM00157378"/>
    <s v="CATHEL,BROOKE T"/>
    <x v="60"/>
    <n v="26227.52"/>
    <n v="522"/>
    <n v="59899"/>
    <n v="72050506"/>
    <x v="97"/>
    <d v="2020-06-17T09:03:00"/>
    <s v="NULL"/>
    <x v="16"/>
    <x v="12"/>
    <n v="547"/>
  </r>
  <r>
    <s v="BM00157378"/>
    <s v="CATHEL,BROOKE T"/>
    <x v="60"/>
    <n v="26227.52"/>
    <n v="522"/>
    <n v="59899"/>
    <n v="72050506"/>
    <x v="97"/>
    <d v="2020-06-17T09:03:00"/>
    <s v="NULL"/>
    <x v="16"/>
    <x v="12"/>
    <n v="547"/>
  </r>
  <r>
    <s v="BM00157378"/>
    <s v="CATHEL,BROOKE T"/>
    <x v="60"/>
    <n v="26227.52"/>
    <n v="722"/>
    <n v="50523"/>
    <n v="37050523"/>
    <x v="95"/>
    <d v="2020-06-17T09:03:00"/>
    <s v="NULL"/>
    <x v="5"/>
    <x v="12"/>
    <n v="756"/>
  </r>
  <r>
    <s v="BM00157378"/>
    <s v="CATHEL,BROOKE T"/>
    <x v="60"/>
    <n v="26227.52"/>
    <n v="22.04"/>
    <s v="NULL"/>
    <n v="27013392"/>
    <x v="15"/>
    <d v="2020-06-17T09:03:00"/>
    <s v="NULL"/>
    <x v="0"/>
    <x v="12"/>
    <m/>
  </r>
  <r>
    <s v="BM00157378"/>
    <s v="CATHEL,BROOKE T"/>
    <x v="60"/>
    <n v="26227.52"/>
    <n v="3379"/>
    <s v="NULL"/>
    <n v="37013010"/>
    <x v="8"/>
    <d v="2020-06-17T09:03:00"/>
    <s v="NULL"/>
    <x v="5"/>
    <x v="12"/>
    <n v="33"/>
  </r>
  <r>
    <s v="BM00157378"/>
    <s v="CATHEL,BROOKE T"/>
    <x v="60"/>
    <n v="26227.52"/>
    <n v="-8.83"/>
    <s v="NULL"/>
    <n v="27069171"/>
    <x v="61"/>
    <d v="2020-06-17T09:03:00"/>
    <s v="NULL"/>
    <x v="0"/>
    <x v="12"/>
    <m/>
  </r>
  <r>
    <s v="BM00157378"/>
    <s v="CATHEL,BROOKE T"/>
    <x v="60"/>
    <n v="26227.52"/>
    <n v="-8.83"/>
    <s v="NULL"/>
    <n v="27069171"/>
    <x v="61"/>
    <d v="2020-06-17T09:03:00"/>
    <s v="NULL"/>
    <x v="0"/>
    <x v="12"/>
    <m/>
  </r>
  <r>
    <s v="BM00157378"/>
    <s v="CATHEL,BROOKE T"/>
    <x v="60"/>
    <n v="26227.52"/>
    <n v="-92.86"/>
    <s v="NULL"/>
    <n v="27210100"/>
    <x v="11"/>
    <d v="2020-06-17T09:03:00"/>
    <s v="NULL"/>
    <x v="1"/>
    <x v="12"/>
    <m/>
  </r>
  <r>
    <s v="BM00157378"/>
    <s v="CATHEL,BROOKE T"/>
    <x v="60"/>
    <n v="26227.52"/>
    <n v="-129.97999999999999"/>
    <s v="NULL"/>
    <n v="27250540"/>
    <x v="68"/>
    <d v="2020-06-17T09:03:00"/>
    <s v="NULL"/>
    <x v="1"/>
    <x v="12"/>
    <m/>
  </r>
  <r>
    <s v="BM00157378"/>
    <s v="CATHEL,BROOKE T"/>
    <x v="60"/>
    <n v="26227.52"/>
    <n v="21.19"/>
    <s v="NULL"/>
    <n v="27013399"/>
    <x v="1"/>
    <d v="2020-06-17T09:03:00"/>
    <s v="NULL"/>
    <x v="0"/>
    <x v="12"/>
    <m/>
  </r>
  <r>
    <s v="BM00157378"/>
    <s v="CATHEL,BROOKE T"/>
    <x v="60"/>
    <n v="26227.52"/>
    <n v="11.59"/>
    <s v="NULL"/>
    <n v="27069212"/>
    <x v="14"/>
    <d v="2020-06-17T09:03:00"/>
    <s v="NULL"/>
    <x v="0"/>
    <x v="12"/>
    <m/>
  </r>
  <r>
    <s v="BM00157378"/>
    <s v="CATHEL,BROOKE T"/>
    <x v="60"/>
    <n v="26227.52"/>
    <n v="7.35"/>
    <s v="NULL"/>
    <n v="27013392"/>
    <x v="15"/>
    <d v="2020-06-17T09:03:00"/>
    <s v="NULL"/>
    <x v="0"/>
    <x v="12"/>
    <m/>
  </r>
  <r>
    <s v="BM00157378"/>
    <s v="CATHEL,BROOKE T"/>
    <x v="60"/>
    <n v="26227.52"/>
    <n v="11.66"/>
    <s v="NULL"/>
    <n v="27069208"/>
    <x v="45"/>
    <d v="2020-06-17T09:03:00"/>
    <s v="NULL"/>
    <x v="0"/>
    <x v="12"/>
    <m/>
  </r>
  <r>
    <s v="BM00157378"/>
    <s v="CATHEL,BROOKE T"/>
    <x v="60"/>
    <n v="26227.52"/>
    <n v="-79.84"/>
    <s v="NULL"/>
    <n v="27250529"/>
    <x v="69"/>
    <d v="2020-06-17T09:03:00"/>
    <s v="NULL"/>
    <x v="1"/>
    <x v="12"/>
    <m/>
  </r>
  <r>
    <s v="BM00157378"/>
    <s v="CATHEL,BROOKE T"/>
    <x v="60"/>
    <n v="26227.52"/>
    <n v="-11.02"/>
    <s v="NULL"/>
    <n v="27210100"/>
    <x v="11"/>
    <d v="2020-06-17T09:03:00"/>
    <s v="NULL"/>
    <x v="1"/>
    <x v="12"/>
    <m/>
  </r>
  <r>
    <s v="BM00157378"/>
    <s v="CATHEL,BROOKE T"/>
    <x v="60"/>
    <n v="26227.52"/>
    <n v="-11.02"/>
    <s v="NULL"/>
    <n v="27210100"/>
    <x v="11"/>
    <d v="2020-06-17T09:03:00"/>
    <s v="NULL"/>
    <x v="1"/>
    <x v="12"/>
    <m/>
  </r>
  <r>
    <s v="BM00157378"/>
    <s v="CATHEL,BROOKE T"/>
    <x v="60"/>
    <n v="26227.52"/>
    <n v="11.59"/>
    <s v="NULL"/>
    <n v="27069212"/>
    <x v="14"/>
    <d v="2020-06-17T09:03:00"/>
    <s v="NULL"/>
    <x v="0"/>
    <x v="12"/>
    <m/>
  </r>
  <r>
    <s v="BM00157378"/>
    <s v="CATHEL,BROOKE T"/>
    <x v="60"/>
    <n v="26227.52"/>
    <n v="7.35"/>
    <s v="NULL"/>
    <n v="27013392"/>
    <x v="15"/>
    <d v="2020-06-17T09:03:00"/>
    <s v="NULL"/>
    <x v="0"/>
    <x v="12"/>
    <m/>
  </r>
  <r>
    <s v="BM00157378"/>
    <s v="CATHEL,BROOKE T"/>
    <x v="60"/>
    <n v="26227.52"/>
    <n v="44"/>
    <s v="J1885"/>
    <n v="63690720"/>
    <x v="49"/>
    <d v="2020-06-17T09:03:00"/>
    <s v="NULL"/>
    <x v="12"/>
    <x v="12"/>
    <m/>
  </r>
  <r>
    <s v="BM00157378"/>
    <s v="CATHEL,BROOKE T"/>
    <x v="60"/>
    <n v="26227.52"/>
    <n v="212"/>
    <n v="90715"/>
    <n v="25047361"/>
    <x v="111"/>
    <d v="2020-06-17T09:03:00"/>
    <s v="NULL"/>
    <x v="2"/>
    <x v="12"/>
    <m/>
  </r>
  <r>
    <s v="BM00157378"/>
    <s v="CATHEL,BROOKE T"/>
    <x v="60"/>
    <n v="26227.52"/>
    <n v="13"/>
    <n v="23733"/>
    <n v="25923733"/>
    <x v="48"/>
    <d v="2020-06-17T09:03:00"/>
    <s v="NULL"/>
    <x v="10"/>
    <x v="12"/>
    <m/>
  </r>
  <r>
    <s v="BM00157378"/>
    <s v="CATHEL,BROOKE T"/>
    <x v="60"/>
    <n v="26227.52"/>
    <n v="44"/>
    <s v="J1885"/>
    <n v="63690720"/>
    <x v="49"/>
    <d v="2020-06-17T09:03:00"/>
    <s v="NULL"/>
    <x v="12"/>
    <x v="12"/>
    <m/>
  </r>
  <r>
    <s v="BM00157378"/>
    <s v="CATHEL,BROOKE T"/>
    <x v="60"/>
    <n v="26227.52"/>
    <n v="11.59"/>
    <s v="NULL"/>
    <n v="27069212"/>
    <x v="14"/>
    <d v="2020-06-17T09:03:00"/>
    <s v="NULL"/>
    <x v="0"/>
    <x v="12"/>
    <m/>
  </r>
  <r>
    <s v="BM00157378"/>
    <s v="CATHEL,BROOKE T"/>
    <x v="60"/>
    <n v="26227.52"/>
    <n v="5"/>
    <s v="NULL"/>
    <n v="25920459"/>
    <x v="54"/>
    <d v="2020-06-17T09:03:00"/>
    <s v="NULL"/>
    <x v="10"/>
    <x v="12"/>
    <m/>
  </r>
  <r>
    <s v="BM00157378"/>
    <s v="CATHEL,BROOKE T"/>
    <x v="60"/>
    <n v="26227.52"/>
    <n v="19.16"/>
    <s v="J0690"/>
    <n v="25021248"/>
    <x v="284"/>
    <d v="2020-06-17T09:03:00"/>
    <s v="NULL"/>
    <x v="2"/>
    <x v="12"/>
    <m/>
  </r>
  <r>
    <s v="BM00157378"/>
    <s v="CATHEL,BROOKE T"/>
    <x v="60"/>
    <n v="26227.52"/>
    <n v="19.16"/>
    <s v="NULL"/>
    <n v="25824577"/>
    <x v="337"/>
    <d v="2020-06-17T09:03:00"/>
    <s v="NULL"/>
    <x v="21"/>
    <x v="12"/>
    <m/>
  </r>
  <r>
    <s v="BM00157378"/>
    <s v="CATHEL,BROOKE T"/>
    <x v="60"/>
    <n v="26227.52"/>
    <n v="13"/>
    <n v="23733"/>
    <n v="25923733"/>
    <x v="48"/>
    <d v="2020-06-17T09:03:00"/>
    <s v="NULL"/>
    <x v="10"/>
    <x v="12"/>
    <m/>
  </r>
  <r>
    <s v="BM00157378"/>
    <s v="CATHEL,BROOKE T"/>
    <x v="60"/>
    <n v="26227.52"/>
    <n v="15"/>
    <n v="21892"/>
    <n v="25921892"/>
    <x v="52"/>
    <d v="2020-06-17T09:03:00"/>
    <s v="NULL"/>
    <x v="10"/>
    <x v="12"/>
    <m/>
  </r>
  <r>
    <s v="BM00157378"/>
    <s v="CATHEL,BROOKE T"/>
    <x v="60"/>
    <n v="26227.52"/>
    <n v="13"/>
    <n v="23733"/>
    <n v="25923733"/>
    <x v="48"/>
    <d v="2020-06-17T09:03:00"/>
    <s v="NULL"/>
    <x v="10"/>
    <x v="12"/>
    <m/>
  </r>
  <r>
    <s v="BM00157378"/>
    <s v="CATHEL,BROOKE T"/>
    <x v="60"/>
    <n v="26227.52"/>
    <n v="5"/>
    <n v="20227"/>
    <n v="25920227"/>
    <x v="50"/>
    <d v="2020-06-17T09:03:00"/>
    <s v="NULL"/>
    <x v="10"/>
    <x v="12"/>
    <m/>
  </r>
  <r>
    <s v="BM00157378"/>
    <s v="CATHEL,BROOKE T"/>
    <x v="60"/>
    <n v="26227.52"/>
    <n v="6"/>
    <n v="23780"/>
    <n v="25923780"/>
    <x v="62"/>
    <d v="2020-06-17T09:03:00"/>
    <s v="NULL"/>
    <x v="10"/>
    <x v="12"/>
    <m/>
  </r>
  <r>
    <s v="BM00157378"/>
    <s v="CATHEL,BROOKE T"/>
    <x v="60"/>
    <n v="26227.52"/>
    <n v="5"/>
    <n v="20278"/>
    <n v="25920278"/>
    <x v="51"/>
    <d v="2020-06-17T09:03:00"/>
    <s v="NULL"/>
    <x v="10"/>
    <x v="12"/>
    <m/>
  </r>
  <r>
    <s v="BM00157378"/>
    <s v="CATHEL,BROOKE T"/>
    <x v="60"/>
    <n v="26227.52"/>
    <n v="68"/>
    <s v="J3490"/>
    <n v="63621167"/>
    <x v="278"/>
    <d v="2020-06-17T09:03:00"/>
    <s v="NULL"/>
    <x v="12"/>
    <x v="12"/>
    <m/>
  </r>
  <r>
    <s v="BM00157378"/>
    <s v="CATHEL,BROOKE T"/>
    <x v="60"/>
    <n v="26227.52"/>
    <n v="7.68"/>
    <s v="NULL"/>
    <n v="27069276"/>
    <x v="64"/>
    <d v="2020-06-17T09:03:00"/>
    <s v="NULL"/>
    <x v="0"/>
    <x v="12"/>
    <m/>
  </r>
  <r>
    <s v="BM00157378"/>
    <s v="CATHEL,BROOKE T"/>
    <x v="60"/>
    <n v="26227.52"/>
    <n v="19"/>
    <s v="J3010"/>
    <n v="25024630"/>
    <x v="109"/>
    <d v="2020-06-17T09:03:00"/>
    <s v="NULL"/>
    <x v="2"/>
    <x v="12"/>
    <m/>
  </r>
  <r>
    <s v="BM00157378"/>
    <s v="CATHEL,BROOKE T"/>
    <x v="60"/>
    <n v="26227.52"/>
    <n v="68"/>
    <s v="J3490"/>
    <n v="63621167"/>
    <x v="278"/>
    <d v="2020-06-17T09:03:00"/>
    <s v="NULL"/>
    <x v="12"/>
    <x v="12"/>
    <m/>
  </r>
  <r>
    <s v="BM00157378"/>
    <s v="CATHEL,BROOKE T"/>
    <x v="60"/>
    <n v="26227.52"/>
    <n v="44"/>
    <s v="J1885"/>
    <n v="63690720"/>
    <x v="49"/>
    <d v="2020-06-17T09:03:00"/>
    <s v="NULL"/>
    <x v="12"/>
    <x v="12"/>
    <m/>
  </r>
  <r>
    <s v="BM00157378"/>
    <s v="CATHEL,BROOKE T"/>
    <x v="60"/>
    <n v="26227.52"/>
    <n v="13"/>
    <n v="23733"/>
    <n v="25923733"/>
    <x v="48"/>
    <d v="2020-06-17T09:03:00"/>
    <s v="NULL"/>
    <x v="10"/>
    <x v="12"/>
    <m/>
  </r>
  <r>
    <s v="BM00157378"/>
    <s v="CATHEL,BROOKE T"/>
    <x v="60"/>
    <n v="26227.52"/>
    <n v="19.16"/>
    <s v="J0690"/>
    <n v="25021248"/>
    <x v="284"/>
    <d v="2020-06-17T09:03:00"/>
    <s v="NULL"/>
    <x v="2"/>
    <x v="12"/>
    <m/>
  </r>
  <r>
    <s v="BM00157378"/>
    <s v="CATHEL,BROOKE T"/>
    <x v="60"/>
    <n v="26227.52"/>
    <n v="19.16"/>
    <s v="NULL"/>
    <n v="25824577"/>
    <x v="337"/>
    <d v="2020-06-17T09:03:00"/>
    <s v="NULL"/>
    <x v="21"/>
    <x v="12"/>
    <m/>
  </r>
  <r>
    <s v="BM00157378"/>
    <s v="CATHEL,BROOKE T"/>
    <x v="60"/>
    <n v="26227.52"/>
    <n v="13"/>
    <n v="23733"/>
    <n v="25923733"/>
    <x v="48"/>
    <d v="2020-06-17T09:03:00"/>
    <s v="NULL"/>
    <x v="10"/>
    <x v="12"/>
    <m/>
  </r>
  <r>
    <s v="BM00157378"/>
    <s v="CATHEL,BROOKE T"/>
    <x v="60"/>
    <n v="26227.52"/>
    <n v="5"/>
    <n v="20278"/>
    <n v="25920278"/>
    <x v="51"/>
    <d v="2020-06-17T09:03:00"/>
    <s v="NULL"/>
    <x v="10"/>
    <x v="12"/>
    <m/>
  </r>
  <r>
    <s v="BM00157378"/>
    <s v="CATHEL,BROOKE T"/>
    <x v="60"/>
    <n v="26227.52"/>
    <n v="5"/>
    <n v="20227"/>
    <n v="25920227"/>
    <x v="50"/>
    <d v="2020-06-17T09:03:00"/>
    <s v="NULL"/>
    <x v="10"/>
    <x v="12"/>
    <m/>
  </r>
  <r>
    <s v="BM00157378"/>
    <s v="CATHEL,BROOKE T"/>
    <x v="60"/>
    <n v="26227.52"/>
    <n v="19.16"/>
    <s v="J0690"/>
    <n v="25021248"/>
    <x v="284"/>
    <d v="2020-06-17T09:03:00"/>
    <s v="NULL"/>
    <x v="2"/>
    <x v="12"/>
    <m/>
  </r>
  <r>
    <s v="BM00157378"/>
    <s v="CATHEL,BROOKE T"/>
    <x v="60"/>
    <n v="26227.52"/>
    <n v="8.83"/>
    <s v="NULL"/>
    <n v="27069171"/>
    <x v="61"/>
    <d v="2020-06-17T09:03:00"/>
    <s v="NULL"/>
    <x v="0"/>
    <x v="12"/>
    <m/>
  </r>
  <r>
    <s v="BM00157378"/>
    <s v="CATHEL,BROOKE T"/>
    <x v="60"/>
    <n v="26227.52"/>
    <n v="19.16"/>
    <s v="NULL"/>
    <n v="25824577"/>
    <x v="337"/>
    <d v="2020-06-17T09:03:00"/>
    <s v="NULL"/>
    <x v="21"/>
    <x v="12"/>
    <m/>
  </r>
  <r>
    <s v="BM00157378"/>
    <s v="CATHEL,BROOKE T"/>
    <x v="60"/>
    <n v="26227.52"/>
    <n v="6"/>
    <s v="NULL"/>
    <n v="25932661"/>
    <x v="57"/>
    <d v="2020-06-17T09:03:00"/>
    <s v="NULL"/>
    <x v="10"/>
    <x v="12"/>
    <m/>
  </r>
  <r>
    <s v="BM00157378"/>
    <s v="CATHEL,BROOKE T"/>
    <x v="60"/>
    <n v="26227.52"/>
    <n v="13"/>
    <n v="23733"/>
    <n v="25923733"/>
    <x v="48"/>
    <d v="2020-06-17T09:03:00"/>
    <s v="NULL"/>
    <x v="10"/>
    <x v="12"/>
    <m/>
  </r>
  <r>
    <s v="BM00157378"/>
    <s v="CATHEL,BROOKE T"/>
    <x v="60"/>
    <n v="26227.52"/>
    <n v="1200"/>
    <n v="50499"/>
    <n v="11250499"/>
    <x v="59"/>
    <d v="2020-06-17T09:03:00"/>
    <s v="NULL"/>
    <x v="13"/>
    <x v="12"/>
    <n v="1255"/>
  </r>
  <r>
    <s v="BM00157378"/>
    <s v="CATHEL,BROOKE T"/>
    <x v="60"/>
    <n v="26227.52"/>
    <n v="46"/>
    <n v="85025"/>
    <n v="30032110"/>
    <x v="31"/>
    <d v="2020-06-17T09:03:00"/>
    <s v="NULL"/>
    <x v="3"/>
    <x v="12"/>
    <n v="49"/>
  </r>
  <r>
    <s v="BM00157378"/>
    <s v="CATHEL,BROOKE T"/>
    <x v="60"/>
    <n v="26227.52"/>
    <n v="690"/>
    <s v="NULL"/>
    <n v="71017003"/>
    <x v="101"/>
    <d v="2020-06-17T09:03:00"/>
    <s v="NULL"/>
    <x v="6"/>
    <x v="12"/>
    <n v="722"/>
  </r>
  <r>
    <s v="BM00157378"/>
    <s v="CATHEL,BROOKE T"/>
    <x v="60"/>
    <n v="26227.52"/>
    <n v="4766"/>
    <s v="NULL"/>
    <n v="36050521"/>
    <x v="98"/>
    <d v="2020-06-17T09:03:00"/>
    <s v="NULL"/>
    <x v="17"/>
    <x v="12"/>
    <n v="4986"/>
  </r>
  <r>
    <s v="BM00157378"/>
    <s v="CATHEL,BROOKE T"/>
    <x v="60"/>
    <n v="26227.52"/>
    <n v="40"/>
    <n v="93041"/>
    <n v="73050518"/>
    <x v="99"/>
    <d v="2020-06-17T09:03:00"/>
    <s v="NULL"/>
    <x v="18"/>
    <x v="12"/>
    <n v="42"/>
  </r>
  <r>
    <s v="BM00157378"/>
    <s v="CATHEL,BROOKE T"/>
    <x v="60"/>
    <n v="26227.52"/>
    <n v="96"/>
    <s v="NULL"/>
    <n v="72150535"/>
    <x v="100"/>
    <d v="2020-06-17T09:03:00"/>
    <s v="NULL"/>
    <x v="19"/>
    <x v="12"/>
    <n v="101"/>
  </r>
  <r>
    <s v="BM00157378"/>
    <s v="CATHEL,BROOKE T"/>
    <x v="60"/>
    <n v="26227.52"/>
    <n v="3264"/>
    <s v="NULL"/>
    <n v="72150535"/>
    <x v="100"/>
    <d v="2020-06-17T09:03:00"/>
    <s v="NULL"/>
    <x v="19"/>
    <x v="12"/>
    <n v="101"/>
  </r>
  <r>
    <s v="BM00157378"/>
    <s v="CATHEL,BROOKE T"/>
    <x v="60"/>
    <n v="26227.52"/>
    <n v="22.04"/>
    <s v="NULL"/>
    <n v="27013393"/>
    <x v="83"/>
    <d v="2020-06-17T09:03:00"/>
    <s v="NULL"/>
    <x v="0"/>
    <x v="12"/>
    <m/>
  </r>
  <r>
    <s v="BM00157378"/>
    <s v="CATHEL,BROOKE T"/>
    <x v="60"/>
    <n v="26227.52"/>
    <n v="75"/>
    <n v="50540"/>
    <n v="46050540"/>
    <x v="96"/>
    <d v="2020-06-17T09:03:00"/>
    <s v="NULL"/>
    <x v="15"/>
    <x v="12"/>
    <n v="79"/>
  </r>
  <r>
    <s v="BM00157378"/>
    <s v="CATHEL,BROOKE T"/>
    <x v="60"/>
    <n v="26227.52"/>
    <n v="1200"/>
    <n v="50499"/>
    <n v="11250499"/>
    <x v="59"/>
    <d v="2020-06-17T09:03:00"/>
    <s v="NULL"/>
    <x v="13"/>
    <x v="12"/>
    <n v="1255"/>
  </r>
  <r>
    <s v="BM00157378"/>
    <s v="CATHEL,BROOKE T"/>
    <x v="60"/>
    <n v="26227.52"/>
    <n v="-11.66"/>
    <s v="NULL"/>
    <n v="27069208"/>
    <x v="45"/>
    <d v="2020-06-17T09:03:00"/>
    <s v="NULL"/>
    <x v="0"/>
    <x v="12"/>
    <m/>
  </r>
  <r>
    <s v="BM00157378"/>
    <s v="CATHEL,BROOKE T"/>
    <x v="60"/>
    <n v="26227.52"/>
    <n v="-7.35"/>
    <s v="NULL"/>
    <n v="27013392"/>
    <x v="15"/>
    <d v="2020-06-17T09:03:00"/>
    <s v="NULL"/>
    <x v="0"/>
    <x v="12"/>
    <m/>
  </r>
  <r>
    <s v="BM00157378"/>
    <s v="CATHEL,BROOKE T"/>
    <x v="60"/>
    <n v="26227.52"/>
    <n v="-7.35"/>
    <s v="NULL"/>
    <n v="27013393"/>
    <x v="83"/>
    <d v="2020-06-17T09:03:00"/>
    <s v="NULL"/>
    <x v="0"/>
    <x v="12"/>
    <m/>
  </r>
  <r>
    <s v="BM00157378"/>
    <s v="CATHEL,BROOKE T"/>
    <x v="60"/>
    <n v="26227.52"/>
    <n v="-7.35"/>
    <s v="NULL"/>
    <n v="27013393"/>
    <x v="83"/>
    <d v="2020-06-17T09:03:00"/>
    <s v="NULL"/>
    <x v="0"/>
    <x v="12"/>
    <m/>
  </r>
  <r>
    <s v="BM00157378"/>
    <s v="CATHEL,BROOKE T"/>
    <x v="60"/>
    <n v="26227.52"/>
    <n v="-7.35"/>
    <s v="NULL"/>
    <n v="27013393"/>
    <x v="83"/>
    <d v="2020-06-17T09:03:00"/>
    <s v="NULL"/>
    <x v="0"/>
    <x v="12"/>
    <m/>
  </r>
  <r>
    <s v="BM00157378"/>
    <s v="CATHEL,BROOKE T"/>
    <x v="60"/>
    <n v="26227.52"/>
    <n v="13"/>
    <n v="23733"/>
    <n v="25923733"/>
    <x v="48"/>
    <d v="2020-06-17T09:03:00"/>
    <s v="NULL"/>
    <x v="10"/>
    <x v="12"/>
    <m/>
  </r>
  <r>
    <s v="BM00157378"/>
    <s v="CATHEL,BROOKE T"/>
    <x v="60"/>
    <n v="26227.52"/>
    <n v="6"/>
    <s v="NULL"/>
    <n v="25932661"/>
    <x v="57"/>
    <d v="2020-06-17T09:03:00"/>
    <s v="NULL"/>
    <x v="10"/>
    <x v="12"/>
    <m/>
  </r>
  <r>
    <s v="BM00157378"/>
    <s v="CATHEL,BROOKE T"/>
    <x v="60"/>
    <n v="26227.52"/>
    <n v="6.12"/>
    <s v="NULL"/>
    <n v="27013394"/>
    <x v="43"/>
    <d v="2020-06-17T09:03:00"/>
    <s v="NULL"/>
    <x v="0"/>
    <x v="12"/>
    <m/>
  </r>
  <r>
    <s v="BM00157378"/>
    <s v="CATHEL,BROOKE T"/>
    <x v="60"/>
    <n v="26227.52"/>
    <n v="13"/>
    <n v="23733"/>
    <n v="25923733"/>
    <x v="48"/>
    <d v="2020-06-17T09:03:00"/>
    <s v="NULL"/>
    <x v="10"/>
    <x v="12"/>
    <m/>
  </r>
  <r>
    <s v="BM00157378"/>
    <s v="CATHEL,BROOKE T"/>
    <x v="60"/>
    <n v="26227.52"/>
    <n v="5"/>
    <n v="20227"/>
    <n v="25920227"/>
    <x v="50"/>
    <d v="2020-06-17T09:03:00"/>
    <s v="NULL"/>
    <x v="10"/>
    <x v="12"/>
    <m/>
  </r>
  <r>
    <s v="BM00157378"/>
    <s v="CATHEL,BROOKE T"/>
    <x v="60"/>
    <n v="26227.52"/>
    <n v="6"/>
    <n v="23780"/>
    <n v="25923780"/>
    <x v="62"/>
    <d v="2020-06-17T09:03:00"/>
    <s v="NULL"/>
    <x v="10"/>
    <x v="12"/>
    <m/>
  </r>
  <r>
    <s v="BM00157378"/>
    <s v="CATHEL,BROOKE T"/>
    <x v="60"/>
    <n v="26227.52"/>
    <n v="5"/>
    <n v="20278"/>
    <n v="25920278"/>
    <x v="51"/>
    <d v="2020-06-17T09:03:00"/>
    <s v="NULL"/>
    <x v="10"/>
    <x v="12"/>
    <m/>
  </r>
  <r>
    <s v="BM00157378"/>
    <s v="CATHEL,BROOKE T"/>
    <x v="60"/>
    <n v="26227.52"/>
    <n v="6"/>
    <s v="NULL"/>
    <n v="25923976"/>
    <x v="338"/>
    <d v="2020-06-17T09:03:00"/>
    <s v="NULL"/>
    <x v="10"/>
    <x v="12"/>
    <m/>
  </r>
  <r>
    <s v="BM00157378"/>
    <s v="CATHEL,BROOKE T"/>
    <x v="60"/>
    <n v="26227.52"/>
    <n v="13"/>
    <n v="23733"/>
    <n v="25923733"/>
    <x v="48"/>
    <d v="2020-06-17T09:03:00"/>
    <s v="NULL"/>
    <x v="10"/>
    <x v="12"/>
    <m/>
  </r>
  <r>
    <s v="BM00157378"/>
    <s v="CATHEL,BROOKE T"/>
    <x v="60"/>
    <n v="26227.52"/>
    <n v="6"/>
    <s v="NULL"/>
    <n v="25932661"/>
    <x v="57"/>
    <d v="2020-06-17T09:03:00"/>
    <s v="NULL"/>
    <x v="10"/>
    <x v="12"/>
    <m/>
  </r>
  <r>
    <s v="BM00157378"/>
    <s v="CATHEL,BROOKE T"/>
    <x v="60"/>
    <n v="26227.52"/>
    <n v="5"/>
    <n v="20278"/>
    <n v="25920278"/>
    <x v="51"/>
    <d v="2020-06-17T09:03:00"/>
    <s v="NULL"/>
    <x v="10"/>
    <x v="12"/>
    <m/>
  </r>
  <r>
    <s v="BM00157378"/>
    <s v="CATHEL,BROOKE T"/>
    <x v="60"/>
    <n v="26227.52"/>
    <n v="5"/>
    <n v="20227"/>
    <n v="25920227"/>
    <x v="50"/>
    <d v="2020-06-17T09:03:00"/>
    <s v="NULL"/>
    <x v="10"/>
    <x v="12"/>
    <m/>
  </r>
  <r>
    <s v="BM00157378"/>
    <s v="CATHEL,BROOKE T"/>
    <x v="60"/>
    <n v="26227.52"/>
    <n v="13"/>
    <n v="23733"/>
    <n v="25923733"/>
    <x v="48"/>
    <d v="2020-06-17T09:03:00"/>
    <s v="NULL"/>
    <x v="10"/>
    <x v="12"/>
    <m/>
  </r>
  <r>
    <s v="BM00157378"/>
    <s v="CATHEL,BROOKE T"/>
    <x v="60"/>
    <n v="26227.52"/>
    <n v="21.19"/>
    <s v="NULL"/>
    <n v="27013399"/>
    <x v="1"/>
    <d v="2020-06-17T09:03:00"/>
    <s v="NULL"/>
    <x v="0"/>
    <x v="12"/>
    <m/>
  </r>
  <r>
    <s v="BM00157378"/>
    <s v="CATHEL,BROOKE T"/>
    <x v="60"/>
    <n v="26227.52"/>
    <n v="6"/>
    <s v="NULL"/>
    <n v="25932661"/>
    <x v="57"/>
    <d v="2020-06-17T09:03:00"/>
    <s v="NULL"/>
    <x v="10"/>
    <x v="12"/>
    <m/>
  </r>
  <r>
    <s v="BM00157378"/>
    <s v="CATHEL,BROOKE T"/>
    <x v="60"/>
    <n v="26227.52"/>
    <n v="46"/>
    <n v="85025"/>
    <n v="30032110"/>
    <x v="31"/>
    <d v="2020-06-17T09:03:00"/>
    <s v="NULL"/>
    <x v="3"/>
    <x v="12"/>
    <n v="49"/>
  </r>
  <r>
    <s v="BM00157378"/>
    <s v="CATHEL,BROOKE T"/>
    <x v="60"/>
    <n v="26227.52"/>
    <n v="15"/>
    <n v="32107"/>
    <n v="30032107"/>
    <x v="34"/>
    <d v="2020-06-17T09:03:00"/>
    <s v="NULL"/>
    <x v="3"/>
    <x v="12"/>
    <n v="16"/>
  </r>
  <r>
    <s v="BM00157378"/>
    <s v="CATHEL,BROOKE T"/>
    <x v="60"/>
    <n v="26227.52"/>
    <n v="6"/>
    <s v="NULL"/>
    <n v="25932661"/>
    <x v="57"/>
    <d v="2020-06-17T09:03:00"/>
    <s v="NULL"/>
    <x v="10"/>
    <x v="12"/>
    <m/>
  </r>
  <r>
    <s v="BM00157378"/>
    <s v="CATHEL,BROOKE T"/>
    <x v="60"/>
    <n v="26227.52"/>
    <n v="5"/>
    <n v="20227"/>
    <n v="25920227"/>
    <x v="50"/>
    <d v="2020-06-17T09:03:00"/>
    <s v="NULL"/>
    <x v="10"/>
    <x v="12"/>
    <m/>
  </r>
  <r>
    <s v="BM00157378"/>
    <s v="CATHEL,BROOKE T"/>
    <x v="60"/>
    <n v="26227.52"/>
    <n v="6"/>
    <n v="23780"/>
    <n v="25923780"/>
    <x v="62"/>
    <d v="2020-06-17T09:03:00"/>
    <s v="NULL"/>
    <x v="10"/>
    <x v="12"/>
    <m/>
  </r>
  <r>
    <s v="BM00157378"/>
    <s v="CATHEL,BROOKE T"/>
    <x v="60"/>
    <n v="26227.52"/>
    <n v="5"/>
    <n v="20278"/>
    <n v="25920278"/>
    <x v="51"/>
    <d v="2020-06-17T09:03:00"/>
    <s v="NULL"/>
    <x v="10"/>
    <x v="12"/>
    <m/>
  </r>
  <r>
    <s v="BM00157378"/>
    <s v="CATHEL,BROOKE T"/>
    <x v="60"/>
    <n v="26227.52"/>
    <n v="13"/>
    <n v="23733"/>
    <n v="25923733"/>
    <x v="48"/>
    <d v="2020-06-17T09:03:00"/>
    <s v="NULL"/>
    <x v="10"/>
    <x v="12"/>
    <m/>
  </r>
  <r>
    <s v="BM00157378"/>
    <s v="CATHEL,BROOKE T"/>
    <x v="60"/>
    <n v="26227.52"/>
    <n v="7.47"/>
    <n v="20442"/>
    <n v="25920442"/>
    <x v="339"/>
    <d v="2020-06-17T09:03:00"/>
    <s v="NULL"/>
    <x v="10"/>
    <x v="12"/>
    <m/>
  </r>
  <r>
    <s v="BM00157378"/>
    <s v="CATHEL,BROOKE T"/>
    <x v="60"/>
    <n v="26227.52"/>
    <n v="6"/>
    <s v="NULL"/>
    <n v="25923976"/>
    <x v="338"/>
    <d v="2020-06-17T09:03:00"/>
    <s v="NULL"/>
    <x v="10"/>
    <x v="12"/>
    <m/>
  </r>
  <r>
    <s v="BM00157378"/>
    <s v="CATHEL,BROOKE T"/>
    <x v="60"/>
    <n v="26227.52"/>
    <n v="56.37"/>
    <s v="NULL"/>
    <n v="27069512"/>
    <x v="73"/>
    <d v="2020-06-17T09:03:00"/>
    <s v="NULL"/>
    <x v="0"/>
    <x v="12"/>
    <m/>
  </r>
  <r>
    <s v="BM00157378"/>
    <s v="CATHEL,BROOKE T"/>
    <x v="60"/>
    <n v="26227.52"/>
    <n v="22.61"/>
    <s v="J7120"/>
    <n v="27038238"/>
    <x v="13"/>
    <d v="2020-06-17T09:03:00"/>
    <s v="NULL"/>
    <x v="0"/>
    <x v="12"/>
    <m/>
  </r>
  <r>
    <s v="BM00157378"/>
    <s v="CATHEL,BROOKE T"/>
    <x v="60"/>
    <n v="26227.52"/>
    <n v="66"/>
    <n v="90471"/>
    <n v="77103210"/>
    <x v="340"/>
    <d v="2020-06-17T09:03:00"/>
    <s v="NULL"/>
    <x v="43"/>
    <x v="12"/>
    <n v="70"/>
  </r>
  <r>
    <s v="BM00157378"/>
    <s v="CATHEL,BROOKE T"/>
    <x v="60"/>
    <n v="26227.52"/>
    <n v="11.02"/>
    <s v="NULL"/>
    <n v="27210100"/>
    <x v="11"/>
    <d v="2020-06-17T09:03:00"/>
    <s v="NULL"/>
    <x v="1"/>
    <x v="12"/>
    <m/>
  </r>
  <r>
    <s v="BM00157378"/>
    <s v="CATHEL,BROOKE T"/>
    <x v="60"/>
    <n v="26227.52"/>
    <n v="22.61"/>
    <s v="J7120"/>
    <n v="27038238"/>
    <x v="13"/>
    <d v="2020-06-17T09:03:00"/>
    <s v="NULL"/>
    <x v="0"/>
    <x v="12"/>
    <m/>
  </r>
  <r>
    <s v="BM00157378"/>
    <s v="CATHEL,BROOKE T"/>
    <x v="60"/>
    <n v="26227.52"/>
    <n v="5.46"/>
    <s v="NULL"/>
    <n v="27069165"/>
    <x v="58"/>
    <d v="2020-06-17T09:03:00"/>
    <s v="NULL"/>
    <x v="0"/>
    <x v="12"/>
    <m/>
  </r>
  <r>
    <s v="BM00157378"/>
    <s v="CATHEL,BROOKE T"/>
    <x v="60"/>
    <n v="26227.52"/>
    <n v="8.83"/>
    <s v="NULL"/>
    <n v="27069171"/>
    <x v="61"/>
    <d v="2020-06-17T09:03:00"/>
    <s v="NULL"/>
    <x v="0"/>
    <x v="12"/>
    <m/>
  </r>
  <r>
    <s v="BM00157378"/>
    <s v="CATHEL,BROOKE T"/>
    <x v="60"/>
    <n v="26227.52"/>
    <n v="7.32"/>
    <s v="NULL"/>
    <n v="27069183"/>
    <x v="103"/>
    <d v="2020-06-17T09:03:00"/>
    <s v="NULL"/>
    <x v="0"/>
    <x v="12"/>
    <m/>
  </r>
  <r>
    <s v="BM00157378"/>
    <s v="CATHEL,BROOKE T"/>
    <x v="60"/>
    <n v="26227.52"/>
    <n v="7.32"/>
    <s v="NULL"/>
    <n v="27069183"/>
    <x v="103"/>
    <d v="2020-06-17T09:03:00"/>
    <s v="NULL"/>
    <x v="0"/>
    <x v="12"/>
    <m/>
  </r>
  <r>
    <s v="BM00157378"/>
    <s v="CATHEL,BROOKE T"/>
    <x v="60"/>
    <n v="26227.52"/>
    <n v="5.46"/>
    <s v="NULL"/>
    <n v="27069165"/>
    <x v="58"/>
    <d v="2020-06-17T09:03:00"/>
    <s v="NULL"/>
    <x v="0"/>
    <x v="12"/>
    <m/>
  </r>
  <r>
    <s v="BM00157378"/>
    <s v="CATHEL,BROOKE T"/>
    <x v="60"/>
    <n v="26227.52"/>
    <n v="10"/>
    <n v="23701"/>
    <n v="25923701"/>
    <x v="262"/>
    <d v="2020-06-17T09:03:00"/>
    <s v="NULL"/>
    <x v="10"/>
    <x v="12"/>
    <m/>
  </r>
  <r>
    <s v="BM00157378"/>
    <s v="CATHEL,BROOKE T"/>
    <x v="60"/>
    <n v="26227.52"/>
    <n v="1146"/>
    <n v="23782"/>
    <n v="25023782"/>
    <x v="176"/>
    <d v="2020-06-17T09:03:00"/>
    <s v="NULL"/>
    <x v="2"/>
    <x v="12"/>
    <m/>
  </r>
  <r>
    <s v="BM00157378"/>
    <s v="CATHEL,BROOKE T"/>
    <x v="60"/>
    <n v="26227.52"/>
    <n v="6"/>
    <s v="NULL"/>
    <n v="25934767"/>
    <x v="77"/>
    <d v="2020-06-17T09:03:00"/>
    <s v="NULL"/>
    <x v="10"/>
    <x v="12"/>
    <m/>
  </r>
  <r>
    <s v="BM00157378"/>
    <s v="CATHEL,BROOKE T"/>
    <x v="60"/>
    <n v="26227.52"/>
    <n v="79.84"/>
    <s v="NULL"/>
    <n v="27250529"/>
    <x v="69"/>
    <d v="2020-06-17T09:03:00"/>
    <s v="NULL"/>
    <x v="1"/>
    <x v="12"/>
    <m/>
  </r>
  <r>
    <s v="BM00157378"/>
    <s v="CATHEL,BROOKE T"/>
    <x v="60"/>
    <n v="26227.52"/>
    <n v="28"/>
    <s v="NULL"/>
    <n v="25924143"/>
    <x v="178"/>
    <d v="2020-06-17T09:03:00"/>
    <s v="NULL"/>
    <x v="10"/>
    <x v="12"/>
    <m/>
  </r>
  <r>
    <s v="BM00157378"/>
    <s v="CATHEL,BROOKE T"/>
    <x v="60"/>
    <n v="26227.52"/>
    <n v="6"/>
    <s v="NULL"/>
    <n v="25934767"/>
    <x v="77"/>
    <d v="2020-06-17T09:03:00"/>
    <s v="NULL"/>
    <x v="10"/>
    <x v="12"/>
    <m/>
  </r>
  <r>
    <s v="BM00157378"/>
    <s v="CATHEL,BROOKE T"/>
    <x v="60"/>
    <n v="26227.52"/>
    <n v="1200"/>
    <n v="50499"/>
    <n v="11250499"/>
    <x v="59"/>
    <d v="2020-06-17T09:03:00"/>
    <s v="NULL"/>
    <x v="13"/>
    <x v="12"/>
    <n v="1255"/>
  </r>
  <r>
    <s v="BM00157378"/>
    <s v="CATHEL,BROOKE T"/>
    <x v="60"/>
    <n v="26227.52"/>
    <n v="26"/>
    <n v="86900"/>
    <n v="30032030"/>
    <x v="78"/>
    <d v="2020-06-17T09:03:00"/>
    <s v="NULL"/>
    <x v="3"/>
    <x v="12"/>
    <n v="28"/>
  </r>
  <r>
    <s v="BM00157378"/>
    <s v="CATHEL,BROOKE T"/>
    <x v="60"/>
    <n v="26227.52"/>
    <n v="45"/>
    <n v="86850"/>
    <n v="30032038"/>
    <x v="79"/>
    <d v="2020-06-17T09:03:00"/>
    <s v="NULL"/>
    <x v="3"/>
    <x v="12"/>
    <n v="48"/>
  </r>
  <r>
    <s v="BM00157378"/>
    <s v="CATHEL,BROOKE T"/>
    <x v="60"/>
    <n v="26227.52"/>
    <n v="247"/>
    <n v="80100"/>
    <n v="30032401"/>
    <x v="80"/>
    <d v="2020-06-17T09:03:00"/>
    <s v="NULL"/>
    <x v="3"/>
    <x v="12"/>
    <n v="259"/>
  </r>
  <r>
    <s v="BM00157378"/>
    <s v="CATHEL,BROOKE T"/>
    <x v="60"/>
    <n v="26227.52"/>
    <n v="46"/>
    <n v="85025"/>
    <n v="30032110"/>
    <x v="31"/>
    <d v="2020-06-17T09:03:00"/>
    <s v="NULL"/>
    <x v="3"/>
    <x v="12"/>
    <n v="49"/>
  </r>
  <r>
    <s v="BM00157378"/>
    <s v="CATHEL,BROOKE T"/>
    <x v="60"/>
    <n v="26227.52"/>
    <n v="33"/>
    <n v="32130"/>
    <n v="30032130"/>
    <x v="272"/>
    <d v="2020-06-17T09:03:00"/>
    <s v="NULL"/>
    <x v="3"/>
    <x v="12"/>
    <n v="35"/>
  </r>
  <r>
    <s v="BM00157378"/>
    <s v="CATHEL,BROOKE T"/>
    <x v="60"/>
    <n v="26227.52"/>
    <n v="29"/>
    <n v="84155"/>
    <n v="30032375"/>
    <x v="275"/>
    <d v="2020-06-17T09:03:00"/>
    <s v="NULL"/>
    <x v="3"/>
    <x v="12"/>
    <n v="31"/>
  </r>
  <r>
    <s v="BM00157378"/>
    <s v="CATHEL,BROOKE T"/>
    <x v="60"/>
    <n v="26227.52"/>
    <n v="35"/>
    <n v="82565"/>
    <n v="30032069"/>
    <x v="279"/>
    <d v="2020-06-17T09:03:00"/>
    <s v="NULL"/>
    <x v="3"/>
    <x v="12"/>
    <n v="37"/>
  </r>
  <r>
    <s v="BM00157378"/>
    <s v="CATHEL,BROOKE T"/>
    <x v="60"/>
    <n v="26227.52"/>
    <n v="13.89"/>
    <s v="NULL"/>
    <n v="27250507"/>
    <x v="66"/>
    <d v="2020-06-17T09:03:00"/>
    <s v="NULL"/>
    <x v="1"/>
    <x v="12"/>
    <m/>
  </r>
  <r>
    <s v="BM00157378"/>
    <s v="CATHEL,BROOKE T"/>
    <x v="60"/>
    <n v="26227.52"/>
    <n v="37"/>
    <n v="84460"/>
    <n v="30032085"/>
    <x v="282"/>
    <d v="2020-06-17T09:03:00"/>
    <s v="NULL"/>
    <x v="3"/>
    <x v="12"/>
    <n v="39"/>
  </r>
  <r>
    <s v="BM00157378"/>
    <s v="CATHEL,BROOKE T"/>
    <x v="60"/>
    <n v="26227.52"/>
    <n v="37"/>
    <n v="84450"/>
    <n v="30032084"/>
    <x v="285"/>
    <d v="2020-06-17T09:03:00"/>
    <s v="NULL"/>
    <x v="3"/>
    <x v="12"/>
    <n v="39"/>
  </r>
  <r>
    <s v="BM00157378"/>
    <s v="CATHEL,BROOKE T"/>
    <x v="60"/>
    <n v="26227.52"/>
    <n v="44"/>
    <n v="83615"/>
    <n v="30032456"/>
    <x v="287"/>
    <d v="2020-06-17T09:03:00"/>
    <s v="NULL"/>
    <x v="3"/>
    <x v="12"/>
    <n v="47"/>
  </r>
  <r>
    <s v="BM00157378"/>
    <s v="CATHEL,BROOKE T"/>
    <x v="60"/>
    <n v="26227.52"/>
    <n v="35"/>
    <n v="84550"/>
    <n v="30032082"/>
    <x v="289"/>
    <d v="2020-06-17T09:03:00"/>
    <s v="NULL"/>
    <x v="3"/>
    <x v="12"/>
    <n v="37"/>
  </r>
  <r>
    <s v="BM00157378"/>
    <s v="CATHEL,BROOKE T"/>
    <x v="60"/>
    <n v="26227.52"/>
    <n v="28"/>
    <n v="86592"/>
    <n v="30032010"/>
    <x v="81"/>
    <d v="2020-06-17T09:03:00"/>
    <s v="NULL"/>
    <x v="3"/>
    <x v="12"/>
    <n v="30"/>
  </r>
  <r>
    <s v="BM00157378"/>
    <s v="CATHEL,BROOKE T"/>
    <x v="60"/>
    <n v="26227.52"/>
    <n v="19"/>
    <n v="82962"/>
    <n v="30149084"/>
    <x v="22"/>
    <d v="2020-06-17T09:03:00"/>
    <s v="NULL"/>
    <x v="9"/>
    <x v="12"/>
    <n v="20"/>
  </r>
  <r>
    <s v="BM00157378"/>
    <s v="CATHEL,BROOKE T"/>
    <x v="60"/>
    <n v="26227.52"/>
    <n v="105"/>
    <n v="87635"/>
    <n v="30604008"/>
    <x v="127"/>
    <d v="2020-06-17T09:03:00"/>
    <s v="NULL"/>
    <x v="25"/>
    <x v="12"/>
    <n v="110"/>
  </r>
  <r>
    <s v="BM00157378"/>
    <s v="CATHEL,BROOKE T"/>
    <x v="60"/>
    <n v="26227.52"/>
    <n v="10.88"/>
    <s v="J7050"/>
    <n v="27038311"/>
    <x v="76"/>
    <d v="2020-06-17T09:03:00"/>
    <s v="NULL"/>
    <x v="0"/>
    <x v="12"/>
    <m/>
  </r>
  <r>
    <s v="BM00157378"/>
    <s v="CATHEL,BROOKE T"/>
    <x v="60"/>
    <n v="26227.52"/>
    <n v="92.86"/>
    <s v="NULL"/>
    <n v="27210100"/>
    <x v="11"/>
    <d v="2020-06-17T09:03:00"/>
    <s v="NULL"/>
    <x v="1"/>
    <x v="12"/>
    <m/>
  </r>
  <r>
    <s v="BM00157378"/>
    <s v="CATHEL,BROOKE T"/>
    <x v="60"/>
    <n v="26227.52"/>
    <n v="12.39"/>
    <n v="38162"/>
    <n v="27038162"/>
    <x v="162"/>
    <d v="2020-06-17T09:03:00"/>
    <s v="NULL"/>
    <x v="0"/>
    <x v="12"/>
    <m/>
  </r>
  <r>
    <s v="BM00157378"/>
    <s v="CATHEL,BROOKE T"/>
    <x v="60"/>
    <n v="26227.52"/>
    <n v="-12.39"/>
    <n v="38162"/>
    <n v="27038162"/>
    <x v="162"/>
    <d v="2020-06-17T09:03:00"/>
    <s v="NULL"/>
    <x v="0"/>
    <x v="12"/>
    <m/>
  </r>
  <r>
    <s v="BM00157378"/>
    <s v="CATHEL,BROOKE T"/>
    <x v="60"/>
    <n v="26227.52"/>
    <n v="164.25"/>
    <s v="C1726"/>
    <n v="27220100"/>
    <x v="74"/>
    <d v="2020-06-17T09:03:00"/>
    <s v="NULL"/>
    <x v="1"/>
    <x v="12"/>
    <m/>
  </r>
  <r>
    <s v="BM00157378"/>
    <s v="CATHEL,BROOKE T"/>
    <x v="60"/>
    <n v="26227.52"/>
    <n v="22.61"/>
    <s v="J7120"/>
    <n v="27038238"/>
    <x v="13"/>
    <d v="2020-06-17T09:03:00"/>
    <s v="NULL"/>
    <x v="0"/>
    <x v="12"/>
    <m/>
  </r>
  <r>
    <s v="BM00157378"/>
    <s v="CATHEL,BROOKE T"/>
    <x v="60"/>
    <n v="26227.52"/>
    <n v="6.12"/>
    <s v="NULL"/>
    <n v="27013394"/>
    <x v="43"/>
    <d v="2020-06-17T09:03:00"/>
    <s v="NULL"/>
    <x v="0"/>
    <x v="12"/>
    <m/>
  </r>
  <r>
    <s v="BM00157378"/>
    <s v="CATHEL,BROOKE T"/>
    <x v="60"/>
    <n v="26227.52"/>
    <n v="40"/>
    <s v="NULL"/>
    <n v="27013490"/>
    <x v="65"/>
    <d v="2020-06-17T09:03:00"/>
    <s v="NULL"/>
    <x v="0"/>
    <x v="12"/>
    <m/>
  </r>
  <r>
    <s v="BM00157378"/>
    <s v="CATHEL,BROOKE T"/>
    <x v="60"/>
    <n v="26227.52"/>
    <n v="10.88"/>
    <s v="J7050"/>
    <n v="27038311"/>
    <x v="76"/>
    <d v="2020-06-17T09:03:00"/>
    <s v="NULL"/>
    <x v="0"/>
    <x v="12"/>
    <m/>
  </r>
  <r>
    <s v="BM00157378"/>
    <s v="CATHEL,BROOKE T"/>
    <x v="60"/>
    <n v="26227.52"/>
    <n v="13.56"/>
    <s v="J7030"/>
    <n v="27038236"/>
    <x v="29"/>
    <d v="2020-06-17T09:03:00"/>
    <s v="NULL"/>
    <x v="0"/>
    <x v="12"/>
    <m/>
  </r>
  <r>
    <s v="BM00157378"/>
    <s v="CATHEL,BROOKE T"/>
    <x v="60"/>
    <n v="26227.52"/>
    <n v="6.12"/>
    <s v="NULL"/>
    <n v="27013394"/>
    <x v="43"/>
    <d v="2020-06-17T09:03:00"/>
    <s v="NULL"/>
    <x v="0"/>
    <x v="12"/>
    <m/>
  </r>
  <r>
    <s v="BM00157378"/>
    <s v="CATHEL,BROOKE T"/>
    <x v="60"/>
    <n v="26227.52"/>
    <n v="8.51"/>
    <s v="NULL"/>
    <n v="27217035"/>
    <x v="179"/>
    <d v="2020-06-17T09:03:00"/>
    <s v="NULL"/>
    <x v="1"/>
    <x v="12"/>
    <m/>
  </r>
  <r>
    <s v="BM00157378"/>
    <s v="CATHEL,BROOKE T"/>
    <x v="60"/>
    <n v="26227.52"/>
    <n v="129.97999999999999"/>
    <s v="NULL"/>
    <n v="27250540"/>
    <x v="68"/>
    <d v="2020-06-17T09:03:00"/>
    <s v="NULL"/>
    <x v="1"/>
    <x v="12"/>
    <m/>
  </r>
  <r>
    <s v="BM00157378"/>
    <s v="CATHEL,BROOKE T"/>
    <x v="60"/>
    <n v="26227.52"/>
    <n v="9.7100000000000009"/>
    <s v="NULL"/>
    <n v="27069175"/>
    <x v="180"/>
    <d v="2020-06-17T09:03:00"/>
    <s v="NULL"/>
    <x v="0"/>
    <x v="12"/>
    <m/>
  </r>
  <r>
    <s v="BM00157378"/>
    <s v="CATHEL,BROOKE T"/>
    <x v="60"/>
    <n v="26227.52"/>
    <n v="9.27"/>
    <s v="NULL"/>
    <n v="27069286"/>
    <x v="151"/>
    <d v="2020-06-17T09:03:00"/>
    <s v="NULL"/>
    <x v="0"/>
    <x v="12"/>
    <m/>
  </r>
  <r>
    <s v="BM00157378"/>
    <s v="CATHEL,BROOKE T"/>
    <x v="60"/>
    <n v="26227.52"/>
    <n v="45.98"/>
    <s v="NULL"/>
    <n v="27280023"/>
    <x v="181"/>
    <d v="2020-06-17T09:03:00"/>
    <s v="NULL"/>
    <x v="1"/>
    <x v="12"/>
    <m/>
  </r>
  <r>
    <s v="BM00157378"/>
    <s v="CATHEL,BROOKE T"/>
    <x v="60"/>
    <n v="26227.52"/>
    <n v="8.34"/>
    <s v="NULL"/>
    <n v="27069318"/>
    <x v="182"/>
    <d v="2020-06-17T09:03:00"/>
    <s v="NULL"/>
    <x v="0"/>
    <x v="12"/>
    <m/>
  </r>
  <r>
    <s v="BM00157378"/>
    <s v="CATHEL,BROOKE T"/>
    <x v="60"/>
    <n v="26227.52"/>
    <n v="11.1"/>
    <s v="NULL"/>
    <n v="27069215"/>
    <x v="46"/>
    <d v="2020-06-17T09:03:00"/>
    <s v="NULL"/>
    <x v="0"/>
    <x v="12"/>
    <m/>
  </r>
  <r>
    <s v="BM00157378"/>
    <s v="CATHEL,BROOKE T"/>
    <x v="60"/>
    <n v="26227.52"/>
    <n v="11.1"/>
    <s v="NULL"/>
    <n v="27069215"/>
    <x v="46"/>
    <d v="2020-06-17T09:03:00"/>
    <s v="NULL"/>
    <x v="0"/>
    <x v="12"/>
    <m/>
  </r>
  <r>
    <s v="BM00157378"/>
    <s v="CATHEL,BROOKE T"/>
    <x v="60"/>
    <n v="26227.52"/>
    <n v="41.47"/>
    <s v="NULL"/>
    <n v="27069272"/>
    <x v="41"/>
    <d v="2020-06-17T09:03:00"/>
    <s v="NULL"/>
    <x v="0"/>
    <x v="12"/>
    <m/>
  </r>
  <r>
    <s v="BM00157378"/>
    <s v="CATHEL,BROOKE T"/>
    <x v="60"/>
    <n v="26227.52"/>
    <n v="5.75"/>
    <s v="NULL"/>
    <n v="27210100"/>
    <x v="11"/>
    <d v="2020-06-17T09:03:00"/>
    <s v="NULL"/>
    <x v="1"/>
    <x v="12"/>
    <m/>
  </r>
  <r>
    <s v="BM00157378"/>
    <s v="CATHEL,BROOKE T"/>
    <x v="60"/>
    <n v="26227.52"/>
    <n v="5.75"/>
    <s v="NULL"/>
    <n v="27210100"/>
    <x v="11"/>
    <d v="2020-06-17T09:03:00"/>
    <s v="NULL"/>
    <x v="1"/>
    <x v="12"/>
    <m/>
  </r>
  <r>
    <s v="BM00157378"/>
    <s v="CATHEL,BROOKE T"/>
    <x v="60"/>
    <n v="26227.52"/>
    <n v="6.74"/>
    <s v="NULL"/>
    <n v="27210100"/>
    <x v="11"/>
    <d v="2020-06-17T09:03:00"/>
    <s v="NULL"/>
    <x v="1"/>
    <x v="12"/>
    <m/>
  </r>
  <r>
    <s v="BM00157378"/>
    <s v="CATHEL,BROOKE T"/>
    <x v="60"/>
    <n v="26227.52"/>
    <n v="76.5"/>
    <s v="NULL"/>
    <n v="27050508"/>
    <x v="67"/>
    <d v="2020-06-17T09:03:00"/>
    <s v="NULL"/>
    <x v="0"/>
    <x v="12"/>
    <m/>
  </r>
  <r>
    <s v="BM00157378"/>
    <s v="CATHEL,BROOKE T"/>
    <x v="60"/>
    <n v="26227.52"/>
    <n v="27.92"/>
    <n v="13221"/>
    <n v="27013221"/>
    <x v="85"/>
    <d v="2020-06-17T09:03:00"/>
    <s v="NULL"/>
    <x v="0"/>
    <x v="12"/>
    <m/>
  </r>
  <r>
    <s v="BM00157378"/>
    <s v="CATHEL,BROOKE T"/>
    <x v="60"/>
    <n v="26227.52"/>
    <n v="102.2"/>
    <s v="NULL"/>
    <n v="27210100"/>
    <x v="11"/>
    <d v="2020-06-17T09:03:00"/>
    <s v="NULL"/>
    <x v="1"/>
    <x v="12"/>
    <m/>
  </r>
  <r>
    <s v="BM00157378"/>
    <s v="CATHEL,BROOKE T"/>
    <x v="60"/>
    <n v="26227.52"/>
    <n v="12.95"/>
    <s v="NULL"/>
    <n v="27101000"/>
    <x v="188"/>
    <d v="2020-06-17T09:03:00"/>
    <s v="NULL"/>
    <x v="31"/>
    <x v="12"/>
    <m/>
  </r>
  <r>
    <s v="BM00157378"/>
    <s v="CATHEL,BROOKE T"/>
    <x v="60"/>
    <n v="26227.52"/>
    <n v="92.86"/>
    <s v="NULL"/>
    <n v="27210100"/>
    <x v="11"/>
    <d v="2020-06-17T09:03:00"/>
    <s v="NULL"/>
    <x v="1"/>
    <x v="12"/>
    <m/>
  </r>
  <r>
    <s v="BM00157378"/>
    <s v="CATHEL,BROOKE T"/>
    <x v="60"/>
    <n v="26227.52"/>
    <n v="40"/>
    <s v="NULL"/>
    <n v="27013490"/>
    <x v="65"/>
    <d v="2020-06-17T09:03:00"/>
    <s v="NULL"/>
    <x v="0"/>
    <x v="12"/>
    <m/>
  </r>
  <r>
    <s v="BM00157378"/>
    <s v="CATHEL,BROOKE T"/>
    <x v="60"/>
    <n v="26227.52"/>
    <n v="-40"/>
    <s v="NULL"/>
    <n v="27013490"/>
    <x v="65"/>
    <d v="2020-06-17T09:03:00"/>
    <s v="NULL"/>
    <x v="0"/>
    <x v="12"/>
    <m/>
  </r>
  <r>
    <s v="BM00157378"/>
    <s v="CATHEL,BROOKE T"/>
    <x v="60"/>
    <n v="26227.52"/>
    <n v="11.1"/>
    <s v="NULL"/>
    <n v="27069215"/>
    <x v="46"/>
    <d v="2020-06-17T09:03:00"/>
    <s v="NULL"/>
    <x v="0"/>
    <x v="12"/>
    <m/>
  </r>
  <r>
    <s v="BM00157378"/>
    <s v="CATHEL,BROOKE T"/>
    <x v="60"/>
    <n v="26227.52"/>
    <n v="11.1"/>
    <s v="NULL"/>
    <n v="27069215"/>
    <x v="46"/>
    <d v="2020-06-17T09:03:00"/>
    <s v="NULL"/>
    <x v="0"/>
    <x v="12"/>
    <m/>
  </r>
  <r>
    <s v="BM00157378"/>
    <s v="CATHEL,BROOKE T"/>
    <x v="60"/>
    <n v="26227.52"/>
    <n v="44.6"/>
    <n v="37024"/>
    <n v="27037024"/>
    <x v="84"/>
    <d v="2020-06-17T09:03:00"/>
    <s v="NULL"/>
    <x v="0"/>
    <x v="12"/>
    <m/>
  </r>
  <r>
    <s v="BM00157378"/>
    <s v="CATHEL,BROOKE T"/>
    <x v="60"/>
    <n v="26227.52"/>
    <n v="27.92"/>
    <n v="13221"/>
    <n v="27013221"/>
    <x v="85"/>
    <d v="2020-06-17T09:03:00"/>
    <s v="NULL"/>
    <x v="0"/>
    <x v="12"/>
    <m/>
  </r>
  <r>
    <s v="BM00157378"/>
    <s v="CATHEL,BROOKE T"/>
    <x v="60"/>
    <n v="26227.52"/>
    <n v="52.04"/>
    <s v="NULL"/>
    <n v="27269185"/>
    <x v="70"/>
    <d v="2020-06-17T09:03:00"/>
    <s v="NULL"/>
    <x v="1"/>
    <x v="12"/>
    <m/>
  </r>
  <r>
    <s v="BM00157378"/>
    <s v="CATHEL,BROOKE T"/>
    <x v="60"/>
    <n v="26227.52"/>
    <n v="-92.86"/>
    <s v="NULL"/>
    <n v="27210100"/>
    <x v="11"/>
    <d v="2020-06-17T09:03:00"/>
    <s v="NULL"/>
    <x v="1"/>
    <x v="12"/>
    <m/>
  </r>
  <r>
    <s v="BM00157378"/>
    <s v="CATHEL,BROOKE T"/>
    <x v="60"/>
    <n v="26227.52"/>
    <n v="515.88"/>
    <n v="13030"/>
    <n v="27013030"/>
    <x v="276"/>
    <d v="2020-06-17T09:03:00"/>
    <s v="NULL"/>
    <x v="0"/>
    <x v="12"/>
    <m/>
  </r>
  <r>
    <s v="BM00157378"/>
    <s v="CATHEL,BROOKE T"/>
    <x v="60"/>
    <n v="26227.52"/>
    <n v="-44.6"/>
    <n v="37024"/>
    <n v="27037024"/>
    <x v="84"/>
    <d v="2020-06-17T09:03:00"/>
    <s v="NULL"/>
    <x v="0"/>
    <x v="12"/>
    <m/>
  </r>
  <r>
    <s v="BM00157378"/>
    <s v="CATHEL,BROOKE T"/>
    <x v="60"/>
    <n v="26227.52"/>
    <n v="11.02"/>
    <s v="NULL"/>
    <n v="27210100"/>
    <x v="11"/>
    <d v="2020-06-17T09:03:00"/>
    <s v="NULL"/>
    <x v="1"/>
    <x v="12"/>
    <m/>
  </r>
  <r>
    <s v="BM00157378"/>
    <s v="CATHEL,BROOKE T"/>
    <x v="60"/>
    <n v="26227.52"/>
    <n v="7.49"/>
    <s v="NULL"/>
    <n v="27210100"/>
    <x v="11"/>
    <d v="2020-06-17T09:03:00"/>
    <s v="NULL"/>
    <x v="1"/>
    <x v="12"/>
    <m/>
  </r>
  <r>
    <s v="BM00157378"/>
    <s v="CATHEL,BROOKE T"/>
    <x v="60"/>
    <n v="26227.52"/>
    <n v="633.65"/>
    <s v="NULL"/>
    <n v="27220200"/>
    <x v="300"/>
    <d v="2020-06-17T09:03:00"/>
    <s v="NULL"/>
    <x v="1"/>
    <x v="12"/>
    <m/>
  </r>
  <r>
    <s v="BM00157378"/>
    <s v="CATHEL,BROOKE T"/>
    <x v="60"/>
    <n v="26227.52"/>
    <n v="7.25"/>
    <s v="NULL"/>
    <n v="27069291"/>
    <x v="87"/>
    <d v="2020-06-17T09:03:00"/>
    <s v="NULL"/>
    <x v="0"/>
    <x v="12"/>
    <m/>
  </r>
  <r>
    <s v="BM00157378"/>
    <s v="CATHEL,BROOKE T"/>
    <x v="60"/>
    <n v="26227.52"/>
    <n v="6"/>
    <s v="NULL"/>
    <n v="25934767"/>
    <x v="77"/>
    <d v="2020-06-17T09:03:00"/>
    <s v="NULL"/>
    <x v="10"/>
    <x v="12"/>
    <m/>
  </r>
  <r>
    <s v="BM00157378"/>
    <s v="CATHEL,BROOKE T"/>
    <x v="60"/>
    <n v="26227.52"/>
    <n v="8.32"/>
    <s v="NULL"/>
    <n v="27269155"/>
    <x v="71"/>
    <d v="2020-06-17T09:03:00"/>
    <s v="NULL"/>
    <x v="1"/>
    <x v="12"/>
    <m/>
  </r>
  <r>
    <s v="BM00157378"/>
    <s v="CATHEL,BROOKE T"/>
    <x v="60"/>
    <n v="26227.52"/>
    <n v="85.8"/>
    <s v="J2590"/>
    <n v="25024698"/>
    <x v="56"/>
    <d v="2020-06-17T09:03:00"/>
    <s v="NULL"/>
    <x v="2"/>
    <x v="12"/>
    <m/>
  </r>
  <r>
    <s v="BM00157378"/>
    <s v="CATHEL,BROOKE T"/>
    <x v="60"/>
    <n v="26227.52"/>
    <n v="19.16"/>
    <s v="NULL"/>
    <n v="25824575"/>
    <x v="242"/>
    <d v="2020-06-17T09:03:00"/>
    <s v="NULL"/>
    <x v="21"/>
    <x v="12"/>
    <m/>
  </r>
  <r>
    <s v="BM00157378"/>
    <s v="CATHEL,BROOKE T"/>
    <x v="60"/>
    <n v="26227.52"/>
    <n v="67.86"/>
    <s v="NULL"/>
    <n v="25024061"/>
    <x v="341"/>
    <d v="2020-06-17T09:03:00"/>
    <s v="NULL"/>
    <x v="2"/>
    <x v="12"/>
    <m/>
  </r>
  <r>
    <s v="BM00157378"/>
    <s v="CATHEL,BROOKE T"/>
    <x v="60"/>
    <n v="26227.52"/>
    <n v="218"/>
    <s v="J2795"/>
    <n v="25024515"/>
    <x v="108"/>
    <d v="2020-06-17T09:03:00"/>
    <s v="NULL"/>
    <x v="2"/>
    <x v="12"/>
    <m/>
  </r>
  <r>
    <s v="BM00157378"/>
    <s v="CATHEL,BROOKE T"/>
    <x v="60"/>
    <n v="26227.52"/>
    <n v="19.16"/>
    <s v="NULL"/>
    <n v="25824575"/>
    <x v="242"/>
    <d v="2020-06-17T09:03:00"/>
    <s v="NULL"/>
    <x v="21"/>
    <x v="12"/>
    <m/>
  </r>
  <r>
    <s v="BM00157378"/>
    <s v="CATHEL,BROOKE T"/>
    <x v="60"/>
    <n v="26227.52"/>
    <n v="67.86"/>
    <s v="NULL"/>
    <n v="25024061"/>
    <x v="341"/>
    <d v="2020-06-17T09:03:00"/>
    <s v="NULL"/>
    <x v="2"/>
    <x v="12"/>
    <m/>
  </r>
  <r>
    <s v="BM00157378"/>
    <s v="CATHEL,BROOKE T"/>
    <x v="60"/>
    <n v="26227.52"/>
    <n v="218"/>
    <s v="J2795"/>
    <n v="25024515"/>
    <x v="108"/>
    <d v="2020-06-17T09:03:00"/>
    <s v="NULL"/>
    <x v="2"/>
    <x v="12"/>
    <m/>
  </r>
  <r>
    <s v="BM00157378"/>
    <s v="CATHEL,BROOKE T"/>
    <x v="60"/>
    <n v="26227.52"/>
    <n v="19.16"/>
    <s v="NULL"/>
    <n v="25824575"/>
    <x v="242"/>
    <d v="2020-06-17T09:03:00"/>
    <s v="NULL"/>
    <x v="21"/>
    <x v="12"/>
    <m/>
  </r>
  <r>
    <s v="BM00157378"/>
    <s v="CATHEL,BROOKE T"/>
    <x v="60"/>
    <n v="26227.52"/>
    <n v="67.86"/>
    <s v="NULL"/>
    <n v="25024061"/>
    <x v="341"/>
    <d v="2020-06-17T09:03:00"/>
    <s v="NULL"/>
    <x v="2"/>
    <x v="12"/>
    <m/>
  </r>
  <r>
    <s v="BM00286861"/>
    <s v="CAUSEY,MICHAEL"/>
    <x v="61"/>
    <n v="21311.279999999999"/>
    <n v="6.88"/>
    <s v="NULL"/>
    <n v="27210100"/>
    <x v="11"/>
    <s v="NULL"/>
    <d v="2019-12-26T12:36:00"/>
    <x v="1"/>
    <x v="5"/>
    <m/>
  </r>
  <r>
    <s v="BM00286861"/>
    <s v="CAUSEY,MICHAEL"/>
    <x v="61"/>
    <n v="21311.279999999999"/>
    <n v="6.81"/>
    <s v="NULL"/>
    <n v="27210100"/>
    <x v="11"/>
    <s v="NULL"/>
    <d v="2019-12-26T12:36:00"/>
    <x v="1"/>
    <x v="5"/>
    <m/>
  </r>
  <r>
    <s v="BM00286861"/>
    <s v="CAUSEY,MICHAEL"/>
    <x v="61"/>
    <n v="21311.279999999999"/>
    <n v="5.79"/>
    <s v="NULL"/>
    <n v="27210100"/>
    <x v="11"/>
    <s v="NULL"/>
    <d v="2019-12-26T12:36:00"/>
    <x v="1"/>
    <x v="5"/>
    <m/>
  </r>
  <r>
    <s v="BM00286861"/>
    <s v="CAUSEY,MICHAEL"/>
    <x v="61"/>
    <n v="21311.279999999999"/>
    <n v="5.98"/>
    <s v="NULL"/>
    <n v="27210100"/>
    <x v="11"/>
    <s v="NULL"/>
    <d v="2019-12-26T12:36:00"/>
    <x v="1"/>
    <x v="5"/>
    <m/>
  </r>
  <r>
    <s v="BM00286861"/>
    <s v="CAUSEY,MICHAEL"/>
    <x v="61"/>
    <n v="21311.279999999999"/>
    <n v="7.25"/>
    <s v="NULL"/>
    <n v="27069291"/>
    <x v="87"/>
    <s v="NULL"/>
    <d v="2019-12-26T12:36:00"/>
    <x v="0"/>
    <x v="5"/>
    <m/>
  </r>
  <r>
    <s v="BM00286861"/>
    <s v="CAUSEY,MICHAEL"/>
    <x v="61"/>
    <n v="21311.279999999999"/>
    <n v="6.74"/>
    <s v="NULL"/>
    <n v="27210100"/>
    <x v="11"/>
    <s v="NULL"/>
    <d v="2019-12-26T12:36:00"/>
    <x v="1"/>
    <x v="5"/>
    <m/>
  </r>
  <r>
    <s v="BM00286861"/>
    <s v="CAUSEY,MICHAEL"/>
    <x v="61"/>
    <n v="21311.279999999999"/>
    <n v="7.3"/>
    <s v="NULL"/>
    <n v="27210100"/>
    <x v="11"/>
    <s v="NULL"/>
    <d v="2019-12-26T12:36:00"/>
    <x v="1"/>
    <x v="5"/>
    <m/>
  </r>
  <r>
    <s v="BM00286861"/>
    <s v="CAUSEY,MICHAEL"/>
    <x v="61"/>
    <n v="21311.279999999999"/>
    <n v="112.24"/>
    <n v="69091"/>
    <n v="27069091"/>
    <x v="164"/>
    <s v="NULL"/>
    <d v="2019-12-26T12:36:00"/>
    <x v="0"/>
    <x v="5"/>
    <m/>
  </r>
  <r>
    <s v="BM00286861"/>
    <s v="CAUSEY,MICHAEL"/>
    <x v="61"/>
    <n v="21311.279999999999"/>
    <n v="2328"/>
    <s v="C1713"/>
    <n v="27820020"/>
    <x v="148"/>
    <s v="NULL"/>
    <d v="2019-12-26T12:36:00"/>
    <x v="29"/>
    <x v="5"/>
    <m/>
  </r>
  <r>
    <s v="BM00286861"/>
    <s v="CAUSEY,MICHAEL"/>
    <x v="61"/>
    <n v="21311.279999999999"/>
    <n v="365"/>
    <s v="NULL"/>
    <n v="27210100"/>
    <x v="11"/>
    <s v="NULL"/>
    <d v="2019-12-26T12:36:00"/>
    <x v="1"/>
    <x v="5"/>
    <m/>
  </r>
  <r>
    <s v="BM00286861"/>
    <s v="CAUSEY,MICHAEL"/>
    <x v="61"/>
    <n v="21311.279999999999"/>
    <n v="6.41"/>
    <s v="NULL"/>
    <n v="27069246"/>
    <x v="147"/>
    <s v="NULL"/>
    <d v="2019-12-26T12:36:00"/>
    <x v="0"/>
    <x v="5"/>
    <m/>
  </r>
  <r>
    <s v="BM00286861"/>
    <s v="CAUSEY,MICHAEL"/>
    <x v="61"/>
    <n v="21311.279999999999"/>
    <n v="11.3"/>
    <s v="NULL"/>
    <n v="27210100"/>
    <x v="11"/>
    <s v="NULL"/>
    <d v="2019-12-26T12:36:00"/>
    <x v="1"/>
    <x v="5"/>
    <m/>
  </r>
  <r>
    <s v="BM00286861"/>
    <s v="CAUSEY,MICHAEL"/>
    <x v="61"/>
    <n v="21311.279999999999"/>
    <n v="18.7"/>
    <s v="NULL"/>
    <n v="27069301"/>
    <x v="315"/>
    <s v="NULL"/>
    <d v="2019-12-26T12:36:00"/>
    <x v="0"/>
    <x v="5"/>
    <m/>
  </r>
  <r>
    <s v="BM00286861"/>
    <s v="CAUSEY,MICHAEL"/>
    <x v="61"/>
    <n v="21311.279999999999"/>
    <n v="170.64"/>
    <s v="NULL"/>
    <n v="27210100"/>
    <x v="11"/>
    <s v="NULL"/>
    <d v="2019-12-26T12:36:00"/>
    <x v="1"/>
    <x v="5"/>
    <m/>
  </r>
  <r>
    <s v="BM00286861"/>
    <s v="CAUSEY,MICHAEL"/>
    <x v="61"/>
    <n v="21311.279999999999"/>
    <n v="165.11"/>
    <s v="NULL"/>
    <n v="27210100"/>
    <x v="11"/>
    <s v="NULL"/>
    <d v="2019-12-26T12:36:00"/>
    <x v="1"/>
    <x v="5"/>
    <m/>
  </r>
  <r>
    <s v="BM00286861"/>
    <s v="CAUSEY,MICHAEL"/>
    <x v="61"/>
    <n v="21311.279999999999"/>
    <n v="90.3"/>
    <s v="NULL"/>
    <n v="27210100"/>
    <x v="11"/>
    <s v="NULL"/>
    <d v="2019-12-26T12:36:00"/>
    <x v="1"/>
    <x v="5"/>
    <m/>
  </r>
  <r>
    <s v="BM00286861"/>
    <s v="CAUSEY,MICHAEL"/>
    <x v="61"/>
    <n v="21311.279999999999"/>
    <n v="494.7"/>
    <s v="NULL"/>
    <n v="27210100"/>
    <x v="11"/>
    <s v="NULL"/>
    <d v="2019-12-26T12:36:00"/>
    <x v="1"/>
    <x v="5"/>
    <m/>
  </r>
  <r>
    <s v="BM00286861"/>
    <s v="CAUSEY,MICHAEL"/>
    <x v="61"/>
    <n v="21311.279999999999"/>
    <n v="-2328"/>
    <s v="C1713"/>
    <n v="27820020"/>
    <x v="148"/>
    <s v="NULL"/>
    <d v="2019-12-26T12:36:00"/>
    <x v="29"/>
    <x v="5"/>
    <m/>
  </r>
  <r>
    <s v="BM00286861"/>
    <s v="CAUSEY,MICHAEL"/>
    <x v="61"/>
    <n v="21311.279999999999"/>
    <n v="-365"/>
    <s v="NULL"/>
    <n v="27210100"/>
    <x v="11"/>
    <s v="NULL"/>
    <d v="2019-12-26T12:36:00"/>
    <x v="1"/>
    <x v="5"/>
    <m/>
  </r>
  <r>
    <s v="BM00286861"/>
    <s v="CAUSEY,MICHAEL"/>
    <x v="61"/>
    <n v="21311.279999999999"/>
    <n v="-11.3"/>
    <s v="NULL"/>
    <n v="27210100"/>
    <x v="11"/>
    <s v="NULL"/>
    <d v="2019-12-26T12:36:00"/>
    <x v="1"/>
    <x v="5"/>
    <m/>
  </r>
  <r>
    <s v="BM00286861"/>
    <s v="CAUSEY,MICHAEL"/>
    <x v="61"/>
    <n v="21311.279999999999"/>
    <n v="8.01"/>
    <s v="NULL"/>
    <n v="27217031"/>
    <x v="191"/>
    <s v="NULL"/>
    <d v="2019-12-26T12:36:00"/>
    <x v="1"/>
    <x v="5"/>
    <m/>
  </r>
  <r>
    <s v="BM00286861"/>
    <s v="CAUSEY,MICHAEL"/>
    <x v="61"/>
    <n v="21311.279999999999"/>
    <n v="6.88"/>
    <s v="NULL"/>
    <n v="27210100"/>
    <x v="11"/>
    <s v="NULL"/>
    <d v="2019-12-26T12:36:00"/>
    <x v="1"/>
    <x v="5"/>
    <m/>
  </r>
  <r>
    <s v="BM00286861"/>
    <s v="CAUSEY,MICHAEL"/>
    <x v="61"/>
    <n v="21311.279999999999"/>
    <n v="7.39"/>
    <s v="NULL"/>
    <n v="27069178"/>
    <x v="149"/>
    <s v="NULL"/>
    <d v="2019-12-26T12:36:00"/>
    <x v="0"/>
    <x v="5"/>
    <m/>
  </r>
  <r>
    <s v="BM00286861"/>
    <s v="CAUSEY,MICHAEL"/>
    <x v="61"/>
    <n v="21311.279999999999"/>
    <n v="8.2899999999999991"/>
    <s v="NULL"/>
    <n v="27210100"/>
    <x v="11"/>
    <s v="NULL"/>
    <d v="2019-12-26T12:36:00"/>
    <x v="1"/>
    <x v="5"/>
    <m/>
  </r>
  <r>
    <s v="BM00286861"/>
    <s v="CAUSEY,MICHAEL"/>
    <x v="61"/>
    <n v="21311.279999999999"/>
    <n v="12.48"/>
    <s v="NULL"/>
    <n v="27101000"/>
    <x v="188"/>
    <s v="NULL"/>
    <d v="2019-12-26T12:36:00"/>
    <x v="31"/>
    <x v="5"/>
    <m/>
  </r>
  <r>
    <s v="BM00286861"/>
    <s v="CAUSEY,MICHAEL"/>
    <x v="61"/>
    <n v="21311.279999999999"/>
    <n v="21.01"/>
    <s v="NULL"/>
    <n v="27210100"/>
    <x v="11"/>
    <s v="NULL"/>
    <d v="2019-12-26T12:36:00"/>
    <x v="1"/>
    <x v="5"/>
    <m/>
  </r>
  <r>
    <s v="BM00286861"/>
    <s v="CAUSEY,MICHAEL"/>
    <x v="61"/>
    <n v="21311.279999999999"/>
    <n v="12.36"/>
    <s v="NULL"/>
    <n v="27013496"/>
    <x v="150"/>
    <s v="NULL"/>
    <d v="2019-12-26T12:36:00"/>
    <x v="0"/>
    <x v="5"/>
    <m/>
  </r>
  <r>
    <s v="BM00286861"/>
    <s v="CAUSEY,MICHAEL"/>
    <x v="61"/>
    <n v="21311.279999999999"/>
    <n v="9.27"/>
    <s v="NULL"/>
    <n v="27069286"/>
    <x v="151"/>
    <s v="NULL"/>
    <d v="2019-12-26T12:36:00"/>
    <x v="0"/>
    <x v="5"/>
    <m/>
  </r>
  <r>
    <s v="BM00286861"/>
    <s v="CAUSEY,MICHAEL"/>
    <x v="61"/>
    <n v="21311.279999999999"/>
    <n v="6.74"/>
    <s v="NULL"/>
    <n v="27269181"/>
    <x v="152"/>
    <s v="NULL"/>
    <d v="2019-12-26T12:36:00"/>
    <x v="1"/>
    <x v="5"/>
    <m/>
  </r>
  <r>
    <s v="BM00286861"/>
    <s v="CAUSEY,MICHAEL"/>
    <x v="61"/>
    <n v="21311.279999999999"/>
    <n v="174.54"/>
    <s v="NULL"/>
    <n v="27210100"/>
    <x v="11"/>
    <s v="NULL"/>
    <d v="2019-12-26T12:36:00"/>
    <x v="1"/>
    <x v="5"/>
    <m/>
  </r>
  <r>
    <s v="BM00286861"/>
    <s v="CAUSEY,MICHAEL"/>
    <x v="61"/>
    <n v="21311.279999999999"/>
    <n v="11.92"/>
    <s v="J7120"/>
    <n v="27038238"/>
    <x v="13"/>
    <s v="NULL"/>
    <d v="2019-12-26T12:36:00"/>
    <x v="0"/>
    <x v="5"/>
    <m/>
  </r>
  <r>
    <s v="BM00286861"/>
    <s v="CAUSEY,MICHAEL"/>
    <x v="61"/>
    <n v="21311.279999999999"/>
    <n v="11.59"/>
    <s v="NULL"/>
    <n v="27069212"/>
    <x v="14"/>
    <s v="NULL"/>
    <d v="2019-12-26T12:36:00"/>
    <x v="0"/>
    <x v="5"/>
    <m/>
  </r>
  <r>
    <s v="BM00286861"/>
    <s v="CAUSEY,MICHAEL"/>
    <x v="61"/>
    <n v="21311.279999999999"/>
    <n v="10.53"/>
    <s v="NULL"/>
    <n v="27013394"/>
    <x v="43"/>
    <s v="NULL"/>
    <d v="2019-12-26T12:36:00"/>
    <x v="0"/>
    <x v="5"/>
    <m/>
  </r>
  <r>
    <s v="BM00286861"/>
    <s v="CAUSEY,MICHAEL"/>
    <x v="61"/>
    <n v="21311.279999999999"/>
    <n v="7.35"/>
    <s v="NULL"/>
    <n v="27013392"/>
    <x v="15"/>
    <s v="NULL"/>
    <d v="2019-12-26T12:36:00"/>
    <x v="0"/>
    <x v="5"/>
    <m/>
  </r>
  <r>
    <s v="BM00286861"/>
    <s v="CAUSEY,MICHAEL"/>
    <x v="61"/>
    <n v="21311.279999999999"/>
    <n v="21.19"/>
    <s v="NULL"/>
    <n v="27013399"/>
    <x v="1"/>
    <s v="NULL"/>
    <d v="2019-12-26T12:36:00"/>
    <x v="0"/>
    <x v="5"/>
    <m/>
  </r>
  <r>
    <s v="BM00286861"/>
    <s v="CAUSEY,MICHAEL"/>
    <x v="61"/>
    <n v="21311.279999999999"/>
    <n v="10.97"/>
    <s v="NULL"/>
    <n v="27280043"/>
    <x v="2"/>
    <s v="NULL"/>
    <d v="2019-12-26T12:36:00"/>
    <x v="1"/>
    <x v="5"/>
    <m/>
  </r>
  <r>
    <s v="BM00286861"/>
    <s v="CAUSEY,MICHAEL"/>
    <x v="61"/>
    <n v="21311.279999999999"/>
    <n v="53.55"/>
    <s v="NULL"/>
    <n v="27210100"/>
    <x v="11"/>
    <s v="NULL"/>
    <d v="2019-12-26T12:36:00"/>
    <x v="1"/>
    <x v="5"/>
    <m/>
  </r>
  <r>
    <s v="BM00286861"/>
    <s v="CAUSEY,MICHAEL"/>
    <x v="61"/>
    <n v="21311.279999999999"/>
    <n v="70"/>
    <s v="J0690"/>
    <n v="25024712"/>
    <x v="93"/>
    <s v="NULL"/>
    <d v="2019-12-26T12:36:00"/>
    <x v="2"/>
    <x v="5"/>
    <m/>
  </r>
  <r>
    <s v="BM00286861"/>
    <s v="CAUSEY,MICHAEL"/>
    <x v="61"/>
    <n v="21311.279999999999"/>
    <n v="19"/>
    <s v="J1170"/>
    <n v="25021200"/>
    <x v="248"/>
    <s v="NULL"/>
    <d v="2019-12-26T12:36:00"/>
    <x v="2"/>
    <x v="5"/>
    <m/>
  </r>
  <r>
    <s v="BM00286861"/>
    <s v="CAUSEY,MICHAEL"/>
    <x v="61"/>
    <n v="21311.279999999999"/>
    <n v="46"/>
    <s v="J2704"/>
    <n v="25021907"/>
    <x v="4"/>
    <s v="NULL"/>
    <d v="2019-12-26T12:36:00"/>
    <x v="2"/>
    <x v="5"/>
    <m/>
  </r>
  <r>
    <s v="BM00286861"/>
    <s v="CAUSEY,MICHAEL"/>
    <x v="61"/>
    <n v="21311.279999999999"/>
    <n v="21"/>
    <s v="J2250"/>
    <n v="25021916"/>
    <x v="153"/>
    <s v="NULL"/>
    <d v="2019-12-26T12:36:00"/>
    <x v="2"/>
    <x v="5"/>
    <m/>
  </r>
  <r>
    <s v="BM00286861"/>
    <s v="CAUSEY,MICHAEL"/>
    <x v="61"/>
    <n v="21311.279999999999"/>
    <n v="21"/>
    <s v="J2405"/>
    <n v="63623574"/>
    <x v="94"/>
    <s v="NULL"/>
    <d v="2019-12-26T12:36:00"/>
    <x v="12"/>
    <x v="5"/>
    <m/>
  </r>
  <r>
    <s v="BM00286861"/>
    <s v="CAUSEY,MICHAEL"/>
    <x v="61"/>
    <n v="21311.279999999999"/>
    <n v="44"/>
    <s v="J1885"/>
    <n v="63690720"/>
    <x v="49"/>
    <s v="NULL"/>
    <d v="2019-12-26T12:36:00"/>
    <x v="12"/>
    <x v="5"/>
    <m/>
  </r>
  <r>
    <s v="BM00286861"/>
    <s v="CAUSEY,MICHAEL"/>
    <x v="61"/>
    <n v="21311.279999999999"/>
    <n v="44"/>
    <s v="J1100"/>
    <n v="25021629"/>
    <x v="195"/>
    <s v="NULL"/>
    <d v="2019-12-26T12:36:00"/>
    <x v="2"/>
    <x v="5"/>
    <m/>
  </r>
  <r>
    <s v="BM00286861"/>
    <s v="CAUSEY,MICHAEL"/>
    <x v="61"/>
    <n v="21311.279999999999"/>
    <n v="29"/>
    <s v="NULL"/>
    <n v="25024682"/>
    <x v="342"/>
    <s v="NULL"/>
    <d v="2019-12-26T12:36:00"/>
    <x v="2"/>
    <x v="5"/>
    <m/>
  </r>
  <r>
    <s v="BM00286861"/>
    <s v="CAUSEY,MICHAEL"/>
    <x v="61"/>
    <n v="21311.279999999999"/>
    <n v="46"/>
    <s v="NULL"/>
    <n v="25023527"/>
    <x v="158"/>
    <s v="NULL"/>
    <d v="2019-12-26T12:36:00"/>
    <x v="2"/>
    <x v="5"/>
    <m/>
  </r>
  <r>
    <s v="BM00286861"/>
    <s v="CAUSEY,MICHAEL"/>
    <x v="61"/>
    <n v="21311.279999999999"/>
    <n v="42"/>
    <s v="J0170"/>
    <n v="25021136"/>
    <x v="155"/>
    <s v="NULL"/>
    <d v="2019-12-26T12:36:00"/>
    <x v="2"/>
    <x v="5"/>
    <m/>
  </r>
  <r>
    <s v="BM00286861"/>
    <s v="CAUSEY,MICHAEL"/>
    <x v="61"/>
    <n v="21311.279999999999"/>
    <n v="38"/>
    <s v="J2270"/>
    <n v="63621140"/>
    <x v="156"/>
    <s v="NULL"/>
    <d v="2019-12-26T12:36:00"/>
    <x v="12"/>
    <x v="5"/>
    <m/>
  </r>
  <r>
    <s v="BM00286861"/>
    <s v="CAUSEY,MICHAEL"/>
    <x v="61"/>
    <n v="21311.279999999999"/>
    <n v="8.3800000000000008"/>
    <s v="NULL"/>
    <n v="25815118"/>
    <x v="254"/>
    <s v="NULL"/>
    <d v="2019-12-26T12:36:00"/>
    <x v="21"/>
    <x v="5"/>
    <m/>
  </r>
  <r>
    <s v="BM00286861"/>
    <s v="CAUSEY,MICHAEL"/>
    <x v="61"/>
    <n v="21311.279999999999"/>
    <n v="21"/>
    <s v="J3490"/>
    <n v="25022093"/>
    <x v="157"/>
    <s v="NULL"/>
    <d v="2019-12-26T12:36:00"/>
    <x v="2"/>
    <x v="5"/>
    <m/>
  </r>
  <r>
    <s v="BM00286861"/>
    <s v="CAUSEY,MICHAEL"/>
    <x v="61"/>
    <n v="21311.279999999999"/>
    <n v="21"/>
    <s v="J0170"/>
    <n v="25021136"/>
    <x v="155"/>
    <s v="NULL"/>
    <d v="2019-12-26T12:36:00"/>
    <x v="2"/>
    <x v="5"/>
    <m/>
  </r>
  <r>
    <s v="BM00286861"/>
    <s v="CAUSEY,MICHAEL"/>
    <x v="61"/>
    <n v="21311.279999999999"/>
    <n v="44"/>
    <s v="NULL"/>
    <n v="25024769"/>
    <x v="3"/>
    <s v="NULL"/>
    <d v="2019-12-26T12:36:00"/>
    <x v="2"/>
    <x v="5"/>
    <m/>
  </r>
  <r>
    <s v="BM00286861"/>
    <s v="CAUSEY,MICHAEL"/>
    <x v="61"/>
    <n v="21311.279999999999"/>
    <n v="22"/>
    <s v="NULL"/>
    <n v="25923037"/>
    <x v="343"/>
    <s v="NULL"/>
    <d v="2019-12-26T12:36:00"/>
    <x v="10"/>
    <x v="5"/>
    <m/>
  </r>
  <r>
    <s v="BM00286861"/>
    <s v="CAUSEY,MICHAEL"/>
    <x v="61"/>
    <n v="21311.279999999999"/>
    <n v="21"/>
    <s v="J1100"/>
    <n v="25021100"/>
    <x v="135"/>
    <s v="NULL"/>
    <d v="2019-12-26T12:36:00"/>
    <x v="2"/>
    <x v="5"/>
    <m/>
  </r>
  <r>
    <s v="BM00286861"/>
    <s v="CAUSEY,MICHAEL"/>
    <x v="61"/>
    <n v="21311.279999999999"/>
    <n v="185"/>
    <s v="J2795"/>
    <n v="63621184"/>
    <x v="154"/>
    <s v="NULL"/>
    <d v="2019-12-26T12:36:00"/>
    <x v="12"/>
    <x v="5"/>
    <m/>
  </r>
  <r>
    <s v="BM00286861"/>
    <s v="CAUSEY,MICHAEL"/>
    <x v="61"/>
    <n v="21311.279999999999"/>
    <n v="218"/>
    <s v="J0131"/>
    <n v="63621126"/>
    <x v="267"/>
    <s v="NULL"/>
    <d v="2019-12-26T12:36:00"/>
    <x v="12"/>
    <x v="5"/>
    <m/>
  </r>
  <r>
    <s v="BM00286861"/>
    <s v="CAUSEY,MICHAEL"/>
    <x v="61"/>
    <n v="21311.279999999999"/>
    <n v="34"/>
    <s v="J2370"/>
    <n v="25021327"/>
    <x v="241"/>
    <s v="NULL"/>
    <d v="2019-12-26T12:36:00"/>
    <x v="2"/>
    <x v="5"/>
    <m/>
  </r>
  <r>
    <s v="BM00286861"/>
    <s v="CAUSEY,MICHAEL"/>
    <x v="61"/>
    <n v="21311.279999999999"/>
    <n v="369"/>
    <s v="J3490"/>
    <n v="63621198"/>
    <x v="316"/>
    <s v="NULL"/>
    <d v="2019-12-26T12:36:00"/>
    <x v="12"/>
    <x v="5"/>
    <m/>
  </r>
  <r>
    <s v="BM00286861"/>
    <s v="CAUSEY,MICHAEL"/>
    <x v="61"/>
    <n v="21311.279999999999"/>
    <n v="-19"/>
    <s v="J1170"/>
    <n v="25021200"/>
    <x v="248"/>
    <s v="NULL"/>
    <d v="2019-12-26T12:36:00"/>
    <x v="2"/>
    <x v="5"/>
    <m/>
  </r>
  <r>
    <s v="BM00286861"/>
    <s v="CAUSEY,MICHAEL"/>
    <x v="61"/>
    <n v="21311.279999999999"/>
    <n v="41.47"/>
    <s v="NULL"/>
    <n v="27217279"/>
    <x v="161"/>
    <s v="NULL"/>
    <d v="2019-12-26T12:36:00"/>
    <x v="1"/>
    <x v="5"/>
    <m/>
  </r>
  <r>
    <s v="BM00286861"/>
    <s v="CAUSEY,MICHAEL"/>
    <x v="61"/>
    <n v="21311.279999999999"/>
    <n v="21"/>
    <s v="J2405"/>
    <n v="63623574"/>
    <x v="94"/>
    <s v="NULL"/>
    <d v="2019-12-26T12:36:00"/>
    <x v="12"/>
    <x v="5"/>
    <m/>
  </r>
  <r>
    <s v="BM00286861"/>
    <s v="CAUSEY,MICHAEL"/>
    <x v="61"/>
    <n v="21311.279999999999"/>
    <n v="7280"/>
    <s v="NULL"/>
    <n v="36014009"/>
    <x v="244"/>
    <s v="NULL"/>
    <d v="2019-12-26T12:36:00"/>
    <x v="17"/>
    <x v="5"/>
    <n v="7615"/>
  </r>
  <r>
    <s v="BM00286861"/>
    <s v="CAUSEY,MICHAEL"/>
    <x v="61"/>
    <n v="21311.279999999999"/>
    <n v="4200"/>
    <s v="NULL"/>
    <n v="36014010"/>
    <x v="245"/>
    <s v="NULL"/>
    <d v="2019-12-26T12:36:00"/>
    <x v="17"/>
    <x v="5"/>
    <n v="1465"/>
  </r>
  <r>
    <s v="BM00286861"/>
    <s v="CAUSEY,MICHAEL"/>
    <x v="61"/>
    <n v="21311.279999999999"/>
    <n v="3007"/>
    <s v="NULL"/>
    <n v="37013010"/>
    <x v="8"/>
    <s v="NULL"/>
    <d v="2019-12-26T12:36:00"/>
    <x v="5"/>
    <x v="5"/>
    <n v="33"/>
  </r>
  <r>
    <s v="BM00286861"/>
    <s v="CAUSEY,MICHAEL"/>
    <x v="61"/>
    <n v="21311.279999999999"/>
    <n v="1216"/>
    <n v="17001"/>
    <n v="71017001"/>
    <x v="137"/>
    <s v="NULL"/>
    <d v="2019-12-26T12:36:00"/>
    <x v="6"/>
    <x v="5"/>
    <n v="1272"/>
  </r>
  <r>
    <s v="BM00286861"/>
    <s v="CAUSEY,MICHAEL"/>
    <x v="61"/>
    <n v="21311.279999999999"/>
    <n v="690"/>
    <n v="10260"/>
    <n v="71010260"/>
    <x v="9"/>
    <s v="NULL"/>
    <d v="2019-12-26T12:36:00"/>
    <x v="6"/>
    <x v="5"/>
    <n v="722"/>
  </r>
  <r>
    <s v="BM00286861"/>
    <s v="CAUSEY,MICHAEL"/>
    <x v="61"/>
    <n v="21311.279999999999"/>
    <n v="284"/>
    <n v="10261"/>
    <n v="71010261"/>
    <x v="20"/>
    <s v="NULL"/>
    <d v="2019-12-26T12:36:00"/>
    <x v="6"/>
    <x v="5"/>
    <n v="298"/>
  </r>
  <r>
    <s v="BM00286861"/>
    <s v="CAUSEY,MICHAEL"/>
    <x v="61"/>
    <n v="21311.279999999999"/>
    <n v="1597"/>
    <n v="64415"/>
    <n v="36119900"/>
    <x v="102"/>
    <s v="NULL"/>
    <d v="2019-12-26T12:36:00"/>
    <x v="20"/>
    <x v="5"/>
    <n v="1671"/>
  </r>
  <r>
    <s v="BM00286861"/>
    <s v="CAUSEY,MICHAEL"/>
    <x v="61"/>
    <n v="21311.279999999999"/>
    <n v="19.89"/>
    <s v="NULL"/>
    <n v="27081047"/>
    <x v="199"/>
    <s v="NULL"/>
    <d v="2019-12-26T12:36:00"/>
    <x v="0"/>
    <x v="5"/>
    <m/>
  </r>
  <r>
    <s v="BM00286861"/>
    <s v="CAUSEY,MICHAEL"/>
    <x v="61"/>
    <n v="21311.279999999999"/>
    <n v="7.87"/>
    <n v="38162"/>
    <n v="27038162"/>
    <x v="162"/>
    <s v="NULL"/>
    <d v="2019-12-26T12:36:00"/>
    <x v="0"/>
    <x v="5"/>
    <m/>
  </r>
  <r>
    <s v="BM00286861"/>
    <s v="CAUSEY,MICHAEL"/>
    <x v="61"/>
    <n v="21311.279999999999"/>
    <n v="6.69"/>
    <s v="NULL"/>
    <n v="27269158"/>
    <x v="163"/>
    <s v="NULL"/>
    <d v="2019-12-26T12:36:00"/>
    <x v="1"/>
    <x v="5"/>
    <m/>
  </r>
  <r>
    <s v="BM00155712"/>
    <s v="CHANCEY SR,CHRISTOPHER R"/>
    <x v="62"/>
    <n v="10051.41"/>
    <n v="22.61"/>
    <s v="J7120"/>
    <n v="27038238"/>
    <x v="13"/>
    <s v="NULL"/>
    <d v="2020-08-21T08:48:00"/>
    <x v="0"/>
    <x v="9"/>
    <m/>
  </r>
  <r>
    <s v="BM00155712"/>
    <s v="CHANCEY SR,CHRISTOPHER R"/>
    <x v="62"/>
    <n v="10051.41"/>
    <n v="11.68"/>
    <s v="NULL"/>
    <n v="27069212"/>
    <x v="14"/>
    <s v="NULL"/>
    <d v="2020-08-21T08:48:00"/>
    <x v="0"/>
    <x v="9"/>
    <m/>
  </r>
  <r>
    <s v="BM00155712"/>
    <s v="CHANCEY SR,CHRISTOPHER R"/>
    <x v="62"/>
    <n v="10051.41"/>
    <n v="21.19"/>
    <s v="NULL"/>
    <n v="27013399"/>
    <x v="1"/>
    <s v="NULL"/>
    <d v="2020-08-21T08:48:00"/>
    <x v="0"/>
    <x v="9"/>
    <m/>
  </r>
  <r>
    <s v="BM00155712"/>
    <s v="CHANCEY SR,CHRISTOPHER R"/>
    <x v="62"/>
    <n v="10051.41"/>
    <n v="10.97"/>
    <s v="NULL"/>
    <n v="27280043"/>
    <x v="2"/>
    <s v="NULL"/>
    <d v="2020-08-21T08:48:00"/>
    <x v="1"/>
    <x v="9"/>
    <m/>
  </r>
  <r>
    <s v="BM00155712"/>
    <s v="CHANCEY SR,CHRISTOPHER R"/>
    <x v="62"/>
    <n v="10051.41"/>
    <n v="7.35"/>
    <s v="NULL"/>
    <n v="27013392"/>
    <x v="15"/>
    <s v="NULL"/>
    <d v="2020-08-21T08:48:00"/>
    <x v="0"/>
    <x v="9"/>
    <m/>
  </r>
  <r>
    <s v="BM00155712"/>
    <s v="CHANCEY SR,CHRISTOPHER R"/>
    <x v="62"/>
    <n v="10051.41"/>
    <n v="26.13"/>
    <s v="NULL"/>
    <n v="27014004"/>
    <x v="0"/>
    <s v="NULL"/>
    <d v="2020-08-21T08:48:00"/>
    <x v="0"/>
    <x v="9"/>
    <m/>
  </r>
  <r>
    <s v="BM00155712"/>
    <s v="CHANCEY SR,CHRISTOPHER R"/>
    <x v="62"/>
    <n v="10051.41"/>
    <n v="21"/>
    <n v="23580"/>
    <n v="25023580"/>
    <x v="247"/>
    <s v="NULL"/>
    <d v="2020-08-21T08:48:00"/>
    <x v="2"/>
    <x v="9"/>
    <m/>
  </r>
  <r>
    <s v="BM00155712"/>
    <s v="CHANCEY SR,CHRISTOPHER R"/>
    <x v="62"/>
    <n v="10051.41"/>
    <n v="137"/>
    <s v="J2704"/>
    <n v="25021907"/>
    <x v="4"/>
    <s v="NULL"/>
    <d v="2020-08-21T08:48:00"/>
    <x v="2"/>
    <x v="9"/>
    <m/>
  </r>
  <r>
    <s v="BM00155712"/>
    <s v="CHANCEY SR,CHRISTOPHER R"/>
    <x v="62"/>
    <n v="10051.41"/>
    <n v="20"/>
    <n v="82962"/>
    <n v="30149084"/>
    <x v="22"/>
    <s v="NULL"/>
    <d v="2020-08-21T08:48:00"/>
    <x v="9"/>
    <x v="9"/>
    <n v="20"/>
  </r>
  <r>
    <s v="BM00155712"/>
    <s v="CHANCEY SR,CHRISTOPHER R"/>
    <x v="62"/>
    <n v="10051.41"/>
    <n v="121"/>
    <n v="88305"/>
    <n v="31200004"/>
    <x v="23"/>
    <s v="NULL"/>
    <d v="2020-08-21T08:48:00"/>
    <x v="7"/>
    <x v="9"/>
    <n v="121"/>
  </r>
  <r>
    <s v="BM00155712"/>
    <s v="CHANCEY SR,CHRISTOPHER R"/>
    <x v="62"/>
    <n v="10051.41"/>
    <n v="3785"/>
    <s v="NULL"/>
    <n v="75013236"/>
    <x v="6"/>
    <s v="NULL"/>
    <d v="2020-08-21T08:48:00"/>
    <x v="4"/>
    <x v="9"/>
    <n v="3785"/>
  </r>
  <r>
    <s v="BM00155712"/>
    <s v="CHANCEY SR,CHRISTOPHER R"/>
    <x v="62"/>
    <n v="10051.41"/>
    <n v="3375"/>
    <n v="878.4"/>
    <n v="75013238"/>
    <x v="7"/>
    <s v="NULL"/>
    <d v="2020-08-21T08:48:00"/>
    <x v="4"/>
    <x v="9"/>
    <n v="3375"/>
  </r>
  <r>
    <s v="BM00155712"/>
    <s v="CHANCEY SR,CHRISTOPHER R"/>
    <x v="62"/>
    <n v="10051.41"/>
    <n v="1650"/>
    <s v="NULL"/>
    <n v="37013010"/>
    <x v="8"/>
    <s v="NULL"/>
    <d v="2020-08-21T08:48:00"/>
    <x v="5"/>
    <x v="9"/>
    <n v="33"/>
  </r>
  <r>
    <s v="BM00155712"/>
    <s v="CHANCEY SR,CHRISTOPHER R"/>
    <x v="62"/>
    <n v="10051.41"/>
    <n v="722"/>
    <n v="10260"/>
    <n v="71010260"/>
    <x v="9"/>
    <s v="NULL"/>
    <d v="2020-08-21T08:48:00"/>
    <x v="6"/>
    <x v="9"/>
    <n v="722"/>
  </r>
  <r>
    <s v="BM00155712"/>
    <s v="CHANCEY SR,CHRISTOPHER R"/>
    <x v="62"/>
    <n v="10051.41"/>
    <n v="22.61"/>
    <s v="J7120"/>
    <n v="27038238"/>
    <x v="13"/>
    <s v="NULL"/>
    <d v="2020-08-21T08:48:00"/>
    <x v="0"/>
    <x v="9"/>
    <m/>
  </r>
  <r>
    <s v="BM00155712"/>
    <s v="CHANCEY SR,CHRISTOPHER R"/>
    <x v="62"/>
    <n v="10051.41"/>
    <n v="27.38"/>
    <s v="NULL"/>
    <n v="27210100"/>
    <x v="11"/>
    <s v="NULL"/>
    <d v="2020-08-21T08:48:00"/>
    <x v="1"/>
    <x v="9"/>
    <m/>
  </r>
  <r>
    <s v="BM00155712"/>
    <s v="CHANCEY SR,CHRISTOPHER R"/>
    <x v="62"/>
    <n v="10051.41"/>
    <n v="6.12"/>
    <s v="NULL"/>
    <n v="27280208"/>
    <x v="12"/>
    <s v="NULL"/>
    <d v="2020-08-21T08:48:00"/>
    <x v="1"/>
    <x v="9"/>
    <m/>
  </r>
  <r>
    <s v="BM00155712"/>
    <s v="CHANCEY SR,CHRISTOPHER R"/>
    <x v="62"/>
    <n v="10051.41"/>
    <n v="64.37"/>
    <s v="NULL"/>
    <n v="27210100"/>
    <x v="11"/>
    <s v="NULL"/>
    <d v="2020-08-21T08:48:00"/>
    <x v="1"/>
    <x v="9"/>
    <m/>
  </r>
  <r>
    <s v="BM00079947"/>
    <s v="CHANDLER,CONNIE"/>
    <x v="63"/>
    <n v="3400.48"/>
    <n v="13.28"/>
    <s v="Q9967"/>
    <n v="63621059"/>
    <x v="233"/>
    <s v="NULL"/>
    <d v="2020-05-21T09:35:00"/>
    <x v="12"/>
    <x v="8"/>
    <m/>
  </r>
  <r>
    <s v="BM00079947"/>
    <s v="CHANDLER,CONNIE"/>
    <x v="63"/>
    <n v="3400.48"/>
    <n v="19.920000000000002"/>
    <s v="Q9967"/>
    <n v="63621103"/>
    <x v="234"/>
    <s v="NULL"/>
    <d v="2020-05-21T09:35:00"/>
    <x v="12"/>
    <x v="8"/>
    <m/>
  </r>
  <r>
    <s v="BM00079947"/>
    <s v="CHANDLER,CONNIE"/>
    <x v="63"/>
    <n v="3400.48"/>
    <n v="1741"/>
    <n v="64483"/>
    <n v="36120044"/>
    <x v="235"/>
    <s v="NULL"/>
    <d v="2020-05-21T09:35:00"/>
    <x v="20"/>
    <x v="8"/>
    <n v="1822"/>
  </r>
  <r>
    <s v="BM00079947"/>
    <s v="CHANDLER,CONNIE"/>
    <x v="63"/>
    <n v="3400.48"/>
    <n v="1389"/>
    <n v="64484"/>
    <n v="36120045"/>
    <x v="236"/>
    <s v="NULL"/>
    <d v="2020-05-21T09:35:00"/>
    <x v="20"/>
    <x v="8"/>
    <n v="1453"/>
  </r>
  <r>
    <s v="BM00079947"/>
    <s v="CHANDLER,CONNIE"/>
    <x v="63"/>
    <n v="3400.48"/>
    <n v="56.81"/>
    <s v="NULL"/>
    <n v="27217116"/>
    <x v="237"/>
    <s v="NULL"/>
    <d v="2020-05-21T09:35:00"/>
    <x v="1"/>
    <x v="8"/>
    <m/>
  </r>
  <r>
    <s v="BM00079947"/>
    <s v="CHANDLER,CONNIE"/>
    <x v="63"/>
    <n v="3400.48"/>
    <n v="13.47"/>
    <s v="NULL"/>
    <n v="27269181"/>
    <x v="152"/>
    <s v="NULL"/>
    <d v="2020-05-21T09:35:00"/>
    <x v="1"/>
    <x v="8"/>
    <m/>
  </r>
  <r>
    <s v="BM00079947"/>
    <s v="CHANDLER,CONNIE"/>
    <x v="63"/>
    <n v="3400.48"/>
    <n v="25"/>
    <s v="J3490"/>
    <n v="63621053"/>
    <x v="239"/>
    <s v="NULL"/>
    <d v="2020-05-21T09:35:00"/>
    <x v="12"/>
    <x v="8"/>
    <m/>
  </r>
  <r>
    <s v="BM00079947"/>
    <s v="CHANDLER,CONNIE"/>
    <x v="63"/>
    <n v="3400.48"/>
    <n v="121"/>
    <s v="J1040"/>
    <n v="25021108"/>
    <x v="238"/>
    <s v="NULL"/>
    <d v="2020-05-21T09:35:00"/>
    <x v="2"/>
    <x v="8"/>
    <m/>
  </r>
  <r>
    <s v="BM00079947"/>
    <s v="CHANDLER,CONNIE"/>
    <x v="63"/>
    <n v="3400.48"/>
    <n v="21"/>
    <s v="NULL"/>
    <n v="25024786"/>
    <x v="232"/>
    <s v="NULL"/>
    <d v="2020-05-21T09:35:00"/>
    <x v="2"/>
    <x v="8"/>
    <m/>
  </r>
  <r>
    <s v="BM00199200"/>
    <s v="CHASTEEN,JAMES R"/>
    <x v="64"/>
    <n v="13473.12"/>
    <n v="81.83"/>
    <n v="13415"/>
    <n v="27013415"/>
    <x v="190"/>
    <s v="NULL"/>
    <d v="2019-10-30T09:15:00"/>
    <x v="0"/>
    <x v="7"/>
    <m/>
  </r>
  <r>
    <s v="BM00199200"/>
    <s v="CHASTEEN,JAMES R"/>
    <x v="64"/>
    <n v="13473.12"/>
    <n v="170.64"/>
    <s v="NULL"/>
    <n v="27210100"/>
    <x v="11"/>
    <s v="NULL"/>
    <d v="2019-10-30T09:15:00"/>
    <x v="1"/>
    <x v="7"/>
    <m/>
  </r>
  <r>
    <s v="BM00199200"/>
    <s v="CHASTEEN,JAMES R"/>
    <x v="64"/>
    <n v="13473.12"/>
    <n v="6.37"/>
    <s v="NULL"/>
    <n v="27217031"/>
    <x v="191"/>
    <s v="NULL"/>
    <d v="2019-10-30T09:15:00"/>
    <x v="1"/>
    <x v="7"/>
    <m/>
  </r>
  <r>
    <s v="BM00199200"/>
    <s v="CHASTEEN,JAMES R"/>
    <x v="64"/>
    <n v="13473.12"/>
    <n v="10.210000000000001"/>
    <s v="NULL"/>
    <n v="27069158"/>
    <x v="192"/>
    <s v="NULL"/>
    <d v="2019-10-30T09:15:00"/>
    <x v="0"/>
    <x v="7"/>
    <m/>
  </r>
  <r>
    <s v="BM00199200"/>
    <s v="CHASTEEN,JAMES R"/>
    <x v="64"/>
    <n v="13473.12"/>
    <n v="7.39"/>
    <s v="NULL"/>
    <n v="27069178"/>
    <x v="149"/>
    <s v="NULL"/>
    <d v="2019-10-30T09:15:00"/>
    <x v="0"/>
    <x v="7"/>
    <m/>
  </r>
  <r>
    <s v="BM00199200"/>
    <s v="CHASTEEN,JAMES R"/>
    <x v="64"/>
    <n v="13473.12"/>
    <n v="6.18"/>
    <s v="NULL"/>
    <n v="27013496"/>
    <x v="150"/>
    <s v="NULL"/>
    <d v="2019-10-30T09:15:00"/>
    <x v="0"/>
    <x v="7"/>
    <m/>
  </r>
  <r>
    <s v="BM00199200"/>
    <s v="CHASTEEN,JAMES R"/>
    <x v="64"/>
    <n v="13473.12"/>
    <n v="90.48"/>
    <s v="NULL"/>
    <n v="27210100"/>
    <x v="11"/>
    <s v="NULL"/>
    <d v="2019-10-30T09:15:00"/>
    <x v="1"/>
    <x v="7"/>
    <m/>
  </r>
  <r>
    <s v="BM00199200"/>
    <s v="CHASTEEN,JAMES R"/>
    <x v="64"/>
    <n v="13473.12"/>
    <n v="9.27"/>
    <s v="NULL"/>
    <n v="27069286"/>
    <x v="151"/>
    <s v="NULL"/>
    <d v="2019-10-30T09:15:00"/>
    <x v="0"/>
    <x v="7"/>
    <m/>
  </r>
  <r>
    <s v="BM00199200"/>
    <s v="CHASTEEN,JAMES R"/>
    <x v="64"/>
    <n v="13473.12"/>
    <n v="6.74"/>
    <s v="NULL"/>
    <n v="27269181"/>
    <x v="152"/>
    <s v="NULL"/>
    <d v="2019-10-30T09:15:00"/>
    <x v="1"/>
    <x v="7"/>
    <m/>
  </r>
  <r>
    <s v="BM00199200"/>
    <s v="CHASTEEN,JAMES R"/>
    <x v="64"/>
    <n v="13473.12"/>
    <n v="11.92"/>
    <s v="J7120"/>
    <n v="27038238"/>
    <x v="13"/>
    <s v="NULL"/>
    <d v="2019-10-30T09:15:00"/>
    <x v="0"/>
    <x v="7"/>
    <m/>
  </r>
  <r>
    <s v="BM00199200"/>
    <s v="CHASTEEN,JAMES R"/>
    <x v="64"/>
    <n v="13473.12"/>
    <n v="11.59"/>
    <s v="NULL"/>
    <n v="27069212"/>
    <x v="14"/>
    <s v="NULL"/>
    <d v="2019-10-30T09:15:00"/>
    <x v="0"/>
    <x v="7"/>
    <m/>
  </r>
  <r>
    <s v="BM00199200"/>
    <s v="CHASTEEN,JAMES R"/>
    <x v="64"/>
    <n v="13473.12"/>
    <n v="10.53"/>
    <s v="NULL"/>
    <n v="27013394"/>
    <x v="43"/>
    <s v="NULL"/>
    <d v="2019-10-30T09:15:00"/>
    <x v="0"/>
    <x v="7"/>
    <m/>
  </r>
  <r>
    <s v="BM00199200"/>
    <s v="CHASTEEN,JAMES R"/>
    <x v="64"/>
    <n v="13473.12"/>
    <n v="7.35"/>
    <s v="NULL"/>
    <n v="27013392"/>
    <x v="15"/>
    <s v="NULL"/>
    <d v="2019-10-30T09:15:00"/>
    <x v="0"/>
    <x v="7"/>
    <m/>
  </r>
  <r>
    <s v="BM00199200"/>
    <s v="CHASTEEN,JAMES R"/>
    <x v="64"/>
    <n v="13473.12"/>
    <n v="22.78"/>
    <s v="NULL"/>
    <n v="27013399"/>
    <x v="1"/>
    <s v="NULL"/>
    <d v="2019-10-30T09:15:00"/>
    <x v="0"/>
    <x v="7"/>
    <m/>
  </r>
  <r>
    <s v="BM00199200"/>
    <s v="CHASTEEN,JAMES R"/>
    <x v="64"/>
    <n v="13473.12"/>
    <n v="10.97"/>
    <s v="NULL"/>
    <n v="27280043"/>
    <x v="2"/>
    <s v="NULL"/>
    <d v="2019-10-30T09:15:00"/>
    <x v="1"/>
    <x v="7"/>
    <m/>
  </r>
  <r>
    <s v="BM00199200"/>
    <s v="CHASTEEN,JAMES R"/>
    <x v="64"/>
    <n v="13473.12"/>
    <n v="44.6"/>
    <n v="37024"/>
    <n v="27037024"/>
    <x v="84"/>
    <s v="NULL"/>
    <d v="2019-10-30T09:15:00"/>
    <x v="0"/>
    <x v="7"/>
    <m/>
  </r>
  <r>
    <s v="BM00199200"/>
    <s v="CHASTEEN,JAMES R"/>
    <x v="64"/>
    <n v="13473.12"/>
    <n v="107"/>
    <s v="J0690"/>
    <n v="63621209"/>
    <x v="193"/>
    <s v="NULL"/>
    <d v="2019-10-30T09:15:00"/>
    <x v="12"/>
    <x v="7"/>
    <m/>
  </r>
  <r>
    <s v="BM00199200"/>
    <s v="CHASTEEN,JAMES R"/>
    <x v="64"/>
    <n v="13473.12"/>
    <n v="21"/>
    <s v="J3490"/>
    <n v="25022093"/>
    <x v="157"/>
    <s v="NULL"/>
    <d v="2019-10-30T09:15:00"/>
    <x v="2"/>
    <x v="7"/>
    <m/>
  </r>
  <r>
    <s v="BM00199200"/>
    <s v="CHASTEEN,JAMES R"/>
    <x v="64"/>
    <n v="13473.12"/>
    <n v="39"/>
    <s v="NULL"/>
    <n v="25024764"/>
    <x v="194"/>
    <s v="NULL"/>
    <d v="2019-10-30T09:15:00"/>
    <x v="2"/>
    <x v="7"/>
    <m/>
  </r>
  <r>
    <s v="BM00199200"/>
    <s v="CHASTEEN,JAMES R"/>
    <x v="64"/>
    <n v="13473.12"/>
    <n v="46"/>
    <s v="J2704"/>
    <n v="25021907"/>
    <x v="4"/>
    <s v="NULL"/>
    <d v="2019-10-30T09:15:00"/>
    <x v="2"/>
    <x v="7"/>
    <m/>
  </r>
  <r>
    <s v="BM00199200"/>
    <s v="CHASTEEN,JAMES R"/>
    <x v="64"/>
    <n v="13473.12"/>
    <n v="21"/>
    <s v="J2405"/>
    <n v="63623574"/>
    <x v="94"/>
    <s v="NULL"/>
    <d v="2019-10-30T09:15:00"/>
    <x v="12"/>
    <x v="7"/>
    <m/>
  </r>
  <r>
    <s v="BM00199200"/>
    <s v="CHASTEEN,JAMES R"/>
    <x v="64"/>
    <n v="13473.12"/>
    <n v="26"/>
    <s v="J2001"/>
    <n v="63621082"/>
    <x v="169"/>
    <s v="NULL"/>
    <d v="2019-10-30T09:15:00"/>
    <x v="12"/>
    <x v="7"/>
    <m/>
  </r>
  <r>
    <s v="BM00199200"/>
    <s v="CHASTEEN,JAMES R"/>
    <x v="64"/>
    <n v="13473.12"/>
    <n v="19"/>
    <s v="J3010"/>
    <n v="25024630"/>
    <x v="109"/>
    <s v="NULL"/>
    <d v="2019-10-30T09:15:00"/>
    <x v="2"/>
    <x v="7"/>
    <m/>
  </r>
  <r>
    <s v="BM00199200"/>
    <s v="CHASTEEN,JAMES R"/>
    <x v="64"/>
    <n v="13473.12"/>
    <n v="21"/>
    <s v="J2405"/>
    <n v="63623574"/>
    <x v="94"/>
    <s v="NULL"/>
    <d v="2019-10-30T09:15:00"/>
    <x v="12"/>
    <x v="7"/>
    <m/>
  </r>
  <r>
    <s v="BM00199200"/>
    <s v="CHASTEEN,JAMES R"/>
    <x v="64"/>
    <n v="13473.12"/>
    <n v="19"/>
    <s v="J1170"/>
    <n v="25021200"/>
    <x v="248"/>
    <s v="NULL"/>
    <d v="2019-10-30T09:15:00"/>
    <x v="2"/>
    <x v="7"/>
    <m/>
  </r>
  <r>
    <s v="BM00199200"/>
    <s v="CHASTEEN,JAMES R"/>
    <x v="64"/>
    <n v="13473.12"/>
    <n v="7"/>
    <n v="23733"/>
    <n v="25923733"/>
    <x v="48"/>
    <s v="NULL"/>
    <d v="2019-10-30T09:15:00"/>
    <x v="10"/>
    <x v="7"/>
    <m/>
  </r>
  <r>
    <s v="BM00199200"/>
    <s v="CHASTEEN,JAMES R"/>
    <x v="64"/>
    <n v="13473.12"/>
    <n v="28"/>
    <n v="85610"/>
    <n v="30032049"/>
    <x v="216"/>
    <s v="NULL"/>
    <d v="2019-10-30T09:15:00"/>
    <x v="3"/>
    <x v="7"/>
    <n v="30"/>
  </r>
  <r>
    <s v="BM00199200"/>
    <s v="CHASTEEN,JAMES R"/>
    <x v="64"/>
    <n v="13473.12"/>
    <n v="36"/>
    <n v="85730"/>
    <n v="30032050"/>
    <x v="217"/>
    <s v="NULL"/>
    <d v="2019-10-30T09:15:00"/>
    <x v="3"/>
    <x v="7"/>
    <n v="38"/>
  </r>
  <r>
    <s v="BM00199200"/>
    <s v="CHASTEEN,JAMES R"/>
    <x v="64"/>
    <n v="13473.12"/>
    <n v="66"/>
    <n v="33467"/>
    <n v="30033467"/>
    <x v="32"/>
    <s v="NULL"/>
    <d v="2019-10-30T09:15:00"/>
    <x v="3"/>
    <x v="7"/>
    <n v="70"/>
  </r>
  <r>
    <s v="BM00199200"/>
    <s v="CHASTEEN,JAMES R"/>
    <x v="64"/>
    <n v="13473.12"/>
    <n v="55"/>
    <n v="80076"/>
    <n v="30033468"/>
    <x v="123"/>
    <s v="NULL"/>
    <d v="2019-10-30T09:15:00"/>
    <x v="3"/>
    <x v="7"/>
    <n v="58"/>
  </r>
  <r>
    <s v="BM00199200"/>
    <s v="CHASTEEN,JAMES R"/>
    <x v="64"/>
    <n v="13473.12"/>
    <n v="5600"/>
    <s v="NULL"/>
    <n v="36014007"/>
    <x v="136"/>
    <s v="NULL"/>
    <d v="2019-10-30T09:15:00"/>
    <x v="17"/>
    <x v="7"/>
    <n v="5858"/>
  </r>
  <r>
    <s v="BM00199200"/>
    <s v="CHASTEEN,JAMES R"/>
    <x v="64"/>
    <n v="13473.12"/>
    <n v="2240"/>
    <s v="NULL"/>
    <n v="36014008"/>
    <x v="160"/>
    <s v="NULL"/>
    <d v="2019-10-30T09:15:00"/>
    <x v="17"/>
    <x v="7"/>
    <n v="1172"/>
  </r>
  <r>
    <s v="BM00199200"/>
    <s v="CHASTEEN,JAMES R"/>
    <x v="64"/>
    <n v="13473.12"/>
    <n v="2387"/>
    <s v="NULL"/>
    <n v="37013010"/>
    <x v="8"/>
    <s v="NULL"/>
    <d v="2019-10-30T09:15:00"/>
    <x v="5"/>
    <x v="7"/>
    <n v="33"/>
  </r>
  <r>
    <s v="BM00199200"/>
    <s v="CHASTEEN,JAMES R"/>
    <x v="64"/>
    <n v="13473.12"/>
    <n v="1216"/>
    <n v="17001"/>
    <n v="71017001"/>
    <x v="137"/>
    <s v="NULL"/>
    <d v="2019-10-30T09:15:00"/>
    <x v="6"/>
    <x v="7"/>
    <n v="1272"/>
  </r>
  <r>
    <s v="BM00199200"/>
    <s v="CHASTEEN,JAMES R"/>
    <x v="64"/>
    <n v="13473.12"/>
    <n v="690"/>
    <n v="10260"/>
    <n v="71010260"/>
    <x v="9"/>
    <s v="NULL"/>
    <d v="2019-10-30T09:15:00"/>
    <x v="6"/>
    <x v="7"/>
    <n v="722"/>
  </r>
  <r>
    <s v="BM00199200"/>
    <s v="CHASTEEN,JAMES R"/>
    <x v="64"/>
    <n v="13473.12"/>
    <n v="13.26"/>
    <s v="NULL"/>
    <n v="27081047"/>
    <x v="199"/>
    <s v="NULL"/>
    <d v="2019-10-30T09:15:00"/>
    <x v="0"/>
    <x v="7"/>
    <m/>
  </r>
  <r>
    <s v="BM00199200"/>
    <s v="CHASTEEN,JAMES R"/>
    <x v="64"/>
    <n v="13473.12"/>
    <n v="11.92"/>
    <s v="J7120"/>
    <n v="27038238"/>
    <x v="13"/>
    <s v="NULL"/>
    <d v="2019-10-30T09:15:00"/>
    <x v="0"/>
    <x v="7"/>
    <m/>
  </r>
  <r>
    <s v="BM00199200"/>
    <s v="CHASTEEN,JAMES R"/>
    <x v="64"/>
    <n v="13473.12"/>
    <n v="9.4"/>
    <s v="NULL"/>
    <n v="27269137"/>
    <x v="224"/>
    <s v="NULL"/>
    <d v="2019-10-30T09:15:00"/>
    <x v="1"/>
    <x v="7"/>
    <m/>
  </r>
  <r>
    <s v="BM00199200"/>
    <s v="CHASTEEN,JAMES R"/>
    <x v="64"/>
    <n v="13473.12"/>
    <n v="7.21"/>
    <n v="13224"/>
    <n v="27013224"/>
    <x v="189"/>
    <s v="NULL"/>
    <d v="2019-10-30T09:15:00"/>
    <x v="0"/>
    <x v="7"/>
    <m/>
  </r>
  <r>
    <s v="BM00283513"/>
    <s v="CLAAR,DANIELLE"/>
    <x v="65"/>
    <n v="8323.23"/>
    <n v="28"/>
    <n v="86592"/>
    <n v="30032010"/>
    <x v="81"/>
    <d v="2019-09-07T16:51:00"/>
    <s v="NULL"/>
    <x v="3"/>
    <x v="10"/>
    <n v="30"/>
  </r>
  <r>
    <s v="BM00283513"/>
    <s v="CLAAR,DANIELLE"/>
    <x v="65"/>
    <n v="8323.23"/>
    <n v="97"/>
    <n v="83033"/>
    <n v="30032035"/>
    <x v="185"/>
    <d v="2019-09-07T16:51:00"/>
    <s v="NULL"/>
    <x v="3"/>
    <x v="10"/>
    <n v="102"/>
  </r>
  <r>
    <s v="BM00283513"/>
    <s v="CLAAR,DANIELLE"/>
    <x v="65"/>
    <n v="8323.23"/>
    <n v="15"/>
    <n v="32107"/>
    <n v="30032107"/>
    <x v="34"/>
    <d v="2019-09-07T16:51:00"/>
    <s v="NULL"/>
    <x v="3"/>
    <x v="10"/>
    <n v="16"/>
  </r>
  <r>
    <s v="BM00283513"/>
    <s v="CLAAR,DANIELLE"/>
    <x v="65"/>
    <n v="8323.23"/>
    <n v="56.37"/>
    <s v="NULL"/>
    <n v="27069512"/>
    <x v="73"/>
    <d v="2019-09-07T16:51:00"/>
    <s v="NULL"/>
    <x v="0"/>
    <x v="10"/>
    <m/>
  </r>
  <r>
    <s v="BM00283513"/>
    <s v="CLAAR,DANIELLE"/>
    <x v="65"/>
    <n v="8323.23"/>
    <n v="118.81"/>
    <s v="NULL"/>
    <n v="27250540"/>
    <x v="68"/>
    <d v="2019-09-07T16:51:00"/>
    <s v="NULL"/>
    <x v="1"/>
    <x v="10"/>
    <m/>
  </r>
  <r>
    <s v="BM00283513"/>
    <s v="CLAAR,DANIELLE"/>
    <x v="65"/>
    <n v="8323.23"/>
    <n v="76.5"/>
    <s v="NULL"/>
    <n v="27050508"/>
    <x v="67"/>
    <d v="2019-09-07T16:51:00"/>
    <s v="NULL"/>
    <x v="0"/>
    <x v="10"/>
    <m/>
  </r>
  <r>
    <s v="BM00283513"/>
    <s v="CLAAR,DANIELLE"/>
    <x v="65"/>
    <n v="8323.23"/>
    <n v="13.89"/>
    <s v="NULL"/>
    <n v="27250507"/>
    <x v="66"/>
    <d v="2019-09-07T16:51:00"/>
    <s v="NULL"/>
    <x v="1"/>
    <x v="10"/>
    <m/>
  </r>
  <r>
    <s v="BM00283513"/>
    <s v="CLAAR,DANIELLE"/>
    <x v="65"/>
    <n v="8323.23"/>
    <n v="13.89"/>
    <s v="NULL"/>
    <n v="27250507"/>
    <x v="66"/>
    <d v="2019-09-07T16:51:00"/>
    <s v="NULL"/>
    <x v="1"/>
    <x v="10"/>
    <m/>
  </r>
  <r>
    <s v="BM00283513"/>
    <s v="CLAAR,DANIELLE"/>
    <x v="65"/>
    <n v="8323.23"/>
    <n v="69.72"/>
    <s v="NULL"/>
    <n v="27250529"/>
    <x v="69"/>
    <d v="2019-09-07T16:51:00"/>
    <s v="NULL"/>
    <x v="1"/>
    <x v="10"/>
    <m/>
  </r>
  <r>
    <s v="BM00283513"/>
    <s v="CLAAR,DANIELLE"/>
    <x v="65"/>
    <n v="8323.23"/>
    <n v="11.02"/>
    <s v="NULL"/>
    <n v="27210100"/>
    <x v="11"/>
    <d v="2019-09-07T16:51:00"/>
    <s v="NULL"/>
    <x v="1"/>
    <x v="10"/>
    <m/>
  </r>
  <r>
    <s v="BM00283513"/>
    <s v="CLAAR,DANIELLE"/>
    <x v="65"/>
    <n v="8323.23"/>
    <n v="11.02"/>
    <s v="NULL"/>
    <n v="27210100"/>
    <x v="11"/>
    <d v="2019-09-07T16:51:00"/>
    <s v="NULL"/>
    <x v="1"/>
    <x v="10"/>
    <m/>
  </r>
  <r>
    <s v="BM00283513"/>
    <s v="CLAAR,DANIELLE"/>
    <x v="65"/>
    <n v="8323.23"/>
    <n v="6.74"/>
    <s v="NULL"/>
    <n v="27210100"/>
    <x v="11"/>
    <d v="2019-09-07T16:51:00"/>
    <s v="NULL"/>
    <x v="1"/>
    <x v="10"/>
    <m/>
  </r>
  <r>
    <s v="BM00283513"/>
    <s v="CLAAR,DANIELLE"/>
    <x v="65"/>
    <n v="8323.23"/>
    <n v="6.74"/>
    <s v="NULL"/>
    <n v="27210100"/>
    <x v="11"/>
    <d v="2019-09-07T16:51:00"/>
    <s v="NULL"/>
    <x v="1"/>
    <x v="10"/>
    <m/>
  </r>
  <r>
    <s v="BM00283513"/>
    <s v="CLAAR,DANIELLE"/>
    <x v="65"/>
    <n v="8323.23"/>
    <n v="5.46"/>
    <s v="NULL"/>
    <n v="27210100"/>
    <x v="11"/>
    <d v="2019-09-07T16:51:00"/>
    <s v="NULL"/>
    <x v="1"/>
    <x v="10"/>
    <m/>
  </r>
  <r>
    <s v="BM00283513"/>
    <s v="CLAAR,DANIELLE"/>
    <x v="65"/>
    <n v="8323.23"/>
    <n v="5.46"/>
    <s v="NULL"/>
    <n v="27210100"/>
    <x v="11"/>
    <d v="2019-09-07T16:51:00"/>
    <s v="NULL"/>
    <x v="1"/>
    <x v="10"/>
    <m/>
  </r>
  <r>
    <s v="BM00283513"/>
    <s v="CLAAR,DANIELLE"/>
    <x v="65"/>
    <n v="8323.23"/>
    <n v="92.09"/>
    <n v="69118"/>
    <n v="27069118"/>
    <x v="72"/>
    <d v="2019-09-07T16:51:00"/>
    <s v="NULL"/>
    <x v="0"/>
    <x v="10"/>
    <m/>
  </r>
  <r>
    <s v="BM00283513"/>
    <s v="CLAAR,DANIELLE"/>
    <x v="65"/>
    <n v="8323.23"/>
    <n v="8.32"/>
    <s v="NULL"/>
    <n v="27269155"/>
    <x v="71"/>
    <d v="2019-09-07T16:51:00"/>
    <s v="NULL"/>
    <x v="1"/>
    <x v="10"/>
    <m/>
  </r>
  <r>
    <s v="BM00283513"/>
    <s v="CLAAR,DANIELLE"/>
    <x v="65"/>
    <n v="8323.23"/>
    <n v="48.74"/>
    <s v="NULL"/>
    <n v="27269185"/>
    <x v="70"/>
    <d v="2019-09-07T16:51:00"/>
    <s v="NULL"/>
    <x v="1"/>
    <x v="10"/>
    <m/>
  </r>
  <r>
    <s v="BM00283513"/>
    <s v="CLAAR,DANIELLE"/>
    <x v="65"/>
    <n v="8323.23"/>
    <n v="11.59"/>
    <s v="NULL"/>
    <n v="27069212"/>
    <x v="14"/>
    <d v="2019-09-07T16:51:00"/>
    <s v="NULL"/>
    <x v="0"/>
    <x v="10"/>
    <m/>
  </r>
  <r>
    <s v="BM00283513"/>
    <s v="CLAAR,DANIELLE"/>
    <x v="65"/>
    <n v="8323.23"/>
    <n v="7.35"/>
    <s v="NULL"/>
    <n v="27013393"/>
    <x v="83"/>
    <d v="2019-09-07T16:51:00"/>
    <s v="NULL"/>
    <x v="0"/>
    <x v="10"/>
    <m/>
  </r>
  <r>
    <s v="BM00283513"/>
    <s v="CLAAR,DANIELLE"/>
    <x v="65"/>
    <n v="8323.23"/>
    <n v="7.35"/>
    <s v="NULL"/>
    <n v="27013393"/>
    <x v="83"/>
    <d v="2019-09-07T16:51:00"/>
    <s v="NULL"/>
    <x v="0"/>
    <x v="10"/>
    <m/>
  </r>
  <r>
    <s v="BM00283513"/>
    <s v="CLAAR,DANIELLE"/>
    <x v="65"/>
    <n v="8323.23"/>
    <n v="7.35"/>
    <s v="NULL"/>
    <n v="27013393"/>
    <x v="83"/>
    <d v="2019-09-07T16:51:00"/>
    <s v="NULL"/>
    <x v="0"/>
    <x v="10"/>
    <m/>
  </r>
  <r>
    <s v="BM00283513"/>
    <s v="CLAAR,DANIELLE"/>
    <x v="65"/>
    <n v="8323.23"/>
    <n v="7.35"/>
    <s v="NULL"/>
    <n v="27013392"/>
    <x v="15"/>
    <d v="2019-09-07T16:51:00"/>
    <s v="NULL"/>
    <x v="0"/>
    <x v="10"/>
    <m/>
  </r>
  <r>
    <s v="BM00283513"/>
    <s v="CLAAR,DANIELLE"/>
    <x v="65"/>
    <n v="8323.23"/>
    <n v="7.35"/>
    <s v="NULL"/>
    <n v="27013392"/>
    <x v="15"/>
    <d v="2019-09-07T16:51:00"/>
    <s v="NULL"/>
    <x v="0"/>
    <x v="10"/>
    <m/>
  </r>
  <r>
    <s v="BM00283513"/>
    <s v="CLAAR,DANIELLE"/>
    <x v="65"/>
    <n v="8323.23"/>
    <n v="7.35"/>
    <s v="NULL"/>
    <n v="27013392"/>
    <x v="15"/>
    <d v="2019-09-07T16:51:00"/>
    <s v="NULL"/>
    <x v="0"/>
    <x v="10"/>
    <m/>
  </r>
  <r>
    <s v="BM00283513"/>
    <s v="CLAAR,DANIELLE"/>
    <x v="65"/>
    <n v="8323.23"/>
    <n v="27.34"/>
    <s v="NULL"/>
    <n v="27013399"/>
    <x v="1"/>
    <d v="2019-09-07T16:51:00"/>
    <s v="NULL"/>
    <x v="0"/>
    <x v="10"/>
    <m/>
  </r>
  <r>
    <s v="BM00283513"/>
    <s v="CLAAR,DANIELLE"/>
    <x v="65"/>
    <n v="8323.23"/>
    <n v="27.34"/>
    <s v="NULL"/>
    <n v="27013399"/>
    <x v="1"/>
    <d v="2019-09-07T16:51:00"/>
    <s v="NULL"/>
    <x v="0"/>
    <x v="10"/>
    <m/>
  </r>
  <r>
    <s v="BM00283513"/>
    <s v="CLAAR,DANIELLE"/>
    <x v="65"/>
    <n v="8323.23"/>
    <n v="10.53"/>
    <s v="NULL"/>
    <n v="27013394"/>
    <x v="43"/>
    <d v="2019-09-07T16:51:00"/>
    <s v="NULL"/>
    <x v="0"/>
    <x v="10"/>
    <m/>
  </r>
  <r>
    <s v="BM00283513"/>
    <s v="CLAAR,DANIELLE"/>
    <x v="65"/>
    <n v="8323.23"/>
    <n v="11.92"/>
    <s v="J7120"/>
    <n v="27038238"/>
    <x v="13"/>
    <d v="2019-09-07T16:51:00"/>
    <s v="NULL"/>
    <x v="0"/>
    <x v="10"/>
    <m/>
  </r>
  <r>
    <s v="BM00283513"/>
    <s v="CLAAR,DANIELLE"/>
    <x v="65"/>
    <n v="8323.23"/>
    <n v="1200"/>
    <n v="50499"/>
    <n v="11250499"/>
    <x v="59"/>
    <d v="2019-09-07T16:51:00"/>
    <s v="NULL"/>
    <x v="13"/>
    <x v="10"/>
    <n v="1255"/>
  </r>
  <r>
    <s v="BM00283513"/>
    <s v="CLAAR,DANIELLE"/>
    <x v="65"/>
    <n v="8323.23"/>
    <n v="11.92"/>
    <s v="J7120"/>
    <n v="27038238"/>
    <x v="13"/>
    <d v="2019-09-07T16:51:00"/>
    <s v="NULL"/>
    <x v="0"/>
    <x v="10"/>
    <m/>
  </r>
  <r>
    <s v="BM00283513"/>
    <s v="CLAAR,DANIELLE"/>
    <x v="65"/>
    <n v="8323.23"/>
    <n v="5.46"/>
    <s v="NULL"/>
    <n v="27069165"/>
    <x v="58"/>
    <d v="2019-09-07T16:51:00"/>
    <s v="NULL"/>
    <x v="0"/>
    <x v="10"/>
    <m/>
  </r>
  <r>
    <s v="BM00283513"/>
    <s v="CLAAR,DANIELLE"/>
    <x v="65"/>
    <n v="8323.23"/>
    <n v="8.51"/>
    <s v="NULL"/>
    <n v="27069171"/>
    <x v="61"/>
    <d v="2019-09-07T16:51:00"/>
    <s v="NULL"/>
    <x v="0"/>
    <x v="10"/>
    <m/>
  </r>
  <r>
    <s v="BM00283513"/>
    <s v="CLAAR,DANIELLE"/>
    <x v="65"/>
    <n v="8323.23"/>
    <n v="8.51"/>
    <s v="NULL"/>
    <n v="27069171"/>
    <x v="61"/>
    <d v="2019-09-07T16:51:00"/>
    <s v="NULL"/>
    <x v="0"/>
    <x v="10"/>
    <m/>
  </r>
  <r>
    <s v="BM00283513"/>
    <s v="CLAAR,DANIELLE"/>
    <x v="65"/>
    <n v="8323.23"/>
    <n v="8.57"/>
    <s v="NULL"/>
    <n v="27069276"/>
    <x v="64"/>
    <d v="2019-09-07T16:51:00"/>
    <s v="NULL"/>
    <x v="0"/>
    <x v="10"/>
    <m/>
  </r>
  <r>
    <s v="BM00283513"/>
    <s v="CLAAR,DANIELLE"/>
    <x v="65"/>
    <n v="8323.23"/>
    <n v="40"/>
    <s v="NULL"/>
    <n v="27013490"/>
    <x v="65"/>
    <d v="2019-09-07T16:51:00"/>
    <s v="NULL"/>
    <x v="0"/>
    <x v="10"/>
    <m/>
  </r>
  <r>
    <s v="BM00283513"/>
    <s v="CLAAR,DANIELLE"/>
    <x v="65"/>
    <n v="8323.23"/>
    <n v="-8.57"/>
    <s v="NULL"/>
    <n v="27069276"/>
    <x v="64"/>
    <d v="2019-09-07T16:51:00"/>
    <s v="NULL"/>
    <x v="0"/>
    <x v="10"/>
    <m/>
  </r>
  <r>
    <s v="BM00283513"/>
    <s v="CLAAR,DANIELLE"/>
    <x v="65"/>
    <n v="8323.23"/>
    <n v="-8.51"/>
    <s v="NULL"/>
    <n v="27069171"/>
    <x v="61"/>
    <d v="2019-09-07T16:51:00"/>
    <s v="NULL"/>
    <x v="0"/>
    <x v="10"/>
    <m/>
  </r>
  <r>
    <s v="BM00283513"/>
    <s v="CLAAR,DANIELLE"/>
    <x v="65"/>
    <n v="8323.23"/>
    <n v="-13.89"/>
    <s v="NULL"/>
    <n v="27250507"/>
    <x v="66"/>
    <d v="2019-09-07T16:51:00"/>
    <s v="NULL"/>
    <x v="1"/>
    <x v="10"/>
    <m/>
  </r>
  <r>
    <s v="BM00283513"/>
    <s v="CLAAR,DANIELLE"/>
    <x v="65"/>
    <n v="8323.23"/>
    <n v="-13.89"/>
    <s v="NULL"/>
    <n v="27250507"/>
    <x v="66"/>
    <d v="2019-09-07T16:51:00"/>
    <s v="NULL"/>
    <x v="1"/>
    <x v="10"/>
    <m/>
  </r>
  <r>
    <s v="BM00283513"/>
    <s v="CLAAR,DANIELLE"/>
    <x v="65"/>
    <n v="8323.23"/>
    <n v="26"/>
    <n v="86900"/>
    <n v="30032030"/>
    <x v="78"/>
    <d v="2019-09-07T16:51:00"/>
    <s v="NULL"/>
    <x v="3"/>
    <x v="10"/>
    <n v="28"/>
  </r>
  <r>
    <s v="BM00283513"/>
    <s v="CLAAR,DANIELLE"/>
    <x v="65"/>
    <n v="8323.23"/>
    <n v="-76.5"/>
    <s v="NULL"/>
    <n v="27050508"/>
    <x v="67"/>
    <d v="2019-09-07T16:51:00"/>
    <s v="NULL"/>
    <x v="0"/>
    <x v="10"/>
    <m/>
  </r>
  <r>
    <s v="BM00283513"/>
    <s v="CLAAR,DANIELLE"/>
    <x v="65"/>
    <n v="8323.23"/>
    <n v="-118.81"/>
    <s v="NULL"/>
    <n v="27250540"/>
    <x v="68"/>
    <d v="2019-09-07T16:51:00"/>
    <s v="NULL"/>
    <x v="1"/>
    <x v="10"/>
    <m/>
  </r>
  <r>
    <s v="BM00283513"/>
    <s v="CLAAR,DANIELLE"/>
    <x v="65"/>
    <n v="8323.23"/>
    <n v="-8.32"/>
    <s v="NULL"/>
    <n v="27269155"/>
    <x v="71"/>
    <d v="2019-09-07T16:51:00"/>
    <s v="NULL"/>
    <x v="1"/>
    <x v="10"/>
    <m/>
  </r>
  <r>
    <s v="BM00283513"/>
    <s v="CLAAR,DANIELLE"/>
    <x v="65"/>
    <n v="8323.23"/>
    <n v="-48.74"/>
    <s v="NULL"/>
    <n v="27269185"/>
    <x v="70"/>
    <d v="2019-09-07T16:51:00"/>
    <s v="NULL"/>
    <x v="1"/>
    <x v="10"/>
    <m/>
  </r>
  <r>
    <s v="BM00283513"/>
    <s v="CLAAR,DANIELLE"/>
    <x v="65"/>
    <n v="8323.23"/>
    <n v="-92.09"/>
    <n v="69118"/>
    <n v="27069118"/>
    <x v="72"/>
    <d v="2019-09-07T16:51:00"/>
    <s v="NULL"/>
    <x v="0"/>
    <x v="10"/>
    <m/>
  </r>
  <r>
    <s v="BM00283513"/>
    <s v="CLAAR,DANIELLE"/>
    <x v="65"/>
    <n v="8323.23"/>
    <n v="-27.34"/>
    <s v="NULL"/>
    <n v="27013399"/>
    <x v="1"/>
    <d v="2019-09-07T16:51:00"/>
    <s v="NULL"/>
    <x v="0"/>
    <x v="10"/>
    <m/>
  </r>
  <r>
    <s v="BM00283513"/>
    <s v="CLAAR,DANIELLE"/>
    <x v="65"/>
    <n v="8323.23"/>
    <n v="-10.53"/>
    <s v="NULL"/>
    <n v="27013394"/>
    <x v="43"/>
    <d v="2019-09-07T16:51:00"/>
    <s v="NULL"/>
    <x v="0"/>
    <x v="10"/>
    <m/>
  </r>
  <r>
    <s v="BM00283513"/>
    <s v="CLAAR,DANIELLE"/>
    <x v="65"/>
    <n v="8323.23"/>
    <n v="-7.35"/>
    <s v="NULL"/>
    <n v="27013393"/>
    <x v="83"/>
    <d v="2019-09-07T16:51:00"/>
    <s v="NULL"/>
    <x v="0"/>
    <x v="10"/>
    <m/>
  </r>
  <r>
    <s v="BM00283513"/>
    <s v="CLAAR,DANIELLE"/>
    <x v="65"/>
    <n v="8323.23"/>
    <n v="-7.35"/>
    <s v="NULL"/>
    <n v="27013393"/>
    <x v="83"/>
    <d v="2019-09-07T16:51:00"/>
    <s v="NULL"/>
    <x v="0"/>
    <x v="10"/>
    <m/>
  </r>
  <r>
    <s v="BM00283513"/>
    <s v="CLAAR,DANIELLE"/>
    <x v="65"/>
    <n v="8323.23"/>
    <n v="45"/>
    <n v="86850"/>
    <n v="30032038"/>
    <x v="79"/>
    <d v="2019-09-07T16:51:00"/>
    <s v="NULL"/>
    <x v="3"/>
    <x v="10"/>
    <n v="48"/>
  </r>
  <r>
    <s v="BM00283513"/>
    <s v="CLAAR,DANIELLE"/>
    <x v="65"/>
    <n v="8323.23"/>
    <n v="-7.35"/>
    <s v="NULL"/>
    <n v="27013392"/>
    <x v="15"/>
    <d v="2019-09-07T16:51:00"/>
    <s v="NULL"/>
    <x v="0"/>
    <x v="10"/>
    <m/>
  </r>
  <r>
    <s v="BM00283513"/>
    <s v="CLAAR,DANIELLE"/>
    <x v="65"/>
    <n v="8323.23"/>
    <n v="11.1"/>
    <s v="NULL"/>
    <n v="27069215"/>
    <x v="46"/>
    <d v="2019-09-07T16:51:00"/>
    <s v="NULL"/>
    <x v="0"/>
    <x v="10"/>
    <m/>
  </r>
  <r>
    <s v="BM00283513"/>
    <s v="CLAAR,DANIELLE"/>
    <x v="65"/>
    <n v="8323.23"/>
    <n v="11.1"/>
    <s v="NULL"/>
    <n v="27069215"/>
    <x v="46"/>
    <d v="2019-09-07T16:51:00"/>
    <s v="NULL"/>
    <x v="0"/>
    <x v="10"/>
    <m/>
  </r>
  <r>
    <s v="BM00283513"/>
    <s v="CLAAR,DANIELLE"/>
    <x v="65"/>
    <n v="8323.23"/>
    <n v="8.34"/>
    <s v="NULL"/>
    <n v="27069318"/>
    <x v="182"/>
    <d v="2019-09-07T16:51:00"/>
    <s v="NULL"/>
    <x v="0"/>
    <x v="10"/>
    <m/>
  </r>
  <r>
    <s v="BM00283513"/>
    <s v="CLAAR,DANIELLE"/>
    <x v="65"/>
    <n v="8323.23"/>
    <n v="60.94"/>
    <s v="NULL"/>
    <n v="27280023"/>
    <x v="181"/>
    <d v="2019-09-07T16:51:00"/>
    <s v="NULL"/>
    <x v="1"/>
    <x v="10"/>
    <m/>
  </r>
  <r>
    <s v="BM00283513"/>
    <s v="CLAAR,DANIELLE"/>
    <x v="65"/>
    <n v="8323.23"/>
    <n v="9.27"/>
    <s v="NULL"/>
    <n v="27069286"/>
    <x v="151"/>
    <d v="2019-09-07T16:51:00"/>
    <s v="NULL"/>
    <x v="0"/>
    <x v="10"/>
    <m/>
  </r>
  <r>
    <s v="BM00283513"/>
    <s v="CLAAR,DANIELLE"/>
    <x v="65"/>
    <n v="8323.23"/>
    <n v="9.7100000000000009"/>
    <s v="NULL"/>
    <n v="27069175"/>
    <x v="180"/>
    <d v="2019-09-07T16:51:00"/>
    <s v="NULL"/>
    <x v="0"/>
    <x v="10"/>
    <m/>
  </r>
  <r>
    <s v="BM00283513"/>
    <s v="CLAAR,DANIELLE"/>
    <x v="65"/>
    <n v="8323.23"/>
    <n v="8.4499999999999993"/>
    <s v="NULL"/>
    <n v="27217035"/>
    <x v="179"/>
    <d v="2019-09-07T16:51:00"/>
    <s v="NULL"/>
    <x v="1"/>
    <x v="10"/>
    <m/>
  </r>
  <r>
    <s v="BM00283513"/>
    <s v="CLAAR,DANIELLE"/>
    <x v="65"/>
    <n v="8323.23"/>
    <n v="21"/>
    <s v="J2405"/>
    <n v="63623574"/>
    <x v="94"/>
    <d v="2019-09-07T16:51:00"/>
    <s v="NULL"/>
    <x v="12"/>
    <x v="10"/>
    <m/>
  </r>
  <r>
    <s v="BM00283513"/>
    <s v="CLAAR,DANIELLE"/>
    <x v="65"/>
    <n v="8323.23"/>
    <n v="124"/>
    <n v="86870"/>
    <n v="30032091"/>
    <x v="110"/>
    <d v="2019-09-07T16:51:00"/>
    <s v="NULL"/>
    <x v="3"/>
    <x v="10"/>
    <n v="130"/>
  </r>
  <r>
    <s v="BM00283513"/>
    <s v="CLAAR,DANIELLE"/>
    <x v="65"/>
    <n v="8323.23"/>
    <n v="41"/>
    <s v="J2590"/>
    <n v="25023647"/>
    <x v="280"/>
    <d v="2019-09-07T16:51:00"/>
    <s v="NULL"/>
    <x v="2"/>
    <x v="10"/>
    <m/>
  </r>
  <r>
    <s v="BM00283513"/>
    <s v="CLAAR,DANIELLE"/>
    <x v="65"/>
    <n v="8323.23"/>
    <n v="5"/>
    <s v="NULL"/>
    <n v="25923983"/>
    <x v="104"/>
    <d v="2019-09-07T16:51:00"/>
    <s v="NULL"/>
    <x v="10"/>
    <x v="10"/>
    <m/>
  </r>
  <r>
    <s v="BM00283513"/>
    <s v="CLAAR,DANIELLE"/>
    <x v="65"/>
    <n v="8323.23"/>
    <n v="96"/>
    <s v="NULL"/>
    <n v="72150535"/>
    <x v="100"/>
    <d v="2019-09-07T16:51:00"/>
    <s v="NULL"/>
    <x v="19"/>
    <x v="10"/>
    <n v="101"/>
  </r>
  <r>
    <s v="BM00283513"/>
    <s v="CLAAR,DANIELLE"/>
    <x v="65"/>
    <n v="8323.23"/>
    <n v="192"/>
    <s v="NULL"/>
    <n v="72150535"/>
    <x v="100"/>
    <d v="2019-09-07T16:51:00"/>
    <s v="NULL"/>
    <x v="19"/>
    <x v="10"/>
    <n v="101"/>
  </r>
  <r>
    <s v="BM00283513"/>
    <s v="CLAAR,DANIELLE"/>
    <x v="65"/>
    <n v="8323.23"/>
    <n v="3375"/>
    <n v="59400"/>
    <n v="72050500"/>
    <x v="107"/>
    <d v="2019-09-07T16:51:00"/>
    <s v="NULL"/>
    <x v="16"/>
    <x v="10"/>
    <n v="3531"/>
  </r>
  <r>
    <s v="BM00283513"/>
    <s v="CLAAR,DANIELLE"/>
    <x v="65"/>
    <n v="8323.23"/>
    <n v="690"/>
    <s v="NULL"/>
    <n v="71017003"/>
    <x v="101"/>
    <d v="2019-09-07T16:51:00"/>
    <s v="NULL"/>
    <x v="6"/>
    <x v="10"/>
    <n v="722"/>
  </r>
  <r>
    <s v="BM00283513"/>
    <s v="CLAAR,DANIELLE"/>
    <x v="65"/>
    <n v="8323.23"/>
    <n v="1200"/>
    <n v="50499"/>
    <n v="11250499"/>
    <x v="59"/>
    <d v="2019-09-07T16:51:00"/>
    <s v="NULL"/>
    <x v="13"/>
    <x v="10"/>
    <n v="1255"/>
  </r>
  <r>
    <s v="BM00283513"/>
    <s v="CLAAR,DANIELLE"/>
    <x v="65"/>
    <n v="8323.23"/>
    <n v="10"/>
    <s v="NULL"/>
    <n v="25932666"/>
    <x v="105"/>
    <d v="2019-09-07T16:51:00"/>
    <s v="NULL"/>
    <x v="10"/>
    <x v="10"/>
    <m/>
  </r>
  <r>
    <s v="BM00283513"/>
    <s v="CLAAR,DANIELLE"/>
    <x v="65"/>
    <n v="8323.23"/>
    <n v="382"/>
    <n v="90384"/>
    <n v="63632037"/>
    <x v="187"/>
    <d v="2019-09-07T16:51:00"/>
    <s v="NULL"/>
    <x v="12"/>
    <x v="10"/>
    <m/>
  </r>
  <r>
    <s v="BM00283513"/>
    <s v="CLAAR,DANIELLE"/>
    <x v="65"/>
    <n v="8323.23"/>
    <n v="6"/>
    <n v="23780"/>
    <n v="25923780"/>
    <x v="62"/>
    <d v="2019-09-07T16:51:00"/>
    <s v="NULL"/>
    <x v="10"/>
    <x v="10"/>
    <m/>
  </r>
  <r>
    <s v="BM00283513"/>
    <s v="CLAAR,DANIELLE"/>
    <x v="65"/>
    <n v="8323.23"/>
    <n v="46"/>
    <n v="85025"/>
    <n v="30032110"/>
    <x v="31"/>
    <d v="2019-09-07T16:51:00"/>
    <s v="NULL"/>
    <x v="3"/>
    <x v="10"/>
    <n v="49"/>
  </r>
  <r>
    <s v="BM00283513"/>
    <s v="CLAAR,DANIELLE"/>
    <x v="65"/>
    <n v="8323.23"/>
    <n v="5"/>
    <n v="20227"/>
    <n v="25920227"/>
    <x v="50"/>
    <d v="2019-09-07T16:51:00"/>
    <s v="NULL"/>
    <x v="10"/>
    <x v="10"/>
    <m/>
  </r>
  <r>
    <s v="BM00283513"/>
    <s v="CLAAR,DANIELLE"/>
    <x v="65"/>
    <n v="8323.23"/>
    <n v="5"/>
    <n v="20278"/>
    <n v="25920278"/>
    <x v="51"/>
    <d v="2019-09-07T16:51:00"/>
    <s v="NULL"/>
    <x v="10"/>
    <x v="10"/>
    <m/>
  </r>
  <r>
    <s v="BM00283513"/>
    <s v="CLAAR,DANIELLE"/>
    <x v="65"/>
    <n v="8323.23"/>
    <n v="21"/>
    <n v="21578"/>
    <n v="25021578"/>
    <x v="146"/>
    <d v="2019-09-07T16:51:00"/>
    <s v="NULL"/>
    <x v="2"/>
    <x v="10"/>
    <m/>
  </r>
  <r>
    <s v="BM00283513"/>
    <s v="CLAAR,DANIELLE"/>
    <x v="65"/>
    <n v="8323.23"/>
    <n v="5"/>
    <n v="20278"/>
    <n v="25920278"/>
    <x v="51"/>
    <d v="2019-09-07T16:51:00"/>
    <s v="NULL"/>
    <x v="10"/>
    <x v="10"/>
    <m/>
  </r>
  <r>
    <s v="BM00283513"/>
    <s v="CLAAR,DANIELLE"/>
    <x v="65"/>
    <n v="8323.23"/>
    <n v="0"/>
    <s v="NULL"/>
    <n v="76150538"/>
    <x v="60"/>
    <d v="2019-09-07T16:51:00"/>
    <s v="NULL"/>
    <x v="14"/>
    <x v="10"/>
    <n v="0"/>
  </r>
  <r>
    <s v="BM00283513"/>
    <s v="CLAAR,DANIELLE"/>
    <x v="65"/>
    <n v="8323.23"/>
    <n v="6"/>
    <n v="23780"/>
    <n v="25923780"/>
    <x v="62"/>
    <d v="2019-09-07T16:51:00"/>
    <s v="NULL"/>
    <x v="10"/>
    <x v="10"/>
    <m/>
  </r>
  <r>
    <s v="BM00283513"/>
    <s v="CLAAR,DANIELLE"/>
    <x v="65"/>
    <n v="8323.23"/>
    <n v="5"/>
    <n v="20278"/>
    <n v="25920278"/>
    <x v="51"/>
    <d v="2019-09-07T16:51:00"/>
    <s v="NULL"/>
    <x v="10"/>
    <x v="10"/>
    <m/>
  </r>
  <r>
    <s v="BM00283513"/>
    <s v="CLAAR,DANIELLE"/>
    <x v="65"/>
    <n v="8323.23"/>
    <n v="247"/>
    <n v="80100"/>
    <n v="30032401"/>
    <x v="80"/>
    <d v="2019-09-07T16:51:00"/>
    <s v="NULL"/>
    <x v="3"/>
    <x v="10"/>
    <n v="259"/>
  </r>
  <r>
    <s v="BM00287659"/>
    <s v="CLARK,REBEKAH"/>
    <x v="66"/>
    <n v="14435.51"/>
    <n v="27.34"/>
    <s v="NULL"/>
    <n v="27013399"/>
    <x v="1"/>
    <d v="2020-03-10T09:50:00"/>
    <s v="NULL"/>
    <x v="0"/>
    <x v="12"/>
    <m/>
  </r>
  <r>
    <s v="BM00287659"/>
    <s v="CLARK,REBEKAH"/>
    <x v="66"/>
    <n v="14435.51"/>
    <n v="1200"/>
    <n v="50499"/>
    <n v="11250499"/>
    <x v="59"/>
    <d v="2020-03-10T09:50:00"/>
    <s v="NULL"/>
    <x v="13"/>
    <x v="12"/>
    <n v="1255"/>
  </r>
  <r>
    <s v="BM00287659"/>
    <s v="CLARK,REBEKAH"/>
    <x v="66"/>
    <n v="14435.51"/>
    <n v="46"/>
    <n v="85025"/>
    <n v="30032110"/>
    <x v="31"/>
    <d v="2020-03-10T09:50:00"/>
    <s v="NULL"/>
    <x v="3"/>
    <x v="12"/>
    <n v="49"/>
  </r>
  <r>
    <s v="BM00287659"/>
    <s v="CLARK,REBEKAH"/>
    <x v="66"/>
    <n v="14435.51"/>
    <n v="15"/>
    <n v="32107"/>
    <n v="30032107"/>
    <x v="34"/>
    <d v="2020-03-10T09:50:00"/>
    <s v="NULL"/>
    <x v="3"/>
    <x v="12"/>
    <n v="16"/>
  </r>
  <r>
    <s v="BM00287659"/>
    <s v="CLARK,REBEKAH"/>
    <x v="66"/>
    <n v="14435.51"/>
    <n v="35.61"/>
    <s v="NULL"/>
    <n v="27280031"/>
    <x v="344"/>
    <d v="2020-03-10T09:50:00"/>
    <s v="NULL"/>
    <x v="1"/>
    <x v="12"/>
    <m/>
  </r>
  <r>
    <s v="BM00287659"/>
    <s v="CLARK,REBEKAH"/>
    <x v="66"/>
    <n v="14435.51"/>
    <n v="13"/>
    <n v="23733"/>
    <n v="25923733"/>
    <x v="48"/>
    <d v="2020-03-10T09:50:00"/>
    <s v="NULL"/>
    <x v="10"/>
    <x v="12"/>
    <m/>
  </r>
  <r>
    <s v="BM00287659"/>
    <s v="CLARK,REBEKAH"/>
    <x v="66"/>
    <n v="14435.51"/>
    <n v="6"/>
    <s v="NULL"/>
    <n v="25932661"/>
    <x v="57"/>
    <d v="2020-03-10T09:50:00"/>
    <s v="NULL"/>
    <x v="10"/>
    <x v="12"/>
    <m/>
  </r>
  <r>
    <s v="BM00287659"/>
    <s v="CLARK,REBEKAH"/>
    <x v="66"/>
    <n v="14435.51"/>
    <n v="5"/>
    <n v="20227"/>
    <n v="25920227"/>
    <x v="50"/>
    <d v="2020-03-10T09:50:00"/>
    <s v="NULL"/>
    <x v="10"/>
    <x v="12"/>
    <m/>
  </r>
  <r>
    <s v="BM00287659"/>
    <s v="CLARK,REBEKAH"/>
    <x v="66"/>
    <n v="14435.51"/>
    <n v="6"/>
    <n v="23780"/>
    <n v="25923780"/>
    <x v="62"/>
    <d v="2020-03-10T09:50:00"/>
    <s v="NULL"/>
    <x v="10"/>
    <x v="12"/>
    <m/>
  </r>
  <r>
    <s v="BM00287659"/>
    <s v="CLARK,REBEKAH"/>
    <x v="66"/>
    <n v="14435.51"/>
    <n v="5"/>
    <n v="20278"/>
    <n v="25920278"/>
    <x v="51"/>
    <d v="2020-03-10T09:50:00"/>
    <s v="NULL"/>
    <x v="10"/>
    <x v="12"/>
    <m/>
  </r>
  <r>
    <s v="BM00287659"/>
    <s v="CLARK,REBEKAH"/>
    <x v="66"/>
    <n v="14435.51"/>
    <n v="6"/>
    <s v="NULL"/>
    <n v="25932661"/>
    <x v="57"/>
    <d v="2020-03-10T09:50:00"/>
    <s v="NULL"/>
    <x v="10"/>
    <x v="12"/>
    <m/>
  </r>
  <r>
    <s v="BM00287659"/>
    <s v="CLARK,REBEKAH"/>
    <x v="66"/>
    <n v="14435.51"/>
    <n v="27.34"/>
    <s v="NULL"/>
    <n v="27013399"/>
    <x v="1"/>
    <d v="2020-03-10T09:50:00"/>
    <s v="NULL"/>
    <x v="0"/>
    <x v="12"/>
    <m/>
  </r>
  <r>
    <s v="BM00287659"/>
    <s v="CLARK,REBEKAH"/>
    <x v="66"/>
    <n v="14435.51"/>
    <n v="7"/>
    <n v="23733"/>
    <n v="25923733"/>
    <x v="48"/>
    <d v="2020-03-10T09:50:00"/>
    <s v="NULL"/>
    <x v="10"/>
    <x v="12"/>
    <m/>
  </r>
  <r>
    <s v="BM00287659"/>
    <s v="CLARK,REBEKAH"/>
    <x v="66"/>
    <n v="14435.51"/>
    <n v="5"/>
    <n v="20278"/>
    <n v="25920278"/>
    <x v="51"/>
    <d v="2020-03-10T09:50:00"/>
    <s v="NULL"/>
    <x v="10"/>
    <x v="12"/>
    <m/>
  </r>
  <r>
    <s v="BM00287659"/>
    <s v="CLARK,REBEKAH"/>
    <x v="66"/>
    <n v="14435.51"/>
    <n v="6"/>
    <s v="NULL"/>
    <n v="25932661"/>
    <x v="57"/>
    <d v="2020-03-10T09:50:00"/>
    <s v="NULL"/>
    <x v="10"/>
    <x v="12"/>
    <m/>
  </r>
  <r>
    <s v="BM00287659"/>
    <s v="CLARK,REBEKAH"/>
    <x v="66"/>
    <n v="14435.51"/>
    <n v="5"/>
    <n v="20227"/>
    <n v="25920227"/>
    <x v="50"/>
    <d v="2020-03-10T09:50:00"/>
    <s v="NULL"/>
    <x v="10"/>
    <x v="12"/>
    <m/>
  </r>
  <r>
    <s v="BM00287659"/>
    <s v="CLARK,REBEKAH"/>
    <x v="66"/>
    <n v="14435.51"/>
    <n v="0"/>
    <s v="NULL"/>
    <n v="76150538"/>
    <x v="60"/>
    <d v="2020-03-10T09:50:00"/>
    <s v="NULL"/>
    <x v="14"/>
    <x v="12"/>
    <n v="0"/>
  </r>
  <r>
    <s v="BM00287659"/>
    <s v="CLARK,REBEKAH"/>
    <x v="66"/>
    <n v="14435.51"/>
    <n v="6"/>
    <s v="NULL"/>
    <n v="25932661"/>
    <x v="57"/>
    <d v="2020-03-10T09:50:00"/>
    <s v="NULL"/>
    <x v="10"/>
    <x v="12"/>
    <m/>
  </r>
  <r>
    <s v="BM00287659"/>
    <s v="CLARK,REBEKAH"/>
    <x v="66"/>
    <n v="14435.51"/>
    <n v="5"/>
    <n v="20227"/>
    <n v="25920227"/>
    <x v="50"/>
    <d v="2020-03-10T09:50:00"/>
    <s v="NULL"/>
    <x v="10"/>
    <x v="12"/>
    <m/>
  </r>
  <r>
    <s v="BM00287659"/>
    <s v="CLARK,REBEKAH"/>
    <x v="66"/>
    <n v="14435.51"/>
    <n v="6"/>
    <n v="23780"/>
    <n v="25923780"/>
    <x v="62"/>
    <d v="2020-03-10T09:50:00"/>
    <s v="NULL"/>
    <x v="10"/>
    <x v="12"/>
    <m/>
  </r>
  <r>
    <s v="BM00287659"/>
    <s v="CLARK,REBEKAH"/>
    <x v="66"/>
    <n v="14435.51"/>
    <n v="5"/>
    <n v="20278"/>
    <n v="25920278"/>
    <x v="51"/>
    <d v="2020-03-10T09:50:00"/>
    <s v="NULL"/>
    <x v="10"/>
    <x v="12"/>
    <m/>
  </r>
  <r>
    <s v="BM00287659"/>
    <s v="CLARK,REBEKAH"/>
    <x v="66"/>
    <n v="14435.51"/>
    <n v="10.53"/>
    <s v="NULL"/>
    <n v="27013394"/>
    <x v="43"/>
    <d v="2020-03-10T09:50:00"/>
    <s v="NULL"/>
    <x v="0"/>
    <x v="12"/>
    <m/>
  </r>
  <r>
    <s v="BM00287659"/>
    <s v="CLARK,REBEKAH"/>
    <x v="66"/>
    <n v="14435.51"/>
    <n v="22.56"/>
    <s v="J7120"/>
    <n v="27038238"/>
    <x v="13"/>
    <d v="2020-03-10T09:50:00"/>
    <s v="NULL"/>
    <x v="0"/>
    <x v="12"/>
    <m/>
  </r>
  <r>
    <s v="BM00287659"/>
    <s v="CLARK,REBEKAH"/>
    <x v="66"/>
    <n v="14435.51"/>
    <n v="22.56"/>
    <s v="J7120"/>
    <n v="27038238"/>
    <x v="13"/>
    <d v="2020-03-10T09:50:00"/>
    <s v="NULL"/>
    <x v="0"/>
    <x v="12"/>
    <m/>
  </r>
  <r>
    <s v="BM00287659"/>
    <s v="CLARK,REBEKAH"/>
    <x v="66"/>
    <n v="14435.51"/>
    <n v="5.46"/>
    <s v="NULL"/>
    <n v="27069165"/>
    <x v="58"/>
    <d v="2020-03-10T09:50:00"/>
    <s v="NULL"/>
    <x v="0"/>
    <x v="12"/>
    <m/>
  </r>
  <r>
    <s v="BM00287659"/>
    <s v="CLARK,REBEKAH"/>
    <x v="66"/>
    <n v="14435.51"/>
    <n v="8.57"/>
    <s v="NULL"/>
    <n v="27069276"/>
    <x v="64"/>
    <d v="2020-03-10T09:50:00"/>
    <s v="NULL"/>
    <x v="0"/>
    <x v="12"/>
    <m/>
  </r>
  <r>
    <s v="BM00287659"/>
    <s v="CLARK,REBEKAH"/>
    <x v="66"/>
    <n v="14435.51"/>
    <n v="9.4"/>
    <s v="NULL"/>
    <n v="27069512"/>
    <x v="73"/>
    <d v="2020-03-10T09:50:00"/>
    <s v="NULL"/>
    <x v="0"/>
    <x v="12"/>
    <m/>
  </r>
  <r>
    <s v="BM00287659"/>
    <s v="CLARK,REBEKAH"/>
    <x v="66"/>
    <n v="14435.51"/>
    <n v="9.4"/>
    <s v="NULL"/>
    <n v="27069512"/>
    <x v="73"/>
    <d v="2020-03-10T09:50:00"/>
    <s v="NULL"/>
    <x v="0"/>
    <x v="12"/>
    <m/>
  </r>
  <r>
    <s v="BM00287659"/>
    <s v="CLARK,REBEKAH"/>
    <x v="66"/>
    <n v="14435.51"/>
    <n v="9.4"/>
    <s v="NULL"/>
    <n v="27069512"/>
    <x v="73"/>
    <d v="2020-03-10T09:50:00"/>
    <s v="NULL"/>
    <x v="0"/>
    <x v="12"/>
    <m/>
  </r>
  <r>
    <s v="BM00287659"/>
    <s v="CLARK,REBEKAH"/>
    <x v="66"/>
    <n v="14435.51"/>
    <n v="9.4"/>
    <s v="NULL"/>
    <n v="27069512"/>
    <x v="73"/>
    <d v="2020-03-10T09:50:00"/>
    <s v="NULL"/>
    <x v="0"/>
    <x v="12"/>
    <m/>
  </r>
  <r>
    <s v="BM00287659"/>
    <s v="CLARK,REBEKAH"/>
    <x v="66"/>
    <n v="14435.51"/>
    <n v="9.4"/>
    <s v="NULL"/>
    <n v="27069512"/>
    <x v="73"/>
    <d v="2020-03-10T09:50:00"/>
    <s v="NULL"/>
    <x v="0"/>
    <x v="12"/>
    <m/>
  </r>
  <r>
    <s v="BM00287659"/>
    <s v="CLARK,REBEKAH"/>
    <x v="66"/>
    <n v="14435.51"/>
    <n v="9.4"/>
    <s v="NULL"/>
    <n v="27069512"/>
    <x v="73"/>
    <d v="2020-03-10T09:50:00"/>
    <s v="NULL"/>
    <x v="0"/>
    <x v="12"/>
    <m/>
  </r>
  <r>
    <s v="BM00287659"/>
    <s v="CLARK,REBEKAH"/>
    <x v="66"/>
    <n v="14435.51"/>
    <n v="27.34"/>
    <s v="NULL"/>
    <n v="27013399"/>
    <x v="1"/>
    <d v="2020-03-10T09:50:00"/>
    <s v="NULL"/>
    <x v="0"/>
    <x v="12"/>
    <m/>
  </r>
  <r>
    <s v="BM00287659"/>
    <s v="CLARK,REBEKAH"/>
    <x v="66"/>
    <n v="14435.51"/>
    <n v="22.56"/>
    <s v="J7120"/>
    <n v="27038238"/>
    <x v="13"/>
    <d v="2020-03-10T09:50:00"/>
    <s v="NULL"/>
    <x v="0"/>
    <x v="12"/>
    <m/>
  </r>
  <r>
    <s v="BM00287659"/>
    <s v="CLARK,REBEKAH"/>
    <x v="66"/>
    <n v="14435.51"/>
    <n v="30.05"/>
    <s v="NULL"/>
    <n v="27069167"/>
    <x v="44"/>
    <d v="2020-03-10T09:50:00"/>
    <s v="NULL"/>
    <x v="0"/>
    <x v="12"/>
    <m/>
  </r>
  <r>
    <s v="BM00287659"/>
    <s v="CLARK,REBEKAH"/>
    <x v="66"/>
    <n v="14435.51"/>
    <n v="164.69"/>
    <s v="NULL"/>
    <n v="27210100"/>
    <x v="11"/>
    <d v="2020-03-10T09:50:00"/>
    <s v="NULL"/>
    <x v="1"/>
    <x v="12"/>
    <m/>
  </r>
  <r>
    <s v="BM00287659"/>
    <s v="CLARK,REBEKAH"/>
    <x v="66"/>
    <n v="14435.51"/>
    <n v="6.64"/>
    <s v="NULL"/>
    <n v="27210100"/>
    <x v="11"/>
    <d v="2020-03-10T09:50:00"/>
    <s v="NULL"/>
    <x v="1"/>
    <x v="12"/>
    <m/>
  </r>
  <r>
    <s v="BM00287659"/>
    <s v="CLARK,REBEKAH"/>
    <x v="66"/>
    <n v="14435.51"/>
    <n v="6.74"/>
    <s v="NULL"/>
    <n v="27210100"/>
    <x v="11"/>
    <d v="2020-03-10T09:50:00"/>
    <s v="NULL"/>
    <x v="1"/>
    <x v="12"/>
    <m/>
  </r>
  <r>
    <s v="BM00287659"/>
    <s v="CLARK,REBEKAH"/>
    <x v="66"/>
    <n v="14435.51"/>
    <n v="27.92"/>
    <n v="13221"/>
    <n v="27013221"/>
    <x v="85"/>
    <d v="2020-03-10T09:50:00"/>
    <s v="NULL"/>
    <x v="0"/>
    <x v="12"/>
    <m/>
  </r>
  <r>
    <s v="BM00287659"/>
    <s v="CLARK,REBEKAH"/>
    <x v="66"/>
    <n v="14435.51"/>
    <n v="75.010000000000005"/>
    <s v="NULL"/>
    <n v="27280009"/>
    <x v="88"/>
    <d v="2020-03-10T09:50:00"/>
    <s v="NULL"/>
    <x v="1"/>
    <x v="12"/>
    <m/>
  </r>
  <r>
    <s v="BM00287659"/>
    <s v="CLARK,REBEKAH"/>
    <x v="66"/>
    <n v="14435.51"/>
    <n v="12.48"/>
    <s v="NULL"/>
    <n v="27101000"/>
    <x v="188"/>
    <d v="2020-03-10T09:50:00"/>
    <s v="NULL"/>
    <x v="31"/>
    <x v="12"/>
    <m/>
  </r>
  <r>
    <s v="BM00287659"/>
    <s v="CLARK,REBEKAH"/>
    <x v="66"/>
    <n v="14435.51"/>
    <n v="92.86"/>
    <s v="NULL"/>
    <n v="27210100"/>
    <x v="11"/>
    <d v="2020-03-10T09:50:00"/>
    <s v="NULL"/>
    <x v="1"/>
    <x v="12"/>
    <m/>
  </r>
  <r>
    <s v="BM00287659"/>
    <s v="CLARK,REBEKAH"/>
    <x v="66"/>
    <n v="14435.51"/>
    <n v="40"/>
    <s v="NULL"/>
    <n v="27013490"/>
    <x v="65"/>
    <d v="2020-03-10T09:50:00"/>
    <s v="NULL"/>
    <x v="0"/>
    <x v="12"/>
    <m/>
  </r>
  <r>
    <s v="BM00287659"/>
    <s v="CLARK,REBEKAH"/>
    <x v="66"/>
    <n v="14435.51"/>
    <n v="8.57"/>
    <s v="NULL"/>
    <n v="27069276"/>
    <x v="64"/>
    <d v="2020-03-10T09:50:00"/>
    <s v="NULL"/>
    <x v="0"/>
    <x v="12"/>
    <m/>
  </r>
  <r>
    <s v="BM00287659"/>
    <s v="CLARK,REBEKAH"/>
    <x v="66"/>
    <n v="14435.51"/>
    <n v="44.6"/>
    <n v="37024"/>
    <n v="27037024"/>
    <x v="84"/>
    <d v="2020-03-10T09:50:00"/>
    <s v="NULL"/>
    <x v="0"/>
    <x v="12"/>
    <m/>
  </r>
  <r>
    <s v="BM00287659"/>
    <s v="CLARK,REBEKAH"/>
    <x v="66"/>
    <n v="14435.51"/>
    <n v="19.22"/>
    <s v="NULL"/>
    <n v="27013427"/>
    <x v="271"/>
    <d v="2020-03-10T09:50:00"/>
    <s v="NULL"/>
    <x v="0"/>
    <x v="12"/>
    <m/>
  </r>
  <r>
    <s v="BM00287659"/>
    <s v="CLARK,REBEKAH"/>
    <x v="66"/>
    <n v="14435.51"/>
    <n v="44.6"/>
    <n v="37024"/>
    <n v="27037024"/>
    <x v="84"/>
    <d v="2020-03-10T09:50:00"/>
    <s v="NULL"/>
    <x v="0"/>
    <x v="12"/>
    <m/>
  </r>
  <r>
    <s v="BM00287659"/>
    <s v="CLARK,REBEKAH"/>
    <x v="66"/>
    <n v="14435.51"/>
    <n v="-44.6"/>
    <n v="37024"/>
    <n v="27037024"/>
    <x v="84"/>
    <d v="2020-03-10T09:50:00"/>
    <s v="NULL"/>
    <x v="0"/>
    <x v="12"/>
    <m/>
  </r>
  <r>
    <s v="BM00287659"/>
    <s v="CLARK,REBEKAH"/>
    <x v="66"/>
    <n v="14435.51"/>
    <n v="7.49"/>
    <s v="NULL"/>
    <n v="27210100"/>
    <x v="11"/>
    <d v="2020-03-10T09:50:00"/>
    <s v="NULL"/>
    <x v="1"/>
    <x v="12"/>
    <m/>
  </r>
  <r>
    <s v="BM00287659"/>
    <s v="CLARK,REBEKAH"/>
    <x v="66"/>
    <n v="14435.51"/>
    <n v="11.59"/>
    <s v="NULL"/>
    <n v="27069212"/>
    <x v="14"/>
    <d v="2020-03-10T09:50:00"/>
    <s v="NULL"/>
    <x v="0"/>
    <x v="12"/>
    <m/>
  </r>
  <r>
    <s v="BM00287659"/>
    <s v="CLARK,REBEKAH"/>
    <x v="66"/>
    <n v="14435.51"/>
    <n v="10.28"/>
    <s v="NULL"/>
    <n v="27069254"/>
    <x v="86"/>
    <d v="2020-03-10T09:50:00"/>
    <s v="NULL"/>
    <x v="0"/>
    <x v="12"/>
    <m/>
  </r>
  <r>
    <s v="BM00287659"/>
    <s v="CLARK,REBEKAH"/>
    <x v="66"/>
    <n v="14435.51"/>
    <n v="27.13"/>
    <s v="NULL"/>
    <n v="27269182"/>
    <x v="274"/>
    <d v="2020-03-10T09:50:00"/>
    <s v="NULL"/>
    <x v="1"/>
    <x v="12"/>
    <m/>
  </r>
  <r>
    <s v="BM00287659"/>
    <s v="CLARK,REBEKAH"/>
    <x v="66"/>
    <n v="14435.51"/>
    <n v="23.87"/>
    <s v="NULL"/>
    <n v="27269182"/>
    <x v="274"/>
    <d v="2020-03-10T09:50:00"/>
    <s v="NULL"/>
    <x v="1"/>
    <x v="12"/>
    <m/>
  </r>
  <r>
    <s v="BM00287659"/>
    <s v="CLARK,REBEKAH"/>
    <x v="66"/>
    <n v="14435.51"/>
    <n v="16.3"/>
    <s v="NULL"/>
    <n v="27269181"/>
    <x v="152"/>
    <d v="2020-03-10T09:50:00"/>
    <s v="NULL"/>
    <x v="1"/>
    <x v="12"/>
    <m/>
  </r>
  <r>
    <s v="BM00287659"/>
    <s v="CLARK,REBEKAH"/>
    <x v="66"/>
    <n v="14435.51"/>
    <n v="65.209999999999994"/>
    <n v="10012"/>
    <n v="27010012"/>
    <x v="273"/>
    <d v="2020-03-10T09:50:00"/>
    <s v="NULL"/>
    <x v="0"/>
    <x v="12"/>
    <m/>
  </r>
  <r>
    <s v="BM00287659"/>
    <s v="CLARK,REBEKAH"/>
    <x v="66"/>
    <n v="14435.51"/>
    <n v="26.13"/>
    <s v="NULL"/>
    <n v="27014004"/>
    <x v="0"/>
    <d v="2020-03-10T09:50:00"/>
    <s v="NULL"/>
    <x v="0"/>
    <x v="12"/>
    <m/>
  </r>
  <r>
    <s v="BM00287659"/>
    <s v="CLARK,REBEKAH"/>
    <x v="66"/>
    <n v="14435.51"/>
    <n v="46"/>
    <s v="J2704"/>
    <n v="25021907"/>
    <x v="4"/>
    <d v="2020-03-10T09:50:00"/>
    <s v="NULL"/>
    <x v="2"/>
    <x v="12"/>
    <m/>
  </r>
  <r>
    <s v="BM00287659"/>
    <s v="CLARK,REBEKAH"/>
    <x v="66"/>
    <n v="14435.51"/>
    <n v="21"/>
    <s v="J2250"/>
    <n v="25021916"/>
    <x v="153"/>
    <d v="2020-03-10T09:50:00"/>
    <s v="NULL"/>
    <x v="2"/>
    <x v="12"/>
    <m/>
  </r>
  <r>
    <s v="BM00287659"/>
    <s v="CLARK,REBEKAH"/>
    <x v="66"/>
    <n v="14435.51"/>
    <n v="17"/>
    <s v="NULL"/>
    <n v="25932597"/>
    <x v="90"/>
    <d v="2020-03-10T09:50:00"/>
    <s v="NULL"/>
    <x v="10"/>
    <x v="12"/>
    <m/>
  </r>
  <r>
    <s v="BM00287659"/>
    <s v="CLARK,REBEKAH"/>
    <x v="66"/>
    <n v="14435.51"/>
    <n v="21"/>
    <s v="J3490"/>
    <n v="25023962"/>
    <x v="91"/>
    <d v="2020-03-10T09:50:00"/>
    <s v="NULL"/>
    <x v="2"/>
    <x v="12"/>
    <m/>
  </r>
  <r>
    <s v="BM00287659"/>
    <s v="CLARK,REBEKAH"/>
    <x v="66"/>
    <n v="14435.51"/>
    <n v="12.23"/>
    <s v="NULL"/>
    <n v="27069208"/>
    <x v="45"/>
    <d v="2020-03-10T09:50:00"/>
    <s v="NULL"/>
    <x v="0"/>
    <x v="12"/>
    <m/>
  </r>
  <r>
    <s v="BM00287659"/>
    <s v="CLARK,REBEKAH"/>
    <x v="66"/>
    <n v="14435.51"/>
    <n v="21"/>
    <s v="J2765"/>
    <n v="25022116"/>
    <x v="92"/>
    <d v="2020-03-10T09:50:00"/>
    <s v="NULL"/>
    <x v="2"/>
    <x v="12"/>
    <m/>
  </r>
  <r>
    <s v="BM00287659"/>
    <s v="CLARK,REBEKAH"/>
    <x v="66"/>
    <n v="14435.51"/>
    <n v="80.45"/>
    <s v="J3490"/>
    <n v="25023911"/>
    <x v="297"/>
    <d v="2020-03-10T09:50:00"/>
    <s v="NULL"/>
    <x v="2"/>
    <x v="12"/>
    <m/>
  </r>
  <r>
    <s v="BM00287659"/>
    <s v="CLARK,REBEKAH"/>
    <x v="66"/>
    <n v="14435.51"/>
    <n v="126"/>
    <s v="J0330"/>
    <n v="25021563"/>
    <x v="134"/>
    <d v="2020-03-10T09:50:00"/>
    <s v="NULL"/>
    <x v="2"/>
    <x v="12"/>
    <m/>
  </r>
  <r>
    <s v="BM00287659"/>
    <s v="CLARK,REBEKAH"/>
    <x v="66"/>
    <n v="14435.51"/>
    <n v="34"/>
    <s v="J2370"/>
    <n v="25021327"/>
    <x v="241"/>
    <d v="2020-03-10T09:50:00"/>
    <s v="NULL"/>
    <x v="2"/>
    <x v="12"/>
    <m/>
  </r>
  <r>
    <s v="BM00287659"/>
    <s v="CLARK,REBEKAH"/>
    <x v="66"/>
    <n v="14435.51"/>
    <n v="41"/>
    <s v="J2405"/>
    <n v="63623574"/>
    <x v="94"/>
    <d v="2020-03-10T09:50:00"/>
    <s v="NULL"/>
    <x v="12"/>
    <x v="12"/>
    <m/>
  </r>
  <r>
    <s v="BM00287659"/>
    <s v="CLARK,REBEKAH"/>
    <x v="66"/>
    <n v="14435.51"/>
    <n v="218"/>
    <s v="NULL"/>
    <n v="25090581"/>
    <x v="197"/>
    <d v="2020-03-10T09:50:00"/>
    <s v="NULL"/>
    <x v="2"/>
    <x v="12"/>
    <m/>
  </r>
  <r>
    <s v="BM00287659"/>
    <s v="CLARK,REBEKAH"/>
    <x v="66"/>
    <n v="14435.51"/>
    <n v="-46"/>
    <s v="J2704"/>
    <n v="25021907"/>
    <x v="4"/>
    <d v="2020-03-10T09:50:00"/>
    <s v="NULL"/>
    <x v="2"/>
    <x v="12"/>
    <m/>
  </r>
  <r>
    <s v="BM00287659"/>
    <s v="CLARK,REBEKAH"/>
    <x v="66"/>
    <n v="14435.51"/>
    <n v="-126"/>
    <s v="J0330"/>
    <n v="25021563"/>
    <x v="134"/>
    <d v="2020-03-10T09:50:00"/>
    <s v="NULL"/>
    <x v="2"/>
    <x v="12"/>
    <m/>
  </r>
  <r>
    <s v="BM00287659"/>
    <s v="CLARK,REBEKAH"/>
    <x v="66"/>
    <n v="14435.51"/>
    <n v="-21"/>
    <s v="J2250"/>
    <n v="25021916"/>
    <x v="153"/>
    <d v="2020-03-10T09:50:00"/>
    <s v="NULL"/>
    <x v="2"/>
    <x v="12"/>
    <m/>
  </r>
  <r>
    <s v="BM00287659"/>
    <s v="CLARK,REBEKAH"/>
    <x v="66"/>
    <n v="14435.51"/>
    <n v="13"/>
    <n v="23733"/>
    <n v="25923733"/>
    <x v="48"/>
    <d v="2020-03-10T09:50:00"/>
    <s v="NULL"/>
    <x v="10"/>
    <x v="12"/>
    <m/>
  </r>
  <r>
    <s v="BM00287659"/>
    <s v="CLARK,REBEKAH"/>
    <x v="66"/>
    <n v="14435.51"/>
    <n v="7.35"/>
    <s v="NULL"/>
    <n v="27013392"/>
    <x v="15"/>
    <d v="2020-03-10T09:50:00"/>
    <s v="NULL"/>
    <x v="0"/>
    <x v="12"/>
    <m/>
  </r>
  <r>
    <s v="BM00287659"/>
    <s v="CLARK,REBEKAH"/>
    <x v="66"/>
    <n v="14435.51"/>
    <n v="5"/>
    <n v="20278"/>
    <n v="25920278"/>
    <x v="51"/>
    <d v="2020-03-10T09:50:00"/>
    <s v="NULL"/>
    <x v="10"/>
    <x v="12"/>
    <m/>
  </r>
  <r>
    <s v="BM00287659"/>
    <s v="CLARK,REBEKAH"/>
    <x v="66"/>
    <n v="14435.51"/>
    <n v="13"/>
    <n v="23733"/>
    <n v="25923733"/>
    <x v="48"/>
    <d v="2020-03-10T09:50:00"/>
    <s v="NULL"/>
    <x v="10"/>
    <x v="12"/>
    <m/>
  </r>
  <r>
    <s v="BM00287659"/>
    <s v="CLARK,REBEKAH"/>
    <x v="66"/>
    <n v="14435.51"/>
    <n v="44"/>
    <s v="J1885"/>
    <n v="63690720"/>
    <x v="49"/>
    <d v="2020-03-10T09:50:00"/>
    <s v="NULL"/>
    <x v="12"/>
    <x v="12"/>
    <m/>
  </r>
  <r>
    <s v="BM00287659"/>
    <s v="CLARK,REBEKAH"/>
    <x v="66"/>
    <n v="14435.51"/>
    <n v="5"/>
    <n v="20227"/>
    <n v="25920227"/>
    <x v="50"/>
    <d v="2020-03-10T09:50:00"/>
    <s v="NULL"/>
    <x v="10"/>
    <x v="12"/>
    <m/>
  </r>
  <r>
    <s v="BM00287659"/>
    <s v="CLARK,REBEKAH"/>
    <x v="66"/>
    <n v="14435.51"/>
    <n v="13"/>
    <n v="23733"/>
    <n v="25923733"/>
    <x v="48"/>
    <d v="2020-03-10T09:50:00"/>
    <s v="NULL"/>
    <x v="10"/>
    <x v="12"/>
    <m/>
  </r>
  <r>
    <s v="BM00287659"/>
    <s v="CLARK,REBEKAH"/>
    <x v="66"/>
    <n v="14435.51"/>
    <n v="26"/>
    <n v="86900"/>
    <n v="30032030"/>
    <x v="78"/>
    <d v="2020-03-10T09:50:00"/>
    <s v="NULL"/>
    <x v="3"/>
    <x v="12"/>
    <n v="28"/>
  </r>
  <r>
    <s v="BM00287659"/>
    <s v="CLARK,REBEKAH"/>
    <x v="66"/>
    <n v="14435.51"/>
    <n v="45"/>
    <n v="86850"/>
    <n v="30032038"/>
    <x v="79"/>
    <d v="2020-03-10T09:50:00"/>
    <s v="NULL"/>
    <x v="3"/>
    <x v="12"/>
    <n v="48"/>
  </r>
  <r>
    <s v="BM00287659"/>
    <s v="CLARK,REBEKAH"/>
    <x v="66"/>
    <n v="14435.51"/>
    <n v="46"/>
    <n v="85025"/>
    <n v="30032110"/>
    <x v="31"/>
    <d v="2020-03-10T09:50:00"/>
    <s v="NULL"/>
    <x v="3"/>
    <x v="12"/>
    <n v="49"/>
  </r>
  <r>
    <s v="BM00287659"/>
    <s v="CLARK,REBEKAH"/>
    <x v="66"/>
    <n v="14435.51"/>
    <n v="247"/>
    <n v="80100"/>
    <n v="30032401"/>
    <x v="80"/>
    <d v="2020-03-10T09:50:00"/>
    <s v="NULL"/>
    <x v="3"/>
    <x v="12"/>
    <n v="259"/>
  </r>
  <r>
    <s v="BM00287659"/>
    <s v="CLARK,REBEKAH"/>
    <x v="66"/>
    <n v="14435.51"/>
    <n v="46"/>
    <n v="85025"/>
    <n v="30032110"/>
    <x v="31"/>
    <d v="2020-03-10T09:50:00"/>
    <s v="NULL"/>
    <x v="3"/>
    <x v="12"/>
    <n v="49"/>
  </r>
  <r>
    <s v="BM00287659"/>
    <s v="CLARK,REBEKAH"/>
    <x v="66"/>
    <n v="14435.51"/>
    <n v="7.35"/>
    <s v="NULL"/>
    <n v="27013392"/>
    <x v="15"/>
    <d v="2020-03-10T09:50:00"/>
    <s v="NULL"/>
    <x v="0"/>
    <x v="12"/>
    <m/>
  </r>
  <r>
    <s v="BM00287659"/>
    <s v="CLARK,REBEKAH"/>
    <x v="66"/>
    <n v="14435.51"/>
    <n v="15"/>
    <n v="32107"/>
    <n v="30032107"/>
    <x v="34"/>
    <d v="2020-03-10T09:50:00"/>
    <s v="NULL"/>
    <x v="3"/>
    <x v="12"/>
    <n v="16"/>
  </r>
  <r>
    <s v="BM00287659"/>
    <s v="CLARK,REBEKAH"/>
    <x v="66"/>
    <n v="14435.51"/>
    <n v="1200"/>
    <n v="50499"/>
    <n v="11250499"/>
    <x v="59"/>
    <d v="2020-03-10T09:50:00"/>
    <s v="NULL"/>
    <x v="13"/>
    <x v="12"/>
    <n v="1255"/>
  </r>
  <r>
    <s v="BM00287659"/>
    <s v="CLARK,REBEKAH"/>
    <x v="66"/>
    <n v="14435.51"/>
    <n v="4766"/>
    <s v="NULL"/>
    <n v="36050521"/>
    <x v="98"/>
    <d v="2020-03-10T09:50:00"/>
    <s v="NULL"/>
    <x v="17"/>
    <x v="12"/>
    <n v="4986"/>
  </r>
  <r>
    <s v="BM00287659"/>
    <s v="CLARK,REBEKAH"/>
    <x v="66"/>
    <n v="14435.51"/>
    <n v="40"/>
    <n v="93041"/>
    <n v="73050518"/>
    <x v="99"/>
    <d v="2020-03-10T09:50:00"/>
    <s v="NULL"/>
    <x v="18"/>
    <x v="12"/>
    <n v="42"/>
  </r>
  <r>
    <s v="BM00287659"/>
    <s v="CLARK,REBEKAH"/>
    <x v="66"/>
    <n v="14435.51"/>
    <n v="75"/>
    <n v="50540"/>
    <n v="46050540"/>
    <x v="96"/>
    <d v="2020-03-10T09:50:00"/>
    <s v="NULL"/>
    <x v="15"/>
    <x v="12"/>
    <n v="79"/>
  </r>
  <r>
    <s v="BM00287659"/>
    <s v="CLARK,REBEKAH"/>
    <x v="66"/>
    <n v="14435.51"/>
    <n v="690"/>
    <s v="NULL"/>
    <n v="71017003"/>
    <x v="101"/>
    <d v="2020-03-10T09:50:00"/>
    <s v="NULL"/>
    <x v="6"/>
    <x v="12"/>
    <n v="722"/>
  </r>
  <r>
    <s v="BM00287659"/>
    <s v="CLARK,REBEKAH"/>
    <x v="66"/>
    <n v="14435.51"/>
    <n v="2852"/>
    <s v="NULL"/>
    <n v="37013010"/>
    <x v="8"/>
    <d v="2020-03-10T09:50:00"/>
    <s v="NULL"/>
    <x v="5"/>
    <x v="12"/>
    <n v="33"/>
  </r>
  <r>
    <s v="BM00287659"/>
    <s v="CLARK,REBEKAH"/>
    <x v="66"/>
    <n v="14435.51"/>
    <n v="-7.35"/>
    <s v="NULL"/>
    <n v="27013392"/>
    <x v="15"/>
    <d v="2020-03-10T09:50:00"/>
    <s v="NULL"/>
    <x v="0"/>
    <x v="12"/>
    <m/>
  </r>
  <r>
    <s v="BM00287659"/>
    <s v="CLARK,REBEKAH"/>
    <x v="66"/>
    <n v="14435.51"/>
    <n v="-7.35"/>
    <s v="NULL"/>
    <n v="27013393"/>
    <x v="83"/>
    <d v="2020-03-10T09:50:00"/>
    <s v="NULL"/>
    <x v="0"/>
    <x v="12"/>
    <m/>
  </r>
  <r>
    <s v="BM00287659"/>
    <s v="CLARK,REBEKAH"/>
    <x v="66"/>
    <n v="14435.51"/>
    <n v="-7.35"/>
    <s v="NULL"/>
    <n v="27013393"/>
    <x v="83"/>
    <d v="2020-03-10T09:50:00"/>
    <s v="NULL"/>
    <x v="0"/>
    <x v="12"/>
    <m/>
  </r>
  <r>
    <s v="BM00287659"/>
    <s v="CLARK,REBEKAH"/>
    <x v="66"/>
    <n v="14435.51"/>
    <n v="7.35"/>
    <s v="NULL"/>
    <n v="27013393"/>
    <x v="83"/>
    <d v="2020-03-10T09:50:00"/>
    <s v="NULL"/>
    <x v="0"/>
    <x v="12"/>
    <m/>
  </r>
  <r>
    <s v="BM00287659"/>
    <s v="CLARK,REBEKAH"/>
    <x v="66"/>
    <n v="14435.51"/>
    <n v="-27.34"/>
    <s v="NULL"/>
    <n v="27013399"/>
    <x v="1"/>
    <d v="2020-03-10T09:50:00"/>
    <s v="NULL"/>
    <x v="0"/>
    <x v="12"/>
    <m/>
  </r>
  <r>
    <s v="BM00287659"/>
    <s v="CLARK,REBEKAH"/>
    <x v="66"/>
    <n v="14435.51"/>
    <n v="30.05"/>
    <s v="NULL"/>
    <n v="27069167"/>
    <x v="44"/>
    <d v="2020-03-10T09:50:00"/>
    <s v="NULL"/>
    <x v="0"/>
    <x v="12"/>
    <m/>
  </r>
  <r>
    <s v="BM00287659"/>
    <s v="CLARK,REBEKAH"/>
    <x v="66"/>
    <n v="14435.51"/>
    <n v="104.72"/>
    <n v="50564"/>
    <n v="27050564"/>
    <x v="47"/>
    <d v="2020-03-10T09:50:00"/>
    <s v="NULL"/>
    <x v="0"/>
    <x v="12"/>
    <m/>
  </r>
  <r>
    <s v="BM00287659"/>
    <s v="CLARK,REBEKAH"/>
    <x v="66"/>
    <n v="14435.51"/>
    <n v="44"/>
    <s v="J1885"/>
    <n v="63690720"/>
    <x v="49"/>
    <d v="2020-03-10T09:50:00"/>
    <s v="NULL"/>
    <x v="12"/>
    <x v="12"/>
    <m/>
  </r>
  <r>
    <s v="BM00287659"/>
    <s v="CLARK,REBEKAH"/>
    <x v="66"/>
    <n v="14435.51"/>
    <n v="13"/>
    <n v="23733"/>
    <n v="25923733"/>
    <x v="48"/>
    <d v="2020-03-10T09:50:00"/>
    <s v="NULL"/>
    <x v="10"/>
    <x v="12"/>
    <m/>
  </r>
  <r>
    <s v="BM00287659"/>
    <s v="CLARK,REBEKAH"/>
    <x v="66"/>
    <n v="14435.51"/>
    <n v="5"/>
    <n v="20227"/>
    <n v="25920227"/>
    <x v="50"/>
    <d v="2020-03-10T09:50:00"/>
    <s v="NULL"/>
    <x v="10"/>
    <x v="12"/>
    <m/>
  </r>
  <r>
    <s v="BM00287659"/>
    <s v="CLARK,REBEKAH"/>
    <x v="66"/>
    <n v="14435.51"/>
    <n v="6"/>
    <n v="23780"/>
    <n v="25923780"/>
    <x v="62"/>
    <d v="2020-03-10T09:50:00"/>
    <s v="NULL"/>
    <x v="10"/>
    <x v="12"/>
    <m/>
  </r>
  <r>
    <s v="BM00287659"/>
    <s v="CLARK,REBEKAH"/>
    <x v="66"/>
    <n v="14435.51"/>
    <n v="5"/>
    <s v="NULL"/>
    <n v="25932666"/>
    <x v="105"/>
    <d v="2020-03-10T09:50:00"/>
    <s v="NULL"/>
    <x v="10"/>
    <x v="12"/>
    <m/>
  </r>
  <r>
    <s v="BM00287659"/>
    <s v="CLARK,REBEKAH"/>
    <x v="66"/>
    <n v="14435.51"/>
    <n v="5"/>
    <n v="20278"/>
    <n v="25920278"/>
    <x v="51"/>
    <d v="2020-03-10T09:50:00"/>
    <s v="NULL"/>
    <x v="10"/>
    <x v="12"/>
    <m/>
  </r>
  <r>
    <s v="BM00287659"/>
    <s v="CLARK,REBEKAH"/>
    <x v="66"/>
    <n v="14435.51"/>
    <n v="10"/>
    <s v="NULL"/>
    <n v="25920459"/>
    <x v="54"/>
    <d v="2020-03-10T09:50:00"/>
    <s v="NULL"/>
    <x v="10"/>
    <x v="12"/>
    <m/>
  </r>
  <r>
    <s v="BM00287659"/>
    <s v="CLARK,REBEKAH"/>
    <x v="66"/>
    <n v="14435.51"/>
    <n v="7.35"/>
    <s v="NULL"/>
    <n v="27013393"/>
    <x v="83"/>
    <d v="2020-03-10T09:50:00"/>
    <s v="NULL"/>
    <x v="0"/>
    <x v="12"/>
    <m/>
  </r>
  <r>
    <s v="BM00287659"/>
    <s v="CLARK,REBEKAH"/>
    <x v="66"/>
    <n v="14435.51"/>
    <n v="6"/>
    <s v="NULL"/>
    <n v="25932661"/>
    <x v="57"/>
    <d v="2020-03-10T09:50:00"/>
    <s v="NULL"/>
    <x v="10"/>
    <x v="12"/>
    <m/>
  </r>
  <r>
    <s v="BM00287659"/>
    <s v="CLARK,REBEKAH"/>
    <x v="66"/>
    <n v="14435.51"/>
    <n v="21"/>
    <s v="J2590"/>
    <n v="25024698"/>
    <x v="56"/>
    <d v="2020-03-10T09:50:00"/>
    <s v="NULL"/>
    <x v="2"/>
    <x v="12"/>
    <m/>
  </r>
  <r>
    <s v="BM00287659"/>
    <s v="CLARK,REBEKAH"/>
    <x v="66"/>
    <n v="14435.51"/>
    <n v="13"/>
    <n v="23733"/>
    <n v="25923733"/>
    <x v="48"/>
    <d v="2020-03-10T09:50:00"/>
    <s v="NULL"/>
    <x v="10"/>
    <x v="12"/>
    <m/>
  </r>
  <r>
    <s v="BM00287659"/>
    <s v="CLARK,REBEKAH"/>
    <x v="66"/>
    <n v="14435.51"/>
    <n v="5"/>
    <n v="20278"/>
    <n v="25920278"/>
    <x v="51"/>
    <d v="2020-03-10T09:50:00"/>
    <s v="NULL"/>
    <x v="10"/>
    <x v="12"/>
    <m/>
  </r>
  <r>
    <s v="BM00287659"/>
    <s v="CLARK,REBEKAH"/>
    <x v="66"/>
    <n v="14435.51"/>
    <n v="6"/>
    <s v="NULL"/>
    <n v="25932661"/>
    <x v="57"/>
    <d v="2020-03-10T09:50:00"/>
    <s v="NULL"/>
    <x v="10"/>
    <x v="12"/>
    <m/>
  </r>
  <r>
    <s v="BM00287659"/>
    <s v="CLARK,REBEKAH"/>
    <x v="66"/>
    <n v="14435.51"/>
    <n v="5"/>
    <n v="20227"/>
    <n v="25920227"/>
    <x v="50"/>
    <d v="2020-03-10T09:50:00"/>
    <s v="NULL"/>
    <x v="10"/>
    <x v="12"/>
    <m/>
  </r>
  <r>
    <s v="BM00287659"/>
    <s v="CLARK,REBEKAH"/>
    <x v="66"/>
    <n v="14435.51"/>
    <n v="46"/>
    <n v="85025"/>
    <n v="30032110"/>
    <x v="31"/>
    <d v="2020-03-10T09:50:00"/>
    <s v="NULL"/>
    <x v="3"/>
    <x v="12"/>
    <n v="49"/>
  </r>
  <r>
    <s v="BM00287659"/>
    <s v="CLARK,REBEKAH"/>
    <x v="66"/>
    <n v="14435.51"/>
    <n v="15"/>
    <n v="32107"/>
    <n v="30032107"/>
    <x v="34"/>
    <d v="2020-03-10T09:50:00"/>
    <s v="NULL"/>
    <x v="3"/>
    <x v="12"/>
    <n v="16"/>
  </r>
  <r>
    <s v="BM00287659"/>
    <s v="CLARK,REBEKAH"/>
    <x v="66"/>
    <n v="14435.51"/>
    <n v="1200"/>
    <n v="50499"/>
    <n v="11250499"/>
    <x v="59"/>
    <d v="2020-03-10T09:50:00"/>
    <s v="NULL"/>
    <x v="13"/>
    <x v="12"/>
    <n v="1255"/>
  </r>
  <r>
    <s v="BM00070478"/>
    <s v="CRAGO,ANDREA D"/>
    <x v="67"/>
    <n v="20031.88"/>
    <n v="28"/>
    <n v="86592"/>
    <n v="30032010"/>
    <x v="81"/>
    <d v="2019-08-15T06:42:00"/>
    <s v="NULL"/>
    <x v="3"/>
    <x v="15"/>
    <n v="30"/>
  </r>
  <r>
    <s v="BM00070478"/>
    <s v="CRAGO,ANDREA D"/>
    <x v="67"/>
    <n v="20031.88"/>
    <n v="21.67"/>
    <s v="NULL"/>
    <n v="27210100"/>
    <x v="11"/>
    <d v="2019-08-15T06:42:00"/>
    <s v="NULL"/>
    <x v="1"/>
    <x v="15"/>
    <m/>
  </r>
  <r>
    <s v="BM00070478"/>
    <s v="CRAGO,ANDREA D"/>
    <x v="67"/>
    <n v="20031.88"/>
    <n v="12.29"/>
    <s v="J7120"/>
    <n v="27038238"/>
    <x v="13"/>
    <d v="2019-08-15T06:42:00"/>
    <s v="NULL"/>
    <x v="0"/>
    <x v="15"/>
    <m/>
  </r>
  <r>
    <s v="BM00070478"/>
    <s v="CRAGO,ANDREA D"/>
    <x v="67"/>
    <n v="20031.88"/>
    <n v="27.34"/>
    <s v="NULL"/>
    <n v="27013399"/>
    <x v="1"/>
    <d v="2019-08-15T06:42:00"/>
    <s v="NULL"/>
    <x v="0"/>
    <x v="15"/>
    <m/>
  </r>
  <r>
    <s v="BM00070478"/>
    <s v="CRAGO,ANDREA D"/>
    <x v="67"/>
    <n v="20031.88"/>
    <n v="10.97"/>
    <s v="NULL"/>
    <n v="27280043"/>
    <x v="2"/>
    <d v="2019-08-15T06:42:00"/>
    <s v="NULL"/>
    <x v="1"/>
    <x v="15"/>
    <m/>
  </r>
  <r>
    <s v="BM00070478"/>
    <s v="CRAGO,ANDREA D"/>
    <x v="67"/>
    <n v="20031.88"/>
    <n v="26.09"/>
    <s v="NULL"/>
    <n v="27210100"/>
    <x v="11"/>
    <d v="2019-08-15T06:42:00"/>
    <s v="NULL"/>
    <x v="1"/>
    <x v="15"/>
    <m/>
  </r>
  <r>
    <s v="BM00070478"/>
    <s v="CRAGO,ANDREA D"/>
    <x v="67"/>
    <n v="20031.88"/>
    <n v="6"/>
    <s v="NULL"/>
    <n v="25932661"/>
    <x v="57"/>
    <d v="2019-08-15T06:42:00"/>
    <s v="NULL"/>
    <x v="10"/>
    <x v="15"/>
    <m/>
  </r>
  <r>
    <s v="BM00070478"/>
    <s v="CRAGO,ANDREA D"/>
    <x v="67"/>
    <n v="20031.88"/>
    <n v="6"/>
    <s v="NULL"/>
    <n v="25932661"/>
    <x v="57"/>
    <d v="2019-08-15T06:42:00"/>
    <s v="NULL"/>
    <x v="10"/>
    <x v="15"/>
    <m/>
  </r>
  <r>
    <s v="BM00070478"/>
    <s v="CRAGO,ANDREA D"/>
    <x v="67"/>
    <n v="20031.88"/>
    <n v="5"/>
    <n v="20227"/>
    <n v="25920227"/>
    <x v="50"/>
    <d v="2019-08-15T06:42:00"/>
    <s v="NULL"/>
    <x v="10"/>
    <x v="15"/>
    <m/>
  </r>
  <r>
    <s v="BM00070478"/>
    <s v="CRAGO,ANDREA D"/>
    <x v="67"/>
    <n v="20031.88"/>
    <n v="5"/>
    <n v="20278"/>
    <n v="25920278"/>
    <x v="51"/>
    <d v="2019-08-15T06:42:00"/>
    <s v="NULL"/>
    <x v="10"/>
    <x v="15"/>
    <m/>
  </r>
  <r>
    <s v="BM00070478"/>
    <s v="CRAGO,ANDREA D"/>
    <x v="67"/>
    <n v="20031.88"/>
    <n v="7"/>
    <n v="23733"/>
    <n v="25923733"/>
    <x v="48"/>
    <d v="2019-08-15T06:42:00"/>
    <s v="NULL"/>
    <x v="10"/>
    <x v="15"/>
    <m/>
  </r>
  <r>
    <s v="BM00070478"/>
    <s v="CRAGO,ANDREA D"/>
    <x v="67"/>
    <n v="20031.88"/>
    <n v="7.35"/>
    <s v="NULL"/>
    <n v="27269162"/>
    <x v="345"/>
    <d v="2019-08-15T06:42:00"/>
    <s v="NULL"/>
    <x v="1"/>
    <x v="15"/>
    <m/>
  </r>
  <r>
    <s v="BM00070478"/>
    <s v="CRAGO,ANDREA D"/>
    <x v="67"/>
    <n v="20031.88"/>
    <n v="5"/>
    <n v="20227"/>
    <n v="25920227"/>
    <x v="50"/>
    <d v="2019-08-15T06:42:00"/>
    <s v="NULL"/>
    <x v="10"/>
    <x v="15"/>
    <m/>
  </r>
  <r>
    <s v="BM00070478"/>
    <s v="CRAGO,ANDREA D"/>
    <x v="67"/>
    <n v="20031.88"/>
    <n v="6"/>
    <s v="NULL"/>
    <n v="25932661"/>
    <x v="57"/>
    <d v="2019-08-15T06:42:00"/>
    <s v="NULL"/>
    <x v="10"/>
    <x v="15"/>
    <m/>
  </r>
  <r>
    <s v="BM00070478"/>
    <s v="CRAGO,ANDREA D"/>
    <x v="67"/>
    <n v="20031.88"/>
    <n v="6"/>
    <n v="23780"/>
    <n v="25923780"/>
    <x v="62"/>
    <d v="2019-08-15T06:42:00"/>
    <s v="NULL"/>
    <x v="10"/>
    <x v="15"/>
    <m/>
  </r>
  <r>
    <s v="BM00070478"/>
    <s v="CRAGO,ANDREA D"/>
    <x v="67"/>
    <n v="20031.88"/>
    <n v="6"/>
    <s v="NULL"/>
    <n v="25932661"/>
    <x v="57"/>
    <d v="2019-08-15T06:42:00"/>
    <s v="NULL"/>
    <x v="10"/>
    <x v="15"/>
    <m/>
  </r>
  <r>
    <s v="BM00070478"/>
    <s v="CRAGO,ANDREA D"/>
    <x v="67"/>
    <n v="20031.88"/>
    <n v="5"/>
    <n v="20227"/>
    <n v="25920227"/>
    <x v="50"/>
    <d v="2019-08-15T06:42:00"/>
    <s v="NULL"/>
    <x v="10"/>
    <x v="15"/>
    <m/>
  </r>
  <r>
    <s v="BM00070478"/>
    <s v="CRAGO,ANDREA D"/>
    <x v="67"/>
    <n v="20031.88"/>
    <n v="5"/>
    <n v="20278"/>
    <n v="25920278"/>
    <x v="51"/>
    <d v="2019-08-15T06:42:00"/>
    <s v="NULL"/>
    <x v="10"/>
    <x v="15"/>
    <m/>
  </r>
  <r>
    <s v="BM00070478"/>
    <s v="CRAGO,ANDREA D"/>
    <x v="67"/>
    <n v="20031.88"/>
    <n v="5"/>
    <s v="NULL"/>
    <n v="25923983"/>
    <x v="104"/>
    <d v="2019-08-15T06:42:00"/>
    <s v="NULL"/>
    <x v="10"/>
    <x v="15"/>
    <m/>
  </r>
  <r>
    <s v="BM00070478"/>
    <s v="CRAGO,ANDREA D"/>
    <x v="67"/>
    <n v="20031.88"/>
    <n v="212"/>
    <n v="90715"/>
    <n v="25047361"/>
    <x v="111"/>
    <d v="2019-08-15T06:42:00"/>
    <s v="NULL"/>
    <x v="2"/>
    <x v="15"/>
    <m/>
  </r>
  <r>
    <s v="BM00070478"/>
    <s v="CRAGO,ANDREA D"/>
    <x v="67"/>
    <n v="20031.88"/>
    <n v="96"/>
    <s v="NULL"/>
    <n v="72150535"/>
    <x v="100"/>
    <d v="2019-08-15T06:42:00"/>
    <s v="NULL"/>
    <x v="19"/>
    <x v="15"/>
    <n v="101"/>
  </r>
  <r>
    <s v="BM00070478"/>
    <s v="CRAGO,ANDREA D"/>
    <x v="67"/>
    <n v="20031.88"/>
    <n v="9.4"/>
    <s v="NULL"/>
    <n v="27069512"/>
    <x v="73"/>
    <d v="2019-08-15T06:42:00"/>
    <s v="NULL"/>
    <x v="0"/>
    <x v="15"/>
    <m/>
  </r>
  <r>
    <s v="BM00070478"/>
    <s v="CRAGO,ANDREA D"/>
    <x v="67"/>
    <n v="20031.88"/>
    <n v="288"/>
    <s v="NULL"/>
    <n v="72150535"/>
    <x v="100"/>
    <d v="2019-08-15T06:42:00"/>
    <s v="NULL"/>
    <x v="19"/>
    <x v="15"/>
    <n v="101"/>
  </r>
  <r>
    <s v="BM00070478"/>
    <s v="CRAGO,ANDREA D"/>
    <x v="67"/>
    <n v="20031.88"/>
    <n v="75"/>
    <n v="50540"/>
    <n v="46050540"/>
    <x v="96"/>
    <d v="2019-08-15T06:42:00"/>
    <s v="NULL"/>
    <x v="15"/>
    <x v="15"/>
    <n v="79"/>
  </r>
  <r>
    <s v="BM00070478"/>
    <s v="CRAGO,ANDREA D"/>
    <x v="67"/>
    <n v="20031.88"/>
    <n v="66"/>
    <n v="90471"/>
    <n v="77103210"/>
    <x v="340"/>
    <d v="2019-08-15T06:42:00"/>
    <s v="NULL"/>
    <x v="43"/>
    <x v="15"/>
    <n v="70"/>
  </r>
  <r>
    <s v="BM00070478"/>
    <s v="CRAGO,ANDREA D"/>
    <x v="67"/>
    <n v="20031.88"/>
    <n v="0"/>
    <s v="NULL"/>
    <n v="31200000"/>
    <x v="10"/>
    <d v="2019-08-15T06:42:00"/>
    <s v="NULL"/>
    <x v="7"/>
    <x v="15"/>
    <n v="0"/>
  </r>
  <r>
    <s v="BM00070478"/>
    <s v="CRAGO,ANDREA D"/>
    <x v="67"/>
    <n v="20031.88"/>
    <n v="9.4"/>
    <s v="NULL"/>
    <n v="27069512"/>
    <x v="73"/>
    <d v="2019-08-15T06:42:00"/>
    <s v="NULL"/>
    <x v="0"/>
    <x v="15"/>
    <m/>
  </r>
  <r>
    <s v="BM00070478"/>
    <s v="CRAGO,ANDREA D"/>
    <x v="67"/>
    <n v="20031.88"/>
    <n v="23"/>
    <n v="88302"/>
    <n v="31200002"/>
    <x v="346"/>
    <d v="2019-08-15T06:42:00"/>
    <s v="NULL"/>
    <x v="7"/>
    <x v="15"/>
    <n v="25"/>
  </r>
  <r>
    <s v="BM00070478"/>
    <s v="CRAGO,ANDREA D"/>
    <x v="67"/>
    <n v="20031.88"/>
    <n v="9.4"/>
    <s v="NULL"/>
    <n v="27069512"/>
    <x v="73"/>
    <d v="2019-08-15T06:42:00"/>
    <s v="NULL"/>
    <x v="0"/>
    <x v="15"/>
    <m/>
  </r>
  <r>
    <s v="BM00070478"/>
    <s v="CRAGO,ANDREA D"/>
    <x v="67"/>
    <n v="20031.88"/>
    <n v="9.4"/>
    <s v="NULL"/>
    <n v="27069512"/>
    <x v="73"/>
    <d v="2019-08-15T06:42:00"/>
    <s v="NULL"/>
    <x v="0"/>
    <x v="15"/>
    <m/>
  </r>
  <r>
    <s v="BM00070478"/>
    <s v="CRAGO,ANDREA D"/>
    <x v="67"/>
    <n v="20031.88"/>
    <n v="9.4"/>
    <s v="NULL"/>
    <n v="27069512"/>
    <x v="73"/>
    <d v="2019-08-15T06:42:00"/>
    <s v="NULL"/>
    <x v="0"/>
    <x v="15"/>
    <m/>
  </r>
  <r>
    <s v="BM00070478"/>
    <s v="CRAGO,ANDREA D"/>
    <x v="67"/>
    <n v="20031.88"/>
    <n v="0"/>
    <s v="NULL"/>
    <n v="31200000"/>
    <x v="10"/>
    <d v="2019-08-15T06:42:00"/>
    <s v="NULL"/>
    <x v="7"/>
    <x v="15"/>
    <n v="0"/>
  </r>
  <r>
    <s v="BM00070478"/>
    <s v="CRAGO,ANDREA D"/>
    <x v="67"/>
    <n v="20031.88"/>
    <n v="9.4"/>
    <s v="NULL"/>
    <n v="27069512"/>
    <x v="73"/>
    <d v="2019-08-15T06:42:00"/>
    <s v="NULL"/>
    <x v="0"/>
    <x v="15"/>
    <m/>
  </r>
  <r>
    <s v="BM00070478"/>
    <s v="CRAGO,ANDREA D"/>
    <x v="67"/>
    <n v="20031.88"/>
    <n v="118.81"/>
    <s v="NULL"/>
    <n v="27250540"/>
    <x v="68"/>
    <d v="2019-08-15T06:42:00"/>
    <s v="NULL"/>
    <x v="1"/>
    <x v="15"/>
    <m/>
  </r>
  <r>
    <s v="BM00070478"/>
    <s v="CRAGO,ANDREA D"/>
    <x v="67"/>
    <n v="20031.88"/>
    <n v="76.5"/>
    <s v="NULL"/>
    <n v="27050508"/>
    <x v="67"/>
    <d v="2019-08-15T06:42:00"/>
    <s v="NULL"/>
    <x v="0"/>
    <x v="15"/>
    <m/>
  </r>
  <r>
    <s v="BM00070478"/>
    <s v="CRAGO,ANDREA D"/>
    <x v="67"/>
    <n v="20031.88"/>
    <n v="13.89"/>
    <s v="NULL"/>
    <n v="27250507"/>
    <x v="66"/>
    <d v="2019-08-15T06:42:00"/>
    <s v="NULL"/>
    <x v="1"/>
    <x v="15"/>
    <m/>
  </r>
  <r>
    <s v="BM00070478"/>
    <s v="CRAGO,ANDREA D"/>
    <x v="67"/>
    <n v="20031.88"/>
    <n v="13.89"/>
    <s v="NULL"/>
    <n v="27250507"/>
    <x v="66"/>
    <d v="2019-08-15T06:42:00"/>
    <s v="NULL"/>
    <x v="1"/>
    <x v="15"/>
    <m/>
  </r>
  <r>
    <s v="BM00070478"/>
    <s v="CRAGO,ANDREA D"/>
    <x v="67"/>
    <n v="20031.88"/>
    <n v="69.72"/>
    <s v="NULL"/>
    <n v="27250529"/>
    <x v="69"/>
    <d v="2019-08-15T06:42:00"/>
    <s v="NULL"/>
    <x v="1"/>
    <x v="15"/>
    <m/>
  </r>
  <r>
    <s v="BM00070478"/>
    <s v="CRAGO,ANDREA D"/>
    <x v="67"/>
    <n v="20031.88"/>
    <n v="11.02"/>
    <s v="NULL"/>
    <n v="27210100"/>
    <x v="11"/>
    <d v="2019-08-15T06:42:00"/>
    <s v="NULL"/>
    <x v="1"/>
    <x v="15"/>
    <m/>
  </r>
  <r>
    <s v="BM00070478"/>
    <s v="CRAGO,ANDREA D"/>
    <x v="67"/>
    <n v="20031.88"/>
    <n v="11.02"/>
    <s v="NULL"/>
    <n v="27210100"/>
    <x v="11"/>
    <d v="2019-08-15T06:42:00"/>
    <s v="NULL"/>
    <x v="1"/>
    <x v="15"/>
    <m/>
  </r>
  <r>
    <s v="BM00070478"/>
    <s v="CRAGO,ANDREA D"/>
    <x v="67"/>
    <n v="20031.88"/>
    <n v="6.74"/>
    <s v="NULL"/>
    <n v="27210100"/>
    <x v="11"/>
    <d v="2019-08-15T06:42:00"/>
    <s v="NULL"/>
    <x v="1"/>
    <x v="15"/>
    <m/>
  </r>
  <r>
    <s v="BM00070478"/>
    <s v="CRAGO,ANDREA D"/>
    <x v="67"/>
    <n v="20031.88"/>
    <n v="6.74"/>
    <s v="NULL"/>
    <n v="27210100"/>
    <x v="11"/>
    <d v="2019-08-15T06:42:00"/>
    <s v="NULL"/>
    <x v="1"/>
    <x v="15"/>
    <m/>
  </r>
  <r>
    <s v="BM00070478"/>
    <s v="CRAGO,ANDREA D"/>
    <x v="67"/>
    <n v="20031.88"/>
    <n v="5.46"/>
    <s v="NULL"/>
    <n v="27210100"/>
    <x v="11"/>
    <d v="2019-08-15T06:42:00"/>
    <s v="NULL"/>
    <x v="1"/>
    <x v="15"/>
    <m/>
  </r>
  <r>
    <s v="BM00070478"/>
    <s v="CRAGO,ANDREA D"/>
    <x v="67"/>
    <n v="20031.88"/>
    <n v="5.46"/>
    <s v="NULL"/>
    <n v="27210100"/>
    <x v="11"/>
    <d v="2019-08-15T06:42:00"/>
    <s v="NULL"/>
    <x v="1"/>
    <x v="15"/>
    <m/>
  </r>
  <r>
    <s v="BM00070478"/>
    <s v="CRAGO,ANDREA D"/>
    <x v="67"/>
    <n v="20031.88"/>
    <n v="92.09"/>
    <n v="69118"/>
    <n v="27069118"/>
    <x v="72"/>
    <d v="2019-08-15T06:42:00"/>
    <s v="NULL"/>
    <x v="0"/>
    <x v="15"/>
    <m/>
  </r>
  <r>
    <s v="BM00070478"/>
    <s v="CRAGO,ANDREA D"/>
    <x v="67"/>
    <n v="20031.88"/>
    <n v="8.32"/>
    <s v="NULL"/>
    <n v="27269155"/>
    <x v="71"/>
    <d v="2019-08-15T06:42:00"/>
    <s v="NULL"/>
    <x v="1"/>
    <x v="15"/>
    <m/>
  </r>
  <r>
    <s v="BM00070478"/>
    <s v="CRAGO,ANDREA D"/>
    <x v="67"/>
    <n v="20031.88"/>
    <n v="48.74"/>
    <s v="NULL"/>
    <n v="27269185"/>
    <x v="70"/>
    <d v="2019-08-15T06:42:00"/>
    <s v="NULL"/>
    <x v="1"/>
    <x v="15"/>
    <m/>
  </r>
  <r>
    <s v="BM00070478"/>
    <s v="CRAGO,ANDREA D"/>
    <x v="67"/>
    <n v="20031.88"/>
    <n v="11.59"/>
    <s v="NULL"/>
    <n v="27069212"/>
    <x v="14"/>
    <d v="2019-08-15T06:42:00"/>
    <s v="NULL"/>
    <x v="0"/>
    <x v="15"/>
    <m/>
  </r>
  <r>
    <s v="BM00070478"/>
    <s v="CRAGO,ANDREA D"/>
    <x v="67"/>
    <n v="20031.88"/>
    <n v="12.23"/>
    <s v="NULL"/>
    <n v="27069208"/>
    <x v="45"/>
    <d v="2019-08-15T06:42:00"/>
    <s v="NULL"/>
    <x v="0"/>
    <x v="15"/>
    <m/>
  </r>
  <r>
    <s v="BM00070478"/>
    <s v="CRAGO,ANDREA D"/>
    <x v="67"/>
    <n v="20031.88"/>
    <n v="7.35"/>
    <s v="NULL"/>
    <n v="27013393"/>
    <x v="83"/>
    <d v="2019-08-15T06:42:00"/>
    <s v="NULL"/>
    <x v="0"/>
    <x v="15"/>
    <m/>
  </r>
  <r>
    <s v="BM00070478"/>
    <s v="CRAGO,ANDREA D"/>
    <x v="67"/>
    <n v="20031.88"/>
    <n v="7.35"/>
    <s v="NULL"/>
    <n v="27013393"/>
    <x v="83"/>
    <d v="2019-08-15T06:42:00"/>
    <s v="NULL"/>
    <x v="0"/>
    <x v="15"/>
    <m/>
  </r>
  <r>
    <s v="BM00070478"/>
    <s v="CRAGO,ANDREA D"/>
    <x v="67"/>
    <n v="20031.88"/>
    <n v="7.35"/>
    <s v="NULL"/>
    <n v="27013392"/>
    <x v="15"/>
    <d v="2019-08-15T06:42:00"/>
    <s v="NULL"/>
    <x v="0"/>
    <x v="15"/>
    <m/>
  </r>
  <r>
    <s v="BM00070478"/>
    <s v="CRAGO,ANDREA D"/>
    <x v="67"/>
    <n v="20031.88"/>
    <n v="7.35"/>
    <s v="NULL"/>
    <n v="27013392"/>
    <x v="15"/>
    <d v="2019-08-15T06:42:00"/>
    <s v="NULL"/>
    <x v="0"/>
    <x v="15"/>
    <m/>
  </r>
  <r>
    <s v="BM00070478"/>
    <s v="CRAGO,ANDREA D"/>
    <x v="67"/>
    <n v="20031.88"/>
    <n v="27.34"/>
    <s v="NULL"/>
    <n v="27013399"/>
    <x v="1"/>
    <d v="2019-08-15T06:42:00"/>
    <s v="NULL"/>
    <x v="0"/>
    <x v="15"/>
    <m/>
  </r>
  <r>
    <s v="BM00070478"/>
    <s v="CRAGO,ANDREA D"/>
    <x v="67"/>
    <n v="20031.88"/>
    <n v="27.34"/>
    <s v="NULL"/>
    <n v="27013399"/>
    <x v="1"/>
    <d v="2019-08-15T06:42:00"/>
    <s v="NULL"/>
    <x v="0"/>
    <x v="15"/>
    <m/>
  </r>
  <r>
    <s v="BM00070478"/>
    <s v="CRAGO,ANDREA D"/>
    <x v="67"/>
    <n v="20031.88"/>
    <n v="10.53"/>
    <s v="NULL"/>
    <n v="27013394"/>
    <x v="43"/>
    <d v="2019-08-15T06:42:00"/>
    <s v="NULL"/>
    <x v="0"/>
    <x v="15"/>
    <m/>
  </r>
  <r>
    <s v="BM00070478"/>
    <s v="CRAGO,ANDREA D"/>
    <x v="67"/>
    <n v="20031.88"/>
    <n v="12.29"/>
    <s v="J7120"/>
    <n v="27038238"/>
    <x v="13"/>
    <d v="2019-08-15T06:42:00"/>
    <s v="NULL"/>
    <x v="0"/>
    <x v="15"/>
    <m/>
  </r>
  <r>
    <s v="BM00070478"/>
    <s v="CRAGO,ANDREA D"/>
    <x v="67"/>
    <n v="20031.88"/>
    <n v="12.29"/>
    <s v="J7120"/>
    <n v="27038238"/>
    <x v="13"/>
    <d v="2019-08-15T06:42:00"/>
    <s v="NULL"/>
    <x v="0"/>
    <x v="15"/>
    <m/>
  </r>
  <r>
    <s v="BM00070478"/>
    <s v="CRAGO,ANDREA D"/>
    <x v="67"/>
    <n v="20031.88"/>
    <n v="5.46"/>
    <s v="NULL"/>
    <n v="27069165"/>
    <x v="58"/>
    <d v="2019-08-15T06:42:00"/>
    <s v="NULL"/>
    <x v="0"/>
    <x v="15"/>
    <m/>
  </r>
  <r>
    <s v="BM00070478"/>
    <s v="CRAGO,ANDREA D"/>
    <x v="67"/>
    <n v="20031.88"/>
    <n v="8.51"/>
    <s v="NULL"/>
    <n v="27069171"/>
    <x v="61"/>
    <d v="2019-08-15T06:42:00"/>
    <s v="NULL"/>
    <x v="0"/>
    <x v="15"/>
    <m/>
  </r>
  <r>
    <s v="BM00070478"/>
    <s v="CRAGO,ANDREA D"/>
    <x v="67"/>
    <n v="20031.88"/>
    <n v="8.51"/>
    <s v="NULL"/>
    <n v="27069171"/>
    <x v="61"/>
    <d v="2019-08-15T06:42:00"/>
    <s v="NULL"/>
    <x v="0"/>
    <x v="15"/>
    <m/>
  </r>
  <r>
    <s v="BM00070478"/>
    <s v="CRAGO,ANDREA D"/>
    <x v="67"/>
    <n v="20031.88"/>
    <n v="8.57"/>
    <s v="NULL"/>
    <n v="27069276"/>
    <x v="64"/>
    <d v="2019-08-15T06:42:00"/>
    <s v="NULL"/>
    <x v="0"/>
    <x v="15"/>
    <m/>
  </r>
  <r>
    <s v="BM00070478"/>
    <s v="CRAGO,ANDREA D"/>
    <x v="67"/>
    <n v="20031.88"/>
    <n v="40"/>
    <s v="NULL"/>
    <n v="27013490"/>
    <x v="65"/>
    <d v="2019-08-15T06:42:00"/>
    <s v="NULL"/>
    <x v="0"/>
    <x v="15"/>
    <m/>
  </r>
  <r>
    <s v="BM00070478"/>
    <s v="CRAGO,ANDREA D"/>
    <x v="67"/>
    <n v="20031.88"/>
    <n v="8.57"/>
    <s v="NULL"/>
    <n v="27069276"/>
    <x v="64"/>
    <d v="2019-08-15T06:42:00"/>
    <s v="NULL"/>
    <x v="0"/>
    <x v="15"/>
    <m/>
  </r>
  <r>
    <s v="BM00070478"/>
    <s v="CRAGO,ANDREA D"/>
    <x v="67"/>
    <n v="20031.88"/>
    <n v="1200"/>
    <n v="50499"/>
    <n v="11250499"/>
    <x v="59"/>
    <d v="2019-08-15T06:42:00"/>
    <s v="NULL"/>
    <x v="13"/>
    <x v="15"/>
    <n v="1255"/>
  </r>
  <r>
    <s v="BM00070478"/>
    <s v="CRAGO,ANDREA D"/>
    <x v="67"/>
    <n v="20031.88"/>
    <n v="27.34"/>
    <s v="NULL"/>
    <n v="27013399"/>
    <x v="1"/>
    <d v="2019-08-15T06:42:00"/>
    <s v="NULL"/>
    <x v="0"/>
    <x v="15"/>
    <m/>
  </r>
  <r>
    <s v="BM00070478"/>
    <s v="CRAGO,ANDREA D"/>
    <x v="67"/>
    <n v="20031.88"/>
    <n v="12.29"/>
    <s v="J7120"/>
    <n v="27038238"/>
    <x v="13"/>
    <d v="2019-08-15T06:42:00"/>
    <s v="NULL"/>
    <x v="0"/>
    <x v="15"/>
    <m/>
  </r>
  <r>
    <s v="BM00070478"/>
    <s v="CRAGO,ANDREA D"/>
    <x v="67"/>
    <n v="20031.88"/>
    <n v="-8.57"/>
    <s v="NULL"/>
    <n v="27069276"/>
    <x v="64"/>
    <d v="2019-08-15T06:42:00"/>
    <s v="NULL"/>
    <x v="0"/>
    <x v="15"/>
    <m/>
  </r>
  <r>
    <s v="BM00070478"/>
    <s v="CRAGO,ANDREA D"/>
    <x v="67"/>
    <n v="20031.88"/>
    <n v="-40"/>
    <s v="NULL"/>
    <n v="27013490"/>
    <x v="65"/>
    <d v="2019-08-15T06:42:00"/>
    <s v="NULL"/>
    <x v="0"/>
    <x v="15"/>
    <m/>
  </r>
  <r>
    <s v="BM00070478"/>
    <s v="CRAGO,ANDREA D"/>
    <x v="67"/>
    <n v="20031.88"/>
    <n v="-13.89"/>
    <s v="NULL"/>
    <n v="27250507"/>
    <x v="66"/>
    <d v="2019-08-15T06:42:00"/>
    <s v="NULL"/>
    <x v="1"/>
    <x v="15"/>
    <m/>
  </r>
  <r>
    <s v="BM00070478"/>
    <s v="CRAGO,ANDREA D"/>
    <x v="67"/>
    <n v="20031.88"/>
    <n v="-13.89"/>
    <s v="NULL"/>
    <n v="27250507"/>
    <x v="66"/>
    <d v="2019-08-15T06:42:00"/>
    <s v="NULL"/>
    <x v="1"/>
    <x v="15"/>
    <m/>
  </r>
  <r>
    <s v="BM00070478"/>
    <s v="CRAGO,ANDREA D"/>
    <x v="67"/>
    <n v="20031.88"/>
    <n v="-76.5"/>
    <s v="NULL"/>
    <n v="27050508"/>
    <x v="67"/>
    <d v="2019-08-15T06:42:00"/>
    <s v="NULL"/>
    <x v="0"/>
    <x v="15"/>
    <m/>
  </r>
  <r>
    <s v="BM00070478"/>
    <s v="CRAGO,ANDREA D"/>
    <x v="67"/>
    <n v="20031.88"/>
    <n v="-118.81"/>
    <s v="NULL"/>
    <n v="27250540"/>
    <x v="68"/>
    <d v="2019-08-15T06:42:00"/>
    <s v="NULL"/>
    <x v="1"/>
    <x v="15"/>
    <m/>
  </r>
  <r>
    <s v="BM00070478"/>
    <s v="CRAGO,ANDREA D"/>
    <x v="67"/>
    <n v="20031.88"/>
    <n v="-8.51"/>
    <s v="NULL"/>
    <n v="27069171"/>
    <x v="61"/>
    <d v="2019-08-15T06:42:00"/>
    <s v="NULL"/>
    <x v="0"/>
    <x v="15"/>
    <m/>
  </r>
  <r>
    <s v="BM00070478"/>
    <s v="CRAGO,ANDREA D"/>
    <x v="67"/>
    <n v="20031.88"/>
    <n v="26"/>
    <n v="86900"/>
    <n v="30032030"/>
    <x v="78"/>
    <d v="2019-08-15T06:42:00"/>
    <s v="NULL"/>
    <x v="3"/>
    <x v="15"/>
    <n v="28"/>
  </r>
  <r>
    <s v="BM00070478"/>
    <s v="CRAGO,ANDREA D"/>
    <x v="67"/>
    <n v="20031.88"/>
    <n v="-11.02"/>
    <s v="NULL"/>
    <n v="27210100"/>
    <x v="11"/>
    <d v="2019-08-15T06:42:00"/>
    <s v="NULL"/>
    <x v="1"/>
    <x v="15"/>
    <m/>
  </r>
  <r>
    <s v="BM00070478"/>
    <s v="CRAGO,ANDREA D"/>
    <x v="67"/>
    <n v="20031.88"/>
    <n v="-11.02"/>
    <s v="NULL"/>
    <n v="27210100"/>
    <x v="11"/>
    <d v="2019-08-15T06:42:00"/>
    <s v="NULL"/>
    <x v="1"/>
    <x v="15"/>
    <m/>
  </r>
  <r>
    <s v="BM00070478"/>
    <s v="CRAGO,ANDREA D"/>
    <x v="67"/>
    <n v="20031.88"/>
    <n v="-6.74"/>
    <s v="NULL"/>
    <n v="27210100"/>
    <x v="11"/>
    <d v="2019-08-15T06:42:00"/>
    <s v="NULL"/>
    <x v="1"/>
    <x v="15"/>
    <m/>
  </r>
  <r>
    <s v="BM00070478"/>
    <s v="CRAGO,ANDREA D"/>
    <x v="67"/>
    <n v="20031.88"/>
    <n v="-11.02"/>
    <s v="NULL"/>
    <n v="27210100"/>
    <x v="11"/>
    <d v="2019-08-15T06:42:00"/>
    <s v="NULL"/>
    <x v="1"/>
    <x v="15"/>
    <m/>
  </r>
  <r>
    <s v="BM00070478"/>
    <s v="CRAGO,ANDREA D"/>
    <x v="67"/>
    <n v="20031.88"/>
    <n v="-5.46"/>
    <s v="NULL"/>
    <n v="27210100"/>
    <x v="11"/>
    <d v="2019-08-15T06:42:00"/>
    <s v="NULL"/>
    <x v="1"/>
    <x v="15"/>
    <m/>
  </r>
  <r>
    <s v="BM00070478"/>
    <s v="CRAGO,ANDREA D"/>
    <x v="67"/>
    <n v="20031.88"/>
    <n v="-5.46"/>
    <s v="NULL"/>
    <n v="27210100"/>
    <x v="11"/>
    <d v="2019-08-15T06:42:00"/>
    <s v="NULL"/>
    <x v="1"/>
    <x v="15"/>
    <m/>
  </r>
  <r>
    <s v="BM00070478"/>
    <s v="CRAGO,ANDREA D"/>
    <x v="67"/>
    <n v="20031.88"/>
    <n v="8.4499999999999993"/>
    <s v="NULL"/>
    <n v="27217035"/>
    <x v="179"/>
    <d v="2019-08-15T06:42:00"/>
    <s v="NULL"/>
    <x v="1"/>
    <x v="15"/>
    <m/>
  </r>
  <r>
    <s v="BM00070478"/>
    <s v="CRAGO,ANDREA D"/>
    <x v="67"/>
    <n v="20031.88"/>
    <n v="9.7100000000000009"/>
    <s v="NULL"/>
    <n v="27069175"/>
    <x v="180"/>
    <d v="2019-08-15T06:42:00"/>
    <s v="NULL"/>
    <x v="0"/>
    <x v="15"/>
    <m/>
  </r>
  <r>
    <s v="BM00070478"/>
    <s v="CRAGO,ANDREA D"/>
    <x v="67"/>
    <n v="20031.88"/>
    <n v="9.27"/>
    <s v="NULL"/>
    <n v="27069286"/>
    <x v="151"/>
    <d v="2019-08-15T06:42:00"/>
    <s v="NULL"/>
    <x v="0"/>
    <x v="15"/>
    <m/>
  </r>
  <r>
    <s v="BM00070478"/>
    <s v="CRAGO,ANDREA D"/>
    <x v="67"/>
    <n v="20031.88"/>
    <n v="60.94"/>
    <s v="NULL"/>
    <n v="27280023"/>
    <x v="181"/>
    <d v="2019-08-15T06:42:00"/>
    <s v="NULL"/>
    <x v="1"/>
    <x v="15"/>
    <m/>
  </r>
  <r>
    <s v="BM00070478"/>
    <s v="CRAGO,ANDREA D"/>
    <x v="67"/>
    <n v="20031.88"/>
    <n v="45"/>
    <n v="86850"/>
    <n v="30032038"/>
    <x v="79"/>
    <d v="2019-08-15T06:42:00"/>
    <s v="NULL"/>
    <x v="3"/>
    <x v="15"/>
    <n v="48"/>
  </r>
  <r>
    <s v="BM00070478"/>
    <s v="CRAGO,ANDREA D"/>
    <x v="67"/>
    <n v="20031.88"/>
    <n v="8.6199999999999992"/>
    <s v="NULL"/>
    <n v="27069318"/>
    <x v="182"/>
    <d v="2019-08-15T06:42:00"/>
    <s v="NULL"/>
    <x v="0"/>
    <x v="15"/>
    <m/>
  </r>
  <r>
    <s v="BM00070478"/>
    <s v="CRAGO,ANDREA D"/>
    <x v="67"/>
    <n v="20031.88"/>
    <n v="11.1"/>
    <s v="NULL"/>
    <n v="27069215"/>
    <x v="46"/>
    <d v="2019-08-15T06:42:00"/>
    <s v="NULL"/>
    <x v="0"/>
    <x v="15"/>
    <m/>
  </r>
  <r>
    <s v="BM00070478"/>
    <s v="CRAGO,ANDREA D"/>
    <x v="67"/>
    <n v="20031.88"/>
    <n v="11.1"/>
    <s v="NULL"/>
    <n v="27069215"/>
    <x v="46"/>
    <d v="2019-08-15T06:42:00"/>
    <s v="NULL"/>
    <x v="0"/>
    <x v="15"/>
    <m/>
  </r>
  <r>
    <s v="BM00070478"/>
    <s v="CRAGO,ANDREA D"/>
    <x v="67"/>
    <n v="20031.88"/>
    <n v="131"/>
    <s v="J2590"/>
    <n v="25024698"/>
    <x v="56"/>
    <d v="2019-08-15T06:42:00"/>
    <s v="NULL"/>
    <x v="2"/>
    <x v="15"/>
    <m/>
  </r>
  <r>
    <s v="BM00070478"/>
    <s v="CRAGO,ANDREA D"/>
    <x v="67"/>
    <n v="20031.88"/>
    <n v="85.8"/>
    <s v="J2590"/>
    <n v="25024698"/>
    <x v="56"/>
    <d v="2019-08-15T06:42:00"/>
    <s v="NULL"/>
    <x v="2"/>
    <x v="15"/>
    <m/>
  </r>
  <r>
    <s v="BM00070478"/>
    <s v="CRAGO,ANDREA D"/>
    <x v="67"/>
    <n v="20031.88"/>
    <n v="6.14"/>
    <n v="22454"/>
    <n v="25922454"/>
    <x v="347"/>
    <d v="2019-08-15T06:42:00"/>
    <s v="NULL"/>
    <x v="10"/>
    <x v="15"/>
    <m/>
  </r>
  <r>
    <s v="BM00070478"/>
    <s v="CRAGO,ANDREA D"/>
    <x v="67"/>
    <n v="20031.88"/>
    <n v="218"/>
    <s v="J2795"/>
    <n v="25024515"/>
    <x v="108"/>
    <d v="2019-08-15T06:42:00"/>
    <s v="NULL"/>
    <x v="2"/>
    <x v="15"/>
    <m/>
  </r>
  <r>
    <s v="BM00070478"/>
    <s v="CRAGO,ANDREA D"/>
    <x v="67"/>
    <n v="20031.88"/>
    <n v="46"/>
    <n v="85025"/>
    <n v="30032110"/>
    <x v="31"/>
    <d v="2019-08-15T06:42:00"/>
    <s v="NULL"/>
    <x v="3"/>
    <x v="15"/>
    <n v="49"/>
  </r>
  <r>
    <s v="BM00070478"/>
    <s v="CRAGO,ANDREA D"/>
    <x v="67"/>
    <n v="20031.88"/>
    <n v="6"/>
    <s v="NULL"/>
    <n v="25932661"/>
    <x v="57"/>
    <d v="2019-08-15T06:42:00"/>
    <s v="NULL"/>
    <x v="10"/>
    <x v="15"/>
    <m/>
  </r>
  <r>
    <s v="BM00070478"/>
    <s v="CRAGO,ANDREA D"/>
    <x v="67"/>
    <n v="20031.88"/>
    <n v="5"/>
    <n v="20278"/>
    <n v="25920278"/>
    <x v="51"/>
    <d v="2019-08-15T06:42:00"/>
    <s v="NULL"/>
    <x v="10"/>
    <x v="15"/>
    <m/>
  </r>
  <r>
    <s v="BM00070478"/>
    <s v="CRAGO,ANDREA D"/>
    <x v="67"/>
    <n v="20031.88"/>
    <n v="6"/>
    <n v="20732"/>
    <n v="25920732"/>
    <x v="348"/>
    <d v="2019-08-15T06:42:00"/>
    <s v="NULL"/>
    <x v="10"/>
    <x v="15"/>
    <m/>
  </r>
  <r>
    <s v="BM00070478"/>
    <s v="CRAGO,ANDREA D"/>
    <x v="67"/>
    <n v="20031.88"/>
    <n v="722"/>
    <n v="50523"/>
    <n v="37050523"/>
    <x v="95"/>
    <d v="2019-08-15T06:42:00"/>
    <s v="NULL"/>
    <x v="5"/>
    <x v="15"/>
    <n v="756"/>
  </r>
  <r>
    <s v="BM00070478"/>
    <s v="CRAGO,ANDREA D"/>
    <x v="67"/>
    <n v="20031.88"/>
    <n v="3375"/>
    <n v="59400"/>
    <n v="72050500"/>
    <x v="107"/>
    <d v="2019-08-15T06:42:00"/>
    <s v="NULL"/>
    <x v="16"/>
    <x v="15"/>
    <n v="3531"/>
  </r>
  <r>
    <s v="BM00070478"/>
    <s v="CRAGO,ANDREA D"/>
    <x v="67"/>
    <n v="20031.88"/>
    <n v="690"/>
    <s v="NULL"/>
    <n v="71017003"/>
    <x v="101"/>
    <d v="2019-08-15T06:42:00"/>
    <s v="NULL"/>
    <x v="6"/>
    <x v="15"/>
    <n v="722"/>
  </r>
  <r>
    <s v="BM00070478"/>
    <s v="CRAGO,ANDREA D"/>
    <x v="67"/>
    <n v="20031.88"/>
    <n v="7280"/>
    <s v="NULL"/>
    <n v="36014009"/>
    <x v="244"/>
    <d v="2019-08-15T06:42:00"/>
    <s v="NULL"/>
    <x v="17"/>
    <x v="15"/>
    <n v="7615"/>
  </r>
  <r>
    <s v="BM00070478"/>
    <s v="CRAGO,ANDREA D"/>
    <x v="67"/>
    <n v="20031.88"/>
    <n v="1767"/>
    <s v="NULL"/>
    <n v="37013010"/>
    <x v="8"/>
    <d v="2019-08-15T06:42:00"/>
    <s v="NULL"/>
    <x v="5"/>
    <x v="15"/>
    <n v="33"/>
  </r>
  <r>
    <s v="BM00070478"/>
    <s v="CRAGO,ANDREA D"/>
    <x v="67"/>
    <n v="20031.88"/>
    <n v="1216"/>
    <n v="17001"/>
    <n v="71017001"/>
    <x v="137"/>
    <d v="2019-08-15T06:42:00"/>
    <s v="NULL"/>
    <x v="6"/>
    <x v="15"/>
    <n v="1272"/>
  </r>
  <r>
    <s v="BM00070478"/>
    <s v="CRAGO,ANDREA D"/>
    <x v="67"/>
    <n v="20031.88"/>
    <n v="1200"/>
    <n v="50499"/>
    <n v="11250499"/>
    <x v="59"/>
    <d v="2019-08-15T06:42:00"/>
    <s v="NULL"/>
    <x v="13"/>
    <x v="15"/>
    <n v="1255"/>
  </r>
  <r>
    <s v="BM00070478"/>
    <s v="CRAGO,ANDREA D"/>
    <x v="67"/>
    <n v="20031.88"/>
    <n v="247"/>
    <n v="80100"/>
    <n v="30032401"/>
    <x v="80"/>
    <d v="2019-08-15T06:42:00"/>
    <s v="NULL"/>
    <x v="3"/>
    <x v="15"/>
    <n v="259"/>
  </r>
  <r>
    <s v="BM00070478"/>
    <s v="CRAGO,ANDREA D"/>
    <x v="67"/>
    <n v="20031.88"/>
    <n v="26.13"/>
    <s v="NULL"/>
    <n v="27014004"/>
    <x v="0"/>
    <d v="2019-08-15T06:42:00"/>
    <s v="NULL"/>
    <x v="0"/>
    <x v="15"/>
    <m/>
  </r>
  <r>
    <s v="BM00070478"/>
    <s v="CRAGO,ANDREA D"/>
    <x v="67"/>
    <n v="20031.88"/>
    <n v="65.209999999999994"/>
    <n v="10012"/>
    <n v="27010012"/>
    <x v="273"/>
    <d v="2019-08-15T06:42:00"/>
    <s v="NULL"/>
    <x v="0"/>
    <x v="15"/>
    <m/>
  </r>
  <r>
    <s v="BM00070478"/>
    <s v="CRAGO,ANDREA D"/>
    <x v="67"/>
    <n v="20031.88"/>
    <n v="-9.42"/>
    <s v="NULL"/>
    <n v="27013395"/>
    <x v="349"/>
    <d v="2019-08-15T06:42:00"/>
    <s v="NULL"/>
    <x v="0"/>
    <x v="15"/>
    <m/>
  </r>
  <r>
    <s v="BM00070478"/>
    <s v="CRAGO,ANDREA D"/>
    <x v="67"/>
    <n v="20031.88"/>
    <n v="44.68"/>
    <n v="38295"/>
    <n v="27038295"/>
    <x v="350"/>
    <d v="2019-08-15T06:42:00"/>
    <s v="NULL"/>
    <x v="0"/>
    <x v="15"/>
    <m/>
  </r>
  <r>
    <s v="BM00070478"/>
    <s v="CRAGO,ANDREA D"/>
    <x v="67"/>
    <n v="20031.88"/>
    <n v="14.65"/>
    <s v="NULL"/>
    <n v="27210100"/>
    <x v="11"/>
    <d v="2019-08-15T06:42:00"/>
    <s v="NULL"/>
    <x v="1"/>
    <x v="15"/>
    <m/>
  </r>
  <r>
    <s v="BM00070478"/>
    <s v="CRAGO,ANDREA D"/>
    <x v="67"/>
    <n v="20031.88"/>
    <n v="5.79"/>
    <s v="NULL"/>
    <n v="27210100"/>
    <x v="11"/>
    <d v="2019-08-15T06:42:00"/>
    <s v="NULL"/>
    <x v="1"/>
    <x v="15"/>
    <m/>
  </r>
  <r>
    <s v="BM00070478"/>
    <s v="CRAGO,ANDREA D"/>
    <x v="67"/>
    <n v="20031.88"/>
    <n v="14.65"/>
    <s v="NULL"/>
    <n v="27210100"/>
    <x v="11"/>
    <d v="2019-08-15T06:42:00"/>
    <s v="NULL"/>
    <x v="1"/>
    <x v="15"/>
    <m/>
  </r>
  <r>
    <s v="BM00070478"/>
    <s v="CRAGO,ANDREA D"/>
    <x v="67"/>
    <n v="20031.88"/>
    <n v="9.42"/>
    <s v="NULL"/>
    <n v="27013395"/>
    <x v="349"/>
    <d v="2019-08-15T06:42:00"/>
    <s v="NULL"/>
    <x v="0"/>
    <x v="15"/>
    <m/>
  </r>
  <r>
    <s v="BM00070478"/>
    <s v="CRAGO,ANDREA D"/>
    <x v="67"/>
    <n v="20031.88"/>
    <n v="12.48"/>
    <s v="NULL"/>
    <n v="27101000"/>
    <x v="188"/>
    <d v="2019-08-15T06:42:00"/>
    <s v="NULL"/>
    <x v="31"/>
    <x v="15"/>
    <m/>
  </r>
  <r>
    <s v="BM00070478"/>
    <s v="CRAGO,ANDREA D"/>
    <x v="67"/>
    <n v="20031.88"/>
    <n v="10.28"/>
    <s v="NULL"/>
    <n v="27069254"/>
    <x v="86"/>
    <d v="2019-08-15T06:42:00"/>
    <s v="NULL"/>
    <x v="0"/>
    <x v="15"/>
    <m/>
  </r>
  <r>
    <s v="BM00125261"/>
    <s v="CURRY JR,MINUARD JOSH"/>
    <x v="68"/>
    <n v="11646.9"/>
    <n v="10.210000000000001"/>
    <s v="NULL"/>
    <n v="27069158"/>
    <x v="192"/>
    <s v="NULL"/>
    <d v="2019-11-20T09:03:00"/>
    <x v="0"/>
    <x v="7"/>
    <m/>
  </r>
  <r>
    <s v="BM00125261"/>
    <s v="CURRY JR,MINUARD JOSH"/>
    <x v="68"/>
    <n v="11646.9"/>
    <n v="6.88"/>
    <s v="NULL"/>
    <n v="27210100"/>
    <x v="11"/>
    <s v="NULL"/>
    <d v="2019-11-20T09:03:00"/>
    <x v="1"/>
    <x v="7"/>
    <m/>
  </r>
  <r>
    <s v="BM00125261"/>
    <s v="CURRY JR,MINUARD JOSH"/>
    <x v="68"/>
    <n v="11646.9"/>
    <n v="7.39"/>
    <s v="NULL"/>
    <n v="27069178"/>
    <x v="149"/>
    <s v="NULL"/>
    <d v="2019-11-20T09:03:00"/>
    <x v="0"/>
    <x v="7"/>
    <m/>
  </r>
  <r>
    <s v="BM00125261"/>
    <s v="CURRY JR,MINUARD JOSH"/>
    <x v="68"/>
    <n v="11646.9"/>
    <n v="6.18"/>
    <s v="NULL"/>
    <n v="27013496"/>
    <x v="150"/>
    <s v="NULL"/>
    <d v="2019-11-20T09:03:00"/>
    <x v="0"/>
    <x v="7"/>
    <m/>
  </r>
  <r>
    <s v="BM00125261"/>
    <s v="CURRY JR,MINUARD JOSH"/>
    <x v="68"/>
    <n v="11646.9"/>
    <n v="90.48"/>
    <s v="NULL"/>
    <n v="27210100"/>
    <x v="11"/>
    <s v="NULL"/>
    <d v="2019-11-20T09:03:00"/>
    <x v="1"/>
    <x v="7"/>
    <m/>
  </r>
  <r>
    <s v="BM00125261"/>
    <s v="CURRY JR,MINUARD JOSH"/>
    <x v="68"/>
    <n v="11646.9"/>
    <n v="9.27"/>
    <s v="NULL"/>
    <n v="27069286"/>
    <x v="151"/>
    <s v="NULL"/>
    <d v="2019-11-20T09:03:00"/>
    <x v="0"/>
    <x v="7"/>
    <m/>
  </r>
  <r>
    <s v="BM00125261"/>
    <s v="CURRY JR,MINUARD JOSH"/>
    <x v="68"/>
    <n v="11646.9"/>
    <n v="6.74"/>
    <s v="NULL"/>
    <n v="27269181"/>
    <x v="152"/>
    <s v="NULL"/>
    <d v="2019-11-20T09:03:00"/>
    <x v="1"/>
    <x v="7"/>
    <m/>
  </r>
  <r>
    <s v="BM00125261"/>
    <s v="CURRY JR,MINUARD JOSH"/>
    <x v="68"/>
    <n v="11646.9"/>
    <n v="174.54"/>
    <s v="NULL"/>
    <n v="27210100"/>
    <x v="11"/>
    <s v="NULL"/>
    <d v="2019-11-20T09:03:00"/>
    <x v="1"/>
    <x v="7"/>
    <m/>
  </r>
  <r>
    <s v="BM00125261"/>
    <s v="CURRY JR,MINUARD JOSH"/>
    <x v="68"/>
    <n v="11646.9"/>
    <n v="11.92"/>
    <s v="J7120"/>
    <n v="27038238"/>
    <x v="13"/>
    <s v="NULL"/>
    <d v="2019-11-20T09:03:00"/>
    <x v="0"/>
    <x v="7"/>
    <m/>
  </r>
  <r>
    <s v="BM00125261"/>
    <s v="CURRY JR,MINUARD JOSH"/>
    <x v="68"/>
    <n v="11646.9"/>
    <n v="11.59"/>
    <s v="NULL"/>
    <n v="27069212"/>
    <x v="14"/>
    <s v="NULL"/>
    <d v="2019-11-20T09:03:00"/>
    <x v="0"/>
    <x v="7"/>
    <m/>
  </r>
  <r>
    <s v="BM00125261"/>
    <s v="CURRY JR,MINUARD JOSH"/>
    <x v="68"/>
    <n v="11646.9"/>
    <n v="10.53"/>
    <s v="NULL"/>
    <n v="27013394"/>
    <x v="43"/>
    <s v="NULL"/>
    <d v="2019-11-20T09:03:00"/>
    <x v="0"/>
    <x v="7"/>
    <m/>
  </r>
  <r>
    <s v="BM00125261"/>
    <s v="CURRY JR,MINUARD JOSH"/>
    <x v="68"/>
    <n v="11646.9"/>
    <n v="7.35"/>
    <s v="NULL"/>
    <n v="27013392"/>
    <x v="15"/>
    <s v="NULL"/>
    <d v="2019-11-20T09:03:00"/>
    <x v="0"/>
    <x v="7"/>
    <m/>
  </r>
  <r>
    <s v="BM00125261"/>
    <s v="CURRY JR,MINUARD JOSH"/>
    <x v="68"/>
    <n v="11646.9"/>
    <n v="21.19"/>
    <s v="NULL"/>
    <n v="27013399"/>
    <x v="1"/>
    <s v="NULL"/>
    <d v="2019-11-20T09:03:00"/>
    <x v="0"/>
    <x v="7"/>
    <m/>
  </r>
  <r>
    <s v="BM00125261"/>
    <s v="CURRY JR,MINUARD JOSH"/>
    <x v="68"/>
    <n v="11646.9"/>
    <n v="10.97"/>
    <s v="NULL"/>
    <n v="27280043"/>
    <x v="2"/>
    <s v="NULL"/>
    <d v="2019-11-20T09:03:00"/>
    <x v="1"/>
    <x v="7"/>
    <m/>
  </r>
  <r>
    <s v="BM00125261"/>
    <s v="CURRY JR,MINUARD JOSH"/>
    <x v="68"/>
    <n v="11646.9"/>
    <n v="21"/>
    <s v="J0690"/>
    <n v="25021248"/>
    <x v="284"/>
    <s v="NULL"/>
    <d v="2019-11-20T09:03:00"/>
    <x v="2"/>
    <x v="7"/>
    <m/>
  </r>
  <r>
    <s v="BM00125261"/>
    <s v="CURRY JR,MINUARD JOSH"/>
    <x v="68"/>
    <n v="11646.9"/>
    <n v="107"/>
    <s v="J0690"/>
    <n v="63621209"/>
    <x v="193"/>
    <s v="NULL"/>
    <d v="2019-11-20T09:03:00"/>
    <x v="12"/>
    <x v="7"/>
    <m/>
  </r>
  <r>
    <s v="BM00125261"/>
    <s v="CURRY JR,MINUARD JOSH"/>
    <x v="68"/>
    <n v="11646.9"/>
    <n v="46"/>
    <s v="J2704"/>
    <n v="25021907"/>
    <x v="4"/>
    <s v="NULL"/>
    <d v="2019-11-20T09:03:00"/>
    <x v="2"/>
    <x v="7"/>
    <m/>
  </r>
  <r>
    <s v="BM00125261"/>
    <s v="CURRY JR,MINUARD JOSH"/>
    <x v="68"/>
    <n v="11646.9"/>
    <n v="19"/>
    <s v="J3010"/>
    <n v="25024630"/>
    <x v="109"/>
    <s v="NULL"/>
    <d v="2019-11-20T09:03:00"/>
    <x v="2"/>
    <x v="7"/>
    <m/>
  </r>
  <r>
    <s v="BM00125261"/>
    <s v="CURRY JR,MINUARD JOSH"/>
    <x v="68"/>
    <n v="11646.9"/>
    <n v="21"/>
    <s v="J2405"/>
    <n v="63623574"/>
    <x v="94"/>
    <s v="NULL"/>
    <d v="2019-11-20T09:03:00"/>
    <x v="12"/>
    <x v="7"/>
    <m/>
  </r>
  <r>
    <s v="BM00125261"/>
    <s v="CURRY JR,MINUARD JOSH"/>
    <x v="68"/>
    <n v="11646.9"/>
    <n v="44"/>
    <s v="J1100"/>
    <n v="25021629"/>
    <x v="195"/>
    <s v="NULL"/>
    <d v="2019-11-20T09:03:00"/>
    <x v="2"/>
    <x v="7"/>
    <m/>
  </r>
  <r>
    <s v="BM00125261"/>
    <s v="CURRY JR,MINUARD JOSH"/>
    <x v="68"/>
    <n v="11646.9"/>
    <n v="22"/>
    <s v="NULL"/>
    <n v="25024769"/>
    <x v="3"/>
    <s v="NULL"/>
    <d v="2019-11-20T09:03:00"/>
    <x v="2"/>
    <x v="7"/>
    <m/>
  </r>
  <r>
    <s v="BM00125261"/>
    <s v="CURRY JR,MINUARD JOSH"/>
    <x v="68"/>
    <n v="11646.9"/>
    <n v="21"/>
    <s v="J3490"/>
    <n v="25022093"/>
    <x v="157"/>
    <s v="NULL"/>
    <d v="2019-11-20T09:03:00"/>
    <x v="2"/>
    <x v="7"/>
    <m/>
  </r>
  <r>
    <s v="BM00125261"/>
    <s v="CURRY JR,MINUARD JOSH"/>
    <x v="68"/>
    <n v="11646.9"/>
    <n v="39"/>
    <s v="NULL"/>
    <n v="25024764"/>
    <x v="194"/>
    <s v="NULL"/>
    <d v="2019-11-20T09:03:00"/>
    <x v="2"/>
    <x v="7"/>
    <m/>
  </r>
  <r>
    <s v="BM00125261"/>
    <s v="CURRY JR,MINUARD JOSH"/>
    <x v="68"/>
    <n v="11646.9"/>
    <n v="5600"/>
    <s v="NULL"/>
    <n v="36014007"/>
    <x v="136"/>
    <s v="NULL"/>
    <d v="2019-11-20T09:03:00"/>
    <x v="17"/>
    <x v="7"/>
    <n v="5858"/>
  </r>
  <r>
    <s v="BM00125261"/>
    <s v="CURRY JR,MINUARD JOSH"/>
    <x v="68"/>
    <n v="11646.9"/>
    <n v="1120"/>
    <s v="NULL"/>
    <n v="36014008"/>
    <x v="160"/>
    <s v="NULL"/>
    <d v="2019-11-20T09:03:00"/>
    <x v="17"/>
    <x v="7"/>
    <n v="1172"/>
  </r>
  <r>
    <s v="BM00125261"/>
    <s v="CURRY JR,MINUARD JOSH"/>
    <x v="68"/>
    <n v="11646.9"/>
    <n v="1984"/>
    <s v="NULL"/>
    <n v="37013010"/>
    <x v="8"/>
    <s v="NULL"/>
    <d v="2019-11-20T09:03:00"/>
    <x v="5"/>
    <x v="7"/>
    <n v="33"/>
  </r>
  <r>
    <s v="BM00125261"/>
    <s v="CURRY JR,MINUARD JOSH"/>
    <x v="68"/>
    <n v="11646.9"/>
    <n v="1216"/>
    <n v="17001"/>
    <n v="71017001"/>
    <x v="137"/>
    <s v="NULL"/>
    <d v="2019-11-20T09:03:00"/>
    <x v="6"/>
    <x v="7"/>
    <n v="1272"/>
  </r>
  <r>
    <s v="BM00125261"/>
    <s v="CURRY JR,MINUARD JOSH"/>
    <x v="68"/>
    <n v="11646.9"/>
    <n v="690"/>
    <n v="10260"/>
    <n v="71010260"/>
    <x v="9"/>
    <s v="NULL"/>
    <d v="2019-11-20T09:03:00"/>
    <x v="6"/>
    <x v="7"/>
    <n v="722"/>
  </r>
  <r>
    <s v="BM00125261"/>
    <s v="CURRY JR,MINUARD JOSH"/>
    <x v="68"/>
    <n v="11646.9"/>
    <n v="13.26"/>
    <s v="NULL"/>
    <n v="27081047"/>
    <x v="199"/>
    <s v="NULL"/>
    <d v="2019-11-20T09:03:00"/>
    <x v="0"/>
    <x v="7"/>
    <m/>
  </r>
  <r>
    <s v="BM00125261"/>
    <s v="CURRY JR,MINUARD JOSH"/>
    <x v="68"/>
    <n v="11646.9"/>
    <n v="7.21"/>
    <n v="13224"/>
    <n v="27013224"/>
    <x v="189"/>
    <s v="NULL"/>
    <d v="2019-11-20T09:03:00"/>
    <x v="0"/>
    <x v="7"/>
    <m/>
  </r>
  <r>
    <s v="BM00125261"/>
    <s v="CURRY JR,MINUARD JOSH"/>
    <x v="68"/>
    <n v="11646.9"/>
    <n v="81.83"/>
    <n v="13415"/>
    <n v="27013415"/>
    <x v="190"/>
    <s v="NULL"/>
    <d v="2019-11-20T09:03:00"/>
    <x v="0"/>
    <x v="7"/>
    <m/>
  </r>
  <r>
    <s v="BM00125261"/>
    <s v="CURRY JR,MINUARD JOSH"/>
    <x v="68"/>
    <n v="11646.9"/>
    <n v="170.64"/>
    <s v="NULL"/>
    <n v="27210100"/>
    <x v="11"/>
    <s v="NULL"/>
    <d v="2019-11-20T09:03:00"/>
    <x v="1"/>
    <x v="7"/>
    <m/>
  </r>
  <r>
    <s v="BM00125261"/>
    <s v="CURRY JR,MINUARD JOSH"/>
    <x v="68"/>
    <n v="11646.9"/>
    <n v="6.37"/>
    <s v="NULL"/>
    <n v="27217031"/>
    <x v="191"/>
    <s v="NULL"/>
    <d v="2019-11-20T09:03:00"/>
    <x v="1"/>
    <x v="7"/>
    <m/>
  </r>
  <r>
    <s v="BM00065844"/>
    <s v="DALRYMPLE,ROGER A"/>
    <x v="69"/>
    <n v="3562.6"/>
    <n v="56.81"/>
    <s v="NULL"/>
    <n v="27217116"/>
    <x v="237"/>
    <s v="NULL"/>
    <d v="2020-03-11T11:57:00"/>
    <x v="1"/>
    <x v="8"/>
    <m/>
  </r>
  <r>
    <s v="BM00065844"/>
    <s v="DALRYMPLE,ROGER A"/>
    <x v="69"/>
    <n v="3562.6"/>
    <n v="32.590000000000003"/>
    <s v="NULL"/>
    <n v="27269181"/>
    <x v="152"/>
    <s v="NULL"/>
    <d v="2020-03-11T11:57:00"/>
    <x v="1"/>
    <x v="8"/>
    <m/>
  </r>
  <r>
    <s v="BM00065844"/>
    <s v="DALRYMPLE,ROGER A"/>
    <x v="69"/>
    <n v="3562.6"/>
    <n v="25"/>
    <s v="J3490"/>
    <n v="63621053"/>
    <x v="239"/>
    <s v="NULL"/>
    <d v="2020-03-11T11:57:00"/>
    <x v="12"/>
    <x v="8"/>
    <m/>
  </r>
  <r>
    <s v="BM00065844"/>
    <s v="DALRYMPLE,ROGER A"/>
    <x v="69"/>
    <n v="3562.6"/>
    <n v="121"/>
    <s v="J1040"/>
    <n v="25021108"/>
    <x v="238"/>
    <s v="NULL"/>
    <d v="2020-03-11T11:57:00"/>
    <x v="2"/>
    <x v="8"/>
    <m/>
  </r>
  <r>
    <s v="BM00065844"/>
    <s v="DALRYMPLE,ROGER A"/>
    <x v="69"/>
    <n v="3562.6"/>
    <n v="164"/>
    <s v="J3490"/>
    <n v="63621168"/>
    <x v="351"/>
    <s v="NULL"/>
    <d v="2020-03-11T11:57:00"/>
    <x v="12"/>
    <x v="8"/>
    <m/>
  </r>
  <r>
    <s v="BM00065844"/>
    <s v="DALRYMPLE,ROGER A"/>
    <x v="69"/>
    <n v="3562.6"/>
    <n v="3.32"/>
    <s v="Q9967"/>
    <n v="63621059"/>
    <x v="233"/>
    <s v="NULL"/>
    <d v="2020-03-11T11:57:00"/>
    <x v="12"/>
    <x v="8"/>
    <m/>
  </r>
  <r>
    <s v="BM00065844"/>
    <s v="DALRYMPLE,ROGER A"/>
    <x v="69"/>
    <n v="3562.6"/>
    <n v="29.88"/>
    <s v="Q9967"/>
    <n v="63621103"/>
    <x v="234"/>
    <s v="NULL"/>
    <d v="2020-03-11T11:57:00"/>
    <x v="12"/>
    <x v="8"/>
    <m/>
  </r>
  <r>
    <s v="BM00065844"/>
    <s v="DALRYMPLE,ROGER A"/>
    <x v="69"/>
    <n v="3562.6"/>
    <n v="1741"/>
    <n v="64483"/>
    <n v="36120044"/>
    <x v="235"/>
    <s v="NULL"/>
    <d v="2020-03-11T11:57:00"/>
    <x v="20"/>
    <x v="8"/>
    <n v="1822"/>
  </r>
  <r>
    <s v="BM00065844"/>
    <s v="DALRYMPLE,ROGER A"/>
    <x v="69"/>
    <n v="3562.6"/>
    <n v="1389"/>
    <n v="64484"/>
    <n v="36120045"/>
    <x v="236"/>
    <s v="NULL"/>
    <d v="2020-03-11T11:57:00"/>
    <x v="20"/>
    <x v="8"/>
    <n v="1453"/>
  </r>
  <r>
    <s v="BM00286029"/>
    <s v="DAUGHERTY,MELISSA"/>
    <x v="70"/>
    <n v="10406.26"/>
    <n v="10.210000000000001"/>
    <s v="NULL"/>
    <n v="27069158"/>
    <x v="192"/>
    <s v="NULL"/>
    <d v="2019-10-23T11:39:00"/>
    <x v="0"/>
    <x v="7"/>
    <m/>
  </r>
  <r>
    <s v="BM00286029"/>
    <s v="DAUGHERTY,MELISSA"/>
    <x v="70"/>
    <n v="10406.26"/>
    <n v="7.39"/>
    <s v="NULL"/>
    <n v="27069178"/>
    <x v="149"/>
    <s v="NULL"/>
    <d v="2019-10-23T11:39:00"/>
    <x v="0"/>
    <x v="7"/>
    <m/>
  </r>
  <r>
    <s v="BM00286029"/>
    <s v="DAUGHERTY,MELISSA"/>
    <x v="70"/>
    <n v="10406.26"/>
    <n v="6.18"/>
    <s v="NULL"/>
    <n v="27013496"/>
    <x v="150"/>
    <s v="NULL"/>
    <d v="2019-10-23T11:39:00"/>
    <x v="0"/>
    <x v="7"/>
    <m/>
  </r>
  <r>
    <s v="BM00286029"/>
    <s v="DAUGHERTY,MELISSA"/>
    <x v="70"/>
    <n v="10406.26"/>
    <n v="90.48"/>
    <s v="NULL"/>
    <n v="27210100"/>
    <x v="11"/>
    <s v="NULL"/>
    <d v="2019-10-23T11:39:00"/>
    <x v="1"/>
    <x v="7"/>
    <m/>
  </r>
  <r>
    <s v="BM00286029"/>
    <s v="DAUGHERTY,MELISSA"/>
    <x v="70"/>
    <n v="10406.26"/>
    <n v="9.27"/>
    <s v="NULL"/>
    <n v="27069286"/>
    <x v="151"/>
    <s v="NULL"/>
    <d v="2019-10-23T11:39:00"/>
    <x v="0"/>
    <x v="7"/>
    <m/>
  </r>
  <r>
    <s v="BM00286029"/>
    <s v="DAUGHERTY,MELISSA"/>
    <x v="70"/>
    <n v="10406.26"/>
    <n v="6.74"/>
    <s v="NULL"/>
    <n v="27269181"/>
    <x v="152"/>
    <s v="NULL"/>
    <d v="2019-10-23T11:39:00"/>
    <x v="1"/>
    <x v="7"/>
    <m/>
  </r>
  <r>
    <s v="BM00286029"/>
    <s v="DAUGHERTY,MELISSA"/>
    <x v="70"/>
    <n v="10406.26"/>
    <n v="11.92"/>
    <s v="J7120"/>
    <n v="27038238"/>
    <x v="13"/>
    <s v="NULL"/>
    <d v="2019-10-23T11:39:00"/>
    <x v="0"/>
    <x v="7"/>
    <m/>
  </r>
  <r>
    <s v="BM00286029"/>
    <s v="DAUGHERTY,MELISSA"/>
    <x v="70"/>
    <n v="10406.26"/>
    <n v="11.59"/>
    <s v="NULL"/>
    <n v="27069212"/>
    <x v="14"/>
    <s v="NULL"/>
    <d v="2019-10-23T11:39:00"/>
    <x v="0"/>
    <x v="7"/>
    <m/>
  </r>
  <r>
    <s v="BM00286029"/>
    <s v="DAUGHERTY,MELISSA"/>
    <x v="70"/>
    <n v="10406.26"/>
    <n v="10.53"/>
    <s v="NULL"/>
    <n v="27013394"/>
    <x v="43"/>
    <s v="NULL"/>
    <d v="2019-10-23T11:39:00"/>
    <x v="0"/>
    <x v="7"/>
    <m/>
  </r>
  <r>
    <s v="BM00286029"/>
    <s v="DAUGHERTY,MELISSA"/>
    <x v="70"/>
    <n v="10406.26"/>
    <n v="7.35"/>
    <s v="NULL"/>
    <n v="27013392"/>
    <x v="15"/>
    <s v="NULL"/>
    <d v="2019-10-23T11:39:00"/>
    <x v="0"/>
    <x v="7"/>
    <m/>
  </r>
  <r>
    <s v="BM00286029"/>
    <s v="DAUGHERTY,MELISSA"/>
    <x v="70"/>
    <n v="10406.26"/>
    <n v="22.78"/>
    <s v="NULL"/>
    <n v="27013399"/>
    <x v="1"/>
    <s v="NULL"/>
    <d v="2019-10-23T11:39:00"/>
    <x v="0"/>
    <x v="7"/>
    <m/>
  </r>
  <r>
    <s v="BM00286029"/>
    <s v="DAUGHERTY,MELISSA"/>
    <x v="70"/>
    <n v="10406.26"/>
    <n v="10.97"/>
    <s v="NULL"/>
    <n v="27280043"/>
    <x v="2"/>
    <s v="NULL"/>
    <d v="2019-10-23T11:39:00"/>
    <x v="1"/>
    <x v="7"/>
    <m/>
  </r>
  <r>
    <s v="BM00286029"/>
    <s v="DAUGHERTY,MELISSA"/>
    <x v="70"/>
    <n v="10406.26"/>
    <n v="44.6"/>
    <n v="37024"/>
    <n v="27037024"/>
    <x v="84"/>
    <s v="NULL"/>
    <d v="2019-10-23T11:39:00"/>
    <x v="0"/>
    <x v="7"/>
    <m/>
  </r>
  <r>
    <s v="BM00286029"/>
    <s v="DAUGHERTY,MELISSA"/>
    <x v="70"/>
    <n v="10406.26"/>
    <n v="8.58"/>
    <s v="NULL"/>
    <n v="27069225"/>
    <x v="17"/>
    <s v="NULL"/>
    <d v="2019-10-23T11:39:00"/>
    <x v="0"/>
    <x v="7"/>
    <m/>
  </r>
  <r>
    <s v="BM00286029"/>
    <s v="DAUGHERTY,MELISSA"/>
    <x v="70"/>
    <n v="10406.26"/>
    <n v="107"/>
    <s v="J0690"/>
    <n v="63621209"/>
    <x v="193"/>
    <s v="NULL"/>
    <d v="2019-10-23T11:39:00"/>
    <x v="12"/>
    <x v="7"/>
    <m/>
  </r>
  <r>
    <s v="BM00286029"/>
    <s v="DAUGHERTY,MELISSA"/>
    <x v="70"/>
    <n v="10406.26"/>
    <n v="7"/>
    <s v="NULL"/>
    <n v="25024632"/>
    <x v="18"/>
    <s v="NULL"/>
    <d v="2019-10-23T11:39:00"/>
    <x v="2"/>
    <x v="7"/>
    <m/>
  </r>
  <r>
    <s v="BM00286029"/>
    <s v="DAUGHERTY,MELISSA"/>
    <x v="70"/>
    <n v="10406.26"/>
    <n v="46"/>
    <s v="J2704"/>
    <n v="25021907"/>
    <x v="4"/>
    <s v="NULL"/>
    <d v="2019-10-23T11:39:00"/>
    <x v="2"/>
    <x v="7"/>
    <m/>
  </r>
  <r>
    <s v="BM00286029"/>
    <s v="DAUGHERTY,MELISSA"/>
    <x v="70"/>
    <n v="10406.26"/>
    <n v="19"/>
    <s v="J3010"/>
    <n v="25024630"/>
    <x v="109"/>
    <s v="NULL"/>
    <d v="2019-10-23T11:39:00"/>
    <x v="2"/>
    <x v="7"/>
    <m/>
  </r>
  <r>
    <s v="BM00286029"/>
    <s v="DAUGHERTY,MELISSA"/>
    <x v="70"/>
    <n v="10406.26"/>
    <n v="21"/>
    <s v="J2405"/>
    <n v="63623574"/>
    <x v="94"/>
    <s v="NULL"/>
    <d v="2019-10-23T11:39:00"/>
    <x v="12"/>
    <x v="7"/>
    <m/>
  </r>
  <r>
    <s v="BM00286029"/>
    <s v="DAUGHERTY,MELISSA"/>
    <x v="70"/>
    <n v="10406.26"/>
    <n v="87"/>
    <s v="J1100"/>
    <n v="25021629"/>
    <x v="195"/>
    <s v="NULL"/>
    <d v="2019-10-23T11:39:00"/>
    <x v="2"/>
    <x v="7"/>
    <m/>
  </r>
  <r>
    <s v="BM00286029"/>
    <s v="DAUGHERTY,MELISSA"/>
    <x v="70"/>
    <n v="10406.26"/>
    <n v="22"/>
    <s v="NULL"/>
    <n v="25024769"/>
    <x v="3"/>
    <s v="NULL"/>
    <d v="2019-10-23T11:39:00"/>
    <x v="2"/>
    <x v="7"/>
    <m/>
  </r>
  <r>
    <s v="BM00286029"/>
    <s v="DAUGHERTY,MELISSA"/>
    <x v="70"/>
    <n v="10406.26"/>
    <n v="21"/>
    <s v="J3490"/>
    <n v="25022093"/>
    <x v="157"/>
    <s v="NULL"/>
    <d v="2019-10-23T11:39:00"/>
    <x v="2"/>
    <x v="7"/>
    <m/>
  </r>
  <r>
    <s v="BM00286029"/>
    <s v="DAUGHERTY,MELISSA"/>
    <x v="70"/>
    <n v="10406.26"/>
    <n v="39"/>
    <s v="NULL"/>
    <n v="25024764"/>
    <x v="194"/>
    <s v="NULL"/>
    <d v="2019-10-23T11:39:00"/>
    <x v="2"/>
    <x v="7"/>
    <m/>
  </r>
  <r>
    <s v="BM00286029"/>
    <s v="DAUGHERTY,MELISSA"/>
    <x v="70"/>
    <n v="10406.26"/>
    <n v="13"/>
    <s v="NULL"/>
    <n v="25923030"/>
    <x v="198"/>
    <s v="NULL"/>
    <d v="2019-10-23T11:39:00"/>
    <x v="10"/>
    <x v="7"/>
    <m/>
  </r>
  <r>
    <s v="BM00286029"/>
    <s v="DAUGHERTY,MELISSA"/>
    <x v="70"/>
    <n v="10406.26"/>
    <n v="5600"/>
    <s v="NULL"/>
    <n v="36014007"/>
    <x v="136"/>
    <s v="NULL"/>
    <d v="2019-10-23T11:39:00"/>
    <x v="17"/>
    <x v="7"/>
    <n v="5858"/>
  </r>
  <r>
    <s v="BM00286029"/>
    <s v="DAUGHERTY,MELISSA"/>
    <x v="70"/>
    <n v="10406.26"/>
    <n v="1643"/>
    <s v="NULL"/>
    <n v="37013010"/>
    <x v="8"/>
    <s v="NULL"/>
    <d v="2019-10-23T11:39:00"/>
    <x v="5"/>
    <x v="7"/>
    <n v="33"/>
  </r>
  <r>
    <s v="BM00286029"/>
    <s v="DAUGHERTY,MELISSA"/>
    <x v="70"/>
    <n v="10406.26"/>
    <n v="1216"/>
    <n v="17001"/>
    <n v="71017001"/>
    <x v="137"/>
    <s v="NULL"/>
    <d v="2019-10-23T11:39:00"/>
    <x v="6"/>
    <x v="7"/>
    <n v="1272"/>
  </r>
  <r>
    <s v="BM00286029"/>
    <s v="DAUGHERTY,MELISSA"/>
    <x v="70"/>
    <n v="10406.26"/>
    <n v="690"/>
    <n v="10260"/>
    <n v="71010260"/>
    <x v="9"/>
    <s v="NULL"/>
    <d v="2019-10-23T11:39:00"/>
    <x v="6"/>
    <x v="7"/>
    <n v="722"/>
  </r>
  <r>
    <s v="BM00286029"/>
    <s v="DAUGHERTY,MELISSA"/>
    <x v="70"/>
    <n v="10406.26"/>
    <n v="120"/>
    <n v="94640"/>
    <n v="41044000"/>
    <x v="21"/>
    <s v="NULL"/>
    <d v="2019-10-23T11:39:00"/>
    <x v="8"/>
    <x v="7"/>
    <n v="126"/>
  </r>
  <r>
    <s v="BM00286029"/>
    <s v="DAUGHERTY,MELISSA"/>
    <x v="70"/>
    <n v="10406.26"/>
    <n v="13.26"/>
    <s v="NULL"/>
    <n v="27081047"/>
    <x v="199"/>
    <s v="NULL"/>
    <d v="2019-10-23T11:39:00"/>
    <x v="0"/>
    <x v="7"/>
    <m/>
  </r>
  <r>
    <s v="BM00286029"/>
    <s v="DAUGHERTY,MELISSA"/>
    <x v="70"/>
    <n v="10406.26"/>
    <n v="7.95"/>
    <s v="NULL"/>
    <n v="27069314"/>
    <x v="352"/>
    <s v="NULL"/>
    <d v="2019-10-23T11:39:00"/>
    <x v="0"/>
    <x v="7"/>
    <m/>
  </r>
  <r>
    <s v="BM00286029"/>
    <s v="DAUGHERTY,MELISSA"/>
    <x v="70"/>
    <n v="10406.26"/>
    <n v="7.21"/>
    <n v="13224"/>
    <n v="27013224"/>
    <x v="189"/>
    <s v="NULL"/>
    <d v="2019-10-23T11:39:00"/>
    <x v="0"/>
    <x v="7"/>
    <m/>
  </r>
  <r>
    <s v="BM00286029"/>
    <s v="DAUGHERTY,MELISSA"/>
    <x v="70"/>
    <n v="10406.26"/>
    <n v="81.83"/>
    <n v="13415"/>
    <n v="27013415"/>
    <x v="190"/>
    <s v="NULL"/>
    <d v="2019-10-23T11:39:00"/>
    <x v="0"/>
    <x v="7"/>
    <m/>
  </r>
  <r>
    <s v="BM00286029"/>
    <s v="DAUGHERTY,MELISSA"/>
    <x v="70"/>
    <n v="10406.26"/>
    <n v="170.64"/>
    <s v="NULL"/>
    <n v="27210100"/>
    <x v="11"/>
    <s v="NULL"/>
    <d v="2019-10-23T11:39:00"/>
    <x v="1"/>
    <x v="7"/>
    <m/>
  </r>
  <r>
    <s v="BM00188755"/>
    <s v="DAVIS,CHASE"/>
    <x v="71"/>
    <n v="10206.379999999999"/>
    <n v="7.21"/>
    <n v="13224"/>
    <n v="27013224"/>
    <x v="189"/>
    <s v="NULL"/>
    <d v="2020-08-18T06:04:00"/>
    <x v="0"/>
    <x v="7"/>
    <m/>
  </r>
  <r>
    <s v="BM00188755"/>
    <s v="DAVIS,CHASE"/>
    <x v="71"/>
    <n v="10206.379999999999"/>
    <n v="170.64"/>
    <s v="NULL"/>
    <n v="27210100"/>
    <x v="11"/>
    <s v="NULL"/>
    <d v="2020-08-18T06:04:00"/>
    <x v="1"/>
    <x v="7"/>
    <m/>
  </r>
  <r>
    <s v="BM00188755"/>
    <s v="DAVIS,CHASE"/>
    <x v="71"/>
    <n v="10206.379999999999"/>
    <n v="20.43"/>
    <s v="NULL"/>
    <n v="27069158"/>
    <x v="192"/>
    <s v="NULL"/>
    <d v="2020-08-18T06:04:00"/>
    <x v="0"/>
    <x v="7"/>
    <m/>
  </r>
  <r>
    <s v="BM00188755"/>
    <s v="DAVIS,CHASE"/>
    <x v="71"/>
    <n v="10206.379999999999"/>
    <n v="8.07"/>
    <s v="NULL"/>
    <n v="27069314"/>
    <x v="352"/>
    <s v="NULL"/>
    <d v="2020-08-18T06:04:00"/>
    <x v="0"/>
    <x v="7"/>
    <m/>
  </r>
  <r>
    <s v="BM00188755"/>
    <s v="DAVIS,CHASE"/>
    <x v="71"/>
    <n v="10206.379999999999"/>
    <n v="6.88"/>
    <s v="NULL"/>
    <n v="27210100"/>
    <x v="11"/>
    <s v="NULL"/>
    <d v="2020-08-18T06:04:00"/>
    <x v="1"/>
    <x v="7"/>
    <m/>
  </r>
  <r>
    <s v="BM00188755"/>
    <s v="DAVIS,CHASE"/>
    <x v="71"/>
    <n v="10206.379999999999"/>
    <n v="7.39"/>
    <s v="NULL"/>
    <n v="27069178"/>
    <x v="149"/>
    <s v="NULL"/>
    <d v="2020-08-18T06:04:00"/>
    <x v="0"/>
    <x v="7"/>
    <m/>
  </r>
  <r>
    <s v="BM00188755"/>
    <s v="DAVIS,CHASE"/>
    <x v="71"/>
    <n v="10206.379999999999"/>
    <n v="6.25"/>
    <s v="NULL"/>
    <n v="27013496"/>
    <x v="150"/>
    <s v="NULL"/>
    <d v="2020-08-18T06:04:00"/>
    <x v="0"/>
    <x v="7"/>
    <m/>
  </r>
  <r>
    <s v="BM00188755"/>
    <s v="DAVIS,CHASE"/>
    <x v="71"/>
    <n v="10206.379999999999"/>
    <n v="9.27"/>
    <s v="NULL"/>
    <n v="27069286"/>
    <x v="151"/>
    <s v="NULL"/>
    <d v="2020-08-18T06:04:00"/>
    <x v="0"/>
    <x v="7"/>
    <m/>
  </r>
  <r>
    <s v="BM00188755"/>
    <s v="DAVIS,CHASE"/>
    <x v="71"/>
    <n v="10206.379999999999"/>
    <n v="6.74"/>
    <s v="NULL"/>
    <n v="27269181"/>
    <x v="152"/>
    <s v="NULL"/>
    <d v="2020-08-18T06:04:00"/>
    <x v="1"/>
    <x v="7"/>
    <m/>
  </r>
  <r>
    <s v="BM00188755"/>
    <s v="DAVIS,CHASE"/>
    <x v="71"/>
    <n v="10206.379999999999"/>
    <n v="174.54"/>
    <s v="NULL"/>
    <n v="27210100"/>
    <x v="11"/>
    <s v="NULL"/>
    <d v="2020-08-18T06:04:00"/>
    <x v="1"/>
    <x v="7"/>
    <m/>
  </r>
  <r>
    <s v="BM00188755"/>
    <s v="DAVIS,CHASE"/>
    <x v="71"/>
    <n v="10206.379999999999"/>
    <n v="115.23"/>
    <s v="NULL"/>
    <n v="27101000"/>
    <x v="188"/>
    <s v="NULL"/>
    <d v="2020-08-18T06:04:00"/>
    <x v="31"/>
    <x v="7"/>
    <m/>
  </r>
  <r>
    <s v="BM00188755"/>
    <s v="DAVIS,CHASE"/>
    <x v="71"/>
    <n v="10206.379999999999"/>
    <n v="286.35000000000002"/>
    <s v="NULL"/>
    <n v="27101000"/>
    <x v="188"/>
    <s v="NULL"/>
    <d v="2020-08-18T06:04:00"/>
    <x v="31"/>
    <x v="7"/>
    <m/>
  </r>
  <r>
    <s v="BM00188755"/>
    <s v="DAVIS,CHASE"/>
    <x v="71"/>
    <n v="10206.379999999999"/>
    <n v="22.61"/>
    <s v="J7120"/>
    <n v="27038238"/>
    <x v="13"/>
    <s v="NULL"/>
    <d v="2020-08-18T06:04:00"/>
    <x v="0"/>
    <x v="7"/>
    <m/>
  </r>
  <r>
    <s v="BM00188755"/>
    <s v="DAVIS,CHASE"/>
    <x v="71"/>
    <n v="10206.379999999999"/>
    <n v="11.68"/>
    <s v="NULL"/>
    <n v="27069212"/>
    <x v="14"/>
    <s v="NULL"/>
    <d v="2020-08-18T06:04:00"/>
    <x v="0"/>
    <x v="7"/>
    <m/>
  </r>
  <r>
    <s v="BM00188755"/>
    <s v="DAVIS,CHASE"/>
    <x v="71"/>
    <n v="10206.379999999999"/>
    <n v="9.77"/>
    <s v="NULL"/>
    <n v="27013394"/>
    <x v="43"/>
    <s v="NULL"/>
    <d v="2020-08-18T06:04:00"/>
    <x v="0"/>
    <x v="7"/>
    <m/>
  </r>
  <r>
    <s v="BM00188755"/>
    <s v="DAVIS,CHASE"/>
    <x v="71"/>
    <n v="10206.379999999999"/>
    <n v="7.35"/>
    <s v="NULL"/>
    <n v="27013392"/>
    <x v="15"/>
    <s v="NULL"/>
    <d v="2020-08-18T06:04:00"/>
    <x v="0"/>
    <x v="7"/>
    <m/>
  </r>
  <r>
    <s v="BM00188755"/>
    <s v="DAVIS,CHASE"/>
    <x v="71"/>
    <n v="10206.379999999999"/>
    <n v="21.19"/>
    <s v="NULL"/>
    <n v="27013399"/>
    <x v="1"/>
    <s v="NULL"/>
    <d v="2020-08-18T06:04:00"/>
    <x v="0"/>
    <x v="7"/>
    <m/>
  </r>
  <r>
    <s v="BM00188755"/>
    <s v="DAVIS,CHASE"/>
    <x v="71"/>
    <n v="10206.379999999999"/>
    <n v="10.97"/>
    <s v="NULL"/>
    <n v="27280043"/>
    <x v="2"/>
    <s v="NULL"/>
    <d v="2020-08-18T06:04:00"/>
    <x v="1"/>
    <x v="7"/>
    <m/>
  </r>
  <r>
    <s v="BM00188755"/>
    <s v="DAVIS,CHASE"/>
    <x v="71"/>
    <n v="10206.379999999999"/>
    <n v="44.6"/>
    <n v="37024"/>
    <n v="27037024"/>
    <x v="84"/>
    <s v="NULL"/>
    <d v="2020-08-18T06:04:00"/>
    <x v="0"/>
    <x v="7"/>
    <m/>
  </r>
  <r>
    <s v="BM00188755"/>
    <s v="DAVIS,CHASE"/>
    <x v="71"/>
    <n v="10206.379999999999"/>
    <n v="-7.21"/>
    <n v="13224"/>
    <n v="27013224"/>
    <x v="189"/>
    <s v="NULL"/>
    <d v="2020-08-18T06:04:00"/>
    <x v="0"/>
    <x v="7"/>
    <m/>
  </r>
  <r>
    <s v="BM00188755"/>
    <s v="DAVIS,CHASE"/>
    <x v="71"/>
    <n v="10206.379999999999"/>
    <n v="-7.21"/>
    <n v="13224"/>
    <n v="27013224"/>
    <x v="189"/>
    <s v="NULL"/>
    <d v="2020-08-18T06:04:00"/>
    <x v="0"/>
    <x v="7"/>
    <m/>
  </r>
  <r>
    <s v="BM00188755"/>
    <s v="DAVIS,CHASE"/>
    <x v="71"/>
    <n v="10206.379999999999"/>
    <n v="76"/>
    <s v="J0690"/>
    <n v="25024712"/>
    <x v="93"/>
    <s v="NULL"/>
    <d v="2020-08-18T06:04:00"/>
    <x v="2"/>
    <x v="7"/>
    <m/>
  </r>
  <r>
    <s v="BM00188755"/>
    <s v="DAVIS,CHASE"/>
    <x v="71"/>
    <n v="10206.379999999999"/>
    <n v="25"/>
    <s v="J3490"/>
    <n v="25022093"/>
    <x v="157"/>
    <s v="NULL"/>
    <d v="2020-08-18T06:04:00"/>
    <x v="2"/>
    <x v="7"/>
    <m/>
  </r>
  <r>
    <s v="BM00188755"/>
    <s v="DAVIS,CHASE"/>
    <x v="71"/>
    <n v="10206.379999999999"/>
    <n v="29"/>
    <n v="23469"/>
    <n v="25023469"/>
    <x v="317"/>
    <s v="NULL"/>
    <d v="2020-08-18T06:04:00"/>
    <x v="2"/>
    <x v="7"/>
    <m/>
  </r>
  <r>
    <s v="BM00188755"/>
    <s v="DAVIS,CHASE"/>
    <x v="71"/>
    <n v="10206.379999999999"/>
    <n v="46"/>
    <s v="J2704"/>
    <n v="25021907"/>
    <x v="4"/>
    <s v="NULL"/>
    <d v="2020-08-18T06:04:00"/>
    <x v="2"/>
    <x v="7"/>
    <m/>
  </r>
  <r>
    <s v="BM00188755"/>
    <s v="DAVIS,CHASE"/>
    <x v="71"/>
    <n v="10206.379999999999"/>
    <n v="19"/>
    <s v="J3010"/>
    <n v="25024630"/>
    <x v="109"/>
    <s v="NULL"/>
    <d v="2020-08-18T06:04:00"/>
    <x v="2"/>
    <x v="7"/>
    <m/>
  </r>
  <r>
    <s v="BM00188755"/>
    <s v="DAVIS,CHASE"/>
    <x v="71"/>
    <n v="10206.379999999999"/>
    <n v="21"/>
    <s v="J2250"/>
    <n v="25021916"/>
    <x v="153"/>
    <s v="NULL"/>
    <d v="2020-08-18T06:04:00"/>
    <x v="2"/>
    <x v="7"/>
    <m/>
  </r>
  <r>
    <s v="BM00188755"/>
    <s v="DAVIS,CHASE"/>
    <x v="71"/>
    <n v="10206.379999999999"/>
    <n v="24"/>
    <s v="NULL"/>
    <n v="25024769"/>
    <x v="3"/>
    <s v="NULL"/>
    <d v="2020-08-18T06:04:00"/>
    <x v="2"/>
    <x v="7"/>
    <m/>
  </r>
  <r>
    <s v="BM00188755"/>
    <s v="DAVIS,CHASE"/>
    <x v="71"/>
    <n v="10206.379999999999"/>
    <n v="218"/>
    <s v="J0131"/>
    <n v="63621126"/>
    <x v="267"/>
    <s v="NULL"/>
    <d v="2020-08-18T06:04:00"/>
    <x v="12"/>
    <x v="7"/>
    <m/>
  </r>
  <r>
    <s v="BM00188755"/>
    <s v="DAVIS,CHASE"/>
    <x v="71"/>
    <n v="10206.379999999999"/>
    <n v="21"/>
    <s v="J1100"/>
    <n v="25021100"/>
    <x v="135"/>
    <s v="NULL"/>
    <d v="2020-08-18T06:04:00"/>
    <x v="2"/>
    <x v="7"/>
    <m/>
  </r>
  <r>
    <s v="BM00188755"/>
    <s v="DAVIS,CHASE"/>
    <x v="71"/>
    <n v="10206.379999999999"/>
    <n v="21"/>
    <s v="J2405"/>
    <n v="63623574"/>
    <x v="94"/>
    <s v="NULL"/>
    <d v="2020-08-18T06:04:00"/>
    <x v="12"/>
    <x v="7"/>
    <m/>
  </r>
  <r>
    <s v="BM00188755"/>
    <s v="DAVIS,CHASE"/>
    <x v="71"/>
    <n v="10206.379999999999"/>
    <n v="44"/>
    <s v="J1885"/>
    <n v="63690720"/>
    <x v="49"/>
    <s v="NULL"/>
    <d v="2020-08-18T06:04:00"/>
    <x v="12"/>
    <x v="7"/>
    <m/>
  </r>
  <r>
    <s v="BM00188755"/>
    <s v="DAVIS,CHASE"/>
    <x v="71"/>
    <n v="10206.379999999999"/>
    <n v="106"/>
    <s v="J3490"/>
    <n v="25021407"/>
    <x v="19"/>
    <s v="NULL"/>
    <d v="2020-08-18T06:04:00"/>
    <x v="2"/>
    <x v="7"/>
    <m/>
  </r>
  <r>
    <s v="BM00188755"/>
    <s v="DAVIS,CHASE"/>
    <x v="71"/>
    <n v="10206.379999999999"/>
    <n v="4687"/>
    <s v="NULL"/>
    <n v="36014005"/>
    <x v="249"/>
    <s v="NULL"/>
    <d v="2020-08-18T06:04:00"/>
    <x v="17"/>
    <x v="7"/>
    <n v="4687"/>
  </r>
  <r>
    <s v="BM00188755"/>
    <s v="DAVIS,CHASE"/>
    <x v="71"/>
    <n v="10206.379999999999"/>
    <n v="1848"/>
    <s v="NULL"/>
    <n v="37013010"/>
    <x v="8"/>
    <s v="NULL"/>
    <d v="2020-08-18T06:04:00"/>
    <x v="5"/>
    <x v="7"/>
    <n v="33"/>
  </r>
  <r>
    <s v="BM00188755"/>
    <s v="DAVIS,CHASE"/>
    <x v="71"/>
    <n v="10206.379999999999"/>
    <n v="1272"/>
    <n v="17001"/>
    <n v="71017001"/>
    <x v="137"/>
    <s v="NULL"/>
    <d v="2020-08-18T06:04:00"/>
    <x v="6"/>
    <x v="7"/>
    <n v="1272"/>
  </r>
  <r>
    <s v="BM00188755"/>
    <s v="DAVIS,CHASE"/>
    <x v="71"/>
    <n v="10206.379999999999"/>
    <n v="722"/>
    <n v="10260"/>
    <n v="71010260"/>
    <x v="9"/>
    <s v="NULL"/>
    <d v="2020-08-18T06:04:00"/>
    <x v="6"/>
    <x v="7"/>
    <n v="722"/>
  </r>
  <r>
    <s v="BM00188755"/>
    <s v="DAVIS,CHASE"/>
    <x v="71"/>
    <n v="10206.379999999999"/>
    <n v="22.61"/>
    <s v="J7120"/>
    <n v="27038238"/>
    <x v="13"/>
    <s v="NULL"/>
    <d v="2020-08-18T06:04:00"/>
    <x v="0"/>
    <x v="7"/>
    <m/>
  </r>
  <r>
    <s v="BM00188755"/>
    <s v="DAVIS,CHASE"/>
    <x v="71"/>
    <n v="10206.379999999999"/>
    <n v="9.4"/>
    <s v="NULL"/>
    <n v="27269137"/>
    <x v="224"/>
    <s v="NULL"/>
    <d v="2020-08-18T06:04:00"/>
    <x v="1"/>
    <x v="7"/>
    <m/>
  </r>
  <r>
    <s v="BM00188755"/>
    <s v="DAVIS,CHASE"/>
    <x v="71"/>
    <n v="10206.379999999999"/>
    <n v="62.62"/>
    <s v="NULL"/>
    <n v="27210100"/>
    <x v="11"/>
    <s v="NULL"/>
    <d v="2020-08-18T06:04:00"/>
    <x v="1"/>
    <x v="7"/>
    <m/>
  </r>
  <r>
    <s v="BM00090429"/>
    <s v="DUM,BEATRICE M"/>
    <x v="72"/>
    <n v="7637.93"/>
    <n v="22.95"/>
    <s v="NULL"/>
    <n v="27210100"/>
    <x v="11"/>
    <s v="NULL"/>
    <d v="2020-02-07T08:29:00"/>
    <x v="1"/>
    <x v="16"/>
    <m/>
  </r>
  <r>
    <s v="BM00090429"/>
    <s v="DUM,BEATRICE M"/>
    <x v="72"/>
    <n v="7637.93"/>
    <n v="21.24"/>
    <s v="NULL"/>
    <n v="27210100"/>
    <x v="11"/>
    <s v="NULL"/>
    <d v="2020-02-07T08:29:00"/>
    <x v="1"/>
    <x v="16"/>
    <m/>
  </r>
  <r>
    <s v="BM00090429"/>
    <s v="DUM,BEATRICE M"/>
    <x v="72"/>
    <n v="7637.93"/>
    <n v="5.46"/>
    <s v="NULL"/>
    <n v="27210100"/>
    <x v="11"/>
    <s v="NULL"/>
    <d v="2020-02-07T08:29:00"/>
    <x v="1"/>
    <x v="16"/>
    <m/>
  </r>
  <r>
    <s v="BM00090429"/>
    <s v="DUM,BEATRICE M"/>
    <x v="72"/>
    <n v="7637.93"/>
    <n v="13.62"/>
    <s v="NULL"/>
    <n v="27210100"/>
    <x v="11"/>
    <s v="NULL"/>
    <d v="2020-02-07T08:29:00"/>
    <x v="1"/>
    <x v="16"/>
    <m/>
  </r>
  <r>
    <s v="BM00090429"/>
    <s v="DUM,BEATRICE M"/>
    <x v="72"/>
    <n v="7637.93"/>
    <n v="12.48"/>
    <s v="NULL"/>
    <n v="27101000"/>
    <x v="188"/>
    <s v="NULL"/>
    <d v="2020-02-07T08:29:00"/>
    <x v="31"/>
    <x v="16"/>
    <m/>
  </r>
  <r>
    <s v="BM00090429"/>
    <s v="DUM,BEATRICE M"/>
    <x v="72"/>
    <n v="7637.93"/>
    <n v="10.17"/>
    <s v="NULL"/>
    <n v="27269196"/>
    <x v="251"/>
    <s v="NULL"/>
    <d v="2020-02-07T08:29:00"/>
    <x v="1"/>
    <x v="16"/>
    <m/>
  </r>
  <r>
    <s v="BM00090429"/>
    <s v="DUM,BEATRICE M"/>
    <x v="72"/>
    <n v="7637.93"/>
    <n v="11.47"/>
    <s v="NULL"/>
    <n v="27210100"/>
    <x v="11"/>
    <s v="NULL"/>
    <d v="2020-02-07T08:29:00"/>
    <x v="1"/>
    <x v="16"/>
    <m/>
  </r>
  <r>
    <s v="BM00090429"/>
    <s v="DUM,BEATRICE M"/>
    <x v="72"/>
    <n v="7637.93"/>
    <n v="21.01"/>
    <s v="NULL"/>
    <n v="27210100"/>
    <x v="11"/>
    <s v="NULL"/>
    <d v="2020-02-07T08:29:00"/>
    <x v="1"/>
    <x v="16"/>
    <m/>
  </r>
  <r>
    <s v="BM00090429"/>
    <s v="DUM,BEATRICE M"/>
    <x v="72"/>
    <n v="7637.93"/>
    <n v="46.77"/>
    <n v="13031"/>
    <n v="27013031"/>
    <x v="353"/>
    <s v="NULL"/>
    <d v="2020-02-07T08:29:00"/>
    <x v="0"/>
    <x v="16"/>
    <m/>
  </r>
  <r>
    <s v="BM00090429"/>
    <s v="DUM,BEATRICE M"/>
    <x v="72"/>
    <n v="7637.93"/>
    <n v="9.27"/>
    <s v="NULL"/>
    <n v="27069286"/>
    <x v="151"/>
    <s v="NULL"/>
    <d v="2020-02-07T08:29:00"/>
    <x v="0"/>
    <x v="16"/>
    <m/>
  </r>
  <r>
    <s v="BM00090429"/>
    <s v="DUM,BEATRICE M"/>
    <x v="72"/>
    <n v="7637.93"/>
    <n v="7.25"/>
    <s v="NULL"/>
    <n v="27069291"/>
    <x v="87"/>
    <s v="NULL"/>
    <d v="2020-02-07T08:29:00"/>
    <x v="0"/>
    <x v="16"/>
    <m/>
  </r>
  <r>
    <s v="BM00090429"/>
    <s v="DUM,BEATRICE M"/>
    <x v="72"/>
    <n v="7637.93"/>
    <n v="22.56"/>
    <s v="J7120"/>
    <n v="27038238"/>
    <x v="13"/>
    <s v="NULL"/>
    <d v="2020-02-07T08:29:00"/>
    <x v="0"/>
    <x v="16"/>
    <m/>
  </r>
  <r>
    <s v="BM00090429"/>
    <s v="DUM,BEATRICE M"/>
    <x v="72"/>
    <n v="7637.93"/>
    <n v="11.59"/>
    <s v="NULL"/>
    <n v="27069212"/>
    <x v="14"/>
    <s v="NULL"/>
    <d v="2020-02-07T08:29:00"/>
    <x v="0"/>
    <x v="16"/>
    <m/>
  </r>
  <r>
    <s v="BM00090429"/>
    <s v="DUM,BEATRICE M"/>
    <x v="72"/>
    <n v="7637.93"/>
    <n v="10.53"/>
    <s v="NULL"/>
    <n v="27013394"/>
    <x v="43"/>
    <s v="NULL"/>
    <d v="2020-02-07T08:29:00"/>
    <x v="0"/>
    <x v="16"/>
    <m/>
  </r>
  <r>
    <s v="BM00090429"/>
    <s v="DUM,BEATRICE M"/>
    <x v="72"/>
    <n v="7637.93"/>
    <n v="7.35"/>
    <s v="NULL"/>
    <n v="27013392"/>
    <x v="15"/>
    <s v="NULL"/>
    <d v="2020-02-07T08:29:00"/>
    <x v="0"/>
    <x v="16"/>
    <m/>
  </r>
  <r>
    <s v="BM00090429"/>
    <s v="DUM,BEATRICE M"/>
    <x v="72"/>
    <n v="7637.93"/>
    <n v="27.34"/>
    <s v="NULL"/>
    <n v="27013399"/>
    <x v="1"/>
    <s v="NULL"/>
    <d v="2020-02-07T08:29:00"/>
    <x v="0"/>
    <x v="16"/>
    <m/>
  </r>
  <r>
    <s v="BM00090429"/>
    <s v="DUM,BEATRICE M"/>
    <x v="72"/>
    <n v="7637.93"/>
    <n v="10.97"/>
    <s v="NULL"/>
    <n v="27280043"/>
    <x v="2"/>
    <s v="NULL"/>
    <d v="2020-02-07T08:29:00"/>
    <x v="1"/>
    <x v="16"/>
    <m/>
  </r>
  <r>
    <s v="BM00090429"/>
    <s v="DUM,BEATRICE M"/>
    <x v="72"/>
    <n v="7637.93"/>
    <n v="10.41"/>
    <s v="NULL"/>
    <n v="25815118"/>
    <x v="254"/>
    <s v="NULL"/>
    <d v="2020-02-07T08:29:00"/>
    <x v="21"/>
    <x v="16"/>
    <m/>
  </r>
  <r>
    <s v="BM00090429"/>
    <s v="DUM,BEATRICE M"/>
    <x v="72"/>
    <n v="7637.93"/>
    <n v="44.6"/>
    <n v="37024"/>
    <n v="27037024"/>
    <x v="84"/>
    <s v="NULL"/>
    <d v="2020-02-07T08:29:00"/>
    <x v="0"/>
    <x v="16"/>
    <m/>
  </r>
  <r>
    <s v="BM00090429"/>
    <s v="DUM,BEATRICE M"/>
    <x v="72"/>
    <n v="7637.93"/>
    <n v="7.35"/>
    <s v="NULL"/>
    <n v="27013391"/>
    <x v="16"/>
    <s v="NULL"/>
    <d v="2020-02-07T08:29:00"/>
    <x v="0"/>
    <x v="16"/>
    <m/>
  </r>
  <r>
    <s v="BM00090429"/>
    <s v="DUM,BEATRICE M"/>
    <x v="72"/>
    <n v="7637.93"/>
    <n v="-7.35"/>
    <s v="NULL"/>
    <n v="27013392"/>
    <x v="15"/>
    <s v="NULL"/>
    <d v="2020-02-07T08:29:00"/>
    <x v="0"/>
    <x v="16"/>
    <m/>
  </r>
  <r>
    <s v="BM00090429"/>
    <s v="DUM,BEATRICE M"/>
    <x v="72"/>
    <n v="7637.93"/>
    <n v="21"/>
    <s v="J0690"/>
    <n v="25021248"/>
    <x v="284"/>
    <s v="NULL"/>
    <d v="2020-02-07T08:29:00"/>
    <x v="2"/>
    <x v="16"/>
    <m/>
  </r>
  <r>
    <s v="BM00090429"/>
    <s v="DUM,BEATRICE M"/>
    <x v="72"/>
    <n v="7637.93"/>
    <n v="29"/>
    <n v="23469"/>
    <n v="25023469"/>
    <x v="317"/>
    <s v="NULL"/>
    <d v="2020-02-07T08:29:00"/>
    <x v="2"/>
    <x v="16"/>
    <m/>
  </r>
  <r>
    <s v="BM00090429"/>
    <s v="DUM,BEATRICE M"/>
    <x v="72"/>
    <n v="7637.93"/>
    <n v="46"/>
    <s v="J2704"/>
    <n v="25021907"/>
    <x v="4"/>
    <s v="NULL"/>
    <d v="2020-02-07T08:29:00"/>
    <x v="2"/>
    <x v="16"/>
    <m/>
  </r>
  <r>
    <s v="BM00090429"/>
    <s v="DUM,BEATRICE M"/>
    <x v="72"/>
    <n v="7637.93"/>
    <n v="22"/>
    <s v="NULL"/>
    <n v="25024769"/>
    <x v="3"/>
    <s v="NULL"/>
    <d v="2020-02-07T08:29:00"/>
    <x v="2"/>
    <x v="16"/>
    <m/>
  </r>
  <r>
    <s v="BM00090429"/>
    <s v="DUM,BEATRICE M"/>
    <x v="72"/>
    <n v="7637.93"/>
    <n v="21"/>
    <s v="J2405"/>
    <n v="63623574"/>
    <x v="94"/>
    <s v="NULL"/>
    <d v="2020-02-07T08:29:00"/>
    <x v="12"/>
    <x v="16"/>
    <m/>
  </r>
  <r>
    <s v="BM00090429"/>
    <s v="DUM,BEATRICE M"/>
    <x v="72"/>
    <n v="7637.93"/>
    <n v="21"/>
    <s v="J1100"/>
    <n v="25021100"/>
    <x v="135"/>
    <s v="NULL"/>
    <d v="2020-02-07T08:29:00"/>
    <x v="2"/>
    <x v="16"/>
    <m/>
  </r>
  <r>
    <s v="BM00090429"/>
    <s v="DUM,BEATRICE M"/>
    <x v="72"/>
    <n v="7637.93"/>
    <n v="218"/>
    <s v="J0131"/>
    <n v="63621126"/>
    <x v="267"/>
    <s v="NULL"/>
    <d v="2020-02-07T08:29:00"/>
    <x v="12"/>
    <x v="16"/>
    <m/>
  </r>
  <r>
    <s v="BM00090429"/>
    <s v="DUM,BEATRICE M"/>
    <x v="72"/>
    <n v="7637.93"/>
    <n v="46"/>
    <s v="J2704"/>
    <n v="25021907"/>
    <x v="4"/>
    <s v="NULL"/>
    <d v="2020-02-07T08:29:00"/>
    <x v="2"/>
    <x v="16"/>
    <m/>
  </r>
  <r>
    <s v="BM00090429"/>
    <s v="DUM,BEATRICE M"/>
    <x v="72"/>
    <n v="7637.93"/>
    <n v="1904"/>
    <s v="NULL"/>
    <n v="36014003"/>
    <x v="354"/>
    <s v="NULL"/>
    <d v="2020-02-07T08:29:00"/>
    <x v="17"/>
    <x v="16"/>
    <n v="1992"/>
  </r>
  <r>
    <s v="BM00090429"/>
    <s v="DUM,BEATRICE M"/>
    <x v="72"/>
    <n v="7637.93"/>
    <n v="1344"/>
    <s v="NULL"/>
    <n v="36014004"/>
    <x v="355"/>
    <s v="NULL"/>
    <d v="2020-02-07T08:29:00"/>
    <x v="17"/>
    <x v="16"/>
    <n v="703"/>
  </r>
  <r>
    <s v="BM00090429"/>
    <s v="DUM,BEATRICE M"/>
    <x v="72"/>
    <n v="7637.93"/>
    <n v="1519"/>
    <s v="NULL"/>
    <n v="37013010"/>
    <x v="8"/>
    <s v="NULL"/>
    <d v="2020-02-07T08:29:00"/>
    <x v="5"/>
    <x v="16"/>
    <n v="33"/>
  </r>
  <r>
    <s v="BM00090429"/>
    <s v="DUM,BEATRICE M"/>
    <x v="72"/>
    <n v="7637.93"/>
    <n v="1216"/>
    <n v="17001"/>
    <n v="71017001"/>
    <x v="137"/>
    <s v="NULL"/>
    <d v="2020-02-07T08:29:00"/>
    <x v="6"/>
    <x v="16"/>
    <n v="1272"/>
  </r>
  <r>
    <s v="BM00090429"/>
    <s v="DUM,BEATRICE M"/>
    <x v="72"/>
    <n v="7637.93"/>
    <n v="690"/>
    <n v="10260"/>
    <n v="71010260"/>
    <x v="9"/>
    <s v="NULL"/>
    <d v="2020-02-07T08:29:00"/>
    <x v="6"/>
    <x v="16"/>
    <n v="722"/>
  </r>
  <r>
    <s v="BM00090429"/>
    <s v="DUM,BEATRICE M"/>
    <x v="72"/>
    <n v="7637.93"/>
    <n v="0"/>
    <s v="NULL"/>
    <n v="31200000"/>
    <x v="10"/>
    <s v="NULL"/>
    <d v="2020-02-07T08:29:00"/>
    <x v="7"/>
    <x v="16"/>
    <n v="0"/>
  </r>
  <r>
    <s v="BM00090429"/>
    <s v="DUM,BEATRICE M"/>
    <x v="72"/>
    <n v="7637.93"/>
    <n v="19"/>
    <n v="82962"/>
    <n v="30149084"/>
    <x v="22"/>
    <s v="NULL"/>
    <d v="2020-02-07T08:29:00"/>
    <x v="9"/>
    <x v="16"/>
    <n v="20"/>
  </r>
  <r>
    <s v="BM00090429"/>
    <s v="DUM,BEATRICE M"/>
    <x v="72"/>
    <n v="7637.93"/>
    <n v="138"/>
    <n v="88307"/>
    <n v="31200005"/>
    <x v="356"/>
    <s v="NULL"/>
    <d v="2020-02-07T08:29:00"/>
    <x v="7"/>
    <x v="16"/>
    <n v="145"/>
  </r>
  <r>
    <s v="BM00090429"/>
    <s v="DUM,BEATRICE M"/>
    <x v="72"/>
    <n v="7637.93"/>
    <n v="9.4"/>
    <s v="NULL"/>
    <n v="27269137"/>
    <x v="224"/>
    <s v="NULL"/>
    <d v="2020-02-07T08:29:00"/>
    <x v="1"/>
    <x v="16"/>
    <m/>
  </r>
  <r>
    <s v="BM00090429"/>
    <s v="DUM,BEATRICE M"/>
    <x v="72"/>
    <n v="7637.93"/>
    <n v="0"/>
    <s v="NULL"/>
    <n v="31200000"/>
    <x v="10"/>
    <s v="NULL"/>
    <d v="2020-02-07T08:29:00"/>
    <x v="7"/>
    <x v="16"/>
    <n v="0"/>
  </r>
  <r>
    <s v="BM00090429"/>
    <s v="DUM,BEATRICE M"/>
    <x v="72"/>
    <n v="7637.93"/>
    <n v="7.13"/>
    <s v="NULL"/>
    <n v="27269154"/>
    <x v="357"/>
    <s v="NULL"/>
    <d v="2020-02-07T08:29:00"/>
    <x v="1"/>
    <x v="16"/>
    <m/>
  </r>
  <r>
    <s v="BM00090429"/>
    <s v="DUM,BEATRICE M"/>
    <x v="72"/>
    <n v="7637.93"/>
    <n v="33.15"/>
    <n v="13203"/>
    <n v="27013203"/>
    <x v="277"/>
    <s v="NULL"/>
    <d v="2020-02-07T08:29:00"/>
    <x v="0"/>
    <x v="16"/>
    <m/>
  </r>
  <r>
    <s v="BM00090429"/>
    <s v="DUM,BEATRICE M"/>
    <x v="72"/>
    <n v="7637.93"/>
    <n v="7.21"/>
    <n v="13224"/>
    <n v="27013224"/>
    <x v="189"/>
    <s v="NULL"/>
    <d v="2020-02-07T08:29:00"/>
    <x v="0"/>
    <x v="16"/>
    <m/>
  </r>
  <r>
    <s v="BM00268186"/>
    <s v="DUSTON,KAYLAH L"/>
    <x v="73"/>
    <n v="6607.53"/>
    <n v="118.81"/>
    <s v="NULL"/>
    <n v="27250540"/>
    <x v="68"/>
    <d v="2019-09-21T04:20:00"/>
    <s v="NULL"/>
    <x v="1"/>
    <x v="10"/>
    <m/>
  </r>
  <r>
    <s v="BM00268186"/>
    <s v="DUSTON,KAYLAH L"/>
    <x v="73"/>
    <n v="6607.53"/>
    <n v="40"/>
    <s v="NULL"/>
    <n v="27013490"/>
    <x v="65"/>
    <d v="2019-09-21T04:20:00"/>
    <s v="NULL"/>
    <x v="0"/>
    <x v="10"/>
    <m/>
  </r>
  <r>
    <s v="BM00268186"/>
    <s v="DUSTON,KAYLAH L"/>
    <x v="73"/>
    <n v="6607.53"/>
    <n v="8.57"/>
    <s v="NULL"/>
    <n v="27069276"/>
    <x v="64"/>
    <d v="2019-09-21T04:20:00"/>
    <s v="NULL"/>
    <x v="0"/>
    <x v="10"/>
    <m/>
  </r>
  <r>
    <s v="BM00268186"/>
    <s v="DUSTON,KAYLAH L"/>
    <x v="73"/>
    <n v="6607.53"/>
    <n v="5.46"/>
    <s v="NULL"/>
    <n v="27069165"/>
    <x v="58"/>
    <d v="2019-09-21T04:20:00"/>
    <s v="NULL"/>
    <x v="0"/>
    <x v="10"/>
    <m/>
  </r>
  <r>
    <s v="BM00268186"/>
    <s v="DUSTON,KAYLAH L"/>
    <x v="73"/>
    <n v="6607.53"/>
    <n v="8.51"/>
    <s v="NULL"/>
    <n v="27069171"/>
    <x v="61"/>
    <d v="2019-09-21T04:20:00"/>
    <s v="NULL"/>
    <x v="0"/>
    <x v="10"/>
    <m/>
  </r>
  <r>
    <s v="BM00268186"/>
    <s v="DUSTON,KAYLAH L"/>
    <x v="73"/>
    <n v="6607.53"/>
    <n v="11.59"/>
    <s v="NULL"/>
    <n v="27069212"/>
    <x v="14"/>
    <d v="2019-09-21T04:20:00"/>
    <s v="NULL"/>
    <x v="0"/>
    <x v="10"/>
    <m/>
  </r>
  <r>
    <s v="BM00268186"/>
    <s v="DUSTON,KAYLAH L"/>
    <x v="73"/>
    <n v="6607.53"/>
    <n v="12.23"/>
    <s v="NULL"/>
    <n v="27069208"/>
    <x v="45"/>
    <d v="2019-09-21T04:20:00"/>
    <s v="NULL"/>
    <x v="0"/>
    <x v="10"/>
    <m/>
  </r>
  <r>
    <s v="BM00268186"/>
    <s v="DUSTON,KAYLAH L"/>
    <x v="73"/>
    <n v="6607.53"/>
    <n v="7.35"/>
    <s v="NULL"/>
    <n v="27013393"/>
    <x v="83"/>
    <d v="2019-09-21T04:20:00"/>
    <s v="NULL"/>
    <x v="0"/>
    <x v="10"/>
    <m/>
  </r>
  <r>
    <s v="BM00268186"/>
    <s v="DUSTON,KAYLAH L"/>
    <x v="73"/>
    <n v="6607.53"/>
    <n v="7.35"/>
    <s v="NULL"/>
    <n v="27013392"/>
    <x v="15"/>
    <d v="2019-09-21T04:20:00"/>
    <s v="NULL"/>
    <x v="0"/>
    <x v="10"/>
    <m/>
  </r>
  <r>
    <s v="BM00268186"/>
    <s v="DUSTON,KAYLAH L"/>
    <x v="73"/>
    <n v="6607.53"/>
    <n v="21.57"/>
    <s v="NULL"/>
    <n v="27013399"/>
    <x v="1"/>
    <d v="2019-09-21T04:20:00"/>
    <s v="NULL"/>
    <x v="0"/>
    <x v="10"/>
    <m/>
  </r>
  <r>
    <s v="BM00268186"/>
    <s v="DUSTON,KAYLAH L"/>
    <x v="73"/>
    <n v="6607.53"/>
    <n v="10.53"/>
    <s v="NULL"/>
    <n v="27013394"/>
    <x v="43"/>
    <d v="2019-09-21T04:20:00"/>
    <s v="NULL"/>
    <x v="0"/>
    <x v="10"/>
    <m/>
  </r>
  <r>
    <s v="BM00268186"/>
    <s v="DUSTON,KAYLAH L"/>
    <x v="73"/>
    <n v="6607.53"/>
    <n v="21.57"/>
    <s v="NULL"/>
    <n v="27013399"/>
    <x v="1"/>
    <d v="2019-09-21T04:20:00"/>
    <s v="NULL"/>
    <x v="0"/>
    <x v="10"/>
    <m/>
  </r>
  <r>
    <s v="BM00268186"/>
    <s v="DUSTON,KAYLAH L"/>
    <x v="73"/>
    <n v="6607.53"/>
    <n v="69.72"/>
    <s v="NULL"/>
    <n v="27250529"/>
    <x v="69"/>
    <d v="2019-09-21T04:20:00"/>
    <s v="NULL"/>
    <x v="1"/>
    <x v="10"/>
    <m/>
  </r>
  <r>
    <s v="BM00268186"/>
    <s v="DUSTON,KAYLAH L"/>
    <x v="73"/>
    <n v="6607.53"/>
    <n v="11.02"/>
    <s v="NULL"/>
    <n v="27210100"/>
    <x v="11"/>
    <d v="2019-09-21T04:20:00"/>
    <s v="NULL"/>
    <x v="1"/>
    <x v="10"/>
    <m/>
  </r>
  <r>
    <s v="BM00268186"/>
    <s v="DUSTON,KAYLAH L"/>
    <x v="73"/>
    <n v="6607.53"/>
    <n v="11.02"/>
    <s v="NULL"/>
    <n v="27210100"/>
    <x v="11"/>
    <d v="2019-09-21T04:20:00"/>
    <s v="NULL"/>
    <x v="1"/>
    <x v="10"/>
    <m/>
  </r>
  <r>
    <s v="BM00268186"/>
    <s v="DUSTON,KAYLAH L"/>
    <x v="73"/>
    <n v="6607.53"/>
    <n v="6.74"/>
    <s v="NULL"/>
    <n v="27210100"/>
    <x v="11"/>
    <d v="2019-09-21T04:20:00"/>
    <s v="NULL"/>
    <x v="1"/>
    <x v="10"/>
    <m/>
  </r>
  <r>
    <s v="BM00268186"/>
    <s v="DUSTON,KAYLAH L"/>
    <x v="73"/>
    <n v="6607.53"/>
    <n v="6.74"/>
    <s v="NULL"/>
    <n v="27210100"/>
    <x v="11"/>
    <d v="2019-09-21T04:20:00"/>
    <s v="NULL"/>
    <x v="1"/>
    <x v="10"/>
    <m/>
  </r>
  <r>
    <s v="BM00268186"/>
    <s v="DUSTON,KAYLAH L"/>
    <x v="73"/>
    <n v="6607.53"/>
    <n v="5.46"/>
    <s v="NULL"/>
    <n v="27210100"/>
    <x v="11"/>
    <d v="2019-09-21T04:20:00"/>
    <s v="NULL"/>
    <x v="1"/>
    <x v="10"/>
    <m/>
  </r>
  <r>
    <s v="BM00268186"/>
    <s v="DUSTON,KAYLAH L"/>
    <x v="73"/>
    <n v="6607.53"/>
    <n v="5.46"/>
    <s v="NULL"/>
    <n v="27210100"/>
    <x v="11"/>
    <d v="2019-09-21T04:20:00"/>
    <s v="NULL"/>
    <x v="1"/>
    <x v="10"/>
    <m/>
  </r>
  <r>
    <s v="BM00268186"/>
    <s v="DUSTON,KAYLAH L"/>
    <x v="73"/>
    <n v="6607.53"/>
    <n v="48.74"/>
    <s v="NULL"/>
    <n v="27269185"/>
    <x v="70"/>
    <d v="2019-09-21T04:20:00"/>
    <s v="NULL"/>
    <x v="1"/>
    <x v="10"/>
    <m/>
  </r>
  <r>
    <s v="BM00268186"/>
    <s v="DUSTON,KAYLAH L"/>
    <x v="73"/>
    <n v="6607.53"/>
    <n v="8.32"/>
    <s v="NULL"/>
    <n v="27269155"/>
    <x v="71"/>
    <d v="2019-09-21T04:20:00"/>
    <s v="NULL"/>
    <x v="1"/>
    <x v="10"/>
    <m/>
  </r>
  <r>
    <s v="BM00268186"/>
    <s v="DUSTON,KAYLAH L"/>
    <x v="73"/>
    <n v="6607.53"/>
    <n v="92.09"/>
    <n v="69118"/>
    <n v="27069118"/>
    <x v="72"/>
    <d v="2019-09-21T04:20:00"/>
    <s v="NULL"/>
    <x v="0"/>
    <x v="10"/>
    <m/>
  </r>
  <r>
    <s v="BM00268186"/>
    <s v="DUSTON,KAYLAH L"/>
    <x v="73"/>
    <n v="6607.53"/>
    <n v="11.92"/>
    <s v="J7120"/>
    <n v="27038238"/>
    <x v="13"/>
    <d v="2019-09-21T04:20:00"/>
    <s v="NULL"/>
    <x v="0"/>
    <x v="10"/>
    <m/>
  </r>
  <r>
    <s v="BM00268186"/>
    <s v="DUSTON,KAYLAH L"/>
    <x v="73"/>
    <n v="6607.53"/>
    <n v="11.92"/>
    <s v="J7120"/>
    <n v="27038238"/>
    <x v="13"/>
    <d v="2019-09-21T04:20:00"/>
    <s v="NULL"/>
    <x v="0"/>
    <x v="10"/>
    <m/>
  </r>
  <r>
    <s v="BM00268186"/>
    <s v="DUSTON,KAYLAH L"/>
    <x v="73"/>
    <n v="6607.53"/>
    <n v="-48.74"/>
    <s v="NULL"/>
    <n v="27269185"/>
    <x v="70"/>
    <d v="2019-09-21T04:20:00"/>
    <s v="NULL"/>
    <x v="1"/>
    <x v="10"/>
    <m/>
  </r>
  <r>
    <s v="BM00268186"/>
    <s v="DUSTON,KAYLAH L"/>
    <x v="73"/>
    <n v="6607.53"/>
    <n v="-8.32"/>
    <s v="NULL"/>
    <n v="27269155"/>
    <x v="71"/>
    <d v="2019-09-21T04:20:00"/>
    <s v="NULL"/>
    <x v="1"/>
    <x v="10"/>
    <m/>
  </r>
  <r>
    <s v="BM00268186"/>
    <s v="DUSTON,KAYLAH L"/>
    <x v="73"/>
    <n v="6607.53"/>
    <n v="-92.09"/>
    <n v="69118"/>
    <n v="27069118"/>
    <x v="72"/>
    <d v="2019-09-21T04:20:00"/>
    <s v="NULL"/>
    <x v="0"/>
    <x v="10"/>
    <m/>
  </r>
  <r>
    <s v="BM00268186"/>
    <s v="DUSTON,KAYLAH L"/>
    <x v="73"/>
    <n v="6607.53"/>
    <n v="-40"/>
    <s v="NULL"/>
    <n v="27013490"/>
    <x v="65"/>
    <d v="2019-09-21T04:20:00"/>
    <s v="NULL"/>
    <x v="0"/>
    <x v="10"/>
    <m/>
  </r>
  <r>
    <s v="BM00268186"/>
    <s v="DUSTON,KAYLAH L"/>
    <x v="73"/>
    <n v="6607.53"/>
    <n v="1200"/>
    <n v="50499"/>
    <n v="11250499"/>
    <x v="59"/>
    <d v="2019-09-21T04:20:00"/>
    <s v="NULL"/>
    <x v="13"/>
    <x v="10"/>
    <n v="1255"/>
  </r>
  <r>
    <s v="BM00268186"/>
    <s v="DUSTON,KAYLAH L"/>
    <x v="73"/>
    <n v="6607.53"/>
    <n v="-118.81"/>
    <s v="NULL"/>
    <n v="27250540"/>
    <x v="68"/>
    <d v="2019-09-21T04:20:00"/>
    <s v="NULL"/>
    <x v="1"/>
    <x v="10"/>
    <m/>
  </r>
  <r>
    <s v="BM00268186"/>
    <s v="DUSTON,KAYLAH L"/>
    <x v="73"/>
    <n v="6607.53"/>
    <n v="-11.02"/>
    <s v="NULL"/>
    <n v="27210100"/>
    <x v="11"/>
    <d v="2019-09-21T04:20:00"/>
    <s v="NULL"/>
    <x v="1"/>
    <x v="10"/>
    <m/>
  </r>
  <r>
    <s v="BM00268186"/>
    <s v="DUSTON,KAYLAH L"/>
    <x v="73"/>
    <n v="6607.53"/>
    <n v="-11.02"/>
    <s v="NULL"/>
    <n v="27210100"/>
    <x v="11"/>
    <d v="2019-09-21T04:20:00"/>
    <s v="NULL"/>
    <x v="1"/>
    <x v="10"/>
    <m/>
  </r>
  <r>
    <s v="BM00268186"/>
    <s v="DUSTON,KAYLAH L"/>
    <x v="73"/>
    <n v="6607.53"/>
    <n v="-6.74"/>
    <s v="NULL"/>
    <n v="27210100"/>
    <x v="11"/>
    <d v="2019-09-21T04:20:00"/>
    <s v="NULL"/>
    <x v="1"/>
    <x v="10"/>
    <m/>
  </r>
  <r>
    <s v="BM00268186"/>
    <s v="DUSTON,KAYLAH L"/>
    <x v="73"/>
    <n v="6607.53"/>
    <n v="-6.74"/>
    <s v="NULL"/>
    <n v="27210100"/>
    <x v="11"/>
    <d v="2019-09-21T04:20:00"/>
    <s v="NULL"/>
    <x v="1"/>
    <x v="10"/>
    <m/>
  </r>
  <r>
    <s v="BM00268186"/>
    <s v="DUSTON,KAYLAH L"/>
    <x v="73"/>
    <n v="6607.53"/>
    <n v="-11.02"/>
    <s v="NULL"/>
    <n v="27210100"/>
    <x v="11"/>
    <d v="2019-09-21T04:20:00"/>
    <s v="NULL"/>
    <x v="1"/>
    <x v="10"/>
    <m/>
  </r>
  <r>
    <s v="BM00268186"/>
    <s v="DUSTON,KAYLAH L"/>
    <x v="73"/>
    <n v="6607.53"/>
    <n v="-5.46"/>
    <s v="NULL"/>
    <n v="27210100"/>
    <x v="11"/>
    <d v="2019-09-21T04:20:00"/>
    <s v="NULL"/>
    <x v="1"/>
    <x v="10"/>
    <m/>
  </r>
  <r>
    <s v="BM00268186"/>
    <s v="DUSTON,KAYLAH L"/>
    <x v="73"/>
    <n v="6607.53"/>
    <n v="-11.92"/>
    <s v="J7120"/>
    <n v="27038238"/>
    <x v="13"/>
    <d v="2019-09-21T04:20:00"/>
    <s v="NULL"/>
    <x v="0"/>
    <x v="10"/>
    <m/>
  </r>
  <r>
    <s v="BM00268186"/>
    <s v="DUSTON,KAYLAH L"/>
    <x v="73"/>
    <n v="6607.53"/>
    <n v="-10.53"/>
    <s v="NULL"/>
    <n v="27013394"/>
    <x v="43"/>
    <d v="2019-09-21T04:20:00"/>
    <s v="NULL"/>
    <x v="0"/>
    <x v="10"/>
    <m/>
  </r>
  <r>
    <s v="BM00268186"/>
    <s v="DUSTON,KAYLAH L"/>
    <x v="73"/>
    <n v="6607.53"/>
    <n v="-21.57"/>
    <s v="NULL"/>
    <n v="27013399"/>
    <x v="1"/>
    <d v="2019-09-21T04:20:00"/>
    <s v="NULL"/>
    <x v="0"/>
    <x v="10"/>
    <m/>
  </r>
  <r>
    <s v="BM00268186"/>
    <s v="DUSTON,KAYLAH L"/>
    <x v="73"/>
    <n v="6607.53"/>
    <n v="26"/>
    <n v="86900"/>
    <n v="30032030"/>
    <x v="78"/>
    <d v="2019-09-21T04:20:00"/>
    <s v="NULL"/>
    <x v="3"/>
    <x v="10"/>
    <n v="28"/>
  </r>
  <r>
    <s v="BM00268186"/>
    <s v="DUSTON,KAYLAH L"/>
    <x v="73"/>
    <n v="6607.53"/>
    <n v="-7.35"/>
    <s v="NULL"/>
    <n v="27013393"/>
    <x v="83"/>
    <d v="2019-09-21T04:20:00"/>
    <s v="NULL"/>
    <x v="0"/>
    <x v="10"/>
    <m/>
  </r>
  <r>
    <s v="BM00268186"/>
    <s v="DUSTON,KAYLAH L"/>
    <x v="73"/>
    <n v="6607.53"/>
    <n v="45.98"/>
    <s v="NULL"/>
    <n v="27280023"/>
    <x v="181"/>
    <d v="2019-09-21T04:20:00"/>
    <s v="NULL"/>
    <x v="1"/>
    <x v="10"/>
    <m/>
  </r>
  <r>
    <s v="BM00268186"/>
    <s v="DUSTON,KAYLAH L"/>
    <x v="73"/>
    <n v="6607.53"/>
    <n v="9.27"/>
    <s v="NULL"/>
    <n v="27069286"/>
    <x v="151"/>
    <d v="2019-09-21T04:20:00"/>
    <s v="NULL"/>
    <x v="0"/>
    <x v="10"/>
    <m/>
  </r>
  <r>
    <s v="BM00268186"/>
    <s v="DUSTON,KAYLAH L"/>
    <x v="73"/>
    <n v="6607.53"/>
    <n v="9.7100000000000009"/>
    <s v="NULL"/>
    <n v="27069175"/>
    <x v="180"/>
    <d v="2019-09-21T04:20:00"/>
    <s v="NULL"/>
    <x v="0"/>
    <x v="10"/>
    <m/>
  </r>
  <r>
    <s v="BM00268186"/>
    <s v="DUSTON,KAYLAH L"/>
    <x v="73"/>
    <n v="6607.53"/>
    <n v="8.83"/>
    <s v="NULL"/>
    <n v="27217035"/>
    <x v="179"/>
    <d v="2019-09-21T04:20:00"/>
    <s v="NULL"/>
    <x v="1"/>
    <x v="10"/>
    <m/>
  </r>
  <r>
    <s v="BM00268186"/>
    <s v="DUSTON,KAYLAH L"/>
    <x v="73"/>
    <n v="6607.53"/>
    <n v="41.47"/>
    <s v="NULL"/>
    <n v="27069272"/>
    <x v="41"/>
    <d v="2019-09-21T04:20:00"/>
    <s v="NULL"/>
    <x v="0"/>
    <x v="10"/>
    <m/>
  </r>
  <r>
    <s v="BM00268186"/>
    <s v="DUSTON,KAYLAH L"/>
    <x v="73"/>
    <n v="6607.53"/>
    <n v="8.34"/>
    <s v="NULL"/>
    <n v="27069318"/>
    <x v="182"/>
    <d v="2019-09-21T04:20:00"/>
    <s v="NULL"/>
    <x v="0"/>
    <x v="10"/>
    <m/>
  </r>
  <r>
    <s v="BM00268186"/>
    <s v="DUSTON,KAYLAH L"/>
    <x v="73"/>
    <n v="6607.53"/>
    <n v="11.1"/>
    <s v="NULL"/>
    <n v="27069215"/>
    <x v="46"/>
    <d v="2019-09-21T04:20:00"/>
    <s v="NULL"/>
    <x v="0"/>
    <x v="10"/>
    <m/>
  </r>
  <r>
    <s v="BM00268186"/>
    <s v="DUSTON,KAYLAH L"/>
    <x v="73"/>
    <n v="6607.53"/>
    <n v="11.1"/>
    <s v="NULL"/>
    <n v="27069215"/>
    <x v="46"/>
    <d v="2019-09-21T04:20:00"/>
    <s v="NULL"/>
    <x v="0"/>
    <x v="10"/>
    <m/>
  </r>
  <r>
    <s v="BM00268186"/>
    <s v="DUSTON,KAYLAH L"/>
    <x v="73"/>
    <n v="6607.53"/>
    <n v="45"/>
    <n v="86850"/>
    <n v="30032038"/>
    <x v="79"/>
    <d v="2019-09-21T04:20:00"/>
    <s v="NULL"/>
    <x v="3"/>
    <x v="10"/>
    <n v="48"/>
  </r>
  <r>
    <s v="BM00268186"/>
    <s v="DUSTON,KAYLAH L"/>
    <x v="73"/>
    <n v="6607.53"/>
    <n v="10"/>
    <n v="23701"/>
    <n v="25923701"/>
    <x v="262"/>
    <d v="2019-09-21T04:20:00"/>
    <s v="NULL"/>
    <x v="10"/>
    <x v="10"/>
    <m/>
  </r>
  <r>
    <s v="BM00268186"/>
    <s v="DUSTON,KAYLAH L"/>
    <x v="73"/>
    <n v="6607.53"/>
    <n v="5"/>
    <n v="20445"/>
    <n v="25920445"/>
    <x v="358"/>
    <d v="2019-09-21T04:20:00"/>
    <s v="NULL"/>
    <x v="10"/>
    <x v="10"/>
    <m/>
  </r>
  <r>
    <s v="BM00268186"/>
    <s v="DUSTON,KAYLAH L"/>
    <x v="73"/>
    <n v="6607.53"/>
    <n v="6"/>
    <s v="NULL"/>
    <n v="25932661"/>
    <x v="57"/>
    <d v="2019-09-21T04:20:00"/>
    <s v="NULL"/>
    <x v="10"/>
    <x v="10"/>
    <m/>
  </r>
  <r>
    <s v="BM00268186"/>
    <s v="DUSTON,KAYLAH L"/>
    <x v="73"/>
    <n v="6607.53"/>
    <n v="21"/>
    <s v="J2590"/>
    <n v="25023647"/>
    <x v="280"/>
    <d v="2019-09-21T04:20:00"/>
    <s v="NULL"/>
    <x v="2"/>
    <x v="10"/>
    <m/>
  </r>
  <r>
    <s v="BM00268186"/>
    <s v="DUSTON,KAYLAH L"/>
    <x v="73"/>
    <n v="6607.53"/>
    <n v="6"/>
    <s v="NULL"/>
    <n v="25932661"/>
    <x v="57"/>
    <d v="2019-09-21T04:20:00"/>
    <s v="NULL"/>
    <x v="10"/>
    <x v="10"/>
    <m/>
  </r>
  <r>
    <s v="BM00268186"/>
    <s v="DUSTON,KAYLAH L"/>
    <x v="73"/>
    <n v="6607.53"/>
    <n v="5"/>
    <n v="20227"/>
    <n v="25920227"/>
    <x v="50"/>
    <d v="2019-09-21T04:20:00"/>
    <s v="NULL"/>
    <x v="10"/>
    <x v="10"/>
    <m/>
  </r>
  <r>
    <s v="BM00268186"/>
    <s v="DUSTON,KAYLAH L"/>
    <x v="73"/>
    <n v="6607.53"/>
    <n v="5"/>
    <n v="20278"/>
    <n v="25920278"/>
    <x v="51"/>
    <d v="2019-09-21T04:20:00"/>
    <s v="NULL"/>
    <x v="10"/>
    <x v="10"/>
    <m/>
  </r>
  <r>
    <s v="BM00268186"/>
    <s v="DUSTON,KAYLAH L"/>
    <x v="73"/>
    <n v="6607.53"/>
    <n v="3375"/>
    <n v="59400"/>
    <n v="72050500"/>
    <x v="107"/>
    <d v="2019-09-21T04:20:00"/>
    <s v="NULL"/>
    <x v="16"/>
    <x v="10"/>
    <n v="3531"/>
  </r>
  <r>
    <s v="BM00268186"/>
    <s v="DUSTON,KAYLAH L"/>
    <x v="73"/>
    <n v="6607.53"/>
    <n v="202"/>
    <n v="51701"/>
    <n v="76115545"/>
    <x v="359"/>
    <d v="2019-09-21T04:20:00"/>
    <s v="NULL"/>
    <x v="14"/>
    <x v="10"/>
    <n v="212"/>
  </r>
  <r>
    <s v="BM00268186"/>
    <s v="DUSTON,KAYLAH L"/>
    <x v="73"/>
    <n v="6607.53"/>
    <n v="96"/>
    <s v="NULL"/>
    <n v="72150535"/>
    <x v="100"/>
    <d v="2019-09-21T04:20:00"/>
    <s v="NULL"/>
    <x v="19"/>
    <x v="10"/>
    <n v="101"/>
  </r>
  <r>
    <s v="BM00268186"/>
    <s v="DUSTON,KAYLAH L"/>
    <x v="73"/>
    <n v="6607.53"/>
    <n v="46"/>
    <n v="85025"/>
    <n v="30032110"/>
    <x v="31"/>
    <d v="2019-09-21T04:20:00"/>
    <s v="NULL"/>
    <x v="3"/>
    <x v="10"/>
    <n v="49"/>
  </r>
  <r>
    <s v="BM00268186"/>
    <s v="DUSTON,KAYLAH L"/>
    <x v="73"/>
    <n v="6607.53"/>
    <n v="192"/>
    <s v="NULL"/>
    <n v="72150535"/>
    <x v="100"/>
    <d v="2019-09-21T04:20:00"/>
    <s v="NULL"/>
    <x v="19"/>
    <x v="10"/>
    <n v="101"/>
  </r>
  <r>
    <s v="BM00268186"/>
    <s v="DUSTON,KAYLAH L"/>
    <x v="73"/>
    <n v="6607.53"/>
    <n v="690"/>
    <s v="NULL"/>
    <n v="71017003"/>
    <x v="101"/>
    <d v="2019-09-21T04:20:00"/>
    <s v="NULL"/>
    <x v="6"/>
    <x v="10"/>
    <n v="722"/>
  </r>
  <r>
    <s v="BM00268186"/>
    <s v="DUSTON,KAYLAH L"/>
    <x v="73"/>
    <n v="6607.53"/>
    <n v="46"/>
    <n v="85025"/>
    <n v="30032110"/>
    <x v="31"/>
    <d v="2019-09-21T04:20:00"/>
    <s v="NULL"/>
    <x v="3"/>
    <x v="10"/>
    <n v="49"/>
  </r>
  <r>
    <s v="BM00268186"/>
    <s v="DUSTON,KAYLAH L"/>
    <x v="73"/>
    <n v="6607.53"/>
    <n v="15"/>
    <n v="32107"/>
    <n v="30032107"/>
    <x v="34"/>
    <d v="2019-09-21T04:20:00"/>
    <s v="NULL"/>
    <x v="3"/>
    <x v="10"/>
    <n v="16"/>
  </r>
  <r>
    <s v="BM00268186"/>
    <s v="DUSTON,KAYLAH L"/>
    <x v="73"/>
    <n v="6607.53"/>
    <n v="6"/>
    <n v="23780"/>
    <n v="25923780"/>
    <x v="62"/>
    <d v="2019-09-21T04:20:00"/>
    <s v="NULL"/>
    <x v="10"/>
    <x v="10"/>
    <m/>
  </r>
  <r>
    <s v="BM00268186"/>
    <s v="DUSTON,KAYLAH L"/>
    <x v="73"/>
    <n v="6607.53"/>
    <n v="5"/>
    <n v="20227"/>
    <n v="25920227"/>
    <x v="50"/>
    <d v="2019-09-21T04:20:00"/>
    <s v="NULL"/>
    <x v="10"/>
    <x v="10"/>
    <m/>
  </r>
  <r>
    <s v="BM00268186"/>
    <s v="DUSTON,KAYLAH L"/>
    <x v="73"/>
    <n v="6607.53"/>
    <n v="5"/>
    <n v="20278"/>
    <n v="25920278"/>
    <x v="51"/>
    <d v="2019-09-21T04:20:00"/>
    <s v="NULL"/>
    <x v="10"/>
    <x v="10"/>
    <m/>
  </r>
  <r>
    <s v="BM00268186"/>
    <s v="DUSTON,KAYLAH L"/>
    <x v="73"/>
    <n v="6607.53"/>
    <n v="247"/>
    <n v="80100"/>
    <n v="30032401"/>
    <x v="80"/>
    <d v="2019-09-21T04:20:00"/>
    <s v="NULL"/>
    <x v="3"/>
    <x v="10"/>
    <n v="259"/>
  </r>
  <r>
    <s v="BM00268186"/>
    <s v="DUSTON,KAYLAH L"/>
    <x v="73"/>
    <n v="6607.53"/>
    <n v="56.37"/>
    <s v="NULL"/>
    <n v="27069512"/>
    <x v="73"/>
    <d v="2019-09-21T04:20:00"/>
    <s v="NULL"/>
    <x v="0"/>
    <x v="10"/>
    <m/>
  </r>
  <r>
    <s v="BM00089716"/>
    <s v="EVANS,COLLEEN A"/>
    <x v="74"/>
    <n v="13849.46"/>
    <n v="-32.94"/>
    <s v="NULL"/>
    <n v="27210100"/>
    <x v="11"/>
    <s v="NULL"/>
    <d v="2020-06-16T08:27:00"/>
    <x v="1"/>
    <x v="7"/>
    <m/>
  </r>
  <r>
    <s v="BM00089716"/>
    <s v="EVANS,COLLEEN A"/>
    <x v="74"/>
    <n v="13849.46"/>
    <n v="-5.79"/>
    <s v="NULL"/>
    <n v="27210100"/>
    <x v="11"/>
    <s v="NULL"/>
    <d v="2020-06-16T08:27:00"/>
    <x v="1"/>
    <x v="7"/>
    <m/>
  </r>
  <r>
    <s v="BM00089716"/>
    <s v="EVANS,COLLEEN A"/>
    <x v="74"/>
    <n v="13849.46"/>
    <n v="552.9"/>
    <s v="NULL"/>
    <n v="27210100"/>
    <x v="11"/>
    <s v="NULL"/>
    <d v="2020-06-16T08:27:00"/>
    <x v="1"/>
    <x v="7"/>
    <m/>
  </r>
  <r>
    <s v="BM00089716"/>
    <s v="EVANS,COLLEEN A"/>
    <x v="74"/>
    <n v="13849.46"/>
    <n v="170.64"/>
    <s v="NULL"/>
    <n v="27210100"/>
    <x v="11"/>
    <s v="NULL"/>
    <d v="2020-06-16T08:27:00"/>
    <x v="1"/>
    <x v="7"/>
    <m/>
  </r>
  <r>
    <s v="BM00089716"/>
    <s v="EVANS,COLLEEN A"/>
    <x v="74"/>
    <n v="13849.46"/>
    <n v="-552.9"/>
    <s v="NULL"/>
    <n v="27210100"/>
    <x v="11"/>
    <s v="NULL"/>
    <d v="2020-06-16T08:27:00"/>
    <x v="1"/>
    <x v="7"/>
    <m/>
  </r>
  <r>
    <s v="BM00089716"/>
    <s v="EVANS,COLLEEN A"/>
    <x v="74"/>
    <n v="13849.46"/>
    <n v="10.210000000000001"/>
    <s v="NULL"/>
    <n v="27069158"/>
    <x v="192"/>
    <s v="NULL"/>
    <d v="2020-06-16T08:27:00"/>
    <x v="0"/>
    <x v="7"/>
    <m/>
  </r>
  <r>
    <s v="BM00089716"/>
    <s v="EVANS,COLLEEN A"/>
    <x v="74"/>
    <n v="13849.46"/>
    <n v="8.07"/>
    <s v="NULL"/>
    <n v="27069314"/>
    <x v="352"/>
    <s v="NULL"/>
    <d v="2020-06-16T08:27:00"/>
    <x v="0"/>
    <x v="7"/>
    <m/>
  </r>
  <r>
    <s v="BM00089716"/>
    <s v="EVANS,COLLEEN A"/>
    <x v="74"/>
    <n v="13849.46"/>
    <n v="6.88"/>
    <s v="NULL"/>
    <n v="27210100"/>
    <x v="11"/>
    <s v="NULL"/>
    <d v="2020-06-16T08:27:00"/>
    <x v="1"/>
    <x v="7"/>
    <m/>
  </r>
  <r>
    <s v="BM00089716"/>
    <s v="EVANS,COLLEEN A"/>
    <x v="74"/>
    <n v="13849.46"/>
    <n v="7.39"/>
    <s v="NULL"/>
    <n v="27069178"/>
    <x v="149"/>
    <s v="NULL"/>
    <d v="2020-06-16T08:27:00"/>
    <x v="0"/>
    <x v="7"/>
    <m/>
  </r>
  <r>
    <s v="BM00089716"/>
    <s v="EVANS,COLLEEN A"/>
    <x v="74"/>
    <n v="13849.46"/>
    <n v="12.95"/>
    <s v="NULL"/>
    <n v="27101000"/>
    <x v="188"/>
    <s v="NULL"/>
    <d v="2020-06-16T08:27:00"/>
    <x v="31"/>
    <x v="7"/>
    <m/>
  </r>
  <r>
    <s v="BM00089716"/>
    <s v="EVANS,COLLEEN A"/>
    <x v="74"/>
    <n v="13849.46"/>
    <n v="10.28"/>
    <s v="NULL"/>
    <n v="27069254"/>
    <x v="86"/>
    <s v="NULL"/>
    <d v="2020-06-16T08:27:00"/>
    <x v="0"/>
    <x v="7"/>
    <m/>
  </r>
  <r>
    <s v="BM00089716"/>
    <s v="EVANS,COLLEEN A"/>
    <x v="74"/>
    <n v="13849.46"/>
    <n v="21.01"/>
    <s v="NULL"/>
    <n v="27210100"/>
    <x v="11"/>
    <s v="NULL"/>
    <d v="2020-06-16T08:27:00"/>
    <x v="1"/>
    <x v="7"/>
    <m/>
  </r>
  <r>
    <s v="BM00089716"/>
    <s v="EVANS,COLLEEN A"/>
    <x v="74"/>
    <n v="13849.46"/>
    <n v="6.25"/>
    <s v="NULL"/>
    <n v="27013496"/>
    <x v="150"/>
    <s v="NULL"/>
    <d v="2020-06-16T08:27:00"/>
    <x v="0"/>
    <x v="7"/>
    <m/>
  </r>
  <r>
    <s v="BM00089716"/>
    <s v="EVANS,COLLEEN A"/>
    <x v="74"/>
    <n v="13849.46"/>
    <n v="9.27"/>
    <s v="NULL"/>
    <n v="27069286"/>
    <x v="151"/>
    <s v="NULL"/>
    <d v="2020-06-16T08:27:00"/>
    <x v="0"/>
    <x v="7"/>
    <m/>
  </r>
  <r>
    <s v="BM00089716"/>
    <s v="EVANS,COLLEEN A"/>
    <x v="74"/>
    <n v="13849.46"/>
    <n v="6.74"/>
    <s v="NULL"/>
    <n v="27269181"/>
    <x v="152"/>
    <s v="NULL"/>
    <d v="2020-06-16T08:27:00"/>
    <x v="1"/>
    <x v="7"/>
    <m/>
  </r>
  <r>
    <s v="BM00089716"/>
    <s v="EVANS,COLLEEN A"/>
    <x v="74"/>
    <n v="13849.46"/>
    <n v="174.54"/>
    <s v="NULL"/>
    <n v="27210100"/>
    <x v="11"/>
    <s v="NULL"/>
    <d v="2020-06-16T08:27:00"/>
    <x v="1"/>
    <x v="7"/>
    <m/>
  </r>
  <r>
    <s v="BM00089716"/>
    <s v="EVANS,COLLEEN A"/>
    <x v="74"/>
    <n v="13849.46"/>
    <n v="-21.01"/>
    <s v="NULL"/>
    <n v="27210100"/>
    <x v="11"/>
    <s v="NULL"/>
    <d v="2020-06-16T08:27:00"/>
    <x v="1"/>
    <x v="7"/>
    <m/>
  </r>
  <r>
    <s v="BM00089716"/>
    <s v="EVANS,COLLEEN A"/>
    <x v="74"/>
    <n v="13849.46"/>
    <n v="115.23"/>
    <s v="NULL"/>
    <n v="27101000"/>
    <x v="188"/>
    <s v="NULL"/>
    <d v="2020-06-16T08:27:00"/>
    <x v="31"/>
    <x v="7"/>
    <m/>
  </r>
  <r>
    <s v="BM00089716"/>
    <s v="EVANS,COLLEEN A"/>
    <x v="74"/>
    <n v="13849.46"/>
    <n v="286.35000000000002"/>
    <s v="NULL"/>
    <n v="27101000"/>
    <x v="188"/>
    <s v="NULL"/>
    <d v="2020-06-16T08:27:00"/>
    <x v="31"/>
    <x v="7"/>
    <m/>
  </r>
  <r>
    <s v="BM00089716"/>
    <s v="EVANS,COLLEEN A"/>
    <x v="74"/>
    <n v="13849.46"/>
    <n v="22.61"/>
    <s v="J7120"/>
    <n v="27038238"/>
    <x v="13"/>
    <s v="NULL"/>
    <d v="2020-06-16T08:27:00"/>
    <x v="0"/>
    <x v="7"/>
    <m/>
  </r>
  <r>
    <s v="BM00089716"/>
    <s v="EVANS,COLLEEN A"/>
    <x v="74"/>
    <n v="13849.46"/>
    <n v="11.59"/>
    <s v="NULL"/>
    <n v="27069212"/>
    <x v="14"/>
    <s v="NULL"/>
    <d v="2020-06-16T08:27:00"/>
    <x v="0"/>
    <x v="7"/>
    <m/>
  </r>
  <r>
    <s v="BM00089716"/>
    <s v="EVANS,COLLEEN A"/>
    <x v="74"/>
    <n v="13849.46"/>
    <n v="6.12"/>
    <s v="NULL"/>
    <n v="27013394"/>
    <x v="43"/>
    <s v="NULL"/>
    <d v="2020-06-16T08:27:00"/>
    <x v="0"/>
    <x v="7"/>
    <m/>
  </r>
  <r>
    <s v="BM00089716"/>
    <s v="EVANS,COLLEEN A"/>
    <x v="74"/>
    <n v="13849.46"/>
    <n v="7.35"/>
    <s v="NULL"/>
    <n v="27013392"/>
    <x v="15"/>
    <s v="NULL"/>
    <d v="2020-06-16T08:27:00"/>
    <x v="0"/>
    <x v="7"/>
    <m/>
  </r>
  <r>
    <s v="BM00089716"/>
    <s v="EVANS,COLLEEN A"/>
    <x v="74"/>
    <n v="13849.46"/>
    <n v="21.19"/>
    <s v="NULL"/>
    <n v="27013399"/>
    <x v="1"/>
    <s v="NULL"/>
    <d v="2020-06-16T08:27:00"/>
    <x v="0"/>
    <x v="7"/>
    <m/>
  </r>
  <r>
    <s v="BM00089716"/>
    <s v="EVANS,COLLEEN A"/>
    <x v="74"/>
    <n v="13849.46"/>
    <n v="10.97"/>
    <s v="NULL"/>
    <n v="27280043"/>
    <x v="2"/>
    <s v="NULL"/>
    <d v="2020-06-16T08:27:00"/>
    <x v="1"/>
    <x v="7"/>
    <m/>
  </r>
  <r>
    <s v="BM00089716"/>
    <s v="EVANS,COLLEEN A"/>
    <x v="74"/>
    <n v="13849.46"/>
    <n v="10.27"/>
    <s v="NULL"/>
    <n v="25815118"/>
    <x v="254"/>
    <s v="NULL"/>
    <d v="2020-06-16T08:27:00"/>
    <x v="21"/>
    <x v="7"/>
    <m/>
  </r>
  <r>
    <s v="BM00089716"/>
    <s v="EVANS,COLLEEN A"/>
    <x v="74"/>
    <n v="13849.46"/>
    <n v="53.55"/>
    <s v="NULL"/>
    <n v="27210100"/>
    <x v="11"/>
    <s v="NULL"/>
    <d v="2020-06-16T08:27:00"/>
    <x v="1"/>
    <x v="7"/>
    <m/>
  </r>
  <r>
    <s v="BM00089716"/>
    <s v="EVANS,COLLEEN A"/>
    <x v="74"/>
    <n v="13849.46"/>
    <n v="44.6"/>
    <n v="37024"/>
    <n v="27037024"/>
    <x v="84"/>
    <s v="NULL"/>
    <d v="2020-06-16T08:27:00"/>
    <x v="0"/>
    <x v="7"/>
    <m/>
  </r>
  <r>
    <s v="BM00089716"/>
    <s v="EVANS,COLLEEN A"/>
    <x v="74"/>
    <n v="13849.46"/>
    <n v="-21.24"/>
    <s v="NULL"/>
    <n v="27210100"/>
    <x v="11"/>
    <s v="NULL"/>
    <d v="2020-06-16T08:27:00"/>
    <x v="1"/>
    <x v="7"/>
    <m/>
  </r>
  <r>
    <s v="BM00089716"/>
    <s v="EVANS,COLLEEN A"/>
    <x v="74"/>
    <n v="13849.46"/>
    <n v="46"/>
    <s v="J2704"/>
    <n v="25021907"/>
    <x v="4"/>
    <s v="NULL"/>
    <d v="2020-06-16T08:27:00"/>
    <x v="2"/>
    <x v="7"/>
    <m/>
  </r>
  <r>
    <s v="BM00089716"/>
    <s v="EVANS,COLLEEN A"/>
    <x v="74"/>
    <n v="13849.46"/>
    <n v="19"/>
    <s v="J3010"/>
    <n v="25024630"/>
    <x v="109"/>
    <s v="NULL"/>
    <d v="2020-06-16T08:27:00"/>
    <x v="2"/>
    <x v="7"/>
    <m/>
  </r>
  <r>
    <s v="BM00089716"/>
    <s v="EVANS,COLLEEN A"/>
    <x v="74"/>
    <n v="13849.46"/>
    <n v="29"/>
    <s v="NULL"/>
    <n v="25024682"/>
    <x v="342"/>
    <s v="NULL"/>
    <d v="2020-06-16T08:27:00"/>
    <x v="2"/>
    <x v="7"/>
    <m/>
  </r>
  <r>
    <s v="BM00089716"/>
    <s v="EVANS,COLLEEN A"/>
    <x v="74"/>
    <n v="13849.46"/>
    <n v="21"/>
    <s v="J2405"/>
    <n v="63623574"/>
    <x v="94"/>
    <s v="NULL"/>
    <d v="2020-06-16T08:27:00"/>
    <x v="12"/>
    <x v="7"/>
    <m/>
  </r>
  <r>
    <s v="BM00089716"/>
    <s v="EVANS,COLLEEN A"/>
    <x v="74"/>
    <n v="13849.46"/>
    <n v="21"/>
    <s v="J2765"/>
    <n v="25022116"/>
    <x v="92"/>
    <s v="NULL"/>
    <d v="2020-06-16T08:27:00"/>
    <x v="2"/>
    <x v="7"/>
    <m/>
  </r>
  <r>
    <s v="BM00089716"/>
    <s v="EVANS,COLLEEN A"/>
    <x v="74"/>
    <n v="13849.46"/>
    <n v="21"/>
    <s v="J1100"/>
    <n v="25021100"/>
    <x v="135"/>
    <s v="NULL"/>
    <d v="2020-06-16T08:27:00"/>
    <x v="2"/>
    <x v="7"/>
    <m/>
  </r>
  <r>
    <s v="BM00089716"/>
    <s v="EVANS,COLLEEN A"/>
    <x v="74"/>
    <n v="13849.46"/>
    <n v="21"/>
    <s v="J2250"/>
    <n v="25021916"/>
    <x v="153"/>
    <s v="NULL"/>
    <d v="2020-06-16T08:27:00"/>
    <x v="2"/>
    <x v="7"/>
    <m/>
  </r>
  <r>
    <s v="BM00089716"/>
    <s v="EVANS,COLLEEN A"/>
    <x v="74"/>
    <n v="13849.46"/>
    <n v="185"/>
    <s v="J2795"/>
    <n v="63621184"/>
    <x v="154"/>
    <s v="NULL"/>
    <d v="2020-06-16T08:27:00"/>
    <x v="12"/>
    <x v="7"/>
    <m/>
  </r>
  <r>
    <s v="BM00089716"/>
    <s v="EVANS,COLLEEN A"/>
    <x v="74"/>
    <n v="13849.46"/>
    <n v="70"/>
    <s v="J0690"/>
    <n v="25024712"/>
    <x v="93"/>
    <s v="NULL"/>
    <d v="2020-06-16T08:27:00"/>
    <x v="2"/>
    <x v="7"/>
    <m/>
  </r>
  <r>
    <s v="BM00089716"/>
    <s v="EVANS,COLLEEN A"/>
    <x v="74"/>
    <n v="13849.46"/>
    <n v="21"/>
    <n v="23580"/>
    <n v="25023580"/>
    <x v="247"/>
    <s v="NULL"/>
    <d v="2020-06-16T08:27:00"/>
    <x v="2"/>
    <x v="7"/>
    <m/>
  </r>
  <r>
    <s v="BM00089716"/>
    <s v="EVANS,COLLEEN A"/>
    <x v="74"/>
    <n v="13849.46"/>
    <n v="21"/>
    <s v="J3490"/>
    <n v="25022093"/>
    <x v="157"/>
    <s v="NULL"/>
    <d v="2020-06-16T08:27:00"/>
    <x v="2"/>
    <x v="7"/>
    <m/>
  </r>
  <r>
    <s v="BM00089716"/>
    <s v="EVANS,COLLEEN A"/>
    <x v="74"/>
    <n v="13849.46"/>
    <n v="60"/>
    <s v="NULL"/>
    <n v="25924305"/>
    <x v="240"/>
    <s v="NULL"/>
    <d v="2020-06-16T08:27:00"/>
    <x v="10"/>
    <x v="7"/>
    <m/>
  </r>
  <r>
    <s v="BM00089716"/>
    <s v="EVANS,COLLEEN A"/>
    <x v="74"/>
    <n v="13849.46"/>
    <n v="29"/>
    <n v="23469"/>
    <n v="25023469"/>
    <x v="317"/>
    <s v="NULL"/>
    <d v="2020-06-16T08:27:00"/>
    <x v="2"/>
    <x v="7"/>
    <m/>
  </r>
  <r>
    <s v="BM00089716"/>
    <s v="EVANS,COLLEEN A"/>
    <x v="74"/>
    <n v="13849.46"/>
    <n v="218"/>
    <s v="J0131"/>
    <n v="63621126"/>
    <x v="267"/>
    <s v="NULL"/>
    <d v="2020-06-16T08:27:00"/>
    <x v="12"/>
    <x v="7"/>
    <m/>
  </r>
  <r>
    <s v="BM00089716"/>
    <s v="EVANS,COLLEEN A"/>
    <x v="74"/>
    <n v="13849.46"/>
    <n v="-29"/>
    <n v="23469"/>
    <n v="25023469"/>
    <x v="317"/>
    <s v="NULL"/>
    <d v="2020-06-16T08:27:00"/>
    <x v="2"/>
    <x v="7"/>
    <m/>
  </r>
  <r>
    <s v="BM00089716"/>
    <s v="EVANS,COLLEEN A"/>
    <x v="74"/>
    <n v="13849.46"/>
    <n v="7"/>
    <s v="NULL"/>
    <n v="25923031"/>
    <x v="360"/>
    <s v="NULL"/>
    <d v="2020-06-16T08:27:00"/>
    <x v="10"/>
    <x v="7"/>
    <m/>
  </r>
  <r>
    <s v="BM00089716"/>
    <s v="EVANS,COLLEEN A"/>
    <x v="74"/>
    <n v="13849.46"/>
    <n v="5600"/>
    <s v="NULL"/>
    <n v="36014007"/>
    <x v="136"/>
    <s v="NULL"/>
    <d v="2020-06-16T08:27:00"/>
    <x v="17"/>
    <x v="7"/>
    <n v="5858"/>
  </r>
  <r>
    <s v="BM00089716"/>
    <s v="EVANS,COLLEEN A"/>
    <x v="74"/>
    <n v="13849.46"/>
    <n v="1120"/>
    <s v="NULL"/>
    <n v="36014008"/>
    <x v="160"/>
    <s v="NULL"/>
    <d v="2020-06-16T08:27:00"/>
    <x v="17"/>
    <x v="7"/>
    <n v="1172"/>
  </r>
  <r>
    <s v="BM00089716"/>
    <s v="EVANS,COLLEEN A"/>
    <x v="74"/>
    <n v="13849.46"/>
    <n v="2294"/>
    <s v="NULL"/>
    <n v="37013010"/>
    <x v="8"/>
    <s v="NULL"/>
    <d v="2020-06-16T08:27:00"/>
    <x v="5"/>
    <x v="7"/>
    <n v="33"/>
  </r>
  <r>
    <s v="BM00089716"/>
    <s v="EVANS,COLLEEN A"/>
    <x v="74"/>
    <n v="13849.46"/>
    <n v="1216"/>
    <n v="17001"/>
    <n v="71017001"/>
    <x v="137"/>
    <s v="NULL"/>
    <d v="2020-06-16T08:27:00"/>
    <x v="6"/>
    <x v="7"/>
    <n v="1272"/>
  </r>
  <r>
    <s v="BM00089716"/>
    <s v="EVANS,COLLEEN A"/>
    <x v="74"/>
    <n v="13849.46"/>
    <n v="690"/>
    <n v="10260"/>
    <n v="71010260"/>
    <x v="9"/>
    <s v="NULL"/>
    <d v="2020-06-16T08:27:00"/>
    <x v="6"/>
    <x v="7"/>
    <n v="722"/>
  </r>
  <r>
    <s v="BM00089716"/>
    <s v="EVANS,COLLEEN A"/>
    <x v="74"/>
    <n v="13849.46"/>
    <n v="65.88"/>
    <s v="NULL"/>
    <n v="27210100"/>
    <x v="11"/>
    <s v="NULL"/>
    <d v="2020-06-16T08:27:00"/>
    <x v="1"/>
    <x v="7"/>
    <m/>
  </r>
  <r>
    <s v="BM00089716"/>
    <s v="EVANS,COLLEEN A"/>
    <x v="74"/>
    <n v="13849.46"/>
    <n v="1103"/>
    <n v="64447"/>
    <n v="36119901"/>
    <x v="311"/>
    <s v="NULL"/>
    <d v="2020-06-16T08:27:00"/>
    <x v="20"/>
    <x v="7"/>
    <n v="1154"/>
  </r>
  <r>
    <s v="BM00089716"/>
    <s v="EVANS,COLLEEN A"/>
    <x v="74"/>
    <n v="13849.46"/>
    <n v="13.26"/>
    <s v="NULL"/>
    <n v="27081047"/>
    <x v="199"/>
    <s v="NULL"/>
    <d v="2020-06-16T08:27:00"/>
    <x v="0"/>
    <x v="7"/>
    <m/>
  </r>
  <r>
    <s v="BM00089716"/>
    <s v="EVANS,COLLEEN A"/>
    <x v="74"/>
    <n v="13849.46"/>
    <n v="5.79"/>
    <s v="NULL"/>
    <n v="27210100"/>
    <x v="11"/>
    <s v="NULL"/>
    <d v="2020-06-16T08:27:00"/>
    <x v="1"/>
    <x v="7"/>
    <m/>
  </r>
  <r>
    <s v="BM00089716"/>
    <s v="EVANS,COLLEEN A"/>
    <x v="74"/>
    <n v="13849.46"/>
    <n v="21.24"/>
    <s v="NULL"/>
    <n v="27210100"/>
    <x v="11"/>
    <s v="NULL"/>
    <d v="2020-06-16T08:27:00"/>
    <x v="1"/>
    <x v="7"/>
    <m/>
  </r>
  <r>
    <s v="BM00089716"/>
    <s v="EVANS,COLLEEN A"/>
    <x v="74"/>
    <n v="13849.46"/>
    <n v="7.21"/>
    <n v="13224"/>
    <n v="27013224"/>
    <x v="189"/>
    <s v="NULL"/>
    <d v="2020-06-16T08:27:00"/>
    <x v="0"/>
    <x v="7"/>
    <m/>
  </r>
  <r>
    <s v="BM00110275"/>
    <s v="EVANS,EMILY S"/>
    <x v="75"/>
    <n v="17757.509999999998"/>
    <n v="10.36"/>
    <s v="J7131"/>
    <n v="27038233"/>
    <x v="361"/>
    <d v="2019-07-28T20:04:00"/>
    <s v="NULL"/>
    <x v="0"/>
    <x v="10"/>
    <m/>
  </r>
  <r>
    <s v="BM00110275"/>
    <s v="EVANS,EMILY S"/>
    <x v="75"/>
    <n v="17757.509999999998"/>
    <n v="10"/>
    <s v="NULL"/>
    <n v="25932666"/>
    <x v="105"/>
    <d v="2019-07-28T20:04:00"/>
    <s v="NULL"/>
    <x v="10"/>
    <x v="10"/>
    <m/>
  </r>
  <r>
    <s v="BM00110275"/>
    <s v="EVANS,EMILY S"/>
    <x v="75"/>
    <n v="17757.509999999998"/>
    <n v="1200"/>
    <n v="50499"/>
    <n v="11250499"/>
    <x v="59"/>
    <d v="2019-07-28T20:04:00"/>
    <s v="NULL"/>
    <x v="13"/>
    <x v="10"/>
    <n v="1255"/>
  </r>
  <r>
    <s v="BM00110275"/>
    <s v="EVANS,EMILY S"/>
    <x v="75"/>
    <n v="17757.509999999998"/>
    <n v="722"/>
    <n v="50523"/>
    <n v="37050523"/>
    <x v="95"/>
    <d v="2019-07-28T20:04:00"/>
    <s v="NULL"/>
    <x v="5"/>
    <x v="10"/>
    <n v="756"/>
  </r>
  <r>
    <s v="BM00110275"/>
    <s v="EVANS,EMILY S"/>
    <x v="75"/>
    <n v="17757.509999999998"/>
    <n v="690"/>
    <s v="NULL"/>
    <n v="71017003"/>
    <x v="101"/>
    <d v="2019-07-28T20:04:00"/>
    <s v="NULL"/>
    <x v="6"/>
    <x v="10"/>
    <n v="722"/>
  </r>
  <r>
    <s v="BM00110275"/>
    <s v="EVANS,EMILY S"/>
    <x v="75"/>
    <n v="17757.509999999998"/>
    <n v="3375"/>
    <n v="59400"/>
    <n v="72050500"/>
    <x v="107"/>
    <d v="2019-07-28T20:04:00"/>
    <s v="NULL"/>
    <x v="16"/>
    <x v="10"/>
    <n v="3531"/>
  </r>
  <r>
    <s v="BM00110275"/>
    <s v="EVANS,EMILY S"/>
    <x v="75"/>
    <n v="17757.509999999998"/>
    <n v="96"/>
    <s v="NULL"/>
    <n v="72150535"/>
    <x v="100"/>
    <d v="2019-07-28T20:04:00"/>
    <s v="NULL"/>
    <x v="19"/>
    <x v="10"/>
    <n v="101"/>
  </r>
  <r>
    <s v="BM00110275"/>
    <s v="EVANS,EMILY S"/>
    <x v="75"/>
    <n v="17757.509999999998"/>
    <n v="4224"/>
    <s v="NULL"/>
    <n v="72150535"/>
    <x v="100"/>
    <d v="2019-07-28T20:04:00"/>
    <s v="NULL"/>
    <x v="19"/>
    <x v="10"/>
    <n v="101"/>
  </r>
  <r>
    <s v="BM00110275"/>
    <s v="EVANS,EMILY S"/>
    <x v="75"/>
    <n v="17757.509999999998"/>
    <n v="75"/>
    <n v="50540"/>
    <n v="46050540"/>
    <x v="96"/>
    <d v="2019-07-28T20:04:00"/>
    <s v="NULL"/>
    <x v="15"/>
    <x v="10"/>
    <n v="79"/>
  </r>
  <r>
    <s v="BM00110275"/>
    <s v="EVANS,EMILY S"/>
    <x v="75"/>
    <n v="17757.509999999998"/>
    <n v="522"/>
    <n v="59899"/>
    <n v="72050506"/>
    <x v="97"/>
    <d v="2019-07-28T20:04:00"/>
    <s v="NULL"/>
    <x v="16"/>
    <x v="10"/>
    <n v="547"/>
  </r>
  <r>
    <s v="BM00110275"/>
    <s v="EVANS,EMILY S"/>
    <x v="75"/>
    <n v="17757.509999999998"/>
    <n v="1200"/>
    <n v="50499"/>
    <n v="11250499"/>
    <x v="59"/>
    <d v="2019-07-28T20:04:00"/>
    <s v="NULL"/>
    <x v="13"/>
    <x v="10"/>
    <n v="1255"/>
  </r>
  <r>
    <s v="BM00110275"/>
    <s v="EVANS,EMILY S"/>
    <x v="75"/>
    <n v="17757.509999999998"/>
    <n v="10.36"/>
    <s v="J7131"/>
    <n v="27038233"/>
    <x v="361"/>
    <d v="2019-07-28T20:04:00"/>
    <s v="NULL"/>
    <x v="0"/>
    <x v="10"/>
    <m/>
  </r>
  <r>
    <s v="BM00110275"/>
    <s v="EVANS,EMILY S"/>
    <x v="75"/>
    <n v="17757.509999999998"/>
    <n v="9.4"/>
    <s v="NULL"/>
    <n v="27069512"/>
    <x v="73"/>
    <d v="2019-07-28T20:04:00"/>
    <s v="NULL"/>
    <x v="0"/>
    <x v="10"/>
    <m/>
  </r>
  <r>
    <s v="BM00110275"/>
    <s v="EVANS,EMILY S"/>
    <x v="75"/>
    <n v="17757.509999999998"/>
    <n v="9.4"/>
    <s v="NULL"/>
    <n v="27069512"/>
    <x v="73"/>
    <d v="2019-07-28T20:04:00"/>
    <s v="NULL"/>
    <x v="0"/>
    <x v="10"/>
    <m/>
  </r>
  <r>
    <s v="BM00110275"/>
    <s v="EVANS,EMILY S"/>
    <x v="75"/>
    <n v="17757.509999999998"/>
    <n v="9.4"/>
    <s v="NULL"/>
    <n v="27069512"/>
    <x v="73"/>
    <d v="2019-07-28T20:04:00"/>
    <s v="NULL"/>
    <x v="0"/>
    <x v="10"/>
    <m/>
  </r>
  <r>
    <s v="BM00110275"/>
    <s v="EVANS,EMILY S"/>
    <x v="75"/>
    <n v="17757.509999999998"/>
    <n v="9.4"/>
    <s v="NULL"/>
    <n v="27069512"/>
    <x v="73"/>
    <d v="2019-07-28T20:04:00"/>
    <s v="NULL"/>
    <x v="0"/>
    <x v="10"/>
    <m/>
  </r>
  <r>
    <s v="BM00110275"/>
    <s v="EVANS,EMILY S"/>
    <x v="75"/>
    <n v="17757.509999999998"/>
    <n v="9.4"/>
    <s v="NULL"/>
    <n v="27069512"/>
    <x v="73"/>
    <d v="2019-07-28T20:04:00"/>
    <s v="NULL"/>
    <x v="0"/>
    <x v="10"/>
    <m/>
  </r>
  <r>
    <s v="BM00110275"/>
    <s v="EVANS,EMILY S"/>
    <x v="75"/>
    <n v="17757.509999999998"/>
    <n v="9.4"/>
    <s v="NULL"/>
    <n v="27069512"/>
    <x v="73"/>
    <d v="2019-07-28T20:04:00"/>
    <s v="NULL"/>
    <x v="0"/>
    <x v="10"/>
    <m/>
  </r>
  <r>
    <s v="BM00110275"/>
    <s v="EVANS,EMILY S"/>
    <x v="75"/>
    <n v="17757.509999999998"/>
    <n v="6"/>
    <n v="23780"/>
    <n v="25923780"/>
    <x v="62"/>
    <d v="2019-07-28T20:04:00"/>
    <s v="NULL"/>
    <x v="10"/>
    <x v="10"/>
    <m/>
  </r>
  <r>
    <s v="BM00110275"/>
    <s v="EVANS,EMILY S"/>
    <x v="75"/>
    <n v="17757.509999999998"/>
    <n v="6"/>
    <s v="NULL"/>
    <n v="25932661"/>
    <x v="57"/>
    <d v="2019-07-28T20:04:00"/>
    <s v="NULL"/>
    <x v="10"/>
    <x v="10"/>
    <m/>
  </r>
  <r>
    <s v="BM00110275"/>
    <s v="EVANS,EMILY S"/>
    <x v="75"/>
    <n v="17757.509999999998"/>
    <n v="5"/>
    <n v="20227"/>
    <n v="25920227"/>
    <x v="50"/>
    <d v="2019-07-28T20:04:00"/>
    <s v="NULL"/>
    <x v="10"/>
    <x v="10"/>
    <m/>
  </r>
  <r>
    <s v="BM00110275"/>
    <s v="EVANS,EMILY S"/>
    <x v="75"/>
    <n v="17757.509999999998"/>
    <n v="5"/>
    <n v="20278"/>
    <n v="25920278"/>
    <x v="51"/>
    <d v="2019-07-28T20:04:00"/>
    <s v="NULL"/>
    <x v="10"/>
    <x v="10"/>
    <m/>
  </r>
  <r>
    <s v="BM00110275"/>
    <s v="EVANS,EMILY S"/>
    <x v="75"/>
    <n v="17757.509999999998"/>
    <n v="5.46"/>
    <s v="NULL"/>
    <n v="27069165"/>
    <x v="58"/>
    <d v="2019-07-28T20:04:00"/>
    <s v="NULL"/>
    <x v="0"/>
    <x v="10"/>
    <m/>
  </r>
  <r>
    <s v="BM00110275"/>
    <s v="EVANS,EMILY S"/>
    <x v="75"/>
    <n v="17757.509999999998"/>
    <n v="218"/>
    <s v="J2795"/>
    <n v="25024515"/>
    <x v="108"/>
    <d v="2019-07-28T20:04:00"/>
    <s v="NULL"/>
    <x v="2"/>
    <x v="10"/>
    <m/>
  </r>
  <r>
    <s v="BM00110275"/>
    <s v="EVANS,EMILY S"/>
    <x v="75"/>
    <n v="17757.509999999998"/>
    <n v="5"/>
    <n v="20278"/>
    <n v="25920278"/>
    <x v="51"/>
    <d v="2019-07-28T20:04:00"/>
    <s v="NULL"/>
    <x v="10"/>
    <x v="10"/>
    <m/>
  </r>
  <r>
    <s v="BM00110275"/>
    <s v="EVANS,EMILY S"/>
    <x v="75"/>
    <n v="17757.509999999998"/>
    <n v="6"/>
    <s v="NULL"/>
    <n v="25932661"/>
    <x v="57"/>
    <d v="2019-07-28T20:04:00"/>
    <s v="NULL"/>
    <x v="10"/>
    <x v="10"/>
    <m/>
  </r>
  <r>
    <s v="BM00110275"/>
    <s v="EVANS,EMILY S"/>
    <x v="75"/>
    <n v="17757.509999999998"/>
    <n v="46"/>
    <n v="85025"/>
    <n v="30032110"/>
    <x v="31"/>
    <d v="2019-07-28T20:04:00"/>
    <s v="NULL"/>
    <x v="3"/>
    <x v="10"/>
    <n v="49"/>
  </r>
  <r>
    <s v="BM00110275"/>
    <s v="EVANS,EMILY S"/>
    <x v="75"/>
    <n v="17757.509999999998"/>
    <n v="15"/>
    <n v="32107"/>
    <n v="30032107"/>
    <x v="34"/>
    <d v="2019-07-28T20:04:00"/>
    <s v="NULL"/>
    <x v="3"/>
    <x v="10"/>
    <n v="16"/>
  </r>
  <r>
    <s v="BM00110275"/>
    <s v="EVANS,EMILY S"/>
    <x v="75"/>
    <n v="17757.509999999998"/>
    <n v="6"/>
    <s v="NULL"/>
    <n v="25932661"/>
    <x v="57"/>
    <d v="2019-07-28T20:04:00"/>
    <s v="NULL"/>
    <x v="10"/>
    <x v="10"/>
    <m/>
  </r>
  <r>
    <s v="BM00110275"/>
    <s v="EVANS,EMILY S"/>
    <x v="75"/>
    <n v="17757.509999999998"/>
    <n v="5"/>
    <n v="20227"/>
    <n v="25920227"/>
    <x v="50"/>
    <d v="2019-07-28T20:04:00"/>
    <s v="NULL"/>
    <x v="10"/>
    <x v="10"/>
    <m/>
  </r>
  <r>
    <s v="BM00110275"/>
    <s v="EVANS,EMILY S"/>
    <x v="75"/>
    <n v="17757.509999999998"/>
    <n v="7.35"/>
    <s v="NULL"/>
    <n v="27013392"/>
    <x v="15"/>
    <d v="2019-07-28T20:04:00"/>
    <s v="NULL"/>
    <x v="0"/>
    <x v="10"/>
    <m/>
  </r>
  <r>
    <s v="BM00110275"/>
    <s v="EVANS,EMILY S"/>
    <x v="75"/>
    <n v="17757.509999999998"/>
    <n v="7.35"/>
    <s v="NULL"/>
    <n v="27013392"/>
    <x v="15"/>
    <d v="2019-07-28T20:04:00"/>
    <s v="NULL"/>
    <x v="0"/>
    <x v="10"/>
    <m/>
  </r>
  <r>
    <s v="BM00110275"/>
    <s v="EVANS,EMILY S"/>
    <x v="75"/>
    <n v="17757.509999999998"/>
    <n v="7.35"/>
    <s v="NULL"/>
    <n v="27013392"/>
    <x v="15"/>
    <d v="2019-07-28T20:04:00"/>
    <s v="NULL"/>
    <x v="0"/>
    <x v="10"/>
    <m/>
  </r>
  <r>
    <s v="BM00110275"/>
    <s v="EVANS,EMILY S"/>
    <x v="75"/>
    <n v="17757.509999999998"/>
    <n v="7.35"/>
    <s v="NULL"/>
    <n v="27013393"/>
    <x v="83"/>
    <d v="2019-07-28T20:04:00"/>
    <s v="NULL"/>
    <x v="0"/>
    <x v="10"/>
    <m/>
  </r>
  <r>
    <s v="BM00110275"/>
    <s v="EVANS,EMILY S"/>
    <x v="75"/>
    <n v="17757.509999999998"/>
    <n v="7.35"/>
    <s v="NULL"/>
    <n v="27013393"/>
    <x v="83"/>
    <d v="2019-07-28T20:04:00"/>
    <s v="NULL"/>
    <x v="0"/>
    <x v="10"/>
    <m/>
  </r>
  <r>
    <s v="BM00110275"/>
    <s v="EVANS,EMILY S"/>
    <x v="75"/>
    <n v="17757.509999999998"/>
    <n v="7.35"/>
    <s v="NULL"/>
    <n v="27013393"/>
    <x v="83"/>
    <d v="2019-07-28T20:04:00"/>
    <s v="NULL"/>
    <x v="0"/>
    <x v="10"/>
    <m/>
  </r>
  <r>
    <s v="BM00110275"/>
    <s v="EVANS,EMILY S"/>
    <x v="75"/>
    <n v="17757.509999999998"/>
    <n v="12.23"/>
    <s v="NULL"/>
    <n v="27069208"/>
    <x v="45"/>
    <d v="2019-07-28T20:04:00"/>
    <s v="NULL"/>
    <x v="0"/>
    <x v="10"/>
    <m/>
  </r>
  <r>
    <s v="BM00110275"/>
    <s v="EVANS,EMILY S"/>
    <x v="75"/>
    <n v="17757.509999999998"/>
    <n v="11.59"/>
    <s v="NULL"/>
    <n v="27069212"/>
    <x v="14"/>
    <d v="2019-07-28T20:04:00"/>
    <s v="NULL"/>
    <x v="0"/>
    <x v="10"/>
    <m/>
  </r>
  <r>
    <s v="BM00110275"/>
    <s v="EVANS,EMILY S"/>
    <x v="75"/>
    <n v="17757.509999999998"/>
    <n v="27.34"/>
    <s v="NULL"/>
    <n v="27013399"/>
    <x v="1"/>
    <d v="2019-07-28T20:04:00"/>
    <s v="NULL"/>
    <x v="0"/>
    <x v="10"/>
    <m/>
  </r>
  <r>
    <s v="BM00110275"/>
    <s v="EVANS,EMILY S"/>
    <x v="75"/>
    <n v="17757.509999999998"/>
    <n v="27.34"/>
    <s v="NULL"/>
    <n v="27013399"/>
    <x v="1"/>
    <d v="2019-07-28T20:04:00"/>
    <s v="NULL"/>
    <x v="0"/>
    <x v="10"/>
    <m/>
  </r>
  <r>
    <s v="BM00110275"/>
    <s v="EVANS,EMILY S"/>
    <x v="75"/>
    <n v="17757.509999999998"/>
    <n v="10.53"/>
    <s v="NULL"/>
    <n v="27013394"/>
    <x v="43"/>
    <d v="2019-07-28T20:04:00"/>
    <s v="NULL"/>
    <x v="0"/>
    <x v="10"/>
    <m/>
  </r>
  <r>
    <s v="BM00110275"/>
    <s v="EVANS,EMILY S"/>
    <x v="75"/>
    <n v="17757.509999999998"/>
    <n v="8.51"/>
    <s v="NULL"/>
    <n v="27069171"/>
    <x v="61"/>
    <d v="2019-07-28T20:04:00"/>
    <s v="NULL"/>
    <x v="0"/>
    <x v="10"/>
    <m/>
  </r>
  <r>
    <s v="BM00110275"/>
    <s v="EVANS,EMILY S"/>
    <x v="75"/>
    <n v="17757.509999999998"/>
    <n v="8.51"/>
    <s v="NULL"/>
    <n v="27069171"/>
    <x v="61"/>
    <d v="2019-07-28T20:04:00"/>
    <s v="NULL"/>
    <x v="0"/>
    <x v="10"/>
    <m/>
  </r>
  <r>
    <s v="BM00110275"/>
    <s v="EVANS,EMILY S"/>
    <x v="75"/>
    <n v="17757.509999999998"/>
    <n v="8.57"/>
    <s v="NULL"/>
    <n v="27069276"/>
    <x v="64"/>
    <d v="2019-07-28T20:04:00"/>
    <s v="NULL"/>
    <x v="0"/>
    <x v="10"/>
    <m/>
  </r>
  <r>
    <s v="BM00110275"/>
    <s v="EVANS,EMILY S"/>
    <x v="75"/>
    <n v="17757.509999999998"/>
    <n v="40"/>
    <s v="NULL"/>
    <n v="27013490"/>
    <x v="65"/>
    <d v="2019-07-28T20:04:00"/>
    <s v="NULL"/>
    <x v="0"/>
    <x v="10"/>
    <m/>
  </r>
  <r>
    <s v="BM00110275"/>
    <s v="EVANS,EMILY S"/>
    <x v="75"/>
    <n v="17757.509999999998"/>
    <n v="69.72"/>
    <s v="NULL"/>
    <n v="27250529"/>
    <x v="69"/>
    <d v="2019-07-28T20:04:00"/>
    <s v="NULL"/>
    <x v="1"/>
    <x v="10"/>
    <m/>
  </r>
  <r>
    <s v="BM00110275"/>
    <s v="EVANS,EMILY S"/>
    <x v="75"/>
    <n v="17757.509999999998"/>
    <n v="13.89"/>
    <s v="NULL"/>
    <n v="27250507"/>
    <x v="66"/>
    <d v="2019-07-28T20:04:00"/>
    <s v="NULL"/>
    <x v="1"/>
    <x v="10"/>
    <m/>
  </r>
  <r>
    <s v="BM00110275"/>
    <s v="EVANS,EMILY S"/>
    <x v="75"/>
    <n v="17757.509999999998"/>
    <n v="13.89"/>
    <s v="NULL"/>
    <n v="27250507"/>
    <x v="66"/>
    <d v="2019-07-28T20:04:00"/>
    <s v="NULL"/>
    <x v="1"/>
    <x v="10"/>
    <m/>
  </r>
  <r>
    <s v="BM00110275"/>
    <s v="EVANS,EMILY S"/>
    <x v="75"/>
    <n v="17757.509999999998"/>
    <n v="76.5"/>
    <s v="NULL"/>
    <n v="27050508"/>
    <x v="67"/>
    <d v="2019-07-28T20:04:00"/>
    <s v="NULL"/>
    <x v="0"/>
    <x v="10"/>
    <m/>
  </r>
  <r>
    <s v="BM00110275"/>
    <s v="EVANS,EMILY S"/>
    <x v="75"/>
    <n v="17757.509999999998"/>
    <n v="118.81"/>
    <s v="NULL"/>
    <n v="27250540"/>
    <x v="68"/>
    <d v="2019-07-28T20:04:00"/>
    <s v="NULL"/>
    <x v="1"/>
    <x v="10"/>
    <m/>
  </r>
  <r>
    <s v="BM00110275"/>
    <s v="EVANS,EMILY S"/>
    <x v="75"/>
    <n v="17757.509999999998"/>
    <n v="5.46"/>
    <s v="NULL"/>
    <n v="27210100"/>
    <x v="11"/>
    <d v="2019-07-28T20:04:00"/>
    <s v="NULL"/>
    <x v="1"/>
    <x v="10"/>
    <m/>
  </r>
  <r>
    <s v="BM00110275"/>
    <s v="EVANS,EMILY S"/>
    <x v="75"/>
    <n v="17757.509999999998"/>
    <n v="5.46"/>
    <s v="NULL"/>
    <n v="27210100"/>
    <x v="11"/>
    <d v="2019-07-28T20:04:00"/>
    <s v="NULL"/>
    <x v="1"/>
    <x v="10"/>
    <m/>
  </r>
  <r>
    <s v="BM00110275"/>
    <s v="EVANS,EMILY S"/>
    <x v="75"/>
    <n v="17757.509999999998"/>
    <n v="11.02"/>
    <s v="NULL"/>
    <n v="27210100"/>
    <x v="11"/>
    <d v="2019-07-28T20:04:00"/>
    <s v="NULL"/>
    <x v="1"/>
    <x v="10"/>
    <m/>
  </r>
  <r>
    <s v="BM00110275"/>
    <s v="EVANS,EMILY S"/>
    <x v="75"/>
    <n v="17757.509999999998"/>
    <n v="11.02"/>
    <s v="NULL"/>
    <n v="27210100"/>
    <x v="11"/>
    <d v="2019-07-28T20:04:00"/>
    <s v="NULL"/>
    <x v="1"/>
    <x v="10"/>
    <m/>
  </r>
  <r>
    <s v="BM00110275"/>
    <s v="EVANS,EMILY S"/>
    <x v="75"/>
    <n v="17757.509999999998"/>
    <n v="6.74"/>
    <s v="NULL"/>
    <n v="27210100"/>
    <x v="11"/>
    <d v="2019-07-28T20:04:00"/>
    <s v="NULL"/>
    <x v="1"/>
    <x v="10"/>
    <m/>
  </r>
  <r>
    <s v="BM00110275"/>
    <s v="EVANS,EMILY S"/>
    <x v="75"/>
    <n v="17757.509999999998"/>
    <n v="6.74"/>
    <s v="NULL"/>
    <n v="27210100"/>
    <x v="11"/>
    <d v="2019-07-28T20:04:00"/>
    <s v="NULL"/>
    <x v="1"/>
    <x v="10"/>
    <m/>
  </r>
  <r>
    <s v="BM00110275"/>
    <s v="EVANS,EMILY S"/>
    <x v="75"/>
    <n v="17757.509999999998"/>
    <n v="1200"/>
    <n v="50499"/>
    <n v="11250499"/>
    <x v="59"/>
    <d v="2019-07-28T20:04:00"/>
    <s v="NULL"/>
    <x v="13"/>
    <x v="10"/>
    <n v="1255"/>
  </r>
  <r>
    <s v="BM00110275"/>
    <s v="EVANS,EMILY S"/>
    <x v="75"/>
    <n v="17757.509999999998"/>
    <n v="92.09"/>
    <n v="69118"/>
    <n v="27069118"/>
    <x v="72"/>
    <d v="2019-07-28T20:04:00"/>
    <s v="NULL"/>
    <x v="0"/>
    <x v="10"/>
    <m/>
  </r>
  <r>
    <s v="BM00110275"/>
    <s v="EVANS,EMILY S"/>
    <x v="75"/>
    <n v="17757.509999999998"/>
    <n v="48.74"/>
    <s v="NULL"/>
    <n v="27269185"/>
    <x v="70"/>
    <d v="2019-07-28T20:04:00"/>
    <s v="NULL"/>
    <x v="1"/>
    <x v="10"/>
    <m/>
  </r>
  <r>
    <s v="BM00110275"/>
    <s v="EVANS,EMILY S"/>
    <x v="75"/>
    <n v="17757.509999999998"/>
    <n v="8.32"/>
    <s v="NULL"/>
    <n v="27269155"/>
    <x v="71"/>
    <d v="2019-07-28T20:04:00"/>
    <s v="NULL"/>
    <x v="1"/>
    <x v="10"/>
    <m/>
  </r>
  <r>
    <s v="BM00110275"/>
    <s v="EVANS,EMILY S"/>
    <x v="75"/>
    <n v="17757.509999999998"/>
    <n v="-10.36"/>
    <s v="J7131"/>
    <n v="27038233"/>
    <x v="361"/>
    <d v="2019-07-28T20:04:00"/>
    <s v="NULL"/>
    <x v="0"/>
    <x v="10"/>
    <m/>
  </r>
  <r>
    <s v="BM00110275"/>
    <s v="EVANS,EMILY S"/>
    <x v="75"/>
    <n v="17757.509999999998"/>
    <n v="-10.36"/>
    <s v="J7131"/>
    <n v="27038233"/>
    <x v="361"/>
    <d v="2019-07-28T20:04:00"/>
    <s v="NULL"/>
    <x v="0"/>
    <x v="10"/>
    <m/>
  </r>
  <r>
    <s v="BM00110275"/>
    <s v="EVANS,EMILY S"/>
    <x v="75"/>
    <n v="17757.509999999998"/>
    <n v="12.29"/>
    <s v="J7120"/>
    <n v="27038238"/>
    <x v="13"/>
    <d v="2019-07-28T20:04:00"/>
    <s v="NULL"/>
    <x v="0"/>
    <x v="10"/>
    <m/>
  </r>
  <r>
    <s v="BM00110275"/>
    <s v="EVANS,EMILY S"/>
    <x v="75"/>
    <n v="17757.509999999998"/>
    <n v="12.29"/>
    <s v="J7120"/>
    <n v="27038238"/>
    <x v="13"/>
    <d v="2019-07-28T20:04:00"/>
    <s v="NULL"/>
    <x v="0"/>
    <x v="10"/>
    <m/>
  </r>
  <r>
    <s v="BM00110275"/>
    <s v="EVANS,EMILY S"/>
    <x v="75"/>
    <n v="17757.509999999998"/>
    <n v="12.29"/>
    <s v="J7120"/>
    <n v="27038238"/>
    <x v="13"/>
    <d v="2019-07-28T20:04:00"/>
    <s v="NULL"/>
    <x v="0"/>
    <x v="10"/>
    <m/>
  </r>
  <r>
    <s v="BM00110275"/>
    <s v="EVANS,EMILY S"/>
    <x v="75"/>
    <n v="17757.509999999998"/>
    <n v="8.4499999999999993"/>
    <s v="NULL"/>
    <n v="27217035"/>
    <x v="179"/>
    <d v="2019-07-28T20:04:00"/>
    <s v="NULL"/>
    <x v="1"/>
    <x v="10"/>
    <m/>
  </r>
  <r>
    <s v="BM00110275"/>
    <s v="EVANS,EMILY S"/>
    <x v="75"/>
    <n v="17757.509999999998"/>
    <n v="9.7100000000000009"/>
    <s v="NULL"/>
    <n v="27069175"/>
    <x v="180"/>
    <d v="2019-07-28T20:04:00"/>
    <s v="NULL"/>
    <x v="0"/>
    <x v="10"/>
    <m/>
  </r>
  <r>
    <s v="BM00110275"/>
    <s v="EVANS,EMILY S"/>
    <x v="75"/>
    <n v="17757.509999999998"/>
    <n v="26"/>
    <n v="86900"/>
    <n v="30032030"/>
    <x v="78"/>
    <d v="2019-07-28T20:04:00"/>
    <s v="NULL"/>
    <x v="3"/>
    <x v="10"/>
    <n v="28"/>
  </r>
  <r>
    <s v="BM00110275"/>
    <s v="EVANS,EMILY S"/>
    <x v="75"/>
    <n v="17757.509999999998"/>
    <n v="9.27"/>
    <s v="NULL"/>
    <n v="27069286"/>
    <x v="151"/>
    <d v="2019-07-28T20:04:00"/>
    <s v="NULL"/>
    <x v="0"/>
    <x v="10"/>
    <m/>
  </r>
  <r>
    <s v="BM00110275"/>
    <s v="EVANS,EMILY S"/>
    <x v="75"/>
    <n v="17757.509999999998"/>
    <n v="60.94"/>
    <s v="NULL"/>
    <n v="27280023"/>
    <x v="181"/>
    <d v="2019-07-28T20:04:00"/>
    <s v="NULL"/>
    <x v="1"/>
    <x v="10"/>
    <m/>
  </r>
  <r>
    <s v="BM00110275"/>
    <s v="EVANS,EMILY S"/>
    <x v="75"/>
    <n v="17757.509999999998"/>
    <n v="8.6199999999999992"/>
    <s v="NULL"/>
    <n v="27069318"/>
    <x v="182"/>
    <d v="2019-07-28T20:04:00"/>
    <s v="NULL"/>
    <x v="0"/>
    <x v="10"/>
    <m/>
  </r>
  <r>
    <s v="BM00110275"/>
    <s v="EVANS,EMILY S"/>
    <x v="75"/>
    <n v="17757.509999999998"/>
    <n v="11.1"/>
    <s v="NULL"/>
    <n v="27069215"/>
    <x v="46"/>
    <d v="2019-07-28T20:04:00"/>
    <s v="NULL"/>
    <x v="0"/>
    <x v="10"/>
    <m/>
  </r>
  <r>
    <s v="BM00110275"/>
    <s v="EVANS,EMILY S"/>
    <x v="75"/>
    <n v="17757.509999999998"/>
    <n v="11.1"/>
    <s v="NULL"/>
    <n v="27069215"/>
    <x v="46"/>
    <d v="2019-07-28T20:04:00"/>
    <s v="NULL"/>
    <x v="0"/>
    <x v="10"/>
    <m/>
  </r>
  <r>
    <s v="BM00110275"/>
    <s v="EVANS,EMILY S"/>
    <x v="75"/>
    <n v="17757.509999999998"/>
    <n v="1146"/>
    <n v="23782"/>
    <n v="25023782"/>
    <x v="176"/>
    <d v="2019-07-28T20:04:00"/>
    <s v="NULL"/>
    <x v="2"/>
    <x v="10"/>
    <m/>
  </r>
  <r>
    <s v="BM00110275"/>
    <s v="EVANS,EMILY S"/>
    <x v="75"/>
    <n v="17757.509999999998"/>
    <n v="1200"/>
    <n v="50499"/>
    <n v="11250499"/>
    <x v="59"/>
    <d v="2019-07-28T20:04:00"/>
    <s v="NULL"/>
    <x v="13"/>
    <x v="10"/>
    <n v="1255"/>
  </r>
  <r>
    <s v="BM00110275"/>
    <s v="EVANS,EMILY S"/>
    <x v="75"/>
    <n v="17757.509999999998"/>
    <n v="28"/>
    <s v="NULL"/>
    <n v="25924143"/>
    <x v="178"/>
    <d v="2019-07-28T20:04:00"/>
    <s v="NULL"/>
    <x v="10"/>
    <x v="10"/>
    <m/>
  </r>
  <r>
    <s v="BM00110275"/>
    <s v="EVANS,EMILY S"/>
    <x v="75"/>
    <n v="17757.509999999998"/>
    <n v="6"/>
    <s v="NULL"/>
    <n v="25934767"/>
    <x v="77"/>
    <d v="2019-07-28T20:04:00"/>
    <s v="NULL"/>
    <x v="10"/>
    <x v="10"/>
    <m/>
  </r>
  <r>
    <s v="BM00110275"/>
    <s v="EVANS,EMILY S"/>
    <x v="75"/>
    <n v="17757.509999999998"/>
    <n v="45"/>
    <n v="86850"/>
    <n v="30032038"/>
    <x v="79"/>
    <d v="2019-07-28T20:04:00"/>
    <s v="NULL"/>
    <x v="3"/>
    <x v="10"/>
    <n v="48"/>
  </r>
  <r>
    <s v="BM00110275"/>
    <s v="EVANS,EMILY S"/>
    <x v="75"/>
    <n v="17757.509999999998"/>
    <n v="6"/>
    <s v="NULL"/>
    <n v="25934767"/>
    <x v="77"/>
    <d v="2019-07-28T20:04:00"/>
    <s v="NULL"/>
    <x v="10"/>
    <x v="10"/>
    <m/>
  </r>
  <r>
    <s v="BM00110275"/>
    <s v="EVANS,EMILY S"/>
    <x v="75"/>
    <n v="17757.509999999998"/>
    <n v="6"/>
    <s v="NULL"/>
    <n v="25934767"/>
    <x v="77"/>
    <d v="2019-07-28T20:04:00"/>
    <s v="NULL"/>
    <x v="10"/>
    <x v="10"/>
    <m/>
  </r>
  <r>
    <s v="BM00110275"/>
    <s v="EVANS,EMILY S"/>
    <x v="75"/>
    <n v="17757.509999999998"/>
    <n v="27.34"/>
    <s v="NULL"/>
    <n v="27013399"/>
    <x v="1"/>
    <d v="2019-07-28T20:04:00"/>
    <s v="NULL"/>
    <x v="0"/>
    <x v="10"/>
    <m/>
  </r>
  <r>
    <s v="BM00110275"/>
    <s v="EVANS,EMILY S"/>
    <x v="75"/>
    <n v="17757.509999999998"/>
    <n v="5.46"/>
    <s v="NULL"/>
    <n v="27069165"/>
    <x v="58"/>
    <d v="2019-07-28T20:04:00"/>
    <s v="NULL"/>
    <x v="0"/>
    <x v="10"/>
    <m/>
  </r>
  <r>
    <s v="BM00110275"/>
    <s v="EVANS,EMILY S"/>
    <x v="75"/>
    <n v="17757.509999999998"/>
    <n v="10.17"/>
    <s v="J7050"/>
    <n v="27038311"/>
    <x v="76"/>
    <d v="2019-07-28T20:04:00"/>
    <s v="NULL"/>
    <x v="0"/>
    <x v="10"/>
    <m/>
  </r>
  <r>
    <s v="BM00110275"/>
    <s v="EVANS,EMILY S"/>
    <x v="75"/>
    <n v="17757.509999999998"/>
    <n v="33.82"/>
    <s v="NULL"/>
    <n v="27269146"/>
    <x v="75"/>
    <d v="2019-07-28T20:04:00"/>
    <s v="NULL"/>
    <x v="1"/>
    <x v="10"/>
    <m/>
  </r>
  <r>
    <s v="BM00110275"/>
    <s v="EVANS,EMILY S"/>
    <x v="75"/>
    <n v="17757.509999999998"/>
    <n v="-33.82"/>
    <s v="NULL"/>
    <n v="27269146"/>
    <x v="75"/>
    <d v="2019-07-28T20:04:00"/>
    <s v="NULL"/>
    <x v="1"/>
    <x v="10"/>
    <m/>
  </r>
  <r>
    <s v="BM00110275"/>
    <s v="EVANS,EMILY S"/>
    <x v="75"/>
    <n v="17757.509999999998"/>
    <n v="158.78"/>
    <s v="C1726"/>
    <n v="27220100"/>
    <x v="74"/>
    <d v="2019-07-28T20:04:00"/>
    <s v="NULL"/>
    <x v="1"/>
    <x v="10"/>
    <m/>
  </r>
  <r>
    <s v="BM00110275"/>
    <s v="EVANS,EMILY S"/>
    <x v="75"/>
    <n v="17757.509999999998"/>
    <n v="-7.35"/>
    <s v="NULL"/>
    <n v="27013392"/>
    <x v="15"/>
    <d v="2019-07-28T20:04:00"/>
    <s v="NULL"/>
    <x v="0"/>
    <x v="10"/>
    <m/>
  </r>
  <r>
    <s v="BM00110275"/>
    <s v="EVANS,EMILY S"/>
    <x v="75"/>
    <n v="17757.509999999998"/>
    <n v="46"/>
    <n v="85025"/>
    <n v="30032110"/>
    <x v="31"/>
    <d v="2019-07-28T20:04:00"/>
    <s v="NULL"/>
    <x v="3"/>
    <x v="10"/>
    <n v="49"/>
  </r>
  <r>
    <s v="BM00110275"/>
    <s v="EVANS,EMILY S"/>
    <x v="75"/>
    <n v="17757.509999999998"/>
    <n v="-7.35"/>
    <s v="NULL"/>
    <n v="27013393"/>
    <x v="83"/>
    <d v="2019-07-28T20:04:00"/>
    <s v="NULL"/>
    <x v="0"/>
    <x v="10"/>
    <m/>
  </r>
  <r>
    <s v="BM00110275"/>
    <s v="EVANS,EMILY S"/>
    <x v="75"/>
    <n v="17757.509999999998"/>
    <n v="-7.35"/>
    <s v="NULL"/>
    <n v="27013392"/>
    <x v="15"/>
    <d v="2019-07-28T20:04:00"/>
    <s v="NULL"/>
    <x v="0"/>
    <x v="10"/>
    <m/>
  </r>
  <r>
    <s v="BM00110275"/>
    <s v="EVANS,EMILY S"/>
    <x v="75"/>
    <n v="17757.509999999998"/>
    <n v="-7.35"/>
    <s v="NULL"/>
    <n v="27013393"/>
    <x v="83"/>
    <d v="2019-07-28T20:04:00"/>
    <s v="NULL"/>
    <x v="0"/>
    <x v="10"/>
    <m/>
  </r>
  <r>
    <s v="BM00110275"/>
    <s v="EVANS,EMILY S"/>
    <x v="75"/>
    <n v="17757.509999999998"/>
    <n v="-12.23"/>
    <s v="NULL"/>
    <n v="27069208"/>
    <x v="45"/>
    <d v="2019-07-28T20:04:00"/>
    <s v="NULL"/>
    <x v="0"/>
    <x v="10"/>
    <m/>
  </r>
  <r>
    <s v="BM00110275"/>
    <s v="EVANS,EMILY S"/>
    <x v="75"/>
    <n v="17757.509999999998"/>
    <n v="-10.53"/>
    <s v="NULL"/>
    <n v="27013394"/>
    <x v="43"/>
    <d v="2019-07-28T20:04:00"/>
    <s v="NULL"/>
    <x v="0"/>
    <x v="10"/>
    <m/>
  </r>
  <r>
    <s v="BM00110275"/>
    <s v="EVANS,EMILY S"/>
    <x v="75"/>
    <n v="17757.509999999998"/>
    <n v="-27.34"/>
    <s v="NULL"/>
    <n v="27013399"/>
    <x v="1"/>
    <d v="2019-07-28T20:04:00"/>
    <s v="NULL"/>
    <x v="0"/>
    <x v="10"/>
    <m/>
  </r>
  <r>
    <s v="BM00110275"/>
    <s v="EVANS,EMILY S"/>
    <x v="75"/>
    <n v="17757.509999999998"/>
    <n v="-7.35"/>
    <s v="NULL"/>
    <n v="27013393"/>
    <x v="83"/>
    <d v="2019-07-28T20:04:00"/>
    <s v="NULL"/>
    <x v="0"/>
    <x v="10"/>
    <m/>
  </r>
  <r>
    <s v="BM00110275"/>
    <s v="EVANS,EMILY S"/>
    <x v="75"/>
    <n v="17757.509999999998"/>
    <n v="-6.74"/>
    <s v="NULL"/>
    <n v="27210100"/>
    <x v="11"/>
    <d v="2019-07-28T20:04:00"/>
    <s v="NULL"/>
    <x v="1"/>
    <x v="10"/>
    <m/>
  </r>
  <r>
    <s v="BM00110275"/>
    <s v="EVANS,EMILY S"/>
    <x v="75"/>
    <n v="17757.509999999998"/>
    <n v="-6.74"/>
    <s v="NULL"/>
    <n v="27210100"/>
    <x v="11"/>
    <d v="2019-07-28T20:04:00"/>
    <s v="NULL"/>
    <x v="1"/>
    <x v="10"/>
    <m/>
  </r>
  <r>
    <s v="BM00110275"/>
    <s v="EVANS,EMILY S"/>
    <x v="75"/>
    <n v="17757.509999999998"/>
    <n v="-5.46"/>
    <s v="NULL"/>
    <n v="27210100"/>
    <x v="11"/>
    <d v="2019-07-28T20:04:00"/>
    <s v="NULL"/>
    <x v="1"/>
    <x v="10"/>
    <m/>
  </r>
  <r>
    <s v="BM00110275"/>
    <s v="EVANS,EMILY S"/>
    <x v="75"/>
    <n v="17757.509999999998"/>
    <n v="247"/>
    <n v="80100"/>
    <n v="30032401"/>
    <x v="80"/>
    <d v="2019-07-28T20:04:00"/>
    <s v="NULL"/>
    <x v="3"/>
    <x v="10"/>
    <n v="259"/>
  </r>
  <r>
    <s v="BM00110275"/>
    <s v="EVANS,EMILY S"/>
    <x v="75"/>
    <n v="17757.509999999998"/>
    <n v="-5.46"/>
    <s v="NULL"/>
    <n v="27210100"/>
    <x v="11"/>
    <d v="2019-07-28T20:04:00"/>
    <s v="NULL"/>
    <x v="1"/>
    <x v="10"/>
    <m/>
  </r>
  <r>
    <s v="BM00110275"/>
    <s v="EVANS,EMILY S"/>
    <x v="75"/>
    <n v="17757.509999999998"/>
    <n v="-8.51"/>
    <s v="NULL"/>
    <n v="27069171"/>
    <x v="61"/>
    <d v="2019-07-28T20:04:00"/>
    <s v="NULL"/>
    <x v="0"/>
    <x v="10"/>
    <m/>
  </r>
  <r>
    <s v="BM00110275"/>
    <s v="EVANS,EMILY S"/>
    <x v="75"/>
    <n v="17757.509999999998"/>
    <n v="-8.51"/>
    <s v="NULL"/>
    <n v="27069171"/>
    <x v="61"/>
    <d v="2019-07-28T20:04:00"/>
    <s v="NULL"/>
    <x v="0"/>
    <x v="10"/>
    <m/>
  </r>
  <r>
    <s v="BM00110275"/>
    <s v="EVANS,EMILY S"/>
    <x v="75"/>
    <n v="17757.509999999998"/>
    <n v="-118.81"/>
    <s v="NULL"/>
    <n v="27250540"/>
    <x v="68"/>
    <d v="2019-07-28T20:04:00"/>
    <s v="NULL"/>
    <x v="1"/>
    <x v="10"/>
    <m/>
  </r>
  <r>
    <s v="BM00110275"/>
    <s v="EVANS,EMILY S"/>
    <x v="75"/>
    <n v="17757.509999999998"/>
    <n v="-76.5"/>
    <s v="NULL"/>
    <n v="27050508"/>
    <x v="67"/>
    <d v="2019-07-28T20:04:00"/>
    <s v="NULL"/>
    <x v="0"/>
    <x v="10"/>
    <m/>
  </r>
  <r>
    <s v="BM00110275"/>
    <s v="EVANS,EMILY S"/>
    <x v="75"/>
    <n v="17757.509999999998"/>
    <n v="-13.89"/>
    <s v="NULL"/>
    <n v="27250507"/>
    <x v="66"/>
    <d v="2019-07-28T20:04:00"/>
    <s v="NULL"/>
    <x v="1"/>
    <x v="10"/>
    <m/>
  </r>
  <r>
    <s v="BM00110275"/>
    <s v="EVANS,EMILY S"/>
    <x v="75"/>
    <n v="17757.509999999998"/>
    <n v="6"/>
    <s v="NULL"/>
    <n v="25934767"/>
    <x v="77"/>
    <d v="2019-07-28T20:04:00"/>
    <s v="NULL"/>
    <x v="10"/>
    <x v="10"/>
    <m/>
  </r>
  <r>
    <s v="BM00110275"/>
    <s v="EVANS,EMILY S"/>
    <x v="75"/>
    <n v="17757.509999999998"/>
    <n v="28"/>
    <s v="NULL"/>
    <n v="25924143"/>
    <x v="178"/>
    <d v="2019-07-28T20:04:00"/>
    <s v="NULL"/>
    <x v="10"/>
    <x v="10"/>
    <m/>
  </r>
  <r>
    <s v="BM00110275"/>
    <s v="EVANS,EMILY S"/>
    <x v="75"/>
    <n v="17757.509999999998"/>
    <n v="21"/>
    <s v="J2405"/>
    <n v="63623574"/>
    <x v="94"/>
    <d v="2019-07-28T20:04:00"/>
    <s v="NULL"/>
    <x v="12"/>
    <x v="10"/>
    <m/>
  </r>
  <r>
    <s v="BM00110275"/>
    <s v="EVANS,EMILY S"/>
    <x v="75"/>
    <n v="17757.509999999998"/>
    <n v="28"/>
    <n v="86592"/>
    <n v="30032010"/>
    <x v="81"/>
    <d v="2019-07-28T20:04:00"/>
    <s v="NULL"/>
    <x v="3"/>
    <x v="10"/>
    <n v="30"/>
  </r>
  <r>
    <s v="BM00110275"/>
    <s v="EVANS,EMILY S"/>
    <x v="75"/>
    <n v="17757.509999999998"/>
    <n v="85.8"/>
    <s v="J2590"/>
    <n v="25024698"/>
    <x v="56"/>
    <d v="2019-07-28T20:04:00"/>
    <s v="NULL"/>
    <x v="2"/>
    <x v="10"/>
    <m/>
  </r>
  <r>
    <s v="BM00110275"/>
    <s v="EVANS,EMILY S"/>
    <x v="75"/>
    <n v="17757.509999999998"/>
    <n v="19.16"/>
    <s v="NULL"/>
    <n v="25824575"/>
    <x v="242"/>
    <d v="2019-07-28T20:04:00"/>
    <s v="NULL"/>
    <x v="21"/>
    <x v="10"/>
    <m/>
  </r>
  <r>
    <s v="BM00110275"/>
    <s v="EVANS,EMILY S"/>
    <x v="75"/>
    <n v="17757.509999999998"/>
    <n v="67.86"/>
    <s v="NULL"/>
    <n v="25024061"/>
    <x v="341"/>
    <d v="2019-07-28T20:04:00"/>
    <s v="NULL"/>
    <x v="2"/>
    <x v="10"/>
    <m/>
  </r>
  <r>
    <s v="BM00110275"/>
    <s v="EVANS,EMILY S"/>
    <x v="75"/>
    <n v="17757.509999999998"/>
    <n v="132"/>
    <s v="J2210"/>
    <n v="25921302"/>
    <x v="266"/>
    <d v="2019-07-28T20:04:00"/>
    <s v="NULL"/>
    <x v="10"/>
    <x v="10"/>
    <m/>
  </r>
  <r>
    <s v="BM00110275"/>
    <s v="EVANS,EMILY S"/>
    <x v="75"/>
    <n v="17757.509999999998"/>
    <n v="6"/>
    <s v="NULL"/>
    <n v="25932661"/>
    <x v="57"/>
    <d v="2019-07-28T20:04:00"/>
    <s v="NULL"/>
    <x v="10"/>
    <x v="10"/>
    <m/>
  </r>
  <r>
    <s v="BM00110275"/>
    <s v="EVANS,EMILY S"/>
    <x v="75"/>
    <n v="17757.509999999998"/>
    <n v="5"/>
    <s v="NULL"/>
    <n v="25923983"/>
    <x v="104"/>
    <d v="2019-07-28T20:04:00"/>
    <s v="NULL"/>
    <x v="10"/>
    <x v="10"/>
    <m/>
  </r>
  <r>
    <s v="BM00110275"/>
    <s v="EVANS,EMILY S"/>
    <x v="75"/>
    <n v="17757.509999999998"/>
    <n v="13"/>
    <s v="NULL"/>
    <n v="25924174"/>
    <x v="106"/>
    <d v="2019-07-28T20:04:00"/>
    <s v="NULL"/>
    <x v="10"/>
    <x v="10"/>
    <m/>
  </r>
  <r>
    <s v="BM00283044"/>
    <s v="FINK,ARIANNA"/>
    <x v="76"/>
    <n v="12371.47"/>
    <n v="28"/>
    <n v="86592"/>
    <n v="30032010"/>
    <x v="81"/>
    <d v="2019-09-22T17:03:00"/>
    <s v="NULL"/>
    <x v="3"/>
    <x v="4"/>
    <n v="30"/>
  </r>
  <r>
    <s v="BM00283044"/>
    <s v="FINK,ARIANNA"/>
    <x v="76"/>
    <n v="12371.47"/>
    <n v="144"/>
    <n v="86803"/>
    <n v="30033186"/>
    <x v="299"/>
    <d v="2019-09-22T17:03:00"/>
    <s v="NULL"/>
    <x v="3"/>
    <x v="4"/>
    <n v="151"/>
  </r>
  <r>
    <s v="BM00283044"/>
    <s v="FINK,ARIANNA"/>
    <x v="76"/>
    <n v="12371.47"/>
    <n v="13.89"/>
    <s v="NULL"/>
    <n v="27250507"/>
    <x v="66"/>
    <d v="2019-09-22T17:03:00"/>
    <s v="NULL"/>
    <x v="1"/>
    <x v="4"/>
    <m/>
  </r>
  <r>
    <s v="BM00283044"/>
    <s v="FINK,ARIANNA"/>
    <x v="76"/>
    <n v="12371.47"/>
    <n v="13.89"/>
    <s v="NULL"/>
    <n v="27250507"/>
    <x v="66"/>
    <d v="2019-09-22T17:03:00"/>
    <s v="NULL"/>
    <x v="1"/>
    <x v="4"/>
    <m/>
  </r>
  <r>
    <s v="BM00283044"/>
    <s v="FINK,ARIANNA"/>
    <x v="76"/>
    <n v="12371.47"/>
    <n v="76.5"/>
    <s v="NULL"/>
    <n v="27050508"/>
    <x v="67"/>
    <d v="2019-09-22T17:03:00"/>
    <s v="NULL"/>
    <x v="0"/>
    <x v="4"/>
    <m/>
  </r>
  <r>
    <s v="BM00283044"/>
    <s v="FINK,ARIANNA"/>
    <x v="76"/>
    <n v="12371.47"/>
    <n v="8.51"/>
    <s v="NULL"/>
    <n v="27069171"/>
    <x v="61"/>
    <d v="2019-09-22T17:03:00"/>
    <s v="NULL"/>
    <x v="0"/>
    <x v="4"/>
    <m/>
  </r>
  <r>
    <s v="BM00283044"/>
    <s v="FINK,ARIANNA"/>
    <x v="76"/>
    <n v="12371.47"/>
    <n v="8.51"/>
    <s v="NULL"/>
    <n v="27069171"/>
    <x v="61"/>
    <d v="2019-09-22T17:03:00"/>
    <s v="NULL"/>
    <x v="0"/>
    <x v="4"/>
    <m/>
  </r>
  <r>
    <s v="BM00283044"/>
    <s v="FINK,ARIANNA"/>
    <x v="76"/>
    <n v="12371.47"/>
    <n v="7.35"/>
    <s v="NULL"/>
    <n v="27013392"/>
    <x v="15"/>
    <d v="2019-09-22T17:03:00"/>
    <s v="NULL"/>
    <x v="0"/>
    <x v="4"/>
    <m/>
  </r>
  <r>
    <s v="BM00283044"/>
    <s v="FINK,ARIANNA"/>
    <x v="76"/>
    <n v="12371.47"/>
    <n v="11.02"/>
    <s v="NULL"/>
    <n v="27210100"/>
    <x v="11"/>
    <d v="2019-09-22T17:03:00"/>
    <s v="NULL"/>
    <x v="1"/>
    <x v="4"/>
    <m/>
  </r>
  <r>
    <s v="BM00283044"/>
    <s v="FINK,ARIANNA"/>
    <x v="76"/>
    <n v="12371.47"/>
    <n v="12"/>
    <s v="NULL"/>
    <n v="25934767"/>
    <x v="77"/>
    <d v="2019-09-22T17:03:00"/>
    <s v="NULL"/>
    <x v="10"/>
    <x v="4"/>
    <m/>
  </r>
  <r>
    <s v="BM00283044"/>
    <s v="FINK,ARIANNA"/>
    <x v="76"/>
    <n v="12371.47"/>
    <n v="6.74"/>
    <s v="NULL"/>
    <n v="27210100"/>
    <x v="11"/>
    <d v="2019-09-22T17:03:00"/>
    <s v="NULL"/>
    <x v="1"/>
    <x v="4"/>
    <m/>
  </r>
  <r>
    <s v="BM00283044"/>
    <s v="FINK,ARIANNA"/>
    <x v="76"/>
    <n v="12371.47"/>
    <n v="6.74"/>
    <s v="NULL"/>
    <n v="27210100"/>
    <x v="11"/>
    <d v="2019-09-22T17:03:00"/>
    <s v="NULL"/>
    <x v="1"/>
    <x v="4"/>
    <m/>
  </r>
  <r>
    <s v="BM00283044"/>
    <s v="FINK,ARIANNA"/>
    <x v="76"/>
    <n v="12371.47"/>
    <n v="5.46"/>
    <s v="NULL"/>
    <n v="27210100"/>
    <x v="11"/>
    <d v="2019-09-22T17:03:00"/>
    <s v="NULL"/>
    <x v="1"/>
    <x v="4"/>
    <m/>
  </r>
  <r>
    <s v="BM00283044"/>
    <s v="FINK,ARIANNA"/>
    <x v="76"/>
    <n v="12371.47"/>
    <n v="5.46"/>
    <s v="NULL"/>
    <n v="27210100"/>
    <x v="11"/>
    <d v="2019-09-22T17:03:00"/>
    <s v="NULL"/>
    <x v="1"/>
    <x v="4"/>
    <m/>
  </r>
  <r>
    <s v="BM00283044"/>
    <s v="FINK,ARIANNA"/>
    <x v="76"/>
    <n v="12371.47"/>
    <n v="118.81"/>
    <s v="NULL"/>
    <n v="27250540"/>
    <x v="68"/>
    <d v="2019-09-22T17:03:00"/>
    <s v="NULL"/>
    <x v="1"/>
    <x v="4"/>
    <m/>
  </r>
  <r>
    <s v="BM00283044"/>
    <s v="FINK,ARIANNA"/>
    <x v="76"/>
    <n v="12371.47"/>
    <n v="7.35"/>
    <s v="NULL"/>
    <n v="27013392"/>
    <x v="15"/>
    <d v="2019-09-22T17:03:00"/>
    <s v="NULL"/>
    <x v="0"/>
    <x v="4"/>
    <m/>
  </r>
  <r>
    <s v="BM00283044"/>
    <s v="FINK,ARIANNA"/>
    <x v="76"/>
    <n v="12371.47"/>
    <n v="7.35"/>
    <s v="NULL"/>
    <n v="27013392"/>
    <x v="15"/>
    <d v="2019-09-22T17:03:00"/>
    <s v="NULL"/>
    <x v="0"/>
    <x v="4"/>
    <m/>
  </r>
  <r>
    <s v="BM00283044"/>
    <s v="FINK,ARIANNA"/>
    <x v="76"/>
    <n v="12371.47"/>
    <n v="7.35"/>
    <s v="NULL"/>
    <n v="27013393"/>
    <x v="83"/>
    <d v="2019-09-22T17:03:00"/>
    <s v="NULL"/>
    <x v="0"/>
    <x v="4"/>
    <m/>
  </r>
  <r>
    <s v="BM00283044"/>
    <s v="FINK,ARIANNA"/>
    <x v="76"/>
    <n v="12371.47"/>
    <n v="7.35"/>
    <s v="NULL"/>
    <n v="27013393"/>
    <x v="83"/>
    <d v="2019-09-22T17:03:00"/>
    <s v="NULL"/>
    <x v="0"/>
    <x v="4"/>
    <m/>
  </r>
  <r>
    <s v="BM00283044"/>
    <s v="FINK,ARIANNA"/>
    <x v="76"/>
    <n v="12371.47"/>
    <n v="10.53"/>
    <s v="NULL"/>
    <n v="27013394"/>
    <x v="43"/>
    <d v="2019-09-22T17:03:00"/>
    <s v="NULL"/>
    <x v="0"/>
    <x v="4"/>
    <m/>
  </r>
  <r>
    <s v="BM00283044"/>
    <s v="FINK,ARIANNA"/>
    <x v="76"/>
    <n v="12371.47"/>
    <n v="12.23"/>
    <s v="NULL"/>
    <n v="27069208"/>
    <x v="45"/>
    <d v="2019-09-22T17:03:00"/>
    <s v="NULL"/>
    <x v="0"/>
    <x v="4"/>
    <m/>
  </r>
  <r>
    <s v="BM00283044"/>
    <s v="FINK,ARIANNA"/>
    <x v="76"/>
    <n v="12371.47"/>
    <n v="12.23"/>
    <s v="NULL"/>
    <n v="27069208"/>
    <x v="45"/>
    <d v="2019-09-22T17:03:00"/>
    <s v="NULL"/>
    <x v="0"/>
    <x v="4"/>
    <m/>
  </r>
  <r>
    <s v="BM00283044"/>
    <s v="FINK,ARIANNA"/>
    <x v="76"/>
    <n v="12371.47"/>
    <n v="85.8"/>
    <s v="J2590"/>
    <n v="25024698"/>
    <x v="56"/>
    <d v="2019-09-22T17:03:00"/>
    <s v="NULL"/>
    <x v="2"/>
    <x v="4"/>
    <m/>
  </r>
  <r>
    <s v="BM00283044"/>
    <s v="FINK,ARIANNA"/>
    <x v="76"/>
    <n v="12371.47"/>
    <n v="1200"/>
    <n v="50499"/>
    <n v="11250499"/>
    <x v="59"/>
    <d v="2019-09-22T17:03:00"/>
    <s v="NULL"/>
    <x v="13"/>
    <x v="4"/>
    <n v="1255"/>
  </r>
  <r>
    <s v="BM00283044"/>
    <s v="FINK,ARIANNA"/>
    <x v="76"/>
    <n v="12371.47"/>
    <n v="10.17"/>
    <s v="J7050"/>
    <n v="27038311"/>
    <x v="76"/>
    <d v="2019-09-22T17:03:00"/>
    <s v="NULL"/>
    <x v="0"/>
    <x v="4"/>
    <m/>
  </r>
  <r>
    <s v="BM00283044"/>
    <s v="FINK,ARIANNA"/>
    <x v="76"/>
    <n v="12371.47"/>
    <n v="158.78"/>
    <s v="C1726"/>
    <n v="27220100"/>
    <x v="74"/>
    <d v="2019-09-22T17:03:00"/>
    <s v="NULL"/>
    <x v="1"/>
    <x v="4"/>
    <m/>
  </r>
  <r>
    <s v="BM00283044"/>
    <s v="FINK,ARIANNA"/>
    <x v="76"/>
    <n v="12371.47"/>
    <n v="11.92"/>
    <s v="J7120"/>
    <n v="27038238"/>
    <x v="13"/>
    <d v="2019-09-22T17:03:00"/>
    <s v="NULL"/>
    <x v="0"/>
    <x v="4"/>
    <m/>
  </r>
  <r>
    <s v="BM00283044"/>
    <s v="FINK,ARIANNA"/>
    <x v="76"/>
    <n v="12371.47"/>
    <n v="11.92"/>
    <s v="J7120"/>
    <n v="27038238"/>
    <x v="13"/>
    <d v="2019-09-22T17:03:00"/>
    <s v="NULL"/>
    <x v="0"/>
    <x v="4"/>
    <m/>
  </r>
  <r>
    <s v="BM00283044"/>
    <s v="FINK,ARIANNA"/>
    <x v="76"/>
    <n v="12371.47"/>
    <n v="-13.89"/>
    <s v="NULL"/>
    <n v="27250507"/>
    <x v="66"/>
    <d v="2019-09-22T17:03:00"/>
    <s v="NULL"/>
    <x v="1"/>
    <x v="4"/>
    <m/>
  </r>
  <r>
    <s v="BM00283044"/>
    <s v="FINK,ARIANNA"/>
    <x v="76"/>
    <n v="12371.47"/>
    <n v="-13.89"/>
    <s v="NULL"/>
    <n v="27250507"/>
    <x v="66"/>
    <d v="2019-09-22T17:03:00"/>
    <s v="NULL"/>
    <x v="1"/>
    <x v="4"/>
    <m/>
  </r>
  <r>
    <s v="BM00283044"/>
    <s v="FINK,ARIANNA"/>
    <x v="76"/>
    <n v="12371.47"/>
    <n v="-76.5"/>
    <s v="NULL"/>
    <n v="27050508"/>
    <x v="67"/>
    <d v="2019-09-22T17:03:00"/>
    <s v="NULL"/>
    <x v="0"/>
    <x v="4"/>
    <m/>
  </r>
  <r>
    <s v="BM00283044"/>
    <s v="FINK,ARIANNA"/>
    <x v="76"/>
    <n v="12371.47"/>
    <n v="-8.51"/>
    <s v="NULL"/>
    <n v="27069171"/>
    <x v="61"/>
    <d v="2019-09-22T17:03:00"/>
    <s v="NULL"/>
    <x v="0"/>
    <x v="4"/>
    <m/>
  </r>
  <r>
    <s v="BM00283044"/>
    <s v="FINK,ARIANNA"/>
    <x v="76"/>
    <n v="12371.47"/>
    <n v="-8.51"/>
    <s v="NULL"/>
    <n v="27069171"/>
    <x v="61"/>
    <d v="2019-09-22T17:03:00"/>
    <s v="NULL"/>
    <x v="0"/>
    <x v="4"/>
    <m/>
  </r>
  <r>
    <s v="BM00283044"/>
    <s v="FINK,ARIANNA"/>
    <x v="76"/>
    <n v="12371.47"/>
    <n v="-7.35"/>
    <s v="NULL"/>
    <n v="27013392"/>
    <x v="15"/>
    <d v="2019-09-22T17:03:00"/>
    <s v="NULL"/>
    <x v="0"/>
    <x v="4"/>
    <m/>
  </r>
  <r>
    <s v="BM00283044"/>
    <s v="FINK,ARIANNA"/>
    <x v="76"/>
    <n v="12371.47"/>
    <n v="-11.02"/>
    <s v="NULL"/>
    <n v="27210100"/>
    <x v="11"/>
    <d v="2019-09-22T17:03:00"/>
    <s v="NULL"/>
    <x v="1"/>
    <x v="4"/>
    <m/>
  </r>
  <r>
    <s v="BM00283044"/>
    <s v="FINK,ARIANNA"/>
    <x v="76"/>
    <n v="12371.47"/>
    <n v="-6.74"/>
    <s v="NULL"/>
    <n v="27210100"/>
    <x v="11"/>
    <d v="2019-09-22T17:03:00"/>
    <s v="NULL"/>
    <x v="1"/>
    <x v="4"/>
    <m/>
  </r>
  <r>
    <s v="BM00283044"/>
    <s v="FINK,ARIANNA"/>
    <x v="76"/>
    <n v="12371.47"/>
    <n v="-6.74"/>
    <s v="NULL"/>
    <n v="27210100"/>
    <x v="11"/>
    <d v="2019-09-22T17:03:00"/>
    <s v="NULL"/>
    <x v="1"/>
    <x v="4"/>
    <m/>
  </r>
  <r>
    <s v="BM00283044"/>
    <s v="FINK,ARIANNA"/>
    <x v="76"/>
    <n v="12371.47"/>
    <n v="-5.46"/>
    <s v="NULL"/>
    <n v="27210100"/>
    <x v="11"/>
    <d v="2019-09-22T17:03:00"/>
    <s v="NULL"/>
    <x v="1"/>
    <x v="4"/>
    <m/>
  </r>
  <r>
    <s v="BM00283044"/>
    <s v="FINK,ARIANNA"/>
    <x v="76"/>
    <n v="12371.47"/>
    <n v="-5.46"/>
    <s v="NULL"/>
    <n v="27210100"/>
    <x v="11"/>
    <d v="2019-09-22T17:03:00"/>
    <s v="NULL"/>
    <x v="1"/>
    <x v="4"/>
    <m/>
  </r>
  <r>
    <s v="BM00283044"/>
    <s v="FINK,ARIANNA"/>
    <x v="76"/>
    <n v="12371.47"/>
    <n v="-118.81"/>
    <s v="NULL"/>
    <n v="27250540"/>
    <x v="68"/>
    <d v="2019-09-22T17:03:00"/>
    <s v="NULL"/>
    <x v="1"/>
    <x v="4"/>
    <m/>
  </r>
  <r>
    <s v="BM00283044"/>
    <s v="FINK,ARIANNA"/>
    <x v="76"/>
    <n v="12371.47"/>
    <n v="-7.35"/>
    <s v="NULL"/>
    <n v="27013392"/>
    <x v="15"/>
    <d v="2019-09-22T17:03:00"/>
    <s v="NULL"/>
    <x v="0"/>
    <x v="4"/>
    <m/>
  </r>
  <r>
    <s v="BM00283044"/>
    <s v="FINK,ARIANNA"/>
    <x v="76"/>
    <n v="12371.47"/>
    <n v="-7.35"/>
    <s v="NULL"/>
    <n v="27013392"/>
    <x v="15"/>
    <d v="2019-09-22T17:03:00"/>
    <s v="NULL"/>
    <x v="0"/>
    <x v="4"/>
    <m/>
  </r>
  <r>
    <s v="BM00283044"/>
    <s v="FINK,ARIANNA"/>
    <x v="76"/>
    <n v="12371.47"/>
    <n v="-7.35"/>
    <s v="NULL"/>
    <n v="27013393"/>
    <x v="83"/>
    <d v="2019-09-22T17:03:00"/>
    <s v="NULL"/>
    <x v="0"/>
    <x v="4"/>
    <m/>
  </r>
  <r>
    <s v="BM00283044"/>
    <s v="FINK,ARIANNA"/>
    <x v="76"/>
    <n v="12371.47"/>
    <n v="-7.35"/>
    <s v="NULL"/>
    <n v="27013393"/>
    <x v="83"/>
    <d v="2019-09-22T17:03:00"/>
    <s v="NULL"/>
    <x v="0"/>
    <x v="4"/>
    <m/>
  </r>
  <r>
    <s v="BM00283044"/>
    <s v="FINK,ARIANNA"/>
    <x v="76"/>
    <n v="12371.47"/>
    <n v="-10.53"/>
    <s v="NULL"/>
    <n v="27013394"/>
    <x v="43"/>
    <d v="2019-09-22T17:03:00"/>
    <s v="NULL"/>
    <x v="0"/>
    <x v="4"/>
    <m/>
  </r>
  <r>
    <s v="BM00283044"/>
    <s v="FINK,ARIANNA"/>
    <x v="76"/>
    <n v="12371.47"/>
    <n v="-12.23"/>
    <s v="NULL"/>
    <n v="27069208"/>
    <x v="45"/>
    <d v="2019-09-22T17:03:00"/>
    <s v="NULL"/>
    <x v="0"/>
    <x v="4"/>
    <m/>
  </r>
  <r>
    <s v="BM00283044"/>
    <s v="FINK,ARIANNA"/>
    <x v="76"/>
    <n v="12371.47"/>
    <n v="-12.23"/>
    <s v="NULL"/>
    <n v="27069208"/>
    <x v="45"/>
    <d v="2019-09-22T17:03:00"/>
    <s v="NULL"/>
    <x v="0"/>
    <x v="4"/>
    <m/>
  </r>
  <r>
    <s v="BM00283044"/>
    <s v="FINK,ARIANNA"/>
    <x v="76"/>
    <n v="12371.47"/>
    <n v="45.98"/>
    <s v="NULL"/>
    <n v="27280023"/>
    <x v="181"/>
    <d v="2019-09-22T17:03:00"/>
    <s v="NULL"/>
    <x v="1"/>
    <x v="4"/>
    <m/>
  </r>
  <r>
    <s v="BM00283044"/>
    <s v="FINK,ARIANNA"/>
    <x v="76"/>
    <n v="12371.47"/>
    <n v="9.27"/>
    <s v="NULL"/>
    <n v="27069286"/>
    <x v="151"/>
    <d v="2019-09-22T17:03:00"/>
    <s v="NULL"/>
    <x v="0"/>
    <x v="4"/>
    <m/>
  </r>
  <r>
    <s v="BM00283044"/>
    <s v="FINK,ARIANNA"/>
    <x v="76"/>
    <n v="12371.47"/>
    <n v="9.7100000000000009"/>
    <s v="NULL"/>
    <n v="27069175"/>
    <x v="180"/>
    <d v="2019-09-22T17:03:00"/>
    <s v="NULL"/>
    <x v="0"/>
    <x v="4"/>
    <m/>
  </r>
  <r>
    <s v="BM00283044"/>
    <s v="FINK,ARIANNA"/>
    <x v="76"/>
    <n v="12371.47"/>
    <n v="8.83"/>
    <s v="NULL"/>
    <n v="27217035"/>
    <x v="179"/>
    <d v="2019-09-22T17:03:00"/>
    <s v="NULL"/>
    <x v="1"/>
    <x v="4"/>
    <m/>
  </r>
  <r>
    <s v="BM00283044"/>
    <s v="FINK,ARIANNA"/>
    <x v="76"/>
    <n v="12371.47"/>
    <n v="11.1"/>
    <s v="NULL"/>
    <n v="27069215"/>
    <x v="46"/>
    <d v="2019-09-22T17:03:00"/>
    <s v="NULL"/>
    <x v="0"/>
    <x v="4"/>
    <m/>
  </r>
  <r>
    <s v="BM00283044"/>
    <s v="FINK,ARIANNA"/>
    <x v="76"/>
    <n v="12371.47"/>
    <n v="8.34"/>
    <s v="NULL"/>
    <n v="27069318"/>
    <x v="182"/>
    <d v="2019-09-22T17:03:00"/>
    <s v="NULL"/>
    <x v="0"/>
    <x v="4"/>
    <m/>
  </r>
  <r>
    <s v="BM00283044"/>
    <s v="FINK,ARIANNA"/>
    <x v="76"/>
    <n v="12371.47"/>
    <n v="10.28"/>
    <s v="NULL"/>
    <n v="27069254"/>
    <x v="86"/>
    <d v="2019-09-22T17:03:00"/>
    <s v="NULL"/>
    <x v="0"/>
    <x v="4"/>
    <m/>
  </r>
  <r>
    <s v="BM00283044"/>
    <s v="FINK,ARIANNA"/>
    <x v="76"/>
    <n v="12371.47"/>
    <n v="1200"/>
    <n v="50499"/>
    <n v="11250499"/>
    <x v="59"/>
    <d v="2019-09-22T17:03:00"/>
    <s v="NULL"/>
    <x v="13"/>
    <x v="4"/>
    <n v="1255"/>
  </r>
  <r>
    <s v="BM00283044"/>
    <s v="FINK,ARIANNA"/>
    <x v="76"/>
    <n v="12371.47"/>
    <n v="218"/>
    <s v="J2795"/>
    <n v="25024515"/>
    <x v="108"/>
    <d v="2019-09-22T17:03:00"/>
    <s v="NULL"/>
    <x v="2"/>
    <x v="4"/>
    <m/>
  </r>
  <r>
    <s v="BM00283044"/>
    <s v="FINK,ARIANNA"/>
    <x v="76"/>
    <n v="12371.47"/>
    <n v="5"/>
    <n v="20445"/>
    <n v="25920445"/>
    <x v="358"/>
    <d v="2019-09-22T17:03:00"/>
    <s v="NULL"/>
    <x v="10"/>
    <x v="4"/>
    <m/>
  </r>
  <r>
    <s v="BM00283044"/>
    <s v="FINK,ARIANNA"/>
    <x v="76"/>
    <n v="12371.47"/>
    <n v="132"/>
    <s v="J2210"/>
    <n v="25921302"/>
    <x v="266"/>
    <d v="2019-09-22T17:03:00"/>
    <s v="NULL"/>
    <x v="10"/>
    <x v="4"/>
    <m/>
  </r>
  <r>
    <s v="BM00283044"/>
    <s v="FINK,ARIANNA"/>
    <x v="76"/>
    <n v="12371.47"/>
    <n v="36"/>
    <s v="NULL"/>
    <n v="25924035"/>
    <x v="362"/>
    <d v="2019-09-22T17:03:00"/>
    <s v="NULL"/>
    <x v="10"/>
    <x v="4"/>
    <m/>
  </r>
  <r>
    <s v="BM00283044"/>
    <s v="FINK,ARIANNA"/>
    <x v="76"/>
    <n v="12371.47"/>
    <n v="24"/>
    <s v="NULL"/>
    <n v="25924035"/>
    <x v="362"/>
    <d v="2019-09-22T17:03:00"/>
    <s v="NULL"/>
    <x v="10"/>
    <x v="4"/>
    <m/>
  </r>
  <r>
    <s v="BM00283044"/>
    <s v="FINK,ARIANNA"/>
    <x v="76"/>
    <n v="12371.47"/>
    <n v="13"/>
    <s v="NULL"/>
    <n v="25924174"/>
    <x v="106"/>
    <d v="2019-09-22T17:03:00"/>
    <s v="NULL"/>
    <x v="10"/>
    <x v="4"/>
    <m/>
  </r>
  <r>
    <s v="BM00283044"/>
    <s v="FINK,ARIANNA"/>
    <x v="76"/>
    <n v="12371.47"/>
    <n v="6"/>
    <s v="NULL"/>
    <n v="25932661"/>
    <x v="57"/>
    <d v="2019-09-22T17:03:00"/>
    <s v="NULL"/>
    <x v="10"/>
    <x v="4"/>
    <m/>
  </r>
  <r>
    <s v="BM00283044"/>
    <s v="FINK,ARIANNA"/>
    <x v="76"/>
    <n v="12371.47"/>
    <n v="6"/>
    <n v="20732"/>
    <n v="25920732"/>
    <x v="348"/>
    <d v="2019-09-22T17:03:00"/>
    <s v="NULL"/>
    <x v="10"/>
    <x v="4"/>
    <m/>
  </r>
  <r>
    <s v="BM00283044"/>
    <s v="FINK,ARIANNA"/>
    <x v="76"/>
    <n v="12371.47"/>
    <n v="26"/>
    <n v="86900"/>
    <n v="30032030"/>
    <x v="78"/>
    <d v="2019-09-22T17:03:00"/>
    <s v="NULL"/>
    <x v="3"/>
    <x v="4"/>
    <n v="28"/>
  </r>
  <r>
    <s v="BM00283044"/>
    <s v="FINK,ARIANNA"/>
    <x v="76"/>
    <n v="12371.47"/>
    <n v="10"/>
    <s v="NULL"/>
    <n v="25932666"/>
    <x v="105"/>
    <d v="2019-09-22T17:03:00"/>
    <s v="NULL"/>
    <x v="10"/>
    <x v="4"/>
    <m/>
  </r>
  <r>
    <s v="BM00283044"/>
    <s v="FINK,ARIANNA"/>
    <x v="76"/>
    <n v="12371.47"/>
    <n v="6"/>
    <n v="20732"/>
    <n v="25920732"/>
    <x v="348"/>
    <d v="2019-09-22T17:03:00"/>
    <s v="NULL"/>
    <x v="10"/>
    <x v="4"/>
    <m/>
  </r>
  <r>
    <s v="BM00283044"/>
    <s v="FINK,ARIANNA"/>
    <x v="76"/>
    <n v="12371.47"/>
    <n v="5"/>
    <n v="20278"/>
    <n v="25920278"/>
    <x v="51"/>
    <d v="2019-09-22T17:03:00"/>
    <s v="NULL"/>
    <x v="10"/>
    <x v="4"/>
    <m/>
  </r>
  <r>
    <s v="BM00283044"/>
    <s v="FINK,ARIANNA"/>
    <x v="76"/>
    <n v="12371.47"/>
    <n v="6"/>
    <s v="NULL"/>
    <n v="25932661"/>
    <x v="57"/>
    <d v="2019-09-22T17:03:00"/>
    <s v="NULL"/>
    <x v="10"/>
    <x v="4"/>
    <m/>
  </r>
  <r>
    <s v="BM00283044"/>
    <s v="FINK,ARIANNA"/>
    <x v="76"/>
    <n v="12371.47"/>
    <n v="5"/>
    <n v="20227"/>
    <n v="25920227"/>
    <x v="50"/>
    <d v="2019-09-22T17:03:00"/>
    <s v="NULL"/>
    <x v="10"/>
    <x v="4"/>
    <m/>
  </r>
  <r>
    <s v="BM00283044"/>
    <s v="FINK,ARIANNA"/>
    <x v="76"/>
    <n v="12371.47"/>
    <n v="11"/>
    <n v="20732"/>
    <n v="25920732"/>
    <x v="348"/>
    <d v="2019-09-22T17:03:00"/>
    <s v="NULL"/>
    <x v="10"/>
    <x v="4"/>
    <m/>
  </r>
  <r>
    <s v="BM00283044"/>
    <s v="FINK,ARIANNA"/>
    <x v="76"/>
    <n v="12371.47"/>
    <n v="722"/>
    <n v="50523"/>
    <n v="37050523"/>
    <x v="95"/>
    <d v="2019-09-22T17:03:00"/>
    <s v="NULL"/>
    <x v="5"/>
    <x v="4"/>
    <n v="756"/>
  </r>
  <r>
    <s v="BM00283044"/>
    <s v="FINK,ARIANNA"/>
    <x v="76"/>
    <n v="12371.47"/>
    <n v="0"/>
    <s v="NULL"/>
    <n v="76150538"/>
    <x v="60"/>
    <d v="2019-09-22T17:03:00"/>
    <s v="NULL"/>
    <x v="14"/>
    <x v="4"/>
    <n v="0"/>
  </r>
  <r>
    <s v="BM00283044"/>
    <s v="FINK,ARIANNA"/>
    <x v="76"/>
    <n v="12371.47"/>
    <n v="96"/>
    <s v="NULL"/>
    <n v="72150535"/>
    <x v="100"/>
    <d v="2019-09-22T17:03:00"/>
    <s v="NULL"/>
    <x v="19"/>
    <x v="4"/>
    <n v="101"/>
  </r>
  <r>
    <s v="BM00283044"/>
    <s v="FINK,ARIANNA"/>
    <x v="76"/>
    <n v="12371.47"/>
    <n v="1440"/>
    <s v="NULL"/>
    <n v="72150535"/>
    <x v="100"/>
    <d v="2019-09-22T17:03:00"/>
    <s v="NULL"/>
    <x v="19"/>
    <x v="4"/>
    <n v="101"/>
  </r>
  <r>
    <s v="BM00283044"/>
    <s v="FINK,ARIANNA"/>
    <x v="76"/>
    <n v="12371.47"/>
    <n v="45"/>
    <n v="86850"/>
    <n v="30032038"/>
    <x v="79"/>
    <d v="2019-09-22T17:03:00"/>
    <s v="NULL"/>
    <x v="3"/>
    <x v="4"/>
    <n v="48"/>
  </r>
  <r>
    <s v="BM00283044"/>
    <s v="FINK,ARIANNA"/>
    <x v="76"/>
    <n v="12371.47"/>
    <n v="75"/>
    <n v="50540"/>
    <n v="46050540"/>
    <x v="96"/>
    <d v="2019-09-22T17:03:00"/>
    <s v="NULL"/>
    <x v="15"/>
    <x v="4"/>
    <n v="79"/>
  </r>
  <r>
    <s v="BM00283044"/>
    <s v="FINK,ARIANNA"/>
    <x v="76"/>
    <n v="12371.47"/>
    <n v="522"/>
    <n v="59899"/>
    <n v="72050506"/>
    <x v="97"/>
    <d v="2019-09-22T17:03:00"/>
    <s v="NULL"/>
    <x v="16"/>
    <x v="4"/>
    <n v="547"/>
  </r>
  <r>
    <s v="BM00283044"/>
    <s v="FINK,ARIANNA"/>
    <x v="76"/>
    <n v="12371.47"/>
    <n v="3375"/>
    <n v="59400"/>
    <n v="72050500"/>
    <x v="107"/>
    <d v="2019-09-22T17:03:00"/>
    <s v="NULL"/>
    <x v="16"/>
    <x v="4"/>
    <n v="3531"/>
  </r>
  <r>
    <s v="BM00283044"/>
    <s v="FINK,ARIANNA"/>
    <x v="76"/>
    <n v="12371.47"/>
    <n v="0"/>
    <s v="NULL"/>
    <n v="76150538"/>
    <x v="60"/>
    <d v="2019-09-22T17:03:00"/>
    <s v="NULL"/>
    <x v="14"/>
    <x v="4"/>
    <n v="0"/>
  </r>
  <r>
    <s v="BM00283044"/>
    <s v="FINK,ARIANNA"/>
    <x v="76"/>
    <n v="12371.47"/>
    <n v="690"/>
    <s v="NULL"/>
    <n v="71017003"/>
    <x v="101"/>
    <d v="2019-09-22T17:03:00"/>
    <s v="NULL"/>
    <x v="6"/>
    <x v="4"/>
    <n v="722"/>
  </r>
  <r>
    <s v="BM00283044"/>
    <s v="FINK,ARIANNA"/>
    <x v="76"/>
    <n v="12371.47"/>
    <n v="1200"/>
    <n v="50499"/>
    <n v="11250499"/>
    <x v="59"/>
    <d v="2019-09-22T17:03:00"/>
    <s v="NULL"/>
    <x v="13"/>
    <x v="4"/>
    <n v="1255"/>
  </r>
  <r>
    <s v="BM00283044"/>
    <s v="FINK,ARIANNA"/>
    <x v="76"/>
    <n v="12371.47"/>
    <n v="46"/>
    <n v="85025"/>
    <n v="30032110"/>
    <x v="31"/>
    <d v="2019-09-22T17:03:00"/>
    <s v="NULL"/>
    <x v="3"/>
    <x v="4"/>
    <n v="49"/>
  </r>
  <r>
    <s v="BM00283044"/>
    <s v="FINK,ARIANNA"/>
    <x v="76"/>
    <n v="12371.47"/>
    <n v="15"/>
    <n v="32107"/>
    <n v="30032107"/>
    <x v="34"/>
    <d v="2019-09-22T17:03:00"/>
    <s v="NULL"/>
    <x v="3"/>
    <x v="4"/>
    <n v="16"/>
  </r>
  <r>
    <s v="BM00283044"/>
    <s v="FINK,ARIANNA"/>
    <x v="76"/>
    <n v="12371.47"/>
    <n v="56.37"/>
    <s v="NULL"/>
    <n v="27069512"/>
    <x v="73"/>
    <d v="2019-09-22T17:03:00"/>
    <s v="NULL"/>
    <x v="0"/>
    <x v="4"/>
    <m/>
  </r>
  <r>
    <s v="BM00283044"/>
    <s v="FINK,ARIANNA"/>
    <x v="76"/>
    <n v="12371.47"/>
    <n v="5"/>
    <s v="NULL"/>
    <n v="25932666"/>
    <x v="105"/>
    <d v="2019-09-22T17:03:00"/>
    <s v="NULL"/>
    <x v="10"/>
    <x v="4"/>
    <m/>
  </r>
  <r>
    <s v="BM00283044"/>
    <s v="FINK,ARIANNA"/>
    <x v="76"/>
    <n v="12371.47"/>
    <n v="46"/>
    <n v="85025"/>
    <n v="30032110"/>
    <x v="31"/>
    <d v="2019-09-22T17:03:00"/>
    <s v="NULL"/>
    <x v="3"/>
    <x v="4"/>
    <n v="49"/>
  </r>
  <r>
    <s v="BM00283044"/>
    <s v="FINK,ARIANNA"/>
    <x v="76"/>
    <n v="12371.47"/>
    <n v="218"/>
    <s v="J2795"/>
    <n v="25024515"/>
    <x v="108"/>
    <d v="2019-09-22T17:03:00"/>
    <s v="NULL"/>
    <x v="2"/>
    <x v="4"/>
    <m/>
  </r>
  <r>
    <s v="BM00283044"/>
    <s v="FINK,ARIANNA"/>
    <x v="76"/>
    <n v="12371.47"/>
    <n v="5"/>
    <s v="NULL"/>
    <n v="25923983"/>
    <x v="104"/>
    <d v="2019-09-22T17:03:00"/>
    <s v="NULL"/>
    <x v="10"/>
    <x v="4"/>
    <m/>
  </r>
  <r>
    <s v="BM00283044"/>
    <s v="FINK,ARIANNA"/>
    <x v="76"/>
    <n v="12371.47"/>
    <n v="13"/>
    <s v="NULL"/>
    <n v="25924174"/>
    <x v="106"/>
    <d v="2019-09-22T17:03:00"/>
    <s v="NULL"/>
    <x v="10"/>
    <x v="4"/>
    <m/>
  </r>
  <r>
    <s v="BM00283044"/>
    <s v="FINK,ARIANNA"/>
    <x v="76"/>
    <n v="12371.47"/>
    <n v="6"/>
    <n v="23780"/>
    <n v="25923780"/>
    <x v="62"/>
    <d v="2019-09-22T17:03:00"/>
    <s v="NULL"/>
    <x v="10"/>
    <x v="4"/>
    <m/>
  </r>
  <r>
    <s v="BM00283044"/>
    <s v="FINK,ARIANNA"/>
    <x v="76"/>
    <n v="12371.47"/>
    <n v="6"/>
    <s v="NULL"/>
    <n v="25932661"/>
    <x v="57"/>
    <d v="2019-09-22T17:03:00"/>
    <s v="NULL"/>
    <x v="10"/>
    <x v="4"/>
    <m/>
  </r>
  <r>
    <s v="BM00283044"/>
    <s v="FINK,ARIANNA"/>
    <x v="76"/>
    <n v="12371.47"/>
    <n v="5"/>
    <n v="20227"/>
    <n v="25920227"/>
    <x v="50"/>
    <d v="2019-09-22T17:03:00"/>
    <s v="NULL"/>
    <x v="10"/>
    <x v="4"/>
    <m/>
  </r>
  <r>
    <s v="BM00283044"/>
    <s v="FINK,ARIANNA"/>
    <x v="76"/>
    <n v="12371.47"/>
    <n v="10"/>
    <s v="NULL"/>
    <n v="25932666"/>
    <x v="105"/>
    <d v="2019-09-22T17:03:00"/>
    <s v="NULL"/>
    <x v="10"/>
    <x v="4"/>
    <m/>
  </r>
  <r>
    <s v="BM00283044"/>
    <s v="FINK,ARIANNA"/>
    <x v="76"/>
    <n v="12371.47"/>
    <n v="5"/>
    <n v="20278"/>
    <n v="25920278"/>
    <x v="51"/>
    <d v="2019-09-22T17:03:00"/>
    <s v="NULL"/>
    <x v="10"/>
    <x v="4"/>
    <m/>
  </r>
  <r>
    <s v="BM00283044"/>
    <s v="FINK,ARIANNA"/>
    <x v="76"/>
    <n v="12371.47"/>
    <n v="6"/>
    <s v="NULL"/>
    <n v="25932661"/>
    <x v="57"/>
    <d v="2019-09-22T17:03:00"/>
    <s v="NULL"/>
    <x v="10"/>
    <x v="4"/>
    <m/>
  </r>
  <r>
    <s v="BM00283044"/>
    <s v="FINK,ARIANNA"/>
    <x v="76"/>
    <n v="12371.47"/>
    <n v="5"/>
    <n v="20278"/>
    <n v="25920278"/>
    <x v="51"/>
    <d v="2019-09-22T17:03:00"/>
    <s v="NULL"/>
    <x v="10"/>
    <x v="4"/>
    <m/>
  </r>
  <r>
    <s v="BM00283044"/>
    <s v="FINK,ARIANNA"/>
    <x v="76"/>
    <n v="12371.47"/>
    <n v="247"/>
    <n v="80100"/>
    <n v="30032401"/>
    <x v="80"/>
    <d v="2019-09-22T17:03:00"/>
    <s v="NULL"/>
    <x v="3"/>
    <x v="4"/>
    <n v="259"/>
  </r>
  <r>
    <s v="BM00283044"/>
    <s v="FINK,ARIANNA"/>
    <x v="76"/>
    <n v="12371.47"/>
    <n v="6"/>
    <s v="NULL"/>
    <n v="25932661"/>
    <x v="57"/>
    <d v="2019-09-22T17:03:00"/>
    <s v="NULL"/>
    <x v="10"/>
    <x v="4"/>
    <m/>
  </r>
  <r>
    <s v="BM00283044"/>
    <s v="FINK,ARIANNA"/>
    <x v="76"/>
    <n v="12371.47"/>
    <n v="6"/>
    <n v="23780"/>
    <n v="25923780"/>
    <x v="62"/>
    <d v="2019-09-22T17:03:00"/>
    <s v="NULL"/>
    <x v="10"/>
    <x v="4"/>
    <m/>
  </r>
  <r>
    <s v="BM00283044"/>
    <s v="FINK,ARIANNA"/>
    <x v="76"/>
    <n v="12371.47"/>
    <n v="5"/>
    <n v="20227"/>
    <n v="25920227"/>
    <x v="50"/>
    <d v="2019-09-22T17:03:00"/>
    <s v="NULL"/>
    <x v="10"/>
    <x v="4"/>
    <m/>
  </r>
  <r>
    <s v="BM00283044"/>
    <s v="FINK,ARIANNA"/>
    <x v="76"/>
    <n v="12371.47"/>
    <n v="5"/>
    <n v="20278"/>
    <n v="25920278"/>
    <x v="51"/>
    <d v="2019-09-22T17:03:00"/>
    <s v="NULL"/>
    <x v="10"/>
    <x v="4"/>
    <m/>
  </r>
  <r>
    <s v="BM00239435"/>
    <s v="FOOCE,PATRICIA N"/>
    <x v="77"/>
    <n v="18883.900000000001"/>
    <n v="7.35"/>
    <s v="NULL"/>
    <n v="27013392"/>
    <x v="15"/>
    <d v="2020-05-18T06:07:00"/>
    <s v="NULL"/>
    <x v="0"/>
    <x v="17"/>
    <m/>
  </r>
  <r>
    <s v="BM00239435"/>
    <s v="FOOCE,PATRICIA N"/>
    <x v="77"/>
    <n v="18883.900000000001"/>
    <n v="6"/>
    <s v="NULL"/>
    <n v="25932661"/>
    <x v="57"/>
    <d v="2020-05-18T06:07:00"/>
    <s v="NULL"/>
    <x v="10"/>
    <x v="17"/>
    <m/>
  </r>
  <r>
    <s v="BM00239435"/>
    <s v="FOOCE,PATRICIA N"/>
    <x v="77"/>
    <n v="18883.900000000001"/>
    <n v="13"/>
    <n v="23733"/>
    <n v="25923733"/>
    <x v="48"/>
    <d v="2020-05-18T06:07:00"/>
    <s v="NULL"/>
    <x v="10"/>
    <x v="17"/>
    <m/>
  </r>
  <r>
    <s v="BM00239435"/>
    <s v="FOOCE,PATRICIA N"/>
    <x v="77"/>
    <n v="18883.900000000001"/>
    <n v="5"/>
    <n v="20227"/>
    <n v="25920227"/>
    <x v="50"/>
    <d v="2020-05-18T06:07:00"/>
    <s v="NULL"/>
    <x v="10"/>
    <x v="17"/>
    <m/>
  </r>
  <r>
    <s v="BM00239435"/>
    <s v="FOOCE,PATRICIA N"/>
    <x v="77"/>
    <n v="18883.900000000001"/>
    <n v="15"/>
    <n v="21892"/>
    <n v="25921892"/>
    <x v="52"/>
    <d v="2020-05-18T06:07:00"/>
    <s v="NULL"/>
    <x v="10"/>
    <x v="17"/>
    <m/>
  </r>
  <r>
    <s v="BM00239435"/>
    <s v="FOOCE,PATRICIA N"/>
    <x v="77"/>
    <n v="18883.900000000001"/>
    <n v="5"/>
    <s v="NULL"/>
    <n v="25920459"/>
    <x v="54"/>
    <d v="2020-05-18T06:07:00"/>
    <s v="NULL"/>
    <x v="10"/>
    <x v="17"/>
    <m/>
  </r>
  <r>
    <s v="BM00239435"/>
    <s v="FOOCE,PATRICIA N"/>
    <x v="77"/>
    <n v="18883.900000000001"/>
    <n v="88"/>
    <s v="Q0179"/>
    <n v="63690632"/>
    <x v="63"/>
    <d v="2020-05-18T06:07:00"/>
    <s v="NULL"/>
    <x v="12"/>
    <x v="17"/>
    <m/>
  </r>
  <r>
    <s v="BM00239435"/>
    <s v="FOOCE,PATRICIA N"/>
    <x v="77"/>
    <n v="18883.900000000001"/>
    <n v="1200"/>
    <n v="50499"/>
    <n v="11250499"/>
    <x v="59"/>
    <d v="2020-05-18T06:07:00"/>
    <s v="NULL"/>
    <x v="13"/>
    <x v="17"/>
    <n v="1255"/>
  </r>
  <r>
    <s v="BM00239435"/>
    <s v="FOOCE,PATRICIA N"/>
    <x v="77"/>
    <n v="18883.900000000001"/>
    <n v="46"/>
    <n v="85025"/>
    <n v="30032110"/>
    <x v="31"/>
    <d v="2020-05-18T06:07:00"/>
    <s v="NULL"/>
    <x v="3"/>
    <x v="17"/>
    <n v="49"/>
  </r>
  <r>
    <s v="BM00239435"/>
    <s v="FOOCE,PATRICIA N"/>
    <x v="77"/>
    <n v="18883.900000000001"/>
    <n v="15"/>
    <n v="32107"/>
    <n v="30032107"/>
    <x v="34"/>
    <d v="2020-05-18T06:07:00"/>
    <s v="NULL"/>
    <x v="3"/>
    <x v="17"/>
    <n v="16"/>
  </r>
  <r>
    <s v="BM00239435"/>
    <s v="FOOCE,PATRICIA N"/>
    <x v="77"/>
    <n v="18883.900000000001"/>
    <n v="0"/>
    <s v="NULL"/>
    <n v="76150538"/>
    <x v="60"/>
    <d v="2020-05-18T06:07:00"/>
    <s v="NULL"/>
    <x v="14"/>
    <x v="17"/>
    <n v="0"/>
  </r>
  <r>
    <s v="BM00239435"/>
    <s v="FOOCE,PATRICIA N"/>
    <x v="77"/>
    <n v="18883.900000000001"/>
    <n v="7.35"/>
    <s v="NULL"/>
    <n v="27013393"/>
    <x v="83"/>
    <d v="2020-05-18T06:07:00"/>
    <s v="NULL"/>
    <x v="0"/>
    <x v="17"/>
    <m/>
  </r>
  <r>
    <s v="BM00239435"/>
    <s v="FOOCE,PATRICIA N"/>
    <x v="77"/>
    <n v="18883.900000000001"/>
    <n v="6"/>
    <s v="NULL"/>
    <n v="25932661"/>
    <x v="57"/>
    <d v="2020-05-18T06:07:00"/>
    <s v="NULL"/>
    <x v="10"/>
    <x v="17"/>
    <m/>
  </r>
  <r>
    <s v="BM00239435"/>
    <s v="FOOCE,PATRICIA N"/>
    <x v="77"/>
    <n v="18883.900000000001"/>
    <n v="13"/>
    <n v="23733"/>
    <n v="25923733"/>
    <x v="48"/>
    <d v="2020-05-18T06:07:00"/>
    <s v="NULL"/>
    <x v="10"/>
    <x v="17"/>
    <m/>
  </r>
  <r>
    <s v="BM00239435"/>
    <s v="FOOCE,PATRICIA N"/>
    <x v="77"/>
    <n v="18883.900000000001"/>
    <n v="13"/>
    <n v="23733"/>
    <n v="25923733"/>
    <x v="48"/>
    <d v="2020-05-18T06:07:00"/>
    <s v="NULL"/>
    <x v="10"/>
    <x v="17"/>
    <m/>
  </r>
  <r>
    <s v="BM00239435"/>
    <s v="FOOCE,PATRICIA N"/>
    <x v="77"/>
    <n v="18883.900000000001"/>
    <n v="5"/>
    <s v="NULL"/>
    <n v="25920459"/>
    <x v="54"/>
    <d v="2020-05-18T06:07:00"/>
    <s v="NULL"/>
    <x v="10"/>
    <x v="17"/>
    <m/>
  </r>
  <r>
    <s v="BM00239435"/>
    <s v="FOOCE,PATRICIA N"/>
    <x v="77"/>
    <n v="18883.900000000001"/>
    <n v="6"/>
    <s v="NULL"/>
    <n v="25932661"/>
    <x v="57"/>
    <d v="2020-05-18T06:07:00"/>
    <s v="NULL"/>
    <x v="10"/>
    <x v="17"/>
    <m/>
  </r>
  <r>
    <s v="BM00239435"/>
    <s v="FOOCE,PATRICIA N"/>
    <x v="77"/>
    <n v="18883.900000000001"/>
    <n v="5"/>
    <n v="20227"/>
    <n v="25920227"/>
    <x v="50"/>
    <d v="2020-05-18T06:07:00"/>
    <s v="NULL"/>
    <x v="10"/>
    <x v="17"/>
    <m/>
  </r>
  <r>
    <s v="BM00239435"/>
    <s v="FOOCE,PATRICIA N"/>
    <x v="77"/>
    <n v="18883.900000000001"/>
    <n v="6"/>
    <n v="23780"/>
    <n v="25923780"/>
    <x v="62"/>
    <d v="2020-05-18T06:07:00"/>
    <s v="NULL"/>
    <x v="10"/>
    <x v="17"/>
    <m/>
  </r>
  <r>
    <s v="BM00239435"/>
    <s v="FOOCE,PATRICIA N"/>
    <x v="77"/>
    <n v="18883.900000000001"/>
    <n v="5"/>
    <n v="20278"/>
    <n v="25920278"/>
    <x v="51"/>
    <d v="2020-05-18T06:07:00"/>
    <s v="NULL"/>
    <x v="10"/>
    <x v="17"/>
    <m/>
  </r>
  <r>
    <s v="BM00239435"/>
    <s v="FOOCE,PATRICIA N"/>
    <x v="77"/>
    <n v="18883.900000000001"/>
    <n v="15"/>
    <n v="21892"/>
    <n v="25921892"/>
    <x v="52"/>
    <d v="2020-05-18T06:07:00"/>
    <s v="NULL"/>
    <x v="10"/>
    <x v="17"/>
    <m/>
  </r>
  <r>
    <s v="BM00239435"/>
    <s v="FOOCE,PATRICIA N"/>
    <x v="77"/>
    <n v="18883.900000000001"/>
    <n v="13"/>
    <n v="23733"/>
    <n v="25923733"/>
    <x v="48"/>
    <d v="2020-05-18T06:07:00"/>
    <s v="NULL"/>
    <x v="10"/>
    <x v="17"/>
    <m/>
  </r>
  <r>
    <s v="BM00239435"/>
    <s v="FOOCE,PATRICIA N"/>
    <x v="77"/>
    <n v="18883.900000000001"/>
    <n v="21.19"/>
    <s v="NULL"/>
    <n v="27013399"/>
    <x v="1"/>
    <d v="2020-05-18T06:07:00"/>
    <s v="NULL"/>
    <x v="0"/>
    <x v="17"/>
    <m/>
  </r>
  <r>
    <s v="BM00239435"/>
    <s v="FOOCE,PATRICIA N"/>
    <x v="77"/>
    <n v="18883.900000000001"/>
    <n v="7.47"/>
    <n v="20442"/>
    <n v="25920442"/>
    <x v="339"/>
    <d v="2020-05-18T06:07:00"/>
    <s v="NULL"/>
    <x v="10"/>
    <x v="17"/>
    <m/>
  </r>
  <r>
    <s v="BM00239435"/>
    <s v="FOOCE,PATRICIA N"/>
    <x v="77"/>
    <n v="18883.900000000001"/>
    <n v="88"/>
    <s v="Q0179"/>
    <n v="63690632"/>
    <x v="63"/>
    <d v="2020-05-18T06:07:00"/>
    <s v="NULL"/>
    <x v="12"/>
    <x v="17"/>
    <m/>
  </r>
  <r>
    <s v="BM00239435"/>
    <s v="FOOCE,PATRICIA N"/>
    <x v="77"/>
    <n v="18883.900000000001"/>
    <n v="46"/>
    <n v="85025"/>
    <n v="30032110"/>
    <x v="31"/>
    <d v="2020-05-18T06:07:00"/>
    <s v="NULL"/>
    <x v="3"/>
    <x v="17"/>
    <n v="49"/>
  </r>
  <r>
    <s v="BM00239435"/>
    <s v="FOOCE,PATRICIA N"/>
    <x v="77"/>
    <n v="18883.900000000001"/>
    <n v="15"/>
    <n v="32107"/>
    <n v="30032107"/>
    <x v="34"/>
    <d v="2020-05-18T06:07:00"/>
    <s v="NULL"/>
    <x v="3"/>
    <x v="17"/>
    <n v="16"/>
  </r>
  <r>
    <s v="BM00239435"/>
    <s v="FOOCE,PATRICIA N"/>
    <x v="77"/>
    <n v="18883.900000000001"/>
    <n v="23"/>
    <n v="88302"/>
    <n v="31200002"/>
    <x v="346"/>
    <d v="2020-05-18T06:07:00"/>
    <s v="NULL"/>
    <x v="7"/>
    <x v="17"/>
    <n v="25"/>
  </r>
  <r>
    <s v="BM00239435"/>
    <s v="FOOCE,PATRICIA N"/>
    <x v="77"/>
    <n v="18883.900000000001"/>
    <n v="6.12"/>
    <s v="NULL"/>
    <n v="27013394"/>
    <x v="43"/>
    <d v="2020-05-18T06:07:00"/>
    <s v="NULL"/>
    <x v="0"/>
    <x v="17"/>
    <m/>
  </r>
  <r>
    <s v="BM00239435"/>
    <s v="FOOCE,PATRICIA N"/>
    <x v="77"/>
    <n v="18883.900000000001"/>
    <n v="22.61"/>
    <s v="J7120"/>
    <n v="27038238"/>
    <x v="13"/>
    <d v="2020-05-18T06:07:00"/>
    <s v="NULL"/>
    <x v="0"/>
    <x v="17"/>
    <m/>
  </r>
  <r>
    <s v="BM00239435"/>
    <s v="FOOCE,PATRICIA N"/>
    <x v="77"/>
    <n v="18883.900000000001"/>
    <n v="22.61"/>
    <s v="J7120"/>
    <n v="27038238"/>
    <x v="13"/>
    <d v="2020-05-18T06:07:00"/>
    <s v="NULL"/>
    <x v="0"/>
    <x v="17"/>
    <m/>
  </r>
  <r>
    <s v="BM00239435"/>
    <s v="FOOCE,PATRICIA N"/>
    <x v="77"/>
    <n v="18883.900000000001"/>
    <n v="30.05"/>
    <s v="NULL"/>
    <n v="27069167"/>
    <x v="44"/>
    <d v="2020-05-18T06:07:00"/>
    <s v="NULL"/>
    <x v="0"/>
    <x v="17"/>
    <m/>
  </r>
  <r>
    <s v="BM00239435"/>
    <s v="FOOCE,PATRICIA N"/>
    <x v="77"/>
    <n v="18883.900000000001"/>
    <n v="0"/>
    <s v="NULL"/>
    <n v="31200000"/>
    <x v="10"/>
    <d v="2020-05-18T06:07:00"/>
    <s v="NULL"/>
    <x v="7"/>
    <x v="17"/>
    <n v="0"/>
  </r>
  <r>
    <s v="BM00239435"/>
    <s v="FOOCE,PATRICIA N"/>
    <x v="77"/>
    <n v="18883.900000000001"/>
    <n v="22.61"/>
    <s v="J7120"/>
    <n v="27038238"/>
    <x v="13"/>
    <d v="2020-05-18T06:07:00"/>
    <s v="NULL"/>
    <x v="0"/>
    <x v="17"/>
    <m/>
  </r>
  <r>
    <s v="BM00239435"/>
    <s v="FOOCE,PATRICIA N"/>
    <x v="77"/>
    <n v="18883.900000000001"/>
    <n v="-37.58"/>
    <s v="NULL"/>
    <n v="27069512"/>
    <x v="73"/>
    <d v="2020-05-18T06:07:00"/>
    <s v="NULL"/>
    <x v="0"/>
    <x v="17"/>
    <m/>
  </r>
  <r>
    <s v="BM00239435"/>
    <s v="FOOCE,PATRICIA N"/>
    <x v="77"/>
    <n v="18883.900000000001"/>
    <n v="-30.05"/>
    <s v="NULL"/>
    <n v="27069167"/>
    <x v="44"/>
    <d v="2020-05-18T06:07:00"/>
    <s v="NULL"/>
    <x v="0"/>
    <x v="17"/>
    <m/>
  </r>
  <r>
    <s v="BM00239435"/>
    <s v="FOOCE,PATRICIA N"/>
    <x v="77"/>
    <n v="18883.900000000001"/>
    <n v="-7.35"/>
    <s v="NULL"/>
    <n v="27013393"/>
    <x v="83"/>
    <d v="2020-05-18T06:07:00"/>
    <s v="NULL"/>
    <x v="0"/>
    <x v="17"/>
    <m/>
  </r>
  <r>
    <s v="BM00239435"/>
    <s v="FOOCE,PATRICIA N"/>
    <x v="77"/>
    <n v="18883.900000000001"/>
    <n v="22.61"/>
    <s v="J7120"/>
    <n v="27038238"/>
    <x v="13"/>
    <d v="2020-05-18T06:07:00"/>
    <s v="NULL"/>
    <x v="0"/>
    <x v="17"/>
    <m/>
  </r>
  <r>
    <s v="BM00239435"/>
    <s v="FOOCE,PATRICIA N"/>
    <x v="77"/>
    <n v="18883.900000000001"/>
    <n v="65.209999999999994"/>
    <n v="10012"/>
    <n v="27010012"/>
    <x v="273"/>
    <d v="2020-05-18T06:07:00"/>
    <s v="NULL"/>
    <x v="0"/>
    <x v="17"/>
    <m/>
  </r>
  <r>
    <s v="BM00239435"/>
    <s v="FOOCE,PATRICIA N"/>
    <x v="77"/>
    <n v="18883.900000000001"/>
    <n v="40"/>
    <s v="NULL"/>
    <n v="27013490"/>
    <x v="65"/>
    <d v="2020-05-18T06:07:00"/>
    <s v="NULL"/>
    <x v="0"/>
    <x v="17"/>
    <m/>
  </r>
  <r>
    <s v="BM00239435"/>
    <s v="FOOCE,PATRICIA N"/>
    <x v="77"/>
    <n v="18883.900000000001"/>
    <n v="102.2"/>
    <s v="NULL"/>
    <n v="27210100"/>
    <x v="11"/>
    <d v="2020-05-18T06:07:00"/>
    <s v="NULL"/>
    <x v="1"/>
    <x v="17"/>
    <m/>
  </r>
  <r>
    <s v="BM00239435"/>
    <s v="FOOCE,PATRICIA N"/>
    <x v="77"/>
    <n v="18883.900000000001"/>
    <n v="164.69"/>
    <s v="NULL"/>
    <n v="27210100"/>
    <x v="11"/>
    <d v="2020-05-18T06:07:00"/>
    <s v="NULL"/>
    <x v="1"/>
    <x v="17"/>
    <m/>
  </r>
  <r>
    <s v="BM00239435"/>
    <s v="FOOCE,PATRICIA N"/>
    <x v="77"/>
    <n v="18883.900000000001"/>
    <n v="75.010000000000005"/>
    <s v="NULL"/>
    <n v="27280009"/>
    <x v="88"/>
    <d v="2020-05-18T06:07:00"/>
    <s v="NULL"/>
    <x v="1"/>
    <x v="17"/>
    <m/>
  </r>
  <r>
    <s v="BM00239435"/>
    <s v="FOOCE,PATRICIA N"/>
    <x v="77"/>
    <n v="18883.900000000001"/>
    <n v="10.74"/>
    <s v="NULL"/>
    <n v="27210100"/>
    <x v="11"/>
    <d v="2020-05-18T06:07:00"/>
    <s v="NULL"/>
    <x v="1"/>
    <x v="17"/>
    <m/>
  </r>
  <r>
    <s v="BM00239435"/>
    <s v="FOOCE,PATRICIA N"/>
    <x v="77"/>
    <n v="18883.900000000001"/>
    <n v="10.74"/>
    <s v="NULL"/>
    <n v="27210100"/>
    <x v="11"/>
    <d v="2020-05-18T06:07:00"/>
    <s v="NULL"/>
    <x v="1"/>
    <x v="17"/>
    <m/>
  </r>
  <r>
    <s v="BM00239435"/>
    <s v="FOOCE,PATRICIA N"/>
    <x v="77"/>
    <n v="18883.900000000001"/>
    <n v="6.74"/>
    <s v="NULL"/>
    <n v="27210100"/>
    <x v="11"/>
    <d v="2020-05-18T06:07:00"/>
    <s v="NULL"/>
    <x v="1"/>
    <x v="17"/>
    <m/>
  </r>
  <r>
    <s v="BM00239435"/>
    <s v="FOOCE,PATRICIA N"/>
    <x v="77"/>
    <n v="18883.900000000001"/>
    <n v="18.37"/>
    <s v="NULL"/>
    <n v="27210100"/>
    <x v="11"/>
    <d v="2020-05-18T06:07:00"/>
    <s v="NULL"/>
    <x v="1"/>
    <x v="17"/>
    <m/>
  </r>
  <r>
    <s v="BM00239435"/>
    <s v="FOOCE,PATRICIA N"/>
    <x v="77"/>
    <n v="18883.900000000001"/>
    <n v="11.02"/>
    <s v="NULL"/>
    <n v="27210100"/>
    <x v="11"/>
    <d v="2020-05-18T06:07:00"/>
    <s v="NULL"/>
    <x v="1"/>
    <x v="17"/>
    <m/>
  </r>
  <r>
    <s v="BM00239435"/>
    <s v="FOOCE,PATRICIA N"/>
    <x v="77"/>
    <n v="18883.900000000001"/>
    <n v="36.28"/>
    <n v="13221"/>
    <n v="27013221"/>
    <x v="85"/>
    <d v="2020-05-18T06:07:00"/>
    <s v="NULL"/>
    <x v="0"/>
    <x v="17"/>
    <m/>
  </r>
  <r>
    <s v="BM00239435"/>
    <s v="FOOCE,PATRICIA N"/>
    <x v="77"/>
    <n v="18883.900000000001"/>
    <n v="6.64"/>
    <s v="NULL"/>
    <n v="27210100"/>
    <x v="11"/>
    <d v="2020-05-18T06:07:00"/>
    <s v="NULL"/>
    <x v="1"/>
    <x v="17"/>
    <m/>
  </r>
  <r>
    <s v="BM00239435"/>
    <s v="FOOCE,PATRICIA N"/>
    <x v="77"/>
    <n v="18883.900000000001"/>
    <n v="6.64"/>
    <s v="NULL"/>
    <n v="27210100"/>
    <x v="11"/>
    <d v="2020-05-18T06:07:00"/>
    <s v="NULL"/>
    <x v="1"/>
    <x v="17"/>
    <m/>
  </r>
  <r>
    <s v="BM00239435"/>
    <s v="FOOCE,PATRICIA N"/>
    <x v="77"/>
    <n v="18883.900000000001"/>
    <n v="26.13"/>
    <s v="NULL"/>
    <n v="27014004"/>
    <x v="0"/>
    <d v="2020-05-18T06:07:00"/>
    <s v="NULL"/>
    <x v="0"/>
    <x v="17"/>
    <m/>
  </r>
  <r>
    <s v="BM00239435"/>
    <s v="FOOCE,PATRICIA N"/>
    <x v="77"/>
    <n v="18883.900000000001"/>
    <n v="11.1"/>
    <s v="NULL"/>
    <n v="27069215"/>
    <x v="46"/>
    <d v="2020-05-18T06:07:00"/>
    <s v="NULL"/>
    <x v="0"/>
    <x v="17"/>
    <m/>
  </r>
  <r>
    <s v="BM00239435"/>
    <s v="FOOCE,PATRICIA N"/>
    <x v="77"/>
    <n v="18883.900000000001"/>
    <n v="11.1"/>
    <s v="NULL"/>
    <n v="27069215"/>
    <x v="46"/>
    <d v="2020-05-18T06:07:00"/>
    <s v="NULL"/>
    <x v="0"/>
    <x v="17"/>
    <m/>
  </r>
  <r>
    <s v="BM00239435"/>
    <s v="FOOCE,PATRICIA N"/>
    <x v="77"/>
    <n v="18883.900000000001"/>
    <n v="44.6"/>
    <n v="37024"/>
    <n v="27037024"/>
    <x v="84"/>
    <d v="2020-05-18T06:07:00"/>
    <s v="NULL"/>
    <x v="0"/>
    <x v="17"/>
    <m/>
  </r>
  <r>
    <s v="BM00239435"/>
    <s v="FOOCE,PATRICIA N"/>
    <x v="77"/>
    <n v="18883.900000000001"/>
    <n v="22.61"/>
    <s v="J7120"/>
    <n v="27038238"/>
    <x v="13"/>
    <d v="2020-05-18T06:07:00"/>
    <s v="NULL"/>
    <x v="0"/>
    <x v="17"/>
    <m/>
  </r>
  <r>
    <s v="BM00239435"/>
    <s v="FOOCE,PATRICIA N"/>
    <x v="77"/>
    <n v="18883.900000000001"/>
    <n v="9.27"/>
    <s v="NULL"/>
    <n v="27069286"/>
    <x v="151"/>
    <d v="2020-05-18T06:07:00"/>
    <s v="NULL"/>
    <x v="0"/>
    <x v="17"/>
    <m/>
  </r>
  <r>
    <s v="BM00239435"/>
    <s v="FOOCE,PATRICIA N"/>
    <x v="77"/>
    <n v="18883.900000000001"/>
    <n v="515.88"/>
    <n v="13030"/>
    <n v="27013030"/>
    <x v="276"/>
    <d v="2020-05-18T06:07:00"/>
    <s v="NULL"/>
    <x v="0"/>
    <x v="17"/>
    <m/>
  </r>
  <r>
    <s v="BM00239435"/>
    <s v="FOOCE,PATRICIA N"/>
    <x v="77"/>
    <n v="18883.900000000001"/>
    <n v="22.09"/>
    <n v="13052"/>
    <n v="27013052"/>
    <x v="314"/>
    <d v="2020-05-18T06:07:00"/>
    <s v="NULL"/>
    <x v="0"/>
    <x v="17"/>
    <m/>
  </r>
  <r>
    <s v="BM00239435"/>
    <s v="FOOCE,PATRICIA N"/>
    <x v="77"/>
    <n v="18883.900000000001"/>
    <n v="218"/>
    <s v="NULL"/>
    <n v="25090581"/>
    <x v="197"/>
    <d v="2020-05-18T06:07:00"/>
    <s v="NULL"/>
    <x v="2"/>
    <x v="17"/>
    <m/>
  </r>
  <r>
    <s v="BM00239435"/>
    <s v="FOOCE,PATRICIA N"/>
    <x v="77"/>
    <n v="18883.900000000001"/>
    <n v="34"/>
    <s v="J2370"/>
    <n v="25021327"/>
    <x v="241"/>
    <d v="2020-05-18T06:07:00"/>
    <s v="NULL"/>
    <x v="2"/>
    <x v="17"/>
    <m/>
  </r>
  <r>
    <s v="BM00239435"/>
    <s v="FOOCE,PATRICIA N"/>
    <x v="77"/>
    <n v="18883.900000000001"/>
    <n v="21"/>
    <s v="J2405"/>
    <n v="63623574"/>
    <x v="94"/>
    <d v="2020-05-18T06:07:00"/>
    <s v="NULL"/>
    <x v="12"/>
    <x v="17"/>
    <m/>
  </r>
  <r>
    <s v="BM00239435"/>
    <s v="FOOCE,PATRICIA N"/>
    <x v="77"/>
    <n v="18883.900000000001"/>
    <n v="21"/>
    <s v="J0170"/>
    <n v="25021136"/>
    <x v="155"/>
    <d v="2020-05-18T06:07:00"/>
    <s v="NULL"/>
    <x v="2"/>
    <x v="17"/>
    <m/>
  </r>
  <r>
    <s v="BM00239435"/>
    <s v="FOOCE,PATRICIA N"/>
    <x v="77"/>
    <n v="18883.900000000001"/>
    <n v="21"/>
    <s v="NULL"/>
    <n v="25090563"/>
    <x v="363"/>
    <d v="2020-05-18T06:07:00"/>
    <s v="NULL"/>
    <x v="2"/>
    <x v="17"/>
    <m/>
  </r>
  <r>
    <s v="BM00239435"/>
    <s v="FOOCE,PATRICIA N"/>
    <x v="77"/>
    <n v="18883.900000000001"/>
    <n v="46"/>
    <s v="J2704"/>
    <n v="25021907"/>
    <x v="4"/>
    <d v="2020-05-18T06:07:00"/>
    <s v="NULL"/>
    <x v="2"/>
    <x v="17"/>
    <m/>
  </r>
  <r>
    <s v="BM00239435"/>
    <s v="FOOCE,PATRICIA N"/>
    <x v="77"/>
    <n v="18883.900000000001"/>
    <n v="37.58"/>
    <s v="NULL"/>
    <n v="27069512"/>
    <x v="73"/>
    <d v="2020-05-18T06:07:00"/>
    <s v="NULL"/>
    <x v="0"/>
    <x v="17"/>
    <m/>
  </r>
  <r>
    <s v="BM00239435"/>
    <s v="FOOCE,PATRICIA N"/>
    <x v="77"/>
    <n v="18883.900000000001"/>
    <n v="17"/>
    <s v="NULL"/>
    <n v="25932597"/>
    <x v="90"/>
    <d v="2020-05-18T06:07:00"/>
    <s v="NULL"/>
    <x v="10"/>
    <x v="17"/>
    <m/>
  </r>
  <r>
    <s v="BM00239435"/>
    <s v="FOOCE,PATRICIA N"/>
    <x v="77"/>
    <n v="18883.900000000001"/>
    <n v="21"/>
    <s v="J3490"/>
    <n v="25023962"/>
    <x v="91"/>
    <d v="2020-05-18T06:07:00"/>
    <s v="NULL"/>
    <x v="2"/>
    <x v="17"/>
    <m/>
  </r>
  <r>
    <s v="BM00239435"/>
    <s v="FOOCE,PATRICIA N"/>
    <x v="77"/>
    <n v="18883.900000000001"/>
    <n v="21"/>
    <s v="J2765"/>
    <n v="25022116"/>
    <x v="92"/>
    <d v="2020-05-18T06:07:00"/>
    <s v="NULL"/>
    <x v="2"/>
    <x v="17"/>
    <m/>
  </r>
  <r>
    <s v="BM00239435"/>
    <s v="FOOCE,PATRICIA N"/>
    <x v="77"/>
    <n v="18883.900000000001"/>
    <n v="49.2"/>
    <s v="J0690"/>
    <n v="25024712"/>
    <x v="93"/>
    <d v="2020-05-18T06:07:00"/>
    <s v="NULL"/>
    <x v="2"/>
    <x v="17"/>
    <m/>
  </r>
  <r>
    <s v="BM00239435"/>
    <s v="FOOCE,PATRICIA N"/>
    <x v="77"/>
    <n v="18883.900000000001"/>
    <n v="-46"/>
    <s v="J2704"/>
    <n v="25021907"/>
    <x v="4"/>
    <d v="2020-05-18T06:07:00"/>
    <s v="NULL"/>
    <x v="2"/>
    <x v="17"/>
    <m/>
  </r>
  <r>
    <s v="BM00239435"/>
    <s v="FOOCE,PATRICIA N"/>
    <x v="77"/>
    <n v="18883.900000000001"/>
    <n v="44"/>
    <s v="J1885"/>
    <n v="63690720"/>
    <x v="49"/>
    <d v="2020-05-18T06:07:00"/>
    <s v="NULL"/>
    <x v="12"/>
    <x v="17"/>
    <m/>
  </r>
  <r>
    <s v="BM00239435"/>
    <s v="FOOCE,PATRICIA N"/>
    <x v="77"/>
    <n v="18883.900000000001"/>
    <n v="13"/>
    <n v="23733"/>
    <n v="25923733"/>
    <x v="48"/>
    <d v="2020-05-18T06:07:00"/>
    <s v="NULL"/>
    <x v="10"/>
    <x v="17"/>
    <m/>
  </r>
  <r>
    <s v="BM00239435"/>
    <s v="FOOCE,PATRICIA N"/>
    <x v="77"/>
    <n v="18883.900000000001"/>
    <n v="20"/>
    <s v="J1170"/>
    <n v="63621164"/>
    <x v="364"/>
    <d v="2020-05-18T06:07:00"/>
    <s v="NULL"/>
    <x v="12"/>
    <x v="17"/>
    <m/>
  </r>
  <r>
    <s v="BM00239435"/>
    <s v="FOOCE,PATRICIA N"/>
    <x v="77"/>
    <n v="18883.900000000001"/>
    <n v="21"/>
    <s v="J2590"/>
    <n v="25024698"/>
    <x v="56"/>
    <d v="2020-05-18T06:07:00"/>
    <s v="NULL"/>
    <x v="2"/>
    <x v="17"/>
    <m/>
  </r>
  <r>
    <s v="BM00239435"/>
    <s v="FOOCE,PATRICIA N"/>
    <x v="77"/>
    <n v="18883.900000000001"/>
    <n v="7.68"/>
    <s v="NULL"/>
    <n v="27069276"/>
    <x v="64"/>
    <d v="2020-05-18T06:07:00"/>
    <s v="NULL"/>
    <x v="0"/>
    <x v="17"/>
    <m/>
  </r>
  <r>
    <s v="BM00239435"/>
    <s v="FOOCE,PATRICIA N"/>
    <x v="77"/>
    <n v="18883.900000000001"/>
    <n v="13"/>
    <n v="23733"/>
    <n v="25923733"/>
    <x v="48"/>
    <d v="2020-05-18T06:07:00"/>
    <s v="NULL"/>
    <x v="10"/>
    <x v="17"/>
    <m/>
  </r>
  <r>
    <s v="BM00239435"/>
    <s v="FOOCE,PATRICIA N"/>
    <x v="77"/>
    <n v="18883.900000000001"/>
    <n v="44"/>
    <s v="J1885"/>
    <n v="63690720"/>
    <x v="49"/>
    <d v="2020-05-18T06:07:00"/>
    <s v="NULL"/>
    <x v="12"/>
    <x v="17"/>
    <m/>
  </r>
  <r>
    <s v="BM00239435"/>
    <s v="FOOCE,PATRICIA N"/>
    <x v="77"/>
    <n v="18883.900000000001"/>
    <n v="5"/>
    <n v="20278"/>
    <n v="25920278"/>
    <x v="51"/>
    <d v="2020-05-18T06:07:00"/>
    <s v="NULL"/>
    <x v="10"/>
    <x v="17"/>
    <m/>
  </r>
  <r>
    <s v="BM00239435"/>
    <s v="FOOCE,PATRICIA N"/>
    <x v="77"/>
    <n v="18883.900000000001"/>
    <n v="13"/>
    <n v="23733"/>
    <n v="25923733"/>
    <x v="48"/>
    <d v="2020-05-18T06:07:00"/>
    <s v="NULL"/>
    <x v="10"/>
    <x v="17"/>
    <m/>
  </r>
  <r>
    <s v="BM00239435"/>
    <s v="FOOCE,PATRICIA N"/>
    <x v="77"/>
    <n v="18883.900000000001"/>
    <n v="382"/>
    <n v="90384"/>
    <n v="63632037"/>
    <x v="187"/>
    <d v="2020-05-18T06:07:00"/>
    <s v="NULL"/>
    <x v="12"/>
    <x v="17"/>
    <m/>
  </r>
  <r>
    <s v="BM00239435"/>
    <s v="FOOCE,PATRICIA N"/>
    <x v="77"/>
    <n v="18883.900000000001"/>
    <n v="5"/>
    <n v="20227"/>
    <n v="25920227"/>
    <x v="50"/>
    <d v="2020-05-18T06:07:00"/>
    <s v="NULL"/>
    <x v="10"/>
    <x v="17"/>
    <m/>
  </r>
  <r>
    <s v="BM00239435"/>
    <s v="FOOCE,PATRICIA N"/>
    <x v="77"/>
    <n v="18883.900000000001"/>
    <n v="5"/>
    <s v="NULL"/>
    <n v="25920459"/>
    <x v="54"/>
    <d v="2020-05-18T06:07:00"/>
    <s v="NULL"/>
    <x v="10"/>
    <x v="17"/>
    <m/>
  </r>
  <r>
    <s v="BM00239435"/>
    <s v="FOOCE,PATRICIA N"/>
    <x v="77"/>
    <n v="18883.900000000001"/>
    <n v="15"/>
    <n v="21892"/>
    <n v="25921892"/>
    <x v="52"/>
    <d v="2020-05-18T06:07:00"/>
    <s v="NULL"/>
    <x v="10"/>
    <x v="17"/>
    <m/>
  </r>
  <r>
    <s v="BM00239435"/>
    <s v="FOOCE,PATRICIA N"/>
    <x v="77"/>
    <n v="18883.900000000001"/>
    <n v="44"/>
    <s v="J1885"/>
    <n v="63690720"/>
    <x v="49"/>
    <d v="2020-05-18T06:07:00"/>
    <s v="NULL"/>
    <x v="12"/>
    <x v="17"/>
    <m/>
  </r>
  <r>
    <s v="BM00239435"/>
    <s v="FOOCE,PATRICIA N"/>
    <x v="77"/>
    <n v="18883.900000000001"/>
    <n v="5.46"/>
    <s v="NULL"/>
    <n v="27069165"/>
    <x v="58"/>
    <d v="2020-05-18T06:07:00"/>
    <s v="NULL"/>
    <x v="0"/>
    <x v="17"/>
    <m/>
  </r>
  <r>
    <s v="BM00239435"/>
    <s v="FOOCE,PATRICIA N"/>
    <x v="77"/>
    <n v="18883.900000000001"/>
    <n v="13"/>
    <n v="23733"/>
    <n v="25923733"/>
    <x v="48"/>
    <d v="2020-05-18T06:07:00"/>
    <s v="NULL"/>
    <x v="10"/>
    <x v="17"/>
    <m/>
  </r>
  <r>
    <s v="BM00239435"/>
    <s v="FOOCE,PATRICIA N"/>
    <x v="77"/>
    <n v="18883.900000000001"/>
    <n v="1200"/>
    <n v="50499"/>
    <n v="11250499"/>
    <x v="59"/>
    <d v="2020-05-18T06:07:00"/>
    <s v="NULL"/>
    <x v="13"/>
    <x v="17"/>
    <n v="1255"/>
  </r>
  <r>
    <s v="BM00239435"/>
    <s v="FOOCE,PATRICIA N"/>
    <x v="77"/>
    <n v="18883.900000000001"/>
    <n v="26"/>
    <n v="86900"/>
    <n v="30032030"/>
    <x v="78"/>
    <d v="2020-05-18T06:07:00"/>
    <s v="NULL"/>
    <x v="3"/>
    <x v="17"/>
    <n v="28"/>
  </r>
  <r>
    <s v="BM00239435"/>
    <s v="FOOCE,PATRICIA N"/>
    <x v="77"/>
    <n v="18883.900000000001"/>
    <n v="45"/>
    <n v="86850"/>
    <n v="30032038"/>
    <x v="79"/>
    <d v="2020-05-18T06:07:00"/>
    <s v="NULL"/>
    <x v="3"/>
    <x v="17"/>
    <n v="48"/>
  </r>
  <r>
    <s v="BM00239435"/>
    <s v="FOOCE,PATRICIA N"/>
    <x v="77"/>
    <n v="18883.900000000001"/>
    <n v="238"/>
    <n v="86920"/>
    <n v="30033330"/>
    <x v="221"/>
    <d v="2020-05-18T06:07:00"/>
    <s v="NULL"/>
    <x v="3"/>
    <x v="17"/>
    <n v="125"/>
  </r>
  <r>
    <s v="BM00239435"/>
    <s v="FOOCE,PATRICIA N"/>
    <x v="77"/>
    <n v="18883.900000000001"/>
    <n v="124"/>
    <n v="86870"/>
    <n v="30032091"/>
    <x v="110"/>
    <d v="2020-05-18T06:07:00"/>
    <s v="NULL"/>
    <x v="3"/>
    <x v="17"/>
    <n v="130"/>
  </r>
  <r>
    <s v="BM00239435"/>
    <s v="FOOCE,PATRICIA N"/>
    <x v="77"/>
    <n v="18883.900000000001"/>
    <n v="46"/>
    <n v="85025"/>
    <n v="30032110"/>
    <x v="31"/>
    <d v="2020-05-18T06:07:00"/>
    <s v="NULL"/>
    <x v="3"/>
    <x v="17"/>
    <n v="49"/>
  </r>
  <r>
    <s v="BM00239435"/>
    <s v="FOOCE,PATRICIA N"/>
    <x v="77"/>
    <n v="18883.900000000001"/>
    <n v="247"/>
    <n v="80100"/>
    <n v="30032401"/>
    <x v="80"/>
    <d v="2020-05-18T06:07:00"/>
    <s v="NULL"/>
    <x v="3"/>
    <x v="17"/>
    <n v="259"/>
  </r>
  <r>
    <s v="BM00239435"/>
    <s v="FOOCE,PATRICIA N"/>
    <x v="77"/>
    <n v="18883.900000000001"/>
    <n v="97"/>
    <n v="83033"/>
    <n v="30032035"/>
    <x v="185"/>
    <d v="2020-05-18T06:07:00"/>
    <s v="NULL"/>
    <x v="3"/>
    <x v="17"/>
    <n v="102"/>
  </r>
  <r>
    <s v="BM00239435"/>
    <s v="FOOCE,PATRICIA N"/>
    <x v="77"/>
    <n v="18883.900000000001"/>
    <n v="11.59"/>
    <s v="NULL"/>
    <n v="27069212"/>
    <x v="14"/>
    <d v="2020-05-18T06:07:00"/>
    <s v="NULL"/>
    <x v="0"/>
    <x v="17"/>
    <m/>
  </r>
  <r>
    <s v="BM00239435"/>
    <s v="FOOCE,PATRICIA N"/>
    <x v="77"/>
    <n v="18883.900000000001"/>
    <n v="15"/>
    <n v="32107"/>
    <n v="30032107"/>
    <x v="34"/>
    <d v="2020-05-18T06:07:00"/>
    <s v="NULL"/>
    <x v="3"/>
    <x v="17"/>
    <n v="16"/>
  </r>
  <r>
    <s v="BM00239435"/>
    <s v="FOOCE,PATRICIA N"/>
    <x v="77"/>
    <n v="18883.900000000001"/>
    <n v="4766"/>
    <s v="NULL"/>
    <n v="36050521"/>
    <x v="98"/>
    <d v="2020-05-18T06:07:00"/>
    <s v="NULL"/>
    <x v="17"/>
    <x v="17"/>
    <n v="4986"/>
  </r>
  <r>
    <s v="BM00239435"/>
    <s v="FOOCE,PATRICIA N"/>
    <x v="77"/>
    <n v="18883.900000000001"/>
    <n v="4660"/>
    <s v="NULL"/>
    <n v="36050530"/>
    <x v="365"/>
    <d v="2020-05-18T06:07:00"/>
    <s v="NULL"/>
    <x v="17"/>
    <x v="17"/>
    <n v="4875"/>
  </r>
  <r>
    <s v="BM00239435"/>
    <s v="FOOCE,PATRICIA N"/>
    <x v="77"/>
    <n v="18883.900000000001"/>
    <n v="40"/>
    <n v="93041"/>
    <n v="73050518"/>
    <x v="99"/>
    <d v="2020-05-18T06:07:00"/>
    <s v="NULL"/>
    <x v="18"/>
    <x v="17"/>
    <n v="42"/>
  </r>
  <r>
    <s v="BM00239435"/>
    <s v="FOOCE,PATRICIA N"/>
    <x v="77"/>
    <n v="18883.900000000001"/>
    <n v="75"/>
    <n v="50540"/>
    <n v="46050540"/>
    <x v="96"/>
    <d v="2020-05-18T06:07:00"/>
    <s v="NULL"/>
    <x v="15"/>
    <x v="17"/>
    <n v="79"/>
  </r>
  <r>
    <s v="BM00239435"/>
    <s v="FOOCE,PATRICIA N"/>
    <x v="77"/>
    <n v="18883.900000000001"/>
    <n v="690"/>
    <s v="NULL"/>
    <n v="71017003"/>
    <x v="101"/>
    <d v="2020-05-18T06:07:00"/>
    <s v="NULL"/>
    <x v="6"/>
    <x v="17"/>
    <n v="722"/>
  </r>
  <r>
    <s v="BM00239435"/>
    <s v="FOOCE,PATRICIA N"/>
    <x v="77"/>
    <n v="18883.900000000001"/>
    <n v="2418"/>
    <s v="NULL"/>
    <n v="37013010"/>
    <x v="8"/>
    <d v="2020-05-18T06:07:00"/>
    <s v="NULL"/>
    <x v="5"/>
    <x v="17"/>
    <n v="33"/>
  </r>
  <r>
    <s v="BM00239435"/>
    <s v="FOOCE,PATRICIA N"/>
    <x v="77"/>
    <n v="18883.900000000001"/>
    <n v="9.99"/>
    <s v="NULL"/>
    <n v="27069317"/>
    <x v="103"/>
    <d v="2020-05-18T06:07:00"/>
    <s v="NULL"/>
    <x v="0"/>
    <x v="17"/>
    <m/>
  </r>
  <r>
    <s v="BM00239435"/>
    <s v="FOOCE,PATRICIA N"/>
    <x v="77"/>
    <n v="18883.900000000001"/>
    <n v="0"/>
    <s v="NULL"/>
    <n v="31200000"/>
    <x v="10"/>
    <d v="2020-05-18T06:07:00"/>
    <s v="NULL"/>
    <x v="7"/>
    <x v="17"/>
    <n v="0"/>
  </r>
  <r>
    <s v="BM00239435"/>
    <s v="FOOCE,PATRICIA N"/>
    <x v="77"/>
    <n v="18883.900000000001"/>
    <n v="13"/>
    <n v="23733"/>
    <n v="25923733"/>
    <x v="48"/>
    <d v="2020-05-18T06:07:00"/>
    <s v="NULL"/>
    <x v="10"/>
    <x v="17"/>
    <m/>
  </r>
  <r>
    <s v="BM00239435"/>
    <s v="FOOCE,PATRICIA N"/>
    <x v="77"/>
    <n v="18883.900000000001"/>
    <n v="7.35"/>
    <s v="NULL"/>
    <n v="27013392"/>
    <x v="15"/>
    <d v="2020-05-18T06:07:00"/>
    <s v="NULL"/>
    <x v="0"/>
    <x v="17"/>
    <m/>
  </r>
  <r>
    <s v="BM00239435"/>
    <s v="FOOCE,PATRICIA N"/>
    <x v="77"/>
    <n v="18883.900000000001"/>
    <n v="13"/>
    <n v="23733"/>
    <n v="25923733"/>
    <x v="48"/>
    <d v="2020-05-18T06:07:00"/>
    <s v="NULL"/>
    <x v="10"/>
    <x v="17"/>
    <m/>
  </r>
  <r>
    <s v="BM00239435"/>
    <s v="FOOCE,PATRICIA N"/>
    <x v="77"/>
    <n v="18883.900000000001"/>
    <n v="5"/>
    <n v="20227"/>
    <n v="25920227"/>
    <x v="50"/>
    <d v="2020-05-18T06:07:00"/>
    <s v="NULL"/>
    <x v="10"/>
    <x v="17"/>
    <m/>
  </r>
  <r>
    <s v="BM00239435"/>
    <s v="FOOCE,PATRICIA N"/>
    <x v="77"/>
    <n v="18883.900000000001"/>
    <n v="6"/>
    <n v="23780"/>
    <n v="25923780"/>
    <x v="62"/>
    <d v="2020-05-18T06:07:00"/>
    <s v="NULL"/>
    <x v="10"/>
    <x v="17"/>
    <m/>
  </r>
  <r>
    <s v="BM00239435"/>
    <s v="FOOCE,PATRICIA N"/>
    <x v="77"/>
    <n v="18883.900000000001"/>
    <n v="5"/>
    <n v="20278"/>
    <n v="25920278"/>
    <x v="51"/>
    <d v="2020-05-18T06:07:00"/>
    <s v="NULL"/>
    <x v="10"/>
    <x v="17"/>
    <m/>
  </r>
  <r>
    <s v="BM00239435"/>
    <s v="FOOCE,PATRICIA N"/>
    <x v="77"/>
    <n v="18883.900000000001"/>
    <n v="15"/>
    <n v="21892"/>
    <n v="25921892"/>
    <x v="52"/>
    <d v="2020-05-18T06:07:00"/>
    <s v="NULL"/>
    <x v="10"/>
    <x v="17"/>
    <m/>
  </r>
  <r>
    <s v="BM00239435"/>
    <s v="FOOCE,PATRICIA N"/>
    <x v="77"/>
    <n v="18883.900000000001"/>
    <n v="6"/>
    <s v="NULL"/>
    <n v="25932661"/>
    <x v="57"/>
    <d v="2020-05-18T06:07:00"/>
    <s v="NULL"/>
    <x v="10"/>
    <x v="17"/>
    <m/>
  </r>
  <r>
    <s v="BM00239435"/>
    <s v="FOOCE,PATRICIA N"/>
    <x v="77"/>
    <n v="18883.900000000001"/>
    <n v="13"/>
    <n v="23733"/>
    <n v="25923733"/>
    <x v="48"/>
    <d v="2020-05-18T06:07:00"/>
    <s v="NULL"/>
    <x v="10"/>
    <x v="17"/>
    <m/>
  </r>
  <r>
    <s v="BM00239435"/>
    <s v="FOOCE,PATRICIA N"/>
    <x v="77"/>
    <n v="18883.900000000001"/>
    <n v="5"/>
    <s v="NULL"/>
    <n v="25920459"/>
    <x v="54"/>
    <d v="2020-05-18T06:07:00"/>
    <s v="NULL"/>
    <x v="10"/>
    <x v="17"/>
    <m/>
  </r>
  <r>
    <s v="BM00239435"/>
    <s v="FOOCE,PATRICIA N"/>
    <x v="77"/>
    <n v="18883.900000000001"/>
    <n v="7"/>
    <n v="23733"/>
    <n v="25923733"/>
    <x v="48"/>
    <d v="2020-05-18T06:07:00"/>
    <s v="NULL"/>
    <x v="10"/>
    <x v="17"/>
    <m/>
  </r>
  <r>
    <s v="BM00239435"/>
    <s v="FOOCE,PATRICIA N"/>
    <x v="77"/>
    <n v="18883.900000000001"/>
    <n v="5"/>
    <n v="20278"/>
    <n v="25920278"/>
    <x v="51"/>
    <d v="2020-05-18T06:07:00"/>
    <s v="NULL"/>
    <x v="10"/>
    <x v="17"/>
    <m/>
  </r>
  <r>
    <s v="BM00141017"/>
    <s v="FOOTE,MORGAN E"/>
    <x v="78"/>
    <n v="9879.19"/>
    <n v="7.35"/>
    <s v="NULL"/>
    <n v="27013392"/>
    <x v="15"/>
    <d v="2020-04-19T17:20:00"/>
    <s v="NULL"/>
    <x v="0"/>
    <x v="10"/>
    <m/>
  </r>
  <r>
    <s v="BM00141017"/>
    <s v="FOOTE,MORGAN E"/>
    <x v="78"/>
    <n v="9879.19"/>
    <n v="21.19"/>
    <s v="NULL"/>
    <n v="27013399"/>
    <x v="1"/>
    <d v="2020-04-19T17:20:00"/>
    <s v="NULL"/>
    <x v="0"/>
    <x v="10"/>
    <m/>
  </r>
  <r>
    <s v="BM00141017"/>
    <s v="FOOTE,MORGAN E"/>
    <x v="78"/>
    <n v="9879.19"/>
    <n v="21.19"/>
    <s v="NULL"/>
    <n v="27013399"/>
    <x v="1"/>
    <d v="2020-04-19T17:20:00"/>
    <s v="NULL"/>
    <x v="0"/>
    <x v="10"/>
    <m/>
  </r>
  <r>
    <s v="BM00141017"/>
    <s v="FOOTE,MORGAN E"/>
    <x v="78"/>
    <n v="9879.19"/>
    <n v="6.12"/>
    <s v="NULL"/>
    <n v="27013394"/>
    <x v="43"/>
    <d v="2020-04-19T17:20:00"/>
    <s v="NULL"/>
    <x v="0"/>
    <x v="10"/>
    <m/>
  </r>
  <r>
    <s v="BM00141017"/>
    <s v="FOOTE,MORGAN E"/>
    <x v="78"/>
    <n v="9879.19"/>
    <n v="22.56"/>
    <s v="J7120"/>
    <n v="27038238"/>
    <x v="13"/>
    <d v="2020-04-19T17:20:00"/>
    <s v="NULL"/>
    <x v="0"/>
    <x v="10"/>
    <m/>
  </r>
  <r>
    <s v="BM00141017"/>
    <s v="FOOTE,MORGAN E"/>
    <x v="78"/>
    <n v="9879.19"/>
    <n v="22.56"/>
    <s v="J7120"/>
    <n v="27038238"/>
    <x v="13"/>
    <d v="2020-04-19T17:20:00"/>
    <s v="NULL"/>
    <x v="0"/>
    <x v="10"/>
    <m/>
  </r>
  <r>
    <s v="BM00141017"/>
    <s v="FOOTE,MORGAN E"/>
    <x v="78"/>
    <n v="9879.19"/>
    <n v="8.83"/>
    <s v="NULL"/>
    <n v="27069171"/>
    <x v="61"/>
    <d v="2020-04-19T17:20:00"/>
    <s v="NULL"/>
    <x v="0"/>
    <x v="10"/>
    <m/>
  </r>
  <r>
    <s v="BM00141017"/>
    <s v="FOOTE,MORGAN E"/>
    <x v="78"/>
    <n v="9879.19"/>
    <n v="8.83"/>
    <s v="NULL"/>
    <n v="27069171"/>
    <x v="61"/>
    <d v="2020-04-19T17:20:00"/>
    <s v="NULL"/>
    <x v="0"/>
    <x v="10"/>
    <m/>
  </r>
  <r>
    <s v="BM00141017"/>
    <s v="FOOTE,MORGAN E"/>
    <x v="78"/>
    <n v="9879.19"/>
    <n v="7.68"/>
    <s v="NULL"/>
    <n v="27069276"/>
    <x v="64"/>
    <d v="2020-04-19T17:20:00"/>
    <s v="NULL"/>
    <x v="0"/>
    <x v="10"/>
    <m/>
  </r>
  <r>
    <s v="BM00141017"/>
    <s v="FOOTE,MORGAN E"/>
    <x v="78"/>
    <n v="9879.19"/>
    <n v="40"/>
    <s v="NULL"/>
    <n v="27013490"/>
    <x v="65"/>
    <d v="2020-04-19T17:20:00"/>
    <s v="NULL"/>
    <x v="0"/>
    <x v="10"/>
    <m/>
  </r>
  <r>
    <s v="BM00141017"/>
    <s v="FOOTE,MORGAN E"/>
    <x v="78"/>
    <n v="9879.19"/>
    <n v="13.89"/>
    <s v="NULL"/>
    <n v="27250507"/>
    <x v="66"/>
    <d v="2020-04-19T17:20:00"/>
    <s v="NULL"/>
    <x v="1"/>
    <x v="10"/>
    <m/>
  </r>
  <r>
    <s v="BM00141017"/>
    <s v="FOOTE,MORGAN E"/>
    <x v="78"/>
    <n v="9879.19"/>
    <n v="76.5"/>
    <s v="NULL"/>
    <n v="27050508"/>
    <x v="67"/>
    <d v="2020-04-19T17:20:00"/>
    <s v="NULL"/>
    <x v="0"/>
    <x v="10"/>
    <m/>
  </r>
  <r>
    <s v="BM00141017"/>
    <s v="FOOTE,MORGAN E"/>
    <x v="78"/>
    <n v="9879.19"/>
    <n v="199.43"/>
    <s v="NULL"/>
    <n v="27250540"/>
    <x v="68"/>
    <d v="2020-04-19T17:20:00"/>
    <s v="NULL"/>
    <x v="1"/>
    <x v="10"/>
    <m/>
  </r>
  <r>
    <s v="BM00141017"/>
    <s v="FOOTE,MORGAN E"/>
    <x v="78"/>
    <n v="9879.19"/>
    <n v="92.86"/>
    <s v="NULL"/>
    <n v="27210100"/>
    <x v="11"/>
    <d v="2020-04-19T17:20:00"/>
    <s v="NULL"/>
    <x v="1"/>
    <x v="10"/>
    <m/>
  </r>
  <r>
    <s v="BM00141017"/>
    <s v="FOOTE,MORGAN E"/>
    <x v="78"/>
    <n v="9879.19"/>
    <n v="68.13"/>
    <s v="NULL"/>
    <n v="27250529"/>
    <x v="69"/>
    <d v="2020-04-19T17:20:00"/>
    <s v="NULL"/>
    <x v="1"/>
    <x v="10"/>
    <m/>
  </r>
  <r>
    <s v="BM00141017"/>
    <s v="FOOTE,MORGAN E"/>
    <x v="78"/>
    <n v="9879.19"/>
    <n v="11.02"/>
    <s v="NULL"/>
    <n v="27210100"/>
    <x v="11"/>
    <d v="2020-04-19T17:20:00"/>
    <s v="NULL"/>
    <x v="1"/>
    <x v="10"/>
    <m/>
  </r>
  <r>
    <s v="BM00141017"/>
    <s v="FOOTE,MORGAN E"/>
    <x v="78"/>
    <n v="9879.19"/>
    <n v="11.02"/>
    <s v="NULL"/>
    <n v="27210100"/>
    <x v="11"/>
    <d v="2020-04-19T17:20:00"/>
    <s v="NULL"/>
    <x v="1"/>
    <x v="10"/>
    <m/>
  </r>
  <r>
    <s v="BM00141017"/>
    <s v="FOOTE,MORGAN E"/>
    <x v="78"/>
    <n v="9879.19"/>
    <n v="6.74"/>
    <s v="NULL"/>
    <n v="27210100"/>
    <x v="11"/>
    <d v="2020-04-19T17:20:00"/>
    <s v="NULL"/>
    <x v="1"/>
    <x v="10"/>
    <m/>
  </r>
  <r>
    <s v="BM00141017"/>
    <s v="FOOTE,MORGAN E"/>
    <x v="78"/>
    <n v="9879.19"/>
    <n v="6.74"/>
    <s v="NULL"/>
    <n v="27210100"/>
    <x v="11"/>
    <d v="2020-04-19T17:20:00"/>
    <s v="NULL"/>
    <x v="1"/>
    <x v="10"/>
    <m/>
  </r>
  <r>
    <s v="BM00141017"/>
    <s v="FOOTE,MORGAN E"/>
    <x v="78"/>
    <n v="9879.19"/>
    <n v="5.46"/>
    <s v="NULL"/>
    <n v="27210100"/>
    <x v="11"/>
    <d v="2020-04-19T17:20:00"/>
    <s v="NULL"/>
    <x v="1"/>
    <x v="10"/>
    <m/>
  </r>
  <r>
    <s v="BM00141017"/>
    <s v="FOOTE,MORGAN E"/>
    <x v="78"/>
    <n v="9879.19"/>
    <n v="5.46"/>
    <s v="NULL"/>
    <n v="27210100"/>
    <x v="11"/>
    <d v="2020-04-19T17:20:00"/>
    <s v="NULL"/>
    <x v="1"/>
    <x v="10"/>
    <m/>
  </r>
  <r>
    <s v="BM00141017"/>
    <s v="FOOTE,MORGAN E"/>
    <x v="78"/>
    <n v="9879.19"/>
    <n v="48.74"/>
    <s v="NULL"/>
    <n v="27269185"/>
    <x v="70"/>
    <d v="2020-04-19T17:20:00"/>
    <s v="NULL"/>
    <x v="1"/>
    <x v="10"/>
    <m/>
  </r>
  <r>
    <s v="BM00141017"/>
    <s v="FOOTE,MORGAN E"/>
    <x v="78"/>
    <n v="9879.19"/>
    <n v="24.83"/>
    <s v="NULL"/>
    <n v="27280044"/>
    <x v="366"/>
    <d v="2020-04-19T17:20:00"/>
    <s v="NULL"/>
    <x v="1"/>
    <x v="10"/>
    <m/>
  </r>
  <r>
    <s v="BM00141017"/>
    <s v="FOOTE,MORGAN E"/>
    <x v="78"/>
    <n v="9879.19"/>
    <n v="8.32"/>
    <s v="NULL"/>
    <n v="27269155"/>
    <x v="71"/>
    <d v="2020-04-19T17:20:00"/>
    <s v="NULL"/>
    <x v="1"/>
    <x v="10"/>
    <m/>
  </r>
  <r>
    <s v="BM00141017"/>
    <s v="FOOTE,MORGAN E"/>
    <x v="78"/>
    <n v="9879.19"/>
    <n v="92.09"/>
    <n v="69118"/>
    <n v="27069118"/>
    <x v="72"/>
    <d v="2020-04-19T17:20:00"/>
    <s v="NULL"/>
    <x v="0"/>
    <x v="10"/>
    <m/>
  </r>
  <r>
    <s v="BM00141017"/>
    <s v="FOOTE,MORGAN E"/>
    <x v="78"/>
    <n v="9879.19"/>
    <n v="9.4"/>
    <s v="NULL"/>
    <n v="27069512"/>
    <x v="73"/>
    <d v="2020-04-19T17:20:00"/>
    <s v="NULL"/>
    <x v="0"/>
    <x v="10"/>
    <m/>
  </r>
  <r>
    <s v="BM00141017"/>
    <s v="FOOTE,MORGAN E"/>
    <x v="78"/>
    <n v="9879.19"/>
    <n v="9.4"/>
    <s v="NULL"/>
    <n v="27069512"/>
    <x v="73"/>
    <d v="2020-04-19T17:20:00"/>
    <s v="NULL"/>
    <x v="0"/>
    <x v="10"/>
    <m/>
  </r>
  <r>
    <s v="BM00141017"/>
    <s v="FOOTE,MORGAN E"/>
    <x v="78"/>
    <n v="9879.19"/>
    <n v="9.4"/>
    <s v="NULL"/>
    <n v="27069512"/>
    <x v="73"/>
    <d v="2020-04-19T17:20:00"/>
    <s v="NULL"/>
    <x v="0"/>
    <x v="10"/>
    <m/>
  </r>
  <r>
    <s v="BM00141017"/>
    <s v="FOOTE,MORGAN E"/>
    <x v="78"/>
    <n v="9879.19"/>
    <n v="9.4"/>
    <s v="NULL"/>
    <n v="27069512"/>
    <x v="73"/>
    <d v="2020-04-19T17:20:00"/>
    <s v="NULL"/>
    <x v="0"/>
    <x v="10"/>
    <m/>
  </r>
  <r>
    <s v="BM00141017"/>
    <s v="FOOTE,MORGAN E"/>
    <x v="78"/>
    <n v="9879.19"/>
    <n v="9.4"/>
    <s v="NULL"/>
    <n v="27069512"/>
    <x v="73"/>
    <d v="2020-04-19T17:20:00"/>
    <s v="NULL"/>
    <x v="0"/>
    <x v="10"/>
    <m/>
  </r>
  <r>
    <s v="BM00141017"/>
    <s v="FOOTE,MORGAN E"/>
    <x v="78"/>
    <n v="9879.19"/>
    <n v="9.4"/>
    <s v="NULL"/>
    <n v="27069512"/>
    <x v="73"/>
    <d v="2020-04-19T17:20:00"/>
    <s v="NULL"/>
    <x v="0"/>
    <x v="10"/>
    <m/>
  </r>
  <r>
    <s v="BM00141017"/>
    <s v="FOOTE,MORGAN E"/>
    <x v="78"/>
    <n v="9879.19"/>
    <n v="22.56"/>
    <s v="J7120"/>
    <n v="27038238"/>
    <x v="13"/>
    <d v="2020-04-19T17:20:00"/>
    <s v="NULL"/>
    <x v="0"/>
    <x v="10"/>
    <m/>
  </r>
  <r>
    <s v="BM00141017"/>
    <s v="FOOTE,MORGAN E"/>
    <x v="78"/>
    <n v="9879.19"/>
    <n v="-76.5"/>
    <s v="NULL"/>
    <n v="27050508"/>
    <x v="67"/>
    <d v="2020-04-19T17:20:00"/>
    <s v="NULL"/>
    <x v="0"/>
    <x v="10"/>
    <m/>
  </r>
  <r>
    <s v="BM00141017"/>
    <s v="FOOTE,MORGAN E"/>
    <x v="78"/>
    <n v="9879.19"/>
    <n v="-8.83"/>
    <s v="NULL"/>
    <n v="27069171"/>
    <x v="61"/>
    <d v="2020-04-19T17:20:00"/>
    <s v="NULL"/>
    <x v="0"/>
    <x v="10"/>
    <m/>
  </r>
  <r>
    <s v="BM00141017"/>
    <s v="FOOTE,MORGAN E"/>
    <x v="78"/>
    <n v="9879.19"/>
    <n v="-8.83"/>
    <s v="NULL"/>
    <n v="27069171"/>
    <x v="61"/>
    <d v="2020-04-19T17:20:00"/>
    <s v="NULL"/>
    <x v="0"/>
    <x v="10"/>
    <m/>
  </r>
  <r>
    <s v="BM00141017"/>
    <s v="FOOTE,MORGAN E"/>
    <x v="78"/>
    <n v="9879.19"/>
    <n v="-92.86"/>
    <s v="NULL"/>
    <n v="27210100"/>
    <x v="11"/>
    <d v="2020-04-19T17:20:00"/>
    <s v="NULL"/>
    <x v="1"/>
    <x v="10"/>
    <m/>
  </r>
  <r>
    <s v="BM00141017"/>
    <s v="FOOTE,MORGAN E"/>
    <x v="78"/>
    <n v="9879.19"/>
    <n v="-11.02"/>
    <s v="NULL"/>
    <n v="27210100"/>
    <x v="11"/>
    <d v="2020-04-19T17:20:00"/>
    <s v="NULL"/>
    <x v="1"/>
    <x v="10"/>
    <m/>
  </r>
  <r>
    <s v="BM00141017"/>
    <s v="FOOTE,MORGAN E"/>
    <x v="78"/>
    <n v="9879.19"/>
    <n v="-5.46"/>
    <s v="NULL"/>
    <n v="27210100"/>
    <x v="11"/>
    <d v="2020-04-19T17:20:00"/>
    <s v="NULL"/>
    <x v="1"/>
    <x v="10"/>
    <m/>
  </r>
  <r>
    <s v="BM00141017"/>
    <s v="FOOTE,MORGAN E"/>
    <x v="78"/>
    <n v="9879.19"/>
    <n v="-6.74"/>
    <s v="NULL"/>
    <n v="27210100"/>
    <x v="11"/>
    <d v="2020-04-19T17:20:00"/>
    <s v="NULL"/>
    <x v="1"/>
    <x v="10"/>
    <m/>
  </r>
  <r>
    <s v="BM00141017"/>
    <s v="FOOTE,MORGAN E"/>
    <x v="78"/>
    <n v="9879.19"/>
    <n v="-6.74"/>
    <s v="NULL"/>
    <n v="27210100"/>
    <x v="11"/>
    <d v="2020-04-19T17:20:00"/>
    <s v="NULL"/>
    <x v="1"/>
    <x v="10"/>
    <m/>
  </r>
  <r>
    <s v="BM00141017"/>
    <s v="FOOTE,MORGAN E"/>
    <x v="78"/>
    <n v="9879.19"/>
    <n v="1200"/>
    <n v="50499"/>
    <n v="11250499"/>
    <x v="59"/>
    <d v="2020-04-19T17:20:00"/>
    <s v="NULL"/>
    <x v="13"/>
    <x v="10"/>
    <n v="1255"/>
  </r>
  <r>
    <s v="BM00141017"/>
    <s v="FOOTE,MORGAN E"/>
    <x v="78"/>
    <n v="9879.19"/>
    <n v="-11.02"/>
    <s v="NULL"/>
    <n v="27210100"/>
    <x v="11"/>
    <d v="2020-04-19T17:20:00"/>
    <s v="NULL"/>
    <x v="1"/>
    <x v="10"/>
    <m/>
  </r>
  <r>
    <s v="BM00141017"/>
    <s v="FOOTE,MORGAN E"/>
    <x v="78"/>
    <n v="9879.19"/>
    <n v="8.51"/>
    <s v="NULL"/>
    <n v="27217035"/>
    <x v="179"/>
    <d v="2020-04-19T17:20:00"/>
    <s v="NULL"/>
    <x v="1"/>
    <x v="10"/>
    <m/>
  </r>
  <r>
    <s v="BM00141017"/>
    <s v="FOOTE,MORGAN E"/>
    <x v="78"/>
    <n v="9879.19"/>
    <n v="9.7100000000000009"/>
    <s v="NULL"/>
    <n v="27069175"/>
    <x v="180"/>
    <d v="2020-04-19T17:20:00"/>
    <s v="NULL"/>
    <x v="0"/>
    <x v="10"/>
    <m/>
  </r>
  <r>
    <s v="BM00141017"/>
    <s v="FOOTE,MORGAN E"/>
    <x v="78"/>
    <n v="9879.19"/>
    <n v="9.27"/>
    <s v="NULL"/>
    <n v="27069286"/>
    <x v="151"/>
    <d v="2020-04-19T17:20:00"/>
    <s v="NULL"/>
    <x v="0"/>
    <x v="10"/>
    <m/>
  </r>
  <r>
    <s v="BM00141017"/>
    <s v="FOOTE,MORGAN E"/>
    <x v="78"/>
    <n v="9879.19"/>
    <n v="45.98"/>
    <s v="NULL"/>
    <n v="27280023"/>
    <x v="181"/>
    <d v="2020-04-19T17:20:00"/>
    <s v="NULL"/>
    <x v="1"/>
    <x v="10"/>
    <m/>
  </r>
  <r>
    <s v="BM00141017"/>
    <s v="FOOTE,MORGAN E"/>
    <x v="78"/>
    <n v="9879.19"/>
    <n v="8.34"/>
    <s v="NULL"/>
    <n v="27069318"/>
    <x v="182"/>
    <d v="2020-04-19T17:20:00"/>
    <s v="NULL"/>
    <x v="0"/>
    <x v="10"/>
    <m/>
  </r>
  <r>
    <s v="BM00141017"/>
    <s v="FOOTE,MORGAN E"/>
    <x v="78"/>
    <n v="9879.19"/>
    <n v="26"/>
    <n v="86900"/>
    <n v="30032030"/>
    <x v="78"/>
    <d v="2020-04-19T17:20:00"/>
    <s v="NULL"/>
    <x v="3"/>
    <x v="10"/>
    <n v="28"/>
  </r>
  <r>
    <s v="BM00141017"/>
    <s v="FOOTE,MORGAN E"/>
    <x v="78"/>
    <n v="9879.19"/>
    <n v="45"/>
    <n v="86850"/>
    <n v="30032038"/>
    <x v="79"/>
    <d v="2020-04-19T17:20:00"/>
    <s v="NULL"/>
    <x v="3"/>
    <x v="10"/>
    <n v="48"/>
  </r>
  <r>
    <s v="BM00141017"/>
    <s v="FOOTE,MORGAN E"/>
    <x v="78"/>
    <n v="9879.19"/>
    <n v="136"/>
    <n v="87491"/>
    <n v="30032102"/>
    <x v="128"/>
    <d v="2020-04-19T17:20:00"/>
    <s v="NULL"/>
    <x v="3"/>
    <x v="10"/>
    <n v="143"/>
  </r>
  <r>
    <s v="BM00141017"/>
    <s v="FOOTE,MORGAN E"/>
    <x v="78"/>
    <n v="9879.19"/>
    <n v="46"/>
    <n v="85025"/>
    <n v="30032110"/>
    <x v="31"/>
    <d v="2020-04-19T17:20:00"/>
    <s v="NULL"/>
    <x v="3"/>
    <x v="10"/>
    <n v="49"/>
  </r>
  <r>
    <s v="BM00141017"/>
    <s v="FOOTE,MORGAN E"/>
    <x v="78"/>
    <n v="9879.19"/>
    <n v="5.46"/>
    <s v="NULL"/>
    <n v="27069165"/>
    <x v="58"/>
    <d v="2020-04-19T17:20:00"/>
    <s v="NULL"/>
    <x v="0"/>
    <x v="10"/>
    <m/>
  </r>
  <r>
    <s v="BM00141017"/>
    <s v="FOOTE,MORGAN E"/>
    <x v="78"/>
    <n v="9879.19"/>
    <n v="247"/>
    <n v="80100"/>
    <n v="30032401"/>
    <x v="80"/>
    <d v="2020-04-19T17:20:00"/>
    <s v="NULL"/>
    <x v="3"/>
    <x v="10"/>
    <n v="259"/>
  </r>
  <r>
    <s v="BM00141017"/>
    <s v="FOOTE,MORGAN E"/>
    <x v="78"/>
    <n v="9879.19"/>
    <n v="28"/>
    <n v="86592"/>
    <n v="30032010"/>
    <x v="81"/>
    <d v="2020-04-19T17:20:00"/>
    <s v="NULL"/>
    <x v="3"/>
    <x v="10"/>
    <n v="30"/>
  </r>
  <r>
    <s v="BM00141017"/>
    <s v="FOOTE,MORGAN E"/>
    <x v="78"/>
    <n v="9879.19"/>
    <n v="17"/>
    <s v="NULL"/>
    <n v="25932597"/>
    <x v="90"/>
    <d v="2020-04-19T17:20:00"/>
    <s v="NULL"/>
    <x v="10"/>
    <x v="10"/>
    <m/>
  </r>
  <r>
    <s v="BM00141017"/>
    <s v="FOOTE,MORGAN E"/>
    <x v="78"/>
    <n v="9879.19"/>
    <n v="99"/>
    <n v="21139"/>
    <n v="25021139"/>
    <x v="367"/>
    <d v="2020-04-19T17:20:00"/>
    <s v="NULL"/>
    <x v="2"/>
    <x v="10"/>
    <m/>
  </r>
  <r>
    <s v="BM00141017"/>
    <s v="FOOTE,MORGAN E"/>
    <x v="78"/>
    <n v="9879.19"/>
    <n v="722"/>
    <n v="50523"/>
    <n v="37050523"/>
    <x v="95"/>
    <d v="2020-04-19T17:20:00"/>
    <s v="NULL"/>
    <x v="5"/>
    <x v="10"/>
    <n v="756"/>
  </r>
  <r>
    <s v="BM00141017"/>
    <s v="FOOTE,MORGAN E"/>
    <x v="78"/>
    <n v="9879.19"/>
    <n v="-6.12"/>
    <s v="NULL"/>
    <n v="27013394"/>
    <x v="43"/>
    <d v="2020-04-19T17:20:00"/>
    <s v="NULL"/>
    <x v="0"/>
    <x v="10"/>
    <m/>
  </r>
  <r>
    <s v="BM00141017"/>
    <s v="FOOTE,MORGAN E"/>
    <x v="78"/>
    <n v="9879.19"/>
    <n v="56.37"/>
    <s v="NULL"/>
    <n v="27069512"/>
    <x v="73"/>
    <d v="2020-04-19T17:20:00"/>
    <s v="NULL"/>
    <x v="0"/>
    <x v="10"/>
    <m/>
  </r>
  <r>
    <s v="BM00141017"/>
    <s v="FOOTE,MORGAN E"/>
    <x v="78"/>
    <n v="9879.19"/>
    <n v="11.59"/>
    <s v="NULL"/>
    <n v="27069212"/>
    <x v="14"/>
    <d v="2020-04-19T17:20:00"/>
    <s v="NULL"/>
    <x v="0"/>
    <x v="10"/>
    <m/>
  </r>
  <r>
    <s v="BM00141017"/>
    <s v="FOOTE,MORGAN E"/>
    <x v="78"/>
    <n v="9879.19"/>
    <n v="13"/>
    <s v="NULL"/>
    <n v="25924174"/>
    <x v="106"/>
    <d v="2020-04-19T17:20:00"/>
    <s v="NULL"/>
    <x v="10"/>
    <x v="10"/>
    <m/>
  </r>
  <r>
    <s v="BM00141017"/>
    <s v="FOOTE,MORGAN E"/>
    <x v="78"/>
    <n v="9879.19"/>
    <n v="5"/>
    <s v="NULL"/>
    <n v="25923983"/>
    <x v="104"/>
    <d v="2020-04-19T17:20:00"/>
    <s v="NULL"/>
    <x v="10"/>
    <x v="10"/>
    <m/>
  </r>
  <r>
    <s v="BM00141017"/>
    <s v="FOOTE,MORGAN E"/>
    <x v="78"/>
    <n v="9879.19"/>
    <n v="6"/>
    <s v="NULL"/>
    <n v="25932661"/>
    <x v="57"/>
    <d v="2020-04-19T17:20:00"/>
    <s v="NULL"/>
    <x v="10"/>
    <x v="10"/>
    <m/>
  </r>
  <r>
    <s v="BM00141017"/>
    <s v="FOOTE,MORGAN E"/>
    <x v="78"/>
    <n v="9879.19"/>
    <n v="13"/>
    <s v="NULL"/>
    <n v="25924174"/>
    <x v="106"/>
    <d v="2020-04-19T17:20:00"/>
    <s v="NULL"/>
    <x v="10"/>
    <x v="10"/>
    <m/>
  </r>
  <r>
    <s v="BM00141017"/>
    <s v="FOOTE,MORGAN E"/>
    <x v="78"/>
    <n v="9879.19"/>
    <n v="5"/>
    <s v="NULL"/>
    <n v="25923983"/>
    <x v="104"/>
    <d v="2020-04-19T17:20:00"/>
    <s v="NULL"/>
    <x v="10"/>
    <x v="10"/>
    <m/>
  </r>
  <r>
    <s v="BM00141017"/>
    <s v="FOOTE,MORGAN E"/>
    <x v="78"/>
    <n v="9879.19"/>
    <n v="6"/>
    <n v="23780"/>
    <n v="25923780"/>
    <x v="62"/>
    <d v="2020-04-19T17:20:00"/>
    <s v="NULL"/>
    <x v="10"/>
    <x v="10"/>
    <m/>
  </r>
  <r>
    <s v="BM00141017"/>
    <s v="FOOTE,MORGAN E"/>
    <x v="78"/>
    <n v="9879.19"/>
    <n v="5"/>
    <n v="20227"/>
    <n v="25920227"/>
    <x v="50"/>
    <d v="2020-04-19T17:20:00"/>
    <s v="NULL"/>
    <x v="10"/>
    <x v="10"/>
    <m/>
  </r>
  <r>
    <s v="BM00141017"/>
    <s v="FOOTE,MORGAN E"/>
    <x v="78"/>
    <n v="9879.19"/>
    <n v="10"/>
    <s v="NULL"/>
    <n v="25932666"/>
    <x v="105"/>
    <d v="2020-04-19T17:20:00"/>
    <s v="NULL"/>
    <x v="10"/>
    <x v="10"/>
    <m/>
  </r>
  <r>
    <s v="BM00141017"/>
    <s v="FOOTE,MORGAN E"/>
    <x v="78"/>
    <n v="9879.19"/>
    <n v="218"/>
    <s v="J2795"/>
    <n v="25024515"/>
    <x v="108"/>
    <d v="2020-04-19T17:20:00"/>
    <s v="NULL"/>
    <x v="2"/>
    <x v="10"/>
    <m/>
  </r>
  <r>
    <s v="BM00141017"/>
    <s v="FOOTE,MORGAN E"/>
    <x v="78"/>
    <n v="9879.19"/>
    <n v="6"/>
    <s v="NULL"/>
    <n v="25932661"/>
    <x v="57"/>
    <d v="2020-04-19T17:20:00"/>
    <s v="NULL"/>
    <x v="10"/>
    <x v="10"/>
    <m/>
  </r>
  <r>
    <s v="BM00141017"/>
    <s v="FOOTE,MORGAN E"/>
    <x v="78"/>
    <n v="9879.19"/>
    <n v="12.23"/>
    <s v="NULL"/>
    <n v="27069208"/>
    <x v="45"/>
    <d v="2020-04-19T17:20:00"/>
    <s v="NULL"/>
    <x v="0"/>
    <x v="10"/>
    <m/>
  </r>
  <r>
    <s v="BM00141017"/>
    <s v="FOOTE,MORGAN E"/>
    <x v="78"/>
    <n v="9879.19"/>
    <n v="1200"/>
    <n v="50499"/>
    <n v="11250499"/>
    <x v="59"/>
    <d v="2020-04-19T17:20:00"/>
    <s v="NULL"/>
    <x v="13"/>
    <x v="10"/>
    <n v="1255"/>
  </r>
  <r>
    <s v="BM00141017"/>
    <s v="FOOTE,MORGAN E"/>
    <x v="78"/>
    <n v="9879.19"/>
    <n v="96"/>
    <s v="NULL"/>
    <n v="72150535"/>
    <x v="100"/>
    <d v="2020-04-19T17:20:00"/>
    <s v="NULL"/>
    <x v="19"/>
    <x v="10"/>
    <n v="101"/>
  </r>
  <r>
    <s v="BM00141017"/>
    <s v="FOOTE,MORGAN E"/>
    <x v="78"/>
    <n v="9879.19"/>
    <n v="384"/>
    <s v="NULL"/>
    <n v="72150535"/>
    <x v="100"/>
    <d v="2020-04-19T17:20:00"/>
    <s v="NULL"/>
    <x v="19"/>
    <x v="10"/>
    <n v="101"/>
  </r>
  <r>
    <s v="BM00141017"/>
    <s v="FOOTE,MORGAN E"/>
    <x v="78"/>
    <n v="9879.19"/>
    <n v="75"/>
    <n v="50540"/>
    <n v="46050540"/>
    <x v="96"/>
    <d v="2020-04-19T17:20:00"/>
    <s v="NULL"/>
    <x v="15"/>
    <x v="10"/>
    <n v="79"/>
  </r>
  <r>
    <s v="BM00141017"/>
    <s v="FOOTE,MORGAN E"/>
    <x v="78"/>
    <n v="9879.19"/>
    <n v="3375"/>
    <n v="59400"/>
    <n v="72050500"/>
    <x v="107"/>
    <d v="2020-04-19T17:20:00"/>
    <s v="NULL"/>
    <x v="16"/>
    <x v="10"/>
    <n v="3531"/>
  </r>
  <r>
    <s v="BM00141017"/>
    <s v="FOOTE,MORGAN E"/>
    <x v="78"/>
    <n v="9879.19"/>
    <n v="690"/>
    <s v="NULL"/>
    <n v="71017003"/>
    <x v="101"/>
    <d v="2020-04-19T17:20:00"/>
    <s v="NULL"/>
    <x v="6"/>
    <x v="10"/>
    <n v="722"/>
  </r>
  <r>
    <s v="BM00141017"/>
    <s v="FOOTE,MORGAN E"/>
    <x v="78"/>
    <n v="9879.19"/>
    <n v="6"/>
    <s v="NULL"/>
    <n v="25932661"/>
    <x v="57"/>
    <d v="2020-04-19T17:20:00"/>
    <s v="NULL"/>
    <x v="10"/>
    <x v="10"/>
    <m/>
  </r>
  <r>
    <s v="BM00141017"/>
    <s v="FOOTE,MORGAN E"/>
    <x v="78"/>
    <n v="9879.19"/>
    <n v="6"/>
    <n v="23780"/>
    <n v="25923780"/>
    <x v="62"/>
    <d v="2020-04-19T17:20:00"/>
    <s v="NULL"/>
    <x v="10"/>
    <x v="10"/>
    <m/>
  </r>
  <r>
    <s v="BM00141017"/>
    <s v="FOOTE,MORGAN E"/>
    <x v="78"/>
    <n v="9879.19"/>
    <n v="5"/>
    <n v="20227"/>
    <n v="25920227"/>
    <x v="50"/>
    <d v="2020-04-19T17:20:00"/>
    <s v="NULL"/>
    <x v="10"/>
    <x v="10"/>
    <m/>
  </r>
  <r>
    <s v="BM00141017"/>
    <s v="FOOTE,MORGAN E"/>
    <x v="78"/>
    <n v="9879.19"/>
    <n v="266"/>
    <n v="90707"/>
    <n v="25047358"/>
    <x v="261"/>
    <d v="2020-04-19T17:20:00"/>
    <s v="NULL"/>
    <x v="2"/>
    <x v="10"/>
    <m/>
  </r>
  <r>
    <s v="BM00141017"/>
    <s v="FOOTE,MORGAN E"/>
    <x v="78"/>
    <n v="9879.19"/>
    <n v="7.35"/>
    <s v="NULL"/>
    <n v="27013392"/>
    <x v="15"/>
    <d v="2020-04-19T17:20:00"/>
    <s v="NULL"/>
    <x v="0"/>
    <x v="10"/>
    <m/>
  </r>
  <r>
    <s v="BM00141017"/>
    <s v="FOOTE,MORGAN E"/>
    <x v="78"/>
    <n v="9879.19"/>
    <n v="66"/>
    <n v="90471"/>
    <n v="77103213"/>
    <x v="368"/>
    <d v="2020-04-19T17:20:00"/>
    <s v="NULL"/>
    <x v="43"/>
    <x v="10"/>
    <n v="70"/>
  </r>
  <r>
    <s v="BM00269497"/>
    <s v="FOSTER JR,WILLIAM L"/>
    <x v="79"/>
    <n v="3400.48"/>
    <n v="3.32"/>
    <s v="Q9967"/>
    <n v="63621059"/>
    <x v="233"/>
    <s v="NULL"/>
    <d v="2019-10-17T10:32:00"/>
    <x v="12"/>
    <x v="8"/>
    <m/>
  </r>
  <r>
    <s v="BM00269497"/>
    <s v="FOSTER JR,WILLIAM L"/>
    <x v="79"/>
    <n v="3400.48"/>
    <n v="29.88"/>
    <s v="Q9967"/>
    <n v="63621103"/>
    <x v="234"/>
    <s v="NULL"/>
    <d v="2019-10-17T10:32:00"/>
    <x v="12"/>
    <x v="8"/>
    <m/>
  </r>
  <r>
    <s v="BM00269497"/>
    <s v="FOSTER JR,WILLIAM L"/>
    <x v="79"/>
    <n v="3400.48"/>
    <n v="1741"/>
    <n v="64483"/>
    <n v="36120044"/>
    <x v="235"/>
    <s v="NULL"/>
    <d v="2019-10-17T10:32:00"/>
    <x v="20"/>
    <x v="8"/>
    <n v="1822"/>
  </r>
  <r>
    <s v="BM00269497"/>
    <s v="FOSTER JR,WILLIAM L"/>
    <x v="79"/>
    <n v="3400.48"/>
    <n v="1741"/>
    <n v="64483"/>
    <n v="36120044"/>
    <x v="235"/>
    <s v="NULL"/>
    <d v="2019-10-17T10:32:00"/>
    <x v="20"/>
    <x v="8"/>
    <n v="1822"/>
  </r>
  <r>
    <s v="BM00269497"/>
    <s v="FOSTER JR,WILLIAM L"/>
    <x v="79"/>
    <n v="3400.48"/>
    <n v="56.81"/>
    <s v="NULL"/>
    <n v="27217116"/>
    <x v="237"/>
    <s v="NULL"/>
    <d v="2019-10-17T10:32:00"/>
    <x v="1"/>
    <x v="8"/>
    <m/>
  </r>
  <r>
    <s v="BM00269497"/>
    <s v="FOSTER JR,WILLIAM L"/>
    <x v="79"/>
    <n v="3400.48"/>
    <n v="13.47"/>
    <s v="NULL"/>
    <n v="27269181"/>
    <x v="152"/>
    <s v="NULL"/>
    <d v="2019-10-17T10:32:00"/>
    <x v="1"/>
    <x v="8"/>
    <m/>
  </r>
  <r>
    <s v="BM00269497"/>
    <s v="FOSTER JR,WILLIAM L"/>
    <x v="79"/>
    <n v="3400.48"/>
    <n v="-1741"/>
    <n v="64483"/>
    <n v="36120044"/>
    <x v="235"/>
    <s v="NULL"/>
    <d v="2019-10-17T10:32:00"/>
    <x v="20"/>
    <x v="8"/>
    <n v="1822"/>
  </r>
  <r>
    <s v="BM00269497"/>
    <s v="FOSTER JR,WILLIAM L"/>
    <x v="79"/>
    <n v="3400.48"/>
    <n v="25"/>
    <s v="J3490"/>
    <n v="63621053"/>
    <x v="239"/>
    <s v="NULL"/>
    <d v="2019-10-17T10:32:00"/>
    <x v="12"/>
    <x v="8"/>
    <m/>
  </r>
  <r>
    <s v="BM00269497"/>
    <s v="FOSTER JR,WILLIAM L"/>
    <x v="79"/>
    <n v="3400.48"/>
    <n v="1389"/>
    <n v="64484"/>
    <n v="36120045"/>
    <x v="236"/>
    <s v="NULL"/>
    <d v="2019-10-17T10:32:00"/>
    <x v="20"/>
    <x v="8"/>
    <n v="1453"/>
  </r>
  <r>
    <s v="BM00269497"/>
    <s v="FOSTER JR,WILLIAM L"/>
    <x v="79"/>
    <n v="3400.48"/>
    <n v="121"/>
    <s v="J1040"/>
    <n v="25021108"/>
    <x v="238"/>
    <s v="NULL"/>
    <d v="2019-10-17T10:32:00"/>
    <x v="2"/>
    <x v="8"/>
    <m/>
  </r>
  <r>
    <s v="BM00269497"/>
    <s v="FOSTER JR,WILLIAM L"/>
    <x v="79"/>
    <n v="3400.48"/>
    <n v="21"/>
    <s v="NULL"/>
    <n v="25024786"/>
    <x v="232"/>
    <s v="NULL"/>
    <d v="2019-10-17T10:32:00"/>
    <x v="2"/>
    <x v="8"/>
    <m/>
  </r>
  <r>
    <s v="BM00041983"/>
    <s v="FOX,HANNAH M"/>
    <x v="80"/>
    <n v="6398.6"/>
    <n v="5.46"/>
    <s v="NULL"/>
    <n v="27210100"/>
    <x v="11"/>
    <s v="NULL"/>
    <d v="2020-05-22T07:38:00"/>
    <x v="1"/>
    <x v="16"/>
    <m/>
  </r>
  <r>
    <s v="BM00041983"/>
    <s v="FOX,HANNAH M"/>
    <x v="80"/>
    <n v="6398.6"/>
    <n v="13.62"/>
    <s v="NULL"/>
    <n v="27210100"/>
    <x v="11"/>
    <s v="NULL"/>
    <d v="2020-05-22T07:38:00"/>
    <x v="1"/>
    <x v="16"/>
    <m/>
  </r>
  <r>
    <s v="BM00041983"/>
    <s v="FOX,HANNAH M"/>
    <x v="80"/>
    <n v="6398.6"/>
    <n v="12.95"/>
    <s v="NULL"/>
    <n v="27101000"/>
    <x v="188"/>
    <s v="NULL"/>
    <d v="2020-05-22T07:38:00"/>
    <x v="31"/>
    <x v="16"/>
    <m/>
  </r>
  <r>
    <s v="BM00041983"/>
    <s v="FOX,HANNAH M"/>
    <x v="80"/>
    <n v="6398.6"/>
    <n v="21.01"/>
    <s v="NULL"/>
    <n v="27210100"/>
    <x v="11"/>
    <s v="NULL"/>
    <d v="2020-05-22T07:38:00"/>
    <x v="1"/>
    <x v="16"/>
    <m/>
  </r>
  <r>
    <s v="BM00041983"/>
    <s v="FOX,HANNAH M"/>
    <x v="80"/>
    <n v="6398.6"/>
    <n v="-21.01"/>
    <s v="NULL"/>
    <n v="27210100"/>
    <x v="11"/>
    <s v="NULL"/>
    <d v="2020-05-22T07:38:00"/>
    <x v="1"/>
    <x v="16"/>
    <m/>
  </r>
  <r>
    <s v="BM00041983"/>
    <s v="FOX,HANNAH M"/>
    <x v="80"/>
    <n v="6398.6"/>
    <n v="22.61"/>
    <s v="J7120"/>
    <n v="27038238"/>
    <x v="13"/>
    <s v="NULL"/>
    <d v="2020-05-22T07:38:00"/>
    <x v="0"/>
    <x v="16"/>
    <m/>
  </r>
  <r>
    <s v="BM00041983"/>
    <s v="FOX,HANNAH M"/>
    <x v="80"/>
    <n v="6398.6"/>
    <n v="11.59"/>
    <s v="NULL"/>
    <n v="27069212"/>
    <x v="14"/>
    <s v="NULL"/>
    <d v="2020-05-22T07:38:00"/>
    <x v="0"/>
    <x v="16"/>
    <m/>
  </r>
  <r>
    <s v="BM00041983"/>
    <s v="FOX,HANNAH M"/>
    <x v="80"/>
    <n v="6398.6"/>
    <n v="6.12"/>
    <s v="NULL"/>
    <n v="27013394"/>
    <x v="43"/>
    <s v="NULL"/>
    <d v="2020-05-22T07:38:00"/>
    <x v="0"/>
    <x v="16"/>
    <m/>
  </r>
  <r>
    <s v="BM00041983"/>
    <s v="FOX,HANNAH M"/>
    <x v="80"/>
    <n v="6398.6"/>
    <n v="7.35"/>
    <s v="NULL"/>
    <n v="27013392"/>
    <x v="15"/>
    <s v="NULL"/>
    <d v="2020-05-22T07:38:00"/>
    <x v="0"/>
    <x v="16"/>
    <m/>
  </r>
  <r>
    <s v="BM00041983"/>
    <s v="FOX,HANNAH M"/>
    <x v="80"/>
    <n v="6398.6"/>
    <n v="21.19"/>
    <s v="NULL"/>
    <n v="27013399"/>
    <x v="1"/>
    <s v="NULL"/>
    <d v="2020-05-22T07:38:00"/>
    <x v="0"/>
    <x v="16"/>
    <m/>
  </r>
  <r>
    <s v="BM00041983"/>
    <s v="FOX,HANNAH M"/>
    <x v="80"/>
    <n v="6398.6"/>
    <n v="10.97"/>
    <s v="NULL"/>
    <n v="27280043"/>
    <x v="2"/>
    <s v="NULL"/>
    <d v="2020-05-22T07:38:00"/>
    <x v="1"/>
    <x v="16"/>
    <m/>
  </r>
  <r>
    <s v="BM00041983"/>
    <s v="FOX,HANNAH M"/>
    <x v="80"/>
    <n v="6398.6"/>
    <n v="12.53"/>
    <s v="NULL"/>
    <n v="25815118"/>
    <x v="254"/>
    <s v="NULL"/>
    <d v="2020-05-22T07:38:00"/>
    <x v="21"/>
    <x v="16"/>
    <m/>
  </r>
  <r>
    <s v="BM00041983"/>
    <s v="FOX,HANNAH M"/>
    <x v="80"/>
    <n v="6398.6"/>
    <n v="44.6"/>
    <n v="37024"/>
    <n v="27037024"/>
    <x v="84"/>
    <s v="NULL"/>
    <d v="2020-05-22T07:38:00"/>
    <x v="0"/>
    <x v="16"/>
    <m/>
  </r>
  <r>
    <s v="BM00041983"/>
    <s v="FOX,HANNAH M"/>
    <x v="80"/>
    <n v="6398.6"/>
    <n v="21"/>
    <s v="J0690"/>
    <n v="25021248"/>
    <x v="284"/>
    <s v="NULL"/>
    <d v="2020-05-22T07:38:00"/>
    <x v="2"/>
    <x v="16"/>
    <m/>
  </r>
  <r>
    <s v="BM00041983"/>
    <s v="FOX,HANNAH M"/>
    <x v="80"/>
    <n v="6398.6"/>
    <n v="29"/>
    <n v="23469"/>
    <n v="25023469"/>
    <x v="317"/>
    <s v="NULL"/>
    <d v="2020-05-22T07:38:00"/>
    <x v="2"/>
    <x v="16"/>
    <m/>
  </r>
  <r>
    <s v="BM00041983"/>
    <s v="FOX,HANNAH M"/>
    <x v="80"/>
    <n v="6398.6"/>
    <n v="46"/>
    <s v="J2704"/>
    <n v="25021907"/>
    <x v="4"/>
    <s v="NULL"/>
    <d v="2020-05-22T07:38:00"/>
    <x v="2"/>
    <x v="16"/>
    <m/>
  </r>
  <r>
    <s v="BM00041983"/>
    <s v="FOX,HANNAH M"/>
    <x v="80"/>
    <n v="6398.6"/>
    <n v="21"/>
    <s v="J2250"/>
    <n v="25021916"/>
    <x v="153"/>
    <s v="NULL"/>
    <d v="2020-05-22T07:38:00"/>
    <x v="2"/>
    <x v="16"/>
    <m/>
  </r>
  <r>
    <s v="BM00041983"/>
    <s v="FOX,HANNAH M"/>
    <x v="80"/>
    <n v="6398.6"/>
    <n v="22"/>
    <s v="NULL"/>
    <n v="25024769"/>
    <x v="3"/>
    <s v="NULL"/>
    <d v="2020-05-22T07:38:00"/>
    <x v="2"/>
    <x v="16"/>
    <m/>
  </r>
  <r>
    <s v="BM00041983"/>
    <s v="FOX,HANNAH M"/>
    <x v="80"/>
    <n v="6398.6"/>
    <n v="44"/>
    <s v="J1885"/>
    <n v="63690720"/>
    <x v="49"/>
    <s v="NULL"/>
    <d v="2020-05-22T07:38:00"/>
    <x v="12"/>
    <x v="16"/>
    <m/>
  </r>
  <r>
    <s v="BM00041983"/>
    <s v="FOX,HANNAH M"/>
    <x v="80"/>
    <n v="6398.6"/>
    <n v="21"/>
    <s v="J2405"/>
    <n v="63623574"/>
    <x v="94"/>
    <s v="NULL"/>
    <d v="2020-05-22T07:38:00"/>
    <x v="12"/>
    <x v="16"/>
    <m/>
  </r>
  <r>
    <s v="BM00041983"/>
    <s v="FOX,HANNAH M"/>
    <x v="80"/>
    <n v="6398.6"/>
    <n v="21"/>
    <s v="J1100"/>
    <n v="25021100"/>
    <x v="135"/>
    <s v="NULL"/>
    <d v="2020-05-22T07:38:00"/>
    <x v="2"/>
    <x v="16"/>
    <m/>
  </r>
  <r>
    <s v="BM00041983"/>
    <s v="FOX,HANNAH M"/>
    <x v="80"/>
    <n v="6398.6"/>
    <n v="50"/>
    <n v="84703"/>
    <n v="30032002"/>
    <x v="5"/>
    <s v="NULL"/>
    <d v="2020-05-22T07:38:00"/>
    <x v="3"/>
    <x v="16"/>
    <n v="53"/>
  </r>
  <r>
    <s v="BM00041983"/>
    <s v="FOX,HANNAH M"/>
    <x v="80"/>
    <n v="6398.6"/>
    <n v="1904"/>
    <s v="NULL"/>
    <n v="36014003"/>
    <x v="354"/>
    <s v="NULL"/>
    <d v="2020-05-22T07:38:00"/>
    <x v="17"/>
    <x v="16"/>
    <n v="1992"/>
  </r>
  <r>
    <s v="BM00041983"/>
    <s v="FOX,HANNAH M"/>
    <x v="80"/>
    <n v="6398.6"/>
    <n v="672"/>
    <s v="NULL"/>
    <n v="36014004"/>
    <x v="355"/>
    <s v="NULL"/>
    <d v="2020-05-22T07:38:00"/>
    <x v="17"/>
    <x v="16"/>
    <n v="703"/>
  </r>
  <r>
    <s v="BM00041983"/>
    <s v="FOX,HANNAH M"/>
    <x v="80"/>
    <n v="6398.6"/>
    <n v="1178"/>
    <s v="NULL"/>
    <n v="37013010"/>
    <x v="8"/>
    <s v="NULL"/>
    <d v="2020-05-22T07:38:00"/>
    <x v="5"/>
    <x v="16"/>
    <n v="33"/>
  </r>
  <r>
    <s v="BM00041983"/>
    <s v="FOX,HANNAH M"/>
    <x v="80"/>
    <n v="6398.6"/>
    <n v="1216"/>
    <n v="17001"/>
    <n v="71017001"/>
    <x v="137"/>
    <s v="NULL"/>
    <d v="2020-05-22T07:38:00"/>
    <x v="6"/>
    <x v="16"/>
    <n v="1272"/>
  </r>
  <r>
    <s v="BM00041983"/>
    <s v="FOX,HANNAH M"/>
    <x v="80"/>
    <n v="6398.6"/>
    <n v="690"/>
    <n v="10260"/>
    <n v="71010260"/>
    <x v="9"/>
    <s v="NULL"/>
    <d v="2020-05-22T07:38:00"/>
    <x v="6"/>
    <x v="16"/>
    <n v="722"/>
  </r>
  <r>
    <s v="BM00041983"/>
    <s v="FOX,HANNAH M"/>
    <x v="80"/>
    <n v="6398.6"/>
    <n v="0"/>
    <s v="NULL"/>
    <n v="31200000"/>
    <x v="10"/>
    <s v="NULL"/>
    <d v="2020-05-22T07:38:00"/>
    <x v="7"/>
    <x v="16"/>
    <n v="0"/>
  </r>
  <r>
    <s v="BM00041983"/>
    <s v="FOX,HANNAH M"/>
    <x v="80"/>
    <n v="6398.6"/>
    <n v="115"/>
    <n v="88305"/>
    <n v="31200004"/>
    <x v="23"/>
    <s v="NULL"/>
    <d v="2020-05-22T07:38:00"/>
    <x v="7"/>
    <x v="16"/>
    <n v="121"/>
  </r>
  <r>
    <s v="BM00041983"/>
    <s v="FOX,HANNAH M"/>
    <x v="80"/>
    <n v="6398.6"/>
    <n v="9.4"/>
    <s v="NULL"/>
    <n v="27269137"/>
    <x v="224"/>
    <s v="NULL"/>
    <d v="2020-05-22T07:38:00"/>
    <x v="1"/>
    <x v="16"/>
    <m/>
  </r>
  <r>
    <s v="BM00041983"/>
    <s v="FOX,HANNAH M"/>
    <x v="80"/>
    <n v="6398.6"/>
    <n v="0"/>
    <s v="NULL"/>
    <n v="31200000"/>
    <x v="10"/>
    <s v="NULL"/>
    <d v="2020-05-22T07:38:00"/>
    <x v="7"/>
    <x v="16"/>
    <n v="0"/>
  </r>
  <r>
    <s v="BM00041983"/>
    <s v="FOX,HANNAH M"/>
    <x v="80"/>
    <n v="6398.6"/>
    <n v="102.2"/>
    <s v="NULL"/>
    <n v="27210100"/>
    <x v="11"/>
    <s v="NULL"/>
    <d v="2020-05-22T07:38:00"/>
    <x v="1"/>
    <x v="16"/>
    <m/>
  </r>
  <r>
    <s v="BM00041983"/>
    <s v="FOX,HANNAH M"/>
    <x v="80"/>
    <n v="6398.6"/>
    <n v="46.77"/>
    <n v="13031"/>
    <n v="27013031"/>
    <x v="353"/>
    <s v="NULL"/>
    <d v="2020-05-22T07:38:00"/>
    <x v="0"/>
    <x v="16"/>
    <m/>
  </r>
  <r>
    <s v="BM00041983"/>
    <s v="FOX,HANNAH M"/>
    <x v="80"/>
    <n v="6398.6"/>
    <n v="21.24"/>
    <s v="NULL"/>
    <n v="27210100"/>
    <x v="11"/>
    <s v="NULL"/>
    <d v="2020-05-22T07:38:00"/>
    <x v="1"/>
    <x v="16"/>
    <m/>
  </r>
  <r>
    <s v="BM00257734"/>
    <s v="GEARHART,STACEY"/>
    <x v="81"/>
    <n v="10065.030000000001"/>
    <n v="56.37"/>
    <s v="NULL"/>
    <n v="27069512"/>
    <x v="73"/>
    <d v="2019-09-24T06:46:00"/>
    <s v="NULL"/>
    <x v="0"/>
    <x v="6"/>
    <m/>
  </r>
  <r>
    <s v="BM00257734"/>
    <s v="GEARHART,STACEY"/>
    <x v="81"/>
    <n v="10065.030000000001"/>
    <n v="118.81"/>
    <s v="NULL"/>
    <n v="27250540"/>
    <x v="68"/>
    <d v="2019-09-24T06:46:00"/>
    <s v="NULL"/>
    <x v="1"/>
    <x v="6"/>
    <m/>
  </r>
  <r>
    <s v="BM00257734"/>
    <s v="GEARHART,STACEY"/>
    <x v="81"/>
    <n v="10065.030000000001"/>
    <n v="76.5"/>
    <s v="NULL"/>
    <n v="27050508"/>
    <x v="67"/>
    <d v="2019-09-24T06:46:00"/>
    <s v="NULL"/>
    <x v="0"/>
    <x v="6"/>
    <m/>
  </r>
  <r>
    <s v="BM00257734"/>
    <s v="GEARHART,STACEY"/>
    <x v="81"/>
    <n v="10065.030000000001"/>
    <n v="13.89"/>
    <s v="NULL"/>
    <n v="27250507"/>
    <x v="66"/>
    <d v="2019-09-24T06:46:00"/>
    <s v="NULL"/>
    <x v="1"/>
    <x v="6"/>
    <m/>
  </r>
  <r>
    <s v="BM00257734"/>
    <s v="GEARHART,STACEY"/>
    <x v="81"/>
    <n v="10065.030000000001"/>
    <n v="13.89"/>
    <s v="NULL"/>
    <n v="27250507"/>
    <x v="66"/>
    <d v="2019-09-24T06:46:00"/>
    <s v="NULL"/>
    <x v="1"/>
    <x v="6"/>
    <m/>
  </r>
  <r>
    <s v="BM00257734"/>
    <s v="GEARHART,STACEY"/>
    <x v="81"/>
    <n v="10065.030000000001"/>
    <n v="69.72"/>
    <s v="NULL"/>
    <n v="27250529"/>
    <x v="69"/>
    <d v="2019-09-24T06:46:00"/>
    <s v="NULL"/>
    <x v="1"/>
    <x v="6"/>
    <m/>
  </r>
  <r>
    <s v="BM00257734"/>
    <s v="GEARHART,STACEY"/>
    <x v="81"/>
    <n v="10065.030000000001"/>
    <n v="6.74"/>
    <s v="NULL"/>
    <n v="27210100"/>
    <x v="11"/>
    <d v="2019-09-24T06:46:00"/>
    <s v="NULL"/>
    <x v="1"/>
    <x v="6"/>
    <m/>
  </r>
  <r>
    <s v="BM00257734"/>
    <s v="GEARHART,STACEY"/>
    <x v="81"/>
    <n v="10065.030000000001"/>
    <n v="6.74"/>
    <s v="NULL"/>
    <n v="27210100"/>
    <x v="11"/>
    <d v="2019-09-24T06:46:00"/>
    <s v="NULL"/>
    <x v="1"/>
    <x v="6"/>
    <m/>
  </r>
  <r>
    <s v="BM00257734"/>
    <s v="GEARHART,STACEY"/>
    <x v="81"/>
    <n v="10065.030000000001"/>
    <n v="6.74"/>
    <s v="NULL"/>
    <n v="27210100"/>
    <x v="11"/>
    <d v="2019-09-24T06:46:00"/>
    <s v="NULL"/>
    <x v="1"/>
    <x v="6"/>
    <m/>
  </r>
  <r>
    <s v="BM00257734"/>
    <s v="GEARHART,STACEY"/>
    <x v="81"/>
    <n v="10065.030000000001"/>
    <n v="6.74"/>
    <s v="NULL"/>
    <n v="27210100"/>
    <x v="11"/>
    <d v="2019-09-24T06:46:00"/>
    <s v="NULL"/>
    <x v="1"/>
    <x v="6"/>
    <m/>
  </r>
  <r>
    <s v="BM00257734"/>
    <s v="GEARHART,STACEY"/>
    <x v="81"/>
    <n v="10065.030000000001"/>
    <n v="5.46"/>
    <s v="NULL"/>
    <n v="27210100"/>
    <x v="11"/>
    <d v="2019-09-24T06:46:00"/>
    <s v="NULL"/>
    <x v="1"/>
    <x v="6"/>
    <m/>
  </r>
  <r>
    <s v="BM00257734"/>
    <s v="GEARHART,STACEY"/>
    <x v="81"/>
    <n v="10065.030000000001"/>
    <n v="5.46"/>
    <s v="NULL"/>
    <n v="27210100"/>
    <x v="11"/>
    <d v="2019-09-24T06:46:00"/>
    <s v="NULL"/>
    <x v="1"/>
    <x v="6"/>
    <m/>
  </r>
  <r>
    <s v="BM00257734"/>
    <s v="GEARHART,STACEY"/>
    <x v="81"/>
    <n v="10065.030000000001"/>
    <n v="92.09"/>
    <n v="69118"/>
    <n v="27069118"/>
    <x v="72"/>
    <d v="2019-09-24T06:46:00"/>
    <s v="NULL"/>
    <x v="0"/>
    <x v="6"/>
    <m/>
  </r>
  <r>
    <s v="BM00257734"/>
    <s v="GEARHART,STACEY"/>
    <x v="81"/>
    <n v="10065.030000000001"/>
    <n v="8.32"/>
    <s v="NULL"/>
    <n v="27269155"/>
    <x v="71"/>
    <d v="2019-09-24T06:46:00"/>
    <s v="NULL"/>
    <x v="1"/>
    <x v="6"/>
    <m/>
  </r>
  <r>
    <s v="BM00257734"/>
    <s v="GEARHART,STACEY"/>
    <x v="81"/>
    <n v="10065.030000000001"/>
    <n v="48.74"/>
    <s v="NULL"/>
    <n v="27269185"/>
    <x v="70"/>
    <d v="2019-09-24T06:46:00"/>
    <s v="NULL"/>
    <x v="1"/>
    <x v="6"/>
    <m/>
  </r>
  <r>
    <s v="BM00257734"/>
    <s v="GEARHART,STACEY"/>
    <x v="81"/>
    <n v="10065.030000000001"/>
    <n v="10.53"/>
    <s v="NULL"/>
    <n v="27013394"/>
    <x v="43"/>
    <d v="2019-09-24T06:46:00"/>
    <s v="NULL"/>
    <x v="0"/>
    <x v="6"/>
    <m/>
  </r>
  <r>
    <s v="BM00257734"/>
    <s v="GEARHART,STACEY"/>
    <x v="81"/>
    <n v="10065.030000000001"/>
    <n v="21.57"/>
    <s v="NULL"/>
    <n v="27013399"/>
    <x v="1"/>
    <d v="2019-09-24T06:46:00"/>
    <s v="NULL"/>
    <x v="0"/>
    <x v="6"/>
    <m/>
  </r>
  <r>
    <s v="BM00257734"/>
    <s v="GEARHART,STACEY"/>
    <x v="81"/>
    <n v="10065.030000000001"/>
    <n v="21.57"/>
    <s v="NULL"/>
    <n v="27013399"/>
    <x v="1"/>
    <d v="2019-09-24T06:46:00"/>
    <s v="NULL"/>
    <x v="0"/>
    <x v="6"/>
    <m/>
  </r>
  <r>
    <s v="BM00257734"/>
    <s v="GEARHART,STACEY"/>
    <x v="81"/>
    <n v="10065.030000000001"/>
    <n v="22.04"/>
    <s v="NULL"/>
    <n v="27013391"/>
    <x v="16"/>
    <d v="2019-09-24T06:46:00"/>
    <s v="NULL"/>
    <x v="0"/>
    <x v="6"/>
    <m/>
  </r>
  <r>
    <s v="BM00257734"/>
    <s v="GEARHART,STACEY"/>
    <x v="81"/>
    <n v="10065.030000000001"/>
    <n v="22.04"/>
    <s v="NULL"/>
    <n v="27013393"/>
    <x v="83"/>
    <d v="2019-09-24T06:46:00"/>
    <s v="NULL"/>
    <x v="0"/>
    <x v="6"/>
    <m/>
  </r>
  <r>
    <s v="BM00257734"/>
    <s v="GEARHART,STACEY"/>
    <x v="81"/>
    <n v="10065.030000000001"/>
    <n v="7.35"/>
    <s v="NULL"/>
    <n v="27013391"/>
    <x v="16"/>
    <d v="2019-09-24T06:46:00"/>
    <s v="NULL"/>
    <x v="0"/>
    <x v="6"/>
    <m/>
  </r>
  <r>
    <s v="BM00257734"/>
    <s v="GEARHART,STACEY"/>
    <x v="81"/>
    <n v="10065.030000000001"/>
    <n v="7.35"/>
    <s v="NULL"/>
    <n v="27013393"/>
    <x v="83"/>
    <d v="2019-09-24T06:46:00"/>
    <s v="NULL"/>
    <x v="0"/>
    <x v="6"/>
    <m/>
  </r>
  <r>
    <s v="BM00257734"/>
    <s v="GEARHART,STACEY"/>
    <x v="81"/>
    <n v="10065.030000000001"/>
    <n v="11.59"/>
    <s v="NULL"/>
    <n v="27069212"/>
    <x v="14"/>
    <d v="2019-09-24T06:46:00"/>
    <s v="NULL"/>
    <x v="0"/>
    <x v="6"/>
    <m/>
  </r>
  <r>
    <s v="BM00257734"/>
    <s v="GEARHART,STACEY"/>
    <x v="81"/>
    <n v="10065.030000000001"/>
    <n v="11.92"/>
    <s v="J7120"/>
    <n v="27038238"/>
    <x v="13"/>
    <d v="2019-09-24T06:46:00"/>
    <s v="NULL"/>
    <x v="0"/>
    <x v="6"/>
    <m/>
  </r>
  <r>
    <s v="BM00257734"/>
    <s v="GEARHART,STACEY"/>
    <x v="81"/>
    <n v="10065.030000000001"/>
    <n v="11.92"/>
    <s v="J7120"/>
    <n v="27038238"/>
    <x v="13"/>
    <d v="2019-09-24T06:46:00"/>
    <s v="NULL"/>
    <x v="0"/>
    <x v="6"/>
    <m/>
  </r>
  <r>
    <s v="BM00257734"/>
    <s v="GEARHART,STACEY"/>
    <x v="81"/>
    <n v="10065.030000000001"/>
    <n v="8.57"/>
    <s v="NULL"/>
    <n v="27069276"/>
    <x v="64"/>
    <d v="2019-09-24T06:46:00"/>
    <s v="NULL"/>
    <x v="0"/>
    <x v="6"/>
    <m/>
  </r>
  <r>
    <s v="BM00257734"/>
    <s v="GEARHART,STACEY"/>
    <x v="81"/>
    <n v="10065.030000000001"/>
    <n v="8.51"/>
    <s v="NULL"/>
    <n v="27069171"/>
    <x v="61"/>
    <d v="2019-09-24T06:46:00"/>
    <s v="NULL"/>
    <x v="0"/>
    <x v="6"/>
    <m/>
  </r>
  <r>
    <s v="BM00257734"/>
    <s v="GEARHART,STACEY"/>
    <x v="81"/>
    <n v="10065.030000000001"/>
    <n v="8.51"/>
    <s v="NULL"/>
    <n v="27069171"/>
    <x v="61"/>
    <d v="2019-09-24T06:46:00"/>
    <s v="NULL"/>
    <x v="0"/>
    <x v="6"/>
    <m/>
  </r>
  <r>
    <s v="BM00257734"/>
    <s v="GEARHART,STACEY"/>
    <x v="81"/>
    <n v="10065.030000000001"/>
    <n v="-8.51"/>
    <s v="NULL"/>
    <n v="27069171"/>
    <x v="61"/>
    <d v="2019-09-24T06:46:00"/>
    <s v="NULL"/>
    <x v="0"/>
    <x v="6"/>
    <m/>
  </r>
  <r>
    <s v="BM00257734"/>
    <s v="GEARHART,STACEY"/>
    <x v="81"/>
    <n v="10065.030000000001"/>
    <n v="1200"/>
    <n v="50499"/>
    <n v="11250499"/>
    <x v="59"/>
    <d v="2019-09-24T06:46:00"/>
    <s v="NULL"/>
    <x v="13"/>
    <x v="6"/>
    <n v="1255"/>
  </r>
  <r>
    <s v="BM00257734"/>
    <s v="GEARHART,STACEY"/>
    <x v="81"/>
    <n v="10065.030000000001"/>
    <n v="-8.51"/>
    <s v="NULL"/>
    <n v="27069171"/>
    <x v="61"/>
    <d v="2019-09-24T06:46:00"/>
    <s v="NULL"/>
    <x v="0"/>
    <x v="6"/>
    <m/>
  </r>
  <r>
    <s v="BM00257734"/>
    <s v="GEARHART,STACEY"/>
    <x v="81"/>
    <n v="10065.030000000001"/>
    <n v="-5.46"/>
    <s v="NULL"/>
    <n v="27210100"/>
    <x v="11"/>
    <d v="2019-09-24T06:46:00"/>
    <s v="NULL"/>
    <x v="1"/>
    <x v="6"/>
    <m/>
  </r>
  <r>
    <s v="BM00257734"/>
    <s v="GEARHART,STACEY"/>
    <x v="81"/>
    <n v="10065.030000000001"/>
    <n v="-5.46"/>
    <s v="NULL"/>
    <n v="27210100"/>
    <x v="11"/>
    <d v="2019-09-24T06:46:00"/>
    <s v="NULL"/>
    <x v="1"/>
    <x v="6"/>
    <m/>
  </r>
  <r>
    <s v="BM00257734"/>
    <s v="GEARHART,STACEY"/>
    <x v="81"/>
    <n v="10065.030000000001"/>
    <n v="-76.5"/>
    <s v="NULL"/>
    <n v="27050508"/>
    <x v="67"/>
    <d v="2019-09-24T06:46:00"/>
    <s v="NULL"/>
    <x v="0"/>
    <x v="6"/>
    <m/>
  </r>
  <r>
    <s v="BM00257734"/>
    <s v="GEARHART,STACEY"/>
    <x v="81"/>
    <n v="10065.030000000001"/>
    <n v="-76.5"/>
    <s v="NULL"/>
    <n v="27050508"/>
    <x v="67"/>
    <d v="2019-09-24T06:46:00"/>
    <s v="NULL"/>
    <x v="0"/>
    <x v="6"/>
    <m/>
  </r>
  <r>
    <s v="BM00257734"/>
    <s v="GEARHART,STACEY"/>
    <x v="81"/>
    <n v="10065.030000000001"/>
    <n v="-13.89"/>
    <s v="NULL"/>
    <n v="27250507"/>
    <x v="66"/>
    <d v="2019-09-24T06:46:00"/>
    <s v="NULL"/>
    <x v="1"/>
    <x v="6"/>
    <m/>
  </r>
  <r>
    <s v="BM00257734"/>
    <s v="GEARHART,STACEY"/>
    <x v="81"/>
    <n v="10065.030000000001"/>
    <n v="-13.89"/>
    <s v="NULL"/>
    <n v="27250507"/>
    <x v="66"/>
    <d v="2019-09-24T06:46:00"/>
    <s v="NULL"/>
    <x v="1"/>
    <x v="6"/>
    <m/>
  </r>
  <r>
    <s v="BM00257734"/>
    <s v="GEARHART,STACEY"/>
    <x v="81"/>
    <n v="10065.030000000001"/>
    <n v="76.5"/>
    <s v="NULL"/>
    <n v="27050508"/>
    <x v="67"/>
    <d v="2019-09-24T06:46:00"/>
    <s v="NULL"/>
    <x v="0"/>
    <x v="6"/>
    <m/>
  </r>
  <r>
    <s v="BM00257734"/>
    <s v="GEARHART,STACEY"/>
    <x v="81"/>
    <n v="10065.030000000001"/>
    <n v="-118.81"/>
    <s v="NULL"/>
    <n v="27250540"/>
    <x v="68"/>
    <d v="2019-09-24T06:46:00"/>
    <s v="NULL"/>
    <x v="1"/>
    <x v="6"/>
    <m/>
  </r>
  <r>
    <s v="BM00257734"/>
    <s v="GEARHART,STACEY"/>
    <x v="81"/>
    <n v="10065.030000000001"/>
    <n v="-7.35"/>
    <s v="NULL"/>
    <n v="27013393"/>
    <x v="83"/>
    <d v="2019-09-24T06:46:00"/>
    <s v="NULL"/>
    <x v="0"/>
    <x v="6"/>
    <m/>
  </r>
  <r>
    <s v="BM00257734"/>
    <s v="GEARHART,STACEY"/>
    <x v="81"/>
    <n v="10065.030000000001"/>
    <n v="26"/>
    <n v="86900"/>
    <n v="30032030"/>
    <x v="78"/>
    <d v="2019-09-24T06:46:00"/>
    <s v="NULL"/>
    <x v="3"/>
    <x v="6"/>
    <n v="28"/>
  </r>
  <r>
    <s v="BM00257734"/>
    <s v="GEARHART,STACEY"/>
    <x v="81"/>
    <n v="10065.030000000001"/>
    <n v="-10.53"/>
    <s v="NULL"/>
    <n v="27013394"/>
    <x v="43"/>
    <d v="2019-09-24T06:46:00"/>
    <s v="NULL"/>
    <x v="0"/>
    <x v="6"/>
    <m/>
  </r>
  <r>
    <s v="BM00257734"/>
    <s v="GEARHART,STACEY"/>
    <x v="81"/>
    <n v="10065.030000000001"/>
    <n v="45.98"/>
    <s v="NULL"/>
    <n v="27280023"/>
    <x v="181"/>
    <d v="2019-09-24T06:46:00"/>
    <s v="NULL"/>
    <x v="1"/>
    <x v="6"/>
    <m/>
  </r>
  <r>
    <s v="BM00257734"/>
    <s v="GEARHART,STACEY"/>
    <x v="81"/>
    <n v="10065.030000000001"/>
    <n v="9.27"/>
    <s v="NULL"/>
    <n v="27069286"/>
    <x v="151"/>
    <d v="2019-09-24T06:46:00"/>
    <s v="NULL"/>
    <x v="0"/>
    <x v="6"/>
    <m/>
  </r>
  <r>
    <s v="BM00257734"/>
    <s v="GEARHART,STACEY"/>
    <x v="81"/>
    <n v="10065.030000000001"/>
    <n v="9.7100000000000009"/>
    <s v="NULL"/>
    <n v="27069175"/>
    <x v="180"/>
    <d v="2019-09-24T06:46:00"/>
    <s v="NULL"/>
    <x v="0"/>
    <x v="6"/>
    <m/>
  </r>
  <r>
    <s v="BM00257734"/>
    <s v="GEARHART,STACEY"/>
    <x v="81"/>
    <n v="10065.030000000001"/>
    <n v="8.83"/>
    <s v="NULL"/>
    <n v="27217035"/>
    <x v="179"/>
    <d v="2019-09-24T06:46:00"/>
    <s v="NULL"/>
    <x v="1"/>
    <x v="6"/>
    <m/>
  </r>
  <r>
    <s v="BM00257734"/>
    <s v="GEARHART,STACEY"/>
    <x v="81"/>
    <n v="10065.030000000001"/>
    <n v="11.1"/>
    <s v="NULL"/>
    <n v="27069215"/>
    <x v="46"/>
    <d v="2019-09-24T06:46:00"/>
    <s v="NULL"/>
    <x v="0"/>
    <x v="6"/>
    <m/>
  </r>
  <r>
    <s v="BM00257734"/>
    <s v="GEARHART,STACEY"/>
    <x v="81"/>
    <n v="10065.030000000001"/>
    <n v="11.1"/>
    <s v="NULL"/>
    <n v="27069215"/>
    <x v="46"/>
    <d v="2019-09-24T06:46:00"/>
    <s v="NULL"/>
    <x v="0"/>
    <x v="6"/>
    <m/>
  </r>
  <r>
    <s v="BM00257734"/>
    <s v="GEARHART,STACEY"/>
    <x v="81"/>
    <n v="10065.030000000001"/>
    <n v="8.34"/>
    <s v="NULL"/>
    <n v="27069318"/>
    <x v="182"/>
    <d v="2019-09-24T06:46:00"/>
    <s v="NULL"/>
    <x v="0"/>
    <x v="6"/>
    <m/>
  </r>
  <r>
    <s v="BM00257734"/>
    <s v="GEARHART,STACEY"/>
    <x v="81"/>
    <n v="10065.030000000001"/>
    <n v="45"/>
    <n v="86850"/>
    <n v="30032038"/>
    <x v="79"/>
    <d v="2019-09-24T06:46:00"/>
    <s v="NULL"/>
    <x v="3"/>
    <x v="6"/>
    <n v="48"/>
  </r>
  <r>
    <s v="BM00257734"/>
    <s v="GEARHART,STACEY"/>
    <x v="81"/>
    <n v="10065.030000000001"/>
    <n v="85.8"/>
    <s v="J2590"/>
    <n v="25024698"/>
    <x v="56"/>
    <d v="2019-09-24T06:46:00"/>
    <s v="NULL"/>
    <x v="2"/>
    <x v="6"/>
    <m/>
  </r>
  <r>
    <s v="BM00257734"/>
    <s v="GEARHART,STACEY"/>
    <x v="81"/>
    <n v="10065.030000000001"/>
    <n v="213"/>
    <s v="NULL"/>
    <n v="25924252"/>
    <x v="369"/>
    <d v="2019-09-24T06:46:00"/>
    <s v="NULL"/>
    <x v="10"/>
    <x v="6"/>
    <m/>
  </r>
  <r>
    <s v="BM00257734"/>
    <s v="GEARHART,STACEY"/>
    <x v="81"/>
    <n v="10065.030000000001"/>
    <n v="13"/>
    <s v="NULL"/>
    <n v="25924174"/>
    <x v="106"/>
    <d v="2019-09-24T06:46:00"/>
    <s v="NULL"/>
    <x v="10"/>
    <x v="6"/>
    <m/>
  </r>
  <r>
    <s v="BM00257734"/>
    <s v="GEARHART,STACEY"/>
    <x v="81"/>
    <n v="10065.030000000001"/>
    <n v="5"/>
    <s v="NULL"/>
    <n v="25923983"/>
    <x v="104"/>
    <d v="2019-09-24T06:46:00"/>
    <s v="NULL"/>
    <x v="10"/>
    <x v="6"/>
    <m/>
  </r>
  <r>
    <s v="BM00257734"/>
    <s v="GEARHART,STACEY"/>
    <x v="81"/>
    <n v="10065.030000000001"/>
    <n v="6"/>
    <s v="NULL"/>
    <n v="25932661"/>
    <x v="57"/>
    <d v="2019-09-24T06:46:00"/>
    <s v="NULL"/>
    <x v="10"/>
    <x v="6"/>
    <m/>
  </r>
  <r>
    <s v="BM00257734"/>
    <s v="GEARHART,STACEY"/>
    <x v="81"/>
    <n v="10065.030000000001"/>
    <n v="10"/>
    <s v="NULL"/>
    <n v="25932666"/>
    <x v="105"/>
    <d v="2019-09-24T06:46:00"/>
    <s v="NULL"/>
    <x v="10"/>
    <x v="6"/>
    <m/>
  </r>
  <r>
    <s v="BM00257734"/>
    <s v="GEARHART,STACEY"/>
    <x v="81"/>
    <n v="10065.030000000001"/>
    <n v="722"/>
    <n v="50523"/>
    <n v="37050523"/>
    <x v="95"/>
    <d v="2019-09-24T06:46:00"/>
    <s v="NULL"/>
    <x v="5"/>
    <x v="6"/>
    <n v="756"/>
  </r>
  <r>
    <s v="BM00257734"/>
    <s v="GEARHART,STACEY"/>
    <x v="81"/>
    <n v="10065.030000000001"/>
    <n v="96"/>
    <s v="NULL"/>
    <n v="72150535"/>
    <x v="100"/>
    <d v="2019-09-24T06:46:00"/>
    <s v="NULL"/>
    <x v="19"/>
    <x v="6"/>
    <n v="101"/>
  </r>
  <r>
    <s v="BM00257734"/>
    <s v="GEARHART,STACEY"/>
    <x v="81"/>
    <n v="10065.030000000001"/>
    <n v="672"/>
    <s v="NULL"/>
    <n v="72150535"/>
    <x v="100"/>
    <d v="2019-09-24T06:46:00"/>
    <s v="NULL"/>
    <x v="19"/>
    <x v="6"/>
    <n v="101"/>
  </r>
  <r>
    <s v="BM00257734"/>
    <s v="GEARHART,STACEY"/>
    <x v="81"/>
    <n v="10065.030000000001"/>
    <n v="46"/>
    <n v="85025"/>
    <n v="30032110"/>
    <x v="31"/>
    <d v="2019-09-24T06:46:00"/>
    <s v="NULL"/>
    <x v="3"/>
    <x v="6"/>
    <n v="49"/>
  </r>
  <r>
    <s v="BM00257734"/>
    <s v="GEARHART,STACEY"/>
    <x v="81"/>
    <n v="10065.030000000001"/>
    <n v="75"/>
    <n v="50540"/>
    <n v="46050540"/>
    <x v="96"/>
    <d v="2019-09-24T06:46:00"/>
    <s v="NULL"/>
    <x v="15"/>
    <x v="6"/>
    <n v="79"/>
  </r>
  <r>
    <s v="BM00257734"/>
    <s v="GEARHART,STACEY"/>
    <x v="81"/>
    <n v="10065.030000000001"/>
    <n v="3375"/>
    <n v="59400"/>
    <n v="72050500"/>
    <x v="107"/>
    <d v="2019-09-24T06:46:00"/>
    <s v="NULL"/>
    <x v="16"/>
    <x v="6"/>
    <n v="3531"/>
  </r>
  <r>
    <s v="BM00257734"/>
    <s v="GEARHART,STACEY"/>
    <x v="81"/>
    <n v="10065.030000000001"/>
    <n v="690"/>
    <s v="NULL"/>
    <n v="71017003"/>
    <x v="101"/>
    <d v="2019-09-24T06:46:00"/>
    <s v="NULL"/>
    <x v="6"/>
    <x v="6"/>
    <n v="722"/>
  </r>
  <r>
    <s v="BM00257734"/>
    <s v="GEARHART,STACEY"/>
    <x v="81"/>
    <n v="10065.030000000001"/>
    <n v="104.72"/>
    <n v="50564"/>
    <n v="27050564"/>
    <x v="47"/>
    <d v="2019-09-24T06:46:00"/>
    <s v="NULL"/>
    <x v="0"/>
    <x v="6"/>
    <m/>
  </r>
  <r>
    <s v="BM00257734"/>
    <s v="GEARHART,STACEY"/>
    <x v="81"/>
    <n v="10065.030000000001"/>
    <n v="35.61"/>
    <s v="NULL"/>
    <n v="27280031"/>
    <x v="344"/>
    <d v="2019-09-24T06:46:00"/>
    <s v="NULL"/>
    <x v="1"/>
    <x v="6"/>
    <m/>
  </r>
  <r>
    <s v="BM00257734"/>
    <s v="GEARHART,STACEY"/>
    <x v="81"/>
    <n v="10065.030000000001"/>
    <n v="35.61"/>
    <s v="NULL"/>
    <n v="27280031"/>
    <x v="344"/>
    <d v="2019-09-24T06:46:00"/>
    <s v="NULL"/>
    <x v="1"/>
    <x v="6"/>
    <m/>
  </r>
  <r>
    <s v="BM00257734"/>
    <s v="GEARHART,STACEY"/>
    <x v="81"/>
    <n v="10065.030000000001"/>
    <n v="6"/>
    <s v="NULL"/>
    <n v="25932661"/>
    <x v="57"/>
    <d v="2019-09-24T06:46:00"/>
    <s v="NULL"/>
    <x v="10"/>
    <x v="6"/>
    <m/>
  </r>
  <r>
    <s v="BM00257734"/>
    <s v="GEARHART,STACEY"/>
    <x v="81"/>
    <n v="10065.030000000001"/>
    <n v="13"/>
    <s v="NULL"/>
    <n v="25924174"/>
    <x v="106"/>
    <d v="2019-09-24T06:46:00"/>
    <s v="NULL"/>
    <x v="10"/>
    <x v="6"/>
    <m/>
  </r>
  <r>
    <s v="BM00257734"/>
    <s v="GEARHART,STACEY"/>
    <x v="81"/>
    <n v="10065.030000000001"/>
    <n v="6"/>
    <n v="23780"/>
    <n v="25923780"/>
    <x v="62"/>
    <d v="2019-09-24T06:46:00"/>
    <s v="NULL"/>
    <x v="10"/>
    <x v="6"/>
    <m/>
  </r>
  <r>
    <s v="BM00257734"/>
    <s v="GEARHART,STACEY"/>
    <x v="81"/>
    <n v="10065.030000000001"/>
    <n v="6"/>
    <s v="NULL"/>
    <n v="25932661"/>
    <x v="57"/>
    <d v="2019-09-24T06:46:00"/>
    <s v="NULL"/>
    <x v="10"/>
    <x v="6"/>
    <m/>
  </r>
  <r>
    <s v="BM00257734"/>
    <s v="GEARHART,STACEY"/>
    <x v="81"/>
    <n v="10065.030000000001"/>
    <n v="247"/>
    <n v="80100"/>
    <n v="30032401"/>
    <x v="80"/>
    <d v="2019-09-24T06:46:00"/>
    <s v="NULL"/>
    <x v="3"/>
    <x v="6"/>
    <n v="259"/>
  </r>
  <r>
    <s v="BM00257734"/>
    <s v="GEARHART,STACEY"/>
    <x v="81"/>
    <n v="10065.030000000001"/>
    <n v="218"/>
    <s v="J2795"/>
    <n v="25024515"/>
    <x v="108"/>
    <d v="2019-09-24T06:46:00"/>
    <s v="NULL"/>
    <x v="2"/>
    <x v="6"/>
    <m/>
  </r>
  <r>
    <s v="BM00257734"/>
    <s v="GEARHART,STACEY"/>
    <x v="81"/>
    <n v="10065.030000000001"/>
    <n v="5"/>
    <s v="NULL"/>
    <n v="25923983"/>
    <x v="104"/>
    <d v="2019-09-24T06:46:00"/>
    <s v="NULL"/>
    <x v="10"/>
    <x v="6"/>
    <m/>
  </r>
  <r>
    <s v="BM00257734"/>
    <s v="GEARHART,STACEY"/>
    <x v="81"/>
    <n v="10065.030000000001"/>
    <n v="6"/>
    <s v="NULL"/>
    <n v="25932661"/>
    <x v="57"/>
    <d v="2019-09-24T06:46:00"/>
    <s v="NULL"/>
    <x v="10"/>
    <x v="6"/>
    <m/>
  </r>
  <r>
    <s v="BM00257734"/>
    <s v="GEARHART,STACEY"/>
    <x v="81"/>
    <n v="10065.030000000001"/>
    <n v="5"/>
    <n v="20227"/>
    <n v="25920227"/>
    <x v="50"/>
    <d v="2019-09-24T06:46:00"/>
    <s v="NULL"/>
    <x v="10"/>
    <x v="6"/>
    <m/>
  </r>
  <r>
    <s v="BM00257734"/>
    <s v="GEARHART,STACEY"/>
    <x v="81"/>
    <n v="10065.030000000001"/>
    <n v="1200"/>
    <n v="50499"/>
    <n v="11250499"/>
    <x v="59"/>
    <d v="2019-09-24T06:46:00"/>
    <s v="NULL"/>
    <x v="13"/>
    <x v="6"/>
    <n v="1255"/>
  </r>
  <r>
    <s v="BM00257734"/>
    <s v="GEARHART,STACEY"/>
    <x v="81"/>
    <n v="10065.030000000001"/>
    <n v="6"/>
    <n v="23780"/>
    <n v="25923780"/>
    <x v="62"/>
    <d v="2019-09-24T06:46:00"/>
    <s v="NULL"/>
    <x v="10"/>
    <x v="6"/>
    <m/>
  </r>
  <r>
    <s v="BM00257734"/>
    <s v="GEARHART,STACEY"/>
    <x v="81"/>
    <n v="10065.030000000001"/>
    <n v="6"/>
    <s v="NULL"/>
    <n v="25932661"/>
    <x v="57"/>
    <d v="2019-09-24T06:46:00"/>
    <s v="NULL"/>
    <x v="10"/>
    <x v="6"/>
    <m/>
  </r>
  <r>
    <s v="BM00257734"/>
    <s v="GEARHART,STACEY"/>
    <x v="81"/>
    <n v="10065.030000000001"/>
    <n v="5"/>
    <n v="20227"/>
    <n v="25920227"/>
    <x v="50"/>
    <d v="2019-09-24T06:46:00"/>
    <s v="NULL"/>
    <x v="10"/>
    <x v="6"/>
    <m/>
  </r>
  <r>
    <s v="BM00257734"/>
    <s v="GEARHART,STACEY"/>
    <x v="81"/>
    <n v="10065.030000000001"/>
    <n v="212"/>
    <n v="90715"/>
    <n v="25047361"/>
    <x v="111"/>
    <d v="2019-09-24T06:46:00"/>
    <s v="NULL"/>
    <x v="2"/>
    <x v="6"/>
    <m/>
  </r>
  <r>
    <s v="BM00257734"/>
    <s v="GEARHART,STACEY"/>
    <x v="81"/>
    <n v="10065.030000000001"/>
    <n v="13"/>
    <s v="NULL"/>
    <n v="25924174"/>
    <x v="106"/>
    <d v="2019-09-24T06:46:00"/>
    <s v="NULL"/>
    <x v="10"/>
    <x v="6"/>
    <m/>
  </r>
  <r>
    <s v="BM00257734"/>
    <s v="GEARHART,STACEY"/>
    <x v="81"/>
    <n v="10065.030000000001"/>
    <n v="28"/>
    <n v="86592"/>
    <n v="30032010"/>
    <x v="81"/>
    <d v="2019-09-24T06:46:00"/>
    <s v="NULL"/>
    <x v="3"/>
    <x v="6"/>
    <n v="30"/>
  </r>
  <r>
    <s v="BM00257734"/>
    <s v="GEARHART,STACEY"/>
    <x v="81"/>
    <n v="10065.030000000001"/>
    <n v="66"/>
    <n v="90471"/>
    <n v="77103210"/>
    <x v="340"/>
    <d v="2019-09-24T06:46:00"/>
    <s v="NULL"/>
    <x v="43"/>
    <x v="6"/>
    <n v="70"/>
  </r>
  <r>
    <s v="BM00098279"/>
    <s v="GRAY,JENNIFER R"/>
    <x v="82"/>
    <n v="1649.1"/>
    <n v="25"/>
    <s v="J3490"/>
    <n v="63621053"/>
    <x v="239"/>
    <s v="NULL"/>
    <d v="2019-10-16T10:19:00"/>
    <x v="12"/>
    <x v="11"/>
    <m/>
  </r>
  <r>
    <s v="BM00098279"/>
    <s v="GRAY,JENNIFER R"/>
    <x v="82"/>
    <n v="1649.1"/>
    <n v="21"/>
    <s v="NULL"/>
    <n v="25024786"/>
    <x v="232"/>
    <s v="NULL"/>
    <d v="2019-10-16T10:19:00"/>
    <x v="2"/>
    <x v="11"/>
    <m/>
  </r>
  <r>
    <s v="BM00098279"/>
    <s v="GRAY,JENNIFER R"/>
    <x v="82"/>
    <n v="1649.1"/>
    <n v="6.64"/>
    <s v="Q9967"/>
    <n v="63621059"/>
    <x v="233"/>
    <s v="NULL"/>
    <d v="2019-10-16T10:19:00"/>
    <x v="12"/>
    <x v="11"/>
    <m/>
  </r>
  <r>
    <s v="BM00098279"/>
    <s v="GRAY,JENNIFER R"/>
    <x v="82"/>
    <n v="1649.1"/>
    <n v="26.56"/>
    <s v="Q9967"/>
    <n v="63621103"/>
    <x v="234"/>
    <s v="NULL"/>
    <d v="2019-10-16T10:19:00"/>
    <x v="12"/>
    <x v="11"/>
    <m/>
  </r>
  <r>
    <s v="BM00098279"/>
    <s v="GRAY,JENNIFER R"/>
    <x v="82"/>
    <n v="1649.1"/>
    <n v="1300"/>
    <n v="62323"/>
    <n v="36120115"/>
    <x v="268"/>
    <s v="NULL"/>
    <d v="2019-10-16T10:19:00"/>
    <x v="20"/>
    <x v="11"/>
    <n v="1360"/>
  </r>
  <r>
    <s v="BM00098279"/>
    <s v="GRAY,JENNIFER R"/>
    <x v="82"/>
    <n v="1649.1"/>
    <n v="92.09"/>
    <n v="69118"/>
    <n v="27069118"/>
    <x v="72"/>
    <s v="NULL"/>
    <d v="2019-10-16T10:19:00"/>
    <x v="0"/>
    <x v="11"/>
    <m/>
  </r>
  <r>
    <s v="BM00098279"/>
    <s v="GRAY,JENNIFER R"/>
    <x v="82"/>
    <n v="1649.1"/>
    <n v="56.81"/>
    <s v="NULL"/>
    <n v="27217116"/>
    <x v="237"/>
    <s v="NULL"/>
    <d v="2019-10-16T10:19:00"/>
    <x v="1"/>
    <x v="11"/>
    <m/>
  </r>
  <r>
    <s v="BM00098279"/>
    <s v="GRAY,JENNIFER R"/>
    <x v="82"/>
    <n v="1649.1"/>
    <n v="121"/>
    <s v="J1040"/>
    <n v="25021108"/>
    <x v="238"/>
    <s v="NULL"/>
    <d v="2019-10-16T10:19:00"/>
    <x v="2"/>
    <x v="11"/>
    <m/>
  </r>
  <r>
    <s v="BM00241093"/>
    <s v="GREGG,GENE P"/>
    <x v="83"/>
    <n v="1649.1"/>
    <n v="56.81"/>
    <s v="NULL"/>
    <n v="27217116"/>
    <x v="237"/>
    <s v="NULL"/>
    <d v="2019-10-17T07:23:00"/>
    <x v="1"/>
    <x v="11"/>
    <m/>
  </r>
  <r>
    <s v="BM00241093"/>
    <s v="GREGG,GENE P"/>
    <x v="83"/>
    <n v="1649.1"/>
    <n v="121"/>
    <s v="J1040"/>
    <n v="25021108"/>
    <x v="238"/>
    <s v="NULL"/>
    <d v="2019-10-17T07:23:00"/>
    <x v="2"/>
    <x v="11"/>
    <m/>
  </r>
  <r>
    <s v="BM00241093"/>
    <s v="GREGG,GENE P"/>
    <x v="83"/>
    <n v="1649.1"/>
    <n v="25"/>
    <s v="J3490"/>
    <n v="63621053"/>
    <x v="239"/>
    <s v="NULL"/>
    <d v="2019-10-17T07:23:00"/>
    <x v="12"/>
    <x v="11"/>
    <m/>
  </r>
  <r>
    <s v="BM00241093"/>
    <s v="GREGG,GENE P"/>
    <x v="83"/>
    <n v="1649.1"/>
    <n v="21"/>
    <s v="NULL"/>
    <n v="25024786"/>
    <x v="232"/>
    <s v="NULL"/>
    <d v="2019-10-17T07:23:00"/>
    <x v="2"/>
    <x v="11"/>
    <m/>
  </r>
  <r>
    <s v="BM00241093"/>
    <s v="GREGG,GENE P"/>
    <x v="83"/>
    <n v="1649.1"/>
    <n v="3.32"/>
    <s v="Q9967"/>
    <n v="63621059"/>
    <x v="233"/>
    <s v="NULL"/>
    <d v="2019-10-17T07:23:00"/>
    <x v="12"/>
    <x v="11"/>
    <m/>
  </r>
  <r>
    <s v="BM00241093"/>
    <s v="GREGG,GENE P"/>
    <x v="83"/>
    <n v="1649.1"/>
    <n v="29.88"/>
    <s v="Q9967"/>
    <n v="63621103"/>
    <x v="234"/>
    <s v="NULL"/>
    <d v="2019-10-17T07:23:00"/>
    <x v="12"/>
    <x v="11"/>
    <m/>
  </r>
  <r>
    <s v="BM00241093"/>
    <s v="GREGG,GENE P"/>
    <x v="83"/>
    <n v="1649.1"/>
    <n v="1300"/>
    <n v="62323"/>
    <n v="36120115"/>
    <x v="268"/>
    <s v="NULL"/>
    <d v="2019-10-17T07:23:00"/>
    <x v="20"/>
    <x v="11"/>
    <n v="1360"/>
  </r>
  <r>
    <s v="BM00241093"/>
    <s v="GREGG,GENE P"/>
    <x v="83"/>
    <n v="1649.1"/>
    <n v="92.09"/>
    <n v="69118"/>
    <n v="27069118"/>
    <x v="72"/>
    <s v="NULL"/>
    <d v="2019-10-17T07:23:00"/>
    <x v="0"/>
    <x v="11"/>
    <m/>
  </r>
  <r>
    <s v="BM00080539"/>
    <s v="GRIGSBY,JOHN H"/>
    <x v="84"/>
    <n v="4814.2"/>
    <n v="11.59"/>
    <s v="NULL"/>
    <n v="27069212"/>
    <x v="14"/>
    <s v="NULL"/>
    <d v="2020-02-14T06:49:00"/>
    <x v="0"/>
    <x v="18"/>
    <m/>
  </r>
  <r>
    <s v="BM00080539"/>
    <s v="GRIGSBY,JOHN H"/>
    <x v="84"/>
    <n v="4814.2"/>
    <n v="7.35"/>
    <s v="NULL"/>
    <n v="27013392"/>
    <x v="15"/>
    <s v="NULL"/>
    <d v="2020-02-14T06:49:00"/>
    <x v="0"/>
    <x v="18"/>
    <m/>
  </r>
  <r>
    <s v="BM00080539"/>
    <s v="GRIGSBY,JOHN H"/>
    <x v="84"/>
    <n v="4814.2"/>
    <n v="27.34"/>
    <s v="NULL"/>
    <n v="27013399"/>
    <x v="1"/>
    <s v="NULL"/>
    <d v="2020-02-14T06:49:00"/>
    <x v="0"/>
    <x v="18"/>
    <m/>
  </r>
  <r>
    <s v="BM00080539"/>
    <s v="GRIGSBY,JOHN H"/>
    <x v="84"/>
    <n v="4814.2"/>
    <n v="22.56"/>
    <s v="J7120"/>
    <n v="27038238"/>
    <x v="13"/>
    <s v="NULL"/>
    <d v="2020-02-14T06:49:00"/>
    <x v="0"/>
    <x v="18"/>
    <m/>
  </r>
  <r>
    <s v="BM00080539"/>
    <s v="GRIGSBY,JOHN H"/>
    <x v="84"/>
    <n v="4814.2"/>
    <n v="57"/>
    <n v="22432"/>
    <n v="25022432"/>
    <x v="256"/>
    <s v="NULL"/>
    <d v="2020-02-14T06:49:00"/>
    <x v="2"/>
    <x v="18"/>
    <m/>
  </r>
  <r>
    <s v="BM00080539"/>
    <s v="GRIGSBY,JOHN H"/>
    <x v="84"/>
    <n v="4814.2"/>
    <n v="37"/>
    <s v="J2175"/>
    <n v="25021300"/>
    <x v="25"/>
    <s v="NULL"/>
    <d v="2020-02-14T06:49:00"/>
    <x v="2"/>
    <x v="18"/>
    <m/>
  </r>
  <r>
    <s v="BM00080539"/>
    <s v="GRIGSBY,JOHN H"/>
    <x v="84"/>
    <n v="4814.2"/>
    <n v="132"/>
    <s v="J2310"/>
    <n v="25024039"/>
    <x v="257"/>
    <s v="NULL"/>
    <d v="2020-02-14T06:49:00"/>
    <x v="2"/>
    <x v="18"/>
    <m/>
  </r>
  <r>
    <s v="BM00080539"/>
    <s v="GRIGSBY,JOHN H"/>
    <x v="84"/>
    <n v="4814.2"/>
    <n v="21"/>
    <s v="J2250"/>
    <n v="25023566"/>
    <x v="26"/>
    <s v="NULL"/>
    <d v="2020-02-14T06:49:00"/>
    <x v="2"/>
    <x v="18"/>
    <m/>
  </r>
  <r>
    <s v="BM00080539"/>
    <s v="GRIGSBY,JOHN H"/>
    <x v="84"/>
    <n v="4814.2"/>
    <n v="21"/>
    <s v="J2250"/>
    <n v="25021916"/>
    <x v="153"/>
    <s v="NULL"/>
    <d v="2020-02-14T06:49:00"/>
    <x v="2"/>
    <x v="18"/>
    <m/>
  </r>
  <r>
    <s v="BM00080539"/>
    <s v="GRIGSBY,JOHN H"/>
    <x v="84"/>
    <n v="4814.2"/>
    <n v="39"/>
    <s v="J2175"/>
    <n v="25021298"/>
    <x v="370"/>
    <s v="NULL"/>
    <d v="2020-02-14T06:49:00"/>
    <x v="2"/>
    <x v="18"/>
    <m/>
  </r>
  <r>
    <s v="BM00080539"/>
    <s v="GRIGSBY,JOHN H"/>
    <x v="84"/>
    <n v="4814.2"/>
    <n v="-39"/>
    <s v="J2175"/>
    <n v="25021298"/>
    <x v="370"/>
    <s v="NULL"/>
    <d v="2020-02-14T06:49:00"/>
    <x v="2"/>
    <x v="18"/>
    <m/>
  </r>
  <r>
    <s v="BM00080539"/>
    <s v="GRIGSBY,JOHN H"/>
    <x v="84"/>
    <n v="4814.2"/>
    <n v="-57"/>
    <n v="22432"/>
    <n v="25022432"/>
    <x v="256"/>
    <s v="NULL"/>
    <d v="2020-02-14T06:49:00"/>
    <x v="2"/>
    <x v="18"/>
    <m/>
  </r>
  <r>
    <s v="BM00080539"/>
    <s v="GRIGSBY,JOHN H"/>
    <x v="84"/>
    <n v="4814.2"/>
    <n v="-132"/>
    <s v="J2310"/>
    <n v="25024039"/>
    <x v="257"/>
    <s v="NULL"/>
    <d v="2020-02-14T06:49:00"/>
    <x v="2"/>
    <x v="18"/>
    <m/>
  </r>
  <r>
    <s v="BM00080539"/>
    <s v="GRIGSBY,JOHN H"/>
    <x v="84"/>
    <n v="4814.2"/>
    <n v="3226"/>
    <n v="878.4"/>
    <n v="75013238"/>
    <x v="7"/>
    <s v="NULL"/>
    <d v="2020-02-14T06:49:00"/>
    <x v="4"/>
    <x v="18"/>
    <n v="3375"/>
  </r>
  <r>
    <s v="BM00080539"/>
    <s v="GRIGSBY,JOHN H"/>
    <x v="84"/>
    <n v="4814.2"/>
    <n v="330"/>
    <s v="G0500"/>
    <n v="37020001"/>
    <x v="27"/>
    <s v="NULL"/>
    <d v="2020-02-14T06:49:00"/>
    <x v="5"/>
    <x v="18"/>
    <n v="346"/>
  </r>
  <r>
    <s v="BM00080539"/>
    <s v="GRIGSBY,JOHN H"/>
    <x v="84"/>
    <n v="4814.2"/>
    <n v="690"/>
    <n v="10260"/>
    <n v="71010260"/>
    <x v="9"/>
    <s v="NULL"/>
    <d v="2020-02-14T06:49:00"/>
    <x v="6"/>
    <x v="18"/>
    <n v="722"/>
  </r>
  <r>
    <s v="BM00080539"/>
    <s v="GRIGSBY,JOHN H"/>
    <x v="84"/>
    <n v="4814.2"/>
    <n v="284"/>
    <n v="10261"/>
    <n v="71010261"/>
    <x v="20"/>
    <s v="NULL"/>
    <d v="2020-02-14T06:49:00"/>
    <x v="6"/>
    <x v="18"/>
    <n v="298"/>
  </r>
  <r>
    <s v="BM00080539"/>
    <s v="GRIGSBY,JOHN H"/>
    <x v="84"/>
    <n v="4814.2"/>
    <n v="0"/>
    <s v="NULL"/>
    <n v="31200000"/>
    <x v="10"/>
    <s v="NULL"/>
    <d v="2020-02-14T06:49:00"/>
    <x v="7"/>
    <x v="18"/>
    <n v="0"/>
  </r>
  <r>
    <s v="BM00080539"/>
    <s v="GRIGSBY,JOHN H"/>
    <x v="84"/>
    <n v="4814.2"/>
    <n v="64.37"/>
    <s v="NULL"/>
    <n v="27210100"/>
    <x v="11"/>
    <s v="NULL"/>
    <d v="2020-02-14T06:49:00"/>
    <x v="1"/>
    <x v="18"/>
    <m/>
  </r>
  <r>
    <s v="BM00080539"/>
    <s v="GRIGSBY,JOHN H"/>
    <x v="84"/>
    <n v="4814.2"/>
    <n v="12.48"/>
    <s v="NULL"/>
    <n v="27101000"/>
    <x v="188"/>
    <s v="NULL"/>
    <d v="2020-02-14T06:49:00"/>
    <x v="31"/>
    <x v="18"/>
    <m/>
  </r>
  <r>
    <s v="BM00080539"/>
    <s v="GRIGSBY,JOHN H"/>
    <x v="84"/>
    <n v="4814.2"/>
    <n v="36.950000000000003"/>
    <s v="NULL"/>
    <n v="27210100"/>
    <x v="11"/>
    <s v="NULL"/>
    <d v="2020-02-14T06:49:00"/>
    <x v="1"/>
    <x v="18"/>
    <m/>
  </r>
  <r>
    <s v="BM00080539"/>
    <s v="GRIGSBY,JOHN H"/>
    <x v="84"/>
    <n v="4814.2"/>
    <n v="22.56"/>
    <s v="J7120"/>
    <n v="27038238"/>
    <x v="13"/>
    <s v="NULL"/>
    <d v="2020-02-14T06:49:00"/>
    <x v="0"/>
    <x v="18"/>
    <m/>
  </r>
  <r>
    <s v="BM00059616"/>
    <s v="HADDOX JR,ERNEST C"/>
    <x v="85"/>
    <n v="5170.74"/>
    <n v="11.59"/>
    <s v="NULL"/>
    <n v="27069212"/>
    <x v="14"/>
    <s v="NULL"/>
    <d v="2020-01-28T06:51:00"/>
    <x v="0"/>
    <x v="18"/>
    <m/>
  </r>
  <r>
    <s v="BM00059616"/>
    <s v="HADDOX JR,ERNEST C"/>
    <x v="85"/>
    <n v="5170.74"/>
    <n v="7.35"/>
    <s v="NULL"/>
    <n v="27013392"/>
    <x v="15"/>
    <s v="NULL"/>
    <d v="2020-01-28T06:51:00"/>
    <x v="0"/>
    <x v="18"/>
    <m/>
  </r>
  <r>
    <s v="BM00059616"/>
    <s v="HADDOX JR,ERNEST C"/>
    <x v="85"/>
    <n v="5170.74"/>
    <n v="26.13"/>
    <s v="NULL"/>
    <n v="27014004"/>
    <x v="0"/>
    <s v="NULL"/>
    <d v="2020-01-28T06:51:00"/>
    <x v="0"/>
    <x v="18"/>
    <m/>
  </r>
  <r>
    <s v="BM00059616"/>
    <s v="HADDOX JR,ERNEST C"/>
    <x v="85"/>
    <n v="5170.74"/>
    <n v="27.34"/>
    <s v="NULL"/>
    <n v="27013399"/>
    <x v="1"/>
    <s v="NULL"/>
    <d v="2020-01-28T06:51:00"/>
    <x v="0"/>
    <x v="18"/>
    <m/>
  </r>
  <r>
    <s v="BM00059616"/>
    <s v="HADDOX JR,ERNEST C"/>
    <x v="85"/>
    <n v="5170.74"/>
    <n v="10.97"/>
    <s v="NULL"/>
    <n v="27280043"/>
    <x v="2"/>
    <s v="NULL"/>
    <d v="2020-01-28T06:51:00"/>
    <x v="1"/>
    <x v="18"/>
    <m/>
  </r>
  <r>
    <s v="BM00059616"/>
    <s v="HADDOX JR,ERNEST C"/>
    <x v="85"/>
    <n v="5170.74"/>
    <n v="22"/>
    <s v="NULL"/>
    <n v="25024769"/>
    <x v="3"/>
    <s v="NULL"/>
    <d v="2020-01-28T06:51:00"/>
    <x v="2"/>
    <x v="18"/>
    <m/>
  </r>
  <r>
    <s v="BM00059616"/>
    <s v="HADDOX JR,ERNEST C"/>
    <x v="85"/>
    <n v="5170.74"/>
    <n v="46"/>
    <s v="J2704"/>
    <n v="25021907"/>
    <x v="4"/>
    <s v="NULL"/>
    <d v="2020-01-28T06:51:00"/>
    <x v="2"/>
    <x v="18"/>
    <m/>
  </r>
  <r>
    <s v="BM00059616"/>
    <s v="HADDOX JR,ERNEST C"/>
    <x v="85"/>
    <n v="5170.74"/>
    <n v="46"/>
    <s v="J2704"/>
    <n v="25021907"/>
    <x v="4"/>
    <s v="NULL"/>
    <d v="2020-01-28T06:51:00"/>
    <x v="2"/>
    <x v="18"/>
    <m/>
  </r>
  <r>
    <s v="BM00059616"/>
    <s v="HADDOX JR,ERNEST C"/>
    <x v="85"/>
    <n v="5170.74"/>
    <n v="3226"/>
    <n v="878.4"/>
    <n v="75013238"/>
    <x v="7"/>
    <s v="NULL"/>
    <d v="2020-01-28T06:51:00"/>
    <x v="4"/>
    <x v="18"/>
    <n v="3375"/>
  </r>
  <r>
    <s v="BM00059616"/>
    <s v="HADDOX JR,ERNEST C"/>
    <x v="85"/>
    <n v="5170.74"/>
    <n v="806"/>
    <s v="NULL"/>
    <n v="37013010"/>
    <x v="8"/>
    <s v="NULL"/>
    <d v="2020-01-28T06:51:00"/>
    <x v="5"/>
    <x v="18"/>
    <n v="33"/>
  </r>
  <r>
    <s v="BM00059616"/>
    <s v="HADDOX JR,ERNEST C"/>
    <x v="85"/>
    <n v="5170.74"/>
    <n v="690"/>
    <n v="10260"/>
    <n v="71010260"/>
    <x v="9"/>
    <s v="NULL"/>
    <d v="2020-01-28T06:51:00"/>
    <x v="6"/>
    <x v="18"/>
    <n v="722"/>
  </r>
  <r>
    <s v="BM00059616"/>
    <s v="HADDOX JR,ERNEST C"/>
    <x v="85"/>
    <n v="5170.74"/>
    <n v="0"/>
    <s v="NULL"/>
    <n v="31200000"/>
    <x v="10"/>
    <s v="NULL"/>
    <d v="2020-01-28T06:51:00"/>
    <x v="7"/>
    <x v="18"/>
    <n v="0"/>
  </r>
  <r>
    <s v="BM00059616"/>
    <s v="HADDOX JR,ERNEST C"/>
    <x v="85"/>
    <n v="5170.74"/>
    <n v="115"/>
    <n v="88305"/>
    <n v="31200004"/>
    <x v="23"/>
    <s v="NULL"/>
    <d v="2020-01-28T06:51:00"/>
    <x v="7"/>
    <x v="18"/>
    <n v="121"/>
  </r>
  <r>
    <s v="BM00059616"/>
    <s v="HADDOX JR,ERNEST C"/>
    <x v="85"/>
    <n v="5170.74"/>
    <n v="0"/>
    <s v="NULL"/>
    <n v="31200000"/>
    <x v="10"/>
    <s v="NULL"/>
    <d v="2020-01-28T06:51:00"/>
    <x v="7"/>
    <x v="18"/>
    <n v="0"/>
  </r>
  <r>
    <s v="BM00059616"/>
    <s v="HADDOX JR,ERNEST C"/>
    <x v="85"/>
    <n v="5170.74"/>
    <n v="64.37"/>
    <s v="NULL"/>
    <n v="27210100"/>
    <x v="11"/>
    <s v="NULL"/>
    <d v="2020-01-28T06:51:00"/>
    <x v="1"/>
    <x v="18"/>
    <m/>
  </r>
  <r>
    <s v="BM00059616"/>
    <s v="HADDOX JR,ERNEST C"/>
    <x v="85"/>
    <n v="5170.74"/>
    <n v="12.48"/>
    <s v="NULL"/>
    <n v="27101000"/>
    <x v="188"/>
    <s v="NULL"/>
    <d v="2020-01-28T06:51:00"/>
    <x v="31"/>
    <x v="18"/>
    <m/>
  </r>
  <r>
    <s v="BM00059616"/>
    <s v="HADDOX JR,ERNEST C"/>
    <x v="85"/>
    <n v="5170.74"/>
    <n v="36.950000000000003"/>
    <s v="NULL"/>
    <n v="27210100"/>
    <x v="11"/>
    <s v="NULL"/>
    <d v="2020-01-28T06:51:00"/>
    <x v="1"/>
    <x v="18"/>
    <m/>
  </r>
  <r>
    <s v="BM00059616"/>
    <s v="HADDOX JR,ERNEST C"/>
    <x v="85"/>
    <n v="5170.74"/>
    <n v="22.56"/>
    <s v="J7120"/>
    <n v="27038238"/>
    <x v="13"/>
    <s v="NULL"/>
    <d v="2020-01-28T06:51:00"/>
    <x v="0"/>
    <x v="18"/>
    <m/>
  </r>
  <r>
    <s v="BM00157061"/>
    <s v="HAIMERL SR,JOHN L"/>
    <x v="86"/>
    <n v="6273.59"/>
    <n v="64.37"/>
    <s v="NULL"/>
    <n v="27210100"/>
    <x v="11"/>
    <s v="NULL"/>
    <d v="2020-07-31T08:15:00"/>
    <x v="1"/>
    <x v="18"/>
    <m/>
  </r>
  <r>
    <s v="BM00157061"/>
    <s v="HAIMERL SR,JOHN L"/>
    <x v="86"/>
    <n v="6273.59"/>
    <n v="12.95"/>
    <s v="NULL"/>
    <n v="27101000"/>
    <x v="188"/>
    <s v="NULL"/>
    <d v="2020-07-31T08:15:00"/>
    <x v="31"/>
    <x v="18"/>
    <m/>
  </r>
  <r>
    <s v="BM00157061"/>
    <s v="HAIMERL SR,JOHN L"/>
    <x v="86"/>
    <n v="6273.59"/>
    <n v="35.82"/>
    <s v="NULL"/>
    <n v="27210100"/>
    <x v="11"/>
    <s v="NULL"/>
    <d v="2020-07-31T08:15:00"/>
    <x v="1"/>
    <x v="18"/>
    <m/>
  </r>
  <r>
    <s v="BM00157061"/>
    <s v="HAIMERL SR,JOHN L"/>
    <x v="86"/>
    <n v="6273.59"/>
    <n v="22.61"/>
    <s v="J7120"/>
    <n v="27038238"/>
    <x v="13"/>
    <s v="NULL"/>
    <d v="2020-07-31T08:15:00"/>
    <x v="0"/>
    <x v="18"/>
    <m/>
  </r>
  <r>
    <s v="BM00157061"/>
    <s v="HAIMERL SR,JOHN L"/>
    <x v="86"/>
    <n v="6273.59"/>
    <n v="11.59"/>
    <s v="NULL"/>
    <n v="27069212"/>
    <x v="14"/>
    <s v="NULL"/>
    <d v="2020-07-31T08:15:00"/>
    <x v="0"/>
    <x v="18"/>
    <m/>
  </r>
  <r>
    <s v="BM00157061"/>
    <s v="HAIMERL SR,JOHN L"/>
    <x v="86"/>
    <n v="6273.59"/>
    <n v="7.35"/>
    <s v="NULL"/>
    <n v="27013392"/>
    <x v="15"/>
    <s v="NULL"/>
    <d v="2020-07-31T08:15:00"/>
    <x v="0"/>
    <x v="18"/>
    <m/>
  </r>
  <r>
    <s v="BM00157061"/>
    <s v="HAIMERL SR,JOHN L"/>
    <x v="86"/>
    <n v="6273.59"/>
    <n v="21.19"/>
    <s v="NULL"/>
    <n v="27013399"/>
    <x v="1"/>
    <s v="NULL"/>
    <d v="2020-07-31T08:15:00"/>
    <x v="0"/>
    <x v="18"/>
    <m/>
  </r>
  <r>
    <s v="BM00157061"/>
    <s v="HAIMERL SR,JOHN L"/>
    <x v="86"/>
    <n v="6273.59"/>
    <n v="10.97"/>
    <s v="NULL"/>
    <n v="27280043"/>
    <x v="2"/>
    <s v="NULL"/>
    <d v="2020-07-31T08:15:00"/>
    <x v="1"/>
    <x v="18"/>
    <m/>
  </r>
  <r>
    <s v="BM00157061"/>
    <s v="HAIMERL SR,JOHN L"/>
    <x v="86"/>
    <n v="6273.59"/>
    <n v="26.13"/>
    <s v="NULL"/>
    <n v="27014004"/>
    <x v="0"/>
    <s v="NULL"/>
    <d v="2020-07-31T08:15:00"/>
    <x v="0"/>
    <x v="18"/>
    <m/>
  </r>
  <r>
    <s v="BM00157061"/>
    <s v="HAIMERL SR,JOHN L"/>
    <x v="86"/>
    <n v="6273.59"/>
    <n v="24"/>
    <s v="NULL"/>
    <n v="25024769"/>
    <x v="3"/>
    <s v="NULL"/>
    <d v="2020-07-31T08:15:00"/>
    <x v="2"/>
    <x v="18"/>
    <m/>
  </r>
  <r>
    <s v="BM00157061"/>
    <s v="HAIMERL SR,JOHN L"/>
    <x v="86"/>
    <n v="6273.59"/>
    <n v="91"/>
    <s v="J2704"/>
    <n v="25021907"/>
    <x v="4"/>
    <s v="NULL"/>
    <d v="2020-07-31T08:15:00"/>
    <x v="2"/>
    <x v="18"/>
    <m/>
  </r>
  <r>
    <s v="BM00157061"/>
    <s v="HAIMERL SR,JOHN L"/>
    <x v="86"/>
    <n v="6273.59"/>
    <n v="0"/>
    <s v="NULL"/>
    <n v="31200000"/>
    <x v="10"/>
    <s v="NULL"/>
    <d v="2020-07-31T08:15:00"/>
    <x v="7"/>
    <x v="18"/>
    <n v="0"/>
  </r>
  <r>
    <s v="BM00157061"/>
    <s v="HAIMERL SR,JOHN L"/>
    <x v="86"/>
    <n v="6273.59"/>
    <n v="121"/>
    <n v="88305"/>
    <n v="31200004"/>
    <x v="23"/>
    <s v="NULL"/>
    <d v="2020-07-31T08:15:00"/>
    <x v="7"/>
    <x v="18"/>
    <n v="121"/>
  </r>
  <r>
    <s v="BM00157061"/>
    <s v="HAIMERL SR,JOHN L"/>
    <x v="86"/>
    <n v="6273.59"/>
    <n v="121"/>
    <n v="88305"/>
    <n v="31200004"/>
    <x v="23"/>
    <s v="NULL"/>
    <d v="2020-07-31T08:15:00"/>
    <x v="7"/>
    <x v="18"/>
    <n v="121"/>
  </r>
  <r>
    <s v="BM00157061"/>
    <s v="HAIMERL SR,JOHN L"/>
    <x v="86"/>
    <n v="6273.59"/>
    <n v="0"/>
    <s v="NULL"/>
    <n v="31200000"/>
    <x v="10"/>
    <s v="NULL"/>
    <d v="2020-07-31T08:15:00"/>
    <x v="7"/>
    <x v="18"/>
    <n v="0"/>
  </r>
  <r>
    <s v="BM00157061"/>
    <s v="HAIMERL SR,JOHN L"/>
    <x v="86"/>
    <n v="6273.59"/>
    <n v="3375"/>
    <n v="878.4"/>
    <n v="75013238"/>
    <x v="7"/>
    <s v="NULL"/>
    <d v="2020-07-31T08:15:00"/>
    <x v="4"/>
    <x v="18"/>
    <n v="3375"/>
  </r>
  <r>
    <s v="BM00157061"/>
    <s v="HAIMERL SR,JOHN L"/>
    <x v="86"/>
    <n v="6273.59"/>
    <n v="1584"/>
    <s v="NULL"/>
    <n v="37013010"/>
    <x v="8"/>
    <s v="NULL"/>
    <d v="2020-07-31T08:15:00"/>
    <x v="5"/>
    <x v="18"/>
    <n v="33"/>
  </r>
  <r>
    <s v="BM00157061"/>
    <s v="HAIMERL SR,JOHN L"/>
    <x v="86"/>
    <n v="6273.59"/>
    <n v="722"/>
    <n v="10260"/>
    <n v="71010260"/>
    <x v="9"/>
    <s v="NULL"/>
    <d v="2020-07-31T08:15:00"/>
    <x v="6"/>
    <x v="18"/>
    <n v="722"/>
  </r>
  <r>
    <s v="BM00157061"/>
    <s v="HAIMERL SR,JOHN L"/>
    <x v="86"/>
    <n v="6273.59"/>
    <n v="22.61"/>
    <s v="J7120"/>
    <n v="27038238"/>
    <x v="13"/>
    <s v="NULL"/>
    <d v="2020-07-31T08:15:00"/>
    <x v="0"/>
    <x v="18"/>
    <m/>
  </r>
  <r>
    <s v="BM00057488"/>
    <s v="HALLEY,DWIGHT J"/>
    <x v="87"/>
    <n v="5325.74"/>
    <n v="64.37"/>
    <s v="NULL"/>
    <n v="27210100"/>
    <x v="11"/>
    <s v="NULL"/>
    <d v="2020-02-28T09:47:00"/>
    <x v="1"/>
    <x v="18"/>
    <m/>
  </r>
  <r>
    <s v="BM00057488"/>
    <s v="HALLEY,DWIGHT J"/>
    <x v="87"/>
    <n v="5325.74"/>
    <n v="12.48"/>
    <s v="NULL"/>
    <n v="27101000"/>
    <x v="188"/>
    <s v="NULL"/>
    <d v="2020-02-28T09:47:00"/>
    <x v="31"/>
    <x v="18"/>
    <m/>
  </r>
  <r>
    <s v="BM00057488"/>
    <s v="HALLEY,DWIGHT J"/>
    <x v="87"/>
    <n v="5325.74"/>
    <n v="36.950000000000003"/>
    <s v="NULL"/>
    <n v="27210100"/>
    <x v="11"/>
    <s v="NULL"/>
    <d v="2020-02-28T09:47:00"/>
    <x v="1"/>
    <x v="18"/>
    <m/>
  </r>
  <r>
    <s v="BM00057488"/>
    <s v="HALLEY,DWIGHT J"/>
    <x v="87"/>
    <n v="5325.74"/>
    <n v="22.56"/>
    <s v="J7120"/>
    <n v="27038238"/>
    <x v="13"/>
    <s v="NULL"/>
    <d v="2020-02-28T09:47:00"/>
    <x v="0"/>
    <x v="18"/>
    <m/>
  </r>
  <r>
    <s v="BM00057488"/>
    <s v="HALLEY,DWIGHT J"/>
    <x v="87"/>
    <n v="5325.74"/>
    <n v="11.59"/>
    <s v="NULL"/>
    <n v="27069212"/>
    <x v="14"/>
    <s v="NULL"/>
    <d v="2020-02-28T09:47:00"/>
    <x v="0"/>
    <x v="18"/>
    <m/>
  </r>
  <r>
    <s v="BM00057488"/>
    <s v="HALLEY,DWIGHT J"/>
    <x v="87"/>
    <n v="5325.74"/>
    <n v="7.35"/>
    <s v="NULL"/>
    <n v="27013392"/>
    <x v="15"/>
    <s v="NULL"/>
    <d v="2020-02-28T09:47:00"/>
    <x v="0"/>
    <x v="18"/>
    <m/>
  </r>
  <r>
    <s v="BM00057488"/>
    <s v="HALLEY,DWIGHT J"/>
    <x v="87"/>
    <n v="5325.74"/>
    <n v="26.13"/>
    <s v="NULL"/>
    <n v="27014004"/>
    <x v="0"/>
    <s v="NULL"/>
    <d v="2020-02-28T09:47:00"/>
    <x v="0"/>
    <x v="18"/>
    <m/>
  </r>
  <r>
    <s v="BM00057488"/>
    <s v="HALLEY,DWIGHT J"/>
    <x v="87"/>
    <n v="5325.74"/>
    <n v="27.34"/>
    <s v="NULL"/>
    <n v="27013399"/>
    <x v="1"/>
    <s v="NULL"/>
    <d v="2020-02-28T09:47:00"/>
    <x v="0"/>
    <x v="18"/>
    <m/>
  </r>
  <r>
    <s v="BM00057488"/>
    <s v="HALLEY,DWIGHT J"/>
    <x v="87"/>
    <n v="5325.74"/>
    <n v="10.97"/>
    <s v="NULL"/>
    <n v="27280043"/>
    <x v="2"/>
    <s v="NULL"/>
    <d v="2020-02-28T09:47:00"/>
    <x v="1"/>
    <x v="18"/>
    <m/>
  </r>
  <r>
    <s v="BM00057488"/>
    <s v="HALLEY,DWIGHT J"/>
    <x v="87"/>
    <n v="5325.74"/>
    <n v="22"/>
    <s v="NULL"/>
    <n v="25024769"/>
    <x v="3"/>
    <s v="NULL"/>
    <d v="2020-02-28T09:47:00"/>
    <x v="2"/>
    <x v="18"/>
    <m/>
  </r>
  <r>
    <s v="BM00057488"/>
    <s v="HALLEY,DWIGHT J"/>
    <x v="87"/>
    <n v="5325.74"/>
    <n v="53"/>
    <s v="J3490"/>
    <n v="25021407"/>
    <x v="19"/>
    <s v="NULL"/>
    <d v="2020-02-28T09:47:00"/>
    <x v="2"/>
    <x v="18"/>
    <m/>
  </r>
  <r>
    <s v="BM00057488"/>
    <s v="HALLEY,DWIGHT J"/>
    <x v="87"/>
    <n v="5325.74"/>
    <n v="46"/>
    <s v="J2704"/>
    <n v="25021907"/>
    <x v="4"/>
    <s v="NULL"/>
    <d v="2020-02-28T09:47:00"/>
    <x v="2"/>
    <x v="18"/>
    <m/>
  </r>
  <r>
    <s v="BM00057488"/>
    <s v="HALLEY,DWIGHT J"/>
    <x v="87"/>
    <n v="5325.74"/>
    <n v="46"/>
    <s v="J2704"/>
    <n v="25021907"/>
    <x v="4"/>
    <s v="NULL"/>
    <d v="2020-02-28T09:47:00"/>
    <x v="2"/>
    <x v="18"/>
    <m/>
  </r>
  <r>
    <s v="BM00057488"/>
    <s v="HALLEY,DWIGHT J"/>
    <x v="87"/>
    <n v="5325.74"/>
    <n v="0"/>
    <s v="NULL"/>
    <n v="31200000"/>
    <x v="10"/>
    <s v="NULL"/>
    <d v="2020-02-28T09:47:00"/>
    <x v="7"/>
    <x v="18"/>
    <n v="0"/>
  </r>
  <r>
    <s v="BM00057488"/>
    <s v="HALLEY,DWIGHT J"/>
    <x v="87"/>
    <n v="5325.74"/>
    <n v="3226"/>
    <n v="878.4"/>
    <n v="75013238"/>
    <x v="7"/>
    <s v="NULL"/>
    <d v="2020-02-28T09:47:00"/>
    <x v="4"/>
    <x v="18"/>
    <n v="3375"/>
  </r>
  <r>
    <s v="BM00057488"/>
    <s v="HALLEY,DWIGHT J"/>
    <x v="87"/>
    <n v="5325.74"/>
    <n v="1023"/>
    <s v="NULL"/>
    <n v="37013010"/>
    <x v="8"/>
    <s v="NULL"/>
    <d v="2020-02-28T09:47:00"/>
    <x v="5"/>
    <x v="18"/>
    <n v="33"/>
  </r>
  <r>
    <s v="BM00057488"/>
    <s v="HALLEY,DWIGHT J"/>
    <x v="87"/>
    <n v="5325.74"/>
    <n v="690"/>
    <n v="10260"/>
    <n v="71010260"/>
    <x v="9"/>
    <s v="NULL"/>
    <d v="2020-02-28T09:47:00"/>
    <x v="6"/>
    <x v="18"/>
    <n v="722"/>
  </r>
  <r>
    <s v="BM00071659"/>
    <s v="HAMILTON,RONALD D"/>
    <x v="88"/>
    <n v="9950.77"/>
    <n v="11.59"/>
    <s v="NULL"/>
    <n v="27069212"/>
    <x v="14"/>
    <s v="NULL"/>
    <d v="2019-10-09T12:44:00"/>
    <x v="0"/>
    <x v="18"/>
    <m/>
  </r>
  <r>
    <s v="BM00071659"/>
    <s v="HAMILTON,RONALD D"/>
    <x v="88"/>
    <n v="9950.77"/>
    <n v="7.35"/>
    <s v="NULL"/>
    <n v="27013392"/>
    <x v="15"/>
    <s v="NULL"/>
    <d v="2019-10-09T12:44:00"/>
    <x v="0"/>
    <x v="18"/>
    <m/>
  </r>
  <r>
    <s v="BM00071659"/>
    <s v="HAMILTON,RONALD D"/>
    <x v="88"/>
    <n v="9950.77"/>
    <n v="26.13"/>
    <s v="NULL"/>
    <n v="27014004"/>
    <x v="0"/>
    <s v="NULL"/>
    <d v="2019-10-09T12:44:00"/>
    <x v="0"/>
    <x v="18"/>
    <m/>
  </r>
  <r>
    <s v="BM00071659"/>
    <s v="HAMILTON,RONALD D"/>
    <x v="88"/>
    <n v="9950.77"/>
    <n v="22.78"/>
    <s v="NULL"/>
    <n v="27013399"/>
    <x v="1"/>
    <s v="NULL"/>
    <d v="2019-10-09T12:44:00"/>
    <x v="0"/>
    <x v="18"/>
    <m/>
  </r>
  <r>
    <s v="BM00071659"/>
    <s v="HAMILTON,RONALD D"/>
    <x v="88"/>
    <n v="9950.77"/>
    <n v="10.97"/>
    <s v="NULL"/>
    <n v="27280043"/>
    <x v="2"/>
    <s v="NULL"/>
    <d v="2019-10-09T12:44:00"/>
    <x v="1"/>
    <x v="18"/>
    <m/>
  </r>
  <r>
    <s v="BM00071659"/>
    <s v="HAMILTON,RONALD D"/>
    <x v="88"/>
    <n v="9950.77"/>
    <n v="46"/>
    <s v="J2704"/>
    <n v="25021907"/>
    <x v="4"/>
    <s v="NULL"/>
    <d v="2019-10-09T12:44:00"/>
    <x v="2"/>
    <x v="18"/>
    <m/>
  </r>
  <r>
    <s v="BM00071659"/>
    <s v="HAMILTON,RONALD D"/>
    <x v="88"/>
    <n v="9950.77"/>
    <n v="7"/>
    <s v="NULL"/>
    <n v="25024632"/>
    <x v="18"/>
    <s v="NULL"/>
    <d v="2019-10-09T12:44:00"/>
    <x v="2"/>
    <x v="18"/>
    <m/>
  </r>
  <r>
    <s v="BM00071659"/>
    <s v="HAMILTON,RONALD D"/>
    <x v="88"/>
    <n v="9950.77"/>
    <n v="21"/>
    <n v="21578"/>
    <n v="25021578"/>
    <x v="146"/>
    <s v="NULL"/>
    <d v="2019-10-09T12:44:00"/>
    <x v="2"/>
    <x v="18"/>
    <m/>
  </r>
  <r>
    <s v="BM00071659"/>
    <s v="HAMILTON,RONALD D"/>
    <x v="88"/>
    <n v="9950.77"/>
    <n v="53"/>
    <s v="J3490"/>
    <n v="25021407"/>
    <x v="19"/>
    <s v="NULL"/>
    <d v="2019-10-09T12:44:00"/>
    <x v="2"/>
    <x v="18"/>
    <m/>
  </r>
  <r>
    <s v="BM00071659"/>
    <s v="HAMILTON,RONALD D"/>
    <x v="88"/>
    <n v="9950.77"/>
    <n v="-53"/>
    <s v="J3490"/>
    <n v="25021407"/>
    <x v="19"/>
    <s v="NULL"/>
    <d v="2019-10-09T12:44:00"/>
    <x v="2"/>
    <x v="18"/>
    <m/>
  </r>
  <r>
    <s v="BM00071659"/>
    <s v="HAMILTON,RONALD D"/>
    <x v="88"/>
    <n v="9950.77"/>
    <n v="46"/>
    <s v="J2704"/>
    <n v="25021907"/>
    <x v="4"/>
    <s v="NULL"/>
    <d v="2019-10-09T12:44:00"/>
    <x v="2"/>
    <x v="18"/>
    <m/>
  </r>
  <r>
    <s v="BM00071659"/>
    <s v="HAMILTON,RONALD D"/>
    <x v="88"/>
    <n v="9950.77"/>
    <n v="3618"/>
    <s v="NULL"/>
    <n v="75013236"/>
    <x v="6"/>
    <s v="NULL"/>
    <d v="2019-10-09T12:44:00"/>
    <x v="4"/>
    <x v="18"/>
    <n v="3785"/>
  </r>
  <r>
    <s v="BM00071659"/>
    <s v="HAMILTON,RONALD D"/>
    <x v="88"/>
    <n v="9950.77"/>
    <n v="3226"/>
    <n v="878.4"/>
    <n v="75013238"/>
    <x v="7"/>
    <s v="NULL"/>
    <d v="2019-10-09T12:44:00"/>
    <x v="4"/>
    <x v="18"/>
    <n v="3375"/>
  </r>
  <r>
    <s v="BM00071659"/>
    <s v="HAMILTON,RONALD D"/>
    <x v="88"/>
    <n v="9950.77"/>
    <n v="1426"/>
    <s v="NULL"/>
    <n v="37013010"/>
    <x v="8"/>
    <s v="NULL"/>
    <d v="2019-10-09T12:44:00"/>
    <x v="5"/>
    <x v="18"/>
    <n v="33"/>
  </r>
  <r>
    <s v="BM00071659"/>
    <s v="HAMILTON,RONALD D"/>
    <x v="88"/>
    <n v="9950.77"/>
    <n v="690"/>
    <n v="10260"/>
    <n v="71010260"/>
    <x v="9"/>
    <s v="NULL"/>
    <d v="2019-10-09T12:44:00"/>
    <x v="6"/>
    <x v="18"/>
    <n v="722"/>
  </r>
  <r>
    <s v="BM00071659"/>
    <s v="HAMILTON,RONALD D"/>
    <x v="88"/>
    <n v="9950.77"/>
    <n v="284"/>
    <n v="10261"/>
    <n v="71010261"/>
    <x v="20"/>
    <s v="NULL"/>
    <d v="2019-10-09T12:44:00"/>
    <x v="6"/>
    <x v="18"/>
    <n v="298"/>
  </r>
  <r>
    <s v="BM00071659"/>
    <s v="HAMILTON,RONALD D"/>
    <x v="88"/>
    <n v="9950.77"/>
    <n v="120"/>
    <n v="94640"/>
    <n v="41044000"/>
    <x v="21"/>
    <s v="NULL"/>
    <d v="2019-10-09T12:44:00"/>
    <x v="8"/>
    <x v="18"/>
    <n v="126"/>
  </r>
  <r>
    <s v="BM00071659"/>
    <s v="HAMILTON,RONALD D"/>
    <x v="88"/>
    <n v="9950.77"/>
    <n v="0"/>
    <s v="NULL"/>
    <n v="31200000"/>
    <x v="10"/>
    <s v="NULL"/>
    <d v="2019-10-09T12:44:00"/>
    <x v="7"/>
    <x v="18"/>
    <n v="0"/>
  </r>
  <r>
    <s v="BM00071659"/>
    <s v="HAMILTON,RONALD D"/>
    <x v="88"/>
    <n v="9950.77"/>
    <n v="115"/>
    <n v="88305"/>
    <n v="31200004"/>
    <x v="23"/>
    <s v="NULL"/>
    <d v="2019-10-09T12:44:00"/>
    <x v="7"/>
    <x v="18"/>
    <n v="121"/>
  </r>
  <r>
    <s v="BM00071659"/>
    <s v="HAMILTON,RONALD D"/>
    <x v="88"/>
    <n v="9950.77"/>
    <n v="115"/>
    <n v="88305"/>
    <n v="31200004"/>
    <x v="23"/>
    <s v="NULL"/>
    <d v="2019-10-09T12:44:00"/>
    <x v="7"/>
    <x v="18"/>
    <n v="121"/>
  </r>
  <r>
    <s v="BM00071659"/>
    <s v="HAMILTON,RONALD D"/>
    <x v="88"/>
    <n v="9950.77"/>
    <n v="81.09"/>
    <s v="NULL"/>
    <n v="27210100"/>
    <x v="11"/>
    <s v="NULL"/>
    <d v="2019-10-09T12:44:00"/>
    <x v="1"/>
    <x v="18"/>
    <m/>
  </r>
  <r>
    <s v="BM00071659"/>
    <s v="HAMILTON,RONALD D"/>
    <x v="88"/>
    <n v="9950.77"/>
    <n v="0"/>
    <s v="NULL"/>
    <n v="31200000"/>
    <x v="10"/>
    <s v="NULL"/>
    <d v="2019-10-09T12:44:00"/>
    <x v="7"/>
    <x v="18"/>
    <n v="0"/>
  </r>
  <r>
    <s v="BM00071659"/>
    <s v="HAMILTON,RONALD D"/>
    <x v="88"/>
    <n v="9950.77"/>
    <n v="6.31"/>
    <s v="NULL"/>
    <n v="27280208"/>
    <x v="12"/>
    <s v="NULL"/>
    <d v="2019-10-09T12:44:00"/>
    <x v="1"/>
    <x v="18"/>
    <m/>
  </r>
  <r>
    <s v="BM00071659"/>
    <s v="HAMILTON,RONALD D"/>
    <x v="88"/>
    <n v="9950.77"/>
    <n v="12.48"/>
    <s v="NULL"/>
    <n v="27101000"/>
    <x v="188"/>
    <s v="NULL"/>
    <d v="2019-10-09T12:44:00"/>
    <x v="31"/>
    <x v="18"/>
    <m/>
  </r>
  <r>
    <s v="BM00071659"/>
    <s v="HAMILTON,RONALD D"/>
    <x v="88"/>
    <n v="9950.77"/>
    <n v="45.73"/>
    <s v="NULL"/>
    <n v="27210100"/>
    <x v="11"/>
    <s v="NULL"/>
    <d v="2019-10-09T12:44:00"/>
    <x v="1"/>
    <x v="18"/>
    <m/>
  </r>
  <r>
    <s v="BM00071659"/>
    <s v="HAMILTON,RONALD D"/>
    <x v="88"/>
    <n v="9950.77"/>
    <n v="12.34"/>
    <s v="J7030"/>
    <n v="27038236"/>
    <x v="29"/>
    <s v="NULL"/>
    <d v="2019-10-09T12:44:00"/>
    <x v="0"/>
    <x v="18"/>
    <m/>
  </r>
  <r>
    <s v="BM00151925"/>
    <s v="HANNAHS,DAVID L"/>
    <x v="89"/>
    <n v="4604.67"/>
    <n v="12.34"/>
    <s v="J7030"/>
    <n v="27038236"/>
    <x v="29"/>
    <s v="NULL"/>
    <d v="2019-11-18T06:59:00"/>
    <x v="0"/>
    <x v="18"/>
    <m/>
  </r>
  <r>
    <s v="BM00151925"/>
    <s v="HANNAHS,DAVID L"/>
    <x v="89"/>
    <n v="4604.67"/>
    <n v="11.59"/>
    <s v="NULL"/>
    <n v="27069212"/>
    <x v="14"/>
    <s v="NULL"/>
    <d v="2019-11-18T06:59:00"/>
    <x v="0"/>
    <x v="18"/>
    <m/>
  </r>
  <r>
    <s v="BM00151925"/>
    <s v="HANNAHS,DAVID L"/>
    <x v="89"/>
    <n v="4604.67"/>
    <n v="7.35"/>
    <s v="NULL"/>
    <n v="27013392"/>
    <x v="15"/>
    <s v="NULL"/>
    <d v="2019-11-18T06:59:00"/>
    <x v="0"/>
    <x v="18"/>
    <m/>
  </r>
  <r>
    <s v="BM00151925"/>
    <s v="HANNAHS,DAVID L"/>
    <x v="89"/>
    <n v="4604.67"/>
    <n v="21.19"/>
    <s v="NULL"/>
    <n v="27013399"/>
    <x v="1"/>
    <s v="NULL"/>
    <d v="2019-11-18T06:59:00"/>
    <x v="0"/>
    <x v="18"/>
    <m/>
  </r>
  <r>
    <s v="BM00151925"/>
    <s v="HANNAHS,DAVID L"/>
    <x v="89"/>
    <n v="4604.67"/>
    <n v="21"/>
    <s v="J2250"/>
    <n v="25023566"/>
    <x v="26"/>
    <s v="NULL"/>
    <d v="2019-11-18T06:59:00"/>
    <x v="2"/>
    <x v="18"/>
    <m/>
  </r>
  <r>
    <s v="BM00151925"/>
    <s v="HANNAHS,DAVID L"/>
    <x v="89"/>
    <n v="4604.67"/>
    <n v="37"/>
    <s v="J2175"/>
    <n v="25021300"/>
    <x v="25"/>
    <s v="NULL"/>
    <d v="2019-11-18T06:59:00"/>
    <x v="2"/>
    <x v="18"/>
    <m/>
  </r>
  <r>
    <s v="BM00151925"/>
    <s v="HANNAHS,DAVID L"/>
    <x v="89"/>
    <n v="4604.67"/>
    <n v="3226"/>
    <n v="878.4"/>
    <n v="75013238"/>
    <x v="7"/>
    <s v="NULL"/>
    <d v="2019-11-18T06:59:00"/>
    <x v="4"/>
    <x v="18"/>
    <n v="3375"/>
  </r>
  <r>
    <s v="BM00151925"/>
    <s v="HANNAHS,DAVID L"/>
    <x v="89"/>
    <n v="4604.67"/>
    <n v="330"/>
    <s v="G0500"/>
    <n v="37020001"/>
    <x v="27"/>
    <s v="NULL"/>
    <d v="2019-11-18T06:59:00"/>
    <x v="5"/>
    <x v="18"/>
    <n v="346"/>
  </r>
  <r>
    <s v="BM00151925"/>
    <s v="HANNAHS,DAVID L"/>
    <x v="89"/>
    <n v="4604.67"/>
    <n v="690"/>
    <n v="10260"/>
    <n v="71010260"/>
    <x v="9"/>
    <s v="NULL"/>
    <d v="2019-11-18T06:59:00"/>
    <x v="6"/>
    <x v="18"/>
    <n v="722"/>
  </r>
  <r>
    <s v="BM00151925"/>
    <s v="HANNAHS,DAVID L"/>
    <x v="89"/>
    <n v="4604.67"/>
    <n v="0"/>
    <s v="NULL"/>
    <n v="31200000"/>
    <x v="10"/>
    <s v="NULL"/>
    <d v="2019-11-18T06:59:00"/>
    <x v="7"/>
    <x v="18"/>
    <n v="0"/>
  </r>
  <r>
    <s v="BM00151925"/>
    <s v="HANNAHS,DAVID L"/>
    <x v="89"/>
    <n v="4604.67"/>
    <n v="115"/>
    <n v="88305"/>
    <n v="31200004"/>
    <x v="23"/>
    <s v="NULL"/>
    <d v="2019-11-18T06:59:00"/>
    <x v="7"/>
    <x v="18"/>
    <n v="121"/>
  </r>
  <r>
    <s v="BM00151925"/>
    <s v="HANNAHS,DAVID L"/>
    <x v="89"/>
    <n v="4604.67"/>
    <n v="0"/>
    <s v="NULL"/>
    <n v="31200000"/>
    <x v="10"/>
    <s v="NULL"/>
    <d v="2019-11-18T06:59:00"/>
    <x v="7"/>
    <x v="18"/>
    <n v="0"/>
  </r>
  <r>
    <s v="BM00151925"/>
    <s v="HANNAHS,DAVID L"/>
    <x v="89"/>
    <n v="4604.67"/>
    <n v="12.34"/>
    <s v="J7030"/>
    <n v="27038236"/>
    <x v="29"/>
    <s v="NULL"/>
    <d v="2019-11-18T06:59:00"/>
    <x v="0"/>
    <x v="18"/>
    <m/>
  </r>
  <r>
    <s v="BM00151925"/>
    <s v="HANNAHS,DAVID L"/>
    <x v="89"/>
    <n v="4604.67"/>
    <n v="7.06"/>
    <s v="NULL"/>
    <n v="27069170"/>
    <x v="28"/>
    <s v="NULL"/>
    <d v="2019-11-18T06:59:00"/>
    <x v="0"/>
    <x v="18"/>
    <m/>
  </r>
  <r>
    <s v="BM00151925"/>
    <s v="HANNAHS,DAVID L"/>
    <x v="89"/>
    <n v="4604.67"/>
    <n v="64.37"/>
    <s v="NULL"/>
    <n v="27210100"/>
    <x v="11"/>
    <s v="NULL"/>
    <d v="2019-11-18T06:59:00"/>
    <x v="1"/>
    <x v="18"/>
    <m/>
  </r>
  <r>
    <s v="BM00151925"/>
    <s v="HANNAHS,DAVID L"/>
    <x v="89"/>
    <n v="4604.67"/>
    <n v="12.48"/>
    <s v="NULL"/>
    <n v="27101000"/>
    <x v="188"/>
    <s v="NULL"/>
    <d v="2019-11-18T06:59:00"/>
    <x v="31"/>
    <x v="18"/>
    <m/>
  </r>
  <r>
    <s v="BM00151925"/>
    <s v="HANNAHS,DAVID L"/>
    <x v="89"/>
    <n v="4604.67"/>
    <n v="36.950000000000003"/>
    <s v="NULL"/>
    <n v="27210100"/>
    <x v="11"/>
    <s v="NULL"/>
    <d v="2019-11-18T06:59:00"/>
    <x v="1"/>
    <x v="18"/>
    <m/>
  </r>
  <r>
    <s v="BM00107107"/>
    <s v="HARBER,EVELYN L"/>
    <x v="90"/>
    <n v="5370.07"/>
    <n v="10.97"/>
    <s v="NULL"/>
    <n v="27280043"/>
    <x v="2"/>
    <s v="NULL"/>
    <d v="2020-09-08T07:04:00"/>
    <x v="1"/>
    <x v="18"/>
    <m/>
  </r>
  <r>
    <s v="BM00107107"/>
    <s v="HARBER,EVELYN L"/>
    <x v="90"/>
    <n v="5370.07"/>
    <n v="46"/>
    <s v="J2704"/>
    <n v="25021907"/>
    <x v="4"/>
    <s v="NULL"/>
    <d v="2020-09-08T07:04:00"/>
    <x v="2"/>
    <x v="18"/>
    <m/>
  </r>
  <r>
    <s v="BM00107107"/>
    <s v="HARBER,EVELYN L"/>
    <x v="90"/>
    <n v="5370.07"/>
    <n v="24"/>
    <s v="NULL"/>
    <n v="25024769"/>
    <x v="3"/>
    <s v="NULL"/>
    <d v="2020-09-08T07:04:00"/>
    <x v="2"/>
    <x v="18"/>
    <m/>
  </r>
  <r>
    <s v="BM00107107"/>
    <s v="HARBER,EVELYN L"/>
    <x v="90"/>
    <n v="5370.07"/>
    <n v="46"/>
    <s v="J2704"/>
    <n v="25021907"/>
    <x v="4"/>
    <s v="NULL"/>
    <d v="2020-09-08T07:04:00"/>
    <x v="2"/>
    <x v="18"/>
    <m/>
  </r>
  <r>
    <s v="BM00107107"/>
    <s v="HARBER,EVELYN L"/>
    <x v="90"/>
    <n v="5370.07"/>
    <n v="3375"/>
    <n v="878.4"/>
    <n v="75013238"/>
    <x v="7"/>
    <s v="NULL"/>
    <d v="2020-09-08T07:04:00"/>
    <x v="4"/>
    <x v="18"/>
    <n v="3375"/>
  </r>
  <r>
    <s v="BM00107107"/>
    <s v="HARBER,EVELYN L"/>
    <x v="90"/>
    <n v="5370.07"/>
    <n v="924"/>
    <s v="NULL"/>
    <n v="37013010"/>
    <x v="8"/>
    <s v="NULL"/>
    <d v="2020-09-08T07:04:00"/>
    <x v="5"/>
    <x v="18"/>
    <n v="33"/>
  </r>
  <r>
    <s v="BM00107107"/>
    <s v="HARBER,EVELYN L"/>
    <x v="90"/>
    <n v="5370.07"/>
    <n v="722"/>
    <n v="10260"/>
    <n v="71010260"/>
    <x v="9"/>
    <s v="NULL"/>
    <d v="2020-09-08T07:04:00"/>
    <x v="6"/>
    <x v="18"/>
    <n v="722"/>
  </r>
  <r>
    <s v="BM00107107"/>
    <s v="HARBER,EVELYN L"/>
    <x v="90"/>
    <n v="5370.07"/>
    <n v="12.95"/>
    <s v="NULL"/>
    <n v="27101000"/>
    <x v="188"/>
    <s v="NULL"/>
    <d v="2020-09-08T07:04:00"/>
    <x v="31"/>
    <x v="18"/>
    <m/>
  </r>
  <r>
    <s v="BM00107107"/>
    <s v="HARBER,EVELYN L"/>
    <x v="90"/>
    <n v="5370.07"/>
    <n v="35.82"/>
    <s v="NULL"/>
    <n v="27210100"/>
    <x v="11"/>
    <s v="NULL"/>
    <d v="2020-09-08T07:04:00"/>
    <x v="1"/>
    <x v="18"/>
    <m/>
  </r>
  <r>
    <s v="BM00107107"/>
    <s v="HARBER,EVELYN L"/>
    <x v="90"/>
    <n v="5370.07"/>
    <n v="20"/>
    <n v="82962"/>
    <n v="30149084"/>
    <x v="22"/>
    <s v="NULL"/>
    <d v="2020-09-08T07:04:00"/>
    <x v="9"/>
    <x v="18"/>
    <n v="20"/>
  </r>
  <r>
    <s v="BM00107107"/>
    <s v="HARBER,EVELYN L"/>
    <x v="90"/>
    <n v="5370.07"/>
    <n v="64.37"/>
    <s v="NULL"/>
    <n v="27210100"/>
    <x v="11"/>
    <s v="NULL"/>
    <d v="2020-09-08T07:04:00"/>
    <x v="1"/>
    <x v="18"/>
    <m/>
  </r>
  <r>
    <s v="BM00107107"/>
    <s v="HARBER,EVELYN L"/>
    <x v="90"/>
    <n v="5370.07"/>
    <n v="0"/>
    <s v="NULL"/>
    <n v="31200000"/>
    <x v="10"/>
    <s v="NULL"/>
    <d v="2020-09-08T07:04:00"/>
    <x v="7"/>
    <x v="18"/>
    <n v="0"/>
  </r>
  <r>
    <s v="BM00107107"/>
    <s v="HARBER,EVELYN L"/>
    <x v="90"/>
    <n v="5370.07"/>
    <n v="-12.95"/>
    <s v="NULL"/>
    <n v="27101000"/>
    <x v="188"/>
    <s v="NULL"/>
    <d v="2020-09-08T07:04:00"/>
    <x v="31"/>
    <x v="18"/>
    <m/>
  </r>
  <r>
    <s v="BM00107107"/>
    <s v="HARBER,EVELYN L"/>
    <x v="90"/>
    <n v="5370.07"/>
    <n v="-35.82"/>
    <s v="NULL"/>
    <n v="27210100"/>
    <x v="11"/>
    <s v="NULL"/>
    <d v="2020-09-08T07:04:00"/>
    <x v="1"/>
    <x v="18"/>
    <m/>
  </r>
  <r>
    <s v="BM00107107"/>
    <s v="HARBER,EVELYN L"/>
    <x v="90"/>
    <n v="5370.07"/>
    <n v="12.95"/>
    <s v="NULL"/>
    <n v="27101000"/>
    <x v="188"/>
    <s v="NULL"/>
    <d v="2020-09-08T07:04:00"/>
    <x v="31"/>
    <x v="18"/>
    <m/>
  </r>
  <r>
    <s v="BM00107107"/>
    <s v="HARBER,EVELYN L"/>
    <x v="90"/>
    <n v="5370.07"/>
    <n v="35.82"/>
    <s v="NULL"/>
    <n v="27210100"/>
    <x v="11"/>
    <s v="NULL"/>
    <d v="2020-09-08T07:04:00"/>
    <x v="1"/>
    <x v="18"/>
    <m/>
  </r>
  <r>
    <s v="BM00107107"/>
    <s v="HARBER,EVELYN L"/>
    <x v="90"/>
    <n v="5370.07"/>
    <n v="22.61"/>
    <s v="J7120"/>
    <n v="27038238"/>
    <x v="13"/>
    <s v="NULL"/>
    <d v="2020-09-08T07:04:00"/>
    <x v="0"/>
    <x v="18"/>
    <m/>
  </r>
  <r>
    <s v="BM00107107"/>
    <s v="HARBER,EVELYN L"/>
    <x v="90"/>
    <n v="5370.07"/>
    <n v="11.68"/>
    <s v="NULL"/>
    <n v="27069212"/>
    <x v="14"/>
    <s v="NULL"/>
    <d v="2020-09-08T07:04:00"/>
    <x v="0"/>
    <x v="18"/>
    <m/>
  </r>
  <r>
    <s v="BM00107107"/>
    <s v="HARBER,EVELYN L"/>
    <x v="90"/>
    <n v="5370.07"/>
    <n v="7.35"/>
    <s v="NULL"/>
    <n v="27013392"/>
    <x v="15"/>
    <s v="NULL"/>
    <d v="2020-09-08T07:04:00"/>
    <x v="0"/>
    <x v="18"/>
    <m/>
  </r>
  <r>
    <s v="BM00107107"/>
    <s v="HARBER,EVELYN L"/>
    <x v="90"/>
    <n v="5370.07"/>
    <n v="26.13"/>
    <s v="NULL"/>
    <n v="27014004"/>
    <x v="0"/>
    <s v="NULL"/>
    <d v="2020-09-08T07:04:00"/>
    <x v="0"/>
    <x v="18"/>
    <m/>
  </r>
  <r>
    <s v="BM00107107"/>
    <s v="HARBER,EVELYN L"/>
    <x v="90"/>
    <n v="5370.07"/>
    <n v="21.19"/>
    <s v="NULL"/>
    <n v="27013399"/>
    <x v="1"/>
    <s v="NULL"/>
    <d v="2020-09-08T07:04:00"/>
    <x v="0"/>
    <x v="18"/>
    <m/>
  </r>
  <r>
    <s v="BM00165031"/>
    <s v="HART,CLYDE T"/>
    <x v="91"/>
    <n v="10873.89"/>
    <n v="7"/>
    <n v="20144"/>
    <n v="25920144"/>
    <x v="30"/>
    <s v="NULL"/>
    <d v="2020-03-31T10:54:00"/>
    <x v="10"/>
    <x v="18"/>
    <m/>
  </r>
  <r>
    <s v="BM00165031"/>
    <s v="HART,CLYDE T"/>
    <x v="91"/>
    <n v="10873.89"/>
    <n v="10"/>
    <n v="20872"/>
    <n v="25920872"/>
    <x v="293"/>
    <s v="NULL"/>
    <d v="2020-03-31T10:54:00"/>
    <x v="10"/>
    <x v="18"/>
    <m/>
  </r>
  <r>
    <s v="BM00165031"/>
    <s v="HART,CLYDE T"/>
    <x v="91"/>
    <n v="10873.89"/>
    <n v="-1133"/>
    <s v="NULL"/>
    <n v="80100001"/>
    <x v="371"/>
    <s v="NULL"/>
    <d v="2020-03-31T10:54:00"/>
    <x v="44"/>
    <x v="18"/>
    <n v="1186"/>
  </r>
  <r>
    <s v="BM00165031"/>
    <s v="HART,CLYDE T"/>
    <x v="91"/>
    <n v="10873.89"/>
    <n v="1133"/>
    <s v="G0257"/>
    <n v="82050000"/>
    <x v="372"/>
    <s v="NULL"/>
    <d v="2020-03-31T10:54:00"/>
    <x v="45"/>
    <x v="18"/>
    <n v="1186"/>
  </r>
  <r>
    <s v="BM00165031"/>
    <s v="HART,CLYDE T"/>
    <x v="91"/>
    <n v="10873.89"/>
    <n v="7"/>
    <n v="20144"/>
    <n v="25920144"/>
    <x v="30"/>
    <s v="NULL"/>
    <d v="2020-03-31T10:54:00"/>
    <x v="10"/>
    <x v="18"/>
    <m/>
  </r>
  <r>
    <s v="BM00165031"/>
    <s v="HART,CLYDE T"/>
    <x v="91"/>
    <n v="10873.89"/>
    <n v="7"/>
    <n v="23733"/>
    <n v="25923733"/>
    <x v="48"/>
    <s v="NULL"/>
    <d v="2020-03-31T10:54:00"/>
    <x v="10"/>
    <x v="18"/>
    <m/>
  </r>
  <r>
    <s v="BM00165031"/>
    <s v="HART,CLYDE T"/>
    <x v="91"/>
    <n v="10873.89"/>
    <n v="74"/>
    <s v="NULL"/>
    <n v="25932762"/>
    <x v="373"/>
    <s v="NULL"/>
    <d v="2020-03-31T10:54:00"/>
    <x v="10"/>
    <x v="18"/>
    <m/>
  </r>
  <r>
    <s v="BM00165031"/>
    <s v="HART,CLYDE T"/>
    <x v="91"/>
    <n v="10873.89"/>
    <n v="7"/>
    <n v="20144"/>
    <n v="25920144"/>
    <x v="30"/>
    <s v="NULL"/>
    <d v="2020-03-31T10:54:00"/>
    <x v="10"/>
    <x v="18"/>
    <m/>
  </r>
  <r>
    <s v="BM00165031"/>
    <s v="HART,CLYDE T"/>
    <x v="91"/>
    <n v="10873.89"/>
    <n v="92.79"/>
    <s v="NULL"/>
    <n v="27050001"/>
    <x v="201"/>
    <s v="NULL"/>
    <d v="2020-03-31T10:54:00"/>
    <x v="0"/>
    <x v="18"/>
    <m/>
  </r>
  <r>
    <s v="BM00165031"/>
    <s v="HART,CLYDE T"/>
    <x v="91"/>
    <n v="10873.89"/>
    <n v="92.79"/>
    <s v="NULL"/>
    <n v="27050001"/>
    <x v="201"/>
    <s v="NULL"/>
    <d v="2020-03-31T10:54:00"/>
    <x v="0"/>
    <x v="18"/>
    <m/>
  </r>
  <r>
    <s v="BM00165031"/>
    <s v="HART,CLYDE T"/>
    <x v="91"/>
    <n v="10873.89"/>
    <n v="120"/>
    <n v="94640"/>
    <n v="41049107"/>
    <x v="21"/>
    <s v="NULL"/>
    <d v="2020-03-31T10:54:00"/>
    <x v="8"/>
    <x v="18"/>
    <n v="126"/>
  </r>
  <r>
    <s v="BM00165031"/>
    <s v="HART,CLYDE T"/>
    <x v="91"/>
    <n v="10873.89"/>
    <n v="27.34"/>
    <s v="NULL"/>
    <n v="27013399"/>
    <x v="1"/>
    <s v="NULL"/>
    <d v="2020-03-31T10:54:00"/>
    <x v="0"/>
    <x v="18"/>
    <m/>
  </r>
  <r>
    <s v="BM00165031"/>
    <s v="HART,CLYDE T"/>
    <x v="91"/>
    <n v="10873.89"/>
    <n v="14.46"/>
    <s v="J7030"/>
    <n v="27038236"/>
    <x v="29"/>
    <s v="NULL"/>
    <d v="2020-03-31T10:54:00"/>
    <x v="0"/>
    <x v="18"/>
    <m/>
  </r>
  <r>
    <s v="BM00165031"/>
    <s v="HART,CLYDE T"/>
    <x v="91"/>
    <n v="10873.89"/>
    <n v="-27.34"/>
    <s v="NULL"/>
    <n v="27013399"/>
    <x v="1"/>
    <s v="NULL"/>
    <d v="2020-03-31T10:54:00"/>
    <x v="0"/>
    <x v="18"/>
    <m/>
  </r>
  <r>
    <s v="BM00165031"/>
    <s v="HART,CLYDE T"/>
    <x v="91"/>
    <n v="10873.89"/>
    <n v="-14.46"/>
    <s v="J7030"/>
    <n v="27038236"/>
    <x v="29"/>
    <s v="NULL"/>
    <d v="2020-03-31T10:54:00"/>
    <x v="0"/>
    <x v="18"/>
    <m/>
  </r>
  <r>
    <s v="BM00165031"/>
    <s v="HART,CLYDE T"/>
    <x v="91"/>
    <n v="10873.89"/>
    <n v="7"/>
    <n v="23733"/>
    <n v="25923733"/>
    <x v="48"/>
    <s v="NULL"/>
    <d v="2020-03-31T10:54:00"/>
    <x v="10"/>
    <x v="18"/>
    <m/>
  </r>
  <r>
    <s v="BM00165031"/>
    <s v="HART,CLYDE T"/>
    <x v="91"/>
    <n v="10873.89"/>
    <n v="7"/>
    <n v="23733"/>
    <n v="25923733"/>
    <x v="48"/>
    <s v="NULL"/>
    <d v="2020-03-31T10:54:00"/>
    <x v="10"/>
    <x v="18"/>
    <m/>
  </r>
  <r>
    <s v="BM00165031"/>
    <s v="HART,CLYDE T"/>
    <x v="91"/>
    <n v="10873.89"/>
    <n v="6"/>
    <n v="20410"/>
    <n v="25920410"/>
    <x v="374"/>
    <s v="NULL"/>
    <d v="2020-03-31T10:54:00"/>
    <x v="10"/>
    <x v="18"/>
    <m/>
  </r>
  <r>
    <s v="BM00165031"/>
    <s v="HART,CLYDE T"/>
    <x v="91"/>
    <n v="10873.89"/>
    <n v="7"/>
    <n v="23733"/>
    <n v="25923733"/>
    <x v="48"/>
    <s v="NULL"/>
    <d v="2020-03-31T10:54:00"/>
    <x v="10"/>
    <x v="18"/>
    <m/>
  </r>
  <r>
    <s v="BM00165031"/>
    <s v="HART,CLYDE T"/>
    <x v="91"/>
    <n v="10873.89"/>
    <n v="183"/>
    <n v="22074"/>
    <n v="25922074"/>
    <x v="375"/>
    <s v="NULL"/>
    <d v="2020-03-31T10:54:00"/>
    <x v="10"/>
    <x v="18"/>
    <m/>
  </r>
  <r>
    <s v="BM00165031"/>
    <s v="HART,CLYDE T"/>
    <x v="91"/>
    <n v="10873.89"/>
    <n v="509"/>
    <s v="J0885"/>
    <n v="63690627"/>
    <x v="376"/>
    <s v="NULL"/>
    <d v="2020-03-31T10:54:00"/>
    <x v="12"/>
    <x v="18"/>
    <m/>
  </r>
  <r>
    <s v="BM00165031"/>
    <s v="HART,CLYDE T"/>
    <x v="91"/>
    <n v="10873.89"/>
    <n v="7"/>
    <n v="23733"/>
    <n v="25923733"/>
    <x v="48"/>
    <s v="NULL"/>
    <d v="2020-03-31T10:54:00"/>
    <x v="10"/>
    <x v="18"/>
    <m/>
  </r>
  <r>
    <s v="BM00165031"/>
    <s v="HART,CLYDE T"/>
    <x v="91"/>
    <n v="10873.89"/>
    <n v="21"/>
    <s v="J2405"/>
    <n v="63623574"/>
    <x v="94"/>
    <s v="NULL"/>
    <d v="2020-03-31T10:54:00"/>
    <x v="12"/>
    <x v="18"/>
    <m/>
  </r>
  <r>
    <s v="BM00165031"/>
    <s v="HART,CLYDE T"/>
    <x v="91"/>
    <n v="10873.89"/>
    <n v="74"/>
    <s v="NULL"/>
    <n v="25932762"/>
    <x v="373"/>
    <s v="NULL"/>
    <d v="2020-03-31T10:54:00"/>
    <x v="10"/>
    <x v="18"/>
    <m/>
  </r>
  <r>
    <s v="BM00165031"/>
    <s v="HART,CLYDE T"/>
    <x v="91"/>
    <n v="10873.89"/>
    <n v="46"/>
    <n v="85025"/>
    <n v="30032110"/>
    <x v="31"/>
    <s v="NULL"/>
    <d v="2020-03-31T10:54:00"/>
    <x v="3"/>
    <x v="18"/>
    <n v="49"/>
  </r>
  <r>
    <s v="BM00165031"/>
    <s v="HART,CLYDE T"/>
    <x v="91"/>
    <n v="10873.89"/>
    <n v="66"/>
    <n v="33467"/>
    <n v="30033467"/>
    <x v="32"/>
    <s v="NULL"/>
    <d v="2020-03-31T10:54:00"/>
    <x v="3"/>
    <x v="18"/>
    <n v="70"/>
  </r>
  <r>
    <s v="BM00165031"/>
    <s v="HART,CLYDE T"/>
    <x v="91"/>
    <n v="10873.89"/>
    <n v="15"/>
    <n v="32107"/>
    <n v="30032107"/>
    <x v="34"/>
    <s v="NULL"/>
    <d v="2020-03-31T10:54:00"/>
    <x v="3"/>
    <x v="18"/>
    <n v="16"/>
  </r>
  <r>
    <s v="BM00165031"/>
    <s v="HART,CLYDE T"/>
    <x v="91"/>
    <n v="10873.89"/>
    <n v="92.79"/>
    <s v="NULL"/>
    <n v="27050001"/>
    <x v="201"/>
    <s v="NULL"/>
    <d v="2020-03-31T10:54:00"/>
    <x v="0"/>
    <x v="18"/>
    <m/>
  </r>
  <r>
    <s v="BM00165031"/>
    <s v="HART,CLYDE T"/>
    <x v="91"/>
    <n v="10873.89"/>
    <n v="120"/>
    <n v="94640"/>
    <n v="41049108"/>
    <x v="319"/>
    <s v="NULL"/>
    <d v="2020-03-31T10:54:00"/>
    <x v="8"/>
    <x v="18"/>
    <n v="126"/>
  </r>
  <r>
    <s v="BM00165031"/>
    <s v="HART,CLYDE T"/>
    <x v="91"/>
    <n v="10873.89"/>
    <n v="1133"/>
    <s v="NULL"/>
    <n v="80100001"/>
    <x v="371"/>
    <s v="NULL"/>
    <d v="2020-03-31T10:54:00"/>
    <x v="44"/>
    <x v="18"/>
    <n v="1186"/>
  </r>
  <r>
    <s v="BM00165031"/>
    <s v="HART,CLYDE T"/>
    <x v="91"/>
    <n v="10873.89"/>
    <n v="120"/>
    <n v="94640"/>
    <n v="41049108"/>
    <x v="319"/>
    <s v="NULL"/>
    <d v="2020-03-31T10:54:00"/>
    <x v="8"/>
    <x v="18"/>
    <n v="126"/>
  </r>
  <r>
    <s v="BM00165031"/>
    <s v="HART,CLYDE T"/>
    <x v="91"/>
    <n v="10873.89"/>
    <n v="3226"/>
    <n v="878.4"/>
    <n v="75013238"/>
    <x v="7"/>
    <s v="NULL"/>
    <d v="2020-03-31T10:54:00"/>
    <x v="4"/>
    <x v="18"/>
    <n v="3375"/>
  </r>
  <r>
    <s v="BM00165031"/>
    <s v="HART,CLYDE T"/>
    <x v="91"/>
    <n v="10873.89"/>
    <n v="330"/>
    <s v="G0500"/>
    <n v="37020001"/>
    <x v="27"/>
    <s v="NULL"/>
    <d v="2020-03-31T10:54:00"/>
    <x v="5"/>
    <x v="18"/>
    <n v="346"/>
  </r>
  <r>
    <s v="BM00165031"/>
    <s v="HART,CLYDE T"/>
    <x v="91"/>
    <n v="10873.89"/>
    <n v="690"/>
    <n v="10260"/>
    <n v="71010260"/>
    <x v="9"/>
    <s v="NULL"/>
    <d v="2020-03-31T10:54:00"/>
    <x v="6"/>
    <x v="18"/>
    <n v="722"/>
  </r>
  <r>
    <s v="BM00165031"/>
    <s v="HART,CLYDE T"/>
    <x v="91"/>
    <n v="10873.89"/>
    <n v="250"/>
    <n v="99153"/>
    <n v="37020002"/>
    <x v="377"/>
    <s v="NULL"/>
    <d v="2020-03-31T10:54:00"/>
    <x v="5"/>
    <x v="18"/>
    <n v="262"/>
  </r>
  <r>
    <s v="BM00165031"/>
    <s v="HART,CLYDE T"/>
    <x v="91"/>
    <n v="10873.89"/>
    <n v="14.46"/>
    <s v="J7030"/>
    <n v="27038236"/>
    <x v="29"/>
    <s v="NULL"/>
    <d v="2020-03-31T10:54:00"/>
    <x v="0"/>
    <x v="18"/>
    <m/>
  </r>
  <r>
    <s v="BM00165031"/>
    <s v="HART,CLYDE T"/>
    <x v="91"/>
    <n v="10873.89"/>
    <n v="64.37"/>
    <s v="NULL"/>
    <n v="27210100"/>
    <x v="11"/>
    <s v="NULL"/>
    <d v="2020-03-31T10:54:00"/>
    <x v="1"/>
    <x v="18"/>
    <m/>
  </r>
  <r>
    <s v="BM00165031"/>
    <s v="HART,CLYDE T"/>
    <x v="91"/>
    <n v="10873.89"/>
    <n v="12.95"/>
    <s v="NULL"/>
    <n v="27101000"/>
    <x v="188"/>
    <s v="NULL"/>
    <d v="2020-03-31T10:54:00"/>
    <x v="31"/>
    <x v="18"/>
    <m/>
  </r>
  <r>
    <s v="BM00165031"/>
    <s v="HART,CLYDE T"/>
    <x v="91"/>
    <n v="10873.89"/>
    <n v="36.950000000000003"/>
    <s v="NULL"/>
    <n v="27210100"/>
    <x v="11"/>
    <s v="NULL"/>
    <d v="2020-03-31T10:54:00"/>
    <x v="1"/>
    <x v="18"/>
    <m/>
  </r>
  <r>
    <s v="BM00165031"/>
    <s v="HART,CLYDE T"/>
    <x v="91"/>
    <n v="10873.89"/>
    <n v="-22.56"/>
    <s v="J7120"/>
    <n v="27038238"/>
    <x v="13"/>
    <s v="NULL"/>
    <d v="2020-03-31T10:54:00"/>
    <x v="0"/>
    <x v="18"/>
    <m/>
  </r>
  <r>
    <s v="BM00165031"/>
    <s v="HART,CLYDE T"/>
    <x v="91"/>
    <n v="10873.89"/>
    <n v="14.46"/>
    <s v="J7030"/>
    <n v="27038236"/>
    <x v="29"/>
    <s v="NULL"/>
    <d v="2020-03-31T10:54:00"/>
    <x v="0"/>
    <x v="18"/>
    <m/>
  </r>
  <r>
    <s v="BM00165031"/>
    <s v="HART,CLYDE T"/>
    <x v="91"/>
    <n v="10873.89"/>
    <n v="7"/>
    <n v="23733"/>
    <n v="25923733"/>
    <x v="48"/>
    <s v="NULL"/>
    <d v="2020-03-31T10:54:00"/>
    <x v="10"/>
    <x v="18"/>
    <m/>
  </r>
  <r>
    <s v="BM00165031"/>
    <s v="HART,CLYDE T"/>
    <x v="91"/>
    <n v="10873.89"/>
    <n v="21"/>
    <s v="J2405"/>
    <n v="63623574"/>
    <x v="94"/>
    <s v="NULL"/>
    <d v="2020-03-31T10:54:00"/>
    <x v="12"/>
    <x v="18"/>
    <m/>
  </r>
  <r>
    <s v="BM00165031"/>
    <s v="HART,CLYDE T"/>
    <x v="91"/>
    <n v="10873.89"/>
    <n v="6"/>
    <n v="20410"/>
    <n v="25920410"/>
    <x v="374"/>
    <s v="NULL"/>
    <d v="2020-03-31T10:54:00"/>
    <x v="10"/>
    <x v="18"/>
    <m/>
  </r>
  <r>
    <s v="BM00165031"/>
    <s v="HART,CLYDE T"/>
    <x v="91"/>
    <n v="10873.89"/>
    <n v="7.35"/>
    <s v="NULL"/>
    <n v="27013392"/>
    <x v="15"/>
    <s v="NULL"/>
    <d v="2020-03-31T10:54:00"/>
    <x v="0"/>
    <x v="18"/>
    <m/>
  </r>
  <r>
    <s v="BM00165031"/>
    <s v="HART,CLYDE T"/>
    <x v="91"/>
    <n v="10873.89"/>
    <n v="7"/>
    <n v="23733"/>
    <n v="25923733"/>
    <x v="48"/>
    <s v="NULL"/>
    <d v="2020-03-31T10:54:00"/>
    <x v="10"/>
    <x v="18"/>
    <m/>
  </r>
  <r>
    <s v="BM00165031"/>
    <s v="HART,CLYDE T"/>
    <x v="91"/>
    <n v="10873.89"/>
    <n v="21"/>
    <s v="J2250"/>
    <n v="25023566"/>
    <x v="26"/>
    <s v="NULL"/>
    <d v="2020-03-31T10:54:00"/>
    <x v="2"/>
    <x v="18"/>
    <m/>
  </r>
  <r>
    <s v="BM00165031"/>
    <s v="HART,CLYDE T"/>
    <x v="91"/>
    <n v="10873.89"/>
    <n v="37"/>
    <s v="J2175"/>
    <n v="25021300"/>
    <x v="25"/>
    <s v="NULL"/>
    <d v="2020-03-31T10:54:00"/>
    <x v="2"/>
    <x v="18"/>
    <m/>
  </r>
  <r>
    <s v="BM00165031"/>
    <s v="HART,CLYDE T"/>
    <x v="91"/>
    <n v="10873.89"/>
    <n v="92.79"/>
    <s v="NULL"/>
    <n v="27050001"/>
    <x v="201"/>
    <s v="NULL"/>
    <d v="2020-03-31T10:54:00"/>
    <x v="0"/>
    <x v="18"/>
    <m/>
  </r>
  <r>
    <s v="BM00165031"/>
    <s v="HART,CLYDE T"/>
    <x v="91"/>
    <n v="10873.89"/>
    <n v="120"/>
    <n v="94640"/>
    <n v="41049108"/>
    <x v="319"/>
    <s v="NULL"/>
    <d v="2020-03-31T10:54:00"/>
    <x v="8"/>
    <x v="18"/>
    <n v="126"/>
  </r>
  <r>
    <s v="BM00165031"/>
    <s v="HART,CLYDE T"/>
    <x v="91"/>
    <n v="10873.89"/>
    <n v="600"/>
    <n v="99219"/>
    <n v="76210108"/>
    <x v="138"/>
    <s v="NULL"/>
    <d v="2020-03-31T10:54:00"/>
    <x v="11"/>
    <x v="18"/>
    <n v="53"/>
  </r>
  <r>
    <s v="BM00165031"/>
    <s v="HART,CLYDE T"/>
    <x v="91"/>
    <n v="10873.89"/>
    <n v="1200"/>
    <n v="99219"/>
    <n v="76210108"/>
    <x v="138"/>
    <s v="NULL"/>
    <d v="2020-03-31T10:54:00"/>
    <x v="11"/>
    <x v="18"/>
    <n v="53"/>
  </r>
  <r>
    <s v="BM00165031"/>
    <s v="HART,CLYDE T"/>
    <x v="91"/>
    <n v="10873.89"/>
    <n v="243"/>
    <n v="90784"/>
    <n v="51010118"/>
    <x v="378"/>
    <s v="NULL"/>
    <d v="2020-03-31T10:54:00"/>
    <x v="28"/>
    <x v="18"/>
    <n v="255"/>
  </r>
  <r>
    <s v="BM00165031"/>
    <s v="HART,CLYDE T"/>
    <x v="91"/>
    <n v="10873.89"/>
    <n v="650"/>
    <n v="99219"/>
    <n v="76210108"/>
    <x v="138"/>
    <s v="NULL"/>
    <d v="2020-03-31T10:54:00"/>
    <x v="11"/>
    <x v="18"/>
    <n v="53"/>
  </r>
  <r>
    <s v="BM00165031"/>
    <s v="HART,CLYDE T"/>
    <x v="91"/>
    <n v="10873.89"/>
    <n v="11.59"/>
    <s v="NULL"/>
    <n v="27069212"/>
    <x v="14"/>
    <s v="NULL"/>
    <d v="2020-03-31T10:54:00"/>
    <x v="0"/>
    <x v="18"/>
    <m/>
  </r>
  <r>
    <s v="BM00165031"/>
    <s v="HART,CLYDE T"/>
    <x v="91"/>
    <n v="10873.89"/>
    <n v="153"/>
    <n v="90776"/>
    <n v="51010129"/>
    <x v="143"/>
    <s v="NULL"/>
    <d v="2020-03-31T10:54:00"/>
    <x v="28"/>
    <x v="18"/>
    <n v="161"/>
  </r>
  <r>
    <s v="BM00165031"/>
    <s v="HART,CLYDE T"/>
    <x v="91"/>
    <n v="10873.89"/>
    <n v="19"/>
    <n v="82962"/>
    <n v="30149084"/>
    <x v="22"/>
    <s v="NULL"/>
    <d v="2020-03-31T10:54:00"/>
    <x v="9"/>
    <x v="18"/>
    <n v="20"/>
  </r>
  <r>
    <s v="BM00165031"/>
    <s v="HART,CLYDE T"/>
    <x v="91"/>
    <n v="10873.89"/>
    <n v="19"/>
    <n v="82962"/>
    <n v="30149084"/>
    <x v="22"/>
    <s v="NULL"/>
    <d v="2020-03-31T10:54:00"/>
    <x v="9"/>
    <x v="18"/>
    <n v="20"/>
  </r>
  <r>
    <s v="BM00165031"/>
    <s v="HART,CLYDE T"/>
    <x v="91"/>
    <n v="10873.89"/>
    <n v="0"/>
    <s v="NULL"/>
    <n v="31200000"/>
    <x v="10"/>
    <s v="NULL"/>
    <d v="2020-03-31T10:54:00"/>
    <x v="7"/>
    <x v="18"/>
    <n v="0"/>
  </r>
  <r>
    <s v="BM00165031"/>
    <s v="HART,CLYDE T"/>
    <x v="91"/>
    <n v="10873.89"/>
    <n v="22.56"/>
    <s v="J7120"/>
    <n v="27038238"/>
    <x v="13"/>
    <s v="NULL"/>
    <d v="2020-03-31T10:54:00"/>
    <x v="0"/>
    <x v="18"/>
    <m/>
  </r>
  <r>
    <s v="BM00165031"/>
    <s v="HART,CLYDE T"/>
    <x v="91"/>
    <n v="10873.89"/>
    <n v="115"/>
    <n v="88305"/>
    <n v="31200004"/>
    <x v="23"/>
    <s v="NULL"/>
    <d v="2020-03-31T10:54:00"/>
    <x v="7"/>
    <x v="18"/>
    <n v="121"/>
  </r>
  <r>
    <s v="BM00165031"/>
    <s v="HART,CLYDE T"/>
    <x v="91"/>
    <n v="10873.89"/>
    <n v="44.6"/>
    <n v="37024"/>
    <n v="27037024"/>
    <x v="84"/>
    <s v="NULL"/>
    <d v="2020-03-31T10:54:00"/>
    <x v="0"/>
    <x v="18"/>
    <m/>
  </r>
  <r>
    <s v="BM00165031"/>
    <s v="HART,CLYDE T"/>
    <x v="91"/>
    <n v="10873.89"/>
    <n v="7"/>
    <n v="23733"/>
    <n v="25923733"/>
    <x v="48"/>
    <s v="NULL"/>
    <d v="2020-03-31T10:54:00"/>
    <x v="10"/>
    <x v="18"/>
    <m/>
  </r>
  <r>
    <s v="BM00165031"/>
    <s v="HART,CLYDE T"/>
    <x v="91"/>
    <n v="10873.89"/>
    <n v="0"/>
    <s v="NULL"/>
    <n v="31200000"/>
    <x v="10"/>
    <s v="NULL"/>
    <d v="2020-03-31T10:54:00"/>
    <x v="7"/>
    <x v="18"/>
    <n v="0"/>
  </r>
  <r>
    <s v="BM00132902"/>
    <s v="HART,DONNA D"/>
    <x v="92"/>
    <n v="6075.4"/>
    <n v="69.05"/>
    <s v="NULL"/>
    <n v="27210100"/>
    <x v="11"/>
    <s v="NULL"/>
    <d v="2020-01-29T13:27:00"/>
    <x v="1"/>
    <x v="18"/>
    <m/>
  </r>
  <r>
    <s v="BM00132902"/>
    <s v="HART,DONNA D"/>
    <x v="92"/>
    <n v="6075.4"/>
    <n v="22.56"/>
    <s v="J7120"/>
    <n v="27038238"/>
    <x v="13"/>
    <s v="NULL"/>
    <d v="2020-01-29T13:27:00"/>
    <x v="0"/>
    <x v="18"/>
    <m/>
  </r>
  <r>
    <s v="BM00132902"/>
    <s v="HART,DONNA D"/>
    <x v="92"/>
    <n v="6075.4"/>
    <n v="11.59"/>
    <s v="NULL"/>
    <n v="27069212"/>
    <x v="14"/>
    <s v="NULL"/>
    <d v="2020-01-29T13:27:00"/>
    <x v="0"/>
    <x v="18"/>
    <m/>
  </r>
  <r>
    <s v="BM00132902"/>
    <s v="HART,DONNA D"/>
    <x v="92"/>
    <n v="6075.4"/>
    <n v="7.35"/>
    <s v="NULL"/>
    <n v="27013392"/>
    <x v="15"/>
    <s v="NULL"/>
    <d v="2020-01-29T13:27:00"/>
    <x v="0"/>
    <x v="18"/>
    <m/>
  </r>
  <r>
    <s v="BM00132902"/>
    <s v="HART,DONNA D"/>
    <x v="92"/>
    <n v="6075.4"/>
    <n v="26.13"/>
    <s v="NULL"/>
    <n v="27014004"/>
    <x v="0"/>
    <s v="NULL"/>
    <d v="2020-01-29T13:27:00"/>
    <x v="0"/>
    <x v="18"/>
    <m/>
  </r>
  <r>
    <s v="BM00132902"/>
    <s v="HART,DONNA D"/>
    <x v="92"/>
    <n v="6075.4"/>
    <n v="27.34"/>
    <s v="NULL"/>
    <n v="27013399"/>
    <x v="1"/>
    <s v="NULL"/>
    <d v="2020-01-29T13:27:00"/>
    <x v="0"/>
    <x v="18"/>
    <m/>
  </r>
  <r>
    <s v="BM00132902"/>
    <s v="HART,DONNA D"/>
    <x v="92"/>
    <n v="6075.4"/>
    <n v="10.97"/>
    <s v="NULL"/>
    <n v="27280043"/>
    <x v="2"/>
    <s v="NULL"/>
    <d v="2020-01-29T13:27:00"/>
    <x v="1"/>
    <x v="18"/>
    <m/>
  </r>
  <r>
    <s v="BM00132902"/>
    <s v="HART,DONNA D"/>
    <x v="92"/>
    <n v="6075.4"/>
    <n v="46"/>
    <s v="J2704"/>
    <n v="25021907"/>
    <x v="4"/>
    <s v="NULL"/>
    <d v="2020-01-29T13:27:00"/>
    <x v="2"/>
    <x v="18"/>
    <m/>
  </r>
  <r>
    <s v="BM00132902"/>
    <s v="HART,DONNA D"/>
    <x v="92"/>
    <n v="6075.4"/>
    <n v="46"/>
    <s v="J2704"/>
    <n v="25021907"/>
    <x v="4"/>
    <s v="NULL"/>
    <d v="2020-01-29T13:27:00"/>
    <x v="2"/>
    <x v="18"/>
    <m/>
  </r>
  <r>
    <s v="BM00132902"/>
    <s v="HART,DONNA D"/>
    <x v="92"/>
    <n v="6075.4"/>
    <n v="3226"/>
    <n v="878.4"/>
    <n v="75013238"/>
    <x v="7"/>
    <s v="NULL"/>
    <d v="2020-01-29T13:27:00"/>
    <x v="4"/>
    <x v="18"/>
    <n v="3375"/>
  </r>
  <r>
    <s v="BM00132902"/>
    <s v="HART,DONNA D"/>
    <x v="92"/>
    <n v="6075.4"/>
    <n v="1333"/>
    <s v="NULL"/>
    <n v="37013010"/>
    <x v="8"/>
    <s v="NULL"/>
    <d v="2020-01-29T13:27:00"/>
    <x v="5"/>
    <x v="18"/>
    <n v="33"/>
  </r>
  <r>
    <s v="BM00132902"/>
    <s v="HART,DONNA D"/>
    <x v="92"/>
    <n v="6075.4"/>
    <n v="690"/>
    <n v="10260"/>
    <n v="71010260"/>
    <x v="9"/>
    <s v="NULL"/>
    <d v="2020-01-29T13:27:00"/>
    <x v="6"/>
    <x v="18"/>
    <n v="722"/>
  </r>
  <r>
    <s v="BM00132902"/>
    <s v="HART,DONNA D"/>
    <x v="92"/>
    <n v="6075.4"/>
    <n v="64.37"/>
    <s v="NULL"/>
    <n v="27210100"/>
    <x v="11"/>
    <s v="NULL"/>
    <d v="2020-01-29T13:27:00"/>
    <x v="1"/>
    <x v="18"/>
    <m/>
  </r>
  <r>
    <s v="BM00132902"/>
    <s v="HART,DONNA D"/>
    <x v="92"/>
    <n v="6075.4"/>
    <n v="0"/>
    <s v="NULL"/>
    <n v="31200000"/>
    <x v="10"/>
    <s v="NULL"/>
    <d v="2020-01-29T13:27:00"/>
    <x v="7"/>
    <x v="18"/>
    <n v="0"/>
  </r>
  <r>
    <s v="BM00132902"/>
    <s v="HART,DONNA D"/>
    <x v="92"/>
    <n v="6075.4"/>
    <n v="115"/>
    <n v="88305"/>
    <n v="31200004"/>
    <x v="23"/>
    <s v="NULL"/>
    <d v="2020-01-29T13:27:00"/>
    <x v="7"/>
    <x v="18"/>
    <n v="121"/>
  </r>
  <r>
    <s v="BM00132902"/>
    <s v="HART,DONNA D"/>
    <x v="92"/>
    <n v="6075.4"/>
    <n v="115"/>
    <n v="88305"/>
    <n v="31200004"/>
    <x v="23"/>
    <s v="NULL"/>
    <d v="2020-01-29T13:27:00"/>
    <x v="7"/>
    <x v="18"/>
    <n v="121"/>
  </r>
  <r>
    <s v="BM00132902"/>
    <s v="HART,DONNA D"/>
    <x v="92"/>
    <n v="6075.4"/>
    <n v="115"/>
    <n v="88305"/>
    <n v="31200004"/>
    <x v="23"/>
    <s v="NULL"/>
    <d v="2020-01-29T13:27:00"/>
    <x v="7"/>
    <x v="18"/>
    <n v="121"/>
  </r>
  <r>
    <s v="BM00132902"/>
    <s v="HART,DONNA D"/>
    <x v="92"/>
    <n v="6075.4"/>
    <n v="115"/>
    <n v="88305"/>
    <n v="31200004"/>
    <x v="23"/>
    <s v="NULL"/>
    <d v="2020-01-29T13:27:00"/>
    <x v="7"/>
    <x v="18"/>
    <n v="121"/>
  </r>
  <r>
    <s v="BM00132902"/>
    <s v="HART,DONNA D"/>
    <x v="92"/>
    <n v="6075.4"/>
    <n v="0"/>
    <s v="NULL"/>
    <n v="31200000"/>
    <x v="10"/>
    <s v="NULL"/>
    <d v="2020-01-29T13:27:00"/>
    <x v="7"/>
    <x v="18"/>
    <n v="0"/>
  </r>
  <r>
    <s v="BM00132902"/>
    <s v="HART,DONNA D"/>
    <x v="92"/>
    <n v="6075.4"/>
    <n v="22.56"/>
    <s v="J7120"/>
    <n v="27038238"/>
    <x v="13"/>
    <s v="NULL"/>
    <d v="2020-01-29T13:27:00"/>
    <x v="0"/>
    <x v="18"/>
    <m/>
  </r>
  <r>
    <s v="BM00132902"/>
    <s v="HART,DONNA D"/>
    <x v="92"/>
    <n v="6075.4"/>
    <n v="12.48"/>
    <s v="NULL"/>
    <n v="27101000"/>
    <x v="188"/>
    <s v="NULL"/>
    <d v="2020-01-29T13:27:00"/>
    <x v="31"/>
    <x v="18"/>
    <m/>
  </r>
  <r>
    <s v="BM00208673"/>
    <s v="HARTRANFT,ORMAN N"/>
    <x v="93"/>
    <n v="5383.36"/>
    <n v="11.59"/>
    <s v="NULL"/>
    <n v="27069212"/>
    <x v="14"/>
    <s v="NULL"/>
    <d v="2020-06-26T09:42:00"/>
    <x v="0"/>
    <x v="18"/>
    <m/>
  </r>
  <r>
    <s v="BM00208673"/>
    <s v="HARTRANFT,ORMAN N"/>
    <x v="93"/>
    <n v="5383.36"/>
    <n v="7.35"/>
    <s v="NULL"/>
    <n v="27013392"/>
    <x v="15"/>
    <s v="NULL"/>
    <d v="2020-06-26T09:42:00"/>
    <x v="0"/>
    <x v="18"/>
    <m/>
  </r>
  <r>
    <s v="BM00208673"/>
    <s v="HARTRANFT,ORMAN N"/>
    <x v="93"/>
    <n v="5383.36"/>
    <n v="26.13"/>
    <s v="NULL"/>
    <n v="27014004"/>
    <x v="0"/>
    <s v="NULL"/>
    <d v="2020-06-26T09:42:00"/>
    <x v="0"/>
    <x v="18"/>
    <m/>
  </r>
  <r>
    <s v="BM00208673"/>
    <s v="HARTRANFT,ORMAN N"/>
    <x v="93"/>
    <n v="5383.36"/>
    <n v="21.19"/>
    <s v="NULL"/>
    <n v="27013399"/>
    <x v="1"/>
    <s v="NULL"/>
    <d v="2020-06-26T09:42:00"/>
    <x v="0"/>
    <x v="18"/>
    <m/>
  </r>
  <r>
    <s v="BM00208673"/>
    <s v="HARTRANFT,ORMAN N"/>
    <x v="93"/>
    <n v="5383.36"/>
    <n v="10.97"/>
    <s v="NULL"/>
    <n v="27280043"/>
    <x v="2"/>
    <s v="NULL"/>
    <d v="2020-06-26T09:42:00"/>
    <x v="1"/>
    <x v="18"/>
    <m/>
  </r>
  <r>
    <s v="BM00208673"/>
    <s v="HARTRANFT,ORMAN N"/>
    <x v="93"/>
    <n v="5383.36"/>
    <n v="46"/>
    <s v="J2704"/>
    <n v="25021907"/>
    <x v="4"/>
    <s v="NULL"/>
    <d v="2020-06-26T09:42:00"/>
    <x v="2"/>
    <x v="18"/>
    <m/>
  </r>
  <r>
    <s v="BM00208673"/>
    <s v="HARTRANFT,ORMAN N"/>
    <x v="93"/>
    <n v="5383.36"/>
    <n v="3226"/>
    <n v="878.4"/>
    <n v="75013238"/>
    <x v="7"/>
    <s v="NULL"/>
    <d v="2020-06-26T09:42:00"/>
    <x v="4"/>
    <x v="18"/>
    <n v="3375"/>
  </r>
  <r>
    <s v="BM00208673"/>
    <s v="HARTRANFT,ORMAN N"/>
    <x v="93"/>
    <n v="5383.36"/>
    <n v="1085"/>
    <s v="NULL"/>
    <n v="37013010"/>
    <x v="8"/>
    <s v="NULL"/>
    <d v="2020-06-26T09:42:00"/>
    <x v="5"/>
    <x v="18"/>
    <n v="33"/>
  </r>
  <r>
    <s v="BM00208673"/>
    <s v="HARTRANFT,ORMAN N"/>
    <x v="93"/>
    <n v="5383.36"/>
    <n v="690"/>
    <n v="10260"/>
    <n v="71010260"/>
    <x v="9"/>
    <s v="NULL"/>
    <d v="2020-06-26T09:42:00"/>
    <x v="6"/>
    <x v="18"/>
    <n v="722"/>
  </r>
  <r>
    <s v="BM00208673"/>
    <s v="HARTRANFT,ORMAN N"/>
    <x v="93"/>
    <n v="5383.36"/>
    <n v="0"/>
    <s v="NULL"/>
    <n v="31200000"/>
    <x v="10"/>
    <s v="NULL"/>
    <d v="2020-06-26T09:42:00"/>
    <x v="7"/>
    <x v="18"/>
    <n v="0"/>
  </r>
  <r>
    <s v="BM00208673"/>
    <s v="HARTRANFT,ORMAN N"/>
    <x v="93"/>
    <n v="5383.36"/>
    <n v="115"/>
    <n v="88305"/>
    <n v="31200004"/>
    <x v="23"/>
    <s v="NULL"/>
    <d v="2020-06-26T09:42:00"/>
    <x v="7"/>
    <x v="18"/>
    <n v="121"/>
  </r>
  <r>
    <s v="BM00208673"/>
    <s v="HARTRANFT,ORMAN N"/>
    <x v="93"/>
    <n v="5383.36"/>
    <n v="0"/>
    <s v="NULL"/>
    <n v="31200000"/>
    <x v="10"/>
    <s v="NULL"/>
    <d v="2020-06-26T09:42:00"/>
    <x v="7"/>
    <x v="18"/>
    <n v="0"/>
  </r>
  <r>
    <s v="BM00208673"/>
    <s v="HARTRANFT,ORMAN N"/>
    <x v="93"/>
    <n v="5383.36"/>
    <n v="64.37"/>
    <s v="NULL"/>
    <n v="27210100"/>
    <x v="11"/>
    <s v="NULL"/>
    <d v="2020-06-26T09:42:00"/>
    <x v="1"/>
    <x v="18"/>
    <m/>
  </r>
  <r>
    <s v="BM00208673"/>
    <s v="HARTRANFT,ORMAN N"/>
    <x v="93"/>
    <n v="5383.36"/>
    <n v="12.95"/>
    <s v="NULL"/>
    <n v="27101000"/>
    <x v="188"/>
    <s v="NULL"/>
    <d v="2020-06-26T09:42:00"/>
    <x v="31"/>
    <x v="18"/>
    <m/>
  </r>
  <r>
    <s v="BM00208673"/>
    <s v="HARTRANFT,ORMAN N"/>
    <x v="93"/>
    <n v="5383.36"/>
    <n v="7.25"/>
    <s v="NULL"/>
    <n v="27069291"/>
    <x v="87"/>
    <s v="NULL"/>
    <d v="2020-06-26T09:42:00"/>
    <x v="0"/>
    <x v="18"/>
    <m/>
  </r>
  <r>
    <s v="BM00208673"/>
    <s v="HARTRANFT,ORMAN N"/>
    <x v="93"/>
    <n v="5383.36"/>
    <n v="36.950000000000003"/>
    <s v="NULL"/>
    <n v="27210100"/>
    <x v="11"/>
    <s v="NULL"/>
    <d v="2020-06-26T09:42:00"/>
    <x v="1"/>
    <x v="18"/>
    <m/>
  </r>
  <r>
    <s v="BM00208673"/>
    <s v="HARTRANFT,ORMAN N"/>
    <x v="93"/>
    <n v="5383.36"/>
    <n v="22.61"/>
    <s v="J7120"/>
    <n v="27038238"/>
    <x v="13"/>
    <s v="NULL"/>
    <d v="2020-06-26T09:42:00"/>
    <x v="0"/>
    <x v="18"/>
    <m/>
  </r>
  <r>
    <s v="BM00282585"/>
    <s v="HEDRICK,HALEY E"/>
    <x v="94"/>
    <n v="11579.32"/>
    <n v="247"/>
    <n v="80100"/>
    <n v="30032401"/>
    <x v="80"/>
    <d v="2019-08-08T20:01:00"/>
    <s v="NULL"/>
    <x v="3"/>
    <x v="10"/>
    <n v="259"/>
  </r>
  <r>
    <s v="BM00282585"/>
    <s v="HEDRICK,HALEY E"/>
    <x v="94"/>
    <n v="11579.32"/>
    <n v="-10.53"/>
    <s v="NULL"/>
    <n v="27013394"/>
    <x v="43"/>
    <d v="2019-08-08T20:01:00"/>
    <s v="NULL"/>
    <x v="0"/>
    <x v="10"/>
    <m/>
  </r>
  <r>
    <s v="BM00282585"/>
    <s v="HEDRICK,HALEY E"/>
    <x v="94"/>
    <n v="11579.32"/>
    <n v="-12.23"/>
    <s v="NULL"/>
    <n v="27069208"/>
    <x v="45"/>
    <d v="2019-08-08T20:01:00"/>
    <s v="NULL"/>
    <x v="0"/>
    <x v="10"/>
    <m/>
  </r>
  <r>
    <s v="BM00282585"/>
    <s v="HEDRICK,HALEY E"/>
    <x v="94"/>
    <n v="11579.32"/>
    <n v="6"/>
    <s v="NULL"/>
    <n v="25932661"/>
    <x v="57"/>
    <d v="2019-08-08T20:01:00"/>
    <s v="NULL"/>
    <x v="10"/>
    <x v="10"/>
    <m/>
  </r>
  <r>
    <s v="BM00282585"/>
    <s v="HEDRICK,HALEY E"/>
    <x v="94"/>
    <n v="11579.32"/>
    <n v="28"/>
    <n v="86592"/>
    <n v="30032010"/>
    <x v="81"/>
    <d v="2019-08-08T20:01:00"/>
    <s v="NULL"/>
    <x v="3"/>
    <x v="10"/>
    <n v="30"/>
  </r>
  <r>
    <s v="BM00282585"/>
    <s v="HEDRICK,HALEY E"/>
    <x v="94"/>
    <n v="11579.32"/>
    <n v="56.37"/>
    <s v="NULL"/>
    <n v="27069512"/>
    <x v="73"/>
    <d v="2019-08-08T20:01:00"/>
    <s v="NULL"/>
    <x v="0"/>
    <x v="10"/>
    <m/>
  </r>
  <r>
    <s v="BM00282585"/>
    <s v="HEDRICK,HALEY E"/>
    <x v="94"/>
    <n v="11579.32"/>
    <n v="118.81"/>
    <s v="NULL"/>
    <n v="27250540"/>
    <x v="68"/>
    <d v="2019-08-08T20:01:00"/>
    <s v="NULL"/>
    <x v="1"/>
    <x v="10"/>
    <m/>
  </r>
  <r>
    <s v="BM00282585"/>
    <s v="HEDRICK,HALEY E"/>
    <x v="94"/>
    <n v="11579.32"/>
    <n v="76.5"/>
    <s v="NULL"/>
    <n v="27050508"/>
    <x v="67"/>
    <d v="2019-08-08T20:01:00"/>
    <s v="NULL"/>
    <x v="0"/>
    <x v="10"/>
    <m/>
  </r>
  <r>
    <s v="BM00282585"/>
    <s v="HEDRICK,HALEY E"/>
    <x v="94"/>
    <n v="11579.32"/>
    <n v="13.89"/>
    <s v="NULL"/>
    <n v="27250507"/>
    <x v="66"/>
    <d v="2019-08-08T20:01:00"/>
    <s v="NULL"/>
    <x v="1"/>
    <x v="10"/>
    <m/>
  </r>
  <r>
    <s v="BM00282585"/>
    <s v="HEDRICK,HALEY E"/>
    <x v="94"/>
    <n v="11579.32"/>
    <n v="13.89"/>
    <s v="NULL"/>
    <n v="27250507"/>
    <x v="66"/>
    <d v="2019-08-08T20:01:00"/>
    <s v="NULL"/>
    <x v="1"/>
    <x v="10"/>
    <m/>
  </r>
  <r>
    <s v="BM00282585"/>
    <s v="HEDRICK,HALEY E"/>
    <x v="94"/>
    <n v="11579.32"/>
    <n v="69.72"/>
    <s v="NULL"/>
    <n v="27250529"/>
    <x v="69"/>
    <d v="2019-08-08T20:01:00"/>
    <s v="NULL"/>
    <x v="1"/>
    <x v="10"/>
    <m/>
  </r>
  <r>
    <s v="BM00282585"/>
    <s v="HEDRICK,HALEY E"/>
    <x v="94"/>
    <n v="11579.32"/>
    <n v="11.02"/>
    <s v="NULL"/>
    <n v="27210100"/>
    <x v="11"/>
    <d v="2019-08-08T20:01:00"/>
    <s v="NULL"/>
    <x v="1"/>
    <x v="10"/>
    <m/>
  </r>
  <r>
    <s v="BM00282585"/>
    <s v="HEDRICK,HALEY E"/>
    <x v="94"/>
    <n v="11579.32"/>
    <n v="11.02"/>
    <s v="NULL"/>
    <n v="27210100"/>
    <x v="11"/>
    <d v="2019-08-08T20:01:00"/>
    <s v="NULL"/>
    <x v="1"/>
    <x v="10"/>
    <m/>
  </r>
  <r>
    <s v="BM00282585"/>
    <s v="HEDRICK,HALEY E"/>
    <x v="94"/>
    <n v="11579.32"/>
    <n v="6.74"/>
    <s v="NULL"/>
    <n v="27210100"/>
    <x v="11"/>
    <d v="2019-08-08T20:01:00"/>
    <s v="NULL"/>
    <x v="1"/>
    <x v="10"/>
    <m/>
  </r>
  <r>
    <s v="BM00282585"/>
    <s v="HEDRICK,HALEY E"/>
    <x v="94"/>
    <n v="11579.32"/>
    <n v="6.74"/>
    <s v="NULL"/>
    <n v="27210100"/>
    <x v="11"/>
    <d v="2019-08-08T20:01:00"/>
    <s v="NULL"/>
    <x v="1"/>
    <x v="10"/>
    <m/>
  </r>
  <r>
    <s v="BM00282585"/>
    <s v="HEDRICK,HALEY E"/>
    <x v="94"/>
    <n v="11579.32"/>
    <n v="5.46"/>
    <s v="NULL"/>
    <n v="27210100"/>
    <x v="11"/>
    <d v="2019-08-08T20:01:00"/>
    <s v="NULL"/>
    <x v="1"/>
    <x v="10"/>
    <m/>
  </r>
  <r>
    <s v="BM00282585"/>
    <s v="HEDRICK,HALEY E"/>
    <x v="94"/>
    <n v="11579.32"/>
    <n v="5.46"/>
    <s v="NULL"/>
    <n v="27210100"/>
    <x v="11"/>
    <d v="2019-08-08T20:01:00"/>
    <s v="NULL"/>
    <x v="1"/>
    <x v="10"/>
    <m/>
  </r>
  <r>
    <s v="BM00282585"/>
    <s v="HEDRICK,HALEY E"/>
    <x v="94"/>
    <n v="11579.32"/>
    <n v="92.09"/>
    <n v="69118"/>
    <n v="27069118"/>
    <x v="72"/>
    <d v="2019-08-08T20:01:00"/>
    <s v="NULL"/>
    <x v="0"/>
    <x v="10"/>
    <m/>
  </r>
  <r>
    <s v="BM00282585"/>
    <s v="HEDRICK,HALEY E"/>
    <x v="94"/>
    <n v="11579.32"/>
    <n v="8.32"/>
    <s v="NULL"/>
    <n v="27269155"/>
    <x v="71"/>
    <d v="2019-08-08T20:01:00"/>
    <s v="NULL"/>
    <x v="1"/>
    <x v="10"/>
    <m/>
  </r>
  <r>
    <s v="BM00282585"/>
    <s v="HEDRICK,HALEY E"/>
    <x v="94"/>
    <n v="11579.32"/>
    <n v="48.74"/>
    <s v="NULL"/>
    <n v="27269185"/>
    <x v="70"/>
    <d v="2019-08-08T20:01:00"/>
    <s v="NULL"/>
    <x v="1"/>
    <x v="10"/>
    <m/>
  </r>
  <r>
    <s v="BM00282585"/>
    <s v="HEDRICK,HALEY E"/>
    <x v="94"/>
    <n v="11579.32"/>
    <n v="10.53"/>
    <s v="NULL"/>
    <n v="27013394"/>
    <x v="43"/>
    <d v="2019-08-08T20:01:00"/>
    <s v="NULL"/>
    <x v="0"/>
    <x v="10"/>
    <m/>
  </r>
  <r>
    <s v="BM00282585"/>
    <s v="HEDRICK,HALEY E"/>
    <x v="94"/>
    <n v="11579.32"/>
    <n v="27.34"/>
    <s v="NULL"/>
    <n v="27013399"/>
    <x v="1"/>
    <d v="2019-08-08T20:01:00"/>
    <s v="NULL"/>
    <x v="0"/>
    <x v="10"/>
    <m/>
  </r>
  <r>
    <s v="BM00282585"/>
    <s v="HEDRICK,HALEY E"/>
    <x v="94"/>
    <n v="11579.32"/>
    <n v="27.34"/>
    <s v="NULL"/>
    <n v="27013399"/>
    <x v="1"/>
    <d v="2019-08-08T20:01:00"/>
    <s v="NULL"/>
    <x v="0"/>
    <x v="10"/>
    <m/>
  </r>
  <r>
    <s v="BM00282585"/>
    <s v="HEDRICK,HALEY E"/>
    <x v="94"/>
    <n v="11579.32"/>
    <n v="7.35"/>
    <s v="NULL"/>
    <n v="27013392"/>
    <x v="15"/>
    <d v="2019-08-08T20:01:00"/>
    <s v="NULL"/>
    <x v="0"/>
    <x v="10"/>
    <m/>
  </r>
  <r>
    <s v="BM00282585"/>
    <s v="HEDRICK,HALEY E"/>
    <x v="94"/>
    <n v="11579.32"/>
    <n v="7.35"/>
    <s v="NULL"/>
    <n v="27013393"/>
    <x v="83"/>
    <d v="2019-08-08T20:01:00"/>
    <s v="NULL"/>
    <x v="0"/>
    <x v="10"/>
    <m/>
  </r>
  <r>
    <s v="BM00282585"/>
    <s v="HEDRICK,HALEY E"/>
    <x v="94"/>
    <n v="11579.32"/>
    <n v="7.35"/>
    <s v="NULL"/>
    <n v="27013392"/>
    <x v="15"/>
    <d v="2019-08-08T20:01:00"/>
    <s v="NULL"/>
    <x v="0"/>
    <x v="10"/>
    <m/>
  </r>
  <r>
    <s v="BM00282585"/>
    <s v="HEDRICK,HALEY E"/>
    <x v="94"/>
    <n v="11579.32"/>
    <n v="7.35"/>
    <s v="NULL"/>
    <n v="27013393"/>
    <x v="83"/>
    <d v="2019-08-08T20:01:00"/>
    <s v="NULL"/>
    <x v="0"/>
    <x v="10"/>
    <m/>
  </r>
  <r>
    <s v="BM00282585"/>
    <s v="HEDRICK,HALEY E"/>
    <x v="94"/>
    <n v="11579.32"/>
    <n v="7.35"/>
    <s v="NULL"/>
    <n v="27013392"/>
    <x v="15"/>
    <d v="2019-08-08T20:01:00"/>
    <s v="NULL"/>
    <x v="0"/>
    <x v="10"/>
    <m/>
  </r>
  <r>
    <s v="BM00282585"/>
    <s v="HEDRICK,HALEY E"/>
    <x v="94"/>
    <n v="11579.32"/>
    <n v="7.35"/>
    <s v="NULL"/>
    <n v="27013393"/>
    <x v="83"/>
    <d v="2019-08-08T20:01:00"/>
    <s v="NULL"/>
    <x v="0"/>
    <x v="10"/>
    <m/>
  </r>
  <r>
    <s v="BM00282585"/>
    <s v="HEDRICK,HALEY E"/>
    <x v="94"/>
    <n v="11579.32"/>
    <n v="12.23"/>
    <s v="NULL"/>
    <n v="27069208"/>
    <x v="45"/>
    <d v="2019-08-08T20:01:00"/>
    <s v="NULL"/>
    <x v="0"/>
    <x v="10"/>
    <m/>
  </r>
  <r>
    <s v="BM00282585"/>
    <s v="HEDRICK,HALEY E"/>
    <x v="94"/>
    <n v="11579.32"/>
    <n v="11.59"/>
    <s v="NULL"/>
    <n v="27069212"/>
    <x v="14"/>
    <d v="2019-08-08T20:01:00"/>
    <s v="NULL"/>
    <x v="0"/>
    <x v="10"/>
    <m/>
  </r>
  <r>
    <s v="BM00282585"/>
    <s v="HEDRICK,HALEY E"/>
    <x v="94"/>
    <n v="11579.32"/>
    <n v="12.29"/>
    <s v="J7120"/>
    <n v="27038238"/>
    <x v="13"/>
    <d v="2019-08-08T20:01:00"/>
    <s v="NULL"/>
    <x v="0"/>
    <x v="10"/>
    <m/>
  </r>
  <r>
    <s v="BM00282585"/>
    <s v="HEDRICK,HALEY E"/>
    <x v="94"/>
    <n v="11579.32"/>
    <n v="12.29"/>
    <s v="J7120"/>
    <n v="27038238"/>
    <x v="13"/>
    <d v="2019-08-08T20:01:00"/>
    <s v="NULL"/>
    <x v="0"/>
    <x v="10"/>
    <m/>
  </r>
  <r>
    <s v="BM00282585"/>
    <s v="HEDRICK,HALEY E"/>
    <x v="94"/>
    <n v="11579.32"/>
    <n v="5.46"/>
    <s v="NULL"/>
    <n v="27069165"/>
    <x v="58"/>
    <d v="2019-08-08T20:01:00"/>
    <s v="NULL"/>
    <x v="0"/>
    <x v="10"/>
    <m/>
  </r>
  <r>
    <s v="BM00282585"/>
    <s v="HEDRICK,HALEY E"/>
    <x v="94"/>
    <n v="11579.32"/>
    <n v="8.51"/>
    <s v="NULL"/>
    <n v="27069171"/>
    <x v="61"/>
    <d v="2019-08-08T20:01:00"/>
    <s v="NULL"/>
    <x v="0"/>
    <x v="10"/>
    <m/>
  </r>
  <r>
    <s v="BM00282585"/>
    <s v="HEDRICK,HALEY E"/>
    <x v="94"/>
    <n v="11579.32"/>
    <n v="8.51"/>
    <s v="NULL"/>
    <n v="27069171"/>
    <x v="61"/>
    <d v="2019-08-08T20:01:00"/>
    <s v="NULL"/>
    <x v="0"/>
    <x v="10"/>
    <m/>
  </r>
  <r>
    <s v="BM00282585"/>
    <s v="HEDRICK,HALEY E"/>
    <x v="94"/>
    <n v="11579.32"/>
    <n v="40"/>
    <s v="NULL"/>
    <n v="27013490"/>
    <x v="65"/>
    <d v="2019-08-08T20:01:00"/>
    <s v="NULL"/>
    <x v="0"/>
    <x v="10"/>
    <m/>
  </r>
  <r>
    <s v="BM00282585"/>
    <s v="HEDRICK,HALEY E"/>
    <x v="94"/>
    <n v="11579.32"/>
    <n v="7.35"/>
    <s v="NULL"/>
    <n v="27013392"/>
    <x v="15"/>
    <d v="2019-08-08T20:01:00"/>
    <s v="NULL"/>
    <x v="0"/>
    <x v="10"/>
    <m/>
  </r>
  <r>
    <s v="BM00282585"/>
    <s v="HEDRICK,HALEY E"/>
    <x v="94"/>
    <n v="11579.32"/>
    <n v="7.35"/>
    <s v="NULL"/>
    <n v="27013392"/>
    <x v="15"/>
    <d v="2019-08-08T20:01:00"/>
    <s v="NULL"/>
    <x v="0"/>
    <x v="10"/>
    <m/>
  </r>
  <r>
    <s v="BM00282585"/>
    <s v="HEDRICK,HALEY E"/>
    <x v="94"/>
    <n v="11579.32"/>
    <n v="8.4499999999999993"/>
    <s v="NULL"/>
    <n v="27217035"/>
    <x v="179"/>
    <d v="2019-08-08T20:01:00"/>
    <s v="NULL"/>
    <x v="1"/>
    <x v="10"/>
    <m/>
  </r>
  <r>
    <s v="BM00282585"/>
    <s v="HEDRICK,HALEY E"/>
    <x v="94"/>
    <n v="11579.32"/>
    <n v="9.7100000000000009"/>
    <s v="NULL"/>
    <n v="27069175"/>
    <x v="180"/>
    <d v="2019-08-08T20:01:00"/>
    <s v="NULL"/>
    <x v="0"/>
    <x v="10"/>
    <m/>
  </r>
  <r>
    <s v="BM00282585"/>
    <s v="HEDRICK,HALEY E"/>
    <x v="94"/>
    <n v="11579.32"/>
    <n v="9.27"/>
    <s v="NULL"/>
    <n v="27069286"/>
    <x v="151"/>
    <d v="2019-08-08T20:01:00"/>
    <s v="NULL"/>
    <x v="0"/>
    <x v="10"/>
    <m/>
  </r>
  <r>
    <s v="BM00282585"/>
    <s v="HEDRICK,HALEY E"/>
    <x v="94"/>
    <n v="11579.32"/>
    <n v="60.94"/>
    <s v="NULL"/>
    <n v="27280023"/>
    <x v="181"/>
    <d v="2019-08-08T20:01:00"/>
    <s v="NULL"/>
    <x v="1"/>
    <x v="10"/>
    <m/>
  </r>
  <r>
    <s v="BM00282585"/>
    <s v="HEDRICK,HALEY E"/>
    <x v="94"/>
    <n v="11579.32"/>
    <n v="8.6199999999999992"/>
    <s v="NULL"/>
    <n v="27069318"/>
    <x v="182"/>
    <d v="2019-08-08T20:01:00"/>
    <s v="NULL"/>
    <x v="0"/>
    <x v="10"/>
    <m/>
  </r>
  <r>
    <s v="BM00282585"/>
    <s v="HEDRICK,HALEY E"/>
    <x v="94"/>
    <n v="11579.32"/>
    <n v="11.1"/>
    <s v="NULL"/>
    <n v="27069215"/>
    <x v="46"/>
    <d v="2019-08-08T20:01:00"/>
    <s v="NULL"/>
    <x v="0"/>
    <x v="10"/>
    <m/>
  </r>
  <r>
    <s v="BM00282585"/>
    <s v="HEDRICK,HALEY E"/>
    <x v="94"/>
    <n v="11579.32"/>
    <n v="11.1"/>
    <s v="NULL"/>
    <n v="27069215"/>
    <x v="46"/>
    <d v="2019-08-08T20:01:00"/>
    <s v="NULL"/>
    <x v="0"/>
    <x v="10"/>
    <m/>
  </r>
  <r>
    <s v="BM00282585"/>
    <s v="HEDRICK,HALEY E"/>
    <x v="94"/>
    <n v="11579.32"/>
    <n v="41.47"/>
    <s v="NULL"/>
    <n v="27069272"/>
    <x v="41"/>
    <d v="2019-08-08T20:01:00"/>
    <s v="NULL"/>
    <x v="0"/>
    <x v="10"/>
    <m/>
  </r>
  <r>
    <s v="BM00282585"/>
    <s v="HEDRICK,HALEY E"/>
    <x v="94"/>
    <n v="11579.32"/>
    <n v="6"/>
    <s v="NULL"/>
    <n v="25934767"/>
    <x v="77"/>
    <d v="2019-08-08T20:01:00"/>
    <s v="NULL"/>
    <x v="10"/>
    <x v="10"/>
    <m/>
  </r>
  <r>
    <s v="BM00282585"/>
    <s v="HEDRICK,HALEY E"/>
    <x v="94"/>
    <n v="11579.32"/>
    <n v="1200"/>
    <n v="50499"/>
    <n v="11250499"/>
    <x v="59"/>
    <d v="2019-08-08T20:01:00"/>
    <s v="NULL"/>
    <x v="13"/>
    <x v="10"/>
    <n v="1255"/>
  </r>
  <r>
    <s v="BM00282585"/>
    <s v="HEDRICK,HALEY E"/>
    <x v="94"/>
    <n v="11579.32"/>
    <n v="67.84"/>
    <s v="NULL"/>
    <n v="27069296"/>
    <x v="82"/>
    <d v="2019-08-08T20:01:00"/>
    <s v="NULL"/>
    <x v="0"/>
    <x v="10"/>
    <m/>
  </r>
  <r>
    <s v="BM00282585"/>
    <s v="HEDRICK,HALEY E"/>
    <x v="94"/>
    <n v="11579.32"/>
    <n v="8.57"/>
    <s v="NULL"/>
    <n v="27069276"/>
    <x v="64"/>
    <d v="2019-08-08T20:01:00"/>
    <s v="NULL"/>
    <x v="0"/>
    <x v="10"/>
    <m/>
  </r>
  <r>
    <s v="BM00282585"/>
    <s v="HEDRICK,HALEY E"/>
    <x v="94"/>
    <n v="11579.32"/>
    <n v="1200"/>
    <n v="50499"/>
    <n v="11250499"/>
    <x v="59"/>
    <d v="2019-08-08T20:01:00"/>
    <s v="NULL"/>
    <x v="13"/>
    <x v="10"/>
    <n v="1255"/>
  </r>
  <r>
    <s v="BM00282585"/>
    <s v="HEDRICK,HALEY E"/>
    <x v="94"/>
    <n v="11579.32"/>
    <n v="104.72"/>
    <n v="50564"/>
    <n v="27050564"/>
    <x v="47"/>
    <d v="2019-08-08T20:01:00"/>
    <s v="NULL"/>
    <x v="0"/>
    <x v="10"/>
    <m/>
  </r>
  <r>
    <s v="BM00282585"/>
    <s v="HEDRICK,HALEY E"/>
    <x v="94"/>
    <n v="11579.32"/>
    <n v="85.8"/>
    <s v="J2590"/>
    <n v="25024698"/>
    <x v="56"/>
    <d v="2019-08-08T20:01:00"/>
    <s v="NULL"/>
    <x v="2"/>
    <x v="10"/>
    <m/>
  </r>
  <r>
    <s v="BM00282585"/>
    <s v="HEDRICK,HALEY E"/>
    <x v="94"/>
    <n v="11579.32"/>
    <n v="5"/>
    <s v="NULL"/>
    <n v="25923983"/>
    <x v="104"/>
    <d v="2019-08-08T20:01:00"/>
    <s v="NULL"/>
    <x v="10"/>
    <x v="10"/>
    <m/>
  </r>
  <r>
    <s v="BM00282585"/>
    <s v="HEDRICK,HALEY E"/>
    <x v="94"/>
    <n v="11579.32"/>
    <n v="13"/>
    <s v="NULL"/>
    <n v="25924174"/>
    <x v="106"/>
    <d v="2019-08-08T20:01:00"/>
    <s v="NULL"/>
    <x v="10"/>
    <x v="10"/>
    <m/>
  </r>
  <r>
    <s v="BM00282585"/>
    <s v="HEDRICK,HALEY E"/>
    <x v="94"/>
    <n v="11579.32"/>
    <n v="6"/>
    <s v="NULL"/>
    <n v="25932661"/>
    <x v="57"/>
    <d v="2019-08-08T20:01:00"/>
    <s v="NULL"/>
    <x v="10"/>
    <x v="10"/>
    <m/>
  </r>
  <r>
    <s v="BM00282585"/>
    <s v="HEDRICK,HALEY E"/>
    <x v="94"/>
    <n v="11579.32"/>
    <n v="10"/>
    <s v="NULL"/>
    <n v="25932666"/>
    <x v="105"/>
    <d v="2019-08-08T20:01:00"/>
    <s v="NULL"/>
    <x v="10"/>
    <x v="10"/>
    <m/>
  </r>
  <r>
    <s v="BM00282585"/>
    <s v="HEDRICK,HALEY E"/>
    <x v="94"/>
    <n v="11579.32"/>
    <n v="5"/>
    <n v="20278"/>
    <n v="25920278"/>
    <x v="51"/>
    <d v="2019-08-08T20:01:00"/>
    <s v="NULL"/>
    <x v="10"/>
    <x v="10"/>
    <m/>
  </r>
  <r>
    <s v="BM00282585"/>
    <s v="HEDRICK,HALEY E"/>
    <x v="94"/>
    <n v="11579.32"/>
    <n v="5"/>
    <n v="20227"/>
    <n v="25920227"/>
    <x v="50"/>
    <d v="2019-08-08T20:01:00"/>
    <s v="NULL"/>
    <x v="10"/>
    <x v="10"/>
    <m/>
  </r>
  <r>
    <s v="BM00282585"/>
    <s v="HEDRICK,HALEY E"/>
    <x v="94"/>
    <n v="11579.32"/>
    <n v="722"/>
    <n v="50523"/>
    <n v="37050523"/>
    <x v="95"/>
    <d v="2019-08-08T20:01:00"/>
    <s v="NULL"/>
    <x v="5"/>
    <x v="10"/>
    <n v="756"/>
  </r>
  <r>
    <s v="BM00282585"/>
    <s v="HEDRICK,HALEY E"/>
    <x v="94"/>
    <n v="11579.32"/>
    <n v="690"/>
    <s v="NULL"/>
    <n v="71017003"/>
    <x v="101"/>
    <d v="2019-08-08T20:01:00"/>
    <s v="NULL"/>
    <x v="6"/>
    <x v="10"/>
    <n v="722"/>
  </r>
  <r>
    <s v="BM00282585"/>
    <s v="HEDRICK,HALEY E"/>
    <x v="94"/>
    <n v="11579.32"/>
    <n v="26"/>
    <n v="86900"/>
    <n v="30032030"/>
    <x v="78"/>
    <d v="2019-08-08T20:01:00"/>
    <s v="NULL"/>
    <x v="3"/>
    <x v="10"/>
    <n v="28"/>
  </r>
  <r>
    <s v="BM00282585"/>
    <s v="HEDRICK,HALEY E"/>
    <x v="94"/>
    <n v="11579.32"/>
    <n v="3375"/>
    <n v="59400"/>
    <n v="72050500"/>
    <x v="107"/>
    <d v="2019-08-08T20:01:00"/>
    <s v="NULL"/>
    <x v="16"/>
    <x v="10"/>
    <n v="3531"/>
  </r>
  <r>
    <s v="BM00282585"/>
    <s v="HEDRICK,HALEY E"/>
    <x v="94"/>
    <n v="11579.32"/>
    <n v="96"/>
    <s v="NULL"/>
    <n v="72150535"/>
    <x v="100"/>
    <d v="2019-08-08T20:01:00"/>
    <s v="NULL"/>
    <x v="19"/>
    <x v="10"/>
    <n v="101"/>
  </r>
  <r>
    <s v="BM00282585"/>
    <s v="HEDRICK,HALEY E"/>
    <x v="94"/>
    <n v="11579.32"/>
    <n v="1248"/>
    <s v="NULL"/>
    <n v="72150535"/>
    <x v="100"/>
    <d v="2019-08-08T20:01:00"/>
    <s v="NULL"/>
    <x v="19"/>
    <x v="10"/>
    <n v="101"/>
  </r>
  <r>
    <s v="BM00282585"/>
    <s v="HEDRICK,HALEY E"/>
    <x v="94"/>
    <n v="11579.32"/>
    <n v="75"/>
    <n v="50540"/>
    <n v="46050540"/>
    <x v="96"/>
    <d v="2019-08-08T20:01:00"/>
    <s v="NULL"/>
    <x v="15"/>
    <x v="10"/>
    <n v="79"/>
  </r>
  <r>
    <s v="BM00282585"/>
    <s v="HEDRICK,HALEY E"/>
    <x v="94"/>
    <n v="11579.32"/>
    <n v="1200"/>
    <n v="50499"/>
    <n v="11250499"/>
    <x v="59"/>
    <d v="2019-08-08T20:01:00"/>
    <s v="NULL"/>
    <x v="13"/>
    <x v="10"/>
    <n v="1255"/>
  </r>
  <r>
    <s v="BM00282585"/>
    <s v="HEDRICK,HALEY E"/>
    <x v="94"/>
    <n v="11579.32"/>
    <n v="46"/>
    <n v="85025"/>
    <n v="30032110"/>
    <x v="31"/>
    <d v="2019-08-08T20:01:00"/>
    <s v="NULL"/>
    <x v="3"/>
    <x v="10"/>
    <n v="49"/>
  </r>
  <r>
    <s v="BM00282585"/>
    <s v="HEDRICK,HALEY E"/>
    <x v="94"/>
    <n v="11579.32"/>
    <n v="15"/>
    <n v="32107"/>
    <n v="30032107"/>
    <x v="34"/>
    <d v="2019-08-08T20:01:00"/>
    <s v="NULL"/>
    <x v="3"/>
    <x v="10"/>
    <n v="16"/>
  </r>
  <r>
    <s v="BM00282585"/>
    <s v="HEDRICK,HALEY E"/>
    <x v="94"/>
    <n v="11579.32"/>
    <n v="6"/>
    <s v="NULL"/>
    <n v="25932661"/>
    <x v="57"/>
    <d v="2019-08-08T20:01:00"/>
    <s v="NULL"/>
    <x v="10"/>
    <x v="10"/>
    <m/>
  </r>
  <r>
    <s v="BM00282585"/>
    <s v="HEDRICK,HALEY E"/>
    <x v="94"/>
    <n v="11579.32"/>
    <n v="6"/>
    <n v="23780"/>
    <n v="25923780"/>
    <x v="62"/>
    <d v="2019-08-08T20:01:00"/>
    <s v="NULL"/>
    <x v="10"/>
    <x v="10"/>
    <m/>
  </r>
  <r>
    <s v="BM00282585"/>
    <s v="HEDRICK,HALEY E"/>
    <x v="94"/>
    <n v="11579.32"/>
    <n v="5"/>
    <n v="20227"/>
    <n v="25920227"/>
    <x v="50"/>
    <d v="2019-08-08T20:01:00"/>
    <s v="NULL"/>
    <x v="10"/>
    <x v="10"/>
    <m/>
  </r>
  <r>
    <s v="BM00282585"/>
    <s v="HEDRICK,HALEY E"/>
    <x v="94"/>
    <n v="11579.32"/>
    <n v="45"/>
    <n v="86850"/>
    <n v="30032038"/>
    <x v="79"/>
    <d v="2019-08-08T20:01:00"/>
    <s v="NULL"/>
    <x v="3"/>
    <x v="10"/>
    <n v="48"/>
  </r>
  <r>
    <s v="BM00282585"/>
    <s v="HEDRICK,HALEY E"/>
    <x v="94"/>
    <n v="11579.32"/>
    <n v="218"/>
    <s v="J2795"/>
    <n v="25024515"/>
    <x v="108"/>
    <d v="2019-08-08T20:01:00"/>
    <s v="NULL"/>
    <x v="2"/>
    <x v="10"/>
    <m/>
  </r>
  <r>
    <s v="BM00282585"/>
    <s v="HEDRICK,HALEY E"/>
    <x v="94"/>
    <n v="11579.32"/>
    <n v="6"/>
    <s v="NULL"/>
    <n v="25932661"/>
    <x v="57"/>
    <d v="2019-08-08T20:01:00"/>
    <s v="NULL"/>
    <x v="10"/>
    <x v="10"/>
    <m/>
  </r>
  <r>
    <s v="BM00282585"/>
    <s v="HEDRICK,HALEY E"/>
    <x v="94"/>
    <n v="11579.32"/>
    <n v="5"/>
    <n v="20278"/>
    <n v="25920278"/>
    <x v="51"/>
    <d v="2019-08-08T20:01:00"/>
    <s v="NULL"/>
    <x v="10"/>
    <x v="10"/>
    <m/>
  </r>
  <r>
    <s v="BM00282585"/>
    <s v="HEDRICK,HALEY E"/>
    <x v="94"/>
    <n v="11579.32"/>
    <n v="0"/>
    <s v="NULL"/>
    <n v="76150538"/>
    <x v="60"/>
    <d v="2019-08-08T20:01:00"/>
    <s v="NULL"/>
    <x v="14"/>
    <x v="10"/>
    <n v="0"/>
  </r>
  <r>
    <s v="BM00282585"/>
    <s v="HEDRICK,HALEY E"/>
    <x v="94"/>
    <n v="11579.32"/>
    <n v="0"/>
    <s v="NULL"/>
    <n v="76150538"/>
    <x v="60"/>
    <d v="2019-08-08T20:01:00"/>
    <s v="NULL"/>
    <x v="14"/>
    <x v="10"/>
    <n v="0"/>
  </r>
  <r>
    <s v="BM00282585"/>
    <s v="HEDRICK,HALEY E"/>
    <x v="94"/>
    <n v="11579.32"/>
    <n v="75.16"/>
    <s v="NULL"/>
    <n v="27069512"/>
    <x v="73"/>
    <d v="2019-08-08T20:01:00"/>
    <s v="NULL"/>
    <x v="0"/>
    <x v="10"/>
    <m/>
  </r>
  <r>
    <s v="BM00282585"/>
    <s v="HEDRICK,HALEY E"/>
    <x v="94"/>
    <n v="11579.32"/>
    <n v="-13.89"/>
    <s v="NULL"/>
    <n v="27250507"/>
    <x v="66"/>
    <d v="2019-08-08T20:01:00"/>
    <s v="NULL"/>
    <x v="1"/>
    <x v="10"/>
    <m/>
  </r>
  <r>
    <s v="BM00282585"/>
    <s v="HEDRICK,HALEY E"/>
    <x v="94"/>
    <n v="11579.32"/>
    <n v="-13.89"/>
    <s v="NULL"/>
    <n v="27250507"/>
    <x v="66"/>
    <d v="2019-08-08T20:01:00"/>
    <s v="NULL"/>
    <x v="1"/>
    <x v="10"/>
    <m/>
  </r>
  <r>
    <s v="BM00282585"/>
    <s v="HEDRICK,HALEY E"/>
    <x v="94"/>
    <n v="11579.32"/>
    <n v="-118.81"/>
    <s v="NULL"/>
    <n v="27250540"/>
    <x v="68"/>
    <d v="2019-08-08T20:01:00"/>
    <s v="NULL"/>
    <x v="1"/>
    <x v="10"/>
    <m/>
  </r>
  <r>
    <s v="BM00282585"/>
    <s v="HEDRICK,HALEY E"/>
    <x v="94"/>
    <n v="11579.32"/>
    <n v="46"/>
    <n v="85025"/>
    <n v="30032110"/>
    <x v="31"/>
    <d v="2019-08-08T20:01:00"/>
    <s v="NULL"/>
    <x v="3"/>
    <x v="10"/>
    <n v="49"/>
  </r>
  <r>
    <s v="BM00282585"/>
    <s v="HEDRICK,HALEY E"/>
    <x v="94"/>
    <n v="11579.32"/>
    <n v="-8.51"/>
    <s v="NULL"/>
    <n v="27069171"/>
    <x v="61"/>
    <d v="2019-08-08T20:01:00"/>
    <s v="NULL"/>
    <x v="0"/>
    <x v="10"/>
    <m/>
  </r>
  <r>
    <s v="BM00282585"/>
    <s v="HEDRICK,HALEY E"/>
    <x v="94"/>
    <n v="11579.32"/>
    <n v="-8.51"/>
    <s v="NULL"/>
    <n v="27069171"/>
    <x v="61"/>
    <d v="2019-08-08T20:01:00"/>
    <s v="NULL"/>
    <x v="0"/>
    <x v="10"/>
    <m/>
  </r>
  <r>
    <s v="BM00282585"/>
    <s v="HEDRICK,HALEY E"/>
    <x v="94"/>
    <n v="11579.32"/>
    <n v="-5.46"/>
    <s v="NULL"/>
    <n v="27210100"/>
    <x v="11"/>
    <d v="2019-08-08T20:01:00"/>
    <s v="NULL"/>
    <x v="1"/>
    <x v="10"/>
    <m/>
  </r>
  <r>
    <s v="BM00282585"/>
    <s v="HEDRICK,HALEY E"/>
    <x v="94"/>
    <n v="11579.32"/>
    <n v="-11.02"/>
    <s v="NULL"/>
    <n v="27210100"/>
    <x v="11"/>
    <d v="2019-08-08T20:01:00"/>
    <s v="NULL"/>
    <x v="1"/>
    <x v="10"/>
    <m/>
  </r>
  <r>
    <s v="BM00282585"/>
    <s v="HEDRICK,HALEY E"/>
    <x v="94"/>
    <n v="11579.32"/>
    <n v="-11.02"/>
    <s v="NULL"/>
    <n v="27210100"/>
    <x v="11"/>
    <d v="2019-08-08T20:01:00"/>
    <s v="NULL"/>
    <x v="1"/>
    <x v="10"/>
    <m/>
  </r>
  <r>
    <s v="BM00282585"/>
    <s v="HEDRICK,HALEY E"/>
    <x v="94"/>
    <n v="11579.32"/>
    <n v="-6.74"/>
    <s v="NULL"/>
    <n v="27210100"/>
    <x v="11"/>
    <d v="2019-08-08T20:01:00"/>
    <s v="NULL"/>
    <x v="1"/>
    <x v="10"/>
    <m/>
  </r>
  <r>
    <s v="BM00282585"/>
    <s v="HEDRICK,HALEY E"/>
    <x v="94"/>
    <n v="11579.32"/>
    <n v="-6.74"/>
    <s v="NULL"/>
    <n v="27210100"/>
    <x v="11"/>
    <d v="2019-08-08T20:01:00"/>
    <s v="NULL"/>
    <x v="1"/>
    <x v="10"/>
    <m/>
  </r>
  <r>
    <s v="BM00282585"/>
    <s v="HEDRICK,HALEY E"/>
    <x v="94"/>
    <n v="11579.32"/>
    <n v="-22.04"/>
    <s v="NULL"/>
    <n v="27013393"/>
    <x v="83"/>
    <d v="2019-08-08T20:01:00"/>
    <s v="NULL"/>
    <x v="0"/>
    <x v="10"/>
    <m/>
  </r>
  <r>
    <s v="BM00282585"/>
    <s v="HEDRICK,HALEY E"/>
    <x v="94"/>
    <n v="11579.32"/>
    <n v="-7.35"/>
    <s v="NULL"/>
    <n v="27013392"/>
    <x v="15"/>
    <d v="2019-08-08T20:01:00"/>
    <s v="NULL"/>
    <x v="0"/>
    <x v="10"/>
    <m/>
  </r>
  <r>
    <s v="BM00282585"/>
    <s v="HEDRICK,HALEY E"/>
    <x v="94"/>
    <n v="11579.32"/>
    <n v="-7.35"/>
    <s v="NULL"/>
    <n v="27013392"/>
    <x v="15"/>
    <d v="2019-08-08T20:01:00"/>
    <s v="NULL"/>
    <x v="0"/>
    <x v="10"/>
    <m/>
  </r>
  <r>
    <s v="BM00164497"/>
    <s v="HOOP,KELSEY M"/>
    <x v="95"/>
    <n v="21395.71"/>
    <n v="7.35"/>
    <s v="NULL"/>
    <n v="27013392"/>
    <x v="15"/>
    <d v="2020-06-05T12:33:00"/>
    <s v="NULL"/>
    <x v="0"/>
    <x v="12"/>
    <m/>
  </r>
  <r>
    <s v="BM00164497"/>
    <s v="HOOP,KELSEY M"/>
    <x v="95"/>
    <n v="21395.71"/>
    <n v="75.010000000000005"/>
    <s v="NULL"/>
    <n v="27280009"/>
    <x v="88"/>
    <d v="2020-06-05T12:33:00"/>
    <s v="NULL"/>
    <x v="1"/>
    <x v="12"/>
    <m/>
  </r>
  <r>
    <s v="BM00164497"/>
    <s v="HOOP,KELSEY M"/>
    <x v="95"/>
    <n v="21395.71"/>
    <n v="12.95"/>
    <s v="NULL"/>
    <n v="27101000"/>
    <x v="188"/>
    <d v="2020-06-05T12:33:00"/>
    <s v="NULL"/>
    <x v="31"/>
    <x v="12"/>
    <m/>
  </r>
  <r>
    <s v="BM00164497"/>
    <s v="HOOP,KELSEY M"/>
    <x v="95"/>
    <n v="21395.71"/>
    <n v="92.86"/>
    <s v="NULL"/>
    <n v="27210100"/>
    <x v="11"/>
    <d v="2020-06-05T12:33:00"/>
    <s v="NULL"/>
    <x v="1"/>
    <x v="12"/>
    <m/>
  </r>
  <r>
    <s v="BM00164497"/>
    <s v="HOOP,KELSEY M"/>
    <x v="95"/>
    <n v="21395.71"/>
    <n v="44.6"/>
    <n v="37024"/>
    <n v="27037024"/>
    <x v="84"/>
    <d v="2020-06-05T12:33:00"/>
    <s v="NULL"/>
    <x v="0"/>
    <x v="12"/>
    <m/>
  </r>
  <r>
    <s v="BM00164497"/>
    <s v="HOOP,KELSEY M"/>
    <x v="95"/>
    <n v="21395.71"/>
    <n v="11.1"/>
    <s v="NULL"/>
    <n v="27069215"/>
    <x v="46"/>
    <d v="2020-06-05T12:33:00"/>
    <s v="NULL"/>
    <x v="0"/>
    <x v="12"/>
    <m/>
  </r>
  <r>
    <s v="BM00164497"/>
    <s v="HOOP,KELSEY M"/>
    <x v="95"/>
    <n v="21395.71"/>
    <n v="6.74"/>
    <s v="NULL"/>
    <n v="27210100"/>
    <x v="11"/>
    <d v="2020-06-05T12:33:00"/>
    <s v="NULL"/>
    <x v="1"/>
    <x v="12"/>
    <m/>
  </r>
  <r>
    <s v="BM00164497"/>
    <s v="HOOP,KELSEY M"/>
    <x v="95"/>
    <n v="21395.71"/>
    <n v="6.74"/>
    <s v="NULL"/>
    <n v="27210100"/>
    <x v="11"/>
    <d v="2020-06-05T12:33:00"/>
    <s v="NULL"/>
    <x v="1"/>
    <x v="12"/>
    <m/>
  </r>
  <r>
    <s v="BM00164497"/>
    <s v="HOOP,KELSEY M"/>
    <x v="95"/>
    <n v="21395.71"/>
    <n v="40"/>
    <s v="NULL"/>
    <n v="27013490"/>
    <x v="65"/>
    <d v="2020-06-05T12:33:00"/>
    <s v="NULL"/>
    <x v="0"/>
    <x v="12"/>
    <m/>
  </r>
  <r>
    <s v="BM00164497"/>
    <s v="HOOP,KELSEY M"/>
    <x v="95"/>
    <n v="21395.71"/>
    <n v="7.68"/>
    <s v="NULL"/>
    <n v="27069276"/>
    <x v="64"/>
    <d v="2020-06-05T12:33:00"/>
    <s v="NULL"/>
    <x v="0"/>
    <x v="12"/>
    <m/>
  </r>
  <r>
    <s v="BM00164497"/>
    <s v="HOOP,KELSEY M"/>
    <x v="95"/>
    <n v="21395.71"/>
    <n v="6.64"/>
    <s v="NULL"/>
    <n v="27210100"/>
    <x v="11"/>
    <d v="2020-06-05T12:33:00"/>
    <s v="NULL"/>
    <x v="1"/>
    <x v="12"/>
    <m/>
  </r>
  <r>
    <s v="BM00164497"/>
    <s v="HOOP,KELSEY M"/>
    <x v="95"/>
    <n v="21395.71"/>
    <n v="7.35"/>
    <s v="NULL"/>
    <n v="27013393"/>
    <x v="83"/>
    <d v="2020-06-05T12:33:00"/>
    <s v="NULL"/>
    <x v="0"/>
    <x v="12"/>
    <m/>
  </r>
  <r>
    <s v="BM00164497"/>
    <s v="HOOP,KELSEY M"/>
    <x v="95"/>
    <n v="21395.71"/>
    <n v="6.64"/>
    <s v="NULL"/>
    <n v="27210100"/>
    <x v="11"/>
    <d v="2020-06-05T12:33:00"/>
    <s v="NULL"/>
    <x v="1"/>
    <x v="12"/>
    <m/>
  </r>
  <r>
    <s v="BM00164497"/>
    <s v="HOOP,KELSEY M"/>
    <x v="95"/>
    <n v="21395.71"/>
    <n v="7.49"/>
    <s v="NULL"/>
    <n v="27210100"/>
    <x v="11"/>
    <d v="2020-06-05T12:33:00"/>
    <s v="NULL"/>
    <x v="1"/>
    <x v="12"/>
    <m/>
  </r>
  <r>
    <s v="BM00164497"/>
    <s v="HOOP,KELSEY M"/>
    <x v="95"/>
    <n v="21395.71"/>
    <n v="27.92"/>
    <n v="13221"/>
    <n v="27013221"/>
    <x v="85"/>
    <d v="2020-06-05T12:33:00"/>
    <s v="NULL"/>
    <x v="0"/>
    <x v="12"/>
    <m/>
  </r>
  <r>
    <s v="BM00164497"/>
    <s v="HOOP,KELSEY M"/>
    <x v="95"/>
    <n v="21395.71"/>
    <n v="-40"/>
    <s v="NULL"/>
    <n v="27013490"/>
    <x v="65"/>
    <d v="2020-06-05T12:33:00"/>
    <s v="NULL"/>
    <x v="0"/>
    <x v="12"/>
    <m/>
  </r>
  <r>
    <s v="BM00164497"/>
    <s v="HOOP,KELSEY M"/>
    <x v="95"/>
    <n v="21395.71"/>
    <n v="-7.68"/>
    <s v="NULL"/>
    <n v="27069276"/>
    <x v="64"/>
    <d v="2020-06-05T12:33:00"/>
    <s v="NULL"/>
    <x v="0"/>
    <x v="12"/>
    <m/>
  </r>
  <r>
    <s v="BM00164497"/>
    <s v="HOOP,KELSEY M"/>
    <x v="95"/>
    <n v="21395.71"/>
    <n v="27.92"/>
    <n v="13221"/>
    <n v="27013221"/>
    <x v="85"/>
    <d v="2020-06-05T12:33:00"/>
    <s v="NULL"/>
    <x v="0"/>
    <x v="12"/>
    <m/>
  </r>
  <r>
    <s v="BM00164497"/>
    <s v="HOOP,KELSEY M"/>
    <x v="95"/>
    <n v="21395.71"/>
    <n v="515.88"/>
    <n v="13030"/>
    <n v="27013030"/>
    <x v="276"/>
    <d v="2020-06-05T12:33:00"/>
    <s v="NULL"/>
    <x v="0"/>
    <x v="12"/>
    <m/>
  </r>
  <r>
    <s v="BM00164497"/>
    <s v="HOOP,KELSEY M"/>
    <x v="95"/>
    <n v="21395.71"/>
    <n v="11.02"/>
    <s v="NULL"/>
    <n v="27210100"/>
    <x v="11"/>
    <d v="2020-06-05T12:33:00"/>
    <s v="NULL"/>
    <x v="1"/>
    <x v="12"/>
    <m/>
  </r>
  <r>
    <s v="BM00164497"/>
    <s v="HOOP,KELSEY M"/>
    <x v="95"/>
    <n v="21395.71"/>
    <n v="-633.65"/>
    <s v="NULL"/>
    <n v="27220200"/>
    <x v="300"/>
    <d v="2020-06-05T12:33:00"/>
    <s v="NULL"/>
    <x v="1"/>
    <x v="12"/>
    <m/>
  </r>
  <r>
    <s v="BM00164497"/>
    <s v="HOOP,KELSEY M"/>
    <x v="95"/>
    <n v="21395.71"/>
    <n v="-92.86"/>
    <s v="NULL"/>
    <n v="27210100"/>
    <x v="11"/>
    <d v="2020-06-05T12:33:00"/>
    <s v="NULL"/>
    <x v="1"/>
    <x v="12"/>
    <m/>
  </r>
  <r>
    <s v="BM00164497"/>
    <s v="HOOP,KELSEY M"/>
    <x v="95"/>
    <n v="21395.71"/>
    <n v="7.35"/>
    <s v="NULL"/>
    <n v="27013393"/>
    <x v="83"/>
    <d v="2020-06-05T12:33:00"/>
    <s v="NULL"/>
    <x v="0"/>
    <x v="12"/>
    <m/>
  </r>
  <r>
    <s v="BM00164497"/>
    <s v="HOOP,KELSEY M"/>
    <x v="95"/>
    <n v="21395.71"/>
    <n v="17"/>
    <s v="NULL"/>
    <n v="25932597"/>
    <x v="90"/>
    <d v="2020-06-05T12:33:00"/>
    <s v="NULL"/>
    <x v="10"/>
    <x v="12"/>
    <m/>
  </r>
  <r>
    <s v="BM00164497"/>
    <s v="HOOP,KELSEY M"/>
    <x v="95"/>
    <n v="21395.71"/>
    <n v="21"/>
    <s v="J3490"/>
    <n v="25023962"/>
    <x v="91"/>
    <d v="2020-06-05T12:33:00"/>
    <s v="NULL"/>
    <x v="2"/>
    <x v="12"/>
    <m/>
  </r>
  <r>
    <s v="BM00164497"/>
    <s v="HOOP,KELSEY M"/>
    <x v="95"/>
    <n v="21395.71"/>
    <n v="21"/>
    <s v="J2765"/>
    <n v="25022116"/>
    <x v="92"/>
    <d v="2020-06-05T12:33:00"/>
    <s v="NULL"/>
    <x v="2"/>
    <x v="12"/>
    <m/>
  </r>
  <r>
    <s v="BM00164497"/>
    <s v="HOOP,KELSEY M"/>
    <x v="95"/>
    <n v="21395.71"/>
    <n v="49.2"/>
    <s v="J0690"/>
    <n v="25024712"/>
    <x v="93"/>
    <d v="2020-06-05T12:33:00"/>
    <s v="NULL"/>
    <x v="2"/>
    <x v="12"/>
    <m/>
  </r>
  <r>
    <s v="BM00164497"/>
    <s v="HOOP,KELSEY M"/>
    <x v="95"/>
    <n v="21395.71"/>
    <n v="44"/>
    <s v="J1885"/>
    <n v="63690720"/>
    <x v="49"/>
    <d v="2020-06-05T12:33:00"/>
    <s v="NULL"/>
    <x v="12"/>
    <x v="12"/>
    <m/>
  </r>
  <r>
    <s v="BM00164497"/>
    <s v="HOOP,KELSEY M"/>
    <x v="95"/>
    <n v="21395.71"/>
    <n v="21"/>
    <s v="J2405"/>
    <n v="63623574"/>
    <x v="94"/>
    <d v="2020-06-05T12:33:00"/>
    <s v="NULL"/>
    <x v="12"/>
    <x v="12"/>
    <m/>
  </r>
  <r>
    <s v="BM00164497"/>
    <s v="HOOP,KELSEY M"/>
    <x v="95"/>
    <n v="21395.71"/>
    <n v="7"/>
    <n v="23733"/>
    <n v="25923733"/>
    <x v="48"/>
    <d v="2020-06-05T12:33:00"/>
    <s v="NULL"/>
    <x v="10"/>
    <x v="12"/>
    <m/>
  </r>
  <r>
    <s v="BM00164497"/>
    <s v="HOOP,KELSEY M"/>
    <x v="95"/>
    <n v="21395.71"/>
    <n v="218"/>
    <s v="J2795"/>
    <n v="25024515"/>
    <x v="108"/>
    <d v="2020-06-05T12:33:00"/>
    <s v="NULL"/>
    <x v="2"/>
    <x v="12"/>
    <m/>
  </r>
  <r>
    <s v="BM00164497"/>
    <s v="HOOP,KELSEY M"/>
    <x v="95"/>
    <n v="21395.71"/>
    <n v="29"/>
    <n v="22393"/>
    <n v="25022393"/>
    <x v="301"/>
    <d v="2020-06-05T12:33:00"/>
    <s v="NULL"/>
    <x v="2"/>
    <x v="12"/>
    <m/>
  </r>
  <r>
    <s v="BM00164497"/>
    <s v="HOOP,KELSEY M"/>
    <x v="95"/>
    <n v="21395.71"/>
    <n v="22.56"/>
    <s v="J7131"/>
    <n v="27038233"/>
    <x v="361"/>
    <d v="2020-06-05T12:33:00"/>
    <s v="NULL"/>
    <x v="0"/>
    <x v="12"/>
    <m/>
  </r>
  <r>
    <s v="BM00164497"/>
    <s v="HOOP,KELSEY M"/>
    <x v="95"/>
    <n v="21395.71"/>
    <n v="44"/>
    <s v="J1885"/>
    <n v="63690720"/>
    <x v="49"/>
    <d v="2020-06-05T12:33:00"/>
    <s v="NULL"/>
    <x v="12"/>
    <x v="12"/>
    <m/>
  </r>
  <r>
    <s v="BM00164497"/>
    <s v="HOOP,KELSEY M"/>
    <x v="95"/>
    <n v="21395.71"/>
    <n v="6"/>
    <n v="23780"/>
    <n v="25923780"/>
    <x v="62"/>
    <d v="2020-06-05T12:33:00"/>
    <s v="NULL"/>
    <x v="10"/>
    <x v="12"/>
    <m/>
  </r>
  <r>
    <s v="BM00164497"/>
    <s v="HOOP,KELSEY M"/>
    <x v="95"/>
    <n v="21395.71"/>
    <n v="5"/>
    <n v="20278"/>
    <n v="25920278"/>
    <x v="51"/>
    <d v="2020-06-05T12:33:00"/>
    <s v="NULL"/>
    <x v="10"/>
    <x v="12"/>
    <m/>
  </r>
  <r>
    <s v="BM00164497"/>
    <s v="HOOP,KELSEY M"/>
    <x v="95"/>
    <n v="21395.71"/>
    <n v="7"/>
    <n v="23733"/>
    <n v="25923733"/>
    <x v="48"/>
    <d v="2020-06-05T12:33:00"/>
    <s v="NULL"/>
    <x v="10"/>
    <x v="12"/>
    <m/>
  </r>
  <r>
    <s v="BM00164497"/>
    <s v="HOOP,KELSEY M"/>
    <x v="95"/>
    <n v="21395.71"/>
    <n v="44"/>
    <s v="J1885"/>
    <n v="63690720"/>
    <x v="49"/>
    <d v="2020-06-05T12:33:00"/>
    <s v="NULL"/>
    <x v="12"/>
    <x v="12"/>
    <m/>
  </r>
  <r>
    <s v="BM00164497"/>
    <s v="HOOP,KELSEY M"/>
    <x v="95"/>
    <n v="21395.71"/>
    <n v="5"/>
    <n v="20278"/>
    <n v="25920278"/>
    <x v="51"/>
    <d v="2020-06-05T12:33:00"/>
    <s v="NULL"/>
    <x v="10"/>
    <x v="12"/>
    <m/>
  </r>
  <r>
    <s v="BM00164497"/>
    <s v="HOOP,KELSEY M"/>
    <x v="95"/>
    <n v="21395.71"/>
    <n v="7"/>
    <n v="23733"/>
    <n v="25923733"/>
    <x v="48"/>
    <d v="2020-06-05T12:33:00"/>
    <s v="NULL"/>
    <x v="10"/>
    <x v="12"/>
    <m/>
  </r>
  <r>
    <s v="BM00164497"/>
    <s v="HOOP,KELSEY M"/>
    <x v="95"/>
    <n v="21395.71"/>
    <n v="5"/>
    <n v="20227"/>
    <n v="25920227"/>
    <x v="50"/>
    <d v="2020-06-05T12:33:00"/>
    <s v="NULL"/>
    <x v="10"/>
    <x v="12"/>
    <m/>
  </r>
  <r>
    <s v="BM00164497"/>
    <s v="HOOP,KELSEY M"/>
    <x v="95"/>
    <n v="21395.71"/>
    <n v="10"/>
    <s v="NULL"/>
    <n v="25920459"/>
    <x v="54"/>
    <d v="2020-06-05T12:33:00"/>
    <s v="NULL"/>
    <x v="10"/>
    <x v="12"/>
    <m/>
  </r>
  <r>
    <s v="BM00164497"/>
    <s v="HOOP,KELSEY M"/>
    <x v="95"/>
    <n v="21395.71"/>
    <n v="15"/>
    <n v="21892"/>
    <n v="25921892"/>
    <x v="52"/>
    <d v="2020-06-05T12:33:00"/>
    <s v="NULL"/>
    <x v="10"/>
    <x v="12"/>
    <m/>
  </r>
  <r>
    <s v="BM00164497"/>
    <s v="HOOP,KELSEY M"/>
    <x v="95"/>
    <n v="21395.71"/>
    <n v="22.56"/>
    <s v="J7131"/>
    <n v="27038233"/>
    <x v="361"/>
    <d v="2020-06-05T12:33:00"/>
    <s v="NULL"/>
    <x v="0"/>
    <x v="12"/>
    <m/>
  </r>
  <r>
    <s v="BM00164497"/>
    <s v="HOOP,KELSEY M"/>
    <x v="95"/>
    <n v="21395.71"/>
    <n v="4766"/>
    <s v="NULL"/>
    <n v="36050521"/>
    <x v="98"/>
    <d v="2020-06-05T12:33:00"/>
    <s v="NULL"/>
    <x v="17"/>
    <x v="12"/>
    <n v="4986"/>
  </r>
  <r>
    <s v="BM00164497"/>
    <s v="HOOP,KELSEY M"/>
    <x v="95"/>
    <n v="21395.71"/>
    <n v="40"/>
    <n v="93041"/>
    <n v="73050518"/>
    <x v="99"/>
    <d v="2020-06-05T12:33:00"/>
    <s v="NULL"/>
    <x v="18"/>
    <x v="12"/>
    <n v="42"/>
  </r>
  <r>
    <s v="BM00164497"/>
    <s v="HOOP,KELSEY M"/>
    <x v="95"/>
    <n v="21395.71"/>
    <n v="96"/>
    <s v="NULL"/>
    <n v="72150535"/>
    <x v="100"/>
    <d v="2020-06-05T12:33:00"/>
    <s v="NULL"/>
    <x v="19"/>
    <x v="12"/>
    <n v="101"/>
  </r>
  <r>
    <s v="BM00164497"/>
    <s v="HOOP,KELSEY M"/>
    <x v="95"/>
    <n v="21395.71"/>
    <n v="1344"/>
    <s v="NULL"/>
    <n v="72150535"/>
    <x v="100"/>
    <d v="2020-06-05T12:33:00"/>
    <s v="NULL"/>
    <x v="19"/>
    <x v="12"/>
    <n v="101"/>
  </r>
  <r>
    <s v="BM00164497"/>
    <s v="HOOP,KELSEY M"/>
    <x v="95"/>
    <n v="21395.71"/>
    <n v="75"/>
    <n v="50540"/>
    <n v="46050540"/>
    <x v="96"/>
    <d v="2020-06-05T12:33:00"/>
    <s v="NULL"/>
    <x v="15"/>
    <x v="12"/>
    <n v="79"/>
  </r>
  <r>
    <s v="BM00164497"/>
    <s v="HOOP,KELSEY M"/>
    <x v="95"/>
    <n v="21395.71"/>
    <n v="690"/>
    <s v="NULL"/>
    <n v="71017003"/>
    <x v="101"/>
    <d v="2020-06-05T12:33:00"/>
    <s v="NULL"/>
    <x v="6"/>
    <x v="12"/>
    <n v="722"/>
  </r>
  <r>
    <s v="BM00164497"/>
    <s v="HOOP,KELSEY M"/>
    <x v="95"/>
    <n v="21395.71"/>
    <n v="1200"/>
    <n v="50499"/>
    <n v="11250499"/>
    <x v="59"/>
    <d v="2020-06-05T12:33:00"/>
    <s v="NULL"/>
    <x v="13"/>
    <x v="12"/>
    <n v="1255"/>
  </r>
  <r>
    <s v="BM00164497"/>
    <s v="HOOP,KELSEY M"/>
    <x v="95"/>
    <n v="21395.71"/>
    <n v="7"/>
    <n v="23733"/>
    <n v="25923733"/>
    <x v="48"/>
    <d v="2020-06-05T12:33:00"/>
    <s v="NULL"/>
    <x v="10"/>
    <x v="12"/>
    <m/>
  </r>
  <r>
    <s v="BM00164497"/>
    <s v="HOOP,KELSEY M"/>
    <x v="95"/>
    <n v="21395.71"/>
    <n v="7"/>
    <n v="23733"/>
    <n v="25923733"/>
    <x v="48"/>
    <d v="2020-06-05T12:33:00"/>
    <s v="NULL"/>
    <x v="10"/>
    <x v="12"/>
    <m/>
  </r>
  <r>
    <s v="BM00164497"/>
    <s v="HOOP,KELSEY M"/>
    <x v="95"/>
    <n v="21395.71"/>
    <n v="6"/>
    <s v="NULL"/>
    <n v="25932661"/>
    <x v="57"/>
    <d v="2020-06-05T12:33:00"/>
    <s v="NULL"/>
    <x v="10"/>
    <x v="12"/>
    <m/>
  </r>
  <r>
    <s v="BM00164497"/>
    <s v="HOOP,KELSEY M"/>
    <x v="95"/>
    <n v="21395.71"/>
    <n v="11.59"/>
    <s v="NULL"/>
    <n v="27069212"/>
    <x v="14"/>
    <d v="2020-06-05T12:33:00"/>
    <s v="NULL"/>
    <x v="0"/>
    <x v="12"/>
    <m/>
  </r>
  <r>
    <s v="BM00164497"/>
    <s v="HOOP,KELSEY M"/>
    <x v="95"/>
    <n v="21395.71"/>
    <n v="6"/>
    <n v="23780"/>
    <n v="25923780"/>
    <x v="62"/>
    <d v="2020-06-05T12:33:00"/>
    <s v="NULL"/>
    <x v="10"/>
    <x v="12"/>
    <m/>
  </r>
  <r>
    <s v="BM00164497"/>
    <s v="HOOP,KELSEY M"/>
    <x v="95"/>
    <n v="21395.71"/>
    <n v="15"/>
    <n v="21892"/>
    <n v="25921892"/>
    <x v="52"/>
    <d v="2020-06-05T12:33:00"/>
    <s v="NULL"/>
    <x v="10"/>
    <x v="12"/>
    <m/>
  </r>
  <r>
    <s v="BM00164497"/>
    <s v="HOOP,KELSEY M"/>
    <x v="95"/>
    <n v="21395.71"/>
    <n v="5"/>
    <n v="20227"/>
    <n v="25920227"/>
    <x v="50"/>
    <d v="2020-06-05T12:33:00"/>
    <s v="NULL"/>
    <x v="10"/>
    <x v="12"/>
    <m/>
  </r>
  <r>
    <s v="BM00164497"/>
    <s v="HOOP,KELSEY M"/>
    <x v="95"/>
    <n v="21395.71"/>
    <n v="5"/>
    <n v="20278"/>
    <n v="25920278"/>
    <x v="51"/>
    <d v="2020-06-05T12:33:00"/>
    <s v="NULL"/>
    <x v="10"/>
    <x v="12"/>
    <m/>
  </r>
  <r>
    <s v="BM00164497"/>
    <s v="HOOP,KELSEY M"/>
    <x v="95"/>
    <n v="21395.71"/>
    <n v="312"/>
    <s v="J0456"/>
    <n v="25815113"/>
    <x v="116"/>
    <d v="2020-06-05T12:33:00"/>
    <s v="NULL"/>
    <x v="21"/>
    <x v="12"/>
    <m/>
  </r>
  <r>
    <s v="BM00164497"/>
    <s v="HOOP,KELSEY M"/>
    <x v="95"/>
    <n v="21395.71"/>
    <n v="10"/>
    <s v="NULL"/>
    <n v="25920459"/>
    <x v="54"/>
    <d v="2020-06-05T12:33:00"/>
    <s v="NULL"/>
    <x v="10"/>
    <x v="12"/>
    <m/>
  </r>
  <r>
    <s v="BM00164497"/>
    <s v="HOOP,KELSEY M"/>
    <x v="95"/>
    <n v="21395.71"/>
    <n v="7"/>
    <n v="23733"/>
    <n v="25923733"/>
    <x v="48"/>
    <d v="2020-06-05T12:33:00"/>
    <s v="NULL"/>
    <x v="10"/>
    <x v="12"/>
    <m/>
  </r>
  <r>
    <s v="BM00164497"/>
    <s v="HOOP,KELSEY M"/>
    <x v="95"/>
    <n v="21395.71"/>
    <n v="6"/>
    <s v="NULL"/>
    <n v="25932661"/>
    <x v="57"/>
    <d v="2020-06-05T12:33:00"/>
    <s v="NULL"/>
    <x v="10"/>
    <x v="12"/>
    <m/>
  </r>
  <r>
    <s v="BM00164497"/>
    <s v="HOOP,KELSEY M"/>
    <x v="95"/>
    <n v="21395.71"/>
    <n v="7"/>
    <n v="23733"/>
    <n v="25923733"/>
    <x v="48"/>
    <d v="2020-06-05T12:33:00"/>
    <s v="NULL"/>
    <x v="10"/>
    <x v="12"/>
    <m/>
  </r>
  <r>
    <s v="BM00164497"/>
    <s v="HOOP,KELSEY M"/>
    <x v="95"/>
    <n v="21395.71"/>
    <n v="5"/>
    <n v="20278"/>
    <n v="25920278"/>
    <x v="51"/>
    <d v="2020-06-05T12:33:00"/>
    <s v="NULL"/>
    <x v="10"/>
    <x v="12"/>
    <m/>
  </r>
  <r>
    <s v="BM00164497"/>
    <s v="HOOP,KELSEY M"/>
    <x v="95"/>
    <n v="21395.71"/>
    <n v="-7.35"/>
    <s v="NULL"/>
    <n v="27013392"/>
    <x v="15"/>
    <d v="2020-06-05T12:33:00"/>
    <s v="NULL"/>
    <x v="0"/>
    <x v="12"/>
    <m/>
  </r>
  <r>
    <s v="BM00164497"/>
    <s v="HOOP,KELSEY M"/>
    <x v="95"/>
    <n v="21395.71"/>
    <n v="5"/>
    <n v="20227"/>
    <n v="25920227"/>
    <x v="50"/>
    <d v="2020-06-05T12:33:00"/>
    <s v="NULL"/>
    <x v="10"/>
    <x v="12"/>
    <m/>
  </r>
  <r>
    <s v="BM00164497"/>
    <s v="HOOP,KELSEY M"/>
    <x v="95"/>
    <n v="21395.71"/>
    <n v="15"/>
    <n v="21892"/>
    <n v="25921892"/>
    <x v="52"/>
    <d v="2020-06-05T12:33:00"/>
    <s v="NULL"/>
    <x v="10"/>
    <x v="12"/>
    <m/>
  </r>
  <r>
    <s v="BM00164497"/>
    <s v="HOOP,KELSEY M"/>
    <x v="95"/>
    <n v="21395.71"/>
    <n v="6"/>
    <s v="NULL"/>
    <n v="25932661"/>
    <x v="57"/>
    <d v="2020-06-05T12:33:00"/>
    <s v="NULL"/>
    <x v="10"/>
    <x v="12"/>
    <m/>
  </r>
  <r>
    <s v="BM00164497"/>
    <s v="HOOP,KELSEY M"/>
    <x v="95"/>
    <n v="21395.71"/>
    <n v="7"/>
    <n v="23733"/>
    <n v="25923733"/>
    <x v="48"/>
    <d v="2020-06-05T12:33:00"/>
    <s v="NULL"/>
    <x v="10"/>
    <x v="12"/>
    <m/>
  </r>
  <r>
    <s v="BM00164497"/>
    <s v="HOOP,KELSEY M"/>
    <x v="95"/>
    <n v="21395.71"/>
    <n v="46"/>
    <n v="85025"/>
    <n v="30032110"/>
    <x v="31"/>
    <d v="2020-06-05T12:33:00"/>
    <s v="NULL"/>
    <x v="3"/>
    <x v="12"/>
    <n v="49"/>
  </r>
  <r>
    <s v="BM00164497"/>
    <s v="HOOP,KELSEY M"/>
    <x v="95"/>
    <n v="21395.71"/>
    <n v="15"/>
    <n v="32107"/>
    <n v="30032107"/>
    <x v="34"/>
    <d v="2020-06-05T12:33:00"/>
    <s v="NULL"/>
    <x v="3"/>
    <x v="12"/>
    <n v="16"/>
  </r>
  <r>
    <s v="BM00164497"/>
    <s v="HOOP,KELSEY M"/>
    <x v="95"/>
    <n v="21395.71"/>
    <n v="2294"/>
    <s v="NULL"/>
    <n v="37013010"/>
    <x v="8"/>
    <d v="2020-06-05T12:33:00"/>
    <s v="NULL"/>
    <x v="5"/>
    <x v="12"/>
    <n v="33"/>
  </r>
  <r>
    <s v="BM00164497"/>
    <s v="HOOP,KELSEY M"/>
    <x v="95"/>
    <n v="21395.71"/>
    <n v="7.35"/>
    <s v="NULL"/>
    <n v="27013393"/>
    <x v="83"/>
    <d v="2020-06-05T12:33:00"/>
    <s v="NULL"/>
    <x v="0"/>
    <x v="12"/>
    <m/>
  </r>
  <r>
    <s v="BM00164497"/>
    <s v="HOOP,KELSEY M"/>
    <x v="95"/>
    <n v="21395.71"/>
    <n v="11.59"/>
    <s v="NULL"/>
    <n v="27069212"/>
    <x v="14"/>
    <d v="2020-06-05T12:33:00"/>
    <s v="NULL"/>
    <x v="0"/>
    <x v="12"/>
    <m/>
  </r>
  <r>
    <s v="BM00164497"/>
    <s v="HOOP,KELSEY M"/>
    <x v="95"/>
    <n v="21395.71"/>
    <n v="33.4"/>
    <s v="NULL"/>
    <n v="27013489"/>
    <x v="202"/>
    <d v="2020-06-05T12:33:00"/>
    <s v="NULL"/>
    <x v="0"/>
    <x v="12"/>
    <m/>
  </r>
  <r>
    <s v="BM00164497"/>
    <s v="HOOP,KELSEY M"/>
    <x v="95"/>
    <n v="21395.71"/>
    <n v="-7.35"/>
    <s v="NULL"/>
    <n v="27013392"/>
    <x v="15"/>
    <d v="2020-06-05T12:33:00"/>
    <s v="NULL"/>
    <x v="0"/>
    <x v="12"/>
    <m/>
  </r>
  <r>
    <s v="BM00164497"/>
    <s v="HOOP,KELSEY M"/>
    <x v="95"/>
    <n v="21395.71"/>
    <n v="22.56"/>
    <s v="J7040"/>
    <n v="27038237"/>
    <x v="258"/>
    <d v="2020-06-05T12:33:00"/>
    <s v="NULL"/>
    <x v="0"/>
    <x v="12"/>
    <m/>
  </r>
  <r>
    <s v="BM00164497"/>
    <s v="HOOP,KELSEY M"/>
    <x v="95"/>
    <n v="21395.71"/>
    <n v="10.88"/>
    <s v="J7050"/>
    <n v="27038311"/>
    <x v="76"/>
    <d v="2020-06-05T12:33:00"/>
    <s v="NULL"/>
    <x v="0"/>
    <x v="12"/>
    <m/>
  </r>
  <r>
    <s v="BM00164497"/>
    <s v="HOOP,KELSEY M"/>
    <x v="95"/>
    <n v="21395.71"/>
    <n v="33.4"/>
    <s v="NULL"/>
    <n v="27013489"/>
    <x v="202"/>
    <d v="2020-06-05T12:33:00"/>
    <s v="NULL"/>
    <x v="0"/>
    <x v="12"/>
    <m/>
  </r>
  <r>
    <s v="BM00164497"/>
    <s v="HOOP,KELSEY M"/>
    <x v="95"/>
    <n v="21395.71"/>
    <n v="11.66"/>
    <s v="NULL"/>
    <n v="27069208"/>
    <x v="45"/>
    <d v="2020-06-05T12:33:00"/>
    <s v="NULL"/>
    <x v="0"/>
    <x v="12"/>
    <m/>
  </r>
  <r>
    <s v="BM00164497"/>
    <s v="HOOP,KELSEY M"/>
    <x v="95"/>
    <n v="21395.71"/>
    <n v="6"/>
    <s v="NULL"/>
    <n v="25932661"/>
    <x v="57"/>
    <d v="2020-06-05T12:33:00"/>
    <s v="NULL"/>
    <x v="10"/>
    <x v="12"/>
    <m/>
  </r>
  <r>
    <s v="BM00164497"/>
    <s v="HOOP,KELSEY M"/>
    <x v="95"/>
    <n v="21395.71"/>
    <n v="7"/>
    <n v="23733"/>
    <n v="25923733"/>
    <x v="48"/>
    <d v="2020-06-05T12:33:00"/>
    <s v="NULL"/>
    <x v="10"/>
    <x v="12"/>
    <m/>
  </r>
  <r>
    <s v="BM00164497"/>
    <s v="HOOP,KELSEY M"/>
    <x v="95"/>
    <n v="21395.71"/>
    <n v="5"/>
    <n v="20227"/>
    <n v="25920227"/>
    <x v="50"/>
    <d v="2020-06-05T12:33:00"/>
    <s v="NULL"/>
    <x v="10"/>
    <x v="12"/>
    <m/>
  </r>
  <r>
    <s v="BM00164497"/>
    <s v="HOOP,KELSEY M"/>
    <x v="95"/>
    <n v="21395.71"/>
    <n v="6"/>
    <n v="23780"/>
    <n v="25923780"/>
    <x v="62"/>
    <d v="2020-06-05T12:33:00"/>
    <s v="NULL"/>
    <x v="10"/>
    <x v="12"/>
    <m/>
  </r>
  <r>
    <s v="BM00164497"/>
    <s v="HOOP,KELSEY M"/>
    <x v="95"/>
    <n v="21395.71"/>
    <n v="10"/>
    <s v="NULL"/>
    <n v="25920459"/>
    <x v="54"/>
    <d v="2020-06-05T12:33:00"/>
    <s v="NULL"/>
    <x v="10"/>
    <x v="12"/>
    <m/>
  </r>
  <r>
    <s v="BM00164497"/>
    <s v="HOOP,KELSEY M"/>
    <x v="95"/>
    <n v="21395.71"/>
    <n v="15"/>
    <n v="21892"/>
    <n v="25921892"/>
    <x v="52"/>
    <d v="2020-06-05T12:33:00"/>
    <s v="NULL"/>
    <x v="10"/>
    <x v="12"/>
    <m/>
  </r>
  <r>
    <s v="BM00164497"/>
    <s v="HOOP,KELSEY M"/>
    <x v="95"/>
    <n v="21395.71"/>
    <n v="-7.35"/>
    <s v="NULL"/>
    <n v="27013393"/>
    <x v="83"/>
    <d v="2020-06-05T12:33:00"/>
    <s v="NULL"/>
    <x v="0"/>
    <x v="12"/>
    <m/>
  </r>
  <r>
    <s v="BM00164497"/>
    <s v="HOOP,KELSEY M"/>
    <x v="95"/>
    <n v="21395.71"/>
    <n v="5"/>
    <n v="20278"/>
    <n v="25920278"/>
    <x v="51"/>
    <d v="2020-06-05T12:33:00"/>
    <s v="NULL"/>
    <x v="10"/>
    <x v="12"/>
    <m/>
  </r>
  <r>
    <s v="BM00164497"/>
    <s v="HOOP,KELSEY M"/>
    <x v="95"/>
    <n v="21395.71"/>
    <n v="10"/>
    <n v="20872"/>
    <n v="25920872"/>
    <x v="293"/>
    <d v="2020-06-05T12:33:00"/>
    <s v="NULL"/>
    <x v="10"/>
    <x v="12"/>
    <m/>
  </r>
  <r>
    <s v="BM00164497"/>
    <s v="HOOP,KELSEY M"/>
    <x v="95"/>
    <n v="21395.71"/>
    <n v="7"/>
    <n v="23733"/>
    <n v="25923733"/>
    <x v="48"/>
    <d v="2020-06-05T12:33:00"/>
    <s v="NULL"/>
    <x v="10"/>
    <x v="12"/>
    <m/>
  </r>
  <r>
    <s v="BM00164497"/>
    <s v="HOOP,KELSEY M"/>
    <x v="95"/>
    <n v="21395.71"/>
    <n v="32"/>
    <s v="J1940"/>
    <n v="25021263"/>
    <x v="379"/>
    <d v="2020-06-05T12:33:00"/>
    <s v="NULL"/>
    <x v="2"/>
    <x v="12"/>
    <m/>
  </r>
  <r>
    <s v="BM00164497"/>
    <s v="HOOP,KELSEY M"/>
    <x v="95"/>
    <n v="21395.71"/>
    <n v="6"/>
    <s v="NULL"/>
    <n v="25932661"/>
    <x v="57"/>
    <d v="2020-06-05T12:33:00"/>
    <s v="NULL"/>
    <x v="10"/>
    <x v="12"/>
    <m/>
  </r>
  <r>
    <s v="BM00164497"/>
    <s v="HOOP,KELSEY M"/>
    <x v="95"/>
    <n v="21395.71"/>
    <n v="10"/>
    <n v="20872"/>
    <n v="25920872"/>
    <x v="293"/>
    <d v="2020-06-05T12:33:00"/>
    <s v="NULL"/>
    <x v="10"/>
    <x v="12"/>
    <m/>
  </r>
  <r>
    <s v="BM00164497"/>
    <s v="HOOP,KELSEY M"/>
    <x v="95"/>
    <n v="21395.71"/>
    <n v="5"/>
    <n v="20278"/>
    <n v="25920278"/>
    <x v="51"/>
    <d v="2020-06-05T12:33:00"/>
    <s v="NULL"/>
    <x v="10"/>
    <x v="12"/>
    <m/>
  </r>
  <r>
    <s v="BM00164497"/>
    <s v="HOOP,KELSEY M"/>
    <x v="95"/>
    <n v="21395.71"/>
    <n v="6"/>
    <s v="NULL"/>
    <n v="25932661"/>
    <x v="57"/>
    <d v="2020-06-05T12:33:00"/>
    <s v="NULL"/>
    <x v="10"/>
    <x v="12"/>
    <m/>
  </r>
  <r>
    <s v="BM00164497"/>
    <s v="HOOP,KELSEY M"/>
    <x v="95"/>
    <n v="21395.71"/>
    <n v="5"/>
    <n v="20227"/>
    <n v="25920227"/>
    <x v="50"/>
    <d v="2020-06-05T12:33:00"/>
    <s v="NULL"/>
    <x v="10"/>
    <x v="12"/>
    <m/>
  </r>
  <r>
    <s v="BM00164497"/>
    <s v="HOOP,KELSEY M"/>
    <x v="95"/>
    <n v="21395.71"/>
    <n v="15"/>
    <n v="21892"/>
    <n v="25921892"/>
    <x v="52"/>
    <d v="2020-06-05T12:33:00"/>
    <s v="NULL"/>
    <x v="10"/>
    <x v="12"/>
    <m/>
  </r>
  <r>
    <s v="BM00164497"/>
    <s v="HOOP,KELSEY M"/>
    <x v="95"/>
    <n v="21395.71"/>
    <n v="9.4"/>
    <s v="NULL"/>
    <n v="27069512"/>
    <x v="73"/>
    <d v="2020-06-05T12:33:00"/>
    <s v="NULL"/>
    <x v="0"/>
    <x v="12"/>
    <m/>
  </r>
  <r>
    <s v="BM00164497"/>
    <s v="HOOP,KELSEY M"/>
    <x v="95"/>
    <n v="21395.71"/>
    <n v="46"/>
    <n v="85025"/>
    <n v="30032110"/>
    <x v="31"/>
    <d v="2020-06-05T12:33:00"/>
    <s v="NULL"/>
    <x v="3"/>
    <x v="12"/>
    <n v="49"/>
  </r>
  <r>
    <s v="BM00164497"/>
    <s v="HOOP,KELSEY M"/>
    <x v="95"/>
    <n v="21395.71"/>
    <n v="15"/>
    <n v="32107"/>
    <n v="30032107"/>
    <x v="34"/>
    <d v="2020-06-05T12:33:00"/>
    <s v="NULL"/>
    <x v="3"/>
    <x v="12"/>
    <n v="16"/>
  </r>
  <r>
    <s v="BM00164497"/>
    <s v="HOOP,KELSEY M"/>
    <x v="95"/>
    <n v="21395.71"/>
    <n v="238"/>
    <n v="86920"/>
    <n v="30033330"/>
    <x v="221"/>
    <d v="2020-06-05T12:33:00"/>
    <s v="NULL"/>
    <x v="3"/>
    <x v="12"/>
    <n v="125"/>
  </r>
  <r>
    <s v="BM00164497"/>
    <s v="HOOP,KELSEY M"/>
    <x v="95"/>
    <n v="21395.71"/>
    <n v="-119"/>
    <n v="86920"/>
    <n v="30033330"/>
    <x v="221"/>
    <d v="2020-06-05T12:33:00"/>
    <s v="NULL"/>
    <x v="3"/>
    <x v="12"/>
    <n v="125"/>
  </r>
  <r>
    <s v="BM00164497"/>
    <s v="HOOP,KELSEY M"/>
    <x v="95"/>
    <n v="21395.71"/>
    <n v="-119"/>
    <n v="86920"/>
    <n v="30033330"/>
    <x v="221"/>
    <d v="2020-06-05T12:33:00"/>
    <s v="NULL"/>
    <x v="3"/>
    <x v="12"/>
    <n v="125"/>
  </r>
  <r>
    <s v="BM00164497"/>
    <s v="HOOP,KELSEY M"/>
    <x v="95"/>
    <n v="21395.71"/>
    <n v="238"/>
    <n v="86920"/>
    <n v="30033330"/>
    <x v="221"/>
    <d v="2020-06-05T12:33:00"/>
    <s v="NULL"/>
    <x v="3"/>
    <x v="12"/>
    <n v="125"/>
  </r>
  <r>
    <s v="BM00164497"/>
    <s v="HOOP,KELSEY M"/>
    <x v="95"/>
    <n v="21395.71"/>
    <n v="-119"/>
    <n v="86920"/>
    <n v="30033330"/>
    <x v="221"/>
    <d v="2020-06-05T12:33:00"/>
    <s v="NULL"/>
    <x v="3"/>
    <x v="12"/>
    <n v="125"/>
  </r>
  <r>
    <s v="BM00164497"/>
    <s v="HOOP,KELSEY M"/>
    <x v="95"/>
    <n v="21395.71"/>
    <n v="-119"/>
    <n v="86920"/>
    <n v="30033330"/>
    <x v="221"/>
    <d v="2020-06-05T12:33:00"/>
    <s v="NULL"/>
    <x v="3"/>
    <x v="12"/>
    <n v="125"/>
  </r>
  <r>
    <s v="BM00164497"/>
    <s v="HOOP,KELSEY M"/>
    <x v="95"/>
    <n v="21395.71"/>
    <n v="26"/>
    <n v="86900"/>
    <n v="30032030"/>
    <x v="78"/>
    <d v="2020-06-05T12:33:00"/>
    <s v="NULL"/>
    <x v="3"/>
    <x v="12"/>
    <n v="28"/>
  </r>
  <r>
    <s v="BM00164497"/>
    <s v="HOOP,KELSEY M"/>
    <x v="95"/>
    <n v="21395.71"/>
    <n v="45"/>
    <n v="86850"/>
    <n v="30032038"/>
    <x v="79"/>
    <d v="2020-06-05T12:33:00"/>
    <s v="NULL"/>
    <x v="3"/>
    <x v="12"/>
    <n v="48"/>
  </r>
  <r>
    <s v="BM00164497"/>
    <s v="HOOP,KELSEY M"/>
    <x v="95"/>
    <n v="21395.71"/>
    <n v="46.98"/>
    <s v="NULL"/>
    <n v="27069512"/>
    <x v="73"/>
    <d v="2020-06-05T12:33:00"/>
    <s v="NULL"/>
    <x v="0"/>
    <x v="12"/>
    <m/>
  </r>
  <r>
    <s v="BM00164497"/>
    <s v="HOOP,KELSEY M"/>
    <x v="95"/>
    <n v="21395.71"/>
    <n v="15"/>
    <n v="32107"/>
    <n v="30032107"/>
    <x v="34"/>
    <d v="2020-06-05T12:33:00"/>
    <s v="NULL"/>
    <x v="3"/>
    <x v="12"/>
    <n v="16"/>
  </r>
  <r>
    <s v="BM00164497"/>
    <s v="HOOP,KELSEY M"/>
    <x v="95"/>
    <n v="21395.71"/>
    <n v="238"/>
    <n v="86920"/>
    <n v="30033330"/>
    <x v="221"/>
    <d v="2020-06-05T12:33:00"/>
    <s v="NULL"/>
    <x v="3"/>
    <x v="12"/>
    <n v="125"/>
  </r>
  <r>
    <s v="BM00164497"/>
    <s v="HOOP,KELSEY M"/>
    <x v="95"/>
    <n v="21395.71"/>
    <n v="392.91"/>
    <n v="32054"/>
    <n v="39032054"/>
    <x v="222"/>
    <d v="2020-06-05T12:33:00"/>
    <s v="NULL"/>
    <x v="38"/>
    <x v="12"/>
    <n v="411"/>
  </r>
  <r>
    <s v="BM00164497"/>
    <s v="HOOP,KELSEY M"/>
    <x v="95"/>
    <n v="21395.71"/>
    <n v="392.91"/>
    <n v="32054"/>
    <n v="39032054"/>
    <x v="222"/>
    <d v="2020-06-05T12:33:00"/>
    <s v="NULL"/>
    <x v="38"/>
    <x v="12"/>
    <n v="411"/>
  </r>
  <r>
    <s v="BM00164497"/>
    <s v="HOOP,KELSEY M"/>
    <x v="95"/>
    <n v="21395.71"/>
    <n v="1200"/>
    <n v="50499"/>
    <n v="11250499"/>
    <x v="59"/>
    <d v="2020-06-05T12:33:00"/>
    <s v="NULL"/>
    <x v="13"/>
    <x v="12"/>
    <n v="1255"/>
  </r>
  <r>
    <s v="BM00164497"/>
    <s v="HOOP,KELSEY M"/>
    <x v="95"/>
    <n v="21395.71"/>
    <n v="637"/>
    <n v="36430"/>
    <n v="39115212"/>
    <x v="380"/>
    <d v="2020-06-05T12:33:00"/>
    <s v="NULL"/>
    <x v="34"/>
    <x v="12"/>
    <n v="667"/>
  </r>
  <r>
    <s v="BM00164497"/>
    <s v="HOOP,KELSEY M"/>
    <x v="95"/>
    <n v="21395.71"/>
    <n v="637"/>
    <n v="36430"/>
    <n v="39115212"/>
    <x v="380"/>
    <d v="2020-06-05T12:33:00"/>
    <s v="NULL"/>
    <x v="34"/>
    <x v="12"/>
    <n v="667"/>
  </r>
  <r>
    <s v="BM00164497"/>
    <s v="HOOP,KELSEY M"/>
    <x v="95"/>
    <n v="21395.71"/>
    <n v="6"/>
    <s v="NULL"/>
    <n v="25932661"/>
    <x v="57"/>
    <d v="2020-06-05T12:33:00"/>
    <s v="NULL"/>
    <x v="10"/>
    <x v="12"/>
    <m/>
  </r>
  <r>
    <s v="BM00164497"/>
    <s v="HOOP,KELSEY M"/>
    <x v="95"/>
    <n v="21395.71"/>
    <n v="5"/>
    <n v="20227"/>
    <n v="25920227"/>
    <x v="50"/>
    <d v="2020-06-05T12:33:00"/>
    <s v="NULL"/>
    <x v="10"/>
    <x v="12"/>
    <m/>
  </r>
  <r>
    <s v="BM00164497"/>
    <s v="HOOP,KELSEY M"/>
    <x v="95"/>
    <n v="21395.71"/>
    <n v="6"/>
    <n v="23780"/>
    <n v="25923780"/>
    <x v="62"/>
    <d v="2020-06-05T12:33:00"/>
    <s v="NULL"/>
    <x v="10"/>
    <x v="12"/>
    <m/>
  </r>
  <r>
    <s v="BM00164497"/>
    <s v="HOOP,KELSEY M"/>
    <x v="95"/>
    <n v="21395.71"/>
    <n v="92.86"/>
    <s v="NULL"/>
    <n v="27210100"/>
    <x v="11"/>
    <d v="2020-06-05T12:33:00"/>
    <s v="NULL"/>
    <x v="1"/>
    <x v="12"/>
    <m/>
  </r>
  <r>
    <s v="BM00164497"/>
    <s v="HOOP,KELSEY M"/>
    <x v="95"/>
    <n v="21395.71"/>
    <n v="15"/>
    <n v="21892"/>
    <n v="25921892"/>
    <x v="52"/>
    <d v="2020-06-05T12:33:00"/>
    <s v="NULL"/>
    <x v="10"/>
    <x v="12"/>
    <m/>
  </r>
  <r>
    <s v="BM00164497"/>
    <s v="HOOP,KELSEY M"/>
    <x v="95"/>
    <n v="21395.71"/>
    <n v="5"/>
    <n v="20278"/>
    <n v="25920278"/>
    <x v="51"/>
    <d v="2020-06-05T12:33:00"/>
    <s v="NULL"/>
    <x v="10"/>
    <x v="12"/>
    <m/>
  </r>
  <r>
    <s v="BM00164497"/>
    <s v="HOOP,KELSEY M"/>
    <x v="95"/>
    <n v="21395.71"/>
    <n v="46"/>
    <n v="85025"/>
    <n v="30032110"/>
    <x v="31"/>
    <d v="2020-06-05T12:33:00"/>
    <s v="NULL"/>
    <x v="3"/>
    <x v="12"/>
    <n v="49"/>
  </r>
  <r>
    <s v="BM00164497"/>
    <s v="HOOP,KELSEY M"/>
    <x v="95"/>
    <n v="21395.71"/>
    <n v="15"/>
    <n v="32107"/>
    <n v="30032107"/>
    <x v="34"/>
    <d v="2020-06-05T12:33:00"/>
    <s v="NULL"/>
    <x v="3"/>
    <x v="12"/>
    <n v="16"/>
  </r>
  <r>
    <s v="BM00164497"/>
    <s v="HOOP,KELSEY M"/>
    <x v="95"/>
    <n v="21395.71"/>
    <n v="129.97999999999999"/>
    <s v="NULL"/>
    <n v="27250540"/>
    <x v="68"/>
    <d v="2020-06-05T12:33:00"/>
    <s v="NULL"/>
    <x v="1"/>
    <x v="12"/>
    <m/>
  </r>
  <r>
    <s v="BM00164497"/>
    <s v="HOOP,KELSEY M"/>
    <x v="95"/>
    <n v="21395.71"/>
    <n v="76.5"/>
    <s v="NULL"/>
    <n v="27050508"/>
    <x v="67"/>
    <d v="2020-06-05T12:33:00"/>
    <s v="NULL"/>
    <x v="0"/>
    <x v="12"/>
    <m/>
  </r>
  <r>
    <s v="BM00164497"/>
    <s v="HOOP,KELSEY M"/>
    <x v="95"/>
    <n v="21395.71"/>
    <n v="13.89"/>
    <s v="NULL"/>
    <n v="27250507"/>
    <x v="66"/>
    <d v="2020-06-05T12:33:00"/>
    <s v="NULL"/>
    <x v="1"/>
    <x v="12"/>
    <m/>
  </r>
  <r>
    <s v="BM00164497"/>
    <s v="HOOP,KELSEY M"/>
    <x v="95"/>
    <n v="21395.71"/>
    <n v="68.13"/>
    <s v="NULL"/>
    <n v="27250529"/>
    <x v="69"/>
    <d v="2020-06-05T12:33:00"/>
    <s v="NULL"/>
    <x v="1"/>
    <x v="12"/>
    <m/>
  </r>
  <r>
    <s v="BM00164497"/>
    <s v="HOOP,KELSEY M"/>
    <x v="95"/>
    <n v="21395.71"/>
    <n v="11.02"/>
    <s v="NULL"/>
    <n v="27210100"/>
    <x v="11"/>
    <d v="2020-06-05T12:33:00"/>
    <s v="NULL"/>
    <x v="1"/>
    <x v="12"/>
    <m/>
  </r>
  <r>
    <s v="BM00164497"/>
    <s v="HOOP,KELSEY M"/>
    <x v="95"/>
    <n v="21395.71"/>
    <n v="11.02"/>
    <s v="NULL"/>
    <n v="27210100"/>
    <x v="11"/>
    <d v="2020-06-05T12:33:00"/>
    <s v="NULL"/>
    <x v="1"/>
    <x v="12"/>
    <m/>
  </r>
  <r>
    <s v="BM00164497"/>
    <s v="HOOP,KELSEY M"/>
    <x v="95"/>
    <n v="21395.71"/>
    <n v="11.02"/>
    <s v="NULL"/>
    <n v="27210100"/>
    <x v="11"/>
    <d v="2020-06-05T12:33:00"/>
    <s v="NULL"/>
    <x v="1"/>
    <x v="12"/>
    <m/>
  </r>
  <r>
    <s v="BM00164497"/>
    <s v="HOOP,KELSEY M"/>
    <x v="95"/>
    <n v="21395.71"/>
    <n v="6.74"/>
    <s v="NULL"/>
    <n v="27210100"/>
    <x v="11"/>
    <d v="2020-06-05T12:33:00"/>
    <s v="NULL"/>
    <x v="1"/>
    <x v="12"/>
    <m/>
  </r>
  <r>
    <s v="BM00164497"/>
    <s v="HOOP,KELSEY M"/>
    <x v="95"/>
    <n v="21395.71"/>
    <n v="6.74"/>
    <s v="NULL"/>
    <n v="27210100"/>
    <x v="11"/>
    <d v="2020-06-05T12:33:00"/>
    <s v="NULL"/>
    <x v="1"/>
    <x v="12"/>
    <m/>
  </r>
  <r>
    <s v="BM00164497"/>
    <s v="HOOP,KELSEY M"/>
    <x v="95"/>
    <n v="21395.71"/>
    <n v="5.46"/>
    <s v="NULL"/>
    <n v="27210100"/>
    <x v="11"/>
    <d v="2020-06-05T12:33:00"/>
    <s v="NULL"/>
    <x v="1"/>
    <x v="12"/>
    <m/>
  </r>
  <r>
    <s v="BM00164497"/>
    <s v="HOOP,KELSEY M"/>
    <x v="95"/>
    <n v="21395.71"/>
    <n v="5.46"/>
    <s v="NULL"/>
    <n v="27210100"/>
    <x v="11"/>
    <d v="2020-06-05T12:33:00"/>
    <s v="NULL"/>
    <x v="1"/>
    <x v="12"/>
    <m/>
  </r>
  <r>
    <s v="BM00164497"/>
    <s v="HOOP,KELSEY M"/>
    <x v="95"/>
    <n v="21395.71"/>
    <n v="92.09"/>
    <n v="69118"/>
    <n v="27069118"/>
    <x v="72"/>
    <d v="2020-06-05T12:33:00"/>
    <s v="NULL"/>
    <x v="0"/>
    <x v="12"/>
    <m/>
  </r>
  <r>
    <s v="BM00164497"/>
    <s v="HOOP,KELSEY M"/>
    <x v="95"/>
    <n v="21395.71"/>
    <n v="8.32"/>
    <s v="NULL"/>
    <n v="27269155"/>
    <x v="71"/>
    <d v="2020-06-05T12:33:00"/>
    <s v="NULL"/>
    <x v="1"/>
    <x v="12"/>
    <m/>
  </r>
  <r>
    <s v="BM00164497"/>
    <s v="HOOP,KELSEY M"/>
    <x v="95"/>
    <n v="21395.71"/>
    <n v="48.74"/>
    <s v="NULL"/>
    <n v="27269185"/>
    <x v="70"/>
    <d v="2020-06-05T12:33:00"/>
    <s v="NULL"/>
    <x v="1"/>
    <x v="12"/>
    <m/>
  </r>
  <r>
    <s v="BM00164497"/>
    <s v="HOOP,KELSEY M"/>
    <x v="95"/>
    <n v="21395.71"/>
    <n v="40"/>
    <s v="NULL"/>
    <n v="27013490"/>
    <x v="65"/>
    <d v="2020-06-05T12:33:00"/>
    <s v="NULL"/>
    <x v="0"/>
    <x v="12"/>
    <m/>
  </r>
  <r>
    <s v="BM00164497"/>
    <s v="HOOP,KELSEY M"/>
    <x v="95"/>
    <n v="21395.71"/>
    <n v="7.68"/>
    <s v="NULL"/>
    <n v="27069276"/>
    <x v="64"/>
    <d v="2020-06-05T12:33:00"/>
    <s v="NULL"/>
    <x v="0"/>
    <x v="12"/>
    <m/>
  </r>
  <r>
    <s v="BM00164497"/>
    <s v="HOOP,KELSEY M"/>
    <x v="95"/>
    <n v="21395.71"/>
    <n v="8.83"/>
    <s v="NULL"/>
    <n v="27069171"/>
    <x v="61"/>
    <d v="2020-06-05T12:33:00"/>
    <s v="NULL"/>
    <x v="0"/>
    <x v="12"/>
    <m/>
  </r>
  <r>
    <s v="BM00164497"/>
    <s v="HOOP,KELSEY M"/>
    <x v="95"/>
    <n v="21395.71"/>
    <n v="8.83"/>
    <s v="NULL"/>
    <n v="27069171"/>
    <x v="61"/>
    <d v="2020-06-05T12:33:00"/>
    <s v="NULL"/>
    <x v="0"/>
    <x v="12"/>
    <m/>
  </r>
  <r>
    <s v="BM00164497"/>
    <s v="HOOP,KELSEY M"/>
    <x v="95"/>
    <n v="21395.71"/>
    <n v="21.19"/>
    <s v="NULL"/>
    <n v="27013399"/>
    <x v="1"/>
    <d v="2020-06-05T12:33:00"/>
    <s v="NULL"/>
    <x v="0"/>
    <x v="12"/>
    <m/>
  </r>
  <r>
    <s v="BM00164497"/>
    <s v="HOOP,KELSEY M"/>
    <x v="95"/>
    <n v="21395.71"/>
    <n v="6.12"/>
    <s v="NULL"/>
    <n v="27013394"/>
    <x v="43"/>
    <d v="2020-06-05T12:33:00"/>
    <s v="NULL"/>
    <x v="0"/>
    <x v="12"/>
    <m/>
  </r>
  <r>
    <s v="BM00164497"/>
    <s v="HOOP,KELSEY M"/>
    <x v="95"/>
    <n v="21395.71"/>
    <n v="22.61"/>
    <s v="J7120"/>
    <n v="27038238"/>
    <x v="13"/>
    <d v="2020-06-05T12:33:00"/>
    <s v="NULL"/>
    <x v="0"/>
    <x v="12"/>
    <m/>
  </r>
  <r>
    <s v="BM00164497"/>
    <s v="HOOP,KELSEY M"/>
    <x v="95"/>
    <n v="21395.71"/>
    <n v="22.61"/>
    <s v="J7120"/>
    <n v="27038238"/>
    <x v="13"/>
    <d v="2020-06-05T12:33:00"/>
    <s v="NULL"/>
    <x v="0"/>
    <x v="12"/>
    <m/>
  </r>
  <r>
    <s v="BM00164497"/>
    <s v="HOOP,KELSEY M"/>
    <x v="95"/>
    <n v="21395.71"/>
    <n v="5.46"/>
    <s v="NULL"/>
    <n v="27069165"/>
    <x v="58"/>
    <d v="2020-06-05T12:33:00"/>
    <s v="NULL"/>
    <x v="0"/>
    <x v="12"/>
    <m/>
  </r>
  <r>
    <s v="BM00164497"/>
    <s v="HOOP,KELSEY M"/>
    <x v="95"/>
    <n v="21395.71"/>
    <n v="67.84"/>
    <s v="NULL"/>
    <n v="27069296"/>
    <x v="82"/>
    <d v="2020-06-05T12:33:00"/>
    <s v="NULL"/>
    <x v="0"/>
    <x v="12"/>
    <m/>
  </r>
  <r>
    <s v="BM00164497"/>
    <s v="HOOP,KELSEY M"/>
    <x v="95"/>
    <n v="21395.71"/>
    <n v="8.51"/>
    <s v="NULL"/>
    <n v="27217035"/>
    <x v="179"/>
    <d v="2020-06-05T12:33:00"/>
    <s v="NULL"/>
    <x v="1"/>
    <x v="12"/>
    <m/>
  </r>
  <r>
    <s v="BM00164497"/>
    <s v="HOOP,KELSEY M"/>
    <x v="95"/>
    <n v="21395.71"/>
    <n v="9.7100000000000009"/>
    <s v="NULL"/>
    <n v="27069175"/>
    <x v="180"/>
    <d v="2020-06-05T12:33:00"/>
    <s v="NULL"/>
    <x v="0"/>
    <x v="12"/>
    <m/>
  </r>
  <r>
    <s v="BM00164497"/>
    <s v="HOOP,KELSEY M"/>
    <x v="95"/>
    <n v="21395.71"/>
    <n v="9.27"/>
    <s v="NULL"/>
    <n v="27069286"/>
    <x v="151"/>
    <d v="2020-06-05T12:33:00"/>
    <s v="NULL"/>
    <x v="0"/>
    <x v="12"/>
    <m/>
  </r>
  <r>
    <s v="BM00164497"/>
    <s v="HOOP,KELSEY M"/>
    <x v="95"/>
    <n v="21395.71"/>
    <n v="45.98"/>
    <s v="NULL"/>
    <n v="27280023"/>
    <x v="181"/>
    <d v="2020-06-05T12:33:00"/>
    <s v="NULL"/>
    <x v="1"/>
    <x v="12"/>
    <m/>
  </r>
  <r>
    <s v="BM00164497"/>
    <s v="HOOP,KELSEY M"/>
    <x v="95"/>
    <n v="21395.71"/>
    <n v="22.19"/>
    <s v="NULL"/>
    <n v="27069215"/>
    <x v="46"/>
    <d v="2020-06-05T12:33:00"/>
    <s v="NULL"/>
    <x v="0"/>
    <x v="12"/>
    <m/>
  </r>
  <r>
    <s v="BM00164497"/>
    <s v="HOOP,KELSEY M"/>
    <x v="95"/>
    <n v="21395.71"/>
    <n v="28"/>
    <s v="J2300"/>
    <n v="25021331"/>
    <x v="265"/>
    <d v="2020-06-05T12:33:00"/>
    <s v="NULL"/>
    <x v="2"/>
    <x v="12"/>
    <m/>
  </r>
  <r>
    <s v="BM00164497"/>
    <s v="HOOP,KELSEY M"/>
    <x v="95"/>
    <n v="21395.71"/>
    <n v="21"/>
    <s v="J2405"/>
    <n v="63623574"/>
    <x v="94"/>
    <d v="2020-06-05T12:33:00"/>
    <s v="NULL"/>
    <x v="12"/>
    <x v="12"/>
    <m/>
  </r>
  <r>
    <s v="BM00164497"/>
    <s v="HOOP,KELSEY M"/>
    <x v="95"/>
    <n v="21395.71"/>
    <n v="85.8"/>
    <s v="J2590"/>
    <n v="25024698"/>
    <x v="56"/>
    <d v="2020-06-05T12:33:00"/>
    <s v="NULL"/>
    <x v="2"/>
    <x v="12"/>
    <m/>
  </r>
  <r>
    <s v="BM00164497"/>
    <s v="HOOP,KELSEY M"/>
    <x v="95"/>
    <n v="21395.71"/>
    <n v="21"/>
    <s v="J2405"/>
    <n v="63623574"/>
    <x v="94"/>
    <d v="2020-06-05T12:33:00"/>
    <s v="NULL"/>
    <x v="12"/>
    <x v="12"/>
    <m/>
  </r>
  <r>
    <s v="BM00164497"/>
    <s v="HOOP,KELSEY M"/>
    <x v="95"/>
    <n v="21395.71"/>
    <n v="1200"/>
    <n v="50499"/>
    <n v="11250499"/>
    <x v="59"/>
    <d v="2020-06-05T12:33:00"/>
    <s v="NULL"/>
    <x v="13"/>
    <x v="12"/>
    <n v="1255"/>
  </r>
  <r>
    <s v="BM00164497"/>
    <s v="HOOP,KELSEY M"/>
    <x v="95"/>
    <n v="21395.71"/>
    <n v="26"/>
    <n v="86900"/>
    <n v="30032030"/>
    <x v="78"/>
    <d v="2020-06-05T12:33:00"/>
    <s v="NULL"/>
    <x v="3"/>
    <x v="12"/>
    <n v="28"/>
  </r>
  <r>
    <s v="BM00164497"/>
    <s v="HOOP,KELSEY M"/>
    <x v="95"/>
    <n v="21395.71"/>
    <n v="45"/>
    <n v="86850"/>
    <n v="30032038"/>
    <x v="79"/>
    <d v="2020-06-05T12:33:00"/>
    <s v="NULL"/>
    <x v="3"/>
    <x v="12"/>
    <n v="48"/>
  </r>
  <r>
    <s v="BM00164497"/>
    <s v="HOOP,KELSEY M"/>
    <x v="95"/>
    <n v="21395.71"/>
    <n v="46"/>
    <n v="85025"/>
    <n v="30032110"/>
    <x v="31"/>
    <d v="2020-06-05T12:33:00"/>
    <s v="NULL"/>
    <x v="3"/>
    <x v="12"/>
    <n v="49"/>
  </r>
  <r>
    <s v="BM00164497"/>
    <s v="HOOP,KELSEY M"/>
    <x v="95"/>
    <n v="21395.71"/>
    <n v="33"/>
    <n v="32130"/>
    <n v="30032130"/>
    <x v="272"/>
    <d v="2020-06-05T12:33:00"/>
    <s v="NULL"/>
    <x v="3"/>
    <x v="12"/>
    <n v="35"/>
  </r>
  <r>
    <s v="BM00164497"/>
    <s v="HOOP,KELSEY M"/>
    <x v="95"/>
    <n v="21395.71"/>
    <n v="29"/>
    <n v="84155"/>
    <n v="30032375"/>
    <x v="275"/>
    <d v="2020-06-05T12:33:00"/>
    <s v="NULL"/>
    <x v="3"/>
    <x v="12"/>
    <n v="31"/>
  </r>
  <r>
    <s v="BM00164497"/>
    <s v="HOOP,KELSEY M"/>
    <x v="95"/>
    <n v="21395.71"/>
    <n v="30"/>
    <n v="81001"/>
    <n v="30032001"/>
    <x v="126"/>
    <d v="2020-06-05T12:33:00"/>
    <s v="NULL"/>
    <x v="3"/>
    <x v="12"/>
    <n v="32"/>
  </r>
  <r>
    <s v="BM00164497"/>
    <s v="HOOP,KELSEY M"/>
    <x v="95"/>
    <n v="21395.71"/>
    <n v="35"/>
    <n v="82565"/>
    <n v="30032069"/>
    <x v="279"/>
    <d v="2020-06-05T12:33:00"/>
    <s v="NULL"/>
    <x v="3"/>
    <x v="12"/>
    <n v="37"/>
  </r>
  <r>
    <s v="BM00164497"/>
    <s v="HOOP,KELSEY M"/>
    <x v="95"/>
    <n v="21395.71"/>
    <n v="37"/>
    <n v="84460"/>
    <n v="30032085"/>
    <x v="282"/>
    <d v="2020-06-05T12:33:00"/>
    <s v="NULL"/>
    <x v="3"/>
    <x v="12"/>
    <n v="39"/>
  </r>
  <r>
    <s v="BM00164497"/>
    <s v="HOOP,KELSEY M"/>
    <x v="95"/>
    <n v="21395.71"/>
    <n v="37"/>
    <n v="84450"/>
    <n v="30032084"/>
    <x v="285"/>
    <d v="2020-06-05T12:33:00"/>
    <s v="NULL"/>
    <x v="3"/>
    <x v="12"/>
    <n v="39"/>
  </r>
  <r>
    <s v="BM00164497"/>
    <s v="HOOP,KELSEY M"/>
    <x v="95"/>
    <n v="21395.71"/>
    <n v="5.46"/>
    <s v="NULL"/>
    <n v="27069165"/>
    <x v="58"/>
    <d v="2020-06-05T12:33:00"/>
    <s v="NULL"/>
    <x v="0"/>
    <x v="12"/>
    <m/>
  </r>
  <r>
    <s v="BM00164497"/>
    <s v="HOOP,KELSEY M"/>
    <x v="95"/>
    <n v="21395.71"/>
    <n v="44"/>
    <n v="83615"/>
    <n v="30032456"/>
    <x v="287"/>
    <d v="2020-06-05T12:33:00"/>
    <s v="NULL"/>
    <x v="3"/>
    <x v="12"/>
    <n v="47"/>
  </r>
  <r>
    <s v="BM00164497"/>
    <s v="HOOP,KELSEY M"/>
    <x v="95"/>
    <n v="21395.71"/>
    <n v="35"/>
    <n v="84550"/>
    <n v="30032082"/>
    <x v="289"/>
    <d v="2020-06-05T12:33:00"/>
    <s v="NULL"/>
    <x v="3"/>
    <x v="12"/>
    <n v="37"/>
  </r>
  <r>
    <s v="BM00164497"/>
    <s v="HOOP,KELSEY M"/>
    <x v="95"/>
    <n v="21395.71"/>
    <n v="247"/>
    <n v="80100"/>
    <n v="30032401"/>
    <x v="80"/>
    <d v="2020-06-05T12:33:00"/>
    <s v="NULL"/>
    <x v="3"/>
    <x v="12"/>
    <n v="259"/>
  </r>
  <r>
    <s v="BM00164497"/>
    <s v="HOOP,KELSEY M"/>
    <x v="95"/>
    <n v="21395.71"/>
    <n v="28"/>
    <n v="86592"/>
    <n v="30032010"/>
    <x v="81"/>
    <d v="2020-06-05T12:33:00"/>
    <s v="NULL"/>
    <x v="3"/>
    <x v="12"/>
    <n v="30"/>
  </r>
  <r>
    <s v="BM00164497"/>
    <s v="HOOP,KELSEY M"/>
    <x v="95"/>
    <n v="21395.71"/>
    <n v="43"/>
    <n v="87086"/>
    <n v="30032120"/>
    <x v="292"/>
    <d v="2020-06-05T12:33:00"/>
    <s v="NULL"/>
    <x v="3"/>
    <x v="12"/>
    <n v="45"/>
  </r>
  <r>
    <s v="BM00164497"/>
    <s v="HOOP,KELSEY M"/>
    <x v="95"/>
    <n v="21395.71"/>
    <n v="105"/>
    <n v="87635"/>
    <n v="30604008"/>
    <x v="127"/>
    <d v="2020-06-05T12:33:00"/>
    <s v="NULL"/>
    <x v="25"/>
    <x v="12"/>
    <n v="110"/>
  </r>
  <r>
    <s v="BM00164497"/>
    <s v="HOOP,KELSEY M"/>
    <x v="95"/>
    <n v="21395.71"/>
    <n v="722"/>
    <n v="50523"/>
    <n v="37050523"/>
    <x v="95"/>
    <d v="2020-06-05T12:33:00"/>
    <s v="NULL"/>
    <x v="5"/>
    <x v="12"/>
    <n v="756"/>
  </r>
  <r>
    <s v="BM00164497"/>
    <s v="HOOP,KELSEY M"/>
    <x v="95"/>
    <n v="21395.71"/>
    <n v="75"/>
    <n v="50540"/>
    <n v="46050540"/>
    <x v="96"/>
    <d v="2020-06-05T12:33:00"/>
    <s v="NULL"/>
    <x v="15"/>
    <x v="12"/>
    <n v="79"/>
  </r>
  <r>
    <s v="BM00164497"/>
    <s v="HOOP,KELSEY M"/>
    <x v="95"/>
    <n v="21395.71"/>
    <n v="1200"/>
    <n v="50499"/>
    <n v="11250499"/>
    <x v="59"/>
    <d v="2020-06-05T12:33:00"/>
    <s v="NULL"/>
    <x v="13"/>
    <x v="12"/>
    <n v="1255"/>
  </r>
  <r>
    <s v="BM00164497"/>
    <s v="HOOP,KELSEY M"/>
    <x v="95"/>
    <n v="21395.71"/>
    <n v="22.61"/>
    <s v="J7120"/>
    <n v="27038238"/>
    <x v="13"/>
    <d v="2020-06-05T12:33:00"/>
    <s v="NULL"/>
    <x v="0"/>
    <x v="12"/>
    <m/>
  </r>
  <r>
    <s v="BM00164497"/>
    <s v="HOOP,KELSEY M"/>
    <x v="95"/>
    <n v="21395.71"/>
    <n v="21.19"/>
    <s v="NULL"/>
    <n v="27013399"/>
    <x v="1"/>
    <d v="2020-06-05T12:33:00"/>
    <s v="NULL"/>
    <x v="0"/>
    <x v="12"/>
    <m/>
  </r>
  <r>
    <s v="BM00164497"/>
    <s v="HOOP,KELSEY M"/>
    <x v="95"/>
    <n v="21395.71"/>
    <n v="6.12"/>
    <s v="NULL"/>
    <n v="27013394"/>
    <x v="43"/>
    <d v="2020-06-05T12:33:00"/>
    <s v="NULL"/>
    <x v="0"/>
    <x v="12"/>
    <m/>
  </r>
  <r>
    <s v="BM00164497"/>
    <s v="HOOP,KELSEY M"/>
    <x v="95"/>
    <n v="21395.71"/>
    <n v="-21.19"/>
    <s v="NULL"/>
    <n v="27013399"/>
    <x v="1"/>
    <d v="2020-06-05T12:33:00"/>
    <s v="NULL"/>
    <x v="0"/>
    <x v="12"/>
    <m/>
  </r>
  <r>
    <s v="BM00164497"/>
    <s v="HOOP,KELSEY M"/>
    <x v="95"/>
    <n v="21395.71"/>
    <n v="-76.5"/>
    <s v="NULL"/>
    <n v="27050508"/>
    <x v="67"/>
    <d v="2020-06-05T12:33:00"/>
    <s v="NULL"/>
    <x v="0"/>
    <x v="12"/>
    <m/>
  </r>
  <r>
    <s v="BM00164497"/>
    <s v="HOOP,KELSEY M"/>
    <x v="95"/>
    <n v="21395.71"/>
    <n v="-8.83"/>
    <s v="NULL"/>
    <n v="27069171"/>
    <x v="61"/>
    <d v="2020-06-05T12:33:00"/>
    <s v="NULL"/>
    <x v="0"/>
    <x v="12"/>
    <m/>
  </r>
  <r>
    <s v="BM00164497"/>
    <s v="HOOP,KELSEY M"/>
    <x v="95"/>
    <n v="21395.71"/>
    <n v="-8.83"/>
    <s v="NULL"/>
    <n v="27069171"/>
    <x v="61"/>
    <d v="2020-06-05T12:33:00"/>
    <s v="NULL"/>
    <x v="0"/>
    <x v="12"/>
    <m/>
  </r>
  <r>
    <s v="BM00164497"/>
    <s v="HOOP,KELSEY M"/>
    <x v="95"/>
    <n v="21395.71"/>
    <n v="-92.86"/>
    <s v="NULL"/>
    <n v="27210100"/>
    <x v="11"/>
    <d v="2020-06-05T12:33:00"/>
    <s v="NULL"/>
    <x v="1"/>
    <x v="12"/>
    <m/>
  </r>
  <r>
    <s v="BM00164497"/>
    <s v="HOOP,KELSEY M"/>
    <x v="95"/>
    <n v="21395.71"/>
    <n v="-129.97999999999999"/>
    <s v="NULL"/>
    <n v="27250540"/>
    <x v="68"/>
    <d v="2020-06-05T12:33:00"/>
    <s v="NULL"/>
    <x v="1"/>
    <x v="12"/>
    <m/>
  </r>
  <r>
    <s v="BM00164497"/>
    <s v="HOOP,KELSEY M"/>
    <x v="95"/>
    <n v="21395.71"/>
    <n v="-13.89"/>
    <s v="NULL"/>
    <n v="27250507"/>
    <x v="66"/>
    <d v="2020-06-05T12:33:00"/>
    <s v="NULL"/>
    <x v="1"/>
    <x v="12"/>
    <m/>
  </r>
  <r>
    <s v="BM00164497"/>
    <s v="HOOP,KELSEY M"/>
    <x v="95"/>
    <n v="21395.71"/>
    <n v="-6.12"/>
    <s v="NULL"/>
    <n v="27013394"/>
    <x v="43"/>
    <d v="2020-06-05T12:33:00"/>
    <s v="NULL"/>
    <x v="0"/>
    <x v="12"/>
    <m/>
  </r>
  <r>
    <s v="BM00164497"/>
    <s v="HOOP,KELSEY M"/>
    <x v="95"/>
    <n v="21395.71"/>
    <n v="-68.13"/>
    <s v="NULL"/>
    <n v="27250529"/>
    <x v="69"/>
    <d v="2020-06-05T12:33:00"/>
    <s v="NULL"/>
    <x v="1"/>
    <x v="12"/>
    <m/>
  </r>
  <r>
    <s v="BM00164497"/>
    <s v="HOOP,KELSEY M"/>
    <x v="95"/>
    <n v="21395.71"/>
    <n v="7.35"/>
    <s v="NULL"/>
    <n v="27013392"/>
    <x v="15"/>
    <d v="2020-06-05T12:33:00"/>
    <s v="NULL"/>
    <x v="0"/>
    <x v="12"/>
    <m/>
  </r>
  <r>
    <s v="BM00164497"/>
    <s v="HOOP,KELSEY M"/>
    <x v="95"/>
    <n v="21395.71"/>
    <n v="-11.02"/>
    <s v="NULL"/>
    <n v="27210100"/>
    <x v="11"/>
    <d v="2020-06-05T12:33:00"/>
    <s v="NULL"/>
    <x v="1"/>
    <x v="12"/>
    <m/>
  </r>
  <r>
    <s v="BM00164497"/>
    <s v="HOOP,KELSEY M"/>
    <x v="95"/>
    <n v="21395.71"/>
    <n v="-11.02"/>
    <s v="NULL"/>
    <n v="27210100"/>
    <x v="11"/>
    <d v="2020-06-05T12:33:00"/>
    <s v="NULL"/>
    <x v="1"/>
    <x v="12"/>
    <m/>
  </r>
  <r>
    <s v="BM00164497"/>
    <s v="HOOP,KELSEY M"/>
    <x v="95"/>
    <n v="21395.71"/>
    <n v="-6.74"/>
    <s v="NULL"/>
    <n v="27210100"/>
    <x v="11"/>
    <d v="2020-06-05T12:33:00"/>
    <s v="NULL"/>
    <x v="1"/>
    <x v="12"/>
    <m/>
  </r>
  <r>
    <s v="BM00164497"/>
    <s v="HOOP,KELSEY M"/>
    <x v="95"/>
    <n v="21395.71"/>
    <n v="-6.74"/>
    <s v="NULL"/>
    <n v="27210100"/>
    <x v="11"/>
    <d v="2020-06-05T12:33:00"/>
    <s v="NULL"/>
    <x v="1"/>
    <x v="12"/>
    <m/>
  </r>
  <r>
    <s v="BM00164497"/>
    <s v="HOOP,KELSEY M"/>
    <x v="95"/>
    <n v="21395.71"/>
    <n v="-5.46"/>
    <s v="NULL"/>
    <n v="27210100"/>
    <x v="11"/>
    <d v="2020-06-05T12:33:00"/>
    <s v="NULL"/>
    <x v="1"/>
    <x v="12"/>
    <m/>
  </r>
  <r>
    <s v="BM00164497"/>
    <s v="HOOP,KELSEY M"/>
    <x v="95"/>
    <n v="21395.71"/>
    <n v="-5.46"/>
    <s v="NULL"/>
    <n v="27210100"/>
    <x v="11"/>
    <d v="2020-06-05T12:33:00"/>
    <s v="NULL"/>
    <x v="1"/>
    <x v="12"/>
    <m/>
  </r>
  <r>
    <s v="BM00164497"/>
    <s v="HOOP,KELSEY M"/>
    <x v="95"/>
    <n v="21395.71"/>
    <n v="-8.34"/>
    <s v="NULL"/>
    <n v="27069318"/>
    <x v="182"/>
    <d v="2020-06-05T12:33:00"/>
    <s v="NULL"/>
    <x v="0"/>
    <x v="12"/>
    <m/>
  </r>
  <r>
    <s v="BM00164497"/>
    <s v="HOOP,KELSEY M"/>
    <x v="95"/>
    <n v="21395.71"/>
    <n v="164.69"/>
    <s v="NULL"/>
    <n v="27210100"/>
    <x v="11"/>
    <d v="2020-06-05T12:33:00"/>
    <s v="NULL"/>
    <x v="1"/>
    <x v="12"/>
    <m/>
  </r>
  <r>
    <s v="BM00164497"/>
    <s v="HOOP,KELSEY M"/>
    <x v="95"/>
    <n v="21395.71"/>
    <n v="102.2"/>
    <s v="NULL"/>
    <n v="27210100"/>
    <x v="11"/>
    <d v="2020-06-05T12:33:00"/>
    <s v="NULL"/>
    <x v="1"/>
    <x v="12"/>
    <m/>
  </r>
  <r>
    <s v="BM00164497"/>
    <s v="HOOP,KELSEY M"/>
    <x v="95"/>
    <n v="21395.71"/>
    <n v="633.65"/>
    <s v="NULL"/>
    <n v="27220200"/>
    <x v="300"/>
    <d v="2020-06-05T12:33:00"/>
    <s v="NULL"/>
    <x v="1"/>
    <x v="12"/>
    <m/>
  </r>
  <r>
    <s v="BM00116274"/>
    <s v="HORNAK,DANIELLE"/>
    <x v="96"/>
    <n v="17807.34"/>
    <n v="7.35"/>
    <s v="NULL"/>
    <n v="27013393"/>
    <x v="83"/>
    <d v="2019-11-06T07:45:00"/>
    <s v="NULL"/>
    <x v="0"/>
    <x v="17"/>
    <m/>
  </r>
  <r>
    <s v="BM00116274"/>
    <s v="HORNAK,DANIELLE"/>
    <x v="96"/>
    <n v="17807.34"/>
    <n v="1200"/>
    <n v="50499"/>
    <n v="11250499"/>
    <x v="59"/>
    <d v="2019-11-06T07:45:00"/>
    <s v="NULL"/>
    <x v="13"/>
    <x v="17"/>
    <n v="1255"/>
  </r>
  <r>
    <s v="BM00116274"/>
    <s v="HORNAK,DANIELLE"/>
    <x v="96"/>
    <n v="17807.34"/>
    <n v="46"/>
    <n v="85025"/>
    <n v="30032110"/>
    <x v="31"/>
    <d v="2019-11-06T07:45:00"/>
    <s v="NULL"/>
    <x v="3"/>
    <x v="17"/>
    <n v="49"/>
  </r>
  <r>
    <s v="BM00116274"/>
    <s v="HORNAK,DANIELLE"/>
    <x v="96"/>
    <n v="17807.34"/>
    <n v="15"/>
    <n v="32107"/>
    <n v="30032107"/>
    <x v="34"/>
    <d v="2019-11-06T07:45:00"/>
    <s v="NULL"/>
    <x v="3"/>
    <x v="17"/>
    <n v="16"/>
  </r>
  <r>
    <s v="BM00116274"/>
    <s v="HORNAK,DANIELLE"/>
    <x v="96"/>
    <n v="17807.34"/>
    <n v="-8.57"/>
    <s v="NULL"/>
    <n v="27069276"/>
    <x v="64"/>
    <d v="2019-11-06T07:45:00"/>
    <s v="NULL"/>
    <x v="0"/>
    <x v="17"/>
    <m/>
  </r>
  <r>
    <s v="BM00116274"/>
    <s v="HORNAK,DANIELLE"/>
    <x v="96"/>
    <n v="17807.34"/>
    <n v="6"/>
    <s v="NULL"/>
    <n v="25932661"/>
    <x v="57"/>
    <d v="2019-11-06T07:45:00"/>
    <s v="NULL"/>
    <x v="10"/>
    <x v="17"/>
    <m/>
  </r>
  <r>
    <s v="BM00116274"/>
    <s v="HORNAK,DANIELLE"/>
    <x v="96"/>
    <n v="17807.34"/>
    <n v="7"/>
    <s v="NULL"/>
    <n v="25923030"/>
    <x v="198"/>
    <d v="2019-11-06T07:45:00"/>
    <s v="NULL"/>
    <x v="10"/>
    <x v="17"/>
    <m/>
  </r>
  <r>
    <s v="BM00116274"/>
    <s v="HORNAK,DANIELLE"/>
    <x v="96"/>
    <n v="17807.34"/>
    <n v="6"/>
    <n v="20410"/>
    <n v="25920410"/>
    <x v="374"/>
    <d v="2019-11-06T07:45:00"/>
    <s v="NULL"/>
    <x v="10"/>
    <x v="17"/>
    <m/>
  </r>
  <r>
    <s v="BM00116274"/>
    <s v="HORNAK,DANIELLE"/>
    <x v="96"/>
    <n v="17807.34"/>
    <n v="16"/>
    <n v="20663"/>
    <n v="25920663"/>
    <x v="263"/>
    <d v="2019-11-06T07:45:00"/>
    <s v="NULL"/>
    <x v="10"/>
    <x v="17"/>
    <m/>
  </r>
  <r>
    <s v="BM00116274"/>
    <s v="HORNAK,DANIELLE"/>
    <x v="96"/>
    <n v="17807.34"/>
    <n v="5"/>
    <n v="20278"/>
    <n v="25920278"/>
    <x v="51"/>
    <d v="2019-11-06T07:45:00"/>
    <s v="NULL"/>
    <x v="10"/>
    <x v="17"/>
    <m/>
  </r>
  <r>
    <s v="BM00116274"/>
    <s v="HORNAK,DANIELLE"/>
    <x v="96"/>
    <n v="17807.34"/>
    <n v="5"/>
    <n v="20227"/>
    <n v="25920227"/>
    <x v="50"/>
    <d v="2019-11-06T07:45:00"/>
    <s v="NULL"/>
    <x v="10"/>
    <x v="17"/>
    <m/>
  </r>
  <r>
    <s v="BM00116274"/>
    <s v="HORNAK,DANIELLE"/>
    <x v="96"/>
    <n v="17807.34"/>
    <n v="12.23"/>
    <s v="NULL"/>
    <n v="27069208"/>
    <x v="45"/>
    <d v="2019-11-06T07:45:00"/>
    <s v="NULL"/>
    <x v="0"/>
    <x v="17"/>
    <m/>
  </r>
  <r>
    <s v="BM00116274"/>
    <s v="HORNAK,DANIELLE"/>
    <x v="96"/>
    <n v="17807.34"/>
    <n v="6"/>
    <n v="23780"/>
    <n v="25923780"/>
    <x v="62"/>
    <d v="2019-11-06T07:45:00"/>
    <s v="NULL"/>
    <x v="10"/>
    <x v="17"/>
    <m/>
  </r>
  <r>
    <s v="BM00116274"/>
    <s v="HORNAK,DANIELLE"/>
    <x v="96"/>
    <n v="17807.34"/>
    <n v="7"/>
    <s v="NULL"/>
    <n v="25923030"/>
    <x v="198"/>
    <d v="2019-11-06T07:45:00"/>
    <s v="NULL"/>
    <x v="10"/>
    <x v="17"/>
    <m/>
  </r>
  <r>
    <s v="BM00116274"/>
    <s v="HORNAK,DANIELLE"/>
    <x v="96"/>
    <n v="17807.34"/>
    <n v="0"/>
    <s v="NULL"/>
    <n v="31200000"/>
    <x v="10"/>
    <d v="2019-11-06T07:45:00"/>
    <s v="NULL"/>
    <x v="7"/>
    <x v="17"/>
    <n v="0"/>
  </r>
  <r>
    <s v="BM00116274"/>
    <s v="HORNAK,DANIELLE"/>
    <x v="96"/>
    <n v="17807.34"/>
    <n v="11.59"/>
    <s v="NULL"/>
    <n v="27069212"/>
    <x v="14"/>
    <d v="2019-11-06T07:45:00"/>
    <s v="NULL"/>
    <x v="0"/>
    <x v="17"/>
    <m/>
  </r>
  <r>
    <s v="BM00116274"/>
    <s v="HORNAK,DANIELLE"/>
    <x v="96"/>
    <n v="17807.34"/>
    <n v="11.92"/>
    <s v="J7120"/>
    <n v="27038238"/>
    <x v="13"/>
    <d v="2019-11-06T07:45:00"/>
    <s v="NULL"/>
    <x v="0"/>
    <x v="17"/>
    <m/>
  </r>
  <r>
    <s v="BM00116274"/>
    <s v="HORNAK,DANIELLE"/>
    <x v="96"/>
    <n v="17807.34"/>
    <n v="11.92"/>
    <s v="J7120"/>
    <n v="27038238"/>
    <x v="13"/>
    <d v="2019-11-06T07:45:00"/>
    <s v="NULL"/>
    <x v="0"/>
    <x v="17"/>
    <m/>
  </r>
  <r>
    <s v="BM00116274"/>
    <s v="HORNAK,DANIELLE"/>
    <x v="96"/>
    <n v="17807.34"/>
    <n v="5.46"/>
    <s v="NULL"/>
    <n v="27069165"/>
    <x v="58"/>
    <d v="2019-11-06T07:45:00"/>
    <s v="NULL"/>
    <x v="0"/>
    <x v="17"/>
    <m/>
  </r>
  <r>
    <s v="BM00116274"/>
    <s v="HORNAK,DANIELLE"/>
    <x v="96"/>
    <n v="17807.34"/>
    <n v="8.57"/>
    <s v="NULL"/>
    <n v="27069276"/>
    <x v="64"/>
    <d v="2019-11-06T07:45:00"/>
    <s v="NULL"/>
    <x v="0"/>
    <x v="17"/>
    <m/>
  </r>
  <r>
    <s v="BM00116274"/>
    <s v="HORNAK,DANIELLE"/>
    <x v="96"/>
    <n v="17807.34"/>
    <n v="-7.35"/>
    <s v="NULL"/>
    <n v="27013393"/>
    <x v="83"/>
    <d v="2019-11-06T07:45:00"/>
    <s v="NULL"/>
    <x v="0"/>
    <x v="17"/>
    <m/>
  </r>
  <r>
    <s v="BM00116274"/>
    <s v="HORNAK,DANIELLE"/>
    <x v="96"/>
    <n v="17807.34"/>
    <n v="-7.35"/>
    <s v="NULL"/>
    <n v="27013392"/>
    <x v="15"/>
    <d v="2019-11-06T07:45:00"/>
    <s v="NULL"/>
    <x v="0"/>
    <x v="17"/>
    <m/>
  </r>
  <r>
    <s v="BM00116274"/>
    <s v="HORNAK,DANIELLE"/>
    <x v="96"/>
    <n v="17807.34"/>
    <n v="-7.35"/>
    <s v="NULL"/>
    <n v="27013392"/>
    <x v="15"/>
    <d v="2019-11-06T07:45:00"/>
    <s v="NULL"/>
    <x v="0"/>
    <x v="17"/>
    <m/>
  </r>
  <r>
    <s v="BM00116274"/>
    <s v="HORNAK,DANIELLE"/>
    <x v="96"/>
    <n v="17807.34"/>
    <n v="11.92"/>
    <s v="J7120"/>
    <n v="27038238"/>
    <x v="13"/>
    <d v="2019-11-06T07:45:00"/>
    <s v="NULL"/>
    <x v="0"/>
    <x v="17"/>
    <m/>
  </r>
  <r>
    <s v="BM00116274"/>
    <s v="HORNAK,DANIELLE"/>
    <x v="96"/>
    <n v="17807.34"/>
    <n v="-12.23"/>
    <s v="NULL"/>
    <n v="27069208"/>
    <x v="45"/>
    <d v="2019-11-06T07:45:00"/>
    <s v="NULL"/>
    <x v="0"/>
    <x v="17"/>
    <m/>
  </r>
  <r>
    <s v="BM00116274"/>
    <s v="HORNAK,DANIELLE"/>
    <x v="96"/>
    <n v="17807.34"/>
    <n v="109.35"/>
    <s v="NULL"/>
    <n v="27210100"/>
    <x v="11"/>
    <d v="2019-11-06T07:45:00"/>
    <s v="NULL"/>
    <x v="1"/>
    <x v="17"/>
    <m/>
  </r>
  <r>
    <s v="BM00116274"/>
    <s v="HORNAK,DANIELLE"/>
    <x v="96"/>
    <n v="17807.34"/>
    <n v="91.87"/>
    <n v="13052"/>
    <n v="27013052"/>
    <x v="314"/>
    <d v="2019-11-06T07:45:00"/>
    <s v="NULL"/>
    <x v="0"/>
    <x v="17"/>
    <m/>
  </r>
  <r>
    <s v="BM00116274"/>
    <s v="HORNAK,DANIELLE"/>
    <x v="96"/>
    <n v="17807.34"/>
    <n v="12.48"/>
    <s v="NULL"/>
    <n v="27101000"/>
    <x v="188"/>
    <d v="2019-11-06T07:45:00"/>
    <s v="NULL"/>
    <x v="31"/>
    <x v="17"/>
    <m/>
  </r>
  <r>
    <s v="BM00116274"/>
    <s v="HORNAK,DANIELLE"/>
    <x v="96"/>
    <n v="17807.34"/>
    <n v="40"/>
    <s v="NULL"/>
    <n v="27013490"/>
    <x v="65"/>
    <d v="2019-11-06T07:45:00"/>
    <s v="NULL"/>
    <x v="0"/>
    <x v="17"/>
    <m/>
  </r>
  <r>
    <s v="BM00116274"/>
    <s v="HORNAK,DANIELLE"/>
    <x v="96"/>
    <n v="17807.34"/>
    <n v="8.57"/>
    <s v="NULL"/>
    <n v="27069276"/>
    <x v="64"/>
    <d v="2019-11-06T07:45:00"/>
    <s v="NULL"/>
    <x v="0"/>
    <x v="17"/>
    <m/>
  </r>
  <r>
    <s v="BM00116274"/>
    <s v="HORNAK,DANIELLE"/>
    <x v="96"/>
    <n v="17807.34"/>
    <n v="11.1"/>
    <s v="NULL"/>
    <n v="27069215"/>
    <x v="46"/>
    <d v="2019-11-06T07:45:00"/>
    <s v="NULL"/>
    <x v="0"/>
    <x v="17"/>
    <m/>
  </r>
  <r>
    <s v="BM00116274"/>
    <s v="HORNAK,DANIELLE"/>
    <x v="96"/>
    <n v="17807.34"/>
    <n v="11.1"/>
    <s v="NULL"/>
    <n v="27069215"/>
    <x v="46"/>
    <d v="2019-11-06T07:45:00"/>
    <s v="NULL"/>
    <x v="0"/>
    <x v="17"/>
    <m/>
  </r>
  <r>
    <s v="BM00116274"/>
    <s v="HORNAK,DANIELLE"/>
    <x v="96"/>
    <n v="17807.34"/>
    <n v="44.6"/>
    <n v="37024"/>
    <n v="27037024"/>
    <x v="84"/>
    <d v="2019-11-06T07:45:00"/>
    <s v="NULL"/>
    <x v="0"/>
    <x v="17"/>
    <m/>
  </r>
  <r>
    <s v="BM00116274"/>
    <s v="HORNAK,DANIELLE"/>
    <x v="96"/>
    <n v="17807.34"/>
    <n v="6.64"/>
    <s v="NULL"/>
    <n v="27210100"/>
    <x v="11"/>
    <d v="2019-11-06T07:45:00"/>
    <s v="NULL"/>
    <x v="1"/>
    <x v="17"/>
    <m/>
  </r>
  <r>
    <s v="BM00116274"/>
    <s v="HORNAK,DANIELLE"/>
    <x v="96"/>
    <n v="17807.34"/>
    <n v="6.64"/>
    <s v="NULL"/>
    <n v="27210100"/>
    <x v="11"/>
    <d v="2019-11-06T07:45:00"/>
    <s v="NULL"/>
    <x v="1"/>
    <x v="17"/>
    <m/>
  </r>
  <r>
    <s v="BM00116274"/>
    <s v="HORNAK,DANIELLE"/>
    <x v="96"/>
    <n v="17807.34"/>
    <n v="6.74"/>
    <s v="NULL"/>
    <n v="27210100"/>
    <x v="11"/>
    <d v="2019-11-06T07:45:00"/>
    <s v="NULL"/>
    <x v="1"/>
    <x v="17"/>
    <m/>
  </r>
  <r>
    <s v="BM00116274"/>
    <s v="HORNAK,DANIELLE"/>
    <x v="96"/>
    <n v="17807.34"/>
    <n v="27.92"/>
    <n v="13221"/>
    <n v="27013221"/>
    <x v="85"/>
    <d v="2019-11-06T07:45:00"/>
    <s v="NULL"/>
    <x v="0"/>
    <x v="17"/>
    <m/>
  </r>
  <r>
    <s v="BM00116274"/>
    <s v="HORNAK,DANIELLE"/>
    <x v="96"/>
    <n v="17807.34"/>
    <n v="7.49"/>
    <s v="NULL"/>
    <n v="27210100"/>
    <x v="11"/>
    <d v="2019-11-06T07:45:00"/>
    <s v="NULL"/>
    <x v="1"/>
    <x v="17"/>
    <m/>
  </r>
  <r>
    <s v="BM00116274"/>
    <s v="HORNAK,DANIELLE"/>
    <x v="96"/>
    <n v="17807.34"/>
    <n v="6.74"/>
    <s v="NULL"/>
    <n v="27210100"/>
    <x v="11"/>
    <d v="2019-11-06T07:45:00"/>
    <s v="NULL"/>
    <x v="1"/>
    <x v="17"/>
    <m/>
  </r>
  <r>
    <s v="BM00116274"/>
    <s v="HORNAK,DANIELLE"/>
    <x v="96"/>
    <n v="17807.34"/>
    <n v="7.06"/>
    <s v="NULL"/>
    <n v="27069170"/>
    <x v="28"/>
    <d v="2019-11-06T07:45:00"/>
    <s v="NULL"/>
    <x v="0"/>
    <x v="17"/>
    <m/>
  </r>
  <r>
    <s v="BM00116274"/>
    <s v="HORNAK,DANIELLE"/>
    <x v="96"/>
    <n v="17807.34"/>
    <n v="65.209999999999994"/>
    <n v="10012"/>
    <n v="27010012"/>
    <x v="273"/>
    <d v="2019-11-06T07:45:00"/>
    <s v="NULL"/>
    <x v="0"/>
    <x v="17"/>
    <m/>
  </r>
  <r>
    <s v="BM00116274"/>
    <s v="HORNAK,DANIELLE"/>
    <x v="96"/>
    <n v="17807.34"/>
    <n v="11.92"/>
    <s v="J7120"/>
    <n v="27038238"/>
    <x v="13"/>
    <d v="2019-11-06T07:45:00"/>
    <s v="NULL"/>
    <x v="0"/>
    <x v="17"/>
    <m/>
  </r>
  <r>
    <s v="BM00116274"/>
    <s v="HORNAK,DANIELLE"/>
    <x v="96"/>
    <n v="17807.34"/>
    <n v="30.05"/>
    <s v="NULL"/>
    <n v="27069167"/>
    <x v="44"/>
    <d v="2019-11-06T07:45:00"/>
    <s v="NULL"/>
    <x v="0"/>
    <x v="17"/>
    <m/>
  </r>
  <r>
    <s v="BM00116274"/>
    <s v="HORNAK,DANIELLE"/>
    <x v="96"/>
    <n v="17807.34"/>
    <n v="27.92"/>
    <n v="13221"/>
    <n v="27013221"/>
    <x v="85"/>
    <d v="2019-11-06T07:45:00"/>
    <s v="NULL"/>
    <x v="0"/>
    <x v="17"/>
    <m/>
  </r>
  <r>
    <s v="BM00116274"/>
    <s v="HORNAK,DANIELLE"/>
    <x v="96"/>
    <n v="17807.34"/>
    <n v="75.010000000000005"/>
    <s v="NULL"/>
    <n v="27280009"/>
    <x v="88"/>
    <d v="2019-11-06T07:45:00"/>
    <s v="NULL"/>
    <x v="1"/>
    <x v="17"/>
    <m/>
  </r>
  <r>
    <s v="BM00116274"/>
    <s v="HORNAK,DANIELLE"/>
    <x v="96"/>
    <n v="17807.34"/>
    <n v="-91.87"/>
    <n v="13052"/>
    <n v="27013052"/>
    <x v="314"/>
    <d v="2019-11-06T07:45:00"/>
    <s v="NULL"/>
    <x v="0"/>
    <x v="17"/>
    <m/>
  </r>
  <r>
    <s v="BM00116274"/>
    <s v="HORNAK,DANIELLE"/>
    <x v="96"/>
    <n v="17807.34"/>
    <n v="1200"/>
    <n v="50499"/>
    <n v="11250499"/>
    <x v="59"/>
    <d v="2019-11-06T07:45:00"/>
    <s v="NULL"/>
    <x v="13"/>
    <x v="17"/>
    <n v="1255"/>
  </r>
  <r>
    <s v="BM00116274"/>
    <s v="HORNAK,DANIELLE"/>
    <x v="96"/>
    <n v="17807.34"/>
    <n v="26"/>
    <n v="86900"/>
    <n v="30032030"/>
    <x v="78"/>
    <d v="2019-11-06T07:45:00"/>
    <s v="NULL"/>
    <x v="3"/>
    <x v="17"/>
    <n v="28"/>
  </r>
  <r>
    <s v="BM00116274"/>
    <s v="HORNAK,DANIELLE"/>
    <x v="96"/>
    <n v="17807.34"/>
    <n v="45"/>
    <n v="86850"/>
    <n v="30032038"/>
    <x v="79"/>
    <d v="2019-11-06T07:45:00"/>
    <s v="NULL"/>
    <x v="3"/>
    <x v="17"/>
    <n v="48"/>
  </r>
  <r>
    <s v="BM00116274"/>
    <s v="HORNAK,DANIELLE"/>
    <x v="96"/>
    <n v="17807.34"/>
    <n v="15"/>
    <n v="32107"/>
    <n v="30032107"/>
    <x v="34"/>
    <d v="2019-11-06T07:45:00"/>
    <s v="NULL"/>
    <x v="3"/>
    <x v="17"/>
    <n v="16"/>
  </r>
  <r>
    <s v="BM00116274"/>
    <s v="HORNAK,DANIELLE"/>
    <x v="96"/>
    <n v="17807.34"/>
    <n v="46"/>
    <n v="85025"/>
    <n v="30032110"/>
    <x v="31"/>
    <d v="2019-11-06T07:45:00"/>
    <s v="NULL"/>
    <x v="3"/>
    <x v="17"/>
    <n v="49"/>
  </r>
  <r>
    <s v="BM00116274"/>
    <s v="HORNAK,DANIELLE"/>
    <x v="96"/>
    <n v="17807.34"/>
    <n v="247"/>
    <n v="80100"/>
    <n v="30032401"/>
    <x v="80"/>
    <d v="2019-11-06T07:45:00"/>
    <s v="NULL"/>
    <x v="3"/>
    <x v="17"/>
    <n v="259"/>
  </r>
  <r>
    <s v="BM00116274"/>
    <s v="HORNAK,DANIELLE"/>
    <x v="96"/>
    <n v="17807.34"/>
    <n v="10.53"/>
    <s v="NULL"/>
    <n v="27013394"/>
    <x v="43"/>
    <d v="2019-11-06T07:45:00"/>
    <s v="NULL"/>
    <x v="0"/>
    <x v="17"/>
    <m/>
  </r>
  <r>
    <s v="BM00116274"/>
    <s v="HORNAK,DANIELLE"/>
    <x v="96"/>
    <n v="17807.34"/>
    <n v="15"/>
    <n v="32107"/>
    <n v="30032107"/>
    <x v="34"/>
    <d v="2019-11-06T07:45:00"/>
    <s v="NULL"/>
    <x v="3"/>
    <x v="17"/>
    <n v="16"/>
  </r>
  <r>
    <s v="BM00116274"/>
    <s v="HORNAK,DANIELLE"/>
    <x v="96"/>
    <n v="17807.34"/>
    <n v="17"/>
    <s v="NULL"/>
    <n v="25932597"/>
    <x v="90"/>
    <d v="2019-11-06T07:45:00"/>
    <s v="NULL"/>
    <x v="10"/>
    <x v="17"/>
    <m/>
  </r>
  <r>
    <s v="BM00116274"/>
    <s v="HORNAK,DANIELLE"/>
    <x v="96"/>
    <n v="17807.34"/>
    <n v="21"/>
    <s v="J3490"/>
    <n v="25023962"/>
    <x v="91"/>
    <d v="2019-11-06T07:45:00"/>
    <s v="NULL"/>
    <x v="2"/>
    <x v="17"/>
    <m/>
  </r>
  <r>
    <s v="BM00116274"/>
    <s v="HORNAK,DANIELLE"/>
    <x v="96"/>
    <n v="17807.34"/>
    <n v="49.2"/>
    <s v="J0690"/>
    <n v="25024712"/>
    <x v="93"/>
    <d v="2019-11-06T07:45:00"/>
    <s v="NULL"/>
    <x v="2"/>
    <x v="17"/>
    <m/>
  </r>
  <r>
    <s v="BM00116274"/>
    <s v="HORNAK,DANIELLE"/>
    <x v="96"/>
    <n v="17807.34"/>
    <n v="6"/>
    <n v="20663"/>
    <n v="25920663"/>
    <x v="263"/>
    <d v="2019-11-06T07:45:00"/>
    <s v="NULL"/>
    <x v="10"/>
    <x v="17"/>
    <m/>
  </r>
  <r>
    <s v="BM00116274"/>
    <s v="HORNAK,DANIELLE"/>
    <x v="96"/>
    <n v="17807.34"/>
    <n v="11"/>
    <n v="22406"/>
    <n v="25922406"/>
    <x v="381"/>
    <d v="2019-11-06T07:45:00"/>
    <s v="NULL"/>
    <x v="10"/>
    <x v="17"/>
    <m/>
  </r>
  <r>
    <s v="BM00116274"/>
    <s v="HORNAK,DANIELLE"/>
    <x v="96"/>
    <n v="17807.34"/>
    <n v="21"/>
    <s v="J2405"/>
    <n v="63623574"/>
    <x v="94"/>
    <d v="2019-11-06T07:45:00"/>
    <s v="NULL"/>
    <x v="12"/>
    <x v="17"/>
    <m/>
  </r>
  <r>
    <s v="BM00116274"/>
    <s v="HORNAK,DANIELLE"/>
    <x v="96"/>
    <n v="17807.34"/>
    <n v="34"/>
    <s v="J2370"/>
    <n v="25021327"/>
    <x v="241"/>
    <d v="2019-11-06T07:45:00"/>
    <s v="NULL"/>
    <x v="2"/>
    <x v="17"/>
    <m/>
  </r>
  <r>
    <s v="BM00116274"/>
    <s v="HORNAK,DANIELLE"/>
    <x v="96"/>
    <n v="17807.34"/>
    <n v="21.19"/>
    <s v="NULL"/>
    <n v="27013399"/>
    <x v="1"/>
    <d v="2019-11-06T07:45:00"/>
    <s v="NULL"/>
    <x v="0"/>
    <x v="17"/>
    <m/>
  </r>
  <r>
    <s v="BM00116274"/>
    <s v="HORNAK,DANIELLE"/>
    <x v="96"/>
    <n v="17807.34"/>
    <n v="21"/>
    <s v="NULL"/>
    <n v="25824575"/>
    <x v="242"/>
    <d v="2019-11-06T07:45:00"/>
    <s v="NULL"/>
    <x v="21"/>
    <x v="17"/>
    <m/>
  </r>
  <r>
    <s v="BM00116274"/>
    <s v="HORNAK,DANIELLE"/>
    <x v="96"/>
    <n v="17807.34"/>
    <n v="218"/>
    <s v="NULL"/>
    <n v="25090581"/>
    <x v="197"/>
    <d v="2019-11-06T07:45:00"/>
    <s v="NULL"/>
    <x v="2"/>
    <x v="17"/>
    <m/>
  </r>
  <r>
    <s v="BM00116274"/>
    <s v="HORNAK,DANIELLE"/>
    <x v="96"/>
    <n v="17807.34"/>
    <n v="41"/>
    <s v="J2590"/>
    <n v="25023647"/>
    <x v="280"/>
    <d v="2019-11-06T07:45:00"/>
    <s v="NULL"/>
    <x v="2"/>
    <x v="17"/>
    <m/>
  </r>
  <r>
    <s v="BM00116274"/>
    <s v="HORNAK,DANIELLE"/>
    <x v="96"/>
    <n v="17807.34"/>
    <n v="44"/>
    <s v="J1885"/>
    <n v="63690720"/>
    <x v="49"/>
    <d v="2019-11-06T07:45:00"/>
    <s v="NULL"/>
    <x v="12"/>
    <x v="17"/>
    <m/>
  </r>
  <r>
    <s v="BM00116274"/>
    <s v="HORNAK,DANIELLE"/>
    <x v="96"/>
    <n v="17807.34"/>
    <n v="13"/>
    <s v="NULL"/>
    <n v="25923030"/>
    <x v="198"/>
    <d v="2019-11-06T07:45:00"/>
    <s v="NULL"/>
    <x v="10"/>
    <x v="17"/>
    <m/>
  </r>
  <r>
    <s v="BM00116274"/>
    <s v="HORNAK,DANIELLE"/>
    <x v="96"/>
    <n v="17807.34"/>
    <n v="13"/>
    <s v="NULL"/>
    <n v="25923030"/>
    <x v="198"/>
    <d v="2019-11-06T07:45:00"/>
    <s v="NULL"/>
    <x v="10"/>
    <x v="17"/>
    <m/>
  </r>
  <r>
    <s v="BM00116274"/>
    <s v="HORNAK,DANIELLE"/>
    <x v="96"/>
    <n v="17807.34"/>
    <n v="44"/>
    <s v="J1885"/>
    <n v="63690720"/>
    <x v="49"/>
    <d v="2019-11-06T07:45:00"/>
    <s v="NULL"/>
    <x v="12"/>
    <x v="17"/>
    <m/>
  </r>
  <r>
    <s v="BM00116274"/>
    <s v="HORNAK,DANIELLE"/>
    <x v="96"/>
    <n v="17807.34"/>
    <n v="7"/>
    <s v="NULL"/>
    <n v="25923030"/>
    <x v="198"/>
    <d v="2019-11-06T07:45:00"/>
    <s v="NULL"/>
    <x v="10"/>
    <x v="17"/>
    <m/>
  </r>
  <r>
    <s v="BM00116274"/>
    <s v="HORNAK,DANIELLE"/>
    <x v="96"/>
    <n v="17807.34"/>
    <n v="7.35"/>
    <s v="NULL"/>
    <n v="27013392"/>
    <x v="15"/>
    <d v="2019-11-06T07:45:00"/>
    <s v="NULL"/>
    <x v="0"/>
    <x v="17"/>
    <m/>
  </r>
  <r>
    <s v="BM00116274"/>
    <s v="HORNAK,DANIELLE"/>
    <x v="96"/>
    <n v="17807.34"/>
    <n v="5"/>
    <n v="20227"/>
    <n v="25920227"/>
    <x v="50"/>
    <d v="2019-11-06T07:45:00"/>
    <s v="NULL"/>
    <x v="10"/>
    <x v="17"/>
    <m/>
  </r>
  <r>
    <s v="BM00116274"/>
    <s v="HORNAK,DANIELLE"/>
    <x v="96"/>
    <n v="17807.34"/>
    <n v="5"/>
    <s v="NULL"/>
    <n v="25920459"/>
    <x v="54"/>
    <d v="2019-11-06T07:45:00"/>
    <s v="NULL"/>
    <x v="10"/>
    <x v="17"/>
    <m/>
  </r>
  <r>
    <s v="BM00116274"/>
    <s v="HORNAK,DANIELLE"/>
    <x v="96"/>
    <n v="17807.34"/>
    <n v="32"/>
    <n v="20288"/>
    <n v="25920288"/>
    <x v="382"/>
    <d v="2019-11-06T07:45:00"/>
    <s v="NULL"/>
    <x v="10"/>
    <x v="17"/>
    <m/>
  </r>
  <r>
    <s v="BM00116274"/>
    <s v="HORNAK,DANIELLE"/>
    <x v="96"/>
    <n v="17807.34"/>
    <n v="7"/>
    <s v="NULL"/>
    <n v="25923030"/>
    <x v="198"/>
    <d v="2019-11-06T07:45:00"/>
    <s v="NULL"/>
    <x v="10"/>
    <x v="17"/>
    <m/>
  </r>
  <r>
    <s v="BM00116274"/>
    <s v="HORNAK,DANIELLE"/>
    <x v="96"/>
    <n v="17807.34"/>
    <n v="44"/>
    <s v="J1885"/>
    <n v="63690720"/>
    <x v="49"/>
    <d v="2019-11-06T07:45:00"/>
    <s v="NULL"/>
    <x v="12"/>
    <x v="17"/>
    <m/>
  </r>
  <r>
    <s v="BM00116274"/>
    <s v="HORNAK,DANIELLE"/>
    <x v="96"/>
    <n v="17807.34"/>
    <n v="4766"/>
    <s v="NULL"/>
    <n v="36050521"/>
    <x v="98"/>
    <d v="2019-11-06T07:45:00"/>
    <s v="NULL"/>
    <x v="17"/>
    <x v="17"/>
    <n v="4986"/>
  </r>
  <r>
    <s v="BM00116274"/>
    <s v="HORNAK,DANIELLE"/>
    <x v="96"/>
    <n v="17807.34"/>
    <n v="4660"/>
    <s v="NULL"/>
    <n v="36050530"/>
    <x v="365"/>
    <d v="2019-11-06T07:45:00"/>
    <s v="NULL"/>
    <x v="17"/>
    <x v="17"/>
    <n v="4875"/>
  </r>
  <r>
    <s v="BM00116274"/>
    <s v="HORNAK,DANIELLE"/>
    <x v="96"/>
    <n v="17807.34"/>
    <n v="40"/>
    <n v="93041"/>
    <n v="73050518"/>
    <x v="99"/>
    <d v="2019-11-06T07:45:00"/>
    <s v="NULL"/>
    <x v="18"/>
    <x v="17"/>
    <n v="42"/>
  </r>
  <r>
    <s v="BM00116274"/>
    <s v="HORNAK,DANIELLE"/>
    <x v="96"/>
    <n v="17807.34"/>
    <n v="75"/>
    <n v="50540"/>
    <n v="46050540"/>
    <x v="96"/>
    <d v="2019-11-06T07:45:00"/>
    <s v="NULL"/>
    <x v="15"/>
    <x v="17"/>
    <n v="79"/>
  </r>
  <r>
    <s v="BM00116274"/>
    <s v="HORNAK,DANIELLE"/>
    <x v="96"/>
    <n v="17807.34"/>
    <n v="7.35"/>
    <s v="NULL"/>
    <n v="27013392"/>
    <x v="15"/>
    <d v="2019-11-06T07:45:00"/>
    <s v="NULL"/>
    <x v="0"/>
    <x v="17"/>
    <m/>
  </r>
  <r>
    <s v="BM00116274"/>
    <s v="HORNAK,DANIELLE"/>
    <x v="96"/>
    <n v="17807.34"/>
    <n v="690"/>
    <s v="NULL"/>
    <n v="71017003"/>
    <x v="101"/>
    <d v="2019-11-06T07:45:00"/>
    <s v="NULL"/>
    <x v="6"/>
    <x v="17"/>
    <n v="722"/>
  </r>
  <r>
    <s v="BM00116274"/>
    <s v="HORNAK,DANIELLE"/>
    <x v="96"/>
    <n v="17807.34"/>
    <n v="0"/>
    <s v="NULL"/>
    <n v="76150538"/>
    <x v="60"/>
    <d v="2019-11-06T07:45:00"/>
    <s v="NULL"/>
    <x v="14"/>
    <x v="17"/>
    <n v="0"/>
  </r>
  <r>
    <s v="BM00116274"/>
    <s v="HORNAK,DANIELLE"/>
    <x v="96"/>
    <n v="17807.34"/>
    <n v="3038"/>
    <s v="NULL"/>
    <n v="37013010"/>
    <x v="8"/>
    <d v="2019-11-06T07:45:00"/>
    <s v="NULL"/>
    <x v="5"/>
    <x v="17"/>
    <n v="33"/>
  </r>
  <r>
    <s v="BM00116274"/>
    <s v="HORNAK,DANIELLE"/>
    <x v="96"/>
    <n v="17807.34"/>
    <n v="104.72"/>
    <n v="50564"/>
    <n v="27050564"/>
    <x v="47"/>
    <d v="2019-11-06T07:45:00"/>
    <s v="NULL"/>
    <x v="0"/>
    <x v="17"/>
    <m/>
  </r>
  <r>
    <s v="BM00116274"/>
    <s v="HORNAK,DANIELLE"/>
    <x v="96"/>
    <n v="17807.34"/>
    <n v="7"/>
    <s v="NULL"/>
    <n v="25923030"/>
    <x v="198"/>
    <d v="2019-11-06T07:45:00"/>
    <s v="NULL"/>
    <x v="10"/>
    <x v="17"/>
    <m/>
  </r>
  <r>
    <s v="BM00116274"/>
    <s v="HORNAK,DANIELLE"/>
    <x v="96"/>
    <n v="17807.34"/>
    <n v="6"/>
    <n v="20410"/>
    <n v="25920410"/>
    <x v="374"/>
    <d v="2019-11-06T07:45:00"/>
    <s v="NULL"/>
    <x v="10"/>
    <x v="17"/>
    <m/>
  </r>
  <r>
    <s v="BM00116274"/>
    <s v="HORNAK,DANIELLE"/>
    <x v="96"/>
    <n v="17807.34"/>
    <n v="16"/>
    <n v="20663"/>
    <n v="25920663"/>
    <x v="263"/>
    <d v="2019-11-06T07:45:00"/>
    <s v="NULL"/>
    <x v="10"/>
    <x v="17"/>
    <m/>
  </r>
  <r>
    <s v="BM00116274"/>
    <s v="HORNAK,DANIELLE"/>
    <x v="96"/>
    <n v="17807.34"/>
    <n v="5"/>
    <n v="20278"/>
    <n v="25920278"/>
    <x v="51"/>
    <d v="2019-11-06T07:45:00"/>
    <s v="NULL"/>
    <x v="10"/>
    <x v="17"/>
    <m/>
  </r>
  <r>
    <s v="BM00116274"/>
    <s v="HORNAK,DANIELLE"/>
    <x v="96"/>
    <n v="17807.34"/>
    <n v="5"/>
    <n v="20227"/>
    <n v="25920227"/>
    <x v="50"/>
    <d v="2019-11-06T07:45:00"/>
    <s v="NULL"/>
    <x v="10"/>
    <x v="17"/>
    <m/>
  </r>
  <r>
    <s v="BM00116274"/>
    <s v="HORNAK,DANIELLE"/>
    <x v="96"/>
    <n v="17807.34"/>
    <n v="6"/>
    <n v="23780"/>
    <n v="25923780"/>
    <x v="62"/>
    <d v="2019-11-06T07:45:00"/>
    <s v="NULL"/>
    <x v="10"/>
    <x v="17"/>
    <m/>
  </r>
  <r>
    <s v="BM00116274"/>
    <s v="HORNAK,DANIELLE"/>
    <x v="96"/>
    <n v="17807.34"/>
    <n v="7.35"/>
    <s v="NULL"/>
    <n v="27013393"/>
    <x v="83"/>
    <d v="2019-11-06T07:45:00"/>
    <s v="NULL"/>
    <x v="0"/>
    <x v="17"/>
    <m/>
  </r>
  <r>
    <s v="BM00116274"/>
    <s v="HORNAK,DANIELLE"/>
    <x v="96"/>
    <n v="17807.34"/>
    <n v="5"/>
    <s v="NULL"/>
    <n v="25920459"/>
    <x v="54"/>
    <d v="2019-11-06T07:45:00"/>
    <s v="NULL"/>
    <x v="10"/>
    <x v="17"/>
    <m/>
  </r>
  <r>
    <s v="BM00116274"/>
    <s v="HORNAK,DANIELLE"/>
    <x v="96"/>
    <n v="17807.34"/>
    <n v="7"/>
    <s v="NULL"/>
    <n v="25923030"/>
    <x v="198"/>
    <d v="2019-11-06T07:45:00"/>
    <s v="NULL"/>
    <x v="10"/>
    <x v="17"/>
    <m/>
  </r>
  <r>
    <s v="BM00116274"/>
    <s v="HORNAK,DANIELLE"/>
    <x v="96"/>
    <n v="17807.34"/>
    <n v="132"/>
    <s v="J2210"/>
    <n v="25921302"/>
    <x v="266"/>
    <d v="2019-11-06T07:45:00"/>
    <s v="NULL"/>
    <x v="10"/>
    <x v="17"/>
    <m/>
  </r>
  <r>
    <s v="BM00116274"/>
    <s v="HORNAK,DANIELLE"/>
    <x v="96"/>
    <n v="17807.34"/>
    <n v="6"/>
    <s v="NULL"/>
    <n v="25932661"/>
    <x v="57"/>
    <d v="2019-11-06T07:45:00"/>
    <s v="NULL"/>
    <x v="10"/>
    <x v="17"/>
    <m/>
  </r>
  <r>
    <s v="BM00116274"/>
    <s v="HORNAK,DANIELLE"/>
    <x v="96"/>
    <n v="17807.34"/>
    <n v="7"/>
    <s v="NULL"/>
    <n v="25923030"/>
    <x v="198"/>
    <d v="2019-11-06T07:45:00"/>
    <s v="NULL"/>
    <x v="10"/>
    <x v="17"/>
    <m/>
  </r>
  <r>
    <s v="BM00116274"/>
    <s v="HORNAK,DANIELLE"/>
    <x v="96"/>
    <n v="17807.34"/>
    <n v="7"/>
    <s v="NULL"/>
    <n v="25923030"/>
    <x v="198"/>
    <d v="2019-11-06T07:45:00"/>
    <s v="NULL"/>
    <x v="10"/>
    <x v="17"/>
    <m/>
  </r>
  <r>
    <s v="BM00116274"/>
    <s v="HORNAK,DANIELLE"/>
    <x v="96"/>
    <n v="17807.34"/>
    <n v="6"/>
    <s v="NULL"/>
    <n v="25932661"/>
    <x v="57"/>
    <d v="2019-11-06T07:45:00"/>
    <s v="NULL"/>
    <x v="10"/>
    <x v="17"/>
    <m/>
  </r>
  <r>
    <s v="BM00116274"/>
    <s v="HORNAK,DANIELLE"/>
    <x v="96"/>
    <n v="17807.34"/>
    <n v="5"/>
    <n v="20227"/>
    <n v="25920227"/>
    <x v="50"/>
    <d v="2019-11-06T07:45:00"/>
    <s v="NULL"/>
    <x v="10"/>
    <x v="17"/>
    <m/>
  </r>
  <r>
    <s v="BM00116274"/>
    <s v="HORNAK,DANIELLE"/>
    <x v="96"/>
    <n v="17807.34"/>
    <n v="32"/>
    <n v="20288"/>
    <n v="25920288"/>
    <x v="382"/>
    <d v="2019-11-06T07:45:00"/>
    <s v="NULL"/>
    <x v="10"/>
    <x v="17"/>
    <m/>
  </r>
  <r>
    <s v="BM00116274"/>
    <s v="HORNAK,DANIELLE"/>
    <x v="96"/>
    <n v="17807.34"/>
    <n v="7"/>
    <s v="NULL"/>
    <n v="25923030"/>
    <x v="198"/>
    <d v="2019-11-06T07:45:00"/>
    <s v="NULL"/>
    <x v="10"/>
    <x v="17"/>
    <m/>
  </r>
  <r>
    <s v="BM00282942"/>
    <s v="JAMES,HANNAH K"/>
    <x v="97"/>
    <n v="14588.19"/>
    <n v="7.35"/>
    <s v="NULL"/>
    <n v="27013393"/>
    <x v="83"/>
    <d v="2019-08-23T07:03:00"/>
    <s v="NULL"/>
    <x v="0"/>
    <x v="12"/>
    <m/>
  </r>
  <r>
    <s v="BM00282942"/>
    <s v="JAMES,HANNAH K"/>
    <x v="97"/>
    <n v="14588.19"/>
    <n v="5"/>
    <n v="20278"/>
    <n v="25920278"/>
    <x v="51"/>
    <d v="2019-08-23T07:03:00"/>
    <s v="NULL"/>
    <x v="10"/>
    <x v="12"/>
    <m/>
  </r>
  <r>
    <s v="BM00282942"/>
    <s v="JAMES,HANNAH K"/>
    <x v="97"/>
    <n v="14588.19"/>
    <n v="40"/>
    <n v="93041"/>
    <n v="73050518"/>
    <x v="99"/>
    <d v="2019-08-23T07:03:00"/>
    <s v="NULL"/>
    <x v="18"/>
    <x v="12"/>
    <n v="42"/>
  </r>
  <r>
    <s v="BM00282942"/>
    <s v="JAMES,HANNAH K"/>
    <x v="97"/>
    <n v="14588.19"/>
    <n v="75"/>
    <n v="50540"/>
    <n v="46050540"/>
    <x v="96"/>
    <d v="2019-08-23T07:03:00"/>
    <s v="NULL"/>
    <x v="15"/>
    <x v="12"/>
    <n v="79"/>
  </r>
  <r>
    <s v="BM00282942"/>
    <s v="JAMES,HANNAH K"/>
    <x v="97"/>
    <n v="14588.19"/>
    <n v="2635"/>
    <s v="NULL"/>
    <n v="37013010"/>
    <x v="8"/>
    <d v="2019-08-23T07:03:00"/>
    <s v="NULL"/>
    <x v="5"/>
    <x v="12"/>
    <n v="33"/>
  </r>
  <r>
    <s v="BM00282942"/>
    <s v="JAMES,HANNAH K"/>
    <x v="97"/>
    <n v="14588.19"/>
    <n v="7.35"/>
    <s v="NULL"/>
    <n v="27013392"/>
    <x v="15"/>
    <d v="2019-08-23T07:03:00"/>
    <s v="NULL"/>
    <x v="0"/>
    <x v="12"/>
    <m/>
  </r>
  <r>
    <s v="BM00282942"/>
    <s v="JAMES,HANNAH K"/>
    <x v="97"/>
    <n v="14588.19"/>
    <n v="66"/>
    <n v="90471"/>
    <n v="77103210"/>
    <x v="340"/>
    <d v="2019-08-23T07:03:00"/>
    <s v="NULL"/>
    <x v="43"/>
    <x v="12"/>
    <n v="70"/>
  </r>
  <r>
    <s v="BM00282942"/>
    <s v="JAMES,HANNAH K"/>
    <x v="97"/>
    <n v="14588.19"/>
    <n v="27.34"/>
    <s v="NULL"/>
    <n v="27013399"/>
    <x v="1"/>
    <d v="2019-08-23T07:03:00"/>
    <s v="NULL"/>
    <x v="0"/>
    <x v="12"/>
    <m/>
  </r>
  <r>
    <s v="BM00282942"/>
    <s v="JAMES,HANNAH K"/>
    <x v="97"/>
    <n v="14588.19"/>
    <n v="10.53"/>
    <s v="NULL"/>
    <n v="27013394"/>
    <x v="43"/>
    <d v="2019-08-23T07:03:00"/>
    <s v="NULL"/>
    <x v="0"/>
    <x v="12"/>
    <m/>
  </r>
  <r>
    <s v="BM00282942"/>
    <s v="JAMES,HANNAH K"/>
    <x v="97"/>
    <n v="14588.19"/>
    <n v="12.29"/>
    <s v="J7120"/>
    <n v="27038238"/>
    <x v="13"/>
    <d v="2019-08-23T07:03:00"/>
    <s v="NULL"/>
    <x v="0"/>
    <x v="12"/>
    <m/>
  </r>
  <r>
    <s v="BM00282942"/>
    <s v="JAMES,HANNAH K"/>
    <x v="97"/>
    <n v="14588.19"/>
    <n v="12.29"/>
    <s v="J7120"/>
    <n v="27038238"/>
    <x v="13"/>
    <d v="2019-08-23T07:03:00"/>
    <s v="NULL"/>
    <x v="0"/>
    <x v="12"/>
    <m/>
  </r>
  <r>
    <s v="BM00282942"/>
    <s v="JAMES,HANNAH K"/>
    <x v="97"/>
    <n v="14588.19"/>
    <n v="5.46"/>
    <s v="NULL"/>
    <n v="27069165"/>
    <x v="58"/>
    <d v="2019-08-23T07:03:00"/>
    <s v="NULL"/>
    <x v="0"/>
    <x v="12"/>
    <m/>
  </r>
  <r>
    <s v="BM00282942"/>
    <s v="JAMES,HANNAH K"/>
    <x v="97"/>
    <n v="14588.19"/>
    <n v="8.57"/>
    <s v="NULL"/>
    <n v="27069276"/>
    <x v="64"/>
    <d v="2019-08-23T07:03:00"/>
    <s v="NULL"/>
    <x v="0"/>
    <x v="12"/>
    <m/>
  </r>
  <r>
    <s v="BM00282942"/>
    <s v="JAMES,HANNAH K"/>
    <x v="97"/>
    <n v="14588.19"/>
    <n v="40"/>
    <s v="NULL"/>
    <n v="27013490"/>
    <x v="65"/>
    <d v="2019-08-23T07:03:00"/>
    <s v="NULL"/>
    <x v="0"/>
    <x v="12"/>
    <m/>
  </r>
  <r>
    <s v="BM00282942"/>
    <s v="JAMES,HANNAH K"/>
    <x v="97"/>
    <n v="14588.19"/>
    <n v="27.17"/>
    <s v="NULL"/>
    <n v="27069167"/>
    <x v="44"/>
    <d v="2019-08-23T07:03:00"/>
    <s v="NULL"/>
    <x v="0"/>
    <x v="12"/>
    <m/>
  </r>
  <r>
    <s v="BM00282942"/>
    <s v="JAMES,HANNAH K"/>
    <x v="97"/>
    <n v="14588.19"/>
    <n v="1200"/>
    <n v="50499"/>
    <n v="11250499"/>
    <x v="59"/>
    <d v="2019-08-23T07:03:00"/>
    <s v="NULL"/>
    <x v="13"/>
    <x v="12"/>
    <n v="1255"/>
  </r>
  <r>
    <s v="BM00282942"/>
    <s v="JAMES,HANNAH K"/>
    <x v="97"/>
    <n v="14588.19"/>
    <n v="12.48"/>
    <s v="NULL"/>
    <n v="27101000"/>
    <x v="188"/>
    <d v="2019-08-23T07:03:00"/>
    <s v="NULL"/>
    <x v="31"/>
    <x v="12"/>
    <m/>
  </r>
  <r>
    <s v="BM00282942"/>
    <s v="JAMES,HANNAH K"/>
    <x v="97"/>
    <n v="14588.19"/>
    <n v="11.1"/>
    <s v="NULL"/>
    <n v="27069215"/>
    <x v="46"/>
    <d v="2019-08-23T07:03:00"/>
    <s v="NULL"/>
    <x v="0"/>
    <x v="12"/>
    <m/>
  </r>
  <r>
    <s v="BM00282942"/>
    <s v="JAMES,HANNAH K"/>
    <x v="97"/>
    <n v="14588.19"/>
    <n v="11.1"/>
    <s v="NULL"/>
    <n v="27069215"/>
    <x v="46"/>
    <d v="2019-08-23T07:03:00"/>
    <s v="NULL"/>
    <x v="0"/>
    <x v="12"/>
    <m/>
  </r>
  <r>
    <s v="BM00282942"/>
    <s v="JAMES,HANNAH K"/>
    <x v="97"/>
    <n v="14588.19"/>
    <n v="40"/>
    <s v="NULL"/>
    <n v="27013490"/>
    <x v="65"/>
    <d v="2019-08-23T07:03:00"/>
    <s v="NULL"/>
    <x v="0"/>
    <x v="12"/>
    <m/>
  </r>
  <r>
    <s v="BM00282942"/>
    <s v="JAMES,HANNAH K"/>
    <x v="97"/>
    <n v="14588.19"/>
    <n v="8.57"/>
    <s v="NULL"/>
    <n v="27069276"/>
    <x v="64"/>
    <d v="2019-08-23T07:03:00"/>
    <s v="NULL"/>
    <x v="0"/>
    <x v="12"/>
    <m/>
  </r>
  <r>
    <s v="BM00282942"/>
    <s v="JAMES,HANNAH K"/>
    <x v="97"/>
    <n v="14588.19"/>
    <n v="8.83"/>
    <s v="NULL"/>
    <n v="27013427"/>
    <x v="271"/>
    <d v="2019-08-23T07:03:00"/>
    <s v="NULL"/>
    <x v="0"/>
    <x v="12"/>
    <m/>
  </r>
  <r>
    <s v="BM00282942"/>
    <s v="JAMES,HANNAH K"/>
    <x v="97"/>
    <n v="14588.19"/>
    <n v="44.6"/>
    <n v="37024"/>
    <n v="27037024"/>
    <x v="84"/>
    <d v="2019-08-23T07:03:00"/>
    <s v="NULL"/>
    <x v="0"/>
    <x v="12"/>
    <m/>
  </r>
  <r>
    <s v="BM00282942"/>
    <s v="JAMES,HANNAH K"/>
    <x v="97"/>
    <n v="14588.19"/>
    <n v="6.74"/>
    <s v="NULL"/>
    <n v="27210100"/>
    <x v="11"/>
    <d v="2019-08-23T07:03:00"/>
    <s v="NULL"/>
    <x v="1"/>
    <x v="12"/>
    <m/>
  </r>
  <r>
    <s v="BM00282942"/>
    <s v="JAMES,HANNAH K"/>
    <x v="97"/>
    <n v="14588.19"/>
    <n v="26"/>
    <n v="86900"/>
    <n v="30032030"/>
    <x v="78"/>
    <d v="2019-08-23T07:03:00"/>
    <s v="NULL"/>
    <x v="3"/>
    <x v="12"/>
    <n v="28"/>
  </r>
  <r>
    <s v="BM00282942"/>
    <s v="JAMES,HANNAH K"/>
    <x v="97"/>
    <n v="14588.19"/>
    <n v="6.74"/>
    <s v="NULL"/>
    <n v="27210100"/>
    <x v="11"/>
    <d v="2019-08-23T07:03:00"/>
    <s v="NULL"/>
    <x v="1"/>
    <x v="12"/>
    <m/>
  </r>
  <r>
    <s v="BM00282942"/>
    <s v="JAMES,HANNAH K"/>
    <x v="97"/>
    <n v="14588.19"/>
    <n v="6.64"/>
    <s v="NULL"/>
    <n v="27210100"/>
    <x v="11"/>
    <d v="2019-08-23T07:03:00"/>
    <s v="NULL"/>
    <x v="1"/>
    <x v="12"/>
    <m/>
  </r>
  <r>
    <s v="BM00282942"/>
    <s v="JAMES,HANNAH K"/>
    <x v="97"/>
    <n v="14588.19"/>
    <n v="6.64"/>
    <s v="NULL"/>
    <n v="27210100"/>
    <x v="11"/>
    <d v="2019-08-23T07:03:00"/>
    <s v="NULL"/>
    <x v="1"/>
    <x v="12"/>
    <m/>
  </r>
  <r>
    <s v="BM00282942"/>
    <s v="JAMES,HANNAH K"/>
    <x v="97"/>
    <n v="14588.19"/>
    <n v="6.64"/>
    <s v="NULL"/>
    <n v="27210100"/>
    <x v="11"/>
    <d v="2019-08-23T07:03:00"/>
    <s v="NULL"/>
    <x v="1"/>
    <x v="12"/>
    <m/>
  </r>
  <r>
    <s v="BM00282942"/>
    <s v="JAMES,HANNAH K"/>
    <x v="97"/>
    <n v="14588.19"/>
    <n v="18.37"/>
    <s v="NULL"/>
    <n v="27210100"/>
    <x v="11"/>
    <d v="2019-08-23T07:03:00"/>
    <s v="NULL"/>
    <x v="1"/>
    <x v="12"/>
    <m/>
  </r>
  <r>
    <s v="BM00282942"/>
    <s v="JAMES,HANNAH K"/>
    <x v="97"/>
    <n v="14588.19"/>
    <n v="7.49"/>
    <s v="NULL"/>
    <n v="27210100"/>
    <x v="11"/>
    <d v="2019-08-23T07:03:00"/>
    <s v="NULL"/>
    <x v="1"/>
    <x v="12"/>
    <m/>
  </r>
  <r>
    <s v="BM00282942"/>
    <s v="JAMES,HANNAH K"/>
    <x v="97"/>
    <n v="14588.19"/>
    <n v="91.87"/>
    <n v="13052"/>
    <n v="27013052"/>
    <x v="314"/>
    <d v="2019-08-23T07:03:00"/>
    <s v="NULL"/>
    <x v="0"/>
    <x v="12"/>
    <m/>
  </r>
  <r>
    <s v="BM00282942"/>
    <s v="JAMES,HANNAH K"/>
    <x v="97"/>
    <n v="14588.19"/>
    <n v="5.46"/>
    <s v="NULL"/>
    <n v="27210100"/>
    <x v="11"/>
    <d v="2019-08-23T07:03:00"/>
    <s v="NULL"/>
    <x v="1"/>
    <x v="12"/>
    <m/>
  </r>
  <r>
    <s v="BM00282942"/>
    <s v="JAMES,HANNAH K"/>
    <x v="97"/>
    <n v="14588.19"/>
    <n v="5.46"/>
    <s v="NULL"/>
    <n v="27210100"/>
    <x v="11"/>
    <d v="2019-08-23T07:03:00"/>
    <s v="NULL"/>
    <x v="1"/>
    <x v="12"/>
    <m/>
  </r>
  <r>
    <s v="BM00282942"/>
    <s v="JAMES,HANNAH K"/>
    <x v="97"/>
    <n v="14588.19"/>
    <n v="11.02"/>
    <s v="NULL"/>
    <n v="27210100"/>
    <x v="11"/>
    <d v="2019-08-23T07:03:00"/>
    <s v="NULL"/>
    <x v="1"/>
    <x v="12"/>
    <m/>
  </r>
  <r>
    <s v="BM00282942"/>
    <s v="JAMES,HANNAH K"/>
    <x v="97"/>
    <n v="14588.19"/>
    <n v="45"/>
    <n v="86850"/>
    <n v="30032038"/>
    <x v="79"/>
    <d v="2019-08-23T07:03:00"/>
    <s v="NULL"/>
    <x v="3"/>
    <x v="12"/>
    <n v="48"/>
  </r>
  <r>
    <s v="BM00282942"/>
    <s v="JAMES,HANNAH K"/>
    <x v="97"/>
    <n v="14588.19"/>
    <n v="75.010000000000005"/>
    <s v="NULL"/>
    <n v="27280009"/>
    <x v="88"/>
    <d v="2019-08-23T07:03:00"/>
    <s v="NULL"/>
    <x v="1"/>
    <x v="12"/>
    <m/>
  </r>
  <r>
    <s v="BM00282942"/>
    <s v="JAMES,HANNAH K"/>
    <x v="97"/>
    <n v="14588.19"/>
    <n v="27.92"/>
    <n v="13221"/>
    <n v="27013221"/>
    <x v="85"/>
    <d v="2019-08-23T07:03:00"/>
    <s v="NULL"/>
    <x v="0"/>
    <x v="12"/>
    <m/>
  </r>
  <r>
    <s v="BM00282942"/>
    <s v="JAMES,HANNAH K"/>
    <x v="97"/>
    <n v="14588.19"/>
    <n v="498.42"/>
    <n v="13030"/>
    <n v="27013030"/>
    <x v="276"/>
    <d v="2019-08-23T07:03:00"/>
    <s v="NULL"/>
    <x v="0"/>
    <x v="12"/>
    <m/>
  </r>
  <r>
    <s v="BM00282942"/>
    <s v="JAMES,HANNAH K"/>
    <x v="97"/>
    <n v="14588.19"/>
    <n v="22"/>
    <s v="NULL"/>
    <n v="27269182"/>
    <x v="274"/>
    <d v="2019-08-23T07:03:00"/>
    <s v="NULL"/>
    <x v="1"/>
    <x v="12"/>
    <m/>
  </r>
  <r>
    <s v="BM00282942"/>
    <s v="JAMES,HANNAH K"/>
    <x v="97"/>
    <n v="14588.19"/>
    <n v="22"/>
    <s v="NULL"/>
    <n v="27269182"/>
    <x v="274"/>
    <d v="2019-08-23T07:03:00"/>
    <s v="NULL"/>
    <x v="1"/>
    <x v="12"/>
    <m/>
  </r>
  <r>
    <s v="BM00282942"/>
    <s v="JAMES,HANNAH K"/>
    <x v="97"/>
    <n v="14588.19"/>
    <n v="92.09"/>
    <n v="69118"/>
    <n v="27069118"/>
    <x v="72"/>
    <d v="2019-08-23T07:03:00"/>
    <s v="NULL"/>
    <x v="0"/>
    <x v="12"/>
    <m/>
  </r>
  <r>
    <s v="BM00282942"/>
    <s v="JAMES,HANNAH K"/>
    <x v="97"/>
    <n v="14588.19"/>
    <n v="65.209999999999994"/>
    <n v="10012"/>
    <n v="27010012"/>
    <x v="273"/>
    <d v="2019-08-23T07:03:00"/>
    <s v="NULL"/>
    <x v="0"/>
    <x v="12"/>
    <m/>
  </r>
  <r>
    <s v="BM00282942"/>
    <s v="JAMES,HANNAH K"/>
    <x v="97"/>
    <n v="14588.19"/>
    <n v="26.13"/>
    <s v="NULL"/>
    <n v="27014004"/>
    <x v="0"/>
    <d v="2019-08-23T07:03:00"/>
    <s v="NULL"/>
    <x v="0"/>
    <x v="12"/>
    <m/>
  </r>
  <r>
    <s v="BM00282942"/>
    <s v="JAMES,HANNAH K"/>
    <x v="97"/>
    <n v="14588.19"/>
    <n v="-92.09"/>
    <n v="69118"/>
    <n v="27069118"/>
    <x v="72"/>
    <d v="2019-08-23T07:03:00"/>
    <s v="NULL"/>
    <x v="0"/>
    <x v="12"/>
    <m/>
  </r>
  <r>
    <s v="BM00282942"/>
    <s v="JAMES,HANNAH K"/>
    <x v="97"/>
    <n v="14588.19"/>
    <n v="633.65"/>
    <s v="NULL"/>
    <n v="27220200"/>
    <x v="300"/>
    <d v="2019-08-23T07:03:00"/>
    <s v="NULL"/>
    <x v="1"/>
    <x v="12"/>
    <m/>
  </r>
  <r>
    <s v="BM00282942"/>
    <s v="JAMES,HANNAH K"/>
    <x v="97"/>
    <n v="14588.19"/>
    <n v="46"/>
    <n v="85025"/>
    <n v="30032110"/>
    <x v="31"/>
    <d v="2019-08-23T07:03:00"/>
    <s v="NULL"/>
    <x v="3"/>
    <x v="12"/>
    <n v="49"/>
  </r>
  <r>
    <s v="BM00282942"/>
    <s v="JAMES,HANNAH K"/>
    <x v="97"/>
    <n v="14588.19"/>
    <n v="-75.010000000000005"/>
    <s v="NULL"/>
    <n v="27280009"/>
    <x v="88"/>
    <d v="2019-08-23T07:03:00"/>
    <s v="NULL"/>
    <x v="1"/>
    <x v="12"/>
    <m/>
  </r>
  <r>
    <s v="BM00282942"/>
    <s v="JAMES,HANNAH K"/>
    <x v="97"/>
    <n v="14588.19"/>
    <n v="-91.87"/>
    <n v="13052"/>
    <n v="27013052"/>
    <x v="314"/>
    <d v="2019-08-23T07:03:00"/>
    <s v="NULL"/>
    <x v="0"/>
    <x v="12"/>
    <m/>
  </r>
  <r>
    <s v="BM00282942"/>
    <s v="JAMES,HANNAH K"/>
    <x v="97"/>
    <n v="14588.19"/>
    <n v="12.29"/>
    <s v="J7120"/>
    <n v="27038238"/>
    <x v="13"/>
    <d v="2019-08-23T07:03:00"/>
    <s v="NULL"/>
    <x v="0"/>
    <x v="12"/>
    <m/>
  </r>
  <r>
    <s v="BM00282942"/>
    <s v="JAMES,HANNAH K"/>
    <x v="97"/>
    <n v="14588.19"/>
    <n v="-5.46"/>
    <s v="NULL"/>
    <n v="27210100"/>
    <x v="11"/>
    <d v="2019-08-23T07:03:00"/>
    <s v="NULL"/>
    <x v="1"/>
    <x v="12"/>
    <m/>
  </r>
  <r>
    <s v="BM00282942"/>
    <s v="JAMES,HANNAH K"/>
    <x v="97"/>
    <n v="14588.19"/>
    <n v="8.57"/>
    <s v="NULL"/>
    <n v="27069276"/>
    <x v="64"/>
    <d v="2019-08-23T07:03:00"/>
    <s v="NULL"/>
    <x v="0"/>
    <x v="12"/>
    <m/>
  </r>
  <r>
    <s v="BM00282942"/>
    <s v="JAMES,HANNAH K"/>
    <x v="97"/>
    <n v="14588.19"/>
    <n v="17"/>
    <s v="NULL"/>
    <n v="25932597"/>
    <x v="90"/>
    <d v="2019-08-23T07:03:00"/>
    <s v="NULL"/>
    <x v="10"/>
    <x v="12"/>
    <m/>
  </r>
  <r>
    <s v="BM00282942"/>
    <s v="JAMES,HANNAH K"/>
    <x v="97"/>
    <n v="14588.19"/>
    <n v="21"/>
    <s v="J3490"/>
    <n v="25023962"/>
    <x v="91"/>
    <d v="2019-08-23T07:03:00"/>
    <s v="NULL"/>
    <x v="2"/>
    <x v="12"/>
    <m/>
  </r>
  <r>
    <s v="BM00282942"/>
    <s v="JAMES,HANNAH K"/>
    <x v="97"/>
    <n v="14588.19"/>
    <n v="21"/>
    <s v="J2765"/>
    <n v="25022116"/>
    <x v="92"/>
    <d v="2019-08-23T07:03:00"/>
    <s v="NULL"/>
    <x v="2"/>
    <x v="12"/>
    <m/>
  </r>
  <r>
    <s v="BM00282942"/>
    <s v="JAMES,HANNAH K"/>
    <x v="97"/>
    <n v="14588.19"/>
    <n v="247"/>
    <n v="80100"/>
    <n v="30032401"/>
    <x v="80"/>
    <d v="2019-08-23T07:03:00"/>
    <s v="NULL"/>
    <x v="3"/>
    <x v="12"/>
    <n v="259"/>
  </r>
  <r>
    <s v="BM00282942"/>
    <s v="JAMES,HANNAH K"/>
    <x v="97"/>
    <n v="14588.19"/>
    <n v="19.16"/>
    <s v="NULL"/>
    <n v="25824574"/>
    <x v="286"/>
    <d v="2019-08-23T07:03:00"/>
    <s v="NULL"/>
    <x v="21"/>
    <x v="12"/>
    <m/>
  </r>
  <r>
    <s v="BM00282942"/>
    <s v="JAMES,HANNAH K"/>
    <x v="97"/>
    <n v="14588.19"/>
    <n v="57.48"/>
    <s v="J0690"/>
    <n v="25021248"/>
    <x v="284"/>
    <d v="2019-08-23T07:03:00"/>
    <s v="NULL"/>
    <x v="2"/>
    <x v="12"/>
    <m/>
  </r>
  <r>
    <s v="BM00282942"/>
    <s v="JAMES,HANNAH K"/>
    <x v="97"/>
    <n v="14588.19"/>
    <n v="218"/>
    <s v="J0131"/>
    <n v="63621126"/>
    <x v="267"/>
    <d v="2019-08-23T07:03:00"/>
    <s v="NULL"/>
    <x v="12"/>
    <x v="12"/>
    <m/>
  </r>
  <r>
    <s v="BM00282942"/>
    <s v="JAMES,HANNAH K"/>
    <x v="97"/>
    <n v="14588.19"/>
    <n v="13"/>
    <n v="23733"/>
    <n v="25923733"/>
    <x v="48"/>
    <d v="2019-08-23T07:03:00"/>
    <s v="NULL"/>
    <x v="10"/>
    <x v="12"/>
    <m/>
  </r>
  <r>
    <s v="BM00282942"/>
    <s v="JAMES,HANNAH K"/>
    <x v="97"/>
    <n v="14588.19"/>
    <n v="44"/>
    <s v="J1885"/>
    <n v="63690720"/>
    <x v="49"/>
    <d v="2019-08-23T07:03:00"/>
    <s v="NULL"/>
    <x v="12"/>
    <x v="12"/>
    <m/>
  </r>
  <r>
    <s v="BM00282942"/>
    <s v="JAMES,HANNAH K"/>
    <x v="97"/>
    <n v="14588.19"/>
    <n v="382"/>
    <n v="90384"/>
    <n v="63632037"/>
    <x v="187"/>
    <d v="2019-08-23T07:03:00"/>
    <s v="NULL"/>
    <x v="12"/>
    <x v="12"/>
    <m/>
  </r>
  <r>
    <s v="BM00282942"/>
    <s v="JAMES,HANNAH K"/>
    <x v="97"/>
    <n v="14588.19"/>
    <n v="13"/>
    <n v="23733"/>
    <n v="25923733"/>
    <x v="48"/>
    <d v="2019-08-23T07:03:00"/>
    <s v="NULL"/>
    <x v="10"/>
    <x v="12"/>
    <m/>
  </r>
  <r>
    <s v="BM00282942"/>
    <s v="JAMES,HANNAH K"/>
    <x v="97"/>
    <n v="14588.19"/>
    <n v="44"/>
    <s v="J1885"/>
    <n v="63690720"/>
    <x v="49"/>
    <d v="2019-08-23T07:03:00"/>
    <s v="NULL"/>
    <x v="12"/>
    <x v="12"/>
    <m/>
  </r>
  <r>
    <s v="BM00282942"/>
    <s v="JAMES,HANNAH K"/>
    <x v="97"/>
    <n v="14588.19"/>
    <n v="5"/>
    <n v="20278"/>
    <n v="25920278"/>
    <x v="51"/>
    <d v="2019-08-23T07:03:00"/>
    <s v="NULL"/>
    <x v="10"/>
    <x v="12"/>
    <m/>
  </r>
  <r>
    <s v="BM00282942"/>
    <s v="JAMES,HANNAH K"/>
    <x v="97"/>
    <n v="14588.19"/>
    <n v="5"/>
    <n v="20227"/>
    <n v="25920227"/>
    <x v="50"/>
    <d v="2019-08-23T07:03:00"/>
    <s v="NULL"/>
    <x v="10"/>
    <x v="12"/>
    <m/>
  </r>
  <r>
    <s v="BM00282942"/>
    <s v="JAMES,HANNAH K"/>
    <x v="97"/>
    <n v="14588.19"/>
    <n v="97"/>
    <n v="83033"/>
    <n v="30032035"/>
    <x v="185"/>
    <d v="2019-08-23T07:03:00"/>
    <s v="NULL"/>
    <x v="3"/>
    <x v="12"/>
    <n v="102"/>
  </r>
  <r>
    <s v="BM00282942"/>
    <s v="JAMES,HANNAH K"/>
    <x v="97"/>
    <n v="14588.19"/>
    <n v="61"/>
    <s v="J1650"/>
    <n v="25923941"/>
    <x v="383"/>
    <d v="2019-08-23T07:03:00"/>
    <s v="NULL"/>
    <x v="10"/>
    <x v="12"/>
    <m/>
  </r>
  <r>
    <s v="BM00282942"/>
    <s v="JAMES,HANNAH K"/>
    <x v="97"/>
    <n v="14588.19"/>
    <n v="13"/>
    <n v="23733"/>
    <n v="25923733"/>
    <x v="48"/>
    <d v="2019-08-23T07:03:00"/>
    <s v="NULL"/>
    <x v="10"/>
    <x v="12"/>
    <m/>
  </r>
  <r>
    <s v="BM00282942"/>
    <s v="JAMES,HANNAH K"/>
    <x v="97"/>
    <n v="14588.19"/>
    <n v="44"/>
    <s v="J1885"/>
    <n v="63690720"/>
    <x v="49"/>
    <d v="2019-08-23T07:03:00"/>
    <s v="NULL"/>
    <x v="12"/>
    <x v="12"/>
    <m/>
  </r>
  <r>
    <s v="BM00282942"/>
    <s v="JAMES,HANNAH K"/>
    <x v="97"/>
    <n v="14588.19"/>
    <n v="4766"/>
    <s v="NULL"/>
    <n v="36050521"/>
    <x v="98"/>
    <d v="2019-08-23T07:03:00"/>
    <s v="NULL"/>
    <x v="17"/>
    <x v="12"/>
    <n v="4986"/>
  </r>
  <r>
    <s v="BM00282942"/>
    <s v="JAMES,HANNAH K"/>
    <x v="97"/>
    <n v="14588.19"/>
    <n v="0"/>
    <s v="NULL"/>
    <n v="76150538"/>
    <x v="60"/>
    <d v="2019-08-23T07:03:00"/>
    <s v="NULL"/>
    <x v="14"/>
    <x v="12"/>
    <n v="0"/>
  </r>
  <r>
    <s v="BM00282942"/>
    <s v="JAMES,HANNAH K"/>
    <x v="97"/>
    <n v="14588.19"/>
    <n v="690"/>
    <s v="NULL"/>
    <n v="71017003"/>
    <x v="101"/>
    <d v="2019-08-23T07:03:00"/>
    <s v="NULL"/>
    <x v="6"/>
    <x v="12"/>
    <n v="722"/>
  </r>
  <r>
    <s v="BM00282942"/>
    <s v="JAMES,HANNAH K"/>
    <x v="97"/>
    <n v="14588.19"/>
    <n v="1200"/>
    <n v="50499"/>
    <n v="11250499"/>
    <x v="59"/>
    <d v="2019-08-23T07:03:00"/>
    <s v="NULL"/>
    <x v="13"/>
    <x v="12"/>
    <n v="1255"/>
  </r>
  <r>
    <s v="BM00282942"/>
    <s v="JAMES,HANNAH K"/>
    <x v="97"/>
    <n v="14588.19"/>
    <n v="46"/>
    <n v="85025"/>
    <n v="30032110"/>
    <x v="31"/>
    <d v="2019-08-23T07:03:00"/>
    <s v="NULL"/>
    <x v="3"/>
    <x v="12"/>
    <n v="49"/>
  </r>
  <r>
    <s v="BM00282942"/>
    <s v="JAMES,HANNAH K"/>
    <x v="97"/>
    <n v="14588.19"/>
    <n v="15"/>
    <n v="32107"/>
    <n v="30032107"/>
    <x v="34"/>
    <d v="2019-08-23T07:03:00"/>
    <s v="NULL"/>
    <x v="3"/>
    <x v="12"/>
    <n v="16"/>
  </r>
  <r>
    <s v="BM00282942"/>
    <s v="JAMES,HANNAH K"/>
    <x v="97"/>
    <n v="14588.19"/>
    <n v="13"/>
    <n v="23733"/>
    <n v="25923733"/>
    <x v="48"/>
    <d v="2019-08-23T07:03:00"/>
    <s v="NULL"/>
    <x v="10"/>
    <x v="12"/>
    <m/>
  </r>
  <r>
    <s v="BM00282942"/>
    <s v="JAMES,HANNAH K"/>
    <x v="97"/>
    <n v="14588.19"/>
    <n v="15"/>
    <n v="32107"/>
    <n v="30032107"/>
    <x v="34"/>
    <d v="2019-08-23T07:03:00"/>
    <s v="NULL"/>
    <x v="3"/>
    <x v="12"/>
    <n v="16"/>
  </r>
  <r>
    <s v="BM00282942"/>
    <s v="JAMES,HANNAH K"/>
    <x v="97"/>
    <n v="14588.19"/>
    <n v="5"/>
    <n v="20227"/>
    <n v="25920227"/>
    <x v="50"/>
    <d v="2019-08-23T07:03:00"/>
    <s v="NULL"/>
    <x v="10"/>
    <x v="12"/>
    <m/>
  </r>
  <r>
    <s v="BM00282942"/>
    <s v="JAMES,HANNAH K"/>
    <x v="97"/>
    <n v="14588.19"/>
    <n v="266"/>
    <n v="90707"/>
    <n v="25047358"/>
    <x v="261"/>
    <d v="2019-08-23T07:03:00"/>
    <s v="NULL"/>
    <x v="2"/>
    <x v="12"/>
    <m/>
  </r>
  <r>
    <s v="BM00282942"/>
    <s v="JAMES,HANNAH K"/>
    <x v="97"/>
    <n v="14588.19"/>
    <n v="6"/>
    <n v="23780"/>
    <n v="25923780"/>
    <x v="62"/>
    <d v="2019-08-23T07:03:00"/>
    <s v="NULL"/>
    <x v="10"/>
    <x v="12"/>
    <m/>
  </r>
  <r>
    <s v="BM00282942"/>
    <s v="JAMES,HANNAH K"/>
    <x v="97"/>
    <n v="14588.19"/>
    <n v="5"/>
    <n v="20278"/>
    <n v="25920278"/>
    <x v="51"/>
    <d v="2019-08-23T07:03:00"/>
    <s v="NULL"/>
    <x v="10"/>
    <x v="12"/>
    <m/>
  </r>
  <r>
    <s v="BM00282942"/>
    <s v="JAMES,HANNAH K"/>
    <x v="97"/>
    <n v="14588.19"/>
    <n v="131"/>
    <s v="J2590"/>
    <n v="25024698"/>
    <x v="56"/>
    <d v="2019-08-23T07:03:00"/>
    <s v="NULL"/>
    <x v="2"/>
    <x v="12"/>
    <m/>
  </r>
  <r>
    <s v="BM00282942"/>
    <s v="JAMES,HANNAH K"/>
    <x v="97"/>
    <n v="14588.19"/>
    <n v="6"/>
    <s v="NULL"/>
    <n v="25932661"/>
    <x v="57"/>
    <d v="2019-08-23T07:03:00"/>
    <s v="NULL"/>
    <x v="10"/>
    <x v="12"/>
    <m/>
  </r>
  <r>
    <s v="BM00282942"/>
    <s v="JAMES,HANNAH K"/>
    <x v="97"/>
    <n v="14588.19"/>
    <n v="13"/>
    <n v="23733"/>
    <n v="25923733"/>
    <x v="48"/>
    <d v="2019-08-23T07:03:00"/>
    <s v="NULL"/>
    <x v="10"/>
    <x v="12"/>
    <m/>
  </r>
  <r>
    <s v="BM00282942"/>
    <s v="JAMES,HANNAH K"/>
    <x v="97"/>
    <n v="14588.19"/>
    <n v="13"/>
    <n v="23733"/>
    <n v="25923733"/>
    <x v="48"/>
    <d v="2019-08-23T07:03:00"/>
    <s v="NULL"/>
    <x v="10"/>
    <x v="12"/>
    <m/>
  </r>
  <r>
    <s v="BM00282942"/>
    <s v="JAMES,HANNAH K"/>
    <x v="97"/>
    <n v="14588.19"/>
    <n v="5"/>
    <n v="20278"/>
    <n v="25920278"/>
    <x v="51"/>
    <d v="2019-08-23T07:03:00"/>
    <s v="NULL"/>
    <x v="10"/>
    <x v="12"/>
    <m/>
  </r>
  <r>
    <s v="BM00282942"/>
    <s v="JAMES,HANNAH K"/>
    <x v="97"/>
    <n v="14588.19"/>
    <n v="6"/>
    <s v="NULL"/>
    <n v="25932661"/>
    <x v="57"/>
    <d v="2019-08-23T07:03:00"/>
    <s v="NULL"/>
    <x v="10"/>
    <x v="12"/>
    <m/>
  </r>
  <r>
    <s v="BM00282942"/>
    <s v="JAMES,HANNAH K"/>
    <x v="97"/>
    <n v="14588.19"/>
    <n v="11.59"/>
    <s v="NULL"/>
    <n v="27069212"/>
    <x v="14"/>
    <d v="2019-08-23T07:03:00"/>
    <s v="NULL"/>
    <x v="0"/>
    <x v="12"/>
    <m/>
  </r>
  <r>
    <s v="BM00282942"/>
    <s v="JAMES,HANNAH K"/>
    <x v="97"/>
    <n v="14588.19"/>
    <n v="5"/>
    <n v="20227"/>
    <n v="25920227"/>
    <x v="50"/>
    <d v="2019-08-23T07:03:00"/>
    <s v="NULL"/>
    <x v="10"/>
    <x v="12"/>
    <m/>
  </r>
  <r>
    <s v="BM00282942"/>
    <s v="JAMES,HANNAH K"/>
    <x v="97"/>
    <n v="14588.19"/>
    <n v="61"/>
    <s v="J1650"/>
    <n v="25923941"/>
    <x v="383"/>
    <d v="2019-08-23T07:03:00"/>
    <s v="NULL"/>
    <x v="10"/>
    <x v="12"/>
    <m/>
  </r>
  <r>
    <s v="BM00282942"/>
    <s v="JAMES,HANNAH K"/>
    <x v="97"/>
    <n v="14588.19"/>
    <n v="-7.35"/>
    <s v="NULL"/>
    <n v="27013392"/>
    <x v="15"/>
    <d v="2019-08-23T07:03:00"/>
    <s v="NULL"/>
    <x v="0"/>
    <x v="12"/>
    <m/>
  </r>
  <r>
    <s v="BM00282942"/>
    <s v="JAMES,HANNAH K"/>
    <x v="97"/>
    <n v="14588.19"/>
    <n v="13"/>
    <n v="23733"/>
    <n v="25923733"/>
    <x v="48"/>
    <d v="2019-08-23T07:03:00"/>
    <s v="NULL"/>
    <x v="10"/>
    <x v="12"/>
    <m/>
  </r>
  <r>
    <s v="BM00282942"/>
    <s v="JAMES,HANNAH K"/>
    <x v="97"/>
    <n v="14588.19"/>
    <n v="6"/>
    <s v="NULL"/>
    <n v="25932661"/>
    <x v="57"/>
    <d v="2019-08-23T07:03:00"/>
    <s v="NULL"/>
    <x v="10"/>
    <x v="12"/>
    <m/>
  </r>
  <r>
    <s v="BM00282942"/>
    <s v="JAMES,HANNAH K"/>
    <x v="97"/>
    <n v="14588.19"/>
    <n v="13"/>
    <n v="23733"/>
    <n v="25923733"/>
    <x v="48"/>
    <d v="2019-08-23T07:03:00"/>
    <s v="NULL"/>
    <x v="10"/>
    <x v="12"/>
    <m/>
  </r>
  <r>
    <s v="BM00282942"/>
    <s v="JAMES,HANNAH K"/>
    <x v="97"/>
    <n v="14588.19"/>
    <n v="13"/>
    <n v="23733"/>
    <n v="25923733"/>
    <x v="48"/>
    <d v="2019-08-23T07:03:00"/>
    <s v="NULL"/>
    <x v="10"/>
    <x v="12"/>
    <m/>
  </r>
  <r>
    <s v="BM00282942"/>
    <s v="JAMES,HANNAH K"/>
    <x v="97"/>
    <n v="14588.19"/>
    <n v="5"/>
    <n v="20094"/>
    <n v="25920094"/>
    <x v="53"/>
    <d v="2019-08-23T07:03:00"/>
    <s v="NULL"/>
    <x v="10"/>
    <x v="12"/>
    <m/>
  </r>
  <r>
    <s v="BM00282942"/>
    <s v="JAMES,HANNAH K"/>
    <x v="97"/>
    <n v="14588.19"/>
    <n v="5"/>
    <n v="20227"/>
    <n v="25920227"/>
    <x v="50"/>
    <d v="2019-08-23T07:03:00"/>
    <s v="NULL"/>
    <x v="10"/>
    <x v="12"/>
    <m/>
  </r>
  <r>
    <s v="BM00282942"/>
    <s v="JAMES,HANNAH K"/>
    <x v="97"/>
    <n v="14588.19"/>
    <n v="6"/>
    <n v="23780"/>
    <n v="25923780"/>
    <x v="62"/>
    <d v="2019-08-23T07:03:00"/>
    <s v="NULL"/>
    <x v="10"/>
    <x v="12"/>
    <m/>
  </r>
  <r>
    <s v="BM00247920"/>
    <s v="JARVIS,TONI G"/>
    <x v="98"/>
    <n v="1649.1"/>
    <n v="3.32"/>
    <s v="Q9967"/>
    <n v="63621059"/>
    <x v="233"/>
    <s v="NULL"/>
    <d v="2019-10-23T12:29:00"/>
    <x v="12"/>
    <x v="11"/>
    <m/>
  </r>
  <r>
    <s v="BM00247920"/>
    <s v="JARVIS,TONI G"/>
    <x v="98"/>
    <n v="1649.1"/>
    <n v="29.88"/>
    <s v="Q9967"/>
    <n v="63621103"/>
    <x v="234"/>
    <s v="NULL"/>
    <d v="2019-10-23T12:29:00"/>
    <x v="12"/>
    <x v="11"/>
    <m/>
  </r>
  <r>
    <s v="BM00247920"/>
    <s v="JARVIS,TONI G"/>
    <x v="98"/>
    <n v="1649.1"/>
    <n v="1300"/>
    <n v="62323"/>
    <n v="36120115"/>
    <x v="268"/>
    <s v="NULL"/>
    <d v="2019-10-23T12:29:00"/>
    <x v="20"/>
    <x v="11"/>
    <n v="1360"/>
  </r>
  <r>
    <s v="BM00247920"/>
    <s v="JARVIS,TONI G"/>
    <x v="98"/>
    <n v="1649.1"/>
    <n v="92.09"/>
    <n v="69118"/>
    <n v="27069118"/>
    <x v="72"/>
    <s v="NULL"/>
    <d v="2019-10-23T12:29:00"/>
    <x v="0"/>
    <x v="11"/>
    <m/>
  </r>
  <r>
    <s v="BM00247920"/>
    <s v="JARVIS,TONI G"/>
    <x v="98"/>
    <n v="1649.1"/>
    <n v="56.81"/>
    <s v="NULL"/>
    <n v="27217116"/>
    <x v="237"/>
    <s v="NULL"/>
    <d v="2019-10-23T12:29:00"/>
    <x v="1"/>
    <x v="11"/>
    <m/>
  </r>
  <r>
    <s v="BM00247920"/>
    <s v="JARVIS,TONI G"/>
    <x v="98"/>
    <n v="1649.1"/>
    <n v="121"/>
    <s v="J1040"/>
    <n v="25021108"/>
    <x v="238"/>
    <s v="NULL"/>
    <d v="2019-10-23T12:29:00"/>
    <x v="2"/>
    <x v="11"/>
    <m/>
  </r>
  <r>
    <s v="BM00247920"/>
    <s v="JARVIS,TONI G"/>
    <x v="98"/>
    <n v="1649.1"/>
    <n v="25"/>
    <s v="J3490"/>
    <n v="63621053"/>
    <x v="239"/>
    <s v="NULL"/>
    <d v="2019-10-23T12:29:00"/>
    <x v="12"/>
    <x v="11"/>
    <m/>
  </r>
  <r>
    <s v="BM00247920"/>
    <s v="JARVIS,TONI G"/>
    <x v="98"/>
    <n v="1649.1"/>
    <n v="21"/>
    <s v="NULL"/>
    <n v="25024786"/>
    <x v="232"/>
    <s v="NULL"/>
    <d v="2019-10-23T12:29:00"/>
    <x v="2"/>
    <x v="11"/>
    <m/>
  </r>
  <r>
    <s v="BM00099252"/>
    <s v="JEFFERS,LINDSAY A"/>
    <x v="99"/>
    <n v="15734.33"/>
    <n v="8.34"/>
    <s v="NULL"/>
    <n v="27069318"/>
    <x v="182"/>
    <d v="2020-05-12T19:52:00"/>
    <s v="NULL"/>
    <x v="0"/>
    <x v="6"/>
    <m/>
  </r>
  <r>
    <s v="BM00099252"/>
    <s v="JEFFERS,LINDSAY A"/>
    <x v="99"/>
    <n v="15734.33"/>
    <n v="5"/>
    <n v="20278"/>
    <n v="25920278"/>
    <x v="51"/>
    <d v="2020-05-12T19:52:00"/>
    <s v="NULL"/>
    <x v="10"/>
    <x v="6"/>
    <m/>
  </r>
  <r>
    <s v="BM00099252"/>
    <s v="JEFFERS,LINDSAY A"/>
    <x v="99"/>
    <n v="15734.33"/>
    <n v="5"/>
    <n v="20227"/>
    <n v="25920227"/>
    <x v="50"/>
    <d v="2020-05-12T19:52:00"/>
    <s v="NULL"/>
    <x v="10"/>
    <x v="6"/>
    <m/>
  </r>
  <r>
    <s v="BM00099252"/>
    <s v="JEFFERS,LINDSAY A"/>
    <x v="99"/>
    <n v="15734.33"/>
    <n v="96"/>
    <s v="NULL"/>
    <n v="72150535"/>
    <x v="100"/>
    <d v="2020-05-12T19:52:00"/>
    <s v="NULL"/>
    <x v="19"/>
    <x v="6"/>
    <n v="101"/>
  </r>
  <r>
    <s v="BM00099252"/>
    <s v="JEFFERS,LINDSAY A"/>
    <x v="99"/>
    <n v="15734.33"/>
    <n v="2688"/>
    <s v="NULL"/>
    <n v="72150535"/>
    <x v="100"/>
    <d v="2020-05-12T19:52:00"/>
    <s v="NULL"/>
    <x v="19"/>
    <x v="6"/>
    <n v="101"/>
  </r>
  <r>
    <s v="BM00099252"/>
    <s v="JEFFERS,LINDSAY A"/>
    <x v="99"/>
    <n v="15734.33"/>
    <n v="75"/>
    <n v="50540"/>
    <n v="46050540"/>
    <x v="96"/>
    <d v="2020-05-12T19:52:00"/>
    <s v="NULL"/>
    <x v="15"/>
    <x v="6"/>
    <n v="79"/>
  </r>
  <r>
    <s v="BM00099252"/>
    <s v="JEFFERS,LINDSAY A"/>
    <x v="99"/>
    <n v="15734.33"/>
    <n v="690"/>
    <s v="NULL"/>
    <n v="71017003"/>
    <x v="101"/>
    <d v="2020-05-12T19:52:00"/>
    <s v="NULL"/>
    <x v="6"/>
    <x v="6"/>
    <n v="722"/>
  </r>
  <r>
    <s v="BM00099252"/>
    <s v="JEFFERS,LINDSAY A"/>
    <x v="99"/>
    <n v="15734.33"/>
    <n v="3375"/>
    <n v="59400"/>
    <n v="72050500"/>
    <x v="107"/>
    <d v="2020-05-12T19:52:00"/>
    <s v="NULL"/>
    <x v="16"/>
    <x v="6"/>
    <n v="3531"/>
  </r>
  <r>
    <s v="BM00099252"/>
    <s v="JEFFERS,LINDSAY A"/>
    <x v="99"/>
    <n v="15734.33"/>
    <n v="46.98"/>
    <s v="NULL"/>
    <n v="27069512"/>
    <x v="73"/>
    <d v="2020-05-12T19:52:00"/>
    <s v="NULL"/>
    <x v="0"/>
    <x v="6"/>
    <m/>
  </r>
  <r>
    <s v="BM00099252"/>
    <s v="JEFFERS,LINDSAY A"/>
    <x v="99"/>
    <n v="15734.33"/>
    <n v="6"/>
    <n v="23780"/>
    <n v="25923780"/>
    <x v="62"/>
    <d v="2020-05-12T19:52:00"/>
    <s v="NULL"/>
    <x v="10"/>
    <x v="6"/>
    <m/>
  </r>
  <r>
    <s v="BM00099252"/>
    <s v="JEFFERS,LINDSAY A"/>
    <x v="99"/>
    <n v="15734.33"/>
    <n v="6"/>
    <s v="NULL"/>
    <n v="25932661"/>
    <x v="57"/>
    <d v="2020-05-12T19:52:00"/>
    <s v="NULL"/>
    <x v="10"/>
    <x v="6"/>
    <m/>
  </r>
  <r>
    <s v="BM00099252"/>
    <s v="JEFFERS,LINDSAY A"/>
    <x v="99"/>
    <n v="15734.33"/>
    <n v="1146"/>
    <n v="23782"/>
    <n v="25023782"/>
    <x v="176"/>
    <d v="2020-05-12T19:52:00"/>
    <s v="NULL"/>
    <x v="2"/>
    <x v="6"/>
    <m/>
  </r>
  <r>
    <s v="BM00099252"/>
    <s v="JEFFERS,LINDSAY A"/>
    <x v="99"/>
    <n v="15734.33"/>
    <n v="5"/>
    <n v="20227"/>
    <n v="25920227"/>
    <x v="50"/>
    <d v="2020-05-12T19:52:00"/>
    <s v="NULL"/>
    <x v="10"/>
    <x v="6"/>
    <m/>
  </r>
  <r>
    <s v="BM00099252"/>
    <s v="JEFFERS,LINDSAY A"/>
    <x v="99"/>
    <n v="15734.33"/>
    <n v="5"/>
    <n v="20278"/>
    <n v="25920278"/>
    <x v="51"/>
    <d v="2020-05-12T19:52:00"/>
    <s v="NULL"/>
    <x v="10"/>
    <x v="6"/>
    <m/>
  </r>
  <r>
    <s v="BM00099252"/>
    <s v="JEFFERS,LINDSAY A"/>
    <x v="99"/>
    <n v="15734.33"/>
    <n v="46"/>
    <n v="85025"/>
    <n v="30032110"/>
    <x v="31"/>
    <d v="2020-05-12T19:52:00"/>
    <s v="NULL"/>
    <x v="3"/>
    <x v="6"/>
    <n v="49"/>
  </r>
  <r>
    <s v="BM00099252"/>
    <s v="JEFFERS,LINDSAY A"/>
    <x v="99"/>
    <n v="15734.33"/>
    <n v="15"/>
    <n v="32107"/>
    <n v="30032107"/>
    <x v="34"/>
    <d v="2020-05-12T19:52:00"/>
    <s v="NULL"/>
    <x v="3"/>
    <x v="6"/>
    <n v="16"/>
  </r>
  <r>
    <s v="BM00099252"/>
    <s v="JEFFERS,LINDSAY A"/>
    <x v="99"/>
    <n v="15734.33"/>
    <n v="1200"/>
    <n v="50499"/>
    <n v="11250499"/>
    <x v="59"/>
    <d v="2020-05-12T19:52:00"/>
    <s v="NULL"/>
    <x v="13"/>
    <x v="6"/>
    <n v="1255"/>
  </r>
  <r>
    <s v="BM00099252"/>
    <s v="JEFFERS,LINDSAY A"/>
    <x v="99"/>
    <n v="15734.33"/>
    <n v="26"/>
    <n v="86900"/>
    <n v="30032030"/>
    <x v="78"/>
    <d v="2020-05-12T19:52:00"/>
    <s v="NULL"/>
    <x v="3"/>
    <x v="6"/>
    <n v="28"/>
  </r>
  <r>
    <s v="BM00099252"/>
    <s v="JEFFERS,LINDSAY A"/>
    <x v="99"/>
    <n v="15734.33"/>
    <n v="45"/>
    <n v="86850"/>
    <n v="30032038"/>
    <x v="79"/>
    <d v="2020-05-12T19:52:00"/>
    <s v="NULL"/>
    <x v="3"/>
    <x v="6"/>
    <n v="48"/>
  </r>
  <r>
    <s v="BM00099252"/>
    <s v="JEFFERS,LINDSAY A"/>
    <x v="99"/>
    <n v="15734.33"/>
    <n v="124"/>
    <n v="86870"/>
    <n v="30032091"/>
    <x v="110"/>
    <d v="2020-05-12T19:52:00"/>
    <s v="NULL"/>
    <x v="3"/>
    <x v="6"/>
    <n v="130"/>
  </r>
  <r>
    <s v="BM00099252"/>
    <s v="JEFFERS,LINDSAY A"/>
    <x v="99"/>
    <n v="15734.33"/>
    <n v="46"/>
    <n v="85025"/>
    <n v="30032110"/>
    <x v="31"/>
    <d v="2020-05-12T19:52:00"/>
    <s v="NULL"/>
    <x v="3"/>
    <x v="6"/>
    <n v="49"/>
  </r>
  <r>
    <s v="BM00099252"/>
    <s v="JEFFERS,LINDSAY A"/>
    <x v="99"/>
    <n v="15734.33"/>
    <n v="247"/>
    <n v="80100"/>
    <n v="30032401"/>
    <x v="80"/>
    <d v="2020-05-12T19:52:00"/>
    <s v="NULL"/>
    <x v="3"/>
    <x v="6"/>
    <n v="259"/>
  </r>
  <r>
    <s v="BM00099252"/>
    <s v="JEFFERS,LINDSAY A"/>
    <x v="99"/>
    <n v="15734.33"/>
    <n v="28"/>
    <n v="86592"/>
    <n v="30032010"/>
    <x v="81"/>
    <d v="2020-05-12T19:52:00"/>
    <s v="NULL"/>
    <x v="3"/>
    <x v="6"/>
    <n v="30"/>
  </r>
  <r>
    <s v="BM00099252"/>
    <s v="JEFFERS,LINDSAY A"/>
    <x v="99"/>
    <n v="15734.33"/>
    <n v="1200"/>
    <n v="50499"/>
    <n v="11250499"/>
    <x v="59"/>
    <d v="2020-05-12T19:52:00"/>
    <s v="NULL"/>
    <x v="13"/>
    <x v="6"/>
    <n v="1255"/>
  </r>
  <r>
    <s v="BM00099252"/>
    <s v="JEFFERS,LINDSAY A"/>
    <x v="99"/>
    <n v="15734.33"/>
    <n v="164.25"/>
    <s v="C1726"/>
    <n v="27220100"/>
    <x v="74"/>
    <d v="2020-05-12T19:52:00"/>
    <s v="NULL"/>
    <x v="1"/>
    <x v="6"/>
    <m/>
  </r>
  <r>
    <s v="BM00099252"/>
    <s v="JEFFERS,LINDSAY A"/>
    <x v="99"/>
    <n v="15734.33"/>
    <n v="12.72"/>
    <s v="J7050"/>
    <n v="27038311"/>
    <x v="76"/>
    <d v="2020-05-12T19:52:00"/>
    <s v="NULL"/>
    <x v="0"/>
    <x v="6"/>
    <m/>
  </r>
  <r>
    <s v="BM00099252"/>
    <s v="JEFFERS,LINDSAY A"/>
    <x v="99"/>
    <n v="15734.33"/>
    <n v="-164.25"/>
    <s v="C1726"/>
    <n v="27220100"/>
    <x v="74"/>
    <d v="2020-05-12T19:52:00"/>
    <s v="NULL"/>
    <x v="1"/>
    <x v="6"/>
    <m/>
  </r>
  <r>
    <s v="BM00099252"/>
    <s v="JEFFERS,LINDSAY A"/>
    <x v="99"/>
    <n v="15734.33"/>
    <n v="-12.72"/>
    <s v="J7050"/>
    <n v="27038311"/>
    <x v="76"/>
    <d v="2020-05-12T19:52:00"/>
    <s v="NULL"/>
    <x v="0"/>
    <x v="6"/>
    <m/>
  </r>
  <r>
    <s v="BM00099252"/>
    <s v="JEFFERS,LINDSAY A"/>
    <x v="99"/>
    <n v="15734.33"/>
    <n v="11.59"/>
    <s v="NULL"/>
    <n v="27069212"/>
    <x v="14"/>
    <d v="2020-05-12T19:52:00"/>
    <s v="NULL"/>
    <x v="0"/>
    <x v="6"/>
    <m/>
  </r>
  <r>
    <s v="BM00099252"/>
    <s v="JEFFERS,LINDSAY A"/>
    <x v="99"/>
    <n v="15734.33"/>
    <n v="12.23"/>
    <s v="NULL"/>
    <n v="27069208"/>
    <x v="45"/>
    <d v="2020-05-12T19:52:00"/>
    <s v="NULL"/>
    <x v="0"/>
    <x v="6"/>
    <m/>
  </r>
  <r>
    <s v="BM00099252"/>
    <s v="JEFFERS,LINDSAY A"/>
    <x v="99"/>
    <n v="15734.33"/>
    <n v="7.35"/>
    <s v="NULL"/>
    <n v="27013392"/>
    <x v="15"/>
    <d v="2020-05-12T19:52:00"/>
    <s v="NULL"/>
    <x v="0"/>
    <x v="6"/>
    <m/>
  </r>
  <r>
    <s v="BM00099252"/>
    <s v="JEFFERS,LINDSAY A"/>
    <x v="99"/>
    <n v="15734.33"/>
    <n v="7.35"/>
    <s v="NULL"/>
    <n v="27013392"/>
    <x v="15"/>
    <d v="2020-05-12T19:52:00"/>
    <s v="NULL"/>
    <x v="0"/>
    <x v="6"/>
    <m/>
  </r>
  <r>
    <s v="BM00099252"/>
    <s v="JEFFERS,LINDSAY A"/>
    <x v="99"/>
    <n v="15734.33"/>
    <n v="7.35"/>
    <s v="NULL"/>
    <n v="27013393"/>
    <x v="83"/>
    <d v="2020-05-12T19:52:00"/>
    <s v="NULL"/>
    <x v="0"/>
    <x v="6"/>
    <m/>
  </r>
  <r>
    <s v="BM00099252"/>
    <s v="JEFFERS,LINDSAY A"/>
    <x v="99"/>
    <n v="15734.33"/>
    <n v="7.35"/>
    <s v="NULL"/>
    <n v="27013393"/>
    <x v="83"/>
    <d v="2020-05-12T19:52:00"/>
    <s v="NULL"/>
    <x v="0"/>
    <x v="6"/>
    <m/>
  </r>
  <r>
    <s v="BM00099252"/>
    <s v="JEFFERS,LINDSAY A"/>
    <x v="99"/>
    <n v="15734.33"/>
    <n v="21.19"/>
    <s v="NULL"/>
    <n v="27013399"/>
    <x v="1"/>
    <d v="2020-05-12T19:52:00"/>
    <s v="NULL"/>
    <x v="0"/>
    <x v="6"/>
    <m/>
  </r>
  <r>
    <s v="BM00099252"/>
    <s v="JEFFERS,LINDSAY A"/>
    <x v="99"/>
    <n v="15734.33"/>
    <n v="21.19"/>
    <s v="NULL"/>
    <n v="27013399"/>
    <x v="1"/>
    <d v="2020-05-12T19:52:00"/>
    <s v="NULL"/>
    <x v="0"/>
    <x v="6"/>
    <m/>
  </r>
  <r>
    <s v="BM00099252"/>
    <s v="JEFFERS,LINDSAY A"/>
    <x v="99"/>
    <n v="15734.33"/>
    <n v="6.12"/>
    <s v="NULL"/>
    <n v="27013394"/>
    <x v="43"/>
    <d v="2020-05-12T19:52:00"/>
    <s v="NULL"/>
    <x v="0"/>
    <x v="6"/>
    <m/>
  </r>
  <r>
    <s v="BM00099252"/>
    <s v="JEFFERS,LINDSAY A"/>
    <x v="99"/>
    <n v="15734.33"/>
    <n v="22.61"/>
    <s v="J7120"/>
    <n v="27038238"/>
    <x v="13"/>
    <d v="2020-05-12T19:52:00"/>
    <s v="NULL"/>
    <x v="0"/>
    <x v="6"/>
    <m/>
  </r>
  <r>
    <s v="BM00099252"/>
    <s v="JEFFERS,LINDSAY A"/>
    <x v="99"/>
    <n v="15734.33"/>
    <n v="22.61"/>
    <s v="J7120"/>
    <n v="27038238"/>
    <x v="13"/>
    <d v="2020-05-12T19:52:00"/>
    <s v="NULL"/>
    <x v="0"/>
    <x v="6"/>
    <m/>
  </r>
  <r>
    <s v="BM00099252"/>
    <s v="JEFFERS,LINDSAY A"/>
    <x v="99"/>
    <n v="15734.33"/>
    <n v="5.46"/>
    <s v="NULL"/>
    <n v="27069165"/>
    <x v="58"/>
    <d v="2020-05-12T19:52:00"/>
    <s v="NULL"/>
    <x v="0"/>
    <x v="6"/>
    <m/>
  </r>
  <r>
    <s v="BM00099252"/>
    <s v="JEFFERS,LINDSAY A"/>
    <x v="99"/>
    <n v="15734.33"/>
    <n v="8.83"/>
    <s v="NULL"/>
    <n v="27069171"/>
    <x v="61"/>
    <d v="2020-05-12T19:52:00"/>
    <s v="NULL"/>
    <x v="0"/>
    <x v="6"/>
    <m/>
  </r>
  <r>
    <s v="BM00099252"/>
    <s v="JEFFERS,LINDSAY A"/>
    <x v="99"/>
    <n v="15734.33"/>
    <n v="7.68"/>
    <s v="NULL"/>
    <n v="27069276"/>
    <x v="64"/>
    <d v="2020-05-12T19:52:00"/>
    <s v="NULL"/>
    <x v="0"/>
    <x v="6"/>
    <m/>
  </r>
  <r>
    <s v="BM00099252"/>
    <s v="JEFFERS,LINDSAY A"/>
    <x v="99"/>
    <n v="15734.33"/>
    <n v="40"/>
    <s v="NULL"/>
    <n v="27013490"/>
    <x v="65"/>
    <d v="2020-05-12T19:52:00"/>
    <s v="NULL"/>
    <x v="0"/>
    <x v="6"/>
    <m/>
  </r>
  <r>
    <s v="BM00099252"/>
    <s v="JEFFERS,LINDSAY A"/>
    <x v="99"/>
    <n v="15734.33"/>
    <n v="45.98"/>
    <s v="NULL"/>
    <n v="27280023"/>
    <x v="181"/>
    <d v="2020-05-12T19:52:00"/>
    <s v="NULL"/>
    <x v="1"/>
    <x v="6"/>
    <m/>
  </r>
  <r>
    <s v="BM00099252"/>
    <s v="JEFFERS,LINDSAY A"/>
    <x v="99"/>
    <n v="15734.33"/>
    <n v="13.89"/>
    <s v="NULL"/>
    <n v="27250507"/>
    <x v="66"/>
    <d v="2020-05-12T19:52:00"/>
    <s v="NULL"/>
    <x v="1"/>
    <x v="6"/>
    <m/>
  </r>
  <r>
    <s v="BM00099252"/>
    <s v="JEFFERS,LINDSAY A"/>
    <x v="99"/>
    <n v="15734.33"/>
    <n v="76.5"/>
    <s v="NULL"/>
    <n v="27050508"/>
    <x v="67"/>
    <d v="2020-05-12T19:52:00"/>
    <s v="NULL"/>
    <x v="0"/>
    <x v="6"/>
    <m/>
  </r>
  <r>
    <s v="BM00099252"/>
    <s v="JEFFERS,LINDSAY A"/>
    <x v="99"/>
    <n v="15734.33"/>
    <n v="129.97999999999999"/>
    <s v="NULL"/>
    <n v="27250540"/>
    <x v="68"/>
    <d v="2020-05-12T19:52:00"/>
    <s v="NULL"/>
    <x v="1"/>
    <x v="6"/>
    <m/>
  </r>
  <r>
    <s v="BM00099252"/>
    <s v="JEFFERS,LINDSAY A"/>
    <x v="99"/>
    <n v="15734.33"/>
    <n v="68.13"/>
    <s v="NULL"/>
    <n v="27250529"/>
    <x v="69"/>
    <d v="2020-05-12T19:52:00"/>
    <s v="NULL"/>
    <x v="1"/>
    <x v="6"/>
    <m/>
  </r>
  <r>
    <s v="BM00099252"/>
    <s v="JEFFERS,LINDSAY A"/>
    <x v="99"/>
    <n v="15734.33"/>
    <n v="11.02"/>
    <s v="NULL"/>
    <n v="27210100"/>
    <x v="11"/>
    <d v="2020-05-12T19:52:00"/>
    <s v="NULL"/>
    <x v="1"/>
    <x v="6"/>
    <m/>
  </r>
  <r>
    <s v="BM00099252"/>
    <s v="JEFFERS,LINDSAY A"/>
    <x v="99"/>
    <n v="15734.33"/>
    <n v="6.74"/>
    <s v="NULL"/>
    <n v="27210100"/>
    <x v="11"/>
    <d v="2020-05-12T19:52:00"/>
    <s v="NULL"/>
    <x v="1"/>
    <x v="6"/>
    <m/>
  </r>
  <r>
    <s v="BM00099252"/>
    <s v="JEFFERS,LINDSAY A"/>
    <x v="99"/>
    <n v="15734.33"/>
    <n v="5.46"/>
    <s v="NULL"/>
    <n v="27210100"/>
    <x v="11"/>
    <d v="2020-05-12T19:52:00"/>
    <s v="NULL"/>
    <x v="1"/>
    <x v="6"/>
    <m/>
  </r>
  <r>
    <s v="BM00099252"/>
    <s v="JEFFERS,LINDSAY A"/>
    <x v="99"/>
    <n v="15734.33"/>
    <n v="8.32"/>
    <s v="NULL"/>
    <n v="27269155"/>
    <x v="71"/>
    <d v="2020-05-12T19:52:00"/>
    <s v="NULL"/>
    <x v="1"/>
    <x v="6"/>
    <m/>
  </r>
  <r>
    <s v="BM00099252"/>
    <s v="JEFFERS,LINDSAY A"/>
    <x v="99"/>
    <n v="15734.33"/>
    <n v="48.74"/>
    <s v="NULL"/>
    <n v="27269185"/>
    <x v="70"/>
    <d v="2020-05-12T19:52:00"/>
    <s v="NULL"/>
    <x v="1"/>
    <x v="6"/>
    <m/>
  </r>
  <r>
    <s v="BM00099252"/>
    <s v="JEFFERS,LINDSAY A"/>
    <x v="99"/>
    <n v="15734.33"/>
    <n v="92.09"/>
    <n v="69118"/>
    <n v="27069118"/>
    <x v="72"/>
    <d v="2020-05-12T19:52:00"/>
    <s v="NULL"/>
    <x v="0"/>
    <x v="6"/>
    <m/>
  </r>
  <r>
    <s v="BM00099252"/>
    <s v="JEFFERS,LINDSAY A"/>
    <x v="99"/>
    <n v="15734.33"/>
    <n v="9.27"/>
    <s v="NULL"/>
    <n v="27069286"/>
    <x v="151"/>
    <d v="2020-05-12T19:52:00"/>
    <s v="NULL"/>
    <x v="0"/>
    <x v="6"/>
    <m/>
  </r>
  <r>
    <s v="BM00099252"/>
    <s v="JEFFERS,LINDSAY A"/>
    <x v="99"/>
    <n v="15734.33"/>
    <n v="9.4"/>
    <s v="NULL"/>
    <n v="27069512"/>
    <x v="73"/>
    <d v="2020-05-12T19:52:00"/>
    <s v="NULL"/>
    <x v="0"/>
    <x v="6"/>
    <m/>
  </r>
  <r>
    <s v="BM00099252"/>
    <s v="JEFFERS,LINDSAY A"/>
    <x v="99"/>
    <n v="15734.33"/>
    <n v="9.4"/>
    <s v="NULL"/>
    <n v="27069512"/>
    <x v="73"/>
    <d v="2020-05-12T19:52:00"/>
    <s v="NULL"/>
    <x v="0"/>
    <x v="6"/>
    <m/>
  </r>
  <r>
    <s v="BM00099252"/>
    <s v="JEFFERS,LINDSAY A"/>
    <x v="99"/>
    <n v="15734.33"/>
    <n v="9.4"/>
    <s v="NULL"/>
    <n v="27069512"/>
    <x v="73"/>
    <d v="2020-05-12T19:52:00"/>
    <s v="NULL"/>
    <x v="0"/>
    <x v="6"/>
    <m/>
  </r>
  <r>
    <s v="BM00099252"/>
    <s v="JEFFERS,LINDSAY A"/>
    <x v="99"/>
    <n v="15734.33"/>
    <n v="9.4"/>
    <s v="NULL"/>
    <n v="27069512"/>
    <x v="73"/>
    <d v="2020-05-12T19:52:00"/>
    <s v="NULL"/>
    <x v="0"/>
    <x v="6"/>
    <m/>
  </r>
  <r>
    <s v="BM00099252"/>
    <s v="JEFFERS,LINDSAY A"/>
    <x v="99"/>
    <n v="15734.33"/>
    <n v="9.4"/>
    <s v="NULL"/>
    <n v="27069512"/>
    <x v="73"/>
    <d v="2020-05-12T19:52:00"/>
    <s v="NULL"/>
    <x v="0"/>
    <x v="6"/>
    <m/>
  </r>
  <r>
    <s v="BM00099252"/>
    <s v="JEFFERS,LINDSAY A"/>
    <x v="99"/>
    <n v="15734.33"/>
    <n v="9.4"/>
    <s v="NULL"/>
    <n v="27069512"/>
    <x v="73"/>
    <d v="2020-05-12T19:52:00"/>
    <s v="NULL"/>
    <x v="0"/>
    <x v="6"/>
    <m/>
  </r>
  <r>
    <s v="BM00099252"/>
    <s v="JEFFERS,LINDSAY A"/>
    <x v="99"/>
    <n v="15734.33"/>
    <n v="22.61"/>
    <s v="J7120"/>
    <n v="27038238"/>
    <x v="13"/>
    <d v="2020-05-12T19:52:00"/>
    <s v="NULL"/>
    <x v="0"/>
    <x v="6"/>
    <m/>
  </r>
  <r>
    <s v="BM00099252"/>
    <s v="JEFFERS,LINDSAY A"/>
    <x v="99"/>
    <n v="15734.33"/>
    <n v="22.61"/>
    <s v="J7120"/>
    <n v="27038238"/>
    <x v="13"/>
    <d v="2020-05-12T19:52:00"/>
    <s v="NULL"/>
    <x v="0"/>
    <x v="6"/>
    <m/>
  </r>
  <r>
    <s v="BM00099252"/>
    <s v="JEFFERS,LINDSAY A"/>
    <x v="99"/>
    <n v="15734.33"/>
    <n v="-22.61"/>
    <s v="J7120"/>
    <n v="27038238"/>
    <x v="13"/>
    <d v="2020-05-12T19:52:00"/>
    <s v="NULL"/>
    <x v="0"/>
    <x v="6"/>
    <m/>
  </r>
  <r>
    <s v="BM00099252"/>
    <s v="JEFFERS,LINDSAY A"/>
    <x v="99"/>
    <n v="15734.33"/>
    <n v="76.5"/>
    <s v="NULL"/>
    <n v="27050508"/>
    <x v="67"/>
    <d v="2020-05-12T19:52:00"/>
    <s v="NULL"/>
    <x v="0"/>
    <x v="6"/>
    <m/>
  </r>
  <r>
    <s v="BM00099252"/>
    <s v="JEFFERS,LINDSAY A"/>
    <x v="99"/>
    <n v="15734.33"/>
    <n v="9.7100000000000009"/>
    <s v="NULL"/>
    <n v="27069175"/>
    <x v="180"/>
    <d v="2020-05-12T19:52:00"/>
    <s v="NULL"/>
    <x v="0"/>
    <x v="6"/>
    <m/>
  </r>
  <r>
    <s v="BM00099252"/>
    <s v="JEFFERS,LINDSAY A"/>
    <x v="99"/>
    <n v="15734.33"/>
    <n v="6"/>
    <s v="NULL"/>
    <n v="25934767"/>
    <x v="77"/>
    <d v="2020-05-12T19:52:00"/>
    <s v="NULL"/>
    <x v="10"/>
    <x v="6"/>
    <m/>
  </r>
  <r>
    <s v="BM00099252"/>
    <s v="JEFFERS,LINDSAY A"/>
    <x v="99"/>
    <n v="15734.33"/>
    <n v="6"/>
    <s v="NULL"/>
    <n v="25934767"/>
    <x v="77"/>
    <d v="2020-05-12T19:52:00"/>
    <s v="NULL"/>
    <x v="10"/>
    <x v="6"/>
    <m/>
  </r>
  <r>
    <s v="BM00099252"/>
    <s v="JEFFERS,LINDSAY A"/>
    <x v="99"/>
    <n v="15734.33"/>
    <n v="6"/>
    <s v="NULL"/>
    <n v="25934767"/>
    <x v="77"/>
    <d v="2020-05-12T19:52:00"/>
    <s v="NULL"/>
    <x v="10"/>
    <x v="6"/>
    <m/>
  </r>
  <r>
    <s v="BM00099252"/>
    <s v="JEFFERS,LINDSAY A"/>
    <x v="99"/>
    <n v="15734.33"/>
    <n v="85.8"/>
    <s v="J2590"/>
    <n v="25024698"/>
    <x v="56"/>
    <d v="2020-05-12T19:52:00"/>
    <s v="NULL"/>
    <x v="2"/>
    <x v="6"/>
    <m/>
  </r>
  <r>
    <s v="BM00099252"/>
    <s v="JEFFERS,LINDSAY A"/>
    <x v="99"/>
    <n v="15734.33"/>
    <n v="118"/>
    <s v="J3105"/>
    <n v="25021560"/>
    <x v="298"/>
    <d v="2020-05-12T19:52:00"/>
    <s v="NULL"/>
    <x v="2"/>
    <x v="6"/>
    <m/>
  </r>
  <r>
    <s v="BM00099252"/>
    <s v="JEFFERS,LINDSAY A"/>
    <x v="99"/>
    <n v="15734.33"/>
    <n v="522"/>
    <n v="59899"/>
    <n v="72050506"/>
    <x v="97"/>
    <d v="2020-05-12T19:52:00"/>
    <s v="NULL"/>
    <x v="16"/>
    <x v="6"/>
    <n v="547"/>
  </r>
  <r>
    <s v="BM00099252"/>
    <s v="JEFFERS,LINDSAY A"/>
    <x v="99"/>
    <n v="15734.33"/>
    <n v="722"/>
    <n v="50523"/>
    <n v="37050523"/>
    <x v="95"/>
    <d v="2020-05-12T19:52:00"/>
    <s v="NULL"/>
    <x v="5"/>
    <x v="6"/>
    <n v="756"/>
  </r>
  <r>
    <s v="BM00099252"/>
    <s v="JEFFERS,LINDSAY A"/>
    <x v="99"/>
    <n v="15734.33"/>
    <n v="232"/>
    <s v="A4346"/>
    <n v="76115546"/>
    <x v="384"/>
    <d v="2020-05-12T19:52:00"/>
    <s v="NULL"/>
    <x v="14"/>
    <x v="6"/>
    <n v="243"/>
  </r>
  <r>
    <s v="BM00099252"/>
    <s v="JEFFERS,LINDSAY A"/>
    <x v="99"/>
    <n v="15734.33"/>
    <n v="223"/>
    <n v="50508"/>
    <n v="72050508"/>
    <x v="385"/>
    <d v="2020-05-12T19:52:00"/>
    <s v="NULL"/>
    <x v="16"/>
    <x v="6"/>
    <n v="234"/>
  </r>
  <r>
    <s v="BM00099252"/>
    <s v="JEFFERS,LINDSAY A"/>
    <x v="99"/>
    <n v="15734.33"/>
    <n v="8.51"/>
    <s v="NULL"/>
    <n v="27217035"/>
    <x v="179"/>
    <d v="2020-05-12T19:52:00"/>
    <s v="NULL"/>
    <x v="1"/>
    <x v="6"/>
    <m/>
  </r>
  <r>
    <s v="BM00099252"/>
    <s v="JEFFERS,LINDSAY A"/>
    <x v="99"/>
    <n v="15734.33"/>
    <n v="1200"/>
    <n v="50499"/>
    <n v="11250499"/>
    <x v="59"/>
    <d v="2020-05-12T19:52:00"/>
    <s v="NULL"/>
    <x v="13"/>
    <x v="6"/>
    <n v="1255"/>
  </r>
  <r>
    <s v="BM00099252"/>
    <s v="JEFFERS,LINDSAY A"/>
    <x v="99"/>
    <n v="15734.33"/>
    <n v="46"/>
    <n v="85025"/>
    <n v="30032110"/>
    <x v="31"/>
    <d v="2020-05-12T19:52:00"/>
    <s v="NULL"/>
    <x v="3"/>
    <x v="6"/>
    <n v="49"/>
  </r>
  <r>
    <s v="BM00099252"/>
    <s v="JEFFERS,LINDSAY A"/>
    <x v="99"/>
    <n v="15734.33"/>
    <n v="15"/>
    <n v="32107"/>
    <n v="30032107"/>
    <x v="34"/>
    <d v="2020-05-12T19:52:00"/>
    <s v="NULL"/>
    <x v="3"/>
    <x v="6"/>
    <n v="16"/>
  </r>
  <r>
    <s v="BM00099252"/>
    <s v="JEFFERS,LINDSAY A"/>
    <x v="99"/>
    <n v="15734.33"/>
    <n v="97"/>
    <n v="83033"/>
    <n v="30032035"/>
    <x v="185"/>
    <d v="2020-05-12T19:52:00"/>
    <s v="NULL"/>
    <x v="3"/>
    <x v="6"/>
    <n v="102"/>
  </r>
  <r>
    <s v="BM00099252"/>
    <s v="JEFFERS,LINDSAY A"/>
    <x v="99"/>
    <n v="15734.33"/>
    <n v="15"/>
    <n v="32107"/>
    <n v="30032107"/>
    <x v="34"/>
    <d v="2020-05-12T19:52:00"/>
    <s v="NULL"/>
    <x v="3"/>
    <x v="6"/>
    <n v="16"/>
  </r>
  <r>
    <s v="BM00099252"/>
    <s v="JEFFERS,LINDSAY A"/>
    <x v="99"/>
    <n v="15734.33"/>
    <n v="22.61"/>
    <s v="J7120"/>
    <n v="27038238"/>
    <x v="13"/>
    <d v="2020-05-12T19:52:00"/>
    <s v="NULL"/>
    <x v="0"/>
    <x v="6"/>
    <m/>
  </r>
  <r>
    <s v="BM00099252"/>
    <s v="JEFFERS,LINDSAY A"/>
    <x v="99"/>
    <n v="15734.33"/>
    <n v="-92.86"/>
    <s v="NULL"/>
    <n v="27210100"/>
    <x v="11"/>
    <d v="2020-05-12T19:52:00"/>
    <s v="NULL"/>
    <x v="1"/>
    <x v="6"/>
    <m/>
  </r>
  <r>
    <s v="BM00099252"/>
    <s v="JEFFERS,LINDSAY A"/>
    <x v="99"/>
    <n v="15734.33"/>
    <n v="-129.97999999999999"/>
    <s v="NULL"/>
    <n v="27250540"/>
    <x v="68"/>
    <d v="2020-05-12T19:52:00"/>
    <s v="NULL"/>
    <x v="1"/>
    <x v="6"/>
    <m/>
  </r>
  <r>
    <s v="BM00099252"/>
    <s v="JEFFERS,LINDSAY A"/>
    <x v="99"/>
    <n v="15734.33"/>
    <n v="-8.83"/>
    <s v="NULL"/>
    <n v="27069171"/>
    <x v="61"/>
    <d v="2020-05-12T19:52:00"/>
    <s v="NULL"/>
    <x v="0"/>
    <x v="6"/>
    <m/>
  </r>
  <r>
    <s v="BM00099252"/>
    <s v="JEFFERS,LINDSAY A"/>
    <x v="99"/>
    <n v="15734.33"/>
    <n v="-8.83"/>
    <s v="NULL"/>
    <n v="27069171"/>
    <x v="61"/>
    <d v="2020-05-12T19:52:00"/>
    <s v="NULL"/>
    <x v="0"/>
    <x v="6"/>
    <m/>
  </r>
  <r>
    <s v="BM00099252"/>
    <s v="JEFFERS,LINDSAY A"/>
    <x v="99"/>
    <n v="15734.33"/>
    <n v="11.1"/>
    <s v="NULL"/>
    <n v="27069215"/>
    <x v="46"/>
    <d v="2020-05-12T19:52:00"/>
    <s v="NULL"/>
    <x v="0"/>
    <x v="6"/>
    <m/>
  </r>
  <r>
    <s v="BM00099252"/>
    <s v="JEFFERS,LINDSAY A"/>
    <x v="99"/>
    <n v="15734.33"/>
    <n v="-22.04"/>
    <s v="NULL"/>
    <n v="27013393"/>
    <x v="83"/>
    <d v="2020-05-12T19:52:00"/>
    <s v="NULL"/>
    <x v="0"/>
    <x v="6"/>
    <m/>
  </r>
  <r>
    <s v="BM00099252"/>
    <s v="JEFFERS,LINDSAY A"/>
    <x v="99"/>
    <n v="15734.33"/>
    <n v="-14.7"/>
    <s v="NULL"/>
    <n v="27013392"/>
    <x v="15"/>
    <d v="2020-05-12T19:52:00"/>
    <s v="NULL"/>
    <x v="0"/>
    <x v="6"/>
    <m/>
  </r>
  <r>
    <s v="BM00099252"/>
    <s v="JEFFERS,LINDSAY A"/>
    <x v="99"/>
    <n v="15734.33"/>
    <n v="-6.12"/>
    <s v="NULL"/>
    <n v="27013394"/>
    <x v="43"/>
    <d v="2020-05-12T19:52:00"/>
    <s v="NULL"/>
    <x v="0"/>
    <x v="6"/>
    <m/>
  </r>
  <r>
    <s v="BM00099252"/>
    <s v="JEFFERS,LINDSAY A"/>
    <x v="99"/>
    <n v="15734.33"/>
    <n v="-12.23"/>
    <s v="NULL"/>
    <n v="27069208"/>
    <x v="45"/>
    <d v="2020-05-12T19:52:00"/>
    <s v="NULL"/>
    <x v="0"/>
    <x v="6"/>
    <m/>
  </r>
  <r>
    <s v="BM00099252"/>
    <s v="JEFFERS,LINDSAY A"/>
    <x v="99"/>
    <n v="15734.33"/>
    <n v="-6.74"/>
    <s v="NULL"/>
    <n v="27210100"/>
    <x v="11"/>
    <d v="2020-05-12T19:52:00"/>
    <s v="NULL"/>
    <x v="1"/>
    <x v="6"/>
    <m/>
  </r>
  <r>
    <s v="BM00099252"/>
    <s v="JEFFERS,LINDSAY A"/>
    <x v="99"/>
    <n v="15734.33"/>
    <n v="-6.74"/>
    <s v="NULL"/>
    <n v="27210100"/>
    <x v="11"/>
    <d v="2020-05-12T19:52:00"/>
    <s v="NULL"/>
    <x v="1"/>
    <x v="6"/>
    <m/>
  </r>
  <r>
    <s v="BM00099252"/>
    <s v="JEFFERS,LINDSAY A"/>
    <x v="99"/>
    <n v="15734.33"/>
    <n v="-11.02"/>
    <s v="NULL"/>
    <n v="27210100"/>
    <x v="11"/>
    <d v="2020-05-12T19:52:00"/>
    <s v="NULL"/>
    <x v="1"/>
    <x v="6"/>
    <m/>
  </r>
  <r>
    <s v="BM00099252"/>
    <s v="JEFFERS,LINDSAY A"/>
    <x v="99"/>
    <n v="15734.33"/>
    <n v="-5.46"/>
    <s v="NULL"/>
    <n v="27210100"/>
    <x v="11"/>
    <d v="2020-05-12T19:52:00"/>
    <s v="NULL"/>
    <x v="1"/>
    <x v="6"/>
    <m/>
  </r>
  <r>
    <s v="BM00099252"/>
    <s v="JEFFERS,LINDSAY A"/>
    <x v="99"/>
    <n v="15734.33"/>
    <n v="-5.46"/>
    <s v="NULL"/>
    <n v="27210100"/>
    <x v="11"/>
    <d v="2020-05-12T19:52:00"/>
    <s v="NULL"/>
    <x v="1"/>
    <x v="6"/>
    <m/>
  </r>
  <r>
    <s v="BM00099252"/>
    <s v="JEFFERS,LINDSAY A"/>
    <x v="99"/>
    <n v="15734.33"/>
    <n v="18.93"/>
    <s v="NULL"/>
    <n v="27014000"/>
    <x v="386"/>
    <d v="2020-05-12T19:52:00"/>
    <s v="NULL"/>
    <x v="0"/>
    <x v="6"/>
    <m/>
  </r>
  <r>
    <s v="BM00099252"/>
    <s v="JEFFERS,LINDSAY A"/>
    <x v="99"/>
    <n v="15734.33"/>
    <n v="11.1"/>
    <s v="NULL"/>
    <n v="27069215"/>
    <x v="46"/>
    <d v="2020-05-12T19:52:00"/>
    <s v="NULL"/>
    <x v="0"/>
    <x v="6"/>
    <m/>
  </r>
  <r>
    <s v="BM00099252"/>
    <s v="JEFFERS,LINDSAY A"/>
    <x v="99"/>
    <n v="15734.33"/>
    <n v="104.72"/>
    <n v="50564"/>
    <n v="27050564"/>
    <x v="47"/>
    <d v="2020-05-12T19:52:00"/>
    <s v="NULL"/>
    <x v="0"/>
    <x v="6"/>
    <m/>
  </r>
  <r>
    <s v="BM00099252"/>
    <s v="JEFFERS,LINDSAY A"/>
    <x v="99"/>
    <n v="15734.33"/>
    <n v="5"/>
    <n v="20445"/>
    <n v="25920445"/>
    <x v="358"/>
    <d v="2020-05-12T19:52:00"/>
    <s v="NULL"/>
    <x v="10"/>
    <x v="6"/>
    <m/>
  </r>
  <r>
    <s v="BM00099252"/>
    <s v="JEFFERS,LINDSAY A"/>
    <x v="99"/>
    <n v="15734.33"/>
    <n v="21"/>
    <s v="J2405"/>
    <n v="63623574"/>
    <x v="94"/>
    <d v="2020-05-12T19:52:00"/>
    <s v="NULL"/>
    <x v="12"/>
    <x v="6"/>
    <m/>
  </r>
  <r>
    <s v="BM00099252"/>
    <s v="JEFFERS,LINDSAY A"/>
    <x v="99"/>
    <n v="15734.33"/>
    <n v="132"/>
    <s v="J2210"/>
    <n v="25921302"/>
    <x v="266"/>
    <d v="2020-05-12T19:52:00"/>
    <s v="NULL"/>
    <x v="10"/>
    <x v="6"/>
    <m/>
  </r>
  <r>
    <s v="BM00099252"/>
    <s v="JEFFERS,LINDSAY A"/>
    <x v="99"/>
    <n v="15734.33"/>
    <n v="6"/>
    <s v="NULL"/>
    <n v="25932661"/>
    <x v="57"/>
    <d v="2020-05-12T19:52:00"/>
    <s v="NULL"/>
    <x v="10"/>
    <x v="6"/>
    <m/>
  </r>
  <r>
    <s v="BM00099252"/>
    <s v="JEFFERS,LINDSAY A"/>
    <x v="99"/>
    <n v="15734.33"/>
    <n v="382"/>
    <n v="90384"/>
    <n v="63632037"/>
    <x v="187"/>
    <d v="2020-05-12T19:52:00"/>
    <s v="NULL"/>
    <x v="12"/>
    <x v="6"/>
    <m/>
  </r>
  <r>
    <s v="BM00099252"/>
    <s v="JEFFERS,LINDSAY A"/>
    <x v="99"/>
    <n v="15734.33"/>
    <n v="13"/>
    <s v="NULL"/>
    <n v="25924174"/>
    <x v="106"/>
    <d v="2020-05-12T19:52:00"/>
    <s v="NULL"/>
    <x v="10"/>
    <x v="6"/>
    <m/>
  </r>
  <r>
    <s v="BM00099252"/>
    <s v="JEFFERS,LINDSAY A"/>
    <x v="99"/>
    <n v="15734.33"/>
    <n v="5"/>
    <s v="NULL"/>
    <n v="25923983"/>
    <x v="104"/>
    <d v="2020-05-12T19:52:00"/>
    <s v="NULL"/>
    <x v="10"/>
    <x v="6"/>
    <m/>
  </r>
  <r>
    <s v="BM00099252"/>
    <s v="JEFFERS,LINDSAY A"/>
    <x v="99"/>
    <n v="15734.33"/>
    <n v="6"/>
    <s v="NULL"/>
    <n v="25932661"/>
    <x v="57"/>
    <d v="2020-05-12T19:52:00"/>
    <s v="NULL"/>
    <x v="10"/>
    <x v="6"/>
    <m/>
  </r>
  <r>
    <s v="BM00262953"/>
    <s v="JENKINS,KALA"/>
    <x v="100"/>
    <n v="6829.07"/>
    <n v="56.37"/>
    <s v="NULL"/>
    <n v="27069512"/>
    <x v="73"/>
    <d v="2019-12-27T06:04:00"/>
    <s v="NULL"/>
    <x v="0"/>
    <x v="6"/>
    <m/>
  </r>
  <r>
    <s v="BM00262953"/>
    <s v="JENKINS,KALA"/>
    <x v="100"/>
    <n v="6829.07"/>
    <n v="13.89"/>
    <s v="NULL"/>
    <n v="27250507"/>
    <x v="66"/>
    <d v="2019-12-27T06:04:00"/>
    <s v="NULL"/>
    <x v="1"/>
    <x v="6"/>
    <m/>
  </r>
  <r>
    <s v="BM00262953"/>
    <s v="JENKINS,KALA"/>
    <x v="100"/>
    <n v="6829.07"/>
    <n v="76.5"/>
    <s v="NULL"/>
    <n v="27050508"/>
    <x v="67"/>
    <d v="2019-12-27T06:04:00"/>
    <s v="NULL"/>
    <x v="0"/>
    <x v="6"/>
    <m/>
  </r>
  <r>
    <s v="BM00262953"/>
    <s v="JENKINS,KALA"/>
    <x v="100"/>
    <n v="6829.07"/>
    <n v="118.81"/>
    <s v="NULL"/>
    <n v="27250540"/>
    <x v="68"/>
    <d v="2019-12-27T06:04:00"/>
    <s v="NULL"/>
    <x v="1"/>
    <x v="6"/>
    <m/>
  </r>
  <r>
    <s v="BM00262953"/>
    <s v="JENKINS,KALA"/>
    <x v="100"/>
    <n v="6829.07"/>
    <n v="11.02"/>
    <s v="NULL"/>
    <n v="27210100"/>
    <x v="11"/>
    <d v="2019-12-27T06:04:00"/>
    <s v="NULL"/>
    <x v="1"/>
    <x v="6"/>
    <m/>
  </r>
  <r>
    <s v="BM00262953"/>
    <s v="JENKINS,KALA"/>
    <x v="100"/>
    <n v="6829.07"/>
    <n v="11.02"/>
    <s v="NULL"/>
    <n v="27210100"/>
    <x v="11"/>
    <d v="2019-12-27T06:04:00"/>
    <s v="NULL"/>
    <x v="1"/>
    <x v="6"/>
    <m/>
  </r>
  <r>
    <s v="BM00262953"/>
    <s v="JENKINS,KALA"/>
    <x v="100"/>
    <n v="6829.07"/>
    <n v="6.74"/>
    <s v="NULL"/>
    <n v="27210100"/>
    <x v="11"/>
    <d v="2019-12-27T06:04:00"/>
    <s v="NULL"/>
    <x v="1"/>
    <x v="6"/>
    <m/>
  </r>
  <r>
    <s v="BM00262953"/>
    <s v="JENKINS,KALA"/>
    <x v="100"/>
    <n v="6829.07"/>
    <n v="6.74"/>
    <s v="NULL"/>
    <n v="27210100"/>
    <x v="11"/>
    <d v="2019-12-27T06:04:00"/>
    <s v="NULL"/>
    <x v="1"/>
    <x v="6"/>
    <m/>
  </r>
  <r>
    <s v="BM00262953"/>
    <s v="JENKINS,KALA"/>
    <x v="100"/>
    <n v="6829.07"/>
    <n v="5.46"/>
    <s v="NULL"/>
    <n v="27210100"/>
    <x v="11"/>
    <d v="2019-12-27T06:04:00"/>
    <s v="NULL"/>
    <x v="1"/>
    <x v="6"/>
    <m/>
  </r>
  <r>
    <s v="BM00262953"/>
    <s v="JENKINS,KALA"/>
    <x v="100"/>
    <n v="6829.07"/>
    <n v="5.46"/>
    <s v="NULL"/>
    <n v="27210100"/>
    <x v="11"/>
    <d v="2019-12-27T06:04:00"/>
    <s v="NULL"/>
    <x v="1"/>
    <x v="6"/>
    <m/>
  </r>
  <r>
    <s v="BM00262953"/>
    <s v="JENKINS,KALA"/>
    <x v="100"/>
    <n v="6829.07"/>
    <n v="40"/>
    <s v="NULL"/>
    <n v="27013490"/>
    <x v="65"/>
    <d v="2019-12-27T06:04:00"/>
    <s v="NULL"/>
    <x v="0"/>
    <x v="6"/>
    <m/>
  </r>
  <r>
    <s v="BM00262953"/>
    <s v="JENKINS,KALA"/>
    <x v="100"/>
    <n v="6829.07"/>
    <n v="8.83"/>
    <s v="NULL"/>
    <n v="27069171"/>
    <x v="61"/>
    <d v="2019-12-27T06:04:00"/>
    <s v="NULL"/>
    <x v="0"/>
    <x v="6"/>
    <m/>
  </r>
  <r>
    <s v="BM00262953"/>
    <s v="JENKINS,KALA"/>
    <x v="100"/>
    <n v="6829.07"/>
    <n v="8.83"/>
    <s v="NULL"/>
    <n v="27069171"/>
    <x v="61"/>
    <d v="2019-12-27T06:04:00"/>
    <s v="NULL"/>
    <x v="0"/>
    <x v="6"/>
    <m/>
  </r>
  <r>
    <s v="BM00262953"/>
    <s v="JENKINS,KALA"/>
    <x v="100"/>
    <n v="6829.07"/>
    <n v="8.57"/>
    <s v="NULL"/>
    <n v="27069276"/>
    <x v="64"/>
    <d v="2019-12-27T06:04:00"/>
    <s v="NULL"/>
    <x v="0"/>
    <x v="6"/>
    <m/>
  </r>
  <r>
    <s v="BM00262953"/>
    <s v="JENKINS,KALA"/>
    <x v="100"/>
    <n v="6829.07"/>
    <n v="5.46"/>
    <s v="NULL"/>
    <n v="27069165"/>
    <x v="58"/>
    <d v="2019-12-27T06:04:00"/>
    <s v="NULL"/>
    <x v="0"/>
    <x v="6"/>
    <m/>
  </r>
  <r>
    <s v="BM00262953"/>
    <s v="JENKINS,KALA"/>
    <x v="100"/>
    <n v="6829.07"/>
    <n v="11.92"/>
    <s v="J7120"/>
    <n v="27038238"/>
    <x v="13"/>
    <d v="2019-12-27T06:04:00"/>
    <s v="NULL"/>
    <x v="0"/>
    <x v="6"/>
    <m/>
  </r>
  <r>
    <s v="BM00262953"/>
    <s v="JENKINS,KALA"/>
    <x v="100"/>
    <n v="6829.07"/>
    <n v="11.92"/>
    <s v="J7120"/>
    <n v="27038238"/>
    <x v="13"/>
    <d v="2019-12-27T06:04:00"/>
    <s v="NULL"/>
    <x v="0"/>
    <x v="6"/>
    <m/>
  </r>
  <r>
    <s v="BM00262953"/>
    <s v="JENKINS,KALA"/>
    <x v="100"/>
    <n v="6829.07"/>
    <n v="11.59"/>
    <s v="NULL"/>
    <n v="27069212"/>
    <x v="14"/>
    <d v="2019-12-27T06:04:00"/>
    <s v="NULL"/>
    <x v="0"/>
    <x v="6"/>
    <m/>
  </r>
  <r>
    <s v="BM00262953"/>
    <s v="JENKINS,KALA"/>
    <x v="100"/>
    <n v="6829.07"/>
    <n v="12.23"/>
    <s v="NULL"/>
    <n v="27069208"/>
    <x v="45"/>
    <d v="2019-12-27T06:04:00"/>
    <s v="NULL"/>
    <x v="0"/>
    <x v="6"/>
    <m/>
  </r>
  <r>
    <s v="BM00262953"/>
    <s v="JENKINS,KALA"/>
    <x v="100"/>
    <n v="6829.07"/>
    <n v="7.35"/>
    <s v="NULL"/>
    <n v="27013392"/>
    <x v="15"/>
    <d v="2019-12-27T06:04:00"/>
    <s v="NULL"/>
    <x v="0"/>
    <x v="6"/>
    <m/>
  </r>
  <r>
    <s v="BM00262953"/>
    <s v="JENKINS,KALA"/>
    <x v="100"/>
    <n v="6829.07"/>
    <n v="7.35"/>
    <s v="NULL"/>
    <n v="27013392"/>
    <x v="15"/>
    <d v="2019-12-27T06:04:00"/>
    <s v="NULL"/>
    <x v="0"/>
    <x v="6"/>
    <m/>
  </r>
  <r>
    <s v="BM00262953"/>
    <s v="JENKINS,KALA"/>
    <x v="100"/>
    <n v="6829.07"/>
    <n v="11.12"/>
    <s v="NULL"/>
    <n v="27217197"/>
    <x v="387"/>
    <d v="2019-12-27T06:04:00"/>
    <s v="NULL"/>
    <x v="1"/>
    <x v="6"/>
    <m/>
  </r>
  <r>
    <s v="BM00262953"/>
    <s v="JENKINS,KALA"/>
    <x v="100"/>
    <n v="6829.07"/>
    <n v="7.35"/>
    <s v="NULL"/>
    <n v="27013393"/>
    <x v="83"/>
    <d v="2019-12-27T06:04:00"/>
    <s v="NULL"/>
    <x v="0"/>
    <x v="6"/>
    <m/>
  </r>
  <r>
    <s v="BM00262953"/>
    <s v="JENKINS,KALA"/>
    <x v="100"/>
    <n v="6829.07"/>
    <n v="21.19"/>
    <s v="NULL"/>
    <n v="27013399"/>
    <x v="1"/>
    <d v="2019-12-27T06:04:00"/>
    <s v="NULL"/>
    <x v="0"/>
    <x v="6"/>
    <m/>
  </r>
  <r>
    <s v="BM00262953"/>
    <s v="JENKINS,KALA"/>
    <x v="100"/>
    <n v="6829.07"/>
    <n v="21.19"/>
    <s v="NULL"/>
    <n v="27013399"/>
    <x v="1"/>
    <d v="2019-12-27T06:04:00"/>
    <s v="NULL"/>
    <x v="0"/>
    <x v="6"/>
    <m/>
  </r>
  <r>
    <s v="BM00262953"/>
    <s v="JENKINS,KALA"/>
    <x v="100"/>
    <n v="6829.07"/>
    <n v="92.09"/>
    <n v="69118"/>
    <n v="27069118"/>
    <x v="72"/>
    <d v="2019-12-27T06:04:00"/>
    <s v="NULL"/>
    <x v="0"/>
    <x v="6"/>
    <m/>
  </r>
  <r>
    <s v="BM00262953"/>
    <s v="JENKINS,KALA"/>
    <x v="100"/>
    <n v="6829.07"/>
    <n v="-8.83"/>
    <s v="NULL"/>
    <n v="27069171"/>
    <x v="61"/>
    <d v="2019-12-27T06:04:00"/>
    <s v="NULL"/>
    <x v="0"/>
    <x v="6"/>
    <m/>
  </r>
  <r>
    <s v="BM00262953"/>
    <s v="JENKINS,KALA"/>
    <x v="100"/>
    <n v="6829.07"/>
    <n v="-8.83"/>
    <s v="NULL"/>
    <n v="27069171"/>
    <x v="61"/>
    <d v="2019-12-27T06:04:00"/>
    <s v="NULL"/>
    <x v="0"/>
    <x v="6"/>
    <m/>
  </r>
  <r>
    <s v="BM00262953"/>
    <s v="JENKINS,KALA"/>
    <x v="100"/>
    <n v="6829.07"/>
    <n v="-8.57"/>
    <s v="NULL"/>
    <n v="27069276"/>
    <x v="64"/>
    <d v="2019-12-27T06:04:00"/>
    <s v="NULL"/>
    <x v="0"/>
    <x v="6"/>
    <m/>
  </r>
  <r>
    <s v="BM00262953"/>
    <s v="JENKINS,KALA"/>
    <x v="100"/>
    <n v="6829.07"/>
    <n v="-5.46"/>
    <s v="NULL"/>
    <n v="27210100"/>
    <x v="11"/>
    <d v="2019-12-27T06:04:00"/>
    <s v="NULL"/>
    <x v="1"/>
    <x v="6"/>
    <m/>
  </r>
  <r>
    <s v="BM00262953"/>
    <s v="JENKINS,KALA"/>
    <x v="100"/>
    <n v="6829.07"/>
    <n v="-5.46"/>
    <s v="NULL"/>
    <n v="27210100"/>
    <x v="11"/>
    <d v="2019-12-27T06:04:00"/>
    <s v="NULL"/>
    <x v="1"/>
    <x v="6"/>
    <m/>
  </r>
  <r>
    <s v="BM00262953"/>
    <s v="JENKINS,KALA"/>
    <x v="100"/>
    <n v="6829.07"/>
    <n v="-6.74"/>
    <s v="NULL"/>
    <n v="27210100"/>
    <x v="11"/>
    <d v="2019-12-27T06:04:00"/>
    <s v="NULL"/>
    <x v="1"/>
    <x v="6"/>
    <m/>
  </r>
  <r>
    <s v="BM00262953"/>
    <s v="JENKINS,KALA"/>
    <x v="100"/>
    <n v="6829.07"/>
    <n v="-6.74"/>
    <s v="NULL"/>
    <n v="27210100"/>
    <x v="11"/>
    <d v="2019-12-27T06:04:00"/>
    <s v="NULL"/>
    <x v="1"/>
    <x v="6"/>
    <m/>
  </r>
  <r>
    <s v="BM00262953"/>
    <s v="JENKINS,KALA"/>
    <x v="100"/>
    <n v="6829.07"/>
    <n v="-11.02"/>
    <s v="NULL"/>
    <n v="27210100"/>
    <x v="11"/>
    <d v="2019-12-27T06:04:00"/>
    <s v="NULL"/>
    <x v="1"/>
    <x v="6"/>
    <m/>
  </r>
  <r>
    <s v="BM00262953"/>
    <s v="JENKINS,KALA"/>
    <x v="100"/>
    <n v="6829.07"/>
    <n v="-40"/>
    <s v="NULL"/>
    <n v="27013490"/>
    <x v="65"/>
    <d v="2019-12-27T06:04:00"/>
    <s v="NULL"/>
    <x v="0"/>
    <x v="6"/>
    <m/>
  </r>
  <r>
    <s v="BM00262953"/>
    <s v="JENKINS,KALA"/>
    <x v="100"/>
    <n v="6829.07"/>
    <n v="-76.5"/>
    <s v="NULL"/>
    <n v="27050508"/>
    <x v="67"/>
    <d v="2019-12-27T06:04:00"/>
    <s v="NULL"/>
    <x v="0"/>
    <x v="6"/>
    <m/>
  </r>
  <r>
    <s v="BM00262953"/>
    <s v="JENKINS,KALA"/>
    <x v="100"/>
    <n v="6829.07"/>
    <n v="-118.81"/>
    <s v="NULL"/>
    <n v="27250540"/>
    <x v="68"/>
    <d v="2019-12-27T06:04:00"/>
    <s v="NULL"/>
    <x v="1"/>
    <x v="6"/>
    <m/>
  </r>
  <r>
    <s v="BM00262953"/>
    <s v="JENKINS,KALA"/>
    <x v="100"/>
    <n v="6829.07"/>
    <n v="-48.74"/>
    <s v="NULL"/>
    <n v="27269185"/>
    <x v="70"/>
    <d v="2019-12-27T06:04:00"/>
    <s v="NULL"/>
    <x v="1"/>
    <x v="6"/>
    <m/>
  </r>
  <r>
    <s v="BM00262953"/>
    <s v="JENKINS,KALA"/>
    <x v="100"/>
    <n v="6829.07"/>
    <n v="-8.32"/>
    <s v="NULL"/>
    <n v="27269155"/>
    <x v="71"/>
    <d v="2019-12-27T06:04:00"/>
    <s v="NULL"/>
    <x v="1"/>
    <x v="6"/>
    <m/>
  </r>
  <r>
    <s v="BM00262953"/>
    <s v="JENKINS,KALA"/>
    <x v="100"/>
    <n v="6829.07"/>
    <n v="-92.09"/>
    <n v="69118"/>
    <n v="27069118"/>
    <x v="72"/>
    <d v="2019-12-27T06:04:00"/>
    <s v="NULL"/>
    <x v="0"/>
    <x v="6"/>
    <m/>
  </r>
  <r>
    <s v="BM00262953"/>
    <s v="JENKINS,KALA"/>
    <x v="100"/>
    <n v="6829.07"/>
    <n v="8.83"/>
    <s v="NULL"/>
    <n v="27217035"/>
    <x v="179"/>
    <d v="2019-12-27T06:04:00"/>
    <s v="NULL"/>
    <x v="1"/>
    <x v="6"/>
    <m/>
  </r>
  <r>
    <s v="BM00262953"/>
    <s v="JENKINS,KALA"/>
    <x v="100"/>
    <n v="6829.07"/>
    <n v="9.7100000000000009"/>
    <s v="NULL"/>
    <n v="27069175"/>
    <x v="180"/>
    <d v="2019-12-27T06:04:00"/>
    <s v="NULL"/>
    <x v="0"/>
    <x v="6"/>
    <m/>
  </r>
  <r>
    <s v="BM00262953"/>
    <s v="JENKINS,KALA"/>
    <x v="100"/>
    <n v="6829.07"/>
    <n v="9.27"/>
    <s v="NULL"/>
    <n v="27069286"/>
    <x v="151"/>
    <d v="2019-12-27T06:04:00"/>
    <s v="NULL"/>
    <x v="0"/>
    <x v="6"/>
    <m/>
  </r>
  <r>
    <s v="BM00262953"/>
    <s v="JENKINS,KALA"/>
    <x v="100"/>
    <n v="6829.07"/>
    <n v="45.98"/>
    <s v="NULL"/>
    <n v="27280023"/>
    <x v="181"/>
    <d v="2019-12-27T06:04:00"/>
    <s v="NULL"/>
    <x v="1"/>
    <x v="6"/>
    <m/>
  </r>
  <r>
    <s v="BM00262953"/>
    <s v="JENKINS,KALA"/>
    <x v="100"/>
    <n v="6829.07"/>
    <n v="11.1"/>
    <s v="NULL"/>
    <n v="27069215"/>
    <x v="46"/>
    <d v="2019-12-27T06:04:00"/>
    <s v="NULL"/>
    <x v="0"/>
    <x v="6"/>
    <m/>
  </r>
  <r>
    <s v="BM00262953"/>
    <s v="JENKINS,KALA"/>
    <x v="100"/>
    <n v="6829.07"/>
    <n v="11.1"/>
    <s v="NULL"/>
    <n v="27069215"/>
    <x v="46"/>
    <d v="2019-12-27T06:04:00"/>
    <s v="NULL"/>
    <x v="0"/>
    <x v="6"/>
    <m/>
  </r>
  <r>
    <s v="BM00262953"/>
    <s v="JENKINS,KALA"/>
    <x v="100"/>
    <n v="6829.07"/>
    <n v="8.34"/>
    <s v="NULL"/>
    <n v="27069318"/>
    <x v="182"/>
    <d v="2019-12-27T06:04:00"/>
    <s v="NULL"/>
    <x v="0"/>
    <x v="6"/>
    <m/>
  </r>
  <r>
    <s v="BM00262953"/>
    <s v="JENKINS,KALA"/>
    <x v="100"/>
    <n v="6829.07"/>
    <n v="8.34"/>
    <s v="NULL"/>
    <n v="27069318"/>
    <x v="182"/>
    <d v="2019-12-27T06:04:00"/>
    <s v="NULL"/>
    <x v="0"/>
    <x v="6"/>
    <m/>
  </r>
  <r>
    <s v="BM00262953"/>
    <s v="JENKINS,KALA"/>
    <x v="100"/>
    <n v="6829.07"/>
    <n v="-8.34"/>
    <s v="NULL"/>
    <n v="27069318"/>
    <x v="182"/>
    <d v="2019-12-27T06:04:00"/>
    <s v="NULL"/>
    <x v="0"/>
    <x v="6"/>
    <m/>
  </r>
  <r>
    <s v="BM00262953"/>
    <s v="JENKINS,KALA"/>
    <x v="100"/>
    <n v="6829.07"/>
    <n v="1200"/>
    <n v="50499"/>
    <n v="11250499"/>
    <x v="59"/>
    <d v="2019-12-27T06:04:00"/>
    <s v="NULL"/>
    <x v="13"/>
    <x v="6"/>
    <n v="1255"/>
  </r>
  <r>
    <s v="BM00262953"/>
    <s v="JENKINS,KALA"/>
    <x v="100"/>
    <n v="6829.07"/>
    <n v="85.8"/>
    <s v="J2590"/>
    <n v="25024698"/>
    <x v="56"/>
    <d v="2019-12-27T06:04:00"/>
    <s v="NULL"/>
    <x v="2"/>
    <x v="6"/>
    <m/>
  </r>
  <r>
    <s v="BM00262953"/>
    <s v="JENKINS,KALA"/>
    <x v="100"/>
    <n v="6829.07"/>
    <n v="28"/>
    <s v="J2300"/>
    <n v="25021331"/>
    <x v="265"/>
    <d v="2019-12-27T06:04:00"/>
    <s v="NULL"/>
    <x v="2"/>
    <x v="6"/>
    <m/>
  </r>
  <r>
    <s v="BM00262953"/>
    <s v="JENKINS,KALA"/>
    <x v="100"/>
    <n v="6829.07"/>
    <n v="5"/>
    <n v="20278"/>
    <n v="25920278"/>
    <x v="51"/>
    <d v="2019-12-27T06:04:00"/>
    <s v="NULL"/>
    <x v="10"/>
    <x v="6"/>
    <m/>
  </r>
  <r>
    <s v="BM00262953"/>
    <s v="JENKINS,KALA"/>
    <x v="100"/>
    <n v="6829.07"/>
    <n v="5"/>
    <n v="20227"/>
    <n v="25920227"/>
    <x v="50"/>
    <d v="2019-12-27T06:04:00"/>
    <s v="NULL"/>
    <x v="10"/>
    <x v="6"/>
    <m/>
  </r>
  <r>
    <s v="BM00262953"/>
    <s v="JENKINS,KALA"/>
    <x v="100"/>
    <n v="6829.07"/>
    <n v="6"/>
    <s v="NULL"/>
    <n v="25932661"/>
    <x v="57"/>
    <d v="2019-12-27T06:04:00"/>
    <s v="NULL"/>
    <x v="10"/>
    <x v="6"/>
    <m/>
  </r>
  <r>
    <s v="BM00262953"/>
    <s v="JENKINS,KALA"/>
    <x v="100"/>
    <n v="6829.07"/>
    <n v="26"/>
    <n v="86900"/>
    <n v="30032030"/>
    <x v="78"/>
    <d v="2019-12-27T06:04:00"/>
    <s v="NULL"/>
    <x v="3"/>
    <x v="6"/>
    <n v="28"/>
  </r>
  <r>
    <s v="BM00262953"/>
    <s v="JENKINS,KALA"/>
    <x v="100"/>
    <n v="6829.07"/>
    <n v="45"/>
    <n v="86850"/>
    <n v="30032038"/>
    <x v="79"/>
    <d v="2019-12-27T06:04:00"/>
    <s v="NULL"/>
    <x v="3"/>
    <x v="6"/>
    <n v="48"/>
  </r>
  <r>
    <s v="BM00262953"/>
    <s v="JENKINS,KALA"/>
    <x v="100"/>
    <n v="6829.07"/>
    <n v="46"/>
    <n v="85025"/>
    <n v="30032110"/>
    <x v="31"/>
    <d v="2019-12-27T06:04:00"/>
    <s v="NULL"/>
    <x v="3"/>
    <x v="6"/>
    <n v="49"/>
  </r>
  <r>
    <s v="BM00262953"/>
    <s v="JENKINS,KALA"/>
    <x v="100"/>
    <n v="6829.07"/>
    <n v="247"/>
    <n v="80100"/>
    <n v="30032401"/>
    <x v="80"/>
    <d v="2019-12-27T06:04:00"/>
    <s v="NULL"/>
    <x v="3"/>
    <x v="6"/>
    <n v="259"/>
  </r>
  <r>
    <s v="BM00262953"/>
    <s v="JENKINS,KALA"/>
    <x v="100"/>
    <n v="6829.07"/>
    <n v="28"/>
    <n v="86592"/>
    <n v="30032010"/>
    <x v="81"/>
    <d v="2019-12-27T06:04:00"/>
    <s v="NULL"/>
    <x v="3"/>
    <x v="6"/>
    <n v="30"/>
  </r>
  <r>
    <s v="BM00262953"/>
    <s v="JENKINS,KALA"/>
    <x v="100"/>
    <n v="6829.07"/>
    <n v="3375"/>
    <n v="59400"/>
    <n v="72050500"/>
    <x v="107"/>
    <d v="2019-12-27T06:04:00"/>
    <s v="NULL"/>
    <x v="16"/>
    <x v="6"/>
    <n v="3531"/>
  </r>
  <r>
    <s v="BM00262953"/>
    <s v="JENKINS,KALA"/>
    <x v="100"/>
    <n v="6829.07"/>
    <n v="690"/>
    <s v="NULL"/>
    <n v="71017003"/>
    <x v="101"/>
    <d v="2019-12-27T06:04:00"/>
    <s v="NULL"/>
    <x v="6"/>
    <x v="6"/>
    <n v="722"/>
  </r>
  <r>
    <s v="BM00262953"/>
    <s v="JENKINS,KALA"/>
    <x v="100"/>
    <n v="6829.07"/>
    <n v="56.37"/>
    <s v="NULL"/>
    <n v="27069512"/>
    <x v="73"/>
    <d v="2019-12-27T06:04:00"/>
    <s v="NULL"/>
    <x v="0"/>
    <x v="6"/>
    <m/>
  </r>
  <r>
    <s v="BM00262953"/>
    <s v="JENKINS,KALA"/>
    <x v="100"/>
    <n v="6829.07"/>
    <n v="75.16"/>
    <s v="NULL"/>
    <n v="27069512"/>
    <x v="73"/>
    <d v="2019-12-27T06:04:00"/>
    <s v="NULL"/>
    <x v="0"/>
    <x v="6"/>
    <m/>
  </r>
  <r>
    <s v="BM00262953"/>
    <s v="JENKINS,KALA"/>
    <x v="100"/>
    <n v="6829.07"/>
    <n v="-11.92"/>
    <s v="J7120"/>
    <n v="27038238"/>
    <x v="13"/>
    <d v="2019-12-27T06:04:00"/>
    <s v="NULL"/>
    <x v="0"/>
    <x v="6"/>
    <m/>
  </r>
  <r>
    <s v="BM00262953"/>
    <s v="JENKINS,KALA"/>
    <x v="100"/>
    <n v="6829.07"/>
    <n v="-7.35"/>
    <s v="NULL"/>
    <n v="27013392"/>
    <x v="15"/>
    <d v="2019-12-27T06:04:00"/>
    <s v="NULL"/>
    <x v="0"/>
    <x v="6"/>
    <m/>
  </r>
  <r>
    <s v="BM00262953"/>
    <s v="JENKINS,KALA"/>
    <x v="100"/>
    <n v="6829.07"/>
    <n v="-7.35"/>
    <s v="NULL"/>
    <n v="27013393"/>
    <x v="83"/>
    <d v="2019-12-27T06:04:00"/>
    <s v="NULL"/>
    <x v="0"/>
    <x v="6"/>
    <m/>
  </r>
  <r>
    <s v="BM00262953"/>
    <s v="JENKINS,KALA"/>
    <x v="100"/>
    <n v="6829.07"/>
    <n v="-8.01"/>
    <s v="NULL"/>
    <n v="27069251"/>
    <x v="302"/>
    <d v="2019-12-27T06:04:00"/>
    <s v="NULL"/>
    <x v="0"/>
    <x v="6"/>
    <m/>
  </r>
  <r>
    <s v="BM00262953"/>
    <s v="JENKINS,KALA"/>
    <x v="100"/>
    <n v="6829.07"/>
    <n v="13.89"/>
    <s v="NULL"/>
    <n v="27250507"/>
    <x v="66"/>
    <d v="2019-12-27T06:04:00"/>
    <s v="NULL"/>
    <x v="1"/>
    <x v="6"/>
    <m/>
  </r>
  <r>
    <s v="BM00262953"/>
    <s v="JENKINS,KALA"/>
    <x v="100"/>
    <n v="6829.07"/>
    <n v="-7.35"/>
    <s v="NULL"/>
    <n v="27013393"/>
    <x v="83"/>
    <d v="2019-12-27T06:04:00"/>
    <s v="NULL"/>
    <x v="0"/>
    <x v="6"/>
    <m/>
  </r>
  <r>
    <s v="BM00262953"/>
    <s v="JENKINS,KALA"/>
    <x v="100"/>
    <n v="6829.07"/>
    <n v="104.72"/>
    <n v="50564"/>
    <n v="27050564"/>
    <x v="47"/>
    <d v="2019-12-27T06:04:00"/>
    <s v="NULL"/>
    <x v="0"/>
    <x v="6"/>
    <m/>
  </r>
  <r>
    <s v="BM00262953"/>
    <s v="JENKINS,KALA"/>
    <x v="100"/>
    <n v="6829.07"/>
    <n v="6"/>
    <n v="23780"/>
    <n v="25923780"/>
    <x v="62"/>
    <d v="2019-12-27T06:04:00"/>
    <s v="NULL"/>
    <x v="10"/>
    <x v="6"/>
    <m/>
  </r>
  <r>
    <s v="BM00262953"/>
    <s v="JENKINS,KALA"/>
    <x v="100"/>
    <n v="6829.07"/>
    <n v="5"/>
    <n v="20227"/>
    <n v="25920227"/>
    <x v="50"/>
    <d v="2019-12-27T06:04:00"/>
    <s v="NULL"/>
    <x v="10"/>
    <x v="6"/>
    <m/>
  </r>
  <r>
    <s v="BM00262953"/>
    <s v="JENKINS,KALA"/>
    <x v="100"/>
    <n v="6829.07"/>
    <n v="5"/>
    <n v="20278"/>
    <n v="25920278"/>
    <x v="51"/>
    <d v="2019-12-27T06:04:00"/>
    <s v="NULL"/>
    <x v="10"/>
    <x v="6"/>
    <m/>
  </r>
  <r>
    <s v="BM00262953"/>
    <s v="JENKINS,KALA"/>
    <x v="100"/>
    <n v="6829.07"/>
    <n v="6"/>
    <s v="NULL"/>
    <n v="25932661"/>
    <x v="57"/>
    <d v="2019-12-27T06:04:00"/>
    <s v="NULL"/>
    <x v="10"/>
    <x v="6"/>
    <m/>
  </r>
  <r>
    <s v="BM00262953"/>
    <s v="JENKINS,KALA"/>
    <x v="100"/>
    <n v="6829.07"/>
    <n v="46"/>
    <n v="85025"/>
    <n v="30032110"/>
    <x v="31"/>
    <d v="2019-12-27T06:04:00"/>
    <s v="NULL"/>
    <x v="3"/>
    <x v="6"/>
    <n v="49"/>
  </r>
  <r>
    <s v="BM00262953"/>
    <s v="JENKINS,KALA"/>
    <x v="100"/>
    <n v="6829.07"/>
    <n v="15"/>
    <n v="32107"/>
    <n v="30032107"/>
    <x v="34"/>
    <d v="2019-12-27T06:04:00"/>
    <s v="NULL"/>
    <x v="3"/>
    <x v="6"/>
    <n v="16"/>
  </r>
  <r>
    <s v="BM00262953"/>
    <s v="JENKINS,KALA"/>
    <x v="100"/>
    <n v="6829.07"/>
    <n v="96"/>
    <s v="NULL"/>
    <n v="72150535"/>
    <x v="100"/>
    <d v="2019-12-27T06:04:00"/>
    <s v="NULL"/>
    <x v="19"/>
    <x v="6"/>
    <n v="101"/>
  </r>
  <r>
    <s v="BM00262953"/>
    <s v="JENKINS,KALA"/>
    <x v="100"/>
    <n v="6829.07"/>
    <n v="384"/>
    <s v="NULL"/>
    <n v="72150535"/>
    <x v="100"/>
    <d v="2019-12-27T06:04:00"/>
    <s v="NULL"/>
    <x v="19"/>
    <x v="6"/>
    <n v="101"/>
  </r>
  <r>
    <s v="BM00262953"/>
    <s v="JENKINS,KALA"/>
    <x v="100"/>
    <n v="6829.07"/>
    <n v="13.89"/>
    <s v="NULL"/>
    <n v="27250507"/>
    <x v="66"/>
    <d v="2019-12-27T06:04:00"/>
    <s v="NULL"/>
    <x v="1"/>
    <x v="6"/>
    <m/>
  </r>
  <r>
    <s v="BM00152802"/>
    <s v="JONES,RICHARD H"/>
    <x v="101"/>
    <n v="1649.1"/>
    <n v="21"/>
    <s v="NULL"/>
    <n v="25024786"/>
    <x v="232"/>
    <s v="NULL"/>
    <d v="2019-10-09T12:46:00"/>
    <x v="2"/>
    <x v="11"/>
    <m/>
  </r>
  <r>
    <s v="BM00152802"/>
    <s v="JONES,RICHARD H"/>
    <x v="101"/>
    <n v="1649.1"/>
    <n v="3.32"/>
    <s v="Q9967"/>
    <n v="63621059"/>
    <x v="233"/>
    <s v="NULL"/>
    <d v="2019-10-09T12:46:00"/>
    <x v="12"/>
    <x v="11"/>
    <m/>
  </r>
  <r>
    <s v="BM00152802"/>
    <s v="JONES,RICHARD H"/>
    <x v="101"/>
    <n v="1649.1"/>
    <n v="29.88"/>
    <s v="Q9967"/>
    <n v="63621103"/>
    <x v="234"/>
    <s v="NULL"/>
    <d v="2019-10-09T12:46:00"/>
    <x v="12"/>
    <x v="11"/>
    <m/>
  </r>
  <r>
    <s v="BM00152802"/>
    <s v="JONES,RICHARD H"/>
    <x v="101"/>
    <n v="1649.1"/>
    <n v="1300"/>
    <n v="62323"/>
    <n v="36120115"/>
    <x v="268"/>
    <s v="NULL"/>
    <d v="2019-10-09T12:46:00"/>
    <x v="20"/>
    <x v="11"/>
    <n v="1360"/>
  </r>
  <r>
    <s v="BM00152802"/>
    <s v="JONES,RICHARD H"/>
    <x v="101"/>
    <n v="1649.1"/>
    <n v="92.09"/>
    <n v="69118"/>
    <n v="27069118"/>
    <x v="72"/>
    <s v="NULL"/>
    <d v="2019-10-09T12:46:00"/>
    <x v="0"/>
    <x v="11"/>
    <m/>
  </r>
  <r>
    <s v="BM00152802"/>
    <s v="JONES,RICHARD H"/>
    <x v="101"/>
    <n v="1649.1"/>
    <n v="56.81"/>
    <s v="NULL"/>
    <n v="27217116"/>
    <x v="237"/>
    <s v="NULL"/>
    <d v="2019-10-09T12:46:00"/>
    <x v="1"/>
    <x v="11"/>
    <m/>
  </r>
  <r>
    <s v="BM00152802"/>
    <s v="JONES,RICHARD H"/>
    <x v="101"/>
    <n v="1649.1"/>
    <n v="121"/>
    <s v="J1040"/>
    <n v="25021108"/>
    <x v="238"/>
    <s v="NULL"/>
    <d v="2019-10-09T12:46:00"/>
    <x v="2"/>
    <x v="11"/>
    <m/>
  </r>
  <r>
    <s v="BM00152802"/>
    <s v="JONES,RICHARD H"/>
    <x v="101"/>
    <n v="1649.1"/>
    <n v="25"/>
    <s v="J3490"/>
    <n v="63621053"/>
    <x v="239"/>
    <s v="NULL"/>
    <d v="2019-10-09T12:46:00"/>
    <x v="12"/>
    <x v="11"/>
    <m/>
  </r>
  <r>
    <s v="BM00117978"/>
    <s v="KARSHNER,RUBY D"/>
    <x v="102"/>
    <n v="1669.21"/>
    <n v="19.12"/>
    <s v="NULL"/>
    <n v="27210100"/>
    <x v="11"/>
    <s v="NULL"/>
    <d v="2020-06-03T11:55:00"/>
    <x v="1"/>
    <x v="11"/>
    <m/>
  </r>
  <r>
    <s v="BM00117978"/>
    <s v="KARSHNER,RUBY D"/>
    <x v="102"/>
    <n v="1669.21"/>
    <n v="121"/>
    <s v="J1040"/>
    <n v="25021108"/>
    <x v="238"/>
    <s v="NULL"/>
    <d v="2020-06-03T11:55:00"/>
    <x v="2"/>
    <x v="11"/>
    <m/>
  </r>
  <r>
    <s v="BM00117978"/>
    <s v="KARSHNER,RUBY D"/>
    <x v="102"/>
    <n v="1669.21"/>
    <n v="25"/>
    <s v="J3490"/>
    <n v="63621053"/>
    <x v="239"/>
    <s v="NULL"/>
    <d v="2020-06-03T11:55:00"/>
    <x v="12"/>
    <x v="11"/>
    <m/>
  </r>
  <r>
    <s v="BM00117978"/>
    <s v="KARSHNER,RUBY D"/>
    <x v="102"/>
    <n v="1669.21"/>
    <n v="21"/>
    <s v="NULL"/>
    <n v="25024786"/>
    <x v="232"/>
    <s v="NULL"/>
    <d v="2020-06-03T11:55:00"/>
    <x v="2"/>
    <x v="11"/>
    <m/>
  </r>
  <r>
    <s v="BM00117978"/>
    <s v="KARSHNER,RUBY D"/>
    <x v="102"/>
    <n v="1669.21"/>
    <n v="3.32"/>
    <s v="Q9967"/>
    <n v="63621059"/>
    <x v="233"/>
    <s v="NULL"/>
    <d v="2020-06-03T11:55:00"/>
    <x v="12"/>
    <x v="11"/>
    <m/>
  </r>
  <r>
    <s v="BM00117978"/>
    <s v="KARSHNER,RUBY D"/>
    <x v="102"/>
    <n v="1669.21"/>
    <n v="29.88"/>
    <s v="Q9967"/>
    <n v="63621103"/>
    <x v="234"/>
    <s v="NULL"/>
    <d v="2020-06-03T11:55:00"/>
    <x v="12"/>
    <x v="11"/>
    <m/>
  </r>
  <r>
    <s v="BM00117978"/>
    <s v="KARSHNER,RUBY D"/>
    <x v="102"/>
    <n v="1669.21"/>
    <n v="1300"/>
    <n v="62323"/>
    <n v="36120115"/>
    <x v="268"/>
    <s v="NULL"/>
    <d v="2020-06-03T11:55:00"/>
    <x v="20"/>
    <x v="11"/>
    <n v="1360"/>
  </r>
  <r>
    <s v="BM00117978"/>
    <s v="KARSHNER,RUBY D"/>
    <x v="102"/>
    <n v="1669.21"/>
    <n v="56.81"/>
    <s v="NULL"/>
    <n v="27217116"/>
    <x v="237"/>
    <s v="NULL"/>
    <d v="2020-06-03T11:55:00"/>
    <x v="1"/>
    <x v="11"/>
    <m/>
  </r>
  <r>
    <s v="BM00117978"/>
    <s v="KARSHNER,RUBY D"/>
    <x v="102"/>
    <n v="1669.21"/>
    <n v="93.08"/>
    <s v="NULL"/>
    <n v="27217180"/>
    <x v="306"/>
    <s v="NULL"/>
    <d v="2020-06-03T11:55:00"/>
    <x v="1"/>
    <x v="11"/>
    <m/>
  </r>
  <r>
    <s v="BM00258048"/>
    <s v="KASLER,JESSICA L"/>
    <x v="103"/>
    <n v="13823.38"/>
    <n v="7.35"/>
    <s v="NULL"/>
    <n v="27013393"/>
    <x v="83"/>
    <d v="2019-11-06T16:15:00"/>
    <s v="NULL"/>
    <x v="0"/>
    <x v="12"/>
    <m/>
  </r>
  <r>
    <s v="BM00258048"/>
    <s v="KASLER,JESSICA L"/>
    <x v="103"/>
    <n v="13823.38"/>
    <n v="13"/>
    <n v="23733"/>
    <n v="25923733"/>
    <x v="48"/>
    <d v="2019-11-06T16:15:00"/>
    <s v="NULL"/>
    <x v="10"/>
    <x v="12"/>
    <m/>
  </r>
  <r>
    <s v="BM00258048"/>
    <s v="KASLER,JESSICA L"/>
    <x v="103"/>
    <n v="13823.38"/>
    <n v="5"/>
    <n v="20227"/>
    <n v="25920227"/>
    <x v="50"/>
    <d v="2019-11-06T16:15:00"/>
    <s v="NULL"/>
    <x v="10"/>
    <x v="12"/>
    <m/>
  </r>
  <r>
    <s v="BM00258048"/>
    <s v="KASLER,JESSICA L"/>
    <x v="103"/>
    <n v="13823.38"/>
    <n v="15"/>
    <n v="21892"/>
    <n v="25921892"/>
    <x v="52"/>
    <d v="2019-11-06T16:15:00"/>
    <s v="NULL"/>
    <x v="10"/>
    <x v="12"/>
    <m/>
  </r>
  <r>
    <s v="BM00258048"/>
    <s v="KASLER,JESSICA L"/>
    <x v="103"/>
    <n v="13823.38"/>
    <n v="1200"/>
    <n v="50499"/>
    <n v="11250499"/>
    <x v="59"/>
    <d v="2019-11-06T16:15:00"/>
    <s v="NULL"/>
    <x v="13"/>
    <x v="12"/>
    <n v="1255"/>
  </r>
  <r>
    <s v="BM00258048"/>
    <s v="KASLER,JESSICA L"/>
    <x v="103"/>
    <n v="13823.38"/>
    <n v="46"/>
    <n v="85025"/>
    <n v="30032110"/>
    <x v="31"/>
    <d v="2019-11-06T16:15:00"/>
    <s v="NULL"/>
    <x v="3"/>
    <x v="12"/>
    <n v="49"/>
  </r>
  <r>
    <s v="BM00258048"/>
    <s v="KASLER,JESSICA L"/>
    <x v="103"/>
    <n v="13823.38"/>
    <n v="15"/>
    <n v="32107"/>
    <n v="30032107"/>
    <x v="34"/>
    <d v="2019-11-06T16:15:00"/>
    <s v="NULL"/>
    <x v="3"/>
    <x v="12"/>
    <n v="16"/>
  </r>
  <r>
    <s v="BM00258048"/>
    <s v="KASLER,JESSICA L"/>
    <x v="103"/>
    <n v="13823.38"/>
    <n v="13"/>
    <n v="85018"/>
    <n v="30032043"/>
    <x v="112"/>
    <d v="2019-11-06T16:15:00"/>
    <s v="NULL"/>
    <x v="3"/>
    <x v="12"/>
    <n v="14"/>
  </r>
  <r>
    <s v="BM00258048"/>
    <s v="KASLER,JESSICA L"/>
    <x v="103"/>
    <n v="13823.38"/>
    <n v="13"/>
    <n v="85014"/>
    <n v="30032044"/>
    <x v="113"/>
    <d v="2019-11-06T16:15:00"/>
    <s v="NULL"/>
    <x v="3"/>
    <x v="12"/>
    <n v="14"/>
  </r>
  <r>
    <s v="BM00258048"/>
    <s v="KASLER,JESSICA L"/>
    <x v="103"/>
    <n v="13823.38"/>
    <n v="15"/>
    <n v="32107"/>
    <n v="30032107"/>
    <x v="34"/>
    <d v="2019-11-06T16:15:00"/>
    <s v="NULL"/>
    <x v="3"/>
    <x v="12"/>
    <n v="16"/>
  </r>
  <r>
    <s v="BM00258048"/>
    <s v="KASLER,JESSICA L"/>
    <x v="103"/>
    <n v="13823.38"/>
    <n v="6"/>
    <s v="NULL"/>
    <n v="25932661"/>
    <x v="57"/>
    <d v="2019-11-06T16:15:00"/>
    <s v="NULL"/>
    <x v="10"/>
    <x v="12"/>
    <m/>
  </r>
  <r>
    <s v="BM00258048"/>
    <s v="KASLER,JESSICA L"/>
    <x v="103"/>
    <n v="13823.38"/>
    <n v="7.35"/>
    <s v="NULL"/>
    <n v="27013393"/>
    <x v="83"/>
    <d v="2019-11-06T16:15:00"/>
    <s v="NULL"/>
    <x v="0"/>
    <x v="12"/>
    <m/>
  </r>
  <r>
    <s v="BM00258048"/>
    <s v="KASLER,JESSICA L"/>
    <x v="103"/>
    <n v="13823.38"/>
    <n v="13"/>
    <n v="23733"/>
    <n v="25923733"/>
    <x v="48"/>
    <d v="2019-11-06T16:15:00"/>
    <s v="NULL"/>
    <x v="10"/>
    <x v="12"/>
    <m/>
  </r>
  <r>
    <s v="BM00258048"/>
    <s v="KASLER,JESSICA L"/>
    <x v="103"/>
    <n v="13823.38"/>
    <n v="13"/>
    <n v="23733"/>
    <n v="25923733"/>
    <x v="48"/>
    <d v="2019-11-06T16:15:00"/>
    <s v="NULL"/>
    <x v="10"/>
    <x v="12"/>
    <m/>
  </r>
  <r>
    <s v="BM00258048"/>
    <s v="KASLER,JESSICA L"/>
    <x v="103"/>
    <n v="13823.38"/>
    <n v="6"/>
    <s v="NULL"/>
    <n v="25932661"/>
    <x v="57"/>
    <d v="2019-11-06T16:15:00"/>
    <s v="NULL"/>
    <x v="10"/>
    <x v="12"/>
    <m/>
  </r>
  <r>
    <s v="BM00258048"/>
    <s v="KASLER,JESSICA L"/>
    <x v="103"/>
    <n v="13823.38"/>
    <n v="5"/>
    <n v="20227"/>
    <n v="25920227"/>
    <x v="50"/>
    <d v="2019-11-06T16:15:00"/>
    <s v="NULL"/>
    <x v="10"/>
    <x v="12"/>
    <m/>
  </r>
  <r>
    <s v="BM00258048"/>
    <s v="KASLER,JESSICA L"/>
    <x v="103"/>
    <n v="13823.38"/>
    <n v="6"/>
    <n v="23780"/>
    <n v="25923780"/>
    <x v="62"/>
    <d v="2019-11-06T16:15:00"/>
    <s v="NULL"/>
    <x v="10"/>
    <x v="12"/>
    <m/>
  </r>
  <r>
    <s v="BM00258048"/>
    <s v="KASLER,JESSICA L"/>
    <x v="103"/>
    <n v="13823.38"/>
    <n v="13"/>
    <n v="23733"/>
    <n v="25923733"/>
    <x v="48"/>
    <d v="2019-11-06T16:15:00"/>
    <s v="NULL"/>
    <x v="10"/>
    <x v="12"/>
    <m/>
  </r>
  <r>
    <s v="BM00258048"/>
    <s v="KASLER,JESSICA L"/>
    <x v="103"/>
    <n v="13823.38"/>
    <n v="12.23"/>
    <s v="NULL"/>
    <n v="27069208"/>
    <x v="45"/>
    <d v="2019-11-06T16:15:00"/>
    <s v="NULL"/>
    <x v="0"/>
    <x v="12"/>
    <m/>
  </r>
  <r>
    <s v="BM00258048"/>
    <s v="KASLER,JESSICA L"/>
    <x v="103"/>
    <n v="13823.38"/>
    <n v="11.59"/>
    <s v="NULL"/>
    <n v="27069212"/>
    <x v="14"/>
    <d v="2019-11-06T16:15:00"/>
    <s v="NULL"/>
    <x v="0"/>
    <x v="12"/>
    <m/>
  </r>
  <r>
    <s v="BM00258048"/>
    <s v="KASLER,JESSICA L"/>
    <x v="103"/>
    <n v="13823.38"/>
    <n v="11.92"/>
    <s v="J7120"/>
    <n v="27038238"/>
    <x v="13"/>
    <d v="2019-11-06T16:15:00"/>
    <s v="NULL"/>
    <x v="0"/>
    <x v="12"/>
    <m/>
  </r>
  <r>
    <s v="BM00258048"/>
    <s v="KASLER,JESSICA L"/>
    <x v="103"/>
    <n v="13823.38"/>
    <n v="11.92"/>
    <s v="J7120"/>
    <n v="27038238"/>
    <x v="13"/>
    <d v="2019-11-06T16:15:00"/>
    <s v="NULL"/>
    <x v="0"/>
    <x v="12"/>
    <m/>
  </r>
  <r>
    <s v="BM00258048"/>
    <s v="KASLER,JESSICA L"/>
    <x v="103"/>
    <n v="13823.38"/>
    <n v="5.46"/>
    <s v="NULL"/>
    <n v="27069165"/>
    <x v="58"/>
    <d v="2019-11-06T16:15:00"/>
    <s v="NULL"/>
    <x v="0"/>
    <x v="12"/>
    <m/>
  </r>
  <r>
    <s v="BM00258048"/>
    <s v="KASLER,JESSICA L"/>
    <x v="103"/>
    <n v="13823.38"/>
    <n v="8.57"/>
    <s v="NULL"/>
    <n v="27069276"/>
    <x v="64"/>
    <d v="2019-11-06T16:15:00"/>
    <s v="NULL"/>
    <x v="0"/>
    <x v="12"/>
    <m/>
  </r>
  <r>
    <s v="BM00258048"/>
    <s v="KASLER,JESSICA L"/>
    <x v="103"/>
    <n v="13823.38"/>
    <n v="-7.35"/>
    <s v="NULL"/>
    <n v="27013392"/>
    <x v="15"/>
    <d v="2019-11-06T16:15:00"/>
    <s v="NULL"/>
    <x v="0"/>
    <x v="12"/>
    <m/>
  </r>
  <r>
    <s v="BM00258048"/>
    <s v="KASLER,JESSICA L"/>
    <x v="103"/>
    <n v="13823.38"/>
    <n v="-56.37"/>
    <s v="NULL"/>
    <n v="27069512"/>
    <x v="73"/>
    <d v="2019-11-06T16:15:00"/>
    <s v="NULL"/>
    <x v="0"/>
    <x v="12"/>
    <m/>
  </r>
  <r>
    <s v="BM00258048"/>
    <s v="KASLER,JESSICA L"/>
    <x v="103"/>
    <n v="13823.38"/>
    <n v="11.92"/>
    <s v="J7120"/>
    <n v="27038238"/>
    <x v="13"/>
    <d v="2019-11-06T16:15:00"/>
    <s v="NULL"/>
    <x v="0"/>
    <x v="12"/>
    <m/>
  </r>
  <r>
    <s v="BM00258048"/>
    <s v="KASLER,JESSICA L"/>
    <x v="103"/>
    <n v="13823.38"/>
    <n v="10.53"/>
    <s v="NULL"/>
    <n v="27013394"/>
    <x v="43"/>
    <d v="2019-11-06T16:15:00"/>
    <s v="NULL"/>
    <x v="0"/>
    <x v="12"/>
    <m/>
  </r>
  <r>
    <s v="BM00258048"/>
    <s v="KASLER,JESSICA L"/>
    <x v="103"/>
    <n v="13823.38"/>
    <n v="75.010000000000005"/>
    <s v="NULL"/>
    <n v="27280009"/>
    <x v="88"/>
    <d v="2019-11-06T16:15:00"/>
    <s v="NULL"/>
    <x v="1"/>
    <x v="12"/>
    <m/>
  </r>
  <r>
    <s v="BM00258048"/>
    <s v="KASLER,JESSICA L"/>
    <x v="103"/>
    <n v="13823.38"/>
    <n v="12.48"/>
    <s v="NULL"/>
    <n v="27101000"/>
    <x v="188"/>
    <d v="2019-11-06T16:15:00"/>
    <s v="NULL"/>
    <x v="31"/>
    <x v="12"/>
    <m/>
  </r>
  <r>
    <s v="BM00258048"/>
    <s v="KASLER,JESSICA L"/>
    <x v="103"/>
    <n v="13823.38"/>
    <n v="11.1"/>
    <s v="NULL"/>
    <n v="27069215"/>
    <x v="46"/>
    <d v="2019-11-06T16:15:00"/>
    <s v="NULL"/>
    <x v="0"/>
    <x v="12"/>
    <m/>
  </r>
  <r>
    <s v="BM00258048"/>
    <s v="KASLER,JESSICA L"/>
    <x v="103"/>
    <n v="13823.38"/>
    <n v="11.1"/>
    <s v="NULL"/>
    <n v="27069215"/>
    <x v="46"/>
    <d v="2019-11-06T16:15:00"/>
    <s v="NULL"/>
    <x v="0"/>
    <x v="12"/>
    <m/>
  </r>
  <r>
    <s v="BM00258048"/>
    <s v="KASLER,JESSICA L"/>
    <x v="103"/>
    <n v="13823.38"/>
    <n v="8.57"/>
    <s v="NULL"/>
    <n v="27069276"/>
    <x v="64"/>
    <d v="2019-11-06T16:15:00"/>
    <s v="NULL"/>
    <x v="0"/>
    <x v="12"/>
    <m/>
  </r>
  <r>
    <s v="BM00258048"/>
    <s v="KASLER,JESSICA L"/>
    <x v="103"/>
    <n v="13823.38"/>
    <n v="40"/>
    <s v="NULL"/>
    <n v="27013490"/>
    <x v="65"/>
    <d v="2019-11-06T16:15:00"/>
    <s v="NULL"/>
    <x v="0"/>
    <x v="12"/>
    <m/>
  </r>
  <r>
    <s v="BM00258048"/>
    <s v="KASLER,JESSICA L"/>
    <x v="103"/>
    <n v="13823.38"/>
    <n v="109.35"/>
    <s v="NULL"/>
    <n v="27210100"/>
    <x v="11"/>
    <d v="2019-11-06T16:15:00"/>
    <s v="NULL"/>
    <x v="1"/>
    <x v="12"/>
    <m/>
  </r>
  <r>
    <s v="BM00258048"/>
    <s v="KASLER,JESSICA L"/>
    <x v="103"/>
    <n v="13823.38"/>
    <n v="44.6"/>
    <n v="37024"/>
    <n v="27037024"/>
    <x v="84"/>
    <d v="2019-11-06T16:15:00"/>
    <s v="NULL"/>
    <x v="0"/>
    <x v="12"/>
    <m/>
  </r>
  <r>
    <s v="BM00258048"/>
    <s v="KASLER,JESSICA L"/>
    <x v="103"/>
    <n v="13823.38"/>
    <n v="27.92"/>
    <n v="13221"/>
    <n v="27013221"/>
    <x v="85"/>
    <d v="2019-11-06T16:15:00"/>
    <s v="NULL"/>
    <x v="0"/>
    <x v="12"/>
    <m/>
  </r>
  <r>
    <s v="BM00258048"/>
    <s v="KASLER,JESSICA L"/>
    <x v="103"/>
    <n v="13823.38"/>
    <n v="6.64"/>
    <s v="NULL"/>
    <n v="27210100"/>
    <x v="11"/>
    <d v="2019-11-06T16:15:00"/>
    <s v="NULL"/>
    <x v="1"/>
    <x v="12"/>
    <m/>
  </r>
  <r>
    <s v="BM00258048"/>
    <s v="KASLER,JESSICA L"/>
    <x v="103"/>
    <n v="13823.38"/>
    <n v="6.74"/>
    <s v="NULL"/>
    <n v="27210100"/>
    <x v="11"/>
    <d v="2019-11-06T16:15:00"/>
    <s v="NULL"/>
    <x v="1"/>
    <x v="12"/>
    <m/>
  </r>
  <r>
    <s v="BM00258048"/>
    <s v="KASLER,JESSICA L"/>
    <x v="103"/>
    <n v="13823.38"/>
    <n v="7.49"/>
    <s v="NULL"/>
    <n v="27210100"/>
    <x v="11"/>
    <d v="2019-11-06T16:15:00"/>
    <s v="NULL"/>
    <x v="1"/>
    <x v="12"/>
    <m/>
  </r>
  <r>
    <s v="BM00258048"/>
    <s v="KASLER,JESSICA L"/>
    <x v="103"/>
    <n v="13823.38"/>
    <n v="91.87"/>
    <n v="13052"/>
    <n v="27013052"/>
    <x v="314"/>
    <d v="2019-11-06T16:15:00"/>
    <s v="NULL"/>
    <x v="0"/>
    <x v="12"/>
    <m/>
  </r>
  <r>
    <s v="BM00258048"/>
    <s v="KASLER,JESSICA L"/>
    <x v="103"/>
    <n v="13823.38"/>
    <n v="65.209999999999994"/>
    <n v="10012"/>
    <n v="27010012"/>
    <x v="273"/>
    <d v="2019-11-06T16:15:00"/>
    <s v="NULL"/>
    <x v="0"/>
    <x v="12"/>
    <m/>
  </r>
  <r>
    <s v="BM00258048"/>
    <s v="KASLER,JESSICA L"/>
    <x v="103"/>
    <n v="13823.38"/>
    <n v="7.06"/>
    <s v="NULL"/>
    <n v="27069170"/>
    <x v="28"/>
    <d v="2019-11-06T16:15:00"/>
    <s v="NULL"/>
    <x v="0"/>
    <x v="12"/>
    <m/>
  </r>
  <r>
    <s v="BM00258048"/>
    <s v="KASLER,JESSICA L"/>
    <x v="103"/>
    <n v="13823.38"/>
    <n v="23.91"/>
    <s v="NULL"/>
    <n v="27269182"/>
    <x v="274"/>
    <d v="2019-11-06T16:15:00"/>
    <s v="NULL"/>
    <x v="1"/>
    <x v="12"/>
    <m/>
  </r>
  <r>
    <s v="BM00258048"/>
    <s v="KASLER,JESSICA L"/>
    <x v="103"/>
    <n v="13823.38"/>
    <n v="56.37"/>
    <s v="NULL"/>
    <n v="27069512"/>
    <x v="73"/>
    <d v="2019-11-06T16:15:00"/>
    <s v="NULL"/>
    <x v="0"/>
    <x v="12"/>
    <m/>
  </r>
  <r>
    <s v="BM00258048"/>
    <s v="KASLER,JESSICA L"/>
    <x v="103"/>
    <n v="13823.38"/>
    <n v="27.92"/>
    <n v="13221"/>
    <n v="27013221"/>
    <x v="85"/>
    <d v="2019-11-06T16:15:00"/>
    <s v="NULL"/>
    <x v="0"/>
    <x v="12"/>
    <m/>
  </r>
  <r>
    <s v="BM00258048"/>
    <s v="KASLER,JESSICA L"/>
    <x v="103"/>
    <n v="13823.38"/>
    <n v="498.42"/>
    <n v="13030"/>
    <n v="27013030"/>
    <x v="276"/>
    <d v="2019-11-06T16:15:00"/>
    <s v="NULL"/>
    <x v="0"/>
    <x v="12"/>
    <m/>
  </r>
  <r>
    <s v="BM00258048"/>
    <s v="KASLER,JESSICA L"/>
    <x v="103"/>
    <n v="13823.38"/>
    <n v="11.92"/>
    <s v="J7120"/>
    <n v="27038238"/>
    <x v="13"/>
    <d v="2019-11-06T16:15:00"/>
    <s v="NULL"/>
    <x v="0"/>
    <x v="12"/>
    <m/>
  </r>
  <r>
    <s v="BM00258048"/>
    <s v="KASLER,JESSICA L"/>
    <x v="103"/>
    <n v="13823.38"/>
    <n v="6.74"/>
    <s v="NULL"/>
    <n v="27210100"/>
    <x v="11"/>
    <d v="2019-11-06T16:15:00"/>
    <s v="NULL"/>
    <x v="1"/>
    <x v="12"/>
    <m/>
  </r>
  <r>
    <s v="BM00258048"/>
    <s v="KASLER,JESSICA L"/>
    <x v="103"/>
    <n v="13823.38"/>
    <n v="-91.87"/>
    <n v="13052"/>
    <n v="27013052"/>
    <x v="314"/>
    <d v="2019-11-06T16:15:00"/>
    <s v="NULL"/>
    <x v="0"/>
    <x v="12"/>
    <m/>
  </r>
  <r>
    <s v="BM00258048"/>
    <s v="KASLER,JESSICA L"/>
    <x v="103"/>
    <n v="13823.38"/>
    <n v="1200"/>
    <n v="50499"/>
    <n v="11250499"/>
    <x v="59"/>
    <d v="2019-11-06T16:15:00"/>
    <s v="NULL"/>
    <x v="13"/>
    <x v="12"/>
    <n v="1255"/>
  </r>
  <r>
    <s v="BM00258048"/>
    <s v="KASLER,JESSICA L"/>
    <x v="103"/>
    <n v="13823.38"/>
    <n v="26"/>
    <n v="86900"/>
    <n v="30032030"/>
    <x v="78"/>
    <d v="2019-11-06T16:15:00"/>
    <s v="NULL"/>
    <x v="3"/>
    <x v="12"/>
    <n v="28"/>
  </r>
  <r>
    <s v="BM00258048"/>
    <s v="KASLER,JESSICA L"/>
    <x v="103"/>
    <n v="13823.38"/>
    <n v="45"/>
    <n v="86850"/>
    <n v="30032038"/>
    <x v="79"/>
    <d v="2019-11-06T16:15:00"/>
    <s v="NULL"/>
    <x v="3"/>
    <x v="12"/>
    <n v="48"/>
  </r>
  <r>
    <s v="BM00258048"/>
    <s v="KASLER,JESSICA L"/>
    <x v="103"/>
    <n v="13823.38"/>
    <n v="15"/>
    <n v="32107"/>
    <n v="30032107"/>
    <x v="34"/>
    <d v="2019-11-06T16:15:00"/>
    <s v="NULL"/>
    <x v="3"/>
    <x v="12"/>
    <n v="16"/>
  </r>
  <r>
    <s v="BM00258048"/>
    <s v="KASLER,JESSICA L"/>
    <x v="103"/>
    <n v="13823.38"/>
    <n v="46"/>
    <n v="85025"/>
    <n v="30032110"/>
    <x v="31"/>
    <d v="2019-11-06T16:15:00"/>
    <s v="NULL"/>
    <x v="3"/>
    <x v="12"/>
    <n v="49"/>
  </r>
  <r>
    <s v="BM00258048"/>
    <s v="KASLER,JESSICA L"/>
    <x v="103"/>
    <n v="13823.38"/>
    <n v="10.53"/>
    <s v="NULL"/>
    <n v="27013394"/>
    <x v="43"/>
    <d v="2019-11-06T16:15:00"/>
    <s v="NULL"/>
    <x v="0"/>
    <x v="12"/>
    <m/>
  </r>
  <r>
    <s v="BM00258048"/>
    <s v="KASLER,JESSICA L"/>
    <x v="103"/>
    <n v="13823.38"/>
    <n v="247"/>
    <n v="80100"/>
    <n v="30032401"/>
    <x v="80"/>
    <d v="2019-11-06T16:15:00"/>
    <s v="NULL"/>
    <x v="3"/>
    <x v="12"/>
    <n v="259"/>
  </r>
  <r>
    <s v="BM00258048"/>
    <s v="KASLER,JESSICA L"/>
    <x v="103"/>
    <n v="13823.38"/>
    <n v="13"/>
    <n v="85018"/>
    <n v="30032043"/>
    <x v="112"/>
    <d v="2019-11-06T16:15:00"/>
    <s v="NULL"/>
    <x v="3"/>
    <x v="12"/>
    <n v="14"/>
  </r>
  <r>
    <s v="BM00258048"/>
    <s v="KASLER,JESSICA L"/>
    <x v="103"/>
    <n v="13823.38"/>
    <n v="15"/>
    <n v="32107"/>
    <n v="30032107"/>
    <x v="34"/>
    <d v="2019-11-06T16:15:00"/>
    <s v="NULL"/>
    <x v="3"/>
    <x v="12"/>
    <n v="16"/>
  </r>
  <r>
    <s v="BM00258048"/>
    <s v="KASLER,JESSICA L"/>
    <x v="103"/>
    <n v="13823.38"/>
    <n v="17"/>
    <s v="NULL"/>
    <n v="25932597"/>
    <x v="90"/>
    <d v="2019-11-06T16:15:00"/>
    <s v="NULL"/>
    <x v="10"/>
    <x v="12"/>
    <m/>
  </r>
  <r>
    <s v="BM00258048"/>
    <s v="KASLER,JESSICA L"/>
    <x v="103"/>
    <n v="13823.38"/>
    <n v="21"/>
    <s v="J3490"/>
    <n v="25023962"/>
    <x v="91"/>
    <d v="2019-11-06T16:15:00"/>
    <s v="NULL"/>
    <x v="2"/>
    <x v="12"/>
    <m/>
  </r>
  <r>
    <s v="BM00258048"/>
    <s v="KASLER,JESSICA L"/>
    <x v="103"/>
    <n v="13823.38"/>
    <n v="21"/>
    <s v="J2765"/>
    <n v="25022116"/>
    <x v="92"/>
    <d v="2019-11-06T16:15:00"/>
    <s v="NULL"/>
    <x v="2"/>
    <x v="12"/>
    <m/>
  </r>
  <r>
    <s v="BM00258048"/>
    <s v="KASLER,JESSICA L"/>
    <x v="103"/>
    <n v="13823.38"/>
    <n v="49.2"/>
    <s v="J0690"/>
    <n v="25024712"/>
    <x v="93"/>
    <d v="2019-11-06T16:15:00"/>
    <s v="NULL"/>
    <x v="2"/>
    <x v="12"/>
    <m/>
  </r>
  <r>
    <s v="BM00258048"/>
    <s v="KASLER,JESSICA L"/>
    <x v="103"/>
    <n v="13823.38"/>
    <n v="34"/>
    <s v="J2370"/>
    <n v="25021327"/>
    <x v="241"/>
    <d v="2019-11-06T16:15:00"/>
    <s v="NULL"/>
    <x v="2"/>
    <x v="12"/>
    <m/>
  </r>
  <r>
    <s v="BM00258048"/>
    <s v="KASLER,JESSICA L"/>
    <x v="103"/>
    <n v="13823.38"/>
    <n v="21"/>
    <s v="J2405"/>
    <n v="63623574"/>
    <x v="94"/>
    <d v="2019-11-06T16:15:00"/>
    <s v="NULL"/>
    <x v="12"/>
    <x v="12"/>
    <m/>
  </r>
  <r>
    <s v="BM00258048"/>
    <s v="KASLER,JESSICA L"/>
    <x v="103"/>
    <n v="13823.38"/>
    <n v="21"/>
    <s v="NULL"/>
    <n v="25824575"/>
    <x v="242"/>
    <d v="2019-11-06T16:15:00"/>
    <s v="NULL"/>
    <x v="21"/>
    <x v="12"/>
    <m/>
  </r>
  <r>
    <s v="BM00258048"/>
    <s v="KASLER,JESSICA L"/>
    <x v="103"/>
    <n v="13823.38"/>
    <n v="21.19"/>
    <s v="NULL"/>
    <n v="27013399"/>
    <x v="1"/>
    <d v="2019-11-06T16:15:00"/>
    <s v="NULL"/>
    <x v="0"/>
    <x v="12"/>
    <m/>
  </r>
  <r>
    <s v="BM00258048"/>
    <s v="KASLER,JESSICA L"/>
    <x v="103"/>
    <n v="13823.38"/>
    <n v="218"/>
    <s v="NULL"/>
    <n v="25090581"/>
    <x v="197"/>
    <d v="2019-11-06T16:15:00"/>
    <s v="NULL"/>
    <x v="2"/>
    <x v="12"/>
    <m/>
  </r>
  <r>
    <s v="BM00258048"/>
    <s v="KASLER,JESSICA L"/>
    <x v="103"/>
    <n v="13823.38"/>
    <n v="41"/>
    <s v="J2590"/>
    <n v="25023647"/>
    <x v="280"/>
    <d v="2019-11-06T16:15:00"/>
    <s v="NULL"/>
    <x v="2"/>
    <x v="12"/>
    <m/>
  </r>
  <r>
    <s v="BM00258048"/>
    <s v="KASLER,JESSICA L"/>
    <x v="103"/>
    <n v="13823.38"/>
    <n v="41"/>
    <s v="J2250"/>
    <n v="25021916"/>
    <x v="153"/>
    <d v="2019-11-06T16:15:00"/>
    <s v="NULL"/>
    <x v="2"/>
    <x v="12"/>
    <m/>
  </r>
  <r>
    <s v="BM00258048"/>
    <s v="KASLER,JESSICA L"/>
    <x v="103"/>
    <n v="13823.38"/>
    <n v="10"/>
    <s v="NULL"/>
    <n v="25920459"/>
    <x v="54"/>
    <d v="2019-11-06T16:15:00"/>
    <s v="NULL"/>
    <x v="10"/>
    <x v="12"/>
    <m/>
  </r>
  <r>
    <s v="BM00258048"/>
    <s v="KASLER,JESSICA L"/>
    <x v="103"/>
    <n v="13823.38"/>
    <n v="13"/>
    <n v="23733"/>
    <n v="25923733"/>
    <x v="48"/>
    <d v="2019-11-06T16:15:00"/>
    <s v="NULL"/>
    <x v="10"/>
    <x v="12"/>
    <m/>
  </r>
  <r>
    <s v="BM00258048"/>
    <s v="KASLER,JESSICA L"/>
    <x v="103"/>
    <n v="13823.38"/>
    <n v="21"/>
    <s v="J3490"/>
    <n v="25023962"/>
    <x v="91"/>
    <d v="2019-11-06T16:15:00"/>
    <s v="NULL"/>
    <x v="2"/>
    <x v="12"/>
    <m/>
  </r>
  <r>
    <s v="BM00258048"/>
    <s v="KASLER,JESSICA L"/>
    <x v="103"/>
    <n v="13823.38"/>
    <n v="7.44"/>
    <n v="22623"/>
    <n v="25922623"/>
    <x v="388"/>
    <d v="2019-11-06T16:15:00"/>
    <s v="NULL"/>
    <x v="10"/>
    <x v="12"/>
    <m/>
  </r>
  <r>
    <s v="BM00258048"/>
    <s v="KASLER,JESSICA L"/>
    <x v="103"/>
    <n v="13823.38"/>
    <n v="9"/>
    <s v="NULL"/>
    <n v="25923109"/>
    <x v="196"/>
    <d v="2019-11-06T16:15:00"/>
    <s v="NULL"/>
    <x v="10"/>
    <x v="12"/>
    <m/>
  </r>
  <r>
    <s v="BM00258048"/>
    <s v="KASLER,JESSICA L"/>
    <x v="103"/>
    <n v="13823.38"/>
    <n v="5"/>
    <n v="20227"/>
    <n v="25920227"/>
    <x v="50"/>
    <d v="2019-11-06T16:15:00"/>
    <s v="NULL"/>
    <x v="10"/>
    <x v="12"/>
    <m/>
  </r>
  <r>
    <s v="BM00258048"/>
    <s v="KASLER,JESSICA L"/>
    <x v="103"/>
    <n v="13823.38"/>
    <n v="7.35"/>
    <s v="NULL"/>
    <n v="27013392"/>
    <x v="15"/>
    <d v="2019-11-06T16:15:00"/>
    <s v="NULL"/>
    <x v="0"/>
    <x v="12"/>
    <m/>
  </r>
  <r>
    <s v="BM00258048"/>
    <s v="KASLER,JESSICA L"/>
    <x v="103"/>
    <n v="13823.38"/>
    <n v="15"/>
    <n v="21892"/>
    <n v="25921892"/>
    <x v="52"/>
    <d v="2019-11-06T16:15:00"/>
    <s v="NULL"/>
    <x v="10"/>
    <x v="12"/>
    <m/>
  </r>
  <r>
    <s v="BM00258048"/>
    <s v="KASLER,JESSICA L"/>
    <x v="103"/>
    <n v="13823.38"/>
    <n v="13"/>
    <n v="23733"/>
    <n v="25923733"/>
    <x v="48"/>
    <d v="2019-11-06T16:15:00"/>
    <s v="NULL"/>
    <x v="10"/>
    <x v="12"/>
    <m/>
  </r>
  <r>
    <s v="BM00258048"/>
    <s v="KASLER,JESSICA L"/>
    <x v="103"/>
    <n v="13823.38"/>
    <n v="44"/>
    <s v="J1885"/>
    <n v="63690720"/>
    <x v="49"/>
    <d v="2019-11-06T16:15:00"/>
    <s v="NULL"/>
    <x v="12"/>
    <x v="12"/>
    <m/>
  </r>
  <r>
    <s v="BM00258048"/>
    <s v="KASLER,JESSICA L"/>
    <x v="103"/>
    <n v="13823.38"/>
    <n v="10"/>
    <s v="NULL"/>
    <n v="25920459"/>
    <x v="54"/>
    <d v="2019-11-06T16:15:00"/>
    <s v="NULL"/>
    <x v="10"/>
    <x v="12"/>
    <m/>
  </r>
  <r>
    <s v="BM00258048"/>
    <s v="KASLER,JESSICA L"/>
    <x v="103"/>
    <n v="13823.38"/>
    <n v="19.16"/>
    <s v="NULL"/>
    <n v="25824574"/>
    <x v="286"/>
    <d v="2019-11-06T16:15:00"/>
    <s v="NULL"/>
    <x v="21"/>
    <x v="12"/>
    <m/>
  </r>
  <r>
    <s v="BM00258048"/>
    <s v="KASLER,JESSICA L"/>
    <x v="103"/>
    <n v="13823.38"/>
    <n v="19.16"/>
    <s v="J0690"/>
    <n v="25021248"/>
    <x v="284"/>
    <d v="2019-11-06T16:15:00"/>
    <s v="NULL"/>
    <x v="2"/>
    <x v="12"/>
    <m/>
  </r>
  <r>
    <s v="BM00258048"/>
    <s v="KASLER,JESSICA L"/>
    <x v="103"/>
    <n v="13823.38"/>
    <n v="40"/>
    <n v="93041"/>
    <n v="73050518"/>
    <x v="99"/>
    <d v="2019-11-06T16:15:00"/>
    <s v="NULL"/>
    <x v="18"/>
    <x v="12"/>
    <n v="42"/>
  </r>
  <r>
    <s v="BM00258048"/>
    <s v="KASLER,JESSICA L"/>
    <x v="103"/>
    <n v="13823.38"/>
    <n v="75"/>
    <n v="50540"/>
    <n v="46050540"/>
    <x v="96"/>
    <d v="2019-11-06T16:15:00"/>
    <s v="NULL"/>
    <x v="15"/>
    <x v="12"/>
    <n v="79"/>
  </r>
  <r>
    <s v="BM00258048"/>
    <s v="KASLER,JESSICA L"/>
    <x v="103"/>
    <n v="13823.38"/>
    <n v="4766"/>
    <s v="NULL"/>
    <n v="36050521"/>
    <x v="98"/>
    <d v="2019-11-06T16:15:00"/>
    <s v="NULL"/>
    <x v="17"/>
    <x v="12"/>
    <n v="4986"/>
  </r>
  <r>
    <s v="BM00258048"/>
    <s v="KASLER,JESSICA L"/>
    <x v="103"/>
    <n v="13823.38"/>
    <n v="7.35"/>
    <s v="NULL"/>
    <n v="27013392"/>
    <x v="15"/>
    <d v="2019-11-06T16:15:00"/>
    <s v="NULL"/>
    <x v="0"/>
    <x v="12"/>
    <m/>
  </r>
  <r>
    <s v="BM00258048"/>
    <s v="KASLER,JESSICA L"/>
    <x v="103"/>
    <n v="13823.38"/>
    <n v="690"/>
    <s v="NULL"/>
    <n v="71017003"/>
    <x v="101"/>
    <d v="2019-11-06T16:15:00"/>
    <s v="NULL"/>
    <x v="6"/>
    <x v="12"/>
    <n v="722"/>
  </r>
  <r>
    <s v="BM00258048"/>
    <s v="KASLER,JESSICA L"/>
    <x v="103"/>
    <n v="13823.38"/>
    <n v="3224"/>
    <s v="NULL"/>
    <n v="37013010"/>
    <x v="8"/>
    <d v="2019-11-06T16:15:00"/>
    <s v="NULL"/>
    <x v="5"/>
    <x v="12"/>
    <n v="33"/>
  </r>
  <r>
    <s v="BM00258048"/>
    <s v="KASLER,JESSICA L"/>
    <x v="103"/>
    <n v="13823.38"/>
    <n v="11.92"/>
    <s v="J7120"/>
    <n v="27038238"/>
    <x v="13"/>
    <d v="2019-11-06T16:15:00"/>
    <s v="NULL"/>
    <x v="0"/>
    <x v="12"/>
    <m/>
  </r>
  <r>
    <s v="BM00258048"/>
    <s v="KASLER,JESSICA L"/>
    <x v="103"/>
    <n v="13823.38"/>
    <n v="-12.23"/>
    <s v="NULL"/>
    <n v="27069208"/>
    <x v="45"/>
    <d v="2019-11-06T16:15:00"/>
    <s v="NULL"/>
    <x v="0"/>
    <x v="12"/>
    <m/>
  </r>
  <r>
    <s v="BM00258048"/>
    <s v="KASLER,JESSICA L"/>
    <x v="103"/>
    <n v="13823.38"/>
    <n v="-7.35"/>
    <s v="NULL"/>
    <n v="27013392"/>
    <x v="15"/>
    <d v="2019-11-06T16:15:00"/>
    <s v="NULL"/>
    <x v="0"/>
    <x v="12"/>
    <m/>
  </r>
  <r>
    <s v="BM00258048"/>
    <s v="KASLER,JESSICA L"/>
    <x v="103"/>
    <n v="13823.38"/>
    <n v="13"/>
    <n v="23733"/>
    <n v="25923733"/>
    <x v="48"/>
    <d v="2019-11-06T16:15:00"/>
    <s v="NULL"/>
    <x v="10"/>
    <x v="12"/>
    <m/>
  </r>
  <r>
    <s v="BM00258048"/>
    <s v="KASLER,JESSICA L"/>
    <x v="103"/>
    <n v="13823.38"/>
    <n v="44"/>
    <s v="J1885"/>
    <n v="63690720"/>
    <x v="49"/>
    <d v="2019-11-06T16:15:00"/>
    <s v="NULL"/>
    <x v="12"/>
    <x v="12"/>
    <m/>
  </r>
  <r>
    <s v="BM00258048"/>
    <s v="KASLER,JESSICA L"/>
    <x v="103"/>
    <n v="13823.38"/>
    <n v="19.16"/>
    <s v="NULL"/>
    <n v="25824574"/>
    <x v="286"/>
    <d v="2019-11-06T16:15:00"/>
    <s v="NULL"/>
    <x v="21"/>
    <x v="12"/>
    <m/>
  </r>
  <r>
    <s v="BM00258048"/>
    <s v="KASLER,JESSICA L"/>
    <x v="103"/>
    <n v="13823.38"/>
    <n v="19.16"/>
    <s v="J0690"/>
    <n v="25021248"/>
    <x v="284"/>
    <d v="2019-11-06T16:15:00"/>
    <s v="NULL"/>
    <x v="2"/>
    <x v="12"/>
    <m/>
  </r>
  <r>
    <s v="BM00258048"/>
    <s v="KASLER,JESSICA L"/>
    <x v="103"/>
    <n v="13823.38"/>
    <n v="7.35"/>
    <s v="NULL"/>
    <n v="27013392"/>
    <x v="15"/>
    <d v="2019-11-06T16:15:00"/>
    <s v="NULL"/>
    <x v="0"/>
    <x v="12"/>
    <m/>
  </r>
  <r>
    <s v="BM00258048"/>
    <s v="KASLER,JESSICA L"/>
    <x v="103"/>
    <n v="13823.38"/>
    <n v="13"/>
    <n v="23733"/>
    <n v="25923733"/>
    <x v="48"/>
    <d v="2019-11-06T16:15:00"/>
    <s v="NULL"/>
    <x v="10"/>
    <x v="12"/>
    <m/>
  </r>
  <r>
    <s v="BM00258048"/>
    <s v="KASLER,JESSICA L"/>
    <x v="103"/>
    <n v="13823.38"/>
    <n v="5"/>
    <n v="20227"/>
    <n v="25920227"/>
    <x v="50"/>
    <d v="2019-11-06T16:15:00"/>
    <s v="NULL"/>
    <x v="10"/>
    <x v="12"/>
    <m/>
  </r>
  <r>
    <s v="BM00258048"/>
    <s v="KASLER,JESSICA L"/>
    <x v="103"/>
    <n v="13823.38"/>
    <n v="6"/>
    <n v="23780"/>
    <n v="25923780"/>
    <x v="62"/>
    <d v="2019-11-06T16:15:00"/>
    <s v="NULL"/>
    <x v="10"/>
    <x v="12"/>
    <m/>
  </r>
  <r>
    <s v="BM00258048"/>
    <s v="KASLER,JESSICA L"/>
    <x v="103"/>
    <n v="13823.38"/>
    <n v="15"/>
    <n v="21892"/>
    <n v="25921892"/>
    <x v="52"/>
    <d v="2019-11-06T16:15:00"/>
    <s v="NULL"/>
    <x v="10"/>
    <x v="12"/>
    <m/>
  </r>
  <r>
    <s v="BM00258048"/>
    <s v="KASLER,JESSICA L"/>
    <x v="103"/>
    <n v="13823.38"/>
    <n v="10"/>
    <s v="NULL"/>
    <n v="25920459"/>
    <x v="54"/>
    <d v="2019-11-06T16:15:00"/>
    <s v="NULL"/>
    <x v="10"/>
    <x v="12"/>
    <m/>
  </r>
  <r>
    <s v="BM00258048"/>
    <s v="KASLER,JESSICA L"/>
    <x v="103"/>
    <n v="13823.38"/>
    <n v="13"/>
    <n v="23733"/>
    <n v="25923733"/>
    <x v="48"/>
    <d v="2019-11-06T16:15:00"/>
    <s v="NULL"/>
    <x v="10"/>
    <x v="12"/>
    <m/>
  </r>
  <r>
    <s v="BM00258048"/>
    <s v="KASLER,JESSICA L"/>
    <x v="103"/>
    <n v="13823.38"/>
    <n v="19.16"/>
    <s v="NULL"/>
    <n v="25824574"/>
    <x v="286"/>
    <d v="2019-11-06T16:15:00"/>
    <s v="NULL"/>
    <x v="21"/>
    <x v="12"/>
    <m/>
  </r>
  <r>
    <s v="BM00258048"/>
    <s v="KASLER,JESSICA L"/>
    <x v="103"/>
    <n v="13823.38"/>
    <n v="19.16"/>
    <s v="J0690"/>
    <n v="25021248"/>
    <x v="284"/>
    <d v="2019-11-06T16:15:00"/>
    <s v="NULL"/>
    <x v="2"/>
    <x v="12"/>
    <m/>
  </r>
  <r>
    <s v="BM00258048"/>
    <s v="KASLER,JESSICA L"/>
    <x v="103"/>
    <n v="13823.38"/>
    <n v="13"/>
    <n v="23733"/>
    <n v="25923733"/>
    <x v="48"/>
    <d v="2019-11-06T16:15:00"/>
    <s v="NULL"/>
    <x v="10"/>
    <x v="12"/>
    <m/>
  </r>
  <r>
    <s v="BM00258048"/>
    <s v="KASLER,JESSICA L"/>
    <x v="103"/>
    <n v="13823.38"/>
    <n v="6"/>
    <s v="NULL"/>
    <n v="25932661"/>
    <x v="57"/>
    <d v="2019-11-06T16:15:00"/>
    <s v="NULL"/>
    <x v="10"/>
    <x v="12"/>
    <m/>
  </r>
  <r>
    <s v="BM00084909"/>
    <s v="KECKLEY,SHIRLEY A"/>
    <x v="104"/>
    <n v="3400.48"/>
    <n v="25"/>
    <s v="J3490"/>
    <n v="63621053"/>
    <x v="239"/>
    <s v="NULL"/>
    <d v="2020-01-29T11:44:00"/>
    <x v="12"/>
    <x v="8"/>
    <m/>
  </r>
  <r>
    <s v="BM00084909"/>
    <s v="KECKLEY,SHIRLEY A"/>
    <x v="104"/>
    <n v="3400.48"/>
    <n v="21"/>
    <s v="NULL"/>
    <n v="25024786"/>
    <x v="232"/>
    <s v="NULL"/>
    <d v="2020-01-29T11:44:00"/>
    <x v="2"/>
    <x v="8"/>
    <m/>
  </r>
  <r>
    <s v="BM00084909"/>
    <s v="KECKLEY,SHIRLEY A"/>
    <x v="104"/>
    <n v="3400.48"/>
    <n v="6.64"/>
    <s v="Q9967"/>
    <n v="63621059"/>
    <x v="233"/>
    <s v="NULL"/>
    <d v="2020-01-29T11:44:00"/>
    <x v="12"/>
    <x v="8"/>
    <m/>
  </r>
  <r>
    <s v="BM00084909"/>
    <s v="KECKLEY,SHIRLEY A"/>
    <x v="104"/>
    <n v="3400.48"/>
    <n v="26.56"/>
    <s v="Q9967"/>
    <n v="63621103"/>
    <x v="234"/>
    <s v="NULL"/>
    <d v="2020-01-29T11:44:00"/>
    <x v="12"/>
    <x v="8"/>
    <m/>
  </r>
  <r>
    <s v="BM00084909"/>
    <s v="KECKLEY,SHIRLEY A"/>
    <x v="104"/>
    <n v="3400.48"/>
    <n v="1741"/>
    <n v="64483"/>
    <n v="36120044"/>
    <x v="235"/>
    <s v="NULL"/>
    <d v="2020-01-29T11:44:00"/>
    <x v="20"/>
    <x v="8"/>
    <n v="1822"/>
  </r>
  <r>
    <s v="BM00084909"/>
    <s v="KECKLEY,SHIRLEY A"/>
    <x v="104"/>
    <n v="3400.48"/>
    <n v="1389"/>
    <n v="64484"/>
    <n v="36120045"/>
    <x v="236"/>
    <s v="NULL"/>
    <d v="2020-01-29T11:44:00"/>
    <x v="20"/>
    <x v="8"/>
    <n v="1453"/>
  </r>
  <r>
    <s v="BM00084909"/>
    <s v="KECKLEY,SHIRLEY A"/>
    <x v="104"/>
    <n v="3400.48"/>
    <n v="56.81"/>
    <s v="NULL"/>
    <n v="27217116"/>
    <x v="237"/>
    <s v="NULL"/>
    <d v="2020-01-29T11:44:00"/>
    <x v="1"/>
    <x v="8"/>
    <m/>
  </r>
  <r>
    <s v="BM00084909"/>
    <s v="KECKLEY,SHIRLEY A"/>
    <x v="104"/>
    <n v="3400.48"/>
    <n v="13.47"/>
    <s v="NULL"/>
    <n v="27269181"/>
    <x v="152"/>
    <s v="NULL"/>
    <d v="2020-01-29T11:44:00"/>
    <x v="1"/>
    <x v="8"/>
    <m/>
  </r>
  <r>
    <s v="BM00084909"/>
    <s v="KECKLEY,SHIRLEY A"/>
    <x v="104"/>
    <n v="3400.48"/>
    <n v="121"/>
    <s v="J1040"/>
    <n v="25021108"/>
    <x v="238"/>
    <s v="NULL"/>
    <d v="2020-01-29T11:44:00"/>
    <x v="2"/>
    <x v="8"/>
    <m/>
  </r>
  <r>
    <s v="BM00170924"/>
    <s v="KELSO,PATIENCE K"/>
    <x v="105"/>
    <n v="8891.34"/>
    <n v="7.35"/>
    <s v="NULL"/>
    <n v="27013392"/>
    <x v="15"/>
    <d v="2020-07-16T05:53:00"/>
    <s v="NULL"/>
    <x v="0"/>
    <x v="6"/>
    <m/>
  </r>
  <r>
    <s v="BM00170924"/>
    <s v="KELSO,PATIENCE K"/>
    <x v="105"/>
    <n v="8891.34"/>
    <n v="16.96"/>
    <s v="NULL"/>
    <n v="27217198"/>
    <x v="175"/>
    <d v="2020-07-16T05:53:00"/>
    <s v="NULL"/>
    <x v="1"/>
    <x v="6"/>
    <m/>
  </r>
  <r>
    <s v="BM00170924"/>
    <s v="KELSO,PATIENCE K"/>
    <x v="105"/>
    <n v="8891.34"/>
    <n v="22.61"/>
    <s v="J7120"/>
    <n v="27038238"/>
    <x v="13"/>
    <d v="2020-07-16T05:53:00"/>
    <s v="NULL"/>
    <x v="0"/>
    <x v="6"/>
    <m/>
  </r>
  <r>
    <s v="BM00170924"/>
    <s v="KELSO,PATIENCE K"/>
    <x v="105"/>
    <n v="8891.34"/>
    <n v="22.61"/>
    <s v="J7120"/>
    <n v="27038238"/>
    <x v="13"/>
    <d v="2020-07-16T05:53:00"/>
    <s v="NULL"/>
    <x v="0"/>
    <x v="6"/>
    <m/>
  </r>
  <r>
    <s v="BM00170924"/>
    <s v="KELSO,PATIENCE K"/>
    <x v="105"/>
    <n v="8891.34"/>
    <n v="79.84"/>
    <s v="NULL"/>
    <n v="27250529"/>
    <x v="69"/>
    <d v="2020-07-16T05:53:00"/>
    <s v="NULL"/>
    <x v="1"/>
    <x v="6"/>
    <m/>
  </r>
  <r>
    <s v="BM00170924"/>
    <s v="KELSO,PATIENCE K"/>
    <x v="105"/>
    <n v="8891.34"/>
    <n v="13.89"/>
    <s v="NULL"/>
    <n v="27250507"/>
    <x v="66"/>
    <d v="2020-07-16T05:53:00"/>
    <s v="NULL"/>
    <x v="1"/>
    <x v="6"/>
    <m/>
  </r>
  <r>
    <s v="BM00170924"/>
    <s v="KELSO,PATIENCE K"/>
    <x v="105"/>
    <n v="8891.34"/>
    <n v="92.86"/>
    <s v="NULL"/>
    <n v="27210100"/>
    <x v="11"/>
    <d v="2020-07-16T05:53:00"/>
    <s v="NULL"/>
    <x v="1"/>
    <x v="6"/>
    <m/>
  </r>
  <r>
    <s v="BM00170924"/>
    <s v="KELSO,PATIENCE K"/>
    <x v="105"/>
    <n v="8891.34"/>
    <n v="129.97999999999999"/>
    <s v="NULL"/>
    <n v="27250540"/>
    <x v="68"/>
    <d v="2020-07-16T05:53:00"/>
    <s v="NULL"/>
    <x v="1"/>
    <x v="6"/>
    <m/>
  </r>
  <r>
    <s v="BM00170924"/>
    <s v="KELSO,PATIENCE K"/>
    <x v="105"/>
    <n v="8891.34"/>
    <n v="11.02"/>
    <s v="NULL"/>
    <n v="27210100"/>
    <x v="11"/>
    <d v="2020-07-16T05:53:00"/>
    <s v="NULL"/>
    <x v="1"/>
    <x v="6"/>
    <m/>
  </r>
  <r>
    <s v="BM00170924"/>
    <s v="KELSO,PATIENCE K"/>
    <x v="105"/>
    <n v="8891.34"/>
    <n v="11.02"/>
    <s v="NULL"/>
    <n v="27210100"/>
    <x v="11"/>
    <d v="2020-07-16T05:53:00"/>
    <s v="NULL"/>
    <x v="1"/>
    <x v="6"/>
    <m/>
  </r>
  <r>
    <s v="BM00170924"/>
    <s v="KELSO,PATIENCE K"/>
    <x v="105"/>
    <n v="8891.34"/>
    <n v="5.46"/>
    <s v="NULL"/>
    <n v="27210100"/>
    <x v="11"/>
    <d v="2020-07-16T05:53:00"/>
    <s v="NULL"/>
    <x v="1"/>
    <x v="6"/>
    <m/>
  </r>
  <r>
    <s v="BM00170924"/>
    <s v="KELSO,PATIENCE K"/>
    <x v="105"/>
    <n v="8891.34"/>
    <n v="5.46"/>
    <s v="NULL"/>
    <n v="27210100"/>
    <x v="11"/>
    <d v="2020-07-16T05:53:00"/>
    <s v="NULL"/>
    <x v="1"/>
    <x v="6"/>
    <m/>
  </r>
  <r>
    <s v="BM00170924"/>
    <s v="KELSO,PATIENCE K"/>
    <x v="105"/>
    <n v="8891.34"/>
    <n v="6.74"/>
    <s v="NULL"/>
    <n v="27210100"/>
    <x v="11"/>
    <d v="2020-07-16T05:53:00"/>
    <s v="NULL"/>
    <x v="1"/>
    <x v="6"/>
    <m/>
  </r>
  <r>
    <s v="BM00170924"/>
    <s v="KELSO,PATIENCE K"/>
    <x v="105"/>
    <n v="8891.34"/>
    <n v="6.74"/>
    <s v="NULL"/>
    <n v="27210100"/>
    <x v="11"/>
    <d v="2020-07-16T05:53:00"/>
    <s v="NULL"/>
    <x v="1"/>
    <x v="6"/>
    <m/>
  </r>
  <r>
    <s v="BM00170924"/>
    <s v="KELSO,PATIENCE K"/>
    <x v="105"/>
    <n v="8891.34"/>
    <n v="8.32"/>
    <s v="NULL"/>
    <n v="27269155"/>
    <x v="71"/>
    <d v="2020-07-16T05:53:00"/>
    <s v="NULL"/>
    <x v="1"/>
    <x v="6"/>
    <m/>
  </r>
  <r>
    <s v="BM00170924"/>
    <s v="KELSO,PATIENCE K"/>
    <x v="105"/>
    <n v="8891.34"/>
    <n v="52.04"/>
    <s v="NULL"/>
    <n v="27269185"/>
    <x v="70"/>
    <d v="2020-07-16T05:53:00"/>
    <s v="NULL"/>
    <x v="1"/>
    <x v="6"/>
    <m/>
  </r>
  <r>
    <s v="BM00170924"/>
    <s v="KELSO,PATIENCE K"/>
    <x v="105"/>
    <n v="8891.34"/>
    <n v="92.09"/>
    <n v="69118"/>
    <n v="27069118"/>
    <x v="72"/>
    <d v="2020-07-16T05:53:00"/>
    <s v="NULL"/>
    <x v="0"/>
    <x v="6"/>
    <m/>
  </r>
  <r>
    <s v="BM00170924"/>
    <s v="KELSO,PATIENCE K"/>
    <x v="105"/>
    <n v="8891.34"/>
    <n v="5.46"/>
    <s v="NULL"/>
    <n v="27069165"/>
    <x v="58"/>
    <d v="2020-07-16T05:53:00"/>
    <s v="NULL"/>
    <x v="0"/>
    <x v="6"/>
    <m/>
  </r>
  <r>
    <s v="BM00170924"/>
    <s v="KELSO,PATIENCE K"/>
    <x v="105"/>
    <n v="8891.34"/>
    <n v="56.37"/>
    <s v="NULL"/>
    <n v="27069512"/>
    <x v="73"/>
    <d v="2020-07-16T05:53:00"/>
    <s v="NULL"/>
    <x v="0"/>
    <x v="6"/>
    <m/>
  </r>
  <r>
    <s v="BM00170924"/>
    <s v="KELSO,PATIENCE K"/>
    <x v="105"/>
    <n v="8891.34"/>
    <n v="-92.86"/>
    <s v="NULL"/>
    <n v="27210100"/>
    <x v="11"/>
    <d v="2020-07-16T05:53:00"/>
    <s v="NULL"/>
    <x v="1"/>
    <x v="6"/>
    <m/>
  </r>
  <r>
    <s v="BM00170924"/>
    <s v="KELSO,PATIENCE K"/>
    <x v="105"/>
    <n v="8891.34"/>
    <n v="-71.73"/>
    <s v="NULL"/>
    <n v="27013490"/>
    <x v="65"/>
    <d v="2020-07-16T05:53:00"/>
    <s v="NULL"/>
    <x v="0"/>
    <x v="6"/>
    <m/>
  </r>
  <r>
    <s v="BM00170924"/>
    <s v="KELSO,PATIENCE K"/>
    <x v="105"/>
    <n v="8891.34"/>
    <n v="-129.97999999999999"/>
    <s v="NULL"/>
    <n v="27250540"/>
    <x v="68"/>
    <d v="2020-07-16T05:53:00"/>
    <s v="NULL"/>
    <x v="1"/>
    <x v="6"/>
    <m/>
  </r>
  <r>
    <s v="BM00170924"/>
    <s v="KELSO,PATIENCE K"/>
    <x v="105"/>
    <n v="8891.34"/>
    <n v="-13.89"/>
    <s v="NULL"/>
    <n v="27250507"/>
    <x v="66"/>
    <d v="2020-07-16T05:53:00"/>
    <s v="NULL"/>
    <x v="1"/>
    <x v="6"/>
    <m/>
  </r>
  <r>
    <s v="BM00170924"/>
    <s v="KELSO,PATIENCE K"/>
    <x v="105"/>
    <n v="8891.34"/>
    <n v="-7.68"/>
    <s v="NULL"/>
    <n v="27069276"/>
    <x v="64"/>
    <d v="2020-07-16T05:53:00"/>
    <s v="NULL"/>
    <x v="0"/>
    <x v="6"/>
    <m/>
  </r>
  <r>
    <s v="BM00170924"/>
    <s v="KELSO,PATIENCE K"/>
    <x v="105"/>
    <n v="8891.34"/>
    <n v="-5.46"/>
    <s v="NULL"/>
    <n v="27210100"/>
    <x v="11"/>
    <d v="2020-07-16T05:53:00"/>
    <s v="NULL"/>
    <x v="1"/>
    <x v="6"/>
    <m/>
  </r>
  <r>
    <s v="BM00170924"/>
    <s v="KELSO,PATIENCE K"/>
    <x v="105"/>
    <n v="8891.34"/>
    <n v="-5.46"/>
    <s v="NULL"/>
    <n v="27210100"/>
    <x v="11"/>
    <d v="2020-07-16T05:53:00"/>
    <s v="NULL"/>
    <x v="1"/>
    <x v="6"/>
    <m/>
  </r>
  <r>
    <s v="BM00170924"/>
    <s v="KELSO,PATIENCE K"/>
    <x v="105"/>
    <n v="8891.34"/>
    <n v="-7.35"/>
    <s v="NULL"/>
    <n v="27013392"/>
    <x v="15"/>
    <d v="2020-07-16T05:53:00"/>
    <s v="NULL"/>
    <x v="0"/>
    <x v="6"/>
    <m/>
  </r>
  <r>
    <s v="BM00170924"/>
    <s v="KELSO,PATIENCE K"/>
    <x v="105"/>
    <n v="8891.34"/>
    <n v="-7.35"/>
    <s v="NULL"/>
    <n v="27013393"/>
    <x v="83"/>
    <d v="2020-07-16T05:53:00"/>
    <s v="NULL"/>
    <x v="0"/>
    <x v="6"/>
    <m/>
  </r>
  <r>
    <s v="BM00170924"/>
    <s v="KELSO,PATIENCE K"/>
    <x v="105"/>
    <n v="8891.34"/>
    <n v="45.98"/>
    <s v="NULL"/>
    <n v="27280023"/>
    <x v="181"/>
    <d v="2020-07-16T05:53:00"/>
    <s v="NULL"/>
    <x v="1"/>
    <x v="6"/>
    <m/>
  </r>
  <r>
    <s v="BM00170924"/>
    <s v="KELSO,PATIENCE K"/>
    <x v="105"/>
    <n v="8891.34"/>
    <n v="9.27"/>
    <s v="NULL"/>
    <n v="27069286"/>
    <x v="151"/>
    <d v="2020-07-16T05:53:00"/>
    <s v="NULL"/>
    <x v="0"/>
    <x v="6"/>
    <m/>
  </r>
  <r>
    <s v="BM00170924"/>
    <s v="KELSO,PATIENCE K"/>
    <x v="105"/>
    <n v="8891.34"/>
    <n v="71.73"/>
    <s v="NULL"/>
    <n v="27013490"/>
    <x v="65"/>
    <d v="2020-07-16T05:53:00"/>
    <s v="NULL"/>
    <x v="0"/>
    <x v="6"/>
    <m/>
  </r>
  <r>
    <s v="BM00170924"/>
    <s v="KELSO,PATIENCE K"/>
    <x v="105"/>
    <n v="8891.34"/>
    <n v="9.7100000000000009"/>
    <s v="NULL"/>
    <n v="27069175"/>
    <x v="180"/>
    <d v="2020-07-16T05:53:00"/>
    <s v="NULL"/>
    <x v="0"/>
    <x v="6"/>
    <m/>
  </r>
  <r>
    <s v="BM00170924"/>
    <s v="KELSO,PATIENCE K"/>
    <x v="105"/>
    <n v="8891.34"/>
    <n v="8.51"/>
    <s v="NULL"/>
    <n v="27217035"/>
    <x v="179"/>
    <d v="2020-07-16T05:53:00"/>
    <s v="NULL"/>
    <x v="1"/>
    <x v="6"/>
    <m/>
  </r>
  <r>
    <s v="BM00170924"/>
    <s v="KELSO,PATIENCE K"/>
    <x v="105"/>
    <n v="8891.34"/>
    <n v="41.47"/>
    <s v="NULL"/>
    <n v="27069272"/>
    <x v="41"/>
    <d v="2020-07-16T05:53:00"/>
    <s v="NULL"/>
    <x v="0"/>
    <x v="6"/>
    <m/>
  </r>
  <r>
    <s v="BM00170924"/>
    <s v="KELSO,PATIENCE K"/>
    <x v="105"/>
    <n v="8891.34"/>
    <n v="8.34"/>
    <s v="NULL"/>
    <n v="27069318"/>
    <x v="182"/>
    <d v="2020-07-16T05:53:00"/>
    <s v="NULL"/>
    <x v="0"/>
    <x v="6"/>
    <m/>
  </r>
  <r>
    <s v="BM00170924"/>
    <s v="KELSO,PATIENCE K"/>
    <x v="105"/>
    <n v="8891.34"/>
    <n v="85.8"/>
    <s v="J2590"/>
    <n v="25024698"/>
    <x v="56"/>
    <d v="2020-07-16T05:53:00"/>
    <s v="NULL"/>
    <x v="2"/>
    <x v="6"/>
    <m/>
  </r>
  <r>
    <s v="BM00170924"/>
    <s v="KELSO,PATIENCE K"/>
    <x v="105"/>
    <n v="8891.34"/>
    <n v="19.16"/>
    <s v="NULL"/>
    <n v="25824575"/>
    <x v="242"/>
    <d v="2020-07-16T05:53:00"/>
    <s v="NULL"/>
    <x v="21"/>
    <x v="6"/>
    <m/>
  </r>
  <r>
    <s v="BM00170924"/>
    <s v="KELSO,PATIENCE K"/>
    <x v="105"/>
    <n v="8891.34"/>
    <n v="67.86"/>
    <s v="NULL"/>
    <n v="25024061"/>
    <x v="341"/>
    <d v="2020-07-16T05:53:00"/>
    <s v="NULL"/>
    <x v="2"/>
    <x v="6"/>
    <m/>
  </r>
  <r>
    <s v="BM00170924"/>
    <s v="KELSO,PATIENCE K"/>
    <x v="105"/>
    <n v="8891.34"/>
    <n v="5"/>
    <s v="NULL"/>
    <n v="25923983"/>
    <x v="104"/>
    <d v="2020-07-16T05:53:00"/>
    <s v="NULL"/>
    <x v="10"/>
    <x v="6"/>
    <m/>
  </r>
  <r>
    <s v="BM00170924"/>
    <s v="KELSO,PATIENCE K"/>
    <x v="105"/>
    <n v="8891.34"/>
    <n v="8.83"/>
    <s v="NULL"/>
    <n v="27069171"/>
    <x v="61"/>
    <d v="2020-07-16T05:53:00"/>
    <s v="NULL"/>
    <x v="0"/>
    <x v="6"/>
    <m/>
  </r>
  <r>
    <s v="BM00170924"/>
    <s v="KELSO,PATIENCE K"/>
    <x v="105"/>
    <n v="8891.34"/>
    <n v="10"/>
    <s v="NULL"/>
    <n v="25924174"/>
    <x v="106"/>
    <d v="2020-07-16T05:53:00"/>
    <s v="NULL"/>
    <x v="10"/>
    <x v="6"/>
    <m/>
  </r>
  <r>
    <s v="BM00170924"/>
    <s v="KELSO,PATIENCE K"/>
    <x v="105"/>
    <n v="8891.34"/>
    <n v="6.4"/>
    <s v="NULL"/>
    <n v="25932666"/>
    <x v="105"/>
    <d v="2020-07-16T05:53:00"/>
    <s v="NULL"/>
    <x v="10"/>
    <x v="6"/>
    <m/>
  </r>
  <r>
    <s v="BM00170924"/>
    <s v="KELSO,PATIENCE K"/>
    <x v="105"/>
    <n v="8891.34"/>
    <n v="6"/>
    <s v="NULL"/>
    <n v="25932661"/>
    <x v="57"/>
    <d v="2020-07-16T05:53:00"/>
    <s v="NULL"/>
    <x v="10"/>
    <x v="6"/>
    <m/>
  </r>
  <r>
    <s v="BM00170924"/>
    <s v="KELSO,PATIENCE K"/>
    <x v="105"/>
    <n v="8891.34"/>
    <n v="48"/>
    <s v="NULL"/>
    <n v="25024769"/>
    <x v="3"/>
    <d v="2020-07-16T05:53:00"/>
    <s v="NULL"/>
    <x v="2"/>
    <x v="6"/>
    <m/>
  </r>
  <r>
    <s v="BM00170924"/>
    <s v="KELSO,PATIENCE K"/>
    <x v="105"/>
    <n v="8891.34"/>
    <n v="5"/>
    <n v="20278"/>
    <n v="25920278"/>
    <x v="51"/>
    <d v="2020-07-16T05:53:00"/>
    <s v="NULL"/>
    <x v="10"/>
    <x v="6"/>
    <m/>
  </r>
  <r>
    <s v="BM00170924"/>
    <s v="KELSO,PATIENCE K"/>
    <x v="105"/>
    <n v="8891.34"/>
    <n v="5"/>
    <n v="20227"/>
    <n v="25920227"/>
    <x v="50"/>
    <d v="2020-07-16T05:53:00"/>
    <s v="NULL"/>
    <x v="10"/>
    <x v="6"/>
    <m/>
  </r>
  <r>
    <s v="BM00170924"/>
    <s v="KELSO,PATIENCE K"/>
    <x v="105"/>
    <n v="8891.34"/>
    <n v="1255"/>
    <n v="50499"/>
    <n v="11250499"/>
    <x v="59"/>
    <d v="2020-07-16T05:53:00"/>
    <s v="NULL"/>
    <x v="13"/>
    <x v="6"/>
    <n v="1255"/>
  </r>
  <r>
    <s v="BM00170924"/>
    <s v="KELSO,PATIENCE K"/>
    <x v="105"/>
    <n v="8891.34"/>
    <n v="28"/>
    <n v="86900"/>
    <n v="30032030"/>
    <x v="78"/>
    <d v="2020-07-16T05:53:00"/>
    <s v="NULL"/>
    <x v="3"/>
    <x v="6"/>
    <n v="28"/>
  </r>
  <r>
    <s v="BM00170924"/>
    <s v="KELSO,PATIENCE K"/>
    <x v="105"/>
    <n v="8891.34"/>
    <n v="48"/>
    <n v="86850"/>
    <n v="30032038"/>
    <x v="79"/>
    <d v="2020-07-16T05:53:00"/>
    <s v="NULL"/>
    <x v="3"/>
    <x v="6"/>
    <n v="48"/>
  </r>
  <r>
    <s v="BM00170924"/>
    <s v="KELSO,PATIENCE K"/>
    <x v="105"/>
    <n v="8891.34"/>
    <n v="16"/>
    <n v="32107"/>
    <n v="30032107"/>
    <x v="34"/>
    <d v="2020-07-16T05:53:00"/>
    <s v="NULL"/>
    <x v="3"/>
    <x v="6"/>
    <n v="16"/>
  </r>
  <r>
    <s v="BM00170924"/>
    <s v="KELSO,PATIENCE K"/>
    <x v="105"/>
    <n v="8891.34"/>
    <n v="8.83"/>
    <s v="NULL"/>
    <n v="27069171"/>
    <x v="61"/>
    <d v="2020-07-16T05:53:00"/>
    <s v="NULL"/>
    <x v="0"/>
    <x v="6"/>
    <m/>
  </r>
  <r>
    <s v="BM00170924"/>
    <s v="KELSO,PATIENCE K"/>
    <x v="105"/>
    <n v="8891.34"/>
    <n v="49"/>
    <n v="85025"/>
    <n v="30032110"/>
    <x v="31"/>
    <d v="2020-07-16T05:53:00"/>
    <s v="NULL"/>
    <x v="3"/>
    <x v="6"/>
    <n v="49"/>
  </r>
  <r>
    <s v="BM00170924"/>
    <s v="KELSO,PATIENCE K"/>
    <x v="105"/>
    <n v="8891.34"/>
    <n v="259"/>
    <n v="80100"/>
    <n v="30032401"/>
    <x v="80"/>
    <d v="2020-07-16T05:53:00"/>
    <s v="NULL"/>
    <x v="3"/>
    <x v="6"/>
    <n v="259"/>
  </r>
  <r>
    <s v="BM00170924"/>
    <s v="KELSO,PATIENCE K"/>
    <x v="105"/>
    <n v="8891.34"/>
    <n v="16"/>
    <n v="32107"/>
    <n v="30032107"/>
    <x v="34"/>
    <d v="2020-07-16T05:53:00"/>
    <s v="NULL"/>
    <x v="3"/>
    <x v="6"/>
    <n v="16"/>
  </r>
  <r>
    <s v="BM00170924"/>
    <s v="KELSO,PATIENCE K"/>
    <x v="105"/>
    <n v="8891.34"/>
    <n v="30"/>
    <n v="86592"/>
    <n v="30032010"/>
    <x v="81"/>
    <d v="2020-07-16T05:53:00"/>
    <s v="NULL"/>
    <x v="3"/>
    <x v="6"/>
    <n v="30"/>
  </r>
  <r>
    <s v="BM00170924"/>
    <s v="KELSO,PATIENCE K"/>
    <x v="105"/>
    <n v="8891.34"/>
    <n v="16"/>
    <n v="32107"/>
    <n v="30032107"/>
    <x v="34"/>
    <d v="2020-07-16T05:53:00"/>
    <s v="NULL"/>
    <x v="3"/>
    <x v="6"/>
    <n v="16"/>
  </r>
  <r>
    <s v="BM00170924"/>
    <s v="KELSO,PATIENCE K"/>
    <x v="105"/>
    <n v="8891.34"/>
    <n v="3531"/>
    <n v="59400"/>
    <n v="72050500"/>
    <x v="107"/>
    <d v="2020-07-16T05:53:00"/>
    <s v="NULL"/>
    <x v="16"/>
    <x v="6"/>
    <n v="3531"/>
  </r>
  <r>
    <s v="BM00170924"/>
    <s v="KELSO,PATIENCE K"/>
    <x v="105"/>
    <n v="8891.34"/>
    <n v="101"/>
    <s v="NULL"/>
    <n v="72150535"/>
    <x v="100"/>
    <d v="2020-07-16T05:53:00"/>
    <s v="NULL"/>
    <x v="19"/>
    <x v="6"/>
    <n v="101"/>
  </r>
  <r>
    <s v="BM00170924"/>
    <s v="KELSO,PATIENCE K"/>
    <x v="105"/>
    <n v="8891.34"/>
    <n v="505"/>
    <s v="NULL"/>
    <n v="72150535"/>
    <x v="100"/>
    <d v="2020-07-16T05:53:00"/>
    <s v="NULL"/>
    <x v="19"/>
    <x v="6"/>
    <n v="101"/>
  </r>
  <r>
    <s v="BM00170924"/>
    <s v="KELSO,PATIENCE K"/>
    <x v="105"/>
    <n v="8891.34"/>
    <n v="79"/>
    <n v="50540"/>
    <n v="46050540"/>
    <x v="96"/>
    <d v="2020-07-16T05:53:00"/>
    <s v="NULL"/>
    <x v="15"/>
    <x v="6"/>
    <n v="79"/>
  </r>
  <r>
    <s v="BM00170924"/>
    <s v="KELSO,PATIENCE K"/>
    <x v="105"/>
    <n v="8891.34"/>
    <n v="212"/>
    <n v="51701"/>
    <n v="76115545"/>
    <x v="359"/>
    <d v="2020-07-16T05:53:00"/>
    <s v="NULL"/>
    <x v="14"/>
    <x v="6"/>
    <n v="212"/>
  </r>
  <r>
    <s v="BM00170924"/>
    <s v="KELSO,PATIENCE K"/>
    <x v="105"/>
    <n v="8891.34"/>
    <n v="8.83"/>
    <s v="NULL"/>
    <n v="27069171"/>
    <x v="61"/>
    <d v="2020-07-16T05:53:00"/>
    <s v="NULL"/>
    <x v="0"/>
    <x v="6"/>
    <m/>
  </r>
  <r>
    <s v="BM00170924"/>
    <s v="KELSO,PATIENCE K"/>
    <x v="105"/>
    <n v="8891.34"/>
    <n v="104.72"/>
    <n v="50564"/>
    <n v="27050564"/>
    <x v="47"/>
    <d v="2020-07-16T05:53:00"/>
    <s v="NULL"/>
    <x v="0"/>
    <x v="6"/>
    <m/>
  </r>
  <r>
    <s v="BM00170924"/>
    <s v="KELSO,PATIENCE K"/>
    <x v="105"/>
    <n v="8891.34"/>
    <n v="6"/>
    <s v="NULL"/>
    <n v="25932661"/>
    <x v="57"/>
    <d v="2020-07-16T05:53:00"/>
    <s v="NULL"/>
    <x v="10"/>
    <x v="6"/>
    <m/>
  </r>
  <r>
    <s v="BM00170924"/>
    <s v="KELSO,PATIENCE K"/>
    <x v="105"/>
    <n v="8891.34"/>
    <n v="6"/>
    <n v="23780"/>
    <n v="25923780"/>
    <x v="62"/>
    <d v="2020-07-16T05:53:00"/>
    <s v="NULL"/>
    <x v="10"/>
    <x v="6"/>
    <m/>
  </r>
  <r>
    <s v="BM00170924"/>
    <s v="KELSO,PATIENCE K"/>
    <x v="105"/>
    <n v="8891.34"/>
    <n v="6"/>
    <s v="NULL"/>
    <n v="25932661"/>
    <x v="57"/>
    <d v="2020-07-16T05:53:00"/>
    <s v="NULL"/>
    <x v="10"/>
    <x v="6"/>
    <m/>
  </r>
  <r>
    <s v="BM00170924"/>
    <s v="KELSO,PATIENCE K"/>
    <x v="105"/>
    <n v="8891.34"/>
    <n v="5"/>
    <n v="20227"/>
    <n v="25920227"/>
    <x v="50"/>
    <d v="2020-07-16T05:53:00"/>
    <s v="NULL"/>
    <x v="10"/>
    <x v="6"/>
    <m/>
  </r>
  <r>
    <s v="BM00170924"/>
    <s v="KELSO,PATIENCE K"/>
    <x v="105"/>
    <n v="8891.34"/>
    <n v="5"/>
    <n v="20278"/>
    <n v="25920278"/>
    <x v="51"/>
    <d v="2020-07-16T05:53:00"/>
    <s v="NULL"/>
    <x v="10"/>
    <x v="6"/>
    <m/>
  </r>
  <r>
    <s v="BM00170924"/>
    <s v="KELSO,PATIENCE K"/>
    <x v="105"/>
    <n v="8891.34"/>
    <n v="6"/>
    <s v="NULL"/>
    <n v="25932661"/>
    <x v="57"/>
    <d v="2020-07-16T05:53:00"/>
    <s v="NULL"/>
    <x v="10"/>
    <x v="6"/>
    <m/>
  </r>
  <r>
    <s v="BM00170924"/>
    <s v="KELSO,PATIENCE K"/>
    <x v="105"/>
    <n v="8891.34"/>
    <n v="5"/>
    <n v="20278"/>
    <n v="25920278"/>
    <x v="51"/>
    <d v="2020-07-16T05:53:00"/>
    <s v="NULL"/>
    <x v="10"/>
    <x v="6"/>
    <m/>
  </r>
  <r>
    <s v="BM00170924"/>
    <s v="KELSO,PATIENCE K"/>
    <x v="105"/>
    <n v="8891.34"/>
    <n v="5"/>
    <n v="20227"/>
    <n v="25920227"/>
    <x v="50"/>
    <d v="2020-07-16T05:53:00"/>
    <s v="NULL"/>
    <x v="10"/>
    <x v="6"/>
    <m/>
  </r>
  <r>
    <s v="BM00170924"/>
    <s v="KELSO,PATIENCE K"/>
    <x v="105"/>
    <n v="8891.34"/>
    <n v="1255"/>
    <n v="50499"/>
    <n v="11250499"/>
    <x v="59"/>
    <d v="2020-07-16T05:53:00"/>
    <s v="NULL"/>
    <x v="13"/>
    <x v="6"/>
    <n v="1255"/>
  </r>
  <r>
    <s v="BM00170924"/>
    <s v="KELSO,PATIENCE K"/>
    <x v="105"/>
    <n v="8891.34"/>
    <n v="11.12"/>
    <s v="NULL"/>
    <n v="27217197"/>
    <x v="387"/>
    <d v="2020-07-16T05:53:00"/>
    <s v="NULL"/>
    <x v="1"/>
    <x v="6"/>
    <m/>
  </r>
  <r>
    <s v="BM00170924"/>
    <s v="KELSO,PATIENCE K"/>
    <x v="105"/>
    <n v="8891.34"/>
    <n v="49"/>
    <n v="85025"/>
    <n v="30032110"/>
    <x v="31"/>
    <d v="2020-07-16T05:53:00"/>
    <s v="NULL"/>
    <x v="3"/>
    <x v="6"/>
    <n v="49"/>
  </r>
  <r>
    <s v="BM00170924"/>
    <s v="KELSO,PATIENCE K"/>
    <x v="105"/>
    <n v="8891.34"/>
    <n v="16"/>
    <n v="32107"/>
    <n v="30032107"/>
    <x v="34"/>
    <d v="2020-07-16T05:53:00"/>
    <s v="NULL"/>
    <x v="3"/>
    <x v="6"/>
    <n v="16"/>
  </r>
  <r>
    <s v="BM00170924"/>
    <s v="KELSO,PATIENCE K"/>
    <x v="105"/>
    <n v="8891.34"/>
    <n v="14"/>
    <n v="85018"/>
    <n v="30032043"/>
    <x v="112"/>
    <d v="2020-07-16T05:53:00"/>
    <s v="NULL"/>
    <x v="3"/>
    <x v="6"/>
    <n v="14"/>
  </r>
  <r>
    <s v="BM00170924"/>
    <s v="KELSO,PATIENCE K"/>
    <x v="105"/>
    <n v="8891.34"/>
    <n v="14"/>
    <n v="85014"/>
    <n v="30032044"/>
    <x v="113"/>
    <d v="2020-07-16T05:53:00"/>
    <s v="NULL"/>
    <x v="3"/>
    <x v="6"/>
    <n v="14"/>
  </r>
  <r>
    <s v="BM00170924"/>
    <s v="KELSO,PATIENCE K"/>
    <x v="105"/>
    <n v="8891.34"/>
    <n v="16"/>
    <n v="32107"/>
    <n v="30032107"/>
    <x v="34"/>
    <d v="2020-07-16T05:53:00"/>
    <s v="NULL"/>
    <x v="3"/>
    <x v="6"/>
    <n v="16"/>
  </r>
  <r>
    <s v="BM00170924"/>
    <s v="KELSO,PATIENCE K"/>
    <x v="105"/>
    <n v="8891.34"/>
    <n v="56.37"/>
    <s v="NULL"/>
    <n v="27069512"/>
    <x v="73"/>
    <d v="2020-07-16T05:53:00"/>
    <s v="NULL"/>
    <x v="0"/>
    <x v="6"/>
    <m/>
  </r>
  <r>
    <s v="BM00170924"/>
    <s v="KELSO,PATIENCE K"/>
    <x v="105"/>
    <n v="8891.34"/>
    <n v="10"/>
    <s v="NULL"/>
    <n v="25924174"/>
    <x v="106"/>
    <d v="2020-07-16T05:53:00"/>
    <s v="NULL"/>
    <x v="10"/>
    <x v="6"/>
    <m/>
  </r>
  <r>
    <s v="BM00170924"/>
    <s v="KELSO,PATIENCE K"/>
    <x v="105"/>
    <n v="8891.34"/>
    <n v="5"/>
    <n v="20278"/>
    <n v="25920278"/>
    <x v="51"/>
    <d v="2020-07-16T05:53:00"/>
    <s v="NULL"/>
    <x v="10"/>
    <x v="6"/>
    <m/>
  </r>
  <r>
    <s v="BM00170924"/>
    <s v="KELSO,PATIENCE K"/>
    <x v="105"/>
    <n v="8891.34"/>
    <n v="6"/>
    <s v="NULL"/>
    <n v="25932661"/>
    <x v="57"/>
    <d v="2020-07-16T05:53:00"/>
    <s v="NULL"/>
    <x v="10"/>
    <x v="6"/>
    <m/>
  </r>
  <r>
    <s v="BM00170924"/>
    <s v="KELSO,PATIENCE K"/>
    <x v="105"/>
    <n v="8891.34"/>
    <n v="218"/>
    <n v="90715"/>
    <n v="25047361"/>
    <x v="111"/>
    <d v="2020-07-16T05:53:00"/>
    <s v="NULL"/>
    <x v="2"/>
    <x v="6"/>
    <m/>
  </r>
  <r>
    <s v="BM00170924"/>
    <s v="KELSO,PATIENCE K"/>
    <x v="105"/>
    <n v="8891.34"/>
    <n v="7.35"/>
    <s v="NULL"/>
    <n v="27269162"/>
    <x v="345"/>
    <d v="2020-07-16T05:53:00"/>
    <s v="NULL"/>
    <x v="1"/>
    <x v="6"/>
    <m/>
  </r>
  <r>
    <s v="BM00170924"/>
    <s v="KELSO,PATIENCE K"/>
    <x v="105"/>
    <n v="8891.34"/>
    <n v="49"/>
    <n v="85025"/>
    <n v="30032110"/>
    <x v="31"/>
    <d v="2020-07-16T05:53:00"/>
    <s v="NULL"/>
    <x v="3"/>
    <x v="6"/>
    <n v="49"/>
  </r>
  <r>
    <s v="BM00170924"/>
    <s v="KELSO,PATIENCE K"/>
    <x v="105"/>
    <n v="8891.34"/>
    <n v="16"/>
    <n v="32107"/>
    <n v="30032107"/>
    <x v="34"/>
    <d v="2020-07-16T05:53:00"/>
    <s v="NULL"/>
    <x v="3"/>
    <x v="6"/>
    <n v="16"/>
  </r>
  <r>
    <s v="BM00170924"/>
    <s v="KELSO,PATIENCE K"/>
    <x v="105"/>
    <n v="8891.34"/>
    <n v="70"/>
    <n v="90471"/>
    <n v="77103210"/>
    <x v="340"/>
    <d v="2020-07-16T05:53:00"/>
    <s v="NULL"/>
    <x v="43"/>
    <x v="6"/>
    <n v="70"/>
  </r>
  <r>
    <s v="BM00156344"/>
    <s v="KERN,MORGAN E"/>
    <x v="106"/>
    <n v="19608.099999999999"/>
    <n v="44.6"/>
    <n v="37024"/>
    <n v="27037024"/>
    <x v="84"/>
    <d v="2020-05-25T10:30:00"/>
    <s v="NULL"/>
    <x v="0"/>
    <x v="13"/>
    <m/>
  </r>
  <r>
    <s v="BM00156344"/>
    <s v="KERN,MORGAN E"/>
    <x v="106"/>
    <n v="19608.099999999999"/>
    <n v="15"/>
    <n v="32107"/>
    <n v="30032107"/>
    <x v="34"/>
    <d v="2020-05-25T10:30:00"/>
    <s v="NULL"/>
    <x v="3"/>
    <x v="13"/>
    <n v="16"/>
  </r>
  <r>
    <s v="BM00156344"/>
    <s v="KERN,MORGAN E"/>
    <x v="106"/>
    <n v="19608.099999999999"/>
    <n v="105"/>
    <n v="87635"/>
    <n v="30604008"/>
    <x v="127"/>
    <d v="2020-05-25T10:30:00"/>
    <s v="NULL"/>
    <x v="25"/>
    <x v="13"/>
    <n v="110"/>
  </r>
  <r>
    <s v="BM00156344"/>
    <s v="KERN,MORGAN E"/>
    <x v="106"/>
    <n v="19608.099999999999"/>
    <n v="125"/>
    <n v="32113"/>
    <n v="30032113"/>
    <x v="223"/>
    <d v="2020-05-25T10:30:00"/>
    <s v="NULL"/>
    <x v="3"/>
    <x v="13"/>
    <n v="131"/>
  </r>
  <r>
    <s v="BM00156344"/>
    <s v="KERN,MORGAN E"/>
    <x v="106"/>
    <n v="19608.099999999999"/>
    <n v="15"/>
    <n v="32107"/>
    <n v="30032107"/>
    <x v="34"/>
    <d v="2020-05-25T10:30:00"/>
    <s v="NULL"/>
    <x v="3"/>
    <x v="13"/>
    <n v="16"/>
  </r>
  <r>
    <s v="BM00156344"/>
    <s v="KERN,MORGAN E"/>
    <x v="106"/>
    <n v="19608.099999999999"/>
    <n v="125"/>
    <n v="36600"/>
    <n v="46039149"/>
    <x v="389"/>
    <d v="2020-05-25T10:30:00"/>
    <s v="NULL"/>
    <x v="15"/>
    <x v="13"/>
    <n v="131"/>
  </r>
  <r>
    <s v="BM00156344"/>
    <s v="KERN,MORGAN E"/>
    <x v="106"/>
    <n v="19608.099999999999"/>
    <n v="103"/>
    <n v="82803"/>
    <n v="30039015"/>
    <x v="390"/>
    <d v="2020-05-25T10:30:00"/>
    <s v="NULL"/>
    <x v="3"/>
    <x v="13"/>
    <n v="108"/>
  </r>
  <r>
    <s v="BM00156344"/>
    <s v="KERN,MORGAN E"/>
    <x v="106"/>
    <n v="19608.099999999999"/>
    <n v="1008"/>
    <n v="94656"/>
    <n v="41015002"/>
    <x v="391"/>
    <d v="2020-05-25T10:30:00"/>
    <s v="NULL"/>
    <x v="8"/>
    <x v="13"/>
    <n v="1055"/>
  </r>
  <r>
    <s v="BM00156344"/>
    <s v="KERN,MORGAN E"/>
    <x v="106"/>
    <n v="19608.099999999999"/>
    <n v="690"/>
    <s v="NULL"/>
    <n v="71017003"/>
    <x v="101"/>
    <d v="2020-05-25T10:30:00"/>
    <s v="NULL"/>
    <x v="6"/>
    <x v="13"/>
    <n v="722"/>
  </r>
  <r>
    <s v="BM00156344"/>
    <s v="KERN,MORGAN E"/>
    <x v="106"/>
    <n v="19608.099999999999"/>
    <n v="4766"/>
    <s v="NULL"/>
    <n v="36050521"/>
    <x v="98"/>
    <d v="2020-05-25T10:30:00"/>
    <s v="NULL"/>
    <x v="17"/>
    <x v="13"/>
    <n v="4986"/>
  </r>
  <r>
    <s v="BM00156344"/>
    <s v="KERN,MORGAN E"/>
    <x v="106"/>
    <n v="19608.099999999999"/>
    <n v="4340"/>
    <s v="NULL"/>
    <n v="37013010"/>
    <x v="8"/>
    <d v="2020-05-25T10:30:00"/>
    <s v="NULL"/>
    <x v="5"/>
    <x v="13"/>
    <n v="33"/>
  </r>
  <r>
    <s v="BM00156344"/>
    <s v="KERN,MORGAN E"/>
    <x v="106"/>
    <n v="19608.099999999999"/>
    <n v="7.06"/>
    <s v="NULL"/>
    <n v="27069170"/>
    <x v="28"/>
    <d v="2020-05-25T10:30:00"/>
    <s v="NULL"/>
    <x v="0"/>
    <x v="13"/>
    <m/>
  </r>
  <r>
    <s v="BM00156344"/>
    <s v="KERN,MORGAN E"/>
    <x v="106"/>
    <n v="19608.099999999999"/>
    <n v="22.61"/>
    <s v="J7120"/>
    <n v="27038238"/>
    <x v="13"/>
    <d v="2020-05-25T10:30:00"/>
    <s v="NULL"/>
    <x v="0"/>
    <x v="13"/>
    <m/>
  </r>
  <r>
    <s v="BM00156344"/>
    <s v="KERN,MORGAN E"/>
    <x v="106"/>
    <n v="19608.099999999999"/>
    <n v="13"/>
    <n v="23733"/>
    <n v="25923733"/>
    <x v="48"/>
    <d v="2020-05-25T10:30:00"/>
    <s v="NULL"/>
    <x v="10"/>
    <x v="13"/>
    <m/>
  </r>
  <r>
    <s v="BM00156344"/>
    <s v="KERN,MORGAN E"/>
    <x v="106"/>
    <n v="19608.099999999999"/>
    <n v="19.16"/>
    <s v="J0690"/>
    <n v="25021248"/>
    <x v="284"/>
    <d v="2020-05-25T10:30:00"/>
    <s v="NULL"/>
    <x v="2"/>
    <x v="13"/>
    <m/>
  </r>
  <r>
    <s v="BM00156344"/>
    <s v="KERN,MORGAN E"/>
    <x v="106"/>
    <n v="19608.099999999999"/>
    <n v="19.16"/>
    <s v="NULL"/>
    <n v="25824577"/>
    <x v="337"/>
    <d v="2020-05-25T10:30:00"/>
    <s v="NULL"/>
    <x v="21"/>
    <x v="13"/>
    <m/>
  </r>
  <r>
    <s v="BM00156344"/>
    <s v="KERN,MORGAN E"/>
    <x v="106"/>
    <n v="19608.099999999999"/>
    <n v="13"/>
    <n v="23733"/>
    <n v="25923733"/>
    <x v="48"/>
    <d v="2020-05-25T10:30:00"/>
    <s v="NULL"/>
    <x v="10"/>
    <x v="13"/>
    <m/>
  </r>
  <r>
    <s v="BM00156344"/>
    <s v="KERN,MORGAN E"/>
    <x v="106"/>
    <n v="19608.099999999999"/>
    <n v="44"/>
    <s v="J1885"/>
    <n v="63690720"/>
    <x v="49"/>
    <d v="2020-05-25T10:30:00"/>
    <s v="NULL"/>
    <x v="12"/>
    <x v="13"/>
    <m/>
  </r>
  <r>
    <s v="BM00156344"/>
    <s v="KERN,MORGAN E"/>
    <x v="106"/>
    <n v="19608.099999999999"/>
    <n v="5"/>
    <n v="20227"/>
    <n v="25920227"/>
    <x v="50"/>
    <d v="2020-05-25T10:30:00"/>
    <s v="NULL"/>
    <x v="10"/>
    <x v="13"/>
    <m/>
  </r>
  <r>
    <s v="BM00156344"/>
    <s v="KERN,MORGAN E"/>
    <x v="106"/>
    <n v="19608.099999999999"/>
    <n v="6"/>
    <n v="23780"/>
    <n v="25923780"/>
    <x v="62"/>
    <d v="2020-05-25T10:30:00"/>
    <s v="NULL"/>
    <x v="10"/>
    <x v="13"/>
    <m/>
  </r>
  <r>
    <s v="BM00156344"/>
    <s v="KERN,MORGAN E"/>
    <x v="106"/>
    <n v="19608.099999999999"/>
    <n v="5"/>
    <s v="NULL"/>
    <n v="25920459"/>
    <x v="54"/>
    <d v="2020-05-25T10:30:00"/>
    <s v="NULL"/>
    <x v="10"/>
    <x v="13"/>
    <m/>
  </r>
  <r>
    <s v="BM00156344"/>
    <s v="KERN,MORGAN E"/>
    <x v="106"/>
    <n v="19608.099999999999"/>
    <n v="21.19"/>
    <s v="NULL"/>
    <n v="27013399"/>
    <x v="1"/>
    <d v="2020-05-25T10:30:00"/>
    <s v="NULL"/>
    <x v="0"/>
    <x v="13"/>
    <m/>
  </r>
  <r>
    <s v="BM00156344"/>
    <s v="KERN,MORGAN E"/>
    <x v="106"/>
    <n v="19608.099999999999"/>
    <n v="5"/>
    <n v="20278"/>
    <n v="25920278"/>
    <x v="51"/>
    <d v="2020-05-25T10:30:00"/>
    <s v="NULL"/>
    <x v="10"/>
    <x v="13"/>
    <m/>
  </r>
  <r>
    <s v="BM00156344"/>
    <s v="KERN,MORGAN E"/>
    <x v="106"/>
    <n v="19608.099999999999"/>
    <n v="15"/>
    <n v="21892"/>
    <n v="25921892"/>
    <x v="52"/>
    <d v="2020-05-25T10:30:00"/>
    <s v="NULL"/>
    <x v="10"/>
    <x v="13"/>
    <m/>
  </r>
  <r>
    <s v="BM00156344"/>
    <s v="KERN,MORGAN E"/>
    <x v="106"/>
    <n v="19608.099999999999"/>
    <n v="19"/>
    <s v="J2270"/>
    <n v="63621140"/>
    <x v="156"/>
    <d v="2020-05-25T10:30:00"/>
    <s v="NULL"/>
    <x v="12"/>
    <x v="13"/>
    <m/>
  </r>
  <r>
    <s v="BM00156344"/>
    <s v="KERN,MORGAN E"/>
    <x v="106"/>
    <n v="19608.099999999999"/>
    <n v="21"/>
    <s v="J2250"/>
    <n v="25021916"/>
    <x v="153"/>
    <d v="2020-05-25T10:30:00"/>
    <s v="NULL"/>
    <x v="2"/>
    <x v="13"/>
    <m/>
  </r>
  <r>
    <s v="BM00156344"/>
    <s v="KERN,MORGAN E"/>
    <x v="106"/>
    <n v="19608.099999999999"/>
    <n v="19.16"/>
    <s v="J0690"/>
    <n v="25021248"/>
    <x v="284"/>
    <d v="2020-05-25T10:30:00"/>
    <s v="NULL"/>
    <x v="2"/>
    <x v="13"/>
    <m/>
  </r>
  <r>
    <s v="BM00156344"/>
    <s v="KERN,MORGAN E"/>
    <x v="106"/>
    <n v="19608.099999999999"/>
    <n v="19.16"/>
    <s v="NULL"/>
    <n v="25824577"/>
    <x v="337"/>
    <d v="2020-05-25T10:30:00"/>
    <s v="NULL"/>
    <x v="21"/>
    <x v="13"/>
    <m/>
  </r>
  <r>
    <s v="BM00156344"/>
    <s v="KERN,MORGAN E"/>
    <x v="106"/>
    <n v="19608.099999999999"/>
    <n v="13"/>
    <n v="23733"/>
    <n v="25923733"/>
    <x v="48"/>
    <d v="2020-05-25T10:30:00"/>
    <s v="NULL"/>
    <x v="10"/>
    <x v="13"/>
    <m/>
  </r>
  <r>
    <s v="BM00156344"/>
    <s v="KERN,MORGAN E"/>
    <x v="106"/>
    <n v="19608.099999999999"/>
    <n v="21"/>
    <s v="J2590"/>
    <n v="25024698"/>
    <x v="56"/>
    <d v="2020-05-25T10:30:00"/>
    <s v="NULL"/>
    <x v="2"/>
    <x v="13"/>
    <m/>
  </r>
  <r>
    <s v="BM00156344"/>
    <s v="KERN,MORGAN E"/>
    <x v="106"/>
    <n v="19608.099999999999"/>
    <n v="44"/>
    <s v="J1885"/>
    <n v="63690720"/>
    <x v="49"/>
    <d v="2020-05-25T10:30:00"/>
    <s v="NULL"/>
    <x v="12"/>
    <x v="13"/>
    <m/>
  </r>
  <r>
    <s v="BM00156344"/>
    <s v="KERN,MORGAN E"/>
    <x v="106"/>
    <n v="19608.099999999999"/>
    <n v="22.61"/>
    <s v="J7120"/>
    <n v="27038238"/>
    <x v="13"/>
    <d v="2020-05-25T10:30:00"/>
    <s v="NULL"/>
    <x v="0"/>
    <x v="13"/>
    <m/>
  </r>
  <r>
    <s v="BM00156344"/>
    <s v="KERN,MORGAN E"/>
    <x v="106"/>
    <n v="19608.099999999999"/>
    <n v="13"/>
    <n v="23733"/>
    <n v="25923733"/>
    <x v="48"/>
    <d v="2020-05-25T10:30:00"/>
    <s v="NULL"/>
    <x v="10"/>
    <x v="13"/>
    <m/>
  </r>
  <r>
    <s v="BM00156344"/>
    <s v="KERN,MORGAN E"/>
    <x v="106"/>
    <n v="19608.099999999999"/>
    <n v="10"/>
    <s v="NULL"/>
    <n v="25932666"/>
    <x v="105"/>
    <d v="2020-05-25T10:30:00"/>
    <s v="NULL"/>
    <x v="10"/>
    <x v="13"/>
    <m/>
  </r>
  <r>
    <s v="BM00156344"/>
    <s v="KERN,MORGAN E"/>
    <x v="106"/>
    <n v="19608.099999999999"/>
    <n v="5"/>
    <n v="20278"/>
    <n v="25920278"/>
    <x v="51"/>
    <d v="2020-05-25T10:30:00"/>
    <s v="NULL"/>
    <x v="10"/>
    <x v="13"/>
    <m/>
  </r>
  <r>
    <s v="BM00156344"/>
    <s v="KERN,MORGAN E"/>
    <x v="106"/>
    <n v="19608.099999999999"/>
    <n v="13"/>
    <n v="23733"/>
    <n v="25923733"/>
    <x v="48"/>
    <d v="2020-05-25T10:30:00"/>
    <s v="NULL"/>
    <x v="10"/>
    <x v="13"/>
    <m/>
  </r>
  <r>
    <s v="BM00156344"/>
    <s v="KERN,MORGAN E"/>
    <x v="106"/>
    <n v="19608.099999999999"/>
    <n v="5"/>
    <n v="20227"/>
    <n v="25920227"/>
    <x v="50"/>
    <d v="2020-05-25T10:30:00"/>
    <s v="NULL"/>
    <x v="10"/>
    <x v="13"/>
    <m/>
  </r>
  <r>
    <s v="BM00156344"/>
    <s v="KERN,MORGAN E"/>
    <x v="106"/>
    <n v="19608.099999999999"/>
    <n v="5"/>
    <s v="NULL"/>
    <n v="25920459"/>
    <x v="54"/>
    <d v="2020-05-25T10:30:00"/>
    <s v="NULL"/>
    <x v="10"/>
    <x v="13"/>
    <m/>
  </r>
  <r>
    <s v="BM00156344"/>
    <s v="KERN,MORGAN E"/>
    <x v="106"/>
    <n v="19608.099999999999"/>
    <n v="15"/>
    <n v="21892"/>
    <n v="25921892"/>
    <x v="52"/>
    <d v="2020-05-25T10:30:00"/>
    <s v="NULL"/>
    <x v="10"/>
    <x v="13"/>
    <m/>
  </r>
  <r>
    <s v="BM00156344"/>
    <s v="KERN,MORGAN E"/>
    <x v="106"/>
    <n v="19608.099999999999"/>
    <n v="21"/>
    <s v="J2405"/>
    <n v="63623574"/>
    <x v="94"/>
    <d v="2020-05-25T10:30:00"/>
    <s v="NULL"/>
    <x v="12"/>
    <x v="13"/>
    <m/>
  </r>
  <r>
    <s v="BM00156344"/>
    <s v="KERN,MORGAN E"/>
    <x v="106"/>
    <n v="19608.099999999999"/>
    <n v="1200"/>
    <n v="50499"/>
    <n v="11250499"/>
    <x v="59"/>
    <d v="2020-05-25T10:30:00"/>
    <s v="NULL"/>
    <x v="13"/>
    <x v="13"/>
    <n v="1255"/>
  </r>
  <r>
    <s v="BM00156344"/>
    <s v="KERN,MORGAN E"/>
    <x v="106"/>
    <n v="19608.099999999999"/>
    <n v="21.19"/>
    <s v="NULL"/>
    <n v="27013399"/>
    <x v="1"/>
    <d v="2020-05-25T10:30:00"/>
    <s v="NULL"/>
    <x v="0"/>
    <x v="13"/>
    <m/>
  </r>
  <r>
    <s v="BM00156344"/>
    <s v="KERN,MORGAN E"/>
    <x v="106"/>
    <n v="19608.099999999999"/>
    <n v="46"/>
    <n v="85025"/>
    <n v="30032110"/>
    <x v="31"/>
    <d v="2020-05-25T10:30:00"/>
    <s v="NULL"/>
    <x v="3"/>
    <x v="13"/>
    <n v="49"/>
  </r>
  <r>
    <s v="BM00156344"/>
    <s v="KERN,MORGAN E"/>
    <x v="106"/>
    <n v="19608.099999999999"/>
    <n v="15"/>
    <n v="32107"/>
    <n v="30032107"/>
    <x v="34"/>
    <d v="2020-05-25T10:30:00"/>
    <s v="NULL"/>
    <x v="3"/>
    <x v="13"/>
    <n v="16"/>
  </r>
  <r>
    <s v="BM00156344"/>
    <s v="KERN,MORGAN E"/>
    <x v="106"/>
    <n v="19608.099999999999"/>
    <n v="46"/>
    <n v="85025"/>
    <n v="30032110"/>
    <x v="31"/>
    <d v="2020-05-25T10:30:00"/>
    <s v="NULL"/>
    <x v="3"/>
    <x v="13"/>
    <n v="49"/>
  </r>
  <r>
    <s v="BM00156344"/>
    <s v="KERN,MORGAN E"/>
    <x v="106"/>
    <n v="19608.099999999999"/>
    <n v="15"/>
    <n v="32107"/>
    <n v="30032107"/>
    <x v="34"/>
    <d v="2020-05-25T10:30:00"/>
    <s v="NULL"/>
    <x v="3"/>
    <x v="13"/>
    <n v="16"/>
  </r>
  <r>
    <s v="BM00156344"/>
    <s v="KERN,MORGAN E"/>
    <x v="106"/>
    <n v="19608.099999999999"/>
    <n v="125"/>
    <n v="36600"/>
    <n v="46039149"/>
    <x v="389"/>
    <d v="2020-05-25T10:30:00"/>
    <s v="NULL"/>
    <x v="15"/>
    <x v="13"/>
    <n v="131"/>
  </r>
  <r>
    <s v="BM00156344"/>
    <s v="KERN,MORGAN E"/>
    <x v="106"/>
    <n v="19608.099999999999"/>
    <n v="103"/>
    <n v="82803"/>
    <n v="30039015"/>
    <x v="390"/>
    <d v="2020-05-25T10:30:00"/>
    <s v="NULL"/>
    <x v="3"/>
    <x v="13"/>
    <n v="108"/>
  </r>
  <r>
    <s v="BM00156344"/>
    <s v="KERN,MORGAN E"/>
    <x v="106"/>
    <n v="19608.099999999999"/>
    <n v="125"/>
    <n v="32113"/>
    <n v="30032113"/>
    <x v="223"/>
    <d v="2020-05-25T10:30:00"/>
    <s v="NULL"/>
    <x v="3"/>
    <x v="13"/>
    <n v="131"/>
  </r>
  <r>
    <s v="BM00156344"/>
    <s v="KERN,MORGAN E"/>
    <x v="106"/>
    <n v="19608.099999999999"/>
    <n v="63"/>
    <n v="83036"/>
    <n v="30032405"/>
    <x v="392"/>
    <d v="2020-05-25T10:30:00"/>
    <s v="NULL"/>
    <x v="3"/>
    <x v="13"/>
    <n v="66"/>
  </r>
  <r>
    <s v="BM00156344"/>
    <s v="KERN,MORGAN E"/>
    <x v="106"/>
    <n v="19608.099999999999"/>
    <n v="15"/>
    <n v="32107"/>
    <n v="30032107"/>
    <x v="34"/>
    <d v="2020-05-25T10:30:00"/>
    <s v="NULL"/>
    <x v="3"/>
    <x v="13"/>
    <n v="16"/>
  </r>
  <r>
    <s v="BM00156344"/>
    <s v="KERN,MORGAN E"/>
    <x v="106"/>
    <n v="19608.099999999999"/>
    <n v="19"/>
    <n v="82962"/>
    <n v="30149084"/>
    <x v="22"/>
    <d v="2020-05-25T10:30:00"/>
    <s v="NULL"/>
    <x v="9"/>
    <x v="13"/>
    <n v="20"/>
  </r>
  <r>
    <s v="BM00156344"/>
    <s v="KERN,MORGAN E"/>
    <x v="106"/>
    <n v="19608.099999999999"/>
    <n v="7.35"/>
    <s v="NULL"/>
    <n v="27013393"/>
    <x v="83"/>
    <d v="2020-05-25T10:30:00"/>
    <s v="NULL"/>
    <x v="0"/>
    <x v="13"/>
    <m/>
  </r>
  <r>
    <s v="BM00156344"/>
    <s v="KERN,MORGAN E"/>
    <x v="106"/>
    <n v="19608.099999999999"/>
    <n v="0"/>
    <s v="NULL"/>
    <n v="76150538"/>
    <x v="60"/>
    <d v="2020-05-25T10:30:00"/>
    <s v="NULL"/>
    <x v="14"/>
    <x v="13"/>
    <n v="0"/>
  </r>
  <r>
    <s v="BM00156344"/>
    <s v="KERN,MORGAN E"/>
    <x v="106"/>
    <n v="19608.099999999999"/>
    <n v="0"/>
    <s v="NULL"/>
    <n v="76150538"/>
    <x v="60"/>
    <d v="2020-05-25T10:30:00"/>
    <s v="NULL"/>
    <x v="14"/>
    <x v="13"/>
    <n v="0"/>
  </r>
  <r>
    <s v="BM00156344"/>
    <s v="KERN,MORGAN E"/>
    <x v="106"/>
    <n v="19608.099999999999"/>
    <n v="11.1"/>
    <s v="NULL"/>
    <n v="27069215"/>
    <x v="46"/>
    <d v="2020-05-25T10:30:00"/>
    <s v="NULL"/>
    <x v="0"/>
    <x v="13"/>
    <m/>
  </r>
  <r>
    <s v="BM00156344"/>
    <s v="KERN,MORGAN E"/>
    <x v="106"/>
    <n v="19608.099999999999"/>
    <n v="11.1"/>
    <s v="NULL"/>
    <n v="27069215"/>
    <x v="46"/>
    <d v="2020-05-25T10:30:00"/>
    <s v="NULL"/>
    <x v="0"/>
    <x v="13"/>
    <m/>
  </r>
  <r>
    <s v="BM00156344"/>
    <s v="KERN,MORGAN E"/>
    <x v="106"/>
    <n v="19608.099999999999"/>
    <n v="75.010000000000005"/>
    <s v="NULL"/>
    <n v="27280009"/>
    <x v="88"/>
    <d v="2020-05-25T10:30:00"/>
    <s v="NULL"/>
    <x v="1"/>
    <x v="13"/>
    <m/>
  </r>
  <r>
    <s v="BM00156344"/>
    <s v="KERN,MORGAN E"/>
    <x v="106"/>
    <n v="19608.099999999999"/>
    <n v="12.95"/>
    <s v="NULL"/>
    <n v="27101000"/>
    <x v="188"/>
    <d v="2020-05-25T10:30:00"/>
    <s v="NULL"/>
    <x v="31"/>
    <x v="13"/>
    <m/>
  </r>
  <r>
    <s v="BM00156344"/>
    <s v="KERN,MORGAN E"/>
    <x v="106"/>
    <n v="19608.099999999999"/>
    <n v="6.64"/>
    <s v="NULL"/>
    <n v="27210100"/>
    <x v="11"/>
    <d v="2020-05-25T10:30:00"/>
    <s v="NULL"/>
    <x v="1"/>
    <x v="13"/>
    <m/>
  </r>
  <r>
    <s v="BM00156344"/>
    <s v="KERN,MORGAN E"/>
    <x v="106"/>
    <n v="19608.099999999999"/>
    <n v="6.74"/>
    <s v="NULL"/>
    <n v="27210100"/>
    <x v="11"/>
    <d v="2020-05-25T10:30:00"/>
    <s v="NULL"/>
    <x v="1"/>
    <x v="13"/>
    <m/>
  </r>
  <r>
    <s v="BM00156344"/>
    <s v="KERN,MORGAN E"/>
    <x v="106"/>
    <n v="19608.099999999999"/>
    <n v="6.74"/>
    <s v="NULL"/>
    <n v="27210100"/>
    <x v="11"/>
    <d v="2020-05-25T10:30:00"/>
    <s v="NULL"/>
    <x v="1"/>
    <x v="13"/>
    <m/>
  </r>
  <r>
    <s v="BM00156344"/>
    <s v="KERN,MORGAN E"/>
    <x v="106"/>
    <n v="19608.099999999999"/>
    <n v="18.37"/>
    <s v="NULL"/>
    <n v="27210100"/>
    <x v="11"/>
    <d v="2020-05-25T10:30:00"/>
    <s v="NULL"/>
    <x v="1"/>
    <x v="13"/>
    <m/>
  </r>
  <r>
    <s v="BM00156344"/>
    <s v="KERN,MORGAN E"/>
    <x v="106"/>
    <n v="19608.099999999999"/>
    <n v="7.35"/>
    <s v="NULL"/>
    <n v="27013393"/>
    <x v="83"/>
    <d v="2020-05-25T10:30:00"/>
    <s v="NULL"/>
    <x v="0"/>
    <x v="13"/>
    <m/>
  </r>
  <r>
    <s v="BM00156344"/>
    <s v="KERN,MORGAN E"/>
    <x v="106"/>
    <n v="19608.099999999999"/>
    <n v="6.03"/>
    <s v="NULL"/>
    <n v="27210100"/>
    <x v="11"/>
    <d v="2020-05-25T10:30:00"/>
    <s v="NULL"/>
    <x v="1"/>
    <x v="13"/>
    <m/>
  </r>
  <r>
    <s v="BM00156344"/>
    <s v="KERN,MORGAN E"/>
    <x v="106"/>
    <n v="19608.099999999999"/>
    <n v="6.03"/>
    <s v="NULL"/>
    <n v="27210100"/>
    <x v="11"/>
    <d v="2020-05-25T10:30:00"/>
    <s v="NULL"/>
    <x v="1"/>
    <x v="13"/>
    <m/>
  </r>
  <r>
    <s v="BM00156344"/>
    <s v="KERN,MORGAN E"/>
    <x v="106"/>
    <n v="19608.099999999999"/>
    <n v="6.03"/>
    <s v="NULL"/>
    <n v="27210100"/>
    <x v="11"/>
    <d v="2020-05-25T10:30:00"/>
    <s v="NULL"/>
    <x v="1"/>
    <x v="13"/>
    <m/>
  </r>
  <r>
    <s v="BM00156344"/>
    <s v="KERN,MORGAN E"/>
    <x v="106"/>
    <n v="19608.099999999999"/>
    <n v="40"/>
    <s v="NULL"/>
    <n v="27013490"/>
    <x v="65"/>
    <d v="2020-05-25T10:30:00"/>
    <s v="NULL"/>
    <x v="0"/>
    <x v="13"/>
    <m/>
  </r>
  <r>
    <s v="BM00156344"/>
    <s v="KERN,MORGAN E"/>
    <x v="106"/>
    <n v="19608.099999999999"/>
    <n v="7.68"/>
    <s v="NULL"/>
    <n v="27069276"/>
    <x v="64"/>
    <d v="2020-05-25T10:30:00"/>
    <s v="NULL"/>
    <x v="0"/>
    <x v="13"/>
    <m/>
  </r>
  <r>
    <s v="BM00156344"/>
    <s v="KERN,MORGAN E"/>
    <x v="106"/>
    <n v="19608.099999999999"/>
    <n v="7.25"/>
    <s v="NULL"/>
    <n v="27069291"/>
    <x v="87"/>
    <d v="2020-05-25T10:30:00"/>
    <s v="NULL"/>
    <x v="0"/>
    <x v="13"/>
    <m/>
  </r>
  <r>
    <s v="BM00156344"/>
    <s v="KERN,MORGAN E"/>
    <x v="106"/>
    <n v="19608.099999999999"/>
    <n v="0"/>
    <s v="NULL"/>
    <n v="31200000"/>
    <x v="10"/>
    <d v="2020-05-25T10:30:00"/>
    <s v="NULL"/>
    <x v="7"/>
    <x v="13"/>
    <n v="0"/>
  </r>
  <r>
    <s v="BM00156344"/>
    <s v="KERN,MORGAN E"/>
    <x v="106"/>
    <n v="19608.099999999999"/>
    <n v="6"/>
    <s v="NULL"/>
    <n v="25932661"/>
    <x v="57"/>
    <d v="2020-05-25T10:30:00"/>
    <s v="NULL"/>
    <x v="10"/>
    <x v="13"/>
    <m/>
  </r>
  <r>
    <s v="BM00156344"/>
    <s v="KERN,MORGAN E"/>
    <x v="106"/>
    <n v="19608.099999999999"/>
    <n v="13"/>
    <n v="23733"/>
    <n v="25923733"/>
    <x v="48"/>
    <d v="2020-05-25T10:30:00"/>
    <s v="NULL"/>
    <x v="10"/>
    <x v="13"/>
    <m/>
  </r>
  <r>
    <s v="BM00156344"/>
    <s v="KERN,MORGAN E"/>
    <x v="106"/>
    <n v="19608.099999999999"/>
    <n v="11.59"/>
    <s v="NULL"/>
    <n v="27069212"/>
    <x v="14"/>
    <d v="2020-05-25T10:30:00"/>
    <s v="NULL"/>
    <x v="0"/>
    <x v="13"/>
    <m/>
  </r>
  <r>
    <s v="BM00156344"/>
    <s v="KERN,MORGAN E"/>
    <x v="106"/>
    <n v="19608.099999999999"/>
    <n v="5"/>
    <n v="20227"/>
    <n v="25920227"/>
    <x v="50"/>
    <d v="2020-05-25T10:30:00"/>
    <s v="NULL"/>
    <x v="10"/>
    <x v="13"/>
    <m/>
  </r>
  <r>
    <s v="BM00156344"/>
    <s v="KERN,MORGAN E"/>
    <x v="106"/>
    <n v="19608.099999999999"/>
    <n v="6"/>
    <n v="23780"/>
    <n v="25923780"/>
    <x v="62"/>
    <d v="2020-05-25T10:30:00"/>
    <s v="NULL"/>
    <x v="10"/>
    <x v="13"/>
    <m/>
  </r>
  <r>
    <s v="BM00156344"/>
    <s v="KERN,MORGAN E"/>
    <x v="106"/>
    <n v="19608.099999999999"/>
    <n v="5"/>
    <s v="NULL"/>
    <n v="25920459"/>
    <x v="54"/>
    <d v="2020-05-25T10:30:00"/>
    <s v="NULL"/>
    <x v="10"/>
    <x v="13"/>
    <m/>
  </r>
  <r>
    <s v="BM00156344"/>
    <s v="KERN,MORGAN E"/>
    <x v="106"/>
    <n v="19608.099999999999"/>
    <n v="5"/>
    <n v="20278"/>
    <n v="25920278"/>
    <x v="51"/>
    <d v="2020-05-25T10:30:00"/>
    <s v="NULL"/>
    <x v="10"/>
    <x v="13"/>
    <m/>
  </r>
  <r>
    <s v="BM00156344"/>
    <s v="KERN,MORGAN E"/>
    <x v="106"/>
    <n v="19608.099999999999"/>
    <n v="15"/>
    <n v="21892"/>
    <n v="25921892"/>
    <x v="52"/>
    <d v="2020-05-25T10:30:00"/>
    <s v="NULL"/>
    <x v="10"/>
    <x v="13"/>
    <m/>
  </r>
  <r>
    <s v="BM00156344"/>
    <s v="KERN,MORGAN E"/>
    <x v="106"/>
    <n v="19608.099999999999"/>
    <n v="13"/>
    <n v="23733"/>
    <n v="25923733"/>
    <x v="48"/>
    <d v="2020-05-25T10:30:00"/>
    <s v="NULL"/>
    <x v="10"/>
    <x v="13"/>
    <m/>
  </r>
  <r>
    <s v="BM00156344"/>
    <s v="KERN,MORGAN E"/>
    <x v="106"/>
    <n v="19608.099999999999"/>
    <n v="6"/>
    <s v="NULL"/>
    <n v="25932661"/>
    <x v="57"/>
    <d v="2020-05-25T10:30:00"/>
    <s v="NULL"/>
    <x v="10"/>
    <x v="13"/>
    <m/>
  </r>
  <r>
    <s v="BM00156344"/>
    <s v="KERN,MORGAN E"/>
    <x v="106"/>
    <n v="19608.099999999999"/>
    <n v="46"/>
    <n v="85025"/>
    <n v="30032110"/>
    <x v="31"/>
    <d v="2020-05-25T10:30:00"/>
    <s v="NULL"/>
    <x v="3"/>
    <x v="13"/>
    <n v="49"/>
  </r>
  <r>
    <s v="BM00156344"/>
    <s v="KERN,MORGAN E"/>
    <x v="106"/>
    <n v="19608.099999999999"/>
    <n v="15"/>
    <n v="32107"/>
    <n v="30032107"/>
    <x v="34"/>
    <d v="2020-05-25T10:30:00"/>
    <s v="NULL"/>
    <x v="3"/>
    <x v="13"/>
    <n v="16"/>
  </r>
  <r>
    <s v="BM00156344"/>
    <s v="KERN,MORGAN E"/>
    <x v="106"/>
    <n v="19608.099999999999"/>
    <n v="11.59"/>
    <s v="NULL"/>
    <n v="27069212"/>
    <x v="14"/>
    <d v="2020-05-25T10:30:00"/>
    <s v="NULL"/>
    <x v="0"/>
    <x v="13"/>
    <m/>
  </r>
  <r>
    <s v="BM00156344"/>
    <s v="KERN,MORGAN E"/>
    <x v="106"/>
    <n v="19608.099999999999"/>
    <n v="40"/>
    <n v="93041"/>
    <n v="73050518"/>
    <x v="99"/>
    <d v="2020-05-25T10:30:00"/>
    <s v="NULL"/>
    <x v="18"/>
    <x v="13"/>
    <n v="42"/>
  </r>
  <r>
    <s v="BM00156344"/>
    <s v="KERN,MORGAN E"/>
    <x v="106"/>
    <n v="19608.099999999999"/>
    <n v="96"/>
    <s v="NULL"/>
    <n v="72150535"/>
    <x v="100"/>
    <d v="2020-05-25T10:30:00"/>
    <s v="NULL"/>
    <x v="19"/>
    <x v="13"/>
    <n v="101"/>
  </r>
  <r>
    <s v="BM00156344"/>
    <s v="KERN,MORGAN E"/>
    <x v="106"/>
    <n v="19608.099999999999"/>
    <n v="75"/>
    <n v="50540"/>
    <n v="46050540"/>
    <x v="96"/>
    <d v="2020-05-25T10:30:00"/>
    <s v="NULL"/>
    <x v="15"/>
    <x v="13"/>
    <n v="79"/>
  </r>
  <r>
    <s v="BM00156344"/>
    <s v="KERN,MORGAN E"/>
    <x v="106"/>
    <n v="19608.099999999999"/>
    <n v="21.19"/>
    <s v="NULL"/>
    <n v="27013399"/>
    <x v="1"/>
    <d v="2020-05-25T10:30:00"/>
    <s v="NULL"/>
    <x v="0"/>
    <x v="13"/>
    <m/>
  </r>
  <r>
    <s v="BM00156344"/>
    <s v="KERN,MORGAN E"/>
    <x v="106"/>
    <n v="19608.099999999999"/>
    <n v="21.19"/>
    <s v="NULL"/>
    <n v="27013399"/>
    <x v="1"/>
    <d v="2020-05-25T10:30:00"/>
    <s v="NULL"/>
    <x v="0"/>
    <x v="13"/>
    <m/>
  </r>
  <r>
    <s v="BM00156344"/>
    <s v="KERN,MORGAN E"/>
    <x v="106"/>
    <n v="19608.099999999999"/>
    <n v="6.12"/>
    <s v="NULL"/>
    <n v="27013394"/>
    <x v="43"/>
    <d v="2020-05-25T10:30:00"/>
    <s v="NULL"/>
    <x v="0"/>
    <x v="13"/>
    <m/>
  </r>
  <r>
    <s v="BM00156344"/>
    <s v="KERN,MORGAN E"/>
    <x v="106"/>
    <n v="19608.099999999999"/>
    <n v="22.61"/>
    <s v="J7120"/>
    <n v="27038238"/>
    <x v="13"/>
    <d v="2020-05-25T10:30:00"/>
    <s v="NULL"/>
    <x v="0"/>
    <x v="13"/>
    <m/>
  </r>
  <r>
    <s v="BM00156344"/>
    <s v="KERN,MORGAN E"/>
    <x v="106"/>
    <n v="19608.099999999999"/>
    <n v="22.61"/>
    <s v="J7120"/>
    <n v="27038238"/>
    <x v="13"/>
    <d v="2020-05-25T10:30:00"/>
    <s v="NULL"/>
    <x v="0"/>
    <x v="13"/>
    <m/>
  </r>
  <r>
    <s v="BM00156344"/>
    <s v="KERN,MORGAN E"/>
    <x v="106"/>
    <n v="19608.099999999999"/>
    <n v="22.61"/>
    <s v="J7120"/>
    <n v="27038238"/>
    <x v="13"/>
    <d v="2020-05-25T10:30:00"/>
    <s v="NULL"/>
    <x v="0"/>
    <x v="13"/>
    <m/>
  </r>
  <r>
    <s v="BM00156344"/>
    <s v="KERN,MORGAN E"/>
    <x v="106"/>
    <n v="19608.099999999999"/>
    <n v="5.46"/>
    <s v="NULL"/>
    <n v="27069165"/>
    <x v="58"/>
    <d v="2020-05-25T10:30:00"/>
    <s v="NULL"/>
    <x v="0"/>
    <x v="13"/>
    <m/>
  </r>
  <r>
    <s v="BM00156344"/>
    <s v="KERN,MORGAN E"/>
    <x v="106"/>
    <n v="19608.099999999999"/>
    <n v="11.02"/>
    <s v="NULL"/>
    <n v="27210100"/>
    <x v="11"/>
    <d v="2020-05-25T10:30:00"/>
    <s v="NULL"/>
    <x v="1"/>
    <x v="13"/>
    <m/>
  </r>
  <r>
    <s v="BM00156344"/>
    <s v="KERN,MORGAN E"/>
    <x v="106"/>
    <n v="19608.099999999999"/>
    <n v="6.74"/>
    <s v="NULL"/>
    <n v="27210100"/>
    <x v="11"/>
    <d v="2020-05-25T10:30:00"/>
    <s v="NULL"/>
    <x v="1"/>
    <x v="13"/>
    <m/>
  </r>
  <r>
    <s v="BM00156344"/>
    <s v="KERN,MORGAN E"/>
    <x v="106"/>
    <n v="19608.099999999999"/>
    <n v="30.05"/>
    <s v="NULL"/>
    <n v="27069167"/>
    <x v="44"/>
    <d v="2020-05-25T10:30:00"/>
    <s v="NULL"/>
    <x v="0"/>
    <x v="13"/>
    <m/>
  </r>
  <r>
    <s v="BM00156344"/>
    <s v="KERN,MORGAN E"/>
    <x v="106"/>
    <n v="19608.099999999999"/>
    <n v="6.12"/>
    <s v="NULL"/>
    <n v="27013394"/>
    <x v="43"/>
    <d v="2020-05-25T10:30:00"/>
    <s v="NULL"/>
    <x v="0"/>
    <x v="13"/>
    <m/>
  </r>
  <r>
    <s v="BM00156344"/>
    <s v="KERN,MORGAN E"/>
    <x v="106"/>
    <n v="19608.099999999999"/>
    <n v="104.72"/>
    <n v="50564"/>
    <n v="27050564"/>
    <x v="47"/>
    <d v="2020-05-25T10:30:00"/>
    <s v="NULL"/>
    <x v="0"/>
    <x v="13"/>
    <m/>
  </r>
  <r>
    <s v="BM00156344"/>
    <s v="KERN,MORGAN E"/>
    <x v="106"/>
    <n v="19608.099999999999"/>
    <n v="11.16"/>
    <s v="NULL"/>
    <n v="27269196"/>
    <x v="251"/>
    <d v="2020-05-25T10:30:00"/>
    <s v="NULL"/>
    <x v="1"/>
    <x v="13"/>
    <m/>
  </r>
  <r>
    <s v="BM00156344"/>
    <s v="KERN,MORGAN E"/>
    <x v="106"/>
    <n v="19608.099999999999"/>
    <n v="5.75"/>
    <s v="NULL"/>
    <n v="27210100"/>
    <x v="11"/>
    <d v="2020-05-25T10:30:00"/>
    <s v="NULL"/>
    <x v="1"/>
    <x v="13"/>
    <m/>
  </r>
  <r>
    <s v="BM00156344"/>
    <s v="KERN,MORGAN E"/>
    <x v="106"/>
    <n v="19608.099999999999"/>
    <n v="5.75"/>
    <s v="NULL"/>
    <n v="27210100"/>
    <x v="11"/>
    <d v="2020-05-25T10:30:00"/>
    <s v="NULL"/>
    <x v="1"/>
    <x v="13"/>
    <m/>
  </r>
  <r>
    <s v="BM00156344"/>
    <s v="KERN,MORGAN E"/>
    <x v="106"/>
    <n v="19608.099999999999"/>
    <n v="10.74"/>
    <s v="NULL"/>
    <n v="27210100"/>
    <x v="11"/>
    <d v="2020-05-25T10:30:00"/>
    <s v="NULL"/>
    <x v="1"/>
    <x v="13"/>
    <m/>
  </r>
  <r>
    <s v="BM00156344"/>
    <s v="KERN,MORGAN E"/>
    <x v="106"/>
    <n v="19608.099999999999"/>
    <n v="27.92"/>
    <n v="13221"/>
    <n v="27013221"/>
    <x v="85"/>
    <d v="2020-05-25T10:30:00"/>
    <s v="NULL"/>
    <x v="0"/>
    <x v="13"/>
    <m/>
  </r>
  <r>
    <s v="BM00156344"/>
    <s v="KERN,MORGAN E"/>
    <x v="106"/>
    <n v="19608.099999999999"/>
    <n v="5.46"/>
    <s v="NULL"/>
    <n v="27210100"/>
    <x v="11"/>
    <d v="2020-05-25T10:30:00"/>
    <s v="NULL"/>
    <x v="1"/>
    <x v="13"/>
    <m/>
  </r>
  <r>
    <s v="BM00156344"/>
    <s v="KERN,MORGAN E"/>
    <x v="106"/>
    <n v="19608.099999999999"/>
    <n v="-27.92"/>
    <n v="13221"/>
    <n v="27013221"/>
    <x v="85"/>
    <d v="2020-05-25T10:30:00"/>
    <s v="NULL"/>
    <x v="0"/>
    <x v="13"/>
    <m/>
  </r>
  <r>
    <s v="BM00156344"/>
    <s v="KERN,MORGAN E"/>
    <x v="106"/>
    <n v="19608.099999999999"/>
    <n v="6.74"/>
    <s v="NULL"/>
    <n v="27210100"/>
    <x v="11"/>
    <d v="2020-05-25T10:30:00"/>
    <s v="NULL"/>
    <x v="1"/>
    <x v="13"/>
    <m/>
  </r>
  <r>
    <s v="BM00156344"/>
    <s v="KERN,MORGAN E"/>
    <x v="106"/>
    <n v="19608.099999999999"/>
    <n v="18.37"/>
    <s v="NULL"/>
    <n v="27210100"/>
    <x v="11"/>
    <d v="2020-05-25T10:30:00"/>
    <s v="NULL"/>
    <x v="1"/>
    <x v="13"/>
    <m/>
  </r>
  <r>
    <s v="BM00156344"/>
    <s v="KERN,MORGAN E"/>
    <x v="106"/>
    <n v="19608.099999999999"/>
    <n v="1200"/>
    <n v="50499"/>
    <n v="11250499"/>
    <x v="59"/>
    <d v="2020-05-25T10:30:00"/>
    <s v="NULL"/>
    <x v="13"/>
    <x v="13"/>
    <n v="1255"/>
  </r>
  <r>
    <s v="BM00156344"/>
    <s v="KERN,MORGAN E"/>
    <x v="106"/>
    <n v="19608.099999999999"/>
    <n v="633.65"/>
    <s v="NULL"/>
    <n v="27220200"/>
    <x v="300"/>
    <d v="2020-05-25T10:30:00"/>
    <s v="NULL"/>
    <x v="1"/>
    <x v="13"/>
    <m/>
  </r>
  <r>
    <s v="BM00156344"/>
    <s v="KERN,MORGAN E"/>
    <x v="106"/>
    <n v="19608.099999999999"/>
    <n v="22.09"/>
    <n v="13052"/>
    <n v="27013052"/>
    <x v="314"/>
    <d v="2020-05-25T10:30:00"/>
    <s v="NULL"/>
    <x v="0"/>
    <x v="13"/>
    <m/>
  </r>
  <r>
    <s v="BM00156344"/>
    <s v="KERN,MORGAN E"/>
    <x v="106"/>
    <n v="19608.099999999999"/>
    <n v="515.88"/>
    <n v="13030"/>
    <n v="27013030"/>
    <x v="276"/>
    <d v="2020-05-25T10:30:00"/>
    <s v="NULL"/>
    <x v="0"/>
    <x v="13"/>
    <m/>
  </r>
  <r>
    <s v="BM00156344"/>
    <s v="KERN,MORGAN E"/>
    <x v="106"/>
    <n v="19608.099999999999"/>
    <n v="12.95"/>
    <s v="NULL"/>
    <n v="27101000"/>
    <x v="188"/>
    <d v="2020-05-25T10:30:00"/>
    <s v="NULL"/>
    <x v="31"/>
    <x v="13"/>
    <m/>
  </r>
  <r>
    <s v="BM00156344"/>
    <s v="KERN,MORGAN E"/>
    <x v="106"/>
    <n v="19608.099999999999"/>
    <n v="102.2"/>
    <s v="NULL"/>
    <n v="27210100"/>
    <x v="11"/>
    <d v="2020-05-25T10:30:00"/>
    <s v="NULL"/>
    <x v="1"/>
    <x v="13"/>
    <m/>
  </r>
  <r>
    <s v="BM00156344"/>
    <s v="KERN,MORGAN E"/>
    <x v="106"/>
    <n v="19608.099999999999"/>
    <n v="9.27"/>
    <s v="NULL"/>
    <n v="27069286"/>
    <x v="151"/>
    <d v="2020-05-25T10:30:00"/>
    <s v="NULL"/>
    <x v="0"/>
    <x v="13"/>
    <m/>
  </r>
  <r>
    <s v="BM00156344"/>
    <s v="KERN,MORGAN E"/>
    <x v="106"/>
    <n v="19608.099999999999"/>
    <n v="40"/>
    <s v="NULL"/>
    <n v="27013490"/>
    <x v="65"/>
    <d v="2020-05-25T10:30:00"/>
    <s v="NULL"/>
    <x v="0"/>
    <x v="13"/>
    <m/>
  </r>
  <r>
    <s v="BM00156344"/>
    <s v="KERN,MORGAN E"/>
    <x v="106"/>
    <n v="19608.099999999999"/>
    <n v="7.68"/>
    <s v="NULL"/>
    <n v="27069276"/>
    <x v="64"/>
    <d v="2020-05-25T10:30:00"/>
    <s v="NULL"/>
    <x v="0"/>
    <x v="13"/>
    <m/>
  </r>
  <r>
    <s v="BM00156344"/>
    <s v="KERN,MORGAN E"/>
    <x v="106"/>
    <n v="19608.099999999999"/>
    <n v="11.1"/>
    <s v="NULL"/>
    <n v="27069215"/>
    <x v="46"/>
    <d v="2020-05-25T10:30:00"/>
    <s v="NULL"/>
    <x v="0"/>
    <x v="13"/>
    <m/>
  </r>
  <r>
    <s v="BM00156344"/>
    <s v="KERN,MORGAN E"/>
    <x v="106"/>
    <n v="19608.099999999999"/>
    <n v="11.1"/>
    <s v="NULL"/>
    <n v="27069215"/>
    <x v="46"/>
    <d v="2020-05-25T10:30:00"/>
    <s v="NULL"/>
    <x v="0"/>
    <x v="13"/>
    <m/>
  </r>
  <r>
    <s v="BM00156344"/>
    <s v="KERN,MORGAN E"/>
    <x v="106"/>
    <n v="19608.099999999999"/>
    <n v="29.34"/>
    <s v="NULL"/>
    <n v="27069272"/>
    <x v="41"/>
    <d v="2020-05-25T10:30:00"/>
    <s v="NULL"/>
    <x v="0"/>
    <x v="13"/>
    <m/>
  </r>
  <r>
    <s v="BM00156344"/>
    <s v="KERN,MORGAN E"/>
    <x v="106"/>
    <n v="19608.099999999999"/>
    <n v="92.86"/>
    <s v="NULL"/>
    <n v="27210100"/>
    <x v="11"/>
    <d v="2020-05-25T10:30:00"/>
    <s v="NULL"/>
    <x v="1"/>
    <x v="13"/>
    <m/>
  </r>
  <r>
    <s v="BM00156344"/>
    <s v="KERN,MORGAN E"/>
    <x v="106"/>
    <n v="19608.099999999999"/>
    <n v="8.51"/>
    <s v="NULL"/>
    <n v="27217035"/>
    <x v="179"/>
    <d v="2020-05-25T10:30:00"/>
    <s v="NULL"/>
    <x v="1"/>
    <x v="13"/>
    <m/>
  </r>
  <r>
    <s v="BM00156344"/>
    <s v="KERN,MORGAN E"/>
    <x v="106"/>
    <n v="19608.099999999999"/>
    <n v="7.25"/>
    <s v="NULL"/>
    <n v="27069291"/>
    <x v="87"/>
    <d v="2020-05-25T10:30:00"/>
    <s v="NULL"/>
    <x v="0"/>
    <x v="13"/>
    <m/>
  </r>
  <r>
    <s v="BM00156344"/>
    <s v="KERN,MORGAN E"/>
    <x v="106"/>
    <n v="19608.099999999999"/>
    <n v="-633.65"/>
    <s v="NULL"/>
    <n v="27220200"/>
    <x v="300"/>
    <d v="2020-05-25T10:30:00"/>
    <s v="NULL"/>
    <x v="1"/>
    <x v="13"/>
    <m/>
  </r>
  <r>
    <s v="BM00156344"/>
    <s v="KERN,MORGAN E"/>
    <x v="106"/>
    <n v="19608.099999999999"/>
    <n v="633.65"/>
    <s v="NULL"/>
    <n v="27220200"/>
    <x v="300"/>
    <d v="2020-05-25T10:30:00"/>
    <s v="NULL"/>
    <x v="1"/>
    <x v="13"/>
    <m/>
  </r>
  <r>
    <s v="BM00156344"/>
    <s v="KERN,MORGAN E"/>
    <x v="106"/>
    <n v="19608.099999999999"/>
    <n v="7.25"/>
    <s v="NULL"/>
    <n v="27069291"/>
    <x v="87"/>
    <d v="2020-05-25T10:30:00"/>
    <s v="NULL"/>
    <x v="0"/>
    <x v="13"/>
    <m/>
  </r>
  <r>
    <s v="BM00156344"/>
    <s v="KERN,MORGAN E"/>
    <x v="106"/>
    <n v="19608.099999999999"/>
    <n v="9.27"/>
    <s v="NULL"/>
    <n v="27069286"/>
    <x v="151"/>
    <d v="2020-05-25T10:30:00"/>
    <s v="NULL"/>
    <x v="0"/>
    <x v="13"/>
    <m/>
  </r>
  <r>
    <s v="BM00156344"/>
    <s v="KERN,MORGAN E"/>
    <x v="106"/>
    <n v="19608.099999999999"/>
    <n v="171.6"/>
    <s v="NULL"/>
    <n v="27210100"/>
    <x v="11"/>
    <d v="2020-05-25T10:30:00"/>
    <s v="NULL"/>
    <x v="1"/>
    <x v="13"/>
    <m/>
  </r>
  <r>
    <s v="BM00156344"/>
    <s v="KERN,MORGAN E"/>
    <x v="106"/>
    <n v="19608.099999999999"/>
    <n v="67.63"/>
    <s v="NULL"/>
    <n v="27069517"/>
    <x v="393"/>
    <d v="2020-05-25T10:30:00"/>
    <s v="NULL"/>
    <x v="0"/>
    <x v="13"/>
    <m/>
  </r>
  <r>
    <s v="BM00156344"/>
    <s v="KERN,MORGAN E"/>
    <x v="106"/>
    <n v="19608.099999999999"/>
    <n v="297"/>
    <n v="74018"/>
    <n v="32031010"/>
    <x v="394"/>
    <d v="2020-05-25T10:30:00"/>
    <s v="NULL"/>
    <x v="22"/>
    <x v="13"/>
    <n v="311"/>
  </r>
  <r>
    <s v="BM00156344"/>
    <s v="KERN,MORGAN E"/>
    <x v="106"/>
    <n v="19608.099999999999"/>
    <n v="44.6"/>
    <n v="37024"/>
    <n v="27037024"/>
    <x v="84"/>
    <d v="2020-05-25T10:30:00"/>
    <s v="NULL"/>
    <x v="0"/>
    <x v="13"/>
    <m/>
  </r>
  <r>
    <s v="BM00156344"/>
    <s v="KERN,MORGAN E"/>
    <x v="106"/>
    <n v="19608.099999999999"/>
    <n v="46"/>
    <s v="J2704"/>
    <n v="25021907"/>
    <x v="4"/>
    <d v="2020-05-25T10:30:00"/>
    <s v="NULL"/>
    <x v="2"/>
    <x v="13"/>
    <m/>
  </r>
  <r>
    <s v="BM00156344"/>
    <s v="KERN,MORGAN E"/>
    <x v="106"/>
    <n v="19608.099999999999"/>
    <n v="21"/>
    <s v="J2405"/>
    <n v="63623574"/>
    <x v="94"/>
    <d v="2020-05-25T10:30:00"/>
    <s v="NULL"/>
    <x v="12"/>
    <x v="13"/>
    <m/>
  </r>
  <r>
    <s v="BM00156344"/>
    <s v="KERN,MORGAN E"/>
    <x v="106"/>
    <n v="19608.099999999999"/>
    <n v="34"/>
    <s v="J2370"/>
    <n v="25021327"/>
    <x v="241"/>
    <d v="2020-05-25T10:30:00"/>
    <s v="NULL"/>
    <x v="2"/>
    <x v="13"/>
    <m/>
  </r>
  <r>
    <s v="BM00156344"/>
    <s v="KERN,MORGAN E"/>
    <x v="106"/>
    <n v="19608.099999999999"/>
    <n v="126"/>
    <s v="J0330"/>
    <n v="25021563"/>
    <x v="134"/>
    <d v="2020-05-25T10:30:00"/>
    <s v="NULL"/>
    <x v="2"/>
    <x v="13"/>
    <m/>
  </r>
  <r>
    <s v="BM00156344"/>
    <s v="KERN,MORGAN E"/>
    <x v="106"/>
    <n v="19608.099999999999"/>
    <n v="65"/>
    <s v="J3490"/>
    <n v="25022478"/>
    <x v="395"/>
    <d v="2020-05-25T10:30:00"/>
    <s v="NULL"/>
    <x v="2"/>
    <x v="13"/>
    <m/>
  </r>
  <r>
    <s v="BM00156344"/>
    <s v="KERN,MORGAN E"/>
    <x v="106"/>
    <n v="19608.099999999999"/>
    <n v="65"/>
    <s v="J3490"/>
    <n v="25022478"/>
    <x v="395"/>
    <d v="2020-05-25T10:30:00"/>
    <s v="NULL"/>
    <x v="2"/>
    <x v="13"/>
    <m/>
  </r>
  <r>
    <s v="BM00156344"/>
    <s v="KERN,MORGAN E"/>
    <x v="106"/>
    <n v="19608.099999999999"/>
    <n v="21"/>
    <s v="J2250"/>
    <n v="25021916"/>
    <x v="153"/>
    <d v="2020-05-25T10:30:00"/>
    <s v="NULL"/>
    <x v="2"/>
    <x v="13"/>
    <m/>
  </r>
  <r>
    <s v="BM00156344"/>
    <s v="KERN,MORGAN E"/>
    <x v="106"/>
    <n v="19608.099999999999"/>
    <n v="7"/>
    <n v="23733"/>
    <n v="25923733"/>
    <x v="48"/>
    <d v="2020-05-25T10:30:00"/>
    <s v="NULL"/>
    <x v="10"/>
    <x v="13"/>
    <m/>
  </r>
  <r>
    <s v="BM00156344"/>
    <s v="KERN,MORGAN E"/>
    <x v="106"/>
    <n v="19608.099999999999"/>
    <n v="5"/>
    <n v="20278"/>
    <n v="25920278"/>
    <x v="51"/>
    <d v="2020-05-25T10:30:00"/>
    <s v="NULL"/>
    <x v="10"/>
    <x v="13"/>
    <m/>
  </r>
  <r>
    <s v="BM00156344"/>
    <s v="KERN,MORGAN E"/>
    <x v="106"/>
    <n v="19608.099999999999"/>
    <n v="11.1"/>
    <s v="NULL"/>
    <n v="27069215"/>
    <x v="46"/>
    <d v="2020-05-25T10:30:00"/>
    <s v="NULL"/>
    <x v="0"/>
    <x v="13"/>
    <m/>
  </r>
  <r>
    <s v="BM00156344"/>
    <s v="KERN,MORGAN E"/>
    <x v="106"/>
    <n v="19608.099999999999"/>
    <n v="19"/>
    <s v="J1170"/>
    <n v="25021200"/>
    <x v="248"/>
    <d v="2020-05-25T10:30:00"/>
    <s v="NULL"/>
    <x v="2"/>
    <x v="13"/>
    <m/>
  </r>
  <r>
    <s v="BM00156344"/>
    <s v="KERN,MORGAN E"/>
    <x v="106"/>
    <n v="19608.099999999999"/>
    <n v="19.16"/>
    <s v="J0690"/>
    <n v="25021248"/>
    <x v="284"/>
    <d v="2020-05-25T10:30:00"/>
    <s v="NULL"/>
    <x v="2"/>
    <x v="13"/>
    <m/>
  </r>
  <r>
    <s v="BM00156344"/>
    <s v="KERN,MORGAN E"/>
    <x v="106"/>
    <n v="19608.099999999999"/>
    <n v="19.16"/>
    <s v="NULL"/>
    <n v="25824577"/>
    <x v="337"/>
    <d v="2020-05-25T10:30:00"/>
    <s v="NULL"/>
    <x v="21"/>
    <x v="13"/>
    <m/>
  </r>
  <r>
    <s v="BM00156344"/>
    <s v="KERN,MORGAN E"/>
    <x v="106"/>
    <n v="19608.099999999999"/>
    <n v="19"/>
    <s v="J1170"/>
    <n v="25021200"/>
    <x v="248"/>
    <d v="2020-05-25T10:30:00"/>
    <s v="NULL"/>
    <x v="2"/>
    <x v="13"/>
    <m/>
  </r>
  <r>
    <s v="BM00156344"/>
    <s v="KERN,MORGAN E"/>
    <x v="106"/>
    <n v="19608.099999999999"/>
    <n v="13"/>
    <n v="23733"/>
    <n v="25923733"/>
    <x v="48"/>
    <d v="2020-05-25T10:30:00"/>
    <s v="NULL"/>
    <x v="10"/>
    <x v="13"/>
    <m/>
  </r>
  <r>
    <s v="BM00156344"/>
    <s v="KERN,MORGAN E"/>
    <x v="106"/>
    <n v="19608.099999999999"/>
    <n v="5"/>
    <n v="20227"/>
    <n v="25920227"/>
    <x v="50"/>
    <d v="2020-05-25T10:30:00"/>
    <s v="NULL"/>
    <x v="10"/>
    <x v="13"/>
    <m/>
  </r>
  <r>
    <s v="BM00156344"/>
    <s v="KERN,MORGAN E"/>
    <x v="106"/>
    <n v="19608.099999999999"/>
    <n v="5"/>
    <s v="NULL"/>
    <n v="25920459"/>
    <x v="54"/>
    <d v="2020-05-25T10:30:00"/>
    <s v="NULL"/>
    <x v="10"/>
    <x v="13"/>
    <m/>
  </r>
  <r>
    <s v="BM00156344"/>
    <s v="KERN,MORGAN E"/>
    <x v="106"/>
    <n v="19608.099999999999"/>
    <n v="15"/>
    <n v="21892"/>
    <n v="25921892"/>
    <x v="52"/>
    <d v="2020-05-25T10:30:00"/>
    <s v="NULL"/>
    <x v="10"/>
    <x v="13"/>
    <m/>
  </r>
  <r>
    <s v="BM00156344"/>
    <s v="KERN,MORGAN E"/>
    <x v="106"/>
    <n v="19608.099999999999"/>
    <n v="44"/>
    <s v="J1885"/>
    <n v="63690720"/>
    <x v="49"/>
    <d v="2020-05-25T10:30:00"/>
    <s v="NULL"/>
    <x v="12"/>
    <x v="13"/>
    <m/>
  </r>
  <r>
    <s v="BM00156344"/>
    <s v="KERN,MORGAN E"/>
    <x v="106"/>
    <n v="19608.099999999999"/>
    <n v="7.25"/>
    <s v="NULL"/>
    <n v="27069291"/>
    <x v="87"/>
    <d v="2020-05-25T10:30:00"/>
    <s v="NULL"/>
    <x v="0"/>
    <x v="13"/>
    <m/>
  </r>
  <r>
    <s v="BM00156344"/>
    <s v="KERN,MORGAN E"/>
    <x v="106"/>
    <n v="19608.099999999999"/>
    <n v="26"/>
    <n v="86900"/>
    <n v="30032030"/>
    <x v="78"/>
    <d v="2020-05-25T10:30:00"/>
    <s v="NULL"/>
    <x v="3"/>
    <x v="13"/>
    <n v="28"/>
  </r>
  <r>
    <s v="BM00156344"/>
    <s v="KERN,MORGAN E"/>
    <x v="106"/>
    <n v="19608.099999999999"/>
    <n v="45"/>
    <n v="86850"/>
    <n v="30032038"/>
    <x v="79"/>
    <d v="2020-05-25T10:30:00"/>
    <s v="NULL"/>
    <x v="3"/>
    <x v="13"/>
    <n v="48"/>
  </r>
  <r>
    <s v="BM00156344"/>
    <s v="KERN,MORGAN E"/>
    <x v="106"/>
    <n v="19608.099999999999"/>
    <n v="15"/>
    <n v="32107"/>
    <n v="30032107"/>
    <x v="34"/>
    <d v="2020-05-25T10:30:00"/>
    <s v="NULL"/>
    <x v="3"/>
    <x v="13"/>
    <n v="16"/>
  </r>
  <r>
    <s v="BM00156344"/>
    <s v="KERN,MORGAN E"/>
    <x v="106"/>
    <n v="19608.099999999999"/>
    <n v="238"/>
    <n v="86920"/>
    <n v="30033330"/>
    <x v="221"/>
    <d v="2020-05-25T10:30:00"/>
    <s v="NULL"/>
    <x v="3"/>
    <x v="13"/>
    <n v="125"/>
  </r>
  <r>
    <s v="BM00156344"/>
    <s v="KERN,MORGAN E"/>
    <x v="106"/>
    <n v="19608.099999999999"/>
    <n v="46"/>
    <n v="85025"/>
    <n v="30032110"/>
    <x v="31"/>
    <d v="2020-05-25T10:30:00"/>
    <s v="NULL"/>
    <x v="3"/>
    <x v="13"/>
    <n v="49"/>
  </r>
  <r>
    <s v="BM00156344"/>
    <s v="KERN,MORGAN E"/>
    <x v="106"/>
    <n v="19608.099999999999"/>
    <n v="28"/>
    <n v="85610"/>
    <n v="30032049"/>
    <x v="216"/>
    <d v="2020-05-25T10:30:00"/>
    <s v="NULL"/>
    <x v="3"/>
    <x v="13"/>
    <n v="30"/>
  </r>
  <r>
    <s v="BM00156344"/>
    <s v="KERN,MORGAN E"/>
    <x v="106"/>
    <n v="19608.099999999999"/>
    <n v="36"/>
    <n v="85730"/>
    <n v="30032050"/>
    <x v="217"/>
    <d v="2020-05-25T10:30:00"/>
    <s v="NULL"/>
    <x v="3"/>
    <x v="13"/>
    <n v="38"/>
  </r>
  <r>
    <s v="BM00156344"/>
    <s v="KERN,MORGAN E"/>
    <x v="106"/>
    <n v="19608.099999999999"/>
    <n v="41"/>
    <n v="85384"/>
    <n v="30032052"/>
    <x v="396"/>
    <d v="2020-05-25T10:30:00"/>
    <s v="NULL"/>
    <x v="3"/>
    <x v="13"/>
    <n v="43"/>
  </r>
  <r>
    <s v="BM00156344"/>
    <s v="KERN,MORGAN E"/>
    <x v="106"/>
    <n v="19608.099999999999"/>
    <n v="15"/>
    <n v="32107"/>
    <n v="30032107"/>
    <x v="34"/>
    <d v="2020-05-25T10:30:00"/>
    <s v="NULL"/>
    <x v="3"/>
    <x v="13"/>
    <n v="16"/>
  </r>
  <r>
    <s v="BM00156344"/>
    <s v="KERN,MORGAN E"/>
    <x v="106"/>
    <n v="19608.099999999999"/>
    <n v="46"/>
    <n v="85025"/>
    <n v="30032110"/>
    <x v="31"/>
    <d v="2020-05-25T10:30:00"/>
    <s v="NULL"/>
    <x v="3"/>
    <x v="13"/>
    <n v="49"/>
  </r>
  <r>
    <s v="BM00156344"/>
    <s v="KERN,MORGAN E"/>
    <x v="106"/>
    <n v="19608.099999999999"/>
    <n v="29.34"/>
    <s v="NULL"/>
    <n v="27069272"/>
    <x v="41"/>
    <d v="2020-05-25T10:30:00"/>
    <s v="NULL"/>
    <x v="0"/>
    <x v="13"/>
    <m/>
  </r>
  <r>
    <s v="BM00156344"/>
    <s v="KERN,MORGAN E"/>
    <x v="106"/>
    <n v="19608.099999999999"/>
    <n v="74"/>
    <n v="83520"/>
    <n v="30139076"/>
    <x v="219"/>
    <d v="2020-05-25T10:30:00"/>
    <s v="NULL"/>
    <x v="9"/>
    <x v="13"/>
    <n v="78"/>
  </r>
  <r>
    <s v="BM00156344"/>
    <s v="KERN,MORGAN E"/>
    <x v="106"/>
    <n v="19608.099999999999"/>
    <n v="46"/>
    <n v="85025"/>
    <n v="30032110"/>
    <x v="31"/>
    <d v="2020-05-25T10:30:00"/>
    <s v="NULL"/>
    <x v="3"/>
    <x v="13"/>
    <n v="49"/>
  </r>
  <r>
    <s v="BM00156344"/>
    <s v="KERN,MORGAN E"/>
    <x v="106"/>
    <n v="19608.099999999999"/>
    <n v="247"/>
    <n v="80100"/>
    <n v="30032401"/>
    <x v="80"/>
    <d v="2020-05-25T10:30:00"/>
    <s v="NULL"/>
    <x v="3"/>
    <x v="13"/>
    <n v="259"/>
  </r>
  <r>
    <s v="BM00156344"/>
    <s v="KERN,MORGAN E"/>
    <x v="106"/>
    <n v="19608.099999999999"/>
    <n v="15"/>
    <n v="32107"/>
    <n v="30032107"/>
    <x v="34"/>
    <d v="2020-05-25T10:30:00"/>
    <s v="NULL"/>
    <x v="3"/>
    <x v="13"/>
    <n v="16"/>
  </r>
  <r>
    <s v="BM00156344"/>
    <s v="KERN,MORGAN E"/>
    <x v="106"/>
    <n v="19608.099999999999"/>
    <n v="46"/>
    <n v="85025"/>
    <n v="30032110"/>
    <x v="31"/>
    <d v="2020-05-25T10:30:00"/>
    <s v="NULL"/>
    <x v="3"/>
    <x v="13"/>
    <n v="49"/>
  </r>
  <r>
    <s v="BM00156344"/>
    <s v="KERN,MORGAN E"/>
    <x v="106"/>
    <n v="19608.099999999999"/>
    <n v="28"/>
    <n v="85610"/>
    <n v="30032049"/>
    <x v="216"/>
    <d v="2020-05-25T10:30:00"/>
    <s v="NULL"/>
    <x v="3"/>
    <x v="13"/>
    <n v="30"/>
  </r>
  <r>
    <s v="BM00156344"/>
    <s v="KERN,MORGAN E"/>
    <x v="106"/>
    <n v="19608.099999999999"/>
    <n v="36"/>
    <n v="85730"/>
    <n v="30032050"/>
    <x v="217"/>
    <d v="2020-05-25T10:30:00"/>
    <s v="NULL"/>
    <x v="3"/>
    <x v="13"/>
    <n v="38"/>
  </r>
  <r>
    <s v="BM00156344"/>
    <s v="KERN,MORGAN E"/>
    <x v="106"/>
    <n v="19608.099999999999"/>
    <n v="41"/>
    <n v="85384"/>
    <n v="30032052"/>
    <x v="396"/>
    <d v="2020-05-25T10:30:00"/>
    <s v="NULL"/>
    <x v="3"/>
    <x v="13"/>
    <n v="43"/>
  </r>
  <r>
    <s v="BM00156344"/>
    <s v="KERN,MORGAN E"/>
    <x v="106"/>
    <n v="19608.099999999999"/>
    <n v="15"/>
    <n v="32107"/>
    <n v="30032107"/>
    <x v="34"/>
    <d v="2020-05-25T10:30:00"/>
    <s v="NULL"/>
    <x v="3"/>
    <x v="13"/>
    <n v="16"/>
  </r>
  <r>
    <s v="BM00156344"/>
    <s v="KERN,MORGAN E"/>
    <x v="106"/>
    <n v="19608.099999999999"/>
    <n v="46"/>
    <n v="85025"/>
    <n v="30032110"/>
    <x v="31"/>
    <d v="2020-05-25T10:30:00"/>
    <s v="NULL"/>
    <x v="3"/>
    <x v="13"/>
    <n v="49"/>
  </r>
  <r>
    <s v="BM00261275"/>
    <s v="KNEDLER,CANDACE J"/>
    <x v="107"/>
    <n v="23626.28"/>
    <n v="30"/>
    <n v="81001"/>
    <n v="30032001"/>
    <x v="126"/>
    <d v="2019-10-21T10:33:00"/>
    <s v="NULL"/>
    <x v="3"/>
    <x v="19"/>
    <n v="32"/>
  </r>
  <r>
    <s v="BM00261275"/>
    <s v="KNEDLER,CANDACE J"/>
    <x v="107"/>
    <n v="23626.28"/>
    <n v="-12.23"/>
    <s v="NULL"/>
    <n v="27069208"/>
    <x v="45"/>
    <d v="2019-10-21T10:33:00"/>
    <s v="NULL"/>
    <x v="0"/>
    <x v="19"/>
    <m/>
  </r>
  <r>
    <s v="BM00261275"/>
    <s v="KNEDLER,CANDACE J"/>
    <x v="107"/>
    <n v="23626.28"/>
    <n v="-7.35"/>
    <s v="NULL"/>
    <n v="27013393"/>
    <x v="83"/>
    <d v="2019-10-21T10:33:00"/>
    <s v="NULL"/>
    <x v="0"/>
    <x v="19"/>
    <m/>
  </r>
  <r>
    <s v="BM00261275"/>
    <s v="KNEDLER,CANDACE J"/>
    <x v="107"/>
    <n v="23626.28"/>
    <n v="-7.35"/>
    <s v="NULL"/>
    <n v="27013393"/>
    <x v="83"/>
    <d v="2019-10-21T10:33:00"/>
    <s v="NULL"/>
    <x v="0"/>
    <x v="19"/>
    <m/>
  </r>
  <r>
    <s v="BM00261275"/>
    <s v="KNEDLER,CANDACE J"/>
    <x v="107"/>
    <n v="23626.28"/>
    <n v="-7.35"/>
    <s v="NULL"/>
    <n v="27013393"/>
    <x v="83"/>
    <d v="2019-10-21T10:33:00"/>
    <s v="NULL"/>
    <x v="0"/>
    <x v="19"/>
    <m/>
  </r>
  <r>
    <s v="BM00261275"/>
    <s v="KNEDLER,CANDACE J"/>
    <x v="107"/>
    <n v="23626.28"/>
    <n v="-22.78"/>
    <s v="NULL"/>
    <n v="27013399"/>
    <x v="1"/>
    <d v="2019-10-21T10:33:00"/>
    <s v="NULL"/>
    <x v="0"/>
    <x v="19"/>
    <m/>
  </r>
  <r>
    <s v="BM00261275"/>
    <s v="KNEDLER,CANDACE J"/>
    <x v="107"/>
    <n v="23626.28"/>
    <n v="13"/>
    <n v="23733"/>
    <n v="25923733"/>
    <x v="48"/>
    <d v="2019-10-21T10:33:00"/>
    <s v="NULL"/>
    <x v="10"/>
    <x v="19"/>
    <m/>
  </r>
  <r>
    <s v="BM00261275"/>
    <s v="KNEDLER,CANDACE J"/>
    <x v="107"/>
    <n v="23626.28"/>
    <n v="44"/>
    <s v="J1885"/>
    <n v="63690720"/>
    <x v="49"/>
    <d v="2019-10-21T10:33:00"/>
    <s v="NULL"/>
    <x v="12"/>
    <x v="19"/>
    <m/>
  </r>
  <r>
    <s v="BM00261275"/>
    <s v="KNEDLER,CANDACE J"/>
    <x v="107"/>
    <n v="23626.28"/>
    <n v="13"/>
    <n v="23733"/>
    <n v="25923733"/>
    <x v="48"/>
    <d v="2019-10-21T10:33:00"/>
    <s v="NULL"/>
    <x v="10"/>
    <x v="19"/>
    <m/>
  </r>
  <r>
    <s v="BM00261275"/>
    <s v="KNEDLER,CANDACE J"/>
    <x v="107"/>
    <n v="23626.28"/>
    <n v="5"/>
    <s v="NULL"/>
    <n v="25920459"/>
    <x v="54"/>
    <d v="2019-10-21T10:33:00"/>
    <s v="NULL"/>
    <x v="10"/>
    <x v="19"/>
    <m/>
  </r>
  <r>
    <s v="BM00261275"/>
    <s v="KNEDLER,CANDACE J"/>
    <x v="107"/>
    <n v="23626.28"/>
    <n v="19.16"/>
    <s v="NULL"/>
    <n v="25824574"/>
    <x v="286"/>
    <d v="2019-10-21T10:33:00"/>
    <s v="NULL"/>
    <x v="21"/>
    <x v="19"/>
    <m/>
  </r>
  <r>
    <s v="BM00261275"/>
    <s v="KNEDLER,CANDACE J"/>
    <x v="107"/>
    <n v="23626.28"/>
    <n v="35"/>
    <n v="82565"/>
    <n v="30032069"/>
    <x v="279"/>
    <d v="2019-10-21T10:33:00"/>
    <s v="NULL"/>
    <x v="3"/>
    <x v="19"/>
    <n v="37"/>
  </r>
  <r>
    <s v="BM00261275"/>
    <s v="KNEDLER,CANDACE J"/>
    <x v="107"/>
    <n v="23626.28"/>
    <n v="38.32"/>
    <s v="J0690"/>
    <n v="25021248"/>
    <x v="284"/>
    <d v="2019-10-21T10:33:00"/>
    <s v="NULL"/>
    <x v="2"/>
    <x v="19"/>
    <m/>
  </r>
  <r>
    <s v="BM00261275"/>
    <s v="KNEDLER,CANDACE J"/>
    <x v="107"/>
    <n v="23626.28"/>
    <n v="13"/>
    <n v="23733"/>
    <n v="25923733"/>
    <x v="48"/>
    <d v="2019-10-21T10:33:00"/>
    <s v="NULL"/>
    <x v="10"/>
    <x v="19"/>
    <m/>
  </r>
  <r>
    <s v="BM00261275"/>
    <s v="KNEDLER,CANDACE J"/>
    <x v="107"/>
    <n v="23626.28"/>
    <n v="5"/>
    <n v="20227"/>
    <n v="25920227"/>
    <x v="50"/>
    <d v="2019-10-21T10:33:00"/>
    <s v="NULL"/>
    <x v="10"/>
    <x v="19"/>
    <m/>
  </r>
  <r>
    <s v="BM00261275"/>
    <s v="KNEDLER,CANDACE J"/>
    <x v="107"/>
    <n v="23626.28"/>
    <n v="6"/>
    <n v="23780"/>
    <n v="25923780"/>
    <x v="62"/>
    <d v="2019-10-21T10:33:00"/>
    <s v="NULL"/>
    <x v="10"/>
    <x v="19"/>
    <m/>
  </r>
  <r>
    <s v="BM00261275"/>
    <s v="KNEDLER,CANDACE J"/>
    <x v="107"/>
    <n v="23626.28"/>
    <n v="10"/>
    <s v="NULL"/>
    <n v="25932666"/>
    <x v="105"/>
    <d v="2019-10-21T10:33:00"/>
    <s v="NULL"/>
    <x v="10"/>
    <x v="19"/>
    <m/>
  </r>
  <r>
    <s v="BM00261275"/>
    <s v="KNEDLER,CANDACE J"/>
    <x v="107"/>
    <n v="23626.28"/>
    <n v="13"/>
    <n v="23733"/>
    <n v="25923733"/>
    <x v="48"/>
    <d v="2019-10-21T10:33:00"/>
    <s v="NULL"/>
    <x v="10"/>
    <x v="19"/>
    <m/>
  </r>
  <r>
    <s v="BM00261275"/>
    <s v="KNEDLER,CANDACE J"/>
    <x v="107"/>
    <n v="23626.28"/>
    <n v="19.16"/>
    <s v="NULL"/>
    <n v="25824574"/>
    <x v="286"/>
    <d v="2019-10-21T10:33:00"/>
    <s v="NULL"/>
    <x v="21"/>
    <x v="19"/>
    <m/>
  </r>
  <r>
    <s v="BM00261275"/>
    <s v="KNEDLER,CANDACE J"/>
    <x v="107"/>
    <n v="23626.28"/>
    <n v="38.32"/>
    <s v="J0690"/>
    <n v="25021248"/>
    <x v="284"/>
    <d v="2019-10-21T10:33:00"/>
    <s v="NULL"/>
    <x v="2"/>
    <x v="19"/>
    <m/>
  </r>
  <r>
    <s v="BM00261275"/>
    <s v="KNEDLER,CANDACE J"/>
    <x v="107"/>
    <n v="23626.28"/>
    <n v="6"/>
    <s v="NULL"/>
    <n v="25932661"/>
    <x v="57"/>
    <d v="2019-10-21T10:33:00"/>
    <s v="NULL"/>
    <x v="10"/>
    <x v="19"/>
    <m/>
  </r>
  <r>
    <s v="BM00261275"/>
    <s v="KNEDLER,CANDACE J"/>
    <x v="107"/>
    <n v="23626.28"/>
    <n v="13"/>
    <n v="23733"/>
    <n v="25923733"/>
    <x v="48"/>
    <d v="2019-10-21T10:33:00"/>
    <s v="NULL"/>
    <x v="10"/>
    <x v="19"/>
    <m/>
  </r>
  <r>
    <s v="BM00261275"/>
    <s v="KNEDLER,CANDACE J"/>
    <x v="107"/>
    <n v="23626.28"/>
    <n v="37"/>
    <n v="84460"/>
    <n v="30032085"/>
    <x v="282"/>
    <d v="2019-10-21T10:33:00"/>
    <s v="NULL"/>
    <x v="3"/>
    <x v="19"/>
    <n v="39"/>
  </r>
  <r>
    <s v="BM00261275"/>
    <s v="KNEDLER,CANDACE J"/>
    <x v="107"/>
    <n v="23626.28"/>
    <n v="5"/>
    <s v="NULL"/>
    <n v="25920459"/>
    <x v="54"/>
    <d v="2019-10-21T10:33:00"/>
    <s v="NULL"/>
    <x v="10"/>
    <x v="19"/>
    <m/>
  </r>
  <r>
    <s v="BM00261275"/>
    <s v="KNEDLER,CANDACE J"/>
    <x v="107"/>
    <n v="23626.28"/>
    <n v="5"/>
    <n v="20227"/>
    <n v="25920227"/>
    <x v="50"/>
    <d v="2019-10-21T10:33:00"/>
    <s v="NULL"/>
    <x v="10"/>
    <x v="19"/>
    <m/>
  </r>
  <r>
    <s v="BM00261275"/>
    <s v="KNEDLER,CANDACE J"/>
    <x v="107"/>
    <n v="23626.28"/>
    <n v="5"/>
    <s v="NULL"/>
    <n v="25920459"/>
    <x v="54"/>
    <d v="2019-10-21T10:33:00"/>
    <s v="NULL"/>
    <x v="10"/>
    <x v="19"/>
    <m/>
  </r>
  <r>
    <s v="BM00261275"/>
    <s v="KNEDLER,CANDACE J"/>
    <x v="107"/>
    <n v="23626.28"/>
    <n v="13"/>
    <n v="23733"/>
    <n v="25923733"/>
    <x v="48"/>
    <d v="2019-10-21T10:33:00"/>
    <s v="NULL"/>
    <x v="10"/>
    <x v="19"/>
    <m/>
  </r>
  <r>
    <s v="BM00261275"/>
    <s v="KNEDLER,CANDACE J"/>
    <x v="107"/>
    <n v="23626.28"/>
    <n v="120"/>
    <n v="93005"/>
    <n v="73043002"/>
    <x v="144"/>
    <d v="2019-10-21T10:33:00"/>
    <s v="NULL"/>
    <x v="18"/>
    <x v="19"/>
    <n v="126"/>
  </r>
  <r>
    <s v="BM00261275"/>
    <s v="KNEDLER,CANDACE J"/>
    <x v="107"/>
    <n v="23626.28"/>
    <n v="1547"/>
    <n v="93306"/>
    <n v="48043111"/>
    <x v="336"/>
    <d v="2019-10-21T10:33:00"/>
    <s v="NULL"/>
    <x v="42"/>
    <x v="19"/>
    <n v="1619"/>
  </r>
  <r>
    <s v="BM00261275"/>
    <s v="KNEDLER,CANDACE J"/>
    <x v="107"/>
    <n v="23626.28"/>
    <n v="1200"/>
    <n v="50499"/>
    <n v="11250499"/>
    <x v="59"/>
    <d v="2019-10-21T10:33:00"/>
    <s v="NULL"/>
    <x v="13"/>
    <x v="19"/>
    <n v="1255"/>
  </r>
  <r>
    <s v="BM00261275"/>
    <s v="KNEDLER,CANDACE J"/>
    <x v="107"/>
    <n v="23626.28"/>
    <n v="46"/>
    <n v="85025"/>
    <n v="30032110"/>
    <x v="31"/>
    <d v="2019-10-21T10:33:00"/>
    <s v="NULL"/>
    <x v="3"/>
    <x v="19"/>
    <n v="49"/>
  </r>
  <r>
    <s v="BM00261275"/>
    <s v="KNEDLER,CANDACE J"/>
    <x v="107"/>
    <n v="23626.28"/>
    <n v="15"/>
    <n v="32107"/>
    <n v="30032107"/>
    <x v="34"/>
    <d v="2019-10-21T10:33:00"/>
    <s v="NULL"/>
    <x v="3"/>
    <x v="19"/>
    <n v="16"/>
  </r>
  <r>
    <s v="BM00261275"/>
    <s v="KNEDLER,CANDACE J"/>
    <x v="107"/>
    <n v="23626.28"/>
    <n v="19"/>
    <n v="82962"/>
    <n v="30149084"/>
    <x v="22"/>
    <d v="2019-10-21T10:33:00"/>
    <s v="NULL"/>
    <x v="9"/>
    <x v="19"/>
    <n v="20"/>
  </r>
  <r>
    <s v="BM00261275"/>
    <s v="KNEDLER,CANDACE J"/>
    <x v="107"/>
    <n v="23626.28"/>
    <n v="37"/>
    <n v="84450"/>
    <n v="30032084"/>
    <x v="285"/>
    <d v="2019-10-21T10:33:00"/>
    <s v="NULL"/>
    <x v="3"/>
    <x v="19"/>
    <n v="39"/>
  </r>
  <r>
    <s v="BM00261275"/>
    <s v="KNEDLER,CANDACE J"/>
    <x v="107"/>
    <n v="23626.28"/>
    <n v="19"/>
    <n v="82962"/>
    <n v="30149084"/>
    <x v="22"/>
    <d v="2019-10-21T10:33:00"/>
    <s v="NULL"/>
    <x v="9"/>
    <x v="19"/>
    <n v="20"/>
  </r>
  <r>
    <s v="BM00261275"/>
    <s v="KNEDLER,CANDACE J"/>
    <x v="107"/>
    <n v="23626.28"/>
    <n v="19"/>
    <n v="82962"/>
    <n v="30149084"/>
    <x v="22"/>
    <d v="2019-10-21T10:33:00"/>
    <s v="NULL"/>
    <x v="9"/>
    <x v="19"/>
    <n v="20"/>
  </r>
  <r>
    <s v="BM00261275"/>
    <s v="KNEDLER,CANDACE J"/>
    <x v="107"/>
    <n v="23626.28"/>
    <n v="19"/>
    <n v="82962"/>
    <n v="30149084"/>
    <x v="22"/>
    <d v="2019-10-21T10:33:00"/>
    <s v="NULL"/>
    <x v="9"/>
    <x v="19"/>
    <n v="20"/>
  </r>
  <r>
    <s v="BM00261275"/>
    <s v="KNEDLER,CANDACE J"/>
    <x v="107"/>
    <n v="23626.28"/>
    <n v="66"/>
    <n v="33467"/>
    <n v="30033467"/>
    <x v="32"/>
    <d v="2019-10-21T10:33:00"/>
    <s v="NULL"/>
    <x v="3"/>
    <x v="19"/>
    <n v="70"/>
  </r>
  <r>
    <s v="BM00261275"/>
    <s v="KNEDLER,CANDACE J"/>
    <x v="107"/>
    <n v="23626.28"/>
    <n v="74"/>
    <n v="83520"/>
    <n v="30139076"/>
    <x v="219"/>
    <d v="2019-10-21T10:33:00"/>
    <s v="NULL"/>
    <x v="9"/>
    <x v="19"/>
    <n v="78"/>
  </r>
  <r>
    <s v="BM00261275"/>
    <s v="KNEDLER,CANDACE J"/>
    <x v="107"/>
    <n v="23626.28"/>
    <n v="15"/>
    <n v="32107"/>
    <n v="30032107"/>
    <x v="34"/>
    <d v="2019-10-21T10:33:00"/>
    <s v="NULL"/>
    <x v="3"/>
    <x v="19"/>
    <n v="16"/>
  </r>
  <r>
    <s v="BM00261275"/>
    <s v="KNEDLER,CANDACE J"/>
    <x v="107"/>
    <n v="23626.28"/>
    <n v="46"/>
    <n v="85025"/>
    <n v="30032110"/>
    <x v="31"/>
    <d v="2019-10-21T10:33:00"/>
    <s v="NULL"/>
    <x v="3"/>
    <x v="19"/>
    <n v="49"/>
  </r>
  <r>
    <s v="BM00261275"/>
    <s v="KNEDLER,CANDACE J"/>
    <x v="107"/>
    <n v="23626.28"/>
    <n v="15"/>
    <n v="32107"/>
    <n v="30032107"/>
    <x v="34"/>
    <d v="2019-10-21T10:33:00"/>
    <s v="NULL"/>
    <x v="3"/>
    <x v="19"/>
    <n v="16"/>
  </r>
  <r>
    <s v="BM00261275"/>
    <s v="KNEDLER,CANDACE J"/>
    <x v="107"/>
    <n v="23626.28"/>
    <n v="6"/>
    <s v="NULL"/>
    <n v="25932661"/>
    <x v="57"/>
    <d v="2019-10-21T10:33:00"/>
    <s v="NULL"/>
    <x v="10"/>
    <x v="19"/>
    <m/>
  </r>
  <r>
    <s v="BM00261275"/>
    <s v="KNEDLER,CANDACE J"/>
    <x v="107"/>
    <n v="23626.28"/>
    <n v="44"/>
    <n v="83615"/>
    <n v="30032456"/>
    <x v="287"/>
    <d v="2019-10-21T10:33:00"/>
    <s v="NULL"/>
    <x v="3"/>
    <x v="19"/>
    <n v="47"/>
  </r>
  <r>
    <s v="BM00261275"/>
    <s v="KNEDLER,CANDACE J"/>
    <x v="107"/>
    <n v="23626.28"/>
    <n v="13"/>
    <n v="23733"/>
    <n v="25923733"/>
    <x v="48"/>
    <d v="2019-10-21T10:33:00"/>
    <s v="NULL"/>
    <x v="10"/>
    <x v="19"/>
    <m/>
  </r>
  <r>
    <s v="BM00261275"/>
    <s v="KNEDLER,CANDACE J"/>
    <x v="107"/>
    <n v="23626.28"/>
    <n v="6"/>
    <s v="NULL"/>
    <n v="25932661"/>
    <x v="57"/>
    <d v="2019-10-21T10:33:00"/>
    <s v="NULL"/>
    <x v="10"/>
    <x v="19"/>
    <m/>
  </r>
  <r>
    <s v="BM00261275"/>
    <s v="KNEDLER,CANDACE J"/>
    <x v="107"/>
    <n v="23626.28"/>
    <n v="13"/>
    <n v="23733"/>
    <n v="25923733"/>
    <x v="48"/>
    <d v="2019-10-21T10:33:00"/>
    <s v="NULL"/>
    <x v="10"/>
    <x v="19"/>
    <m/>
  </r>
  <r>
    <s v="BM00261275"/>
    <s v="KNEDLER,CANDACE J"/>
    <x v="107"/>
    <n v="23626.28"/>
    <n v="5"/>
    <n v="20227"/>
    <n v="25920227"/>
    <x v="50"/>
    <d v="2019-10-21T10:33:00"/>
    <s v="NULL"/>
    <x v="10"/>
    <x v="19"/>
    <m/>
  </r>
  <r>
    <s v="BM00261275"/>
    <s v="KNEDLER,CANDACE J"/>
    <x v="107"/>
    <n v="23626.28"/>
    <n v="6"/>
    <n v="23780"/>
    <n v="25923780"/>
    <x v="62"/>
    <d v="2019-10-21T10:33:00"/>
    <s v="NULL"/>
    <x v="10"/>
    <x v="19"/>
    <m/>
  </r>
  <r>
    <s v="BM00261275"/>
    <s v="KNEDLER,CANDACE J"/>
    <x v="107"/>
    <n v="23626.28"/>
    <n v="5"/>
    <s v="NULL"/>
    <n v="25920459"/>
    <x v="54"/>
    <d v="2019-10-21T10:33:00"/>
    <s v="NULL"/>
    <x v="10"/>
    <x v="19"/>
    <m/>
  </r>
  <r>
    <s v="BM00261275"/>
    <s v="KNEDLER,CANDACE J"/>
    <x v="107"/>
    <n v="23626.28"/>
    <n v="7"/>
    <n v="23733"/>
    <n v="25923733"/>
    <x v="48"/>
    <d v="2019-10-21T10:33:00"/>
    <s v="NULL"/>
    <x v="10"/>
    <x v="19"/>
    <m/>
  </r>
  <r>
    <s v="BM00261275"/>
    <s v="KNEDLER,CANDACE J"/>
    <x v="107"/>
    <n v="23626.28"/>
    <n v="6"/>
    <s v="NULL"/>
    <n v="25932661"/>
    <x v="57"/>
    <d v="2019-10-21T10:33:00"/>
    <s v="NULL"/>
    <x v="10"/>
    <x v="19"/>
    <m/>
  </r>
  <r>
    <s v="BM00261275"/>
    <s v="KNEDLER,CANDACE J"/>
    <x v="107"/>
    <n v="23626.28"/>
    <n v="13"/>
    <n v="23733"/>
    <n v="25923733"/>
    <x v="48"/>
    <d v="2019-10-21T10:33:00"/>
    <s v="NULL"/>
    <x v="10"/>
    <x v="19"/>
    <m/>
  </r>
  <r>
    <s v="BM00261275"/>
    <s v="KNEDLER,CANDACE J"/>
    <x v="107"/>
    <n v="23626.28"/>
    <n v="6"/>
    <n v="22621"/>
    <n v="25922621"/>
    <x v="294"/>
    <d v="2019-10-21T10:33:00"/>
    <s v="NULL"/>
    <x v="10"/>
    <x v="19"/>
    <m/>
  </r>
  <r>
    <s v="BM00261275"/>
    <s v="KNEDLER,CANDACE J"/>
    <x v="107"/>
    <n v="23626.28"/>
    <n v="35"/>
    <n v="84550"/>
    <n v="30032082"/>
    <x v="289"/>
    <d v="2019-10-21T10:33:00"/>
    <s v="NULL"/>
    <x v="3"/>
    <x v="19"/>
    <n v="37"/>
  </r>
  <r>
    <s v="BM00261275"/>
    <s v="KNEDLER,CANDACE J"/>
    <x v="107"/>
    <n v="23626.28"/>
    <n v="5"/>
    <n v="20227"/>
    <n v="25920227"/>
    <x v="50"/>
    <d v="2019-10-21T10:33:00"/>
    <s v="NULL"/>
    <x v="10"/>
    <x v="19"/>
    <m/>
  </r>
  <r>
    <s v="BM00261275"/>
    <s v="KNEDLER,CANDACE J"/>
    <x v="107"/>
    <n v="23626.28"/>
    <n v="5"/>
    <s v="NULL"/>
    <n v="25920459"/>
    <x v="54"/>
    <d v="2019-10-21T10:33:00"/>
    <s v="NULL"/>
    <x v="10"/>
    <x v="19"/>
    <m/>
  </r>
  <r>
    <s v="BM00261275"/>
    <s v="KNEDLER,CANDACE J"/>
    <x v="107"/>
    <n v="23626.28"/>
    <n v="131"/>
    <s v="J2590"/>
    <n v="25024698"/>
    <x v="56"/>
    <d v="2019-10-21T10:33:00"/>
    <s v="NULL"/>
    <x v="2"/>
    <x v="19"/>
    <m/>
  </r>
  <r>
    <s v="BM00261275"/>
    <s v="KNEDLER,CANDACE J"/>
    <x v="107"/>
    <n v="23626.28"/>
    <n v="0"/>
    <s v="NULL"/>
    <n v="31200000"/>
    <x v="10"/>
    <d v="2019-10-21T10:33:00"/>
    <s v="NULL"/>
    <x v="7"/>
    <x v="19"/>
    <n v="0"/>
  </r>
  <r>
    <s v="BM00261275"/>
    <s v="KNEDLER,CANDACE J"/>
    <x v="107"/>
    <n v="23626.28"/>
    <n v="1200"/>
    <n v="50499"/>
    <n v="11250499"/>
    <x v="59"/>
    <d v="2019-10-21T10:33:00"/>
    <s v="NULL"/>
    <x v="13"/>
    <x v="19"/>
    <n v="1255"/>
  </r>
  <r>
    <s v="BM00261275"/>
    <s v="KNEDLER,CANDACE J"/>
    <x v="107"/>
    <n v="23626.28"/>
    <n v="19"/>
    <n v="82962"/>
    <n v="30149084"/>
    <x v="22"/>
    <d v="2019-10-21T10:33:00"/>
    <s v="NULL"/>
    <x v="9"/>
    <x v="19"/>
    <n v="20"/>
  </r>
  <r>
    <s v="BM00261275"/>
    <s v="KNEDLER,CANDACE J"/>
    <x v="107"/>
    <n v="23626.28"/>
    <n v="19"/>
    <n v="82962"/>
    <n v="30149084"/>
    <x v="22"/>
    <d v="2019-10-21T10:33:00"/>
    <s v="NULL"/>
    <x v="9"/>
    <x v="19"/>
    <n v="20"/>
  </r>
  <r>
    <s v="BM00261275"/>
    <s v="KNEDLER,CANDACE J"/>
    <x v="107"/>
    <n v="23626.28"/>
    <n v="6"/>
    <s v="NULL"/>
    <n v="25932661"/>
    <x v="57"/>
    <d v="2019-10-21T10:33:00"/>
    <s v="NULL"/>
    <x v="10"/>
    <x v="19"/>
    <m/>
  </r>
  <r>
    <s v="BM00261275"/>
    <s v="KNEDLER,CANDACE J"/>
    <x v="107"/>
    <n v="23626.28"/>
    <n v="13"/>
    <n v="23733"/>
    <n v="25923733"/>
    <x v="48"/>
    <d v="2019-10-21T10:33:00"/>
    <s v="NULL"/>
    <x v="10"/>
    <x v="19"/>
    <m/>
  </r>
  <r>
    <s v="BM00261275"/>
    <s v="KNEDLER,CANDACE J"/>
    <x v="107"/>
    <n v="23626.28"/>
    <n v="6"/>
    <s v="NULL"/>
    <n v="25932661"/>
    <x v="57"/>
    <d v="2019-10-21T10:33:00"/>
    <s v="NULL"/>
    <x v="10"/>
    <x v="19"/>
    <m/>
  </r>
  <r>
    <s v="BM00261275"/>
    <s v="KNEDLER,CANDACE J"/>
    <x v="107"/>
    <n v="23626.28"/>
    <n v="26"/>
    <n v="86900"/>
    <n v="30032030"/>
    <x v="78"/>
    <d v="2019-10-21T10:33:00"/>
    <s v="NULL"/>
    <x v="3"/>
    <x v="19"/>
    <n v="28"/>
  </r>
  <r>
    <s v="BM00261275"/>
    <s v="KNEDLER,CANDACE J"/>
    <x v="107"/>
    <n v="23626.28"/>
    <n v="5"/>
    <n v="20227"/>
    <n v="25920227"/>
    <x v="50"/>
    <d v="2019-10-21T10:33:00"/>
    <s v="NULL"/>
    <x v="10"/>
    <x v="19"/>
    <m/>
  </r>
  <r>
    <s v="BM00261275"/>
    <s v="KNEDLER,CANDACE J"/>
    <x v="107"/>
    <n v="23626.28"/>
    <n v="6"/>
    <n v="23780"/>
    <n v="25923780"/>
    <x v="62"/>
    <d v="2019-10-21T10:33:00"/>
    <s v="NULL"/>
    <x v="10"/>
    <x v="19"/>
    <m/>
  </r>
  <r>
    <s v="BM00261275"/>
    <s v="KNEDLER,CANDACE J"/>
    <x v="107"/>
    <n v="23626.28"/>
    <n v="5"/>
    <s v="NULL"/>
    <n v="25920459"/>
    <x v="54"/>
    <d v="2019-10-21T10:33:00"/>
    <s v="NULL"/>
    <x v="10"/>
    <x v="19"/>
    <m/>
  </r>
  <r>
    <s v="BM00261275"/>
    <s v="KNEDLER,CANDACE J"/>
    <x v="107"/>
    <n v="23626.28"/>
    <n v="6"/>
    <n v="22621"/>
    <n v="25922621"/>
    <x v="294"/>
    <d v="2019-10-21T10:33:00"/>
    <s v="NULL"/>
    <x v="10"/>
    <x v="19"/>
    <m/>
  </r>
  <r>
    <s v="BM00261275"/>
    <s v="KNEDLER,CANDACE J"/>
    <x v="107"/>
    <n v="23626.28"/>
    <n v="19"/>
    <n v="82962"/>
    <n v="30149084"/>
    <x v="22"/>
    <d v="2019-10-21T10:33:00"/>
    <s v="NULL"/>
    <x v="9"/>
    <x v="19"/>
    <n v="20"/>
  </r>
  <r>
    <s v="BM00261275"/>
    <s v="KNEDLER,CANDACE J"/>
    <x v="107"/>
    <n v="23626.28"/>
    <n v="45"/>
    <n v="86850"/>
    <n v="30032038"/>
    <x v="79"/>
    <d v="2019-10-21T10:33:00"/>
    <s v="NULL"/>
    <x v="3"/>
    <x v="19"/>
    <n v="48"/>
  </r>
  <r>
    <s v="BM00261275"/>
    <s v="KNEDLER,CANDACE J"/>
    <x v="107"/>
    <n v="23626.28"/>
    <n v="28.14"/>
    <n v="93010"/>
    <n v="98500000"/>
    <x v="397"/>
    <d v="2019-10-21T10:33:00"/>
    <s v="NULL"/>
    <x v="46"/>
    <x v="19"/>
    <n v="30"/>
  </r>
  <r>
    <s v="BM00261275"/>
    <s v="KNEDLER,CANDACE J"/>
    <x v="107"/>
    <n v="23626.28"/>
    <n v="46"/>
    <n v="85025"/>
    <n v="30032110"/>
    <x v="31"/>
    <d v="2019-10-21T10:33:00"/>
    <s v="NULL"/>
    <x v="3"/>
    <x v="19"/>
    <n v="49"/>
  </r>
  <r>
    <s v="BM00261275"/>
    <s v="KNEDLER,CANDACE J"/>
    <x v="107"/>
    <n v="23626.28"/>
    <n v="247"/>
    <n v="80100"/>
    <n v="30032401"/>
    <x v="80"/>
    <d v="2019-10-21T10:33:00"/>
    <s v="NULL"/>
    <x v="3"/>
    <x v="19"/>
    <n v="259"/>
  </r>
  <r>
    <s v="BM00261275"/>
    <s v="KNEDLER,CANDACE J"/>
    <x v="107"/>
    <n v="23626.28"/>
    <n v="56"/>
    <n v="86762"/>
    <n v="30033245"/>
    <x v="177"/>
    <d v="2019-10-21T10:33:00"/>
    <s v="NULL"/>
    <x v="3"/>
    <x v="19"/>
    <n v="59"/>
  </r>
  <r>
    <s v="BM00261275"/>
    <s v="KNEDLER,CANDACE J"/>
    <x v="107"/>
    <n v="23626.28"/>
    <n v="22.78"/>
    <s v="NULL"/>
    <n v="27013399"/>
    <x v="1"/>
    <d v="2019-10-21T10:33:00"/>
    <s v="NULL"/>
    <x v="0"/>
    <x v="19"/>
    <m/>
  </r>
  <r>
    <s v="BM00261275"/>
    <s v="KNEDLER,CANDACE J"/>
    <x v="107"/>
    <n v="23626.28"/>
    <n v="22.78"/>
    <s v="NULL"/>
    <n v="27013399"/>
    <x v="1"/>
    <d v="2019-10-21T10:33:00"/>
    <s v="NULL"/>
    <x v="0"/>
    <x v="19"/>
    <m/>
  </r>
  <r>
    <s v="BM00261275"/>
    <s v="KNEDLER,CANDACE J"/>
    <x v="107"/>
    <n v="23626.28"/>
    <n v="10.53"/>
    <s v="NULL"/>
    <n v="27013394"/>
    <x v="43"/>
    <d v="2019-10-21T10:33:00"/>
    <s v="NULL"/>
    <x v="0"/>
    <x v="19"/>
    <m/>
  </r>
  <r>
    <s v="BM00261275"/>
    <s v="KNEDLER,CANDACE J"/>
    <x v="107"/>
    <n v="23626.28"/>
    <n v="22.04"/>
    <s v="NULL"/>
    <n v="27013392"/>
    <x v="15"/>
    <d v="2019-10-21T10:33:00"/>
    <s v="NULL"/>
    <x v="0"/>
    <x v="19"/>
    <m/>
  </r>
  <r>
    <s v="BM00261275"/>
    <s v="KNEDLER,CANDACE J"/>
    <x v="107"/>
    <n v="23626.28"/>
    <n v="22.04"/>
    <s v="NULL"/>
    <n v="27013393"/>
    <x v="83"/>
    <d v="2019-10-21T10:33:00"/>
    <s v="NULL"/>
    <x v="0"/>
    <x v="19"/>
    <m/>
  </r>
  <r>
    <s v="BM00261275"/>
    <s v="KNEDLER,CANDACE J"/>
    <x v="107"/>
    <n v="23626.28"/>
    <n v="12.23"/>
    <s v="NULL"/>
    <n v="27069208"/>
    <x v="45"/>
    <d v="2019-10-21T10:33:00"/>
    <s v="NULL"/>
    <x v="0"/>
    <x v="19"/>
    <m/>
  </r>
  <r>
    <s v="BM00261275"/>
    <s v="KNEDLER,CANDACE J"/>
    <x v="107"/>
    <n v="23626.28"/>
    <n v="11.59"/>
    <s v="NULL"/>
    <n v="27069212"/>
    <x v="14"/>
    <d v="2019-10-21T10:33:00"/>
    <s v="NULL"/>
    <x v="0"/>
    <x v="19"/>
    <m/>
  </r>
  <r>
    <s v="BM00261275"/>
    <s v="KNEDLER,CANDACE J"/>
    <x v="107"/>
    <n v="23626.28"/>
    <n v="11.92"/>
    <s v="J7120"/>
    <n v="27038238"/>
    <x v="13"/>
    <d v="2019-10-21T10:33:00"/>
    <s v="NULL"/>
    <x v="0"/>
    <x v="19"/>
    <m/>
  </r>
  <r>
    <s v="BM00261275"/>
    <s v="KNEDLER,CANDACE J"/>
    <x v="107"/>
    <n v="23626.28"/>
    <n v="11.92"/>
    <s v="J7120"/>
    <n v="27038238"/>
    <x v="13"/>
    <d v="2019-10-21T10:33:00"/>
    <s v="NULL"/>
    <x v="0"/>
    <x v="19"/>
    <m/>
  </r>
  <r>
    <s v="BM00261275"/>
    <s v="KNEDLER,CANDACE J"/>
    <x v="107"/>
    <n v="23626.28"/>
    <n v="8.57"/>
    <s v="NULL"/>
    <n v="27069276"/>
    <x v="64"/>
    <d v="2019-10-21T10:33:00"/>
    <s v="NULL"/>
    <x v="0"/>
    <x v="19"/>
    <m/>
  </r>
  <r>
    <s v="BM00261275"/>
    <s v="KNEDLER,CANDACE J"/>
    <x v="107"/>
    <n v="23626.28"/>
    <n v="10.36"/>
    <s v="J7131"/>
    <n v="27038233"/>
    <x v="361"/>
    <d v="2019-10-21T10:33:00"/>
    <s v="NULL"/>
    <x v="0"/>
    <x v="19"/>
    <m/>
  </r>
  <r>
    <s v="BM00261275"/>
    <s v="KNEDLER,CANDACE J"/>
    <x v="107"/>
    <n v="23626.28"/>
    <n v="12.34"/>
    <s v="J7030"/>
    <n v="27038236"/>
    <x v="29"/>
    <d v="2019-10-21T10:33:00"/>
    <s v="NULL"/>
    <x v="0"/>
    <x v="19"/>
    <m/>
  </r>
  <r>
    <s v="BM00261275"/>
    <s v="KNEDLER,CANDACE J"/>
    <x v="107"/>
    <n v="23626.28"/>
    <n v="12.34"/>
    <s v="J7030"/>
    <n v="27038236"/>
    <x v="29"/>
    <d v="2019-10-21T10:33:00"/>
    <s v="NULL"/>
    <x v="0"/>
    <x v="19"/>
    <m/>
  </r>
  <r>
    <s v="BM00261275"/>
    <s v="KNEDLER,CANDACE J"/>
    <x v="107"/>
    <n v="23626.28"/>
    <n v="22.78"/>
    <s v="NULL"/>
    <n v="27013399"/>
    <x v="1"/>
    <d v="2019-10-21T10:33:00"/>
    <s v="NULL"/>
    <x v="0"/>
    <x v="19"/>
    <m/>
  </r>
  <r>
    <s v="BM00261275"/>
    <s v="KNEDLER,CANDACE J"/>
    <x v="107"/>
    <n v="23626.28"/>
    <n v="30.05"/>
    <s v="NULL"/>
    <n v="27069167"/>
    <x v="44"/>
    <d v="2019-10-21T10:33:00"/>
    <s v="NULL"/>
    <x v="0"/>
    <x v="19"/>
    <m/>
  </r>
  <r>
    <s v="BM00261275"/>
    <s v="KNEDLER,CANDACE J"/>
    <x v="107"/>
    <n v="23626.28"/>
    <n v="10.53"/>
    <s v="NULL"/>
    <n v="27013394"/>
    <x v="43"/>
    <d v="2019-10-21T10:33:00"/>
    <s v="NULL"/>
    <x v="0"/>
    <x v="19"/>
    <m/>
  </r>
  <r>
    <s v="BM00261275"/>
    <s v="KNEDLER,CANDACE J"/>
    <x v="107"/>
    <n v="23626.28"/>
    <n v="109.35"/>
    <s v="NULL"/>
    <n v="27210100"/>
    <x v="11"/>
    <d v="2019-10-21T10:33:00"/>
    <s v="NULL"/>
    <x v="1"/>
    <x v="19"/>
    <m/>
  </r>
  <r>
    <s v="BM00261275"/>
    <s v="KNEDLER,CANDACE J"/>
    <x v="107"/>
    <n v="23626.28"/>
    <n v="44.6"/>
    <n v="37024"/>
    <n v="27037024"/>
    <x v="84"/>
    <d v="2019-10-21T10:33:00"/>
    <s v="NULL"/>
    <x v="0"/>
    <x v="19"/>
    <m/>
  </r>
  <r>
    <s v="BM00261275"/>
    <s v="KNEDLER,CANDACE J"/>
    <x v="107"/>
    <n v="23626.28"/>
    <n v="6.74"/>
    <s v="NULL"/>
    <n v="27210100"/>
    <x v="11"/>
    <d v="2019-10-21T10:33:00"/>
    <s v="NULL"/>
    <x v="1"/>
    <x v="19"/>
    <m/>
  </r>
  <r>
    <s v="BM00261275"/>
    <s v="KNEDLER,CANDACE J"/>
    <x v="107"/>
    <n v="23626.28"/>
    <n v="27.92"/>
    <n v="13221"/>
    <n v="27013221"/>
    <x v="85"/>
    <d v="2019-10-21T10:33:00"/>
    <s v="NULL"/>
    <x v="0"/>
    <x v="19"/>
    <m/>
  </r>
  <r>
    <s v="BM00261275"/>
    <s v="KNEDLER,CANDACE J"/>
    <x v="107"/>
    <n v="23626.28"/>
    <n v="36.28"/>
    <n v="13221"/>
    <n v="27013221"/>
    <x v="85"/>
    <d v="2019-10-21T10:33:00"/>
    <s v="NULL"/>
    <x v="0"/>
    <x v="19"/>
    <m/>
  </r>
  <r>
    <s v="BM00261275"/>
    <s v="KNEDLER,CANDACE J"/>
    <x v="107"/>
    <n v="23626.28"/>
    <n v="-36.28"/>
    <n v="13221"/>
    <n v="27013221"/>
    <x v="85"/>
    <d v="2019-10-21T10:33:00"/>
    <s v="NULL"/>
    <x v="0"/>
    <x v="19"/>
    <m/>
  </r>
  <r>
    <s v="BM00261275"/>
    <s v="KNEDLER,CANDACE J"/>
    <x v="107"/>
    <n v="23626.28"/>
    <n v="6.64"/>
    <s v="NULL"/>
    <n v="27210100"/>
    <x v="11"/>
    <d v="2019-10-21T10:33:00"/>
    <s v="NULL"/>
    <x v="1"/>
    <x v="19"/>
    <m/>
  </r>
  <r>
    <s v="BM00261275"/>
    <s v="KNEDLER,CANDACE J"/>
    <x v="107"/>
    <n v="23626.28"/>
    <n v="6.64"/>
    <s v="NULL"/>
    <n v="27210100"/>
    <x v="11"/>
    <d v="2019-10-21T10:33:00"/>
    <s v="NULL"/>
    <x v="1"/>
    <x v="19"/>
    <m/>
  </r>
  <r>
    <s v="BM00261275"/>
    <s v="KNEDLER,CANDACE J"/>
    <x v="107"/>
    <n v="23626.28"/>
    <n v="7.49"/>
    <s v="NULL"/>
    <n v="27210100"/>
    <x v="11"/>
    <d v="2019-10-21T10:33:00"/>
    <s v="NULL"/>
    <x v="1"/>
    <x v="19"/>
    <m/>
  </r>
  <r>
    <s v="BM00261275"/>
    <s v="KNEDLER,CANDACE J"/>
    <x v="107"/>
    <n v="23626.28"/>
    <n v="27.92"/>
    <n v="13221"/>
    <n v="27013221"/>
    <x v="85"/>
    <d v="2019-10-21T10:33:00"/>
    <s v="NULL"/>
    <x v="0"/>
    <x v="19"/>
    <m/>
  </r>
  <r>
    <s v="BM00261275"/>
    <s v="KNEDLER,CANDACE J"/>
    <x v="107"/>
    <n v="23626.28"/>
    <n v="75.010000000000005"/>
    <s v="NULL"/>
    <n v="27280009"/>
    <x v="88"/>
    <d v="2019-10-21T10:33:00"/>
    <s v="NULL"/>
    <x v="1"/>
    <x v="19"/>
    <m/>
  </r>
  <r>
    <s v="BM00261275"/>
    <s v="KNEDLER,CANDACE J"/>
    <x v="107"/>
    <n v="23626.28"/>
    <n v="12.48"/>
    <s v="NULL"/>
    <n v="27101000"/>
    <x v="188"/>
    <d v="2019-10-21T10:33:00"/>
    <s v="NULL"/>
    <x v="31"/>
    <x v="19"/>
    <m/>
  </r>
  <r>
    <s v="BM00261275"/>
    <s v="KNEDLER,CANDACE J"/>
    <x v="107"/>
    <n v="23626.28"/>
    <n v="91.87"/>
    <n v="13052"/>
    <n v="27013052"/>
    <x v="314"/>
    <d v="2019-10-21T10:33:00"/>
    <s v="NULL"/>
    <x v="0"/>
    <x v="19"/>
    <m/>
  </r>
  <r>
    <s v="BM00261275"/>
    <s v="KNEDLER,CANDACE J"/>
    <x v="107"/>
    <n v="23626.28"/>
    <n v="40"/>
    <s v="NULL"/>
    <n v="27013490"/>
    <x v="65"/>
    <d v="2019-10-21T10:33:00"/>
    <s v="NULL"/>
    <x v="0"/>
    <x v="19"/>
    <m/>
  </r>
  <r>
    <s v="BM00261275"/>
    <s v="KNEDLER,CANDACE J"/>
    <x v="107"/>
    <n v="23626.28"/>
    <n v="65.209999999999994"/>
    <n v="10012"/>
    <n v="27010012"/>
    <x v="273"/>
    <d v="2019-10-21T10:33:00"/>
    <s v="NULL"/>
    <x v="0"/>
    <x v="19"/>
    <m/>
  </r>
  <r>
    <s v="BM00261275"/>
    <s v="KNEDLER,CANDACE J"/>
    <x v="107"/>
    <n v="23626.28"/>
    <n v="21.01"/>
    <s v="NULL"/>
    <n v="27210100"/>
    <x v="11"/>
    <d v="2019-10-21T10:33:00"/>
    <s v="NULL"/>
    <x v="1"/>
    <x v="19"/>
    <m/>
  </r>
  <r>
    <s v="BM00261275"/>
    <s v="KNEDLER,CANDACE J"/>
    <x v="107"/>
    <n v="23626.28"/>
    <n v="27.92"/>
    <n v="13221"/>
    <n v="27013221"/>
    <x v="85"/>
    <d v="2019-10-21T10:33:00"/>
    <s v="NULL"/>
    <x v="0"/>
    <x v="19"/>
    <m/>
  </r>
  <r>
    <s v="BM00261275"/>
    <s v="KNEDLER,CANDACE J"/>
    <x v="107"/>
    <n v="23626.28"/>
    <n v="5.46"/>
    <s v="NULL"/>
    <n v="27210100"/>
    <x v="11"/>
    <d v="2019-10-21T10:33:00"/>
    <s v="NULL"/>
    <x v="1"/>
    <x v="19"/>
    <m/>
  </r>
  <r>
    <s v="BM00261275"/>
    <s v="KNEDLER,CANDACE J"/>
    <x v="107"/>
    <n v="23626.28"/>
    <n v="11.02"/>
    <s v="NULL"/>
    <n v="27210100"/>
    <x v="11"/>
    <d v="2019-10-21T10:33:00"/>
    <s v="NULL"/>
    <x v="1"/>
    <x v="19"/>
    <m/>
  </r>
  <r>
    <s v="BM00261275"/>
    <s v="KNEDLER,CANDACE J"/>
    <x v="107"/>
    <n v="23626.28"/>
    <n v="633.65"/>
    <s v="NULL"/>
    <n v="27220200"/>
    <x v="300"/>
    <d v="2019-10-21T10:33:00"/>
    <s v="NULL"/>
    <x v="1"/>
    <x v="19"/>
    <m/>
  </r>
  <r>
    <s v="BM00261275"/>
    <s v="KNEDLER,CANDACE J"/>
    <x v="107"/>
    <n v="23626.28"/>
    <n v="11.1"/>
    <s v="NULL"/>
    <n v="27069215"/>
    <x v="46"/>
    <d v="2019-10-21T10:33:00"/>
    <s v="NULL"/>
    <x v="0"/>
    <x v="19"/>
    <m/>
  </r>
  <r>
    <s v="BM00261275"/>
    <s v="KNEDLER,CANDACE J"/>
    <x v="107"/>
    <n v="23626.28"/>
    <n v="11.1"/>
    <s v="NULL"/>
    <n v="27069215"/>
    <x v="46"/>
    <d v="2019-10-21T10:33:00"/>
    <s v="NULL"/>
    <x v="0"/>
    <x v="19"/>
    <m/>
  </r>
  <r>
    <s v="BM00261275"/>
    <s v="KNEDLER,CANDACE J"/>
    <x v="107"/>
    <n v="23626.28"/>
    <n v="1200"/>
    <n v="50499"/>
    <n v="11250499"/>
    <x v="59"/>
    <d v="2019-10-21T10:33:00"/>
    <s v="NULL"/>
    <x v="13"/>
    <x v="19"/>
    <n v="1255"/>
  </r>
  <r>
    <s v="BM00261275"/>
    <s v="KNEDLER,CANDACE J"/>
    <x v="107"/>
    <n v="23626.28"/>
    <n v="278.93"/>
    <n v="13030"/>
    <n v="27013030"/>
    <x v="276"/>
    <d v="2019-10-21T10:33:00"/>
    <s v="NULL"/>
    <x v="0"/>
    <x v="19"/>
    <m/>
  </r>
  <r>
    <s v="BM00261275"/>
    <s v="KNEDLER,CANDACE J"/>
    <x v="107"/>
    <n v="23626.28"/>
    <n v="5.46"/>
    <s v="NULL"/>
    <n v="27210100"/>
    <x v="11"/>
    <d v="2019-10-21T10:33:00"/>
    <s v="NULL"/>
    <x v="1"/>
    <x v="19"/>
    <m/>
  </r>
  <r>
    <s v="BM00261275"/>
    <s v="KNEDLER,CANDACE J"/>
    <x v="107"/>
    <n v="23626.28"/>
    <n v="7.21"/>
    <n v="13224"/>
    <n v="27013224"/>
    <x v="189"/>
    <d v="2019-10-21T10:33:00"/>
    <s v="NULL"/>
    <x v="0"/>
    <x v="19"/>
    <m/>
  </r>
  <r>
    <s v="BM00261275"/>
    <s v="KNEDLER,CANDACE J"/>
    <x v="107"/>
    <n v="23626.28"/>
    <n v="26.29"/>
    <s v="NULL"/>
    <n v="27210100"/>
    <x v="11"/>
    <d v="2019-10-21T10:33:00"/>
    <s v="NULL"/>
    <x v="1"/>
    <x v="19"/>
    <m/>
  </r>
  <r>
    <s v="BM00261275"/>
    <s v="KNEDLER,CANDACE J"/>
    <x v="107"/>
    <n v="23626.28"/>
    <n v="16.53"/>
    <n v="13203"/>
    <n v="27013203"/>
    <x v="277"/>
    <d v="2019-10-21T10:33:00"/>
    <s v="NULL"/>
    <x v="0"/>
    <x v="19"/>
    <m/>
  </r>
  <r>
    <s v="BM00261275"/>
    <s v="KNEDLER,CANDACE J"/>
    <x v="107"/>
    <n v="23626.28"/>
    <n v="18.37"/>
    <s v="NULL"/>
    <n v="27210100"/>
    <x v="11"/>
    <d v="2019-10-21T10:33:00"/>
    <s v="NULL"/>
    <x v="1"/>
    <x v="19"/>
    <m/>
  </r>
  <r>
    <s v="BM00261275"/>
    <s v="KNEDLER,CANDACE J"/>
    <x v="107"/>
    <n v="23626.28"/>
    <n v="-6.64"/>
    <s v="NULL"/>
    <n v="27210100"/>
    <x v="11"/>
    <d v="2019-10-21T10:33:00"/>
    <s v="NULL"/>
    <x v="1"/>
    <x v="19"/>
    <m/>
  </r>
  <r>
    <s v="BM00261275"/>
    <s v="KNEDLER,CANDACE J"/>
    <x v="107"/>
    <n v="23626.28"/>
    <n v="46"/>
    <n v="85025"/>
    <n v="30032110"/>
    <x v="31"/>
    <d v="2019-10-21T10:33:00"/>
    <s v="NULL"/>
    <x v="3"/>
    <x v="19"/>
    <n v="49"/>
  </r>
  <r>
    <s v="BM00261275"/>
    <s v="KNEDLER,CANDACE J"/>
    <x v="107"/>
    <n v="23626.28"/>
    <n v="49.2"/>
    <s v="J0690"/>
    <n v="25024712"/>
    <x v="93"/>
    <d v="2019-10-21T10:33:00"/>
    <s v="NULL"/>
    <x v="2"/>
    <x v="19"/>
    <m/>
  </r>
  <r>
    <s v="BM00261275"/>
    <s v="KNEDLER,CANDACE J"/>
    <x v="107"/>
    <n v="23626.28"/>
    <n v="17"/>
    <s v="NULL"/>
    <n v="25932597"/>
    <x v="90"/>
    <d v="2019-10-21T10:33:00"/>
    <s v="NULL"/>
    <x v="10"/>
    <x v="19"/>
    <m/>
  </r>
  <r>
    <s v="BM00261275"/>
    <s v="KNEDLER,CANDACE J"/>
    <x v="107"/>
    <n v="23626.28"/>
    <n v="21"/>
    <s v="J3490"/>
    <n v="25023962"/>
    <x v="91"/>
    <d v="2019-10-21T10:33:00"/>
    <s v="NULL"/>
    <x v="2"/>
    <x v="19"/>
    <m/>
  </r>
  <r>
    <s v="BM00261275"/>
    <s v="KNEDLER,CANDACE J"/>
    <x v="107"/>
    <n v="23626.28"/>
    <n v="21"/>
    <s v="J2765"/>
    <n v="25022116"/>
    <x v="92"/>
    <d v="2019-10-21T10:33:00"/>
    <s v="NULL"/>
    <x v="2"/>
    <x v="19"/>
    <m/>
  </r>
  <r>
    <s v="BM00261275"/>
    <s v="KNEDLER,CANDACE J"/>
    <x v="107"/>
    <n v="23626.28"/>
    <n v="21"/>
    <s v="J2405"/>
    <n v="63623574"/>
    <x v="94"/>
    <d v="2019-10-21T10:33:00"/>
    <s v="NULL"/>
    <x v="12"/>
    <x v="19"/>
    <m/>
  </r>
  <r>
    <s v="BM00261275"/>
    <s v="KNEDLER,CANDACE J"/>
    <x v="107"/>
    <n v="23626.28"/>
    <n v="34"/>
    <s v="J2370"/>
    <n v="25021327"/>
    <x v="241"/>
    <d v="2019-10-21T10:33:00"/>
    <s v="NULL"/>
    <x v="2"/>
    <x v="19"/>
    <m/>
  </r>
  <r>
    <s v="BM00261275"/>
    <s v="KNEDLER,CANDACE J"/>
    <x v="107"/>
    <n v="23626.28"/>
    <n v="218"/>
    <s v="NULL"/>
    <n v="25090581"/>
    <x v="197"/>
    <d v="2019-10-21T10:33:00"/>
    <s v="NULL"/>
    <x v="2"/>
    <x v="19"/>
    <m/>
  </r>
  <r>
    <s v="BM00261275"/>
    <s v="KNEDLER,CANDACE J"/>
    <x v="107"/>
    <n v="23626.28"/>
    <n v="21"/>
    <s v="NULL"/>
    <n v="25090563"/>
    <x v="363"/>
    <d v="2019-10-21T10:33:00"/>
    <s v="NULL"/>
    <x v="2"/>
    <x v="19"/>
    <m/>
  </r>
  <r>
    <s v="BM00261275"/>
    <s v="KNEDLER,CANDACE J"/>
    <x v="107"/>
    <n v="23626.28"/>
    <n v="64"/>
    <s v="J3490"/>
    <n v="25022515"/>
    <x v="159"/>
    <d v="2019-10-21T10:33:00"/>
    <s v="NULL"/>
    <x v="2"/>
    <x v="19"/>
    <m/>
  </r>
  <r>
    <s v="BM00261275"/>
    <s v="KNEDLER,CANDACE J"/>
    <x v="107"/>
    <n v="23626.28"/>
    <n v="-218"/>
    <s v="NULL"/>
    <n v="25090581"/>
    <x v="197"/>
    <d v="2019-10-21T10:33:00"/>
    <s v="NULL"/>
    <x v="2"/>
    <x v="19"/>
    <m/>
  </r>
  <r>
    <s v="BM00261275"/>
    <s v="KNEDLER,CANDACE J"/>
    <x v="107"/>
    <n v="23626.28"/>
    <n v="33"/>
    <n v="32130"/>
    <n v="30032130"/>
    <x v="272"/>
    <d v="2019-10-21T10:33:00"/>
    <s v="NULL"/>
    <x v="3"/>
    <x v="19"/>
    <n v="35"/>
  </r>
  <r>
    <s v="BM00261275"/>
    <s v="KNEDLER,CANDACE J"/>
    <x v="107"/>
    <n v="23626.28"/>
    <n v="44"/>
    <s v="J1885"/>
    <n v="63690720"/>
    <x v="49"/>
    <d v="2019-10-21T10:33:00"/>
    <s v="NULL"/>
    <x v="12"/>
    <x v="19"/>
    <m/>
  </r>
  <r>
    <s v="BM00261275"/>
    <s v="KNEDLER,CANDACE J"/>
    <x v="107"/>
    <n v="23626.28"/>
    <n v="7"/>
    <n v="23733"/>
    <n v="25923733"/>
    <x v="48"/>
    <d v="2019-10-21T10:33:00"/>
    <s v="NULL"/>
    <x v="10"/>
    <x v="19"/>
    <m/>
  </r>
  <r>
    <s v="BM00261275"/>
    <s v="KNEDLER,CANDACE J"/>
    <x v="107"/>
    <n v="23626.28"/>
    <n v="179"/>
    <s v="NULL"/>
    <n v="25932724"/>
    <x v="229"/>
    <d v="2019-10-21T10:33:00"/>
    <s v="NULL"/>
    <x v="10"/>
    <x v="19"/>
    <m/>
  </r>
  <r>
    <s v="BM00261275"/>
    <s v="KNEDLER,CANDACE J"/>
    <x v="107"/>
    <n v="23626.28"/>
    <n v="13"/>
    <n v="23733"/>
    <n v="25923733"/>
    <x v="48"/>
    <d v="2019-10-21T10:33:00"/>
    <s v="NULL"/>
    <x v="10"/>
    <x v="19"/>
    <m/>
  </r>
  <r>
    <s v="BM00261275"/>
    <s v="KNEDLER,CANDACE J"/>
    <x v="107"/>
    <n v="23626.28"/>
    <n v="5"/>
    <n v="20227"/>
    <n v="25920227"/>
    <x v="50"/>
    <d v="2019-10-21T10:33:00"/>
    <s v="NULL"/>
    <x v="10"/>
    <x v="19"/>
    <m/>
  </r>
  <r>
    <s v="BM00261275"/>
    <s v="KNEDLER,CANDACE J"/>
    <x v="107"/>
    <n v="23626.28"/>
    <n v="5"/>
    <s v="NULL"/>
    <n v="25920459"/>
    <x v="54"/>
    <d v="2019-10-21T10:33:00"/>
    <s v="NULL"/>
    <x v="10"/>
    <x v="19"/>
    <m/>
  </r>
  <r>
    <s v="BM00261275"/>
    <s v="KNEDLER,CANDACE J"/>
    <x v="107"/>
    <n v="23626.28"/>
    <n v="19.16"/>
    <s v="NULL"/>
    <n v="25824574"/>
    <x v="286"/>
    <d v="2019-10-21T10:33:00"/>
    <s v="NULL"/>
    <x v="21"/>
    <x v="19"/>
    <m/>
  </r>
  <r>
    <s v="BM00261275"/>
    <s v="KNEDLER,CANDACE J"/>
    <x v="107"/>
    <n v="23626.28"/>
    <n v="38.32"/>
    <s v="J0690"/>
    <n v="25021248"/>
    <x v="284"/>
    <d v="2019-10-21T10:33:00"/>
    <s v="NULL"/>
    <x v="2"/>
    <x v="19"/>
    <m/>
  </r>
  <r>
    <s v="BM00261275"/>
    <s v="KNEDLER,CANDACE J"/>
    <x v="107"/>
    <n v="23626.28"/>
    <n v="44"/>
    <s v="J1885"/>
    <n v="63690720"/>
    <x v="49"/>
    <d v="2019-10-21T10:33:00"/>
    <s v="NULL"/>
    <x v="12"/>
    <x v="19"/>
    <m/>
  </r>
  <r>
    <s v="BM00261275"/>
    <s v="KNEDLER,CANDACE J"/>
    <x v="107"/>
    <n v="23626.28"/>
    <n v="15"/>
    <n v="36415"/>
    <n v="30032490"/>
    <x v="34"/>
    <d v="2019-10-21T10:33:00"/>
    <s v="NULL"/>
    <x v="3"/>
    <x v="19"/>
    <n v="16"/>
  </r>
  <r>
    <s v="BM00261275"/>
    <s v="KNEDLER,CANDACE J"/>
    <x v="107"/>
    <n v="23626.28"/>
    <n v="29"/>
    <n v="84155"/>
    <n v="30032375"/>
    <x v="275"/>
    <d v="2019-10-21T10:33:00"/>
    <s v="NULL"/>
    <x v="3"/>
    <x v="19"/>
    <n v="31"/>
  </r>
  <r>
    <s v="BM00261275"/>
    <s v="KNEDLER,CANDACE J"/>
    <x v="107"/>
    <n v="23626.28"/>
    <n v="368"/>
    <n v="59025"/>
    <n v="92050003"/>
    <x v="398"/>
    <d v="2019-10-21T10:33:00"/>
    <s v="NULL"/>
    <x v="47"/>
    <x v="19"/>
    <n v="385"/>
  </r>
  <r>
    <s v="BM00261275"/>
    <s v="KNEDLER,CANDACE J"/>
    <x v="107"/>
    <n v="23626.28"/>
    <n v="4766"/>
    <s v="NULL"/>
    <n v="36050521"/>
    <x v="98"/>
    <d v="2019-10-21T10:33:00"/>
    <s v="NULL"/>
    <x v="17"/>
    <x v="19"/>
    <n v="4986"/>
  </r>
  <r>
    <s v="BM00261275"/>
    <s v="KNEDLER,CANDACE J"/>
    <x v="107"/>
    <n v="23626.28"/>
    <n v="4660"/>
    <s v="NULL"/>
    <n v="36050530"/>
    <x v="365"/>
    <d v="2019-10-21T10:33:00"/>
    <s v="NULL"/>
    <x v="17"/>
    <x v="19"/>
    <n v="4875"/>
  </r>
  <r>
    <s v="BM00261275"/>
    <s v="KNEDLER,CANDACE J"/>
    <x v="107"/>
    <n v="23626.28"/>
    <n v="40"/>
    <n v="93041"/>
    <n v="73050518"/>
    <x v="99"/>
    <d v="2019-10-21T10:33:00"/>
    <s v="NULL"/>
    <x v="18"/>
    <x v="19"/>
    <n v="42"/>
  </r>
  <r>
    <s v="BM00261275"/>
    <s v="KNEDLER,CANDACE J"/>
    <x v="107"/>
    <n v="23626.28"/>
    <n v="75"/>
    <n v="50540"/>
    <n v="46050540"/>
    <x v="96"/>
    <d v="2019-10-21T10:33:00"/>
    <s v="NULL"/>
    <x v="15"/>
    <x v="19"/>
    <n v="79"/>
  </r>
  <r>
    <s v="BM00261275"/>
    <s v="KNEDLER,CANDACE J"/>
    <x v="107"/>
    <n v="23626.28"/>
    <n v="690"/>
    <s v="NULL"/>
    <n v="71017003"/>
    <x v="101"/>
    <d v="2019-10-21T10:33:00"/>
    <s v="NULL"/>
    <x v="6"/>
    <x v="19"/>
    <n v="722"/>
  </r>
  <r>
    <s v="BM00261275"/>
    <s v="KNEDLER,CANDACE J"/>
    <x v="107"/>
    <n v="23626.28"/>
    <n v="3627"/>
    <s v="NULL"/>
    <n v="37013010"/>
    <x v="8"/>
    <d v="2019-10-21T10:33:00"/>
    <s v="NULL"/>
    <x v="5"/>
    <x v="19"/>
    <n v="33"/>
  </r>
  <r>
    <s v="BM00261275"/>
    <s v="KNEDLER,CANDACE J"/>
    <x v="107"/>
    <n v="23626.28"/>
    <n v="-11.92"/>
    <s v="J7120"/>
    <n v="27038238"/>
    <x v="13"/>
    <d v="2019-10-21T10:33:00"/>
    <s v="NULL"/>
    <x v="0"/>
    <x v="19"/>
    <m/>
  </r>
  <r>
    <s v="BM00261275"/>
    <s v="KNEDLER,CANDACE J"/>
    <x v="107"/>
    <n v="23626.28"/>
    <n v="-11.92"/>
    <s v="J7120"/>
    <n v="27038238"/>
    <x v="13"/>
    <d v="2019-10-21T10:33:00"/>
    <s v="NULL"/>
    <x v="0"/>
    <x v="19"/>
    <m/>
  </r>
  <r>
    <s v="BM00261275"/>
    <s v="KNEDLER,CANDACE J"/>
    <x v="107"/>
    <n v="23626.28"/>
    <n v="-12.34"/>
    <s v="J7030"/>
    <n v="27038236"/>
    <x v="29"/>
    <d v="2019-10-21T10:33:00"/>
    <s v="NULL"/>
    <x v="0"/>
    <x v="19"/>
    <m/>
  </r>
  <r>
    <s v="BM00202276"/>
    <s v="LAMP,JAMES E"/>
    <x v="108"/>
    <n v="11497.74"/>
    <n v="10.53"/>
    <s v="NULL"/>
    <n v="27013394"/>
    <x v="43"/>
    <s v="NULL"/>
    <d v="2020-03-16T06:06:00"/>
    <x v="0"/>
    <x v="20"/>
    <m/>
  </r>
  <r>
    <s v="BM00202276"/>
    <s v="LAMP,JAMES E"/>
    <x v="108"/>
    <n v="11497.74"/>
    <n v="9.4"/>
    <s v="NULL"/>
    <n v="27269137"/>
    <x v="224"/>
    <s v="NULL"/>
    <d v="2020-03-16T06:06:00"/>
    <x v="1"/>
    <x v="20"/>
    <m/>
  </r>
  <r>
    <s v="BM00202276"/>
    <s v="LAMP,JAMES E"/>
    <x v="108"/>
    <n v="11497.74"/>
    <n v="30.31"/>
    <s v="NULL"/>
    <n v="27217280"/>
    <x v="312"/>
    <s v="NULL"/>
    <d v="2020-03-16T06:06:00"/>
    <x v="1"/>
    <x v="20"/>
    <m/>
  </r>
  <r>
    <s v="BM00202276"/>
    <s v="LAMP,JAMES E"/>
    <x v="108"/>
    <n v="11497.74"/>
    <n v="7.87"/>
    <n v="38162"/>
    <n v="27038162"/>
    <x v="162"/>
    <s v="NULL"/>
    <d v="2020-03-16T06:06:00"/>
    <x v="0"/>
    <x v="20"/>
    <m/>
  </r>
  <r>
    <s v="BM00202276"/>
    <s v="LAMP,JAMES E"/>
    <x v="108"/>
    <n v="11497.74"/>
    <n v="8.0500000000000007"/>
    <s v="NULL"/>
    <n v="27210100"/>
    <x v="11"/>
    <s v="NULL"/>
    <d v="2020-03-16T06:06:00"/>
    <x v="1"/>
    <x v="20"/>
    <m/>
  </r>
  <r>
    <s v="BM00202276"/>
    <s v="LAMP,JAMES E"/>
    <x v="108"/>
    <n v="11497.74"/>
    <n v="6.69"/>
    <s v="NULL"/>
    <n v="27269158"/>
    <x v="163"/>
    <s v="NULL"/>
    <d v="2020-03-16T06:06:00"/>
    <x v="1"/>
    <x v="20"/>
    <m/>
  </r>
  <r>
    <s v="BM00202276"/>
    <s v="LAMP,JAMES E"/>
    <x v="108"/>
    <n v="11497.74"/>
    <n v="7.25"/>
    <s v="NULL"/>
    <n v="27069291"/>
    <x v="87"/>
    <s v="NULL"/>
    <d v="2020-03-16T06:06:00"/>
    <x v="0"/>
    <x v="20"/>
    <m/>
  </r>
  <r>
    <s v="BM00202276"/>
    <s v="LAMP,JAMES E"/>
    <x v="108"/>
    <n v="11497.74"/>
    <n v="10.93"/>
    <s v="NULL"/>
    <n v="27210100"/>
    <x v="11"/>
    <s v="NULL"/>
    <d v="2020-03-16T06:06:00"/>
    <x v="1"/>
    <x v="20"/>
    <m/>
  </r>
  <r>
    <s v="BM00202276"/>
    <s v="LAMP,JAMES E"/>
    <x v="108"/>
    <n v="11497.74"/>
    <n v="5.46"/>
    <s v="NULL"/>
    <n v="27210100"/>
    <x v="11"/>
    <s v="NULL"/>
    <d v="2020-03-16T06:06:00"/>
    <x v="1"/>
    <x v="20"/>
    <m/>
  </r>
  <r>
    <s v="BM00202276"/>
    <s v="LAMP,JAMES E"/>
    <x v="108"/>
    <n v="11497.74"/>
    <n v="380.13"/>
    <s v="C1781"/>
    <n v="27820090"/>
    <x v="399"/>
    <s v="NULL"/>
    <d v="2020-03-16T06:06:00"/>
    <x v="29"/>
    <x v="20"/>
    <m/>
  </r>
  <r>
    <s v="BM00202276"/>
    <s v="LAMP,JAMES E"/>
    <x v="108"/>
    <n v="11497.74"/>
    <n v="5.3"/>
    <s v="C1781"/>
    <n v="27820090"/>
    <x v="399"/>
    <s v="NULL"/>
    <d v="2020-03-16T06:06:00"/>
    <x v="29"/>
    <x v="20"/>
    <m/>
  </r>
  <r>
    <s v="BM00202276"/>
    <s v="LAMP,JAMES E"/>
    <x v="108"/>
    <n v="11497.74"/>
    <n v="-5.3"/>
    <s v="C1781"/>
    <n v="27820090"/>
    <x v="399"/>
    <s v="NULL"/>
    <d v="2020-03-16T06:06:00"/>
    <x v="29"/>
    <x v="20"/>
    <m/>
  </r>
  <r>
    <s v="BM00202276"/>
    <s v="LAMP,JAMES E"/>
    <x v="108"/>
    <n v="11497.74"/>
    <n v="12.95"/>
    <s v="NULL"/>
    <n v="27101000"/>
    <x v="188"/>
    <s v="NULL"/>
    <d v="2020-03-16T06:06:00"/>
    <x v="31"/>
    <x v="20"/>
    <m/>
  </r>
  <r>
    <s v="BM00202276"/>
    <s v="LAMP,JAMES E"/>
    <x v="108"/>
    <n v="11497.74"/>
    <n v="46.77"/>
    <n v="13031"/>
    <n v="27013031"/>
    <x v="353"/>
    <s v="NULL"/>
    <d v="2020-03-16T06:06:00"/>
    <x v="0"/>
    <x v="20"/>
    <m/>
  </r>
  <r>
    <s v="BM00202276"/>
    <s v="LAMP,JAMES E"/>
    <x v="108"/>
    <n v="11497.74"/>
    <n v="5.84"/>
    <s v="NULL"/>
    <n v="27217032"/>
    <x v="400"/>
    <s v="NULL"/>
    <d v="2020-03-16T06:06:00"/>
    <x v="1"/>
    <x v="20"/>
    <m/>
  </r>
  <r>
    <s v="BM00202276"/>
    <s v="LAMP,JAMES E"/>
    <x v="108"/>
    <n v="11497.74"/>
    <n v="22.56"/>
    <s v="J7120"/>
    <n v="27038238"/>
    <x v="13"/>
    <s v="NULL"/>
    <d v="2020-03-16T06:06:00"/>
    <x v="0"/>
    <x v="20"/>
    <m/>
  </r>
  <r>
    <s v="BM00202276"/>
    <s v="LAMP,JAMES E"/>
    <x v="108"/>
    <n v="11497.74"/>
    <n v="11.59"/>
    <s v="NULL"/>
    <n v="27069212"/>
    <x v="14"/>
    <s v="NULL"/>
    <d v="2020-03-16T06:06:00"/>
    <x v="0"/>
    <x v="20"/>
    <m/>
  </r>
  <r>
    <s v="BM00202276"/>
    <s v="LAMP,JAMES E"/>
    <x v="108"/>
    <n v="11497.74"/>
    <n v="10.53"/>
    <s v="NULL"/>
    <n v="27013394"/>
    <x v="43"/>
    <s v="NULL"/>
    <d v="2020-03-16T06:06:00"/>
    <x v="0"/>
    <x v="20"/>
    <m/>
  </r>
  <r>
    <s v="BM00202276"/>
    <s v="LAMP,JAMES E"/>
    <x v="108"/>
    <n v="11497.74"/>
    <n v="7.35"/>
    <s v="NULL"/>
    <n v="27013392"/>
    <x v="15"/>
    <s v="NULL"/>
    <d v="2020-03-16T06:06:00"/>
    <x v="0"/>
    <x v="20"/>
    <m/>
  </r>
  <r>
    <s v="BM00202276"/>
    <s v="LAMP,JAMES E"/>
    <x v="108"/>
    <n v="11497.74"/>
    <n v="27.34"/>
    <s v="NULL"/>
    <n v="27013399"/>
    <x v="1"/>
    <s v="NULL"/>
    <d v="2020-03-16T06:06:00"/>
    <x v="0"/>
    <x v="20"/>
    <m/>
  </r>
  <r>
    <s v="BM00202276"/>
    <s v="LAMP,JAMES E"/>
    <x v="108"/>
    <n v="11497.74"/>
    <n v="10.97"/>
    <s v="NULL"/>
    <n v="27280043"/>
    <x v="2"/>
    <s v="NULL"/>
    <d v="2020-03-16T06:06:00"/>
    <x v="1"/>
    <x v="20"/>
    <m/>
  </r>
  <r>
    <s v="BM00202276"/>
    <s v="LAMP,JAMES E"/>
    <x v="108"/>
    <n v="11497.74"/>
    <n v="10.41"/>
    <s v="NULL"/>
    <n v="25815118"/>
    <x v="254"/>
    <s v="NULL"/>
    <d v="2020-03-16T06:06:00"/>
    <x v="21"/>
    <x v="20"/>
    <m/>
  </r>
  <r>
    <s v="BM00202276"/>
    <s v="LAMP,JAMES E"/>
    <x v="108"/>
    <n v="11497.74"/>
    <n v="44.6"/>
    <n v="37024"/>
    <n v="27037024"/>
    <x v="84"/>
    <s v="NULL"/>
    <d v="2020-03-16T06:06:00"/>
    <x v="0"/>
    <x v="20"/>
    <m/>
  </r>
  <r>
    <s v="BM00202276"/>
    <s v="LAMP,JAMES E"/>
    <x v="108"/>
    <n v="11497.74"/>
    <n v="8.58"/>
    <s v="NULL"/>
    <n v="27069225"/>
    <x v="17"/>
    <s v="NULL"/>
    <d v="2020-03-16T06:06:00"/>
    <x v="0"/>
    <x v="20"/>
    <m/>
  </r>
  <r>
    <s v="BM00202276"/>
    <s v="LAMP,JAMES E"/>
    <x v="108"/>
    <n v="11497.74"/>
    <n v="-10.41"/>
    <s v="NULL"/>
    <n v="25815118"/>
    <x v="254"/>
    <s v="NULL"/>
    <d v="2020-03-16T06:06:00"/>
    <x v="21"/>
    <x v="20"/>
    <m/>
  </r>
  <r>
    <s v="BM00202276"/>
    <s v="LAMP,JAMES E"/>
    <x v="108"/>
    <n v="11497.74"/>
    <n v="15.73"/>
    <s v="NULL"/>
    <n v="27210100"/>
    <x v="11"/>
    <s v="NULL"/>
    <d v="2020-03-16T06:06:00"/>
    <x v="1"/>
    <x v="20"/>
    <m/>
  </r>
  <r>
    <s v="BM00202276"/>
    <s v="LAMP,JAMES E"/>
    <x v="108"/>
    <n v="11497.74"/>
    <n v="22.66"/>
    <s v="NULL"/>
    <n v="27210100"/>
    <x v="11"/>
    <s v="NULL"/>
    <d v="2020-03-16T06:06:00"/>
    <x v="1"/>
    <x v="20"/>
    <m/>
  </r>
  <r>
    <s v="BM00202276"/>
    <s v="LAMP,JAMES E"/>
    <x v="108"/>
    <n v="11497.74"/>
    <n v="21"/>
    <s v="J0690"/>
    <n v="25021248"/>
    <x v="284"/>
    <s v="NULL"/>
    <d v="2020-03-16T06:06:00"/>
    <x v="2"/>
    <x v="20"/>
    <m/>
  </r>
  <r>
    <s v="BM00202276"/>
    <s v="LAMP,JAMES E"/>
    <x v="108"/>
    <n v="11497.74"/>
    <n v="29"/>
    <n v="23469"/>
    <n v="25023469"/>
    <x v="317"/>
    <s v="NULL"/>
    <d v="2020-03-16T06:06:00"/>
    <x v="2"/>
    <x v="20"/>
    <m/>
  </r>
  <r>
    <s v="BM00202276"/>
    <s v="LAMP,JAMES E"/>
    <x v="108"/>
    <n v="11497.74"/>
    <n v="46"/>
    <s v="J2704"/>
    <n v="25021907"/>
    <x v="4"/>
    <s v="NULL"/>
    <d v="2020-03-16T06:06:00"/>
    <x v="2"/>
    <x v="20"/>
    <m/>
  </r>
  <r>
    <s v="BM00202276"/>
    <s v="LAMP,JAMES E"/>
    <x v="108"/>
    <n v="11497.74"/>
    <n v="19"/>
    <s v="J3010"/>
    <n v="25024630"/>
    <x v="109"/>
    <s v="NULL"/>
    <d v="2020-03-16T06:06:00"/>
    <x v="2"/>
    <x v="20"/>
    <m/>
  </r>
  <r>
    <s v="BM00202276"/>
    <s v="LAMP,JAMES E"/>
    <x v="108"/>
    <n v="11497.74"/>
    <n v="21"/>
    <s v="J2250"/>
    <n v="25021916"/>
    <x v="153"/>
    <s v="NULL"/>
    <d v="2020-03-16T06:06:00"/>
    <x v="2"/>
    <x v="20"/>
    <m/>
  </r>
  <r>
    <s v="BM00202276"/>
    <s v="LAMP,JAMES E"/>
    <x v="108"/>
    <n v="11497.74"/>
    <n v="7"/>
    <s v="NULL"/>
    <n v="25024632"/>
    <x v="18"/>
    <s v="NULL"/>
    <d v="2020-03-16T06:06:00"/>
    <x v="2"/>
    <x v="20"/>
    <m/>
  </r>
  <r>
    <s v="BM00202276"/>
    <s v="LAMP,JAMES E"/>
    <x v="108"/>
    <n v="11497.74"/>
    <n v="21"/>
    <s v="J2405"/>
    <n v="63623574"/>
    <x v="94"/>
    <s v="NULL"/>
    <d v="2020-03-16T06:06:00"/>
    <x v="12"/>
    <x v="20"/>
    <m/>
  </r>
  <r>
    <s v="BM00202276"/>
    <s v="LAMP,JAMES E"/>
    <x v="108"/>
    <n v="11497.74"/>
    <n v="21"/>
    <s v="J1100"/>
    <n v="25021100"/>
    <x v="135"/>
    <s v="NULL"/>
    <d v="2020-03-16T06:06:00"/>
    <x v="2"/>
    <x v="20"/>
    <m/>
  </r>
  <r>
    <s v="BM00202276"/>
    <s v="LAMP,JAMES E"/>
    <x v="108"/>
    <n v="11497.74"/>
    <n v="46"/>
    <s v="NULL"/>
    <n v="25023527"/>
    <x v="158"/>
    <s v="NULL"/>
    <d v="2020-03-16T06:06:00"/>
    <x v="2"/>
    <x v="20"/>
    <m/>
  </r>
  <r>
    <s v="BM00202276"/>
    <s v="LAMP,JAMES E"/>
    <x v="108"/>
    <n v="11497.74"/>
    <n v="126"/>
    <s v="J0330"/>
    <n v="25021563"/>
    <x v="134"/>
    <s v="NULL"/>
    <d v="2020-03-16T06:06:00"/>
    <x v="2"/>
    <x v="20"/>
    <m/>
  </r>
  <r>
    <s v="BM00202276"/>
    <s v="LAMP,JAMES E"/>
    <x v="108"/>
    <n v="11497.74"/>
    <n v="22"/>
    <s v="NULL"/>
    <n v="25024769"/>
    <x v="3"/>
    <s v="NULL"/>
    <d v="2020-03-16T06:06:00"/>
    <x v="2"/>
    <x v="20"/>
    <m/>
  </r>
  <r>
    <s v="BM00202276"/>
    <s v="LAMP,JAMES E"/>
    <x v="108"/>
    <n v="11497.74"/>
    <n v="76"/>
    <s v="J1956"/>
    <n v="63690713"/>
    <x v="401"/>
    <s v="NULL"/>
    <d v="2020-03-16T06:06:00"/>
    <x v="12"/>
    <x v="20"/>
    <m/>
  </r>
  <r>
    <s v="BM00202276"/>
    <s v="LAMP,JAMES E"/>
    <x v="108"/>
    <n v="11497.74"/>
    <n v="34"/>
    <s v="J2370"/>
    <n v="25021327"/>
    <x v="241"/>
    <s v="NULL"/>
    <d v="2020-03-16T06:06:00"/>
    <x v="2"/>
    <x v="20"/>
    <m/>
  </r>
  <r>
    <s v="BM00202276"/>
    <s v="LAMP,JAMES E"/>
    <x v="108"/>
    <n v="11497.74"/>
    <n v="-21"/>
    <s v="J0690"/>
    <n v="25021248"/>
    <x v="284"/>
    <s v="NULL"/>
    <d v="2020-03-16T06:06:00"/>
    <x v="2"/>
    <x v="20"/>
    <m/>
  </r>
  <r>
    <s v="BM00202276"/>
    <s v="LAMP,JAMES E"/>
    <x v="108"/>
    <n v="11497.74"/>
    <n v="53"/>
    <s v="J3490"/>
    <n v="25021407"/>
    <x v="19"/>
    <s v="NULL"/>
    <d v="2020-03-16T06:06:00"/>
    <x v="2"/>
    <x v="20"/>
    <m/>
  </r>
  <r>
    <s v="BM00202276"/>
    <s v="LAMP,JAMES E"/>
    <x v="108"/>
    <n v="11497.74"/>
    <n v="218"/>
    <s v="J0131"/>
    <n v="63621126"/>
    <x v="267"/>
    <s v="NULL"/>
    <d v="2020-03-16T06:06:00"/>
    <x v="12"/>
    <x v="20"/>
    <m/>
  </r>
  <r>
    <s v="BM00202276"/>
    <s v="LAMP,JAMES E"/>
    <x v="108"/>
    <n v="11497.74"/>
    <n v="21"/>
    <s v="J2405"/>
    <n v="63623574"/>
    <x v="94"/>
    <s v="NULL"/>
    <d v="2020-03-16T06:06:00"/>
    <x v="12"/>
    <x v="20"/>
    <m/>
  </r>
  <r>
    <s v="BM00202276"/>
    <s v="LAMP,JAMES E"/>
    <x v="108"/>
    <n v="11497.74"/>
    <n v="19"/>
    <s v="J1170"/>
    <n v="25021200"/>
    <x v="248"/>
    <s v="NULL"/>
    <d v="2020-03-16T06:06:00"/>
    <x v="2"/>
    <x v="20"/>
    <m/>
  </r>
  <r>
    <s v="BM00202276"/>
    <s v="LAMP,JAMES E"/>
    <x v="108"/>
    <n v="11497.74"/>
    <n v="7"/>
    <s v="NULL"/>
    <n v="25923030"/>
    <x v="198"/>
    <s v="NULL"/>
    <d v="2020-03-16T06:06:00"/>
    <x v="10"/>
    <x v="20"/>
    <m/>
  </r>
  <r>
    <s v="BM00202276"/>
    <s v="LAMP,JAMES E"/>
    <x v="108"/>
    <n v="11497.74"/>
    <n v="4480"/>
    <s v="NULL"/>
    <n v="36014005"/>
    <x v="249"/>
    <s v="NULL"/>
    <d v="2020-03-16T06:06:00"/>
    <x v="17"/>
    <x v="20"/>
    <n v="4687"/>
  </r>
  <r>
    <s v="BM00202276"/>
    <s v="LAMP,JAMES E"/>
    <x v="108"/>
    <n v="11497.74"/>
    <n v="896"/>
    <s v="NULL"/>
    <n v="36014006"/>
    <x v="402"/>
    <s v="NULL"/>
    <d v="2020-03-16T06:06:00"/>
    <x v="17"/>
    <x v="20"/>
    <n v="938"/>
  </r>
  <r>
    <s v="BM00202276"/>
    <s v="LAMP,JAMES E"/>
    <x v="108"/>
    <n v="11497.74"/>
    <n v="2201"/>
    <s v="NULL"/>
    <n v="37013010"/>
    <x v="8"/>
    <s v="NULL"/>
    <d v="2020-03-16T06:06:00"/>
    <x v="5"/>
    <x v="20"/>
    <n v="33"/>
  </r>
  <r>
    <s v="BM00202276"/>
    <s v="LAMP,JAMES E"/>
    <x v="108"/>
    <n v="11497.74"/>
    <n v="1216"/>
    <n v="17001"/>
    <n v="71017001"/>
    <x v="137"/>
    <s v="NULL"/>
    <d v="2020-03-16T06:06:00"/>
    <x v="6"/>
    <x v="20"/>
    <n v="1272"/>
  </r>
  <r>
    <s v="BM00202276"/>
    <s v="LAMP,JAMES E"/>
    <x v="108"/>
    <n v="11497.74"/>
    <n v="690"/>
    <n v="10260"/>
    <n v="71010260"/>
    <x v="9"/>
    <s v="NULL"/>
    <d v="2020-03-16T06:06:00"/>
    <x v="6"/>
    <x v="20"/>
    <n v="722"/>
  </r>
  <r>
    <s v="BM00202276"/>
    <s v="LAMP,JAMES E"/>
    <x v="108"/>
    <n v="11497.74"/>
    <n v="284"/>
    <n v="10261"/>
    <n v="71010261"/>
    <x v="20"/>
    <s v="NULL"/>
    <d v="2020-03-16T06:06:00"/>
    <x v="6"/>
    <x v="20"/>
    <n v="298"/>
  </r>
  <r>
    <s v="BM00202276"/>
    <s v="LAMP,JAMES E"/>
    <x v="108"/>
    <n v="11497.74"/>
    <n v="120"/>
    <n v="94640"/>
    <n v="41044000"/>
    <x v="21"/>
    <s v="NULL"/>
    <d v="2020-03-16T06:06:00"/>
    <x v="8"/>
    <x v="20"/>
    <n v="126"/>
  </r>
  <r>
    <s v="BM00202276"/>
    <s v="LAMP,JAMES E"/>
    <x v="108"/>
    <n v="11497.74"/>
    <n v="90.24"/>
    <s v="J7120"/>
    <n v="27038238"/>
    <x v="13"/>
    <s v="NULL"/>
    <d v="2020-03-16T06:06:00"/>
    <x v="0"/>
    <x v="20"/>
    <m/>
  </r>
  <r>
    <s v="BM00202276"/>
    <s v="LAMP,JAMES E"/>
    <x v="108"/>
    <n v="11497.74"/>
    <n v="10.41"/>
    <s v="NULL"/>
    <n v="25815118"/>
    <x v="254"/>
    <s v="NULL"/>
    <d v="2020-03-16T06:06:00"/>
    <x v="21"/>
    <x v="20"/>
    <m/>
  </r>
  <r>
    <s v="BM00193276"/>
    <s v="LANE,LISA A"/>
    <x v="109"/>
    <n v="16246.19"/>
    <n v="7.87"/>
    <n v="38162"/>
    <n v="27038162"/>
    <x v="162"/>
    <s v="NULL"/>
    <d v="2019-11-14T07:31:00"/>
    <x v="0"/>
    <x v="21"/>
    <m/>
  </r>
  <r>
    <s v="BM00193276"/>
    <s v="LANE,LISA A"/>
    <x v="109"/>
    <n v="16246.19"/>
    <n v="8.0500000000000007"/>
    <s v="NULL"/>
    <n v="27210100"/>
    <x v="11"/>
    <s v="NULL"/>
    <d v="2019-11-14T07:31:00"/>
    <x v="1"/>
    <x v="21"/>
    <m/>
  </r>
  <r>
    <s v="BM00193276"/>
    <s v="LANE,LISA A"/>
    <x v="109"/>
    <n v="16246.19"/>
    <n v="6.69"/>
    <s v="NULL"/>
    <n v="27269158"/>
    <x v="163"/>
    <s v="NULL"/>
    <d v="2019-11-14T07:31:00"/>
    <x v="1"/>
    <x v="21"/>
    <m/>
  </r>
  <r>
    <s v="BM00193276"/>
    <s v="LANE,LISA A"/>
    <x v="109"/>
    <n v="16246.19"/>
    <n v="11.85"/>
    <s v="NULL"/>
    <n v="27069281"/>
    <x v="246"/>
    <s v="NULL"/>
    <d v="2019-11-14T07:31:00"/>
    <x v="0"/>
    <x v="21"/>
    <m/>
  </r>
  <r>
    <s v="BM00193276"/>
    <s v="LANE,LISA A"/>
    <x v="109"/>
    <n v="16246.19"/>
    <n v="12.34"/>
    <s v="J7030"/>
    <n v="27038236"/>
    <x v="29"/>
    <s v="NULL"/>
    <d v="2019-11-14T07:31:00"/>
    <x v="0"/>
    <x v="21"/>
    <m/>
  </r>
  <r>
    <s v="BM00193276"/>
    <s v="LANE,LISA A"/>
    <x v="109"/>
    <n v="16246.19"/>
    <n v="51.04"/>
    <s v="NULL"/>
    <n v="27210100"/>
    <x v="11"/>
    <s v="NULL"/>
    <d v="2019-11-14T07:31:00"/>
    <x v="1"/>
    <x v="21"/>
    <m/>
  </r>
  <r>
    <s v="BM00193276"/>
    <s v="LANE,LISA A"/>
    <x v="109"/>
    <n v="16246.19"/>
    <n v="545.13"/>
    <s v="NULL"/>
    <n v="27210100"/>
    <x v="11"/>
    <s v="NULL"/>
    <d v="2019-11-14T07:31:00"/>
    <x v="1"/>
    <x v="21"/>
    <m/>
  </r>
  <r>
    <s v="BM00193276"/>
    <s v="LANE,LISA A"/>
    <x v="109"/>
    <n v="16246.19"/>
    <n v="89.13"/>
    <s v="NULL"/>
    <n v="27210100"/>
    <x v="11"/>
    <s v="NULL"/>
    <d v="2019-11-14T07:31:00"/>
    <x v="1"/>
    <x v="21"/>
    <m/>
  </r>
  <r>
    <s v="BM00193276"/>
    <s v="LANE,LISA A"/>
    <x v="109"/>
    <n v="16246.19"/>
    <n v="89.13"/>
    <s v="NULL"/>
    <n v="27210100"/>
    <x v="11"/>
    <s v="NULL"/>
    <d v="2019-11-14T07:31:00"/>
    <x v="1"/>
    <x v="21"/>
    <m/>
  </r>
  <r>
    <s v="BM00193276"/>
    <s v="LANE,LISA A"/>
    <x v="109"/>
    <n v="16246.19"/>
    <n v="178.27"/>
    <s v="NULL"/>
    <n v="27210100"/>
    <x v="11"/>
    <s v="NULL"/>
    <d v="2019-11-14T07:31:00"/>
    <x v="1"/>
    <x v="21"/>
    <m/>
  </r>
  <r>
    <s v="BM00193276"/>
    <s v="LANE,LISA A"/>
    <x v="109"/>
    <n v="16246.19"/>
    <n v="740.25"/>
    <s v="NULL"/>
    <n v="27210100"/>
    <x v="11"/>
    <s v="NULL"/>
    <d v="2019-11-14T07:31:00"/>
    <x v="1"/>
    <x v="21"/>
    <m/>
  </r>
  <r>
    <s v="BM00193276"/>
    <s v="LANE,LISA A"/>
    <x v="109"/>
    <n v="16246.19"/>
    <n v="176.81"/>
    <s v="NULL"/>
    <n v="27210100"/>
    <x v="11"/>
    <s v="NULL"/>
    <d v="2019-11-14T07:31:00"/>
    <x v="1"/>
    <x v="21"/>
    <m/>
  </r>
  <r>
    <s v="BM00193276"/>
    <s v="LANE,LISA A"/>
    <x v="109"/>
    <n v="16246.19"/>
    <n v="6.88"/>
    <s v="NULL"/>
    <n v="27210100"/>
    <x v="11"/>
    <s v="NULL"/>
    <d v="2019-11-14T07:31:00"/>
    <x v="1"/>
    <x v="21"/>
    <m/>
  </r>
  <r>
    <s v="BM00193276"/>
    <s v="LANE,LISA A"/>
    <x v="109"/>
    <n v="16246.19"/>
    <n v="143.96"/>
    <s v="NULL"/>
    <n v="27210100"/>
    <x v="11"/>
    <s v="NULL"/>
    <d v="2019-11-14T07:31:00"/>
    <x v="1"/>
    <x v="21"/>
    <m/>
  </r>
  <r>
    <s v="BM00193276"/>
    <s v="LANE,LISA A"/>
    <x v="109"/>
    <n v="16246.19"/>
    <n v="12.48"/>
    <s v="NULL"/>
    <n v="27101000"/>
    <x v="188"/>
    <s v="NULL"/>
    <d v="2019-11-14T07:31:00"/>
    <x v="31"/>
    <x v="21"/>
    <m/>
  </r>
  <r>
    <s v="BM00193276"/>
    <s v="LANE,LISA A"/>
    <x v="109"/>
    <n v="16246.19"/>
    <n v="21.01"/>
    <s v="NULL"/>
    <n v="27210100"/>
    <x v="11"/>
    <s v="NULL"/>
    <d v="2019-11-14T07:31:00"/>
    <x v="1"/>
    <x v="21"/>
    <m/>
  </r>
  <r>
    <s v="BM00193276"/>
    <s v="LANE,LISA A"/>
    <x v="109"/>
    <n v="16246.19"/>
    <n v="46.77"/>
    <n v="13031"/>
    <n v="27013031"/>
    <x v="353"/>
    <s v="NULL"/>
    <d v="2019-11-14T07:31:00"/>
    <x v="0"/>
    <x v="21"/>
    <m/>
  </r>
  <r>
    <s v="BM00193276"/>
    <s v="LANE,LISA A"/>
    <x v="109"/>
    <n v="16246.19"/>
    <n v="47.99"/>
    <s v="NULL"/>
    <n v="27210100"/>
    <x v="11"/>
    <s v="NULL"/>
    <d v="2019-11-14T07:31:00"/>
    <x v="1"/>
    <x v="21"/>
    <m/>
  </r>
  <r>
    <s v="BM00193276"/>
    <s v="LANE,LISA A"/>
    <x v="109"/>
    <n v="16246.19"/>
    <n v="11.92"/>
    <s v="J7120"/>
    <n v="27038238"/>
    <x v="13"/>
    <s v="NULL"/>
    <d v="2019-11-14T07:31:00"/>
    <x v="0"/>
    <x v="21"/>
    <m/>
  </r>
  <r>
    <s v="BM00193276"/>
    <s v="LANE,LISA A"/>
    <x v="109"/>
    <n v="16246.19"/>
    <n v="11.59"/>
    <s v="NULL"/>
    <n v="27069212"/>
    <x v="14"/>
    <s v="NULL"/>
    <d v="2019-11-14T07:31:00"/>
    <x v="0"/>
    <x v="21"/>
    <m/>
  </r>
  <r>
    <s v="BM00193276"/>
    <s v="LANE,LISA A"/>
    <x v="109"/>
    <n v="16246.19"/>
    <n v="10.53"/>
    <s v="NULL"/>
    <n v="27013394"/>
    <x v="43"/>
    <s v="NULL"/>
    <d v="2019-11-14T07:31:00"/>
    <x v="0"/>
    <x v="21"/>
    <m/>
  </r>
  <r>
    <s v="BM00193276"/>
    <s v="LANE,LISA A"/>
    <x v="109"/>
    <n v="16246.19"/>
    <n v="7.35"/>
    <s v="NULL"/>
    <n v="27013392"/>
    <x v="15"/>
    <s v="NULL"/>
    <d v="2019-11-14T07:31:00"/>
    <x v="0"/>
    <x v="21"/>
    <m/>
  </r>
  <r>
    <s v="BM00193276"/>
    <s v="LANE,LISA A"/>
    <x v="109"/>
    <n v="16246.19"/>
    <n v="21.19"/>
    <s v="NULL"/>
    <n v="27013399"/>
    <x v="1"/>
    <s v="NULL"/>
    <d v="2019-11-14T07:31:00"/>
    <x v="0"/>
    <x v="21"/>
    <m/>
  </r>
  <r>
    <s v="BM00193276"/>
    <s v="LANE,LISA A"/>
    <x v="109"/>
    <n v="16246.19"/>
    <n v="10.97"/>
    <s v="NULL"/>
    <n v="27280043"/>
    <x v="2"/>
    <s v="NULL"/>
    <d v="2019-11-14T07:31:00"/>
    <x v="1"/>
    <x v="21"/>
    <m/>
  </r>
  <r>
    <s v="BM00193276"/>
    <s v="LANE,LISA A"/>
    <x v="109"/>
    <n v="16246.19"/>
    <n v="44.6"/>
    <n v="37024"/>
    <n v="27037024"/>
    <x v="84"/>
    <s v="NULL"/>
    <d v="2019-11-14T07:31:00"/>
    <x v="0"/>
    <x v="21"/>
    <m/>
  </r>
  <r>
    <s v="BM00193276"/>
    <s v="LANE,LISA A"/>
    <x v="109"/>
    <n v="16246.19"/>
    <n v="8.58"/>
    <s v="NULL"/>
    <n v="27069225"/>
    <x v="17"/>
    <s v="NULL"/>
    <d v="2019-11-14T07:31:00"/>
    <x v="0"/>
    <x v="21"/>
    <m/>
  </r>
  <r>
    <s v="BM00193276"/>
    <s v="LANE,LISA A"/>
    <x v="109"/>
    <n v="16246.19"/>
    <n v="7.87"/>
    <s v="NULL"/>
    <n v="27210100"/>
    <x v="11"/>
    <s v="NULL"/>
    <d v="2019-11-14T07:31:00"/>
    <x v="1"/>
    <x v="21"/>
    <m/>
  </r>
  <r>
    <s v="BM00193276"/>
    <s v="LANE,LISA A"/>
    <x v="109"/>
    <n v="16246.19"/>
    <n v="22.66"/>
    <s v="NULL"/>
    <n v="27210100"/>
    <x v="11"/>
    <s v="NULL"/>
    <d v="2019-11-14T07:31:00"/>
    <x v="1"/>
    <x v="21"/>
    <m/>
  </r>
  <r>
    <s v="BM00193276"/>
    <s v="LANE,LISA A"/>
    <x v="109"/>
    <n v="16246.19"/>
    <n v="61"/>
    <s v="J1650"/>
    <n v="25923941"/>
    <x v="383"/>
    <s v="NULL"/>
    <d v="2019-11-14T07:31:00"/>
    <x v="10"/>
    <x v="21"/>
    <m/>
  </r>
  <r>
    <s v="BM00193276"/>
    <s v="LANE,LISA A"/>
    <x v="109"/>
    <n v="16246.19"/>
    <n v="107"/>
    <s v="J0690"/>
    <n v="63621209"/>
    <x v="193"/>
    <s v="NULL"/>
    <d v="2019-11-14T07:31:00"/>
    <x v="12"/>
    <x v="21"/>
    <m/>
  </r>
  <r>
    <s v="BM00193276"/>
    <s v="LANE,LISA A"/>
    <x v="109"/>
    <n v="16246.19"/>
    <n v="46"/>
    <s v="J2704"/>
    <n v="25021907"/>
    <x v="4"/>
    <s v="NULL"/>
    <d v="2019-11-14T07:31:00"/>
    <x v="2"/>
    <x v="21"/>
    <m/>
  </r>
  <r>
    <s v="BM00193276"/>
    <s v="LANE,LISA A"/>
    <x v="109"/>
    <n v="16246.19"/>
    <n v="19"/>
    <s v="J3010"/>
    <n v="25024630"/>
    <x v="109"/>
    <s v="NULL"/>
    <d v="2019-11-14T07:31:00"/>
    <x v="2"/>
    <x v="21"/>
    <m/>
  </r>
  <r>
    <s v="BM00193276"/>
    <s v="LANE,LISA A"/>
    <x v="109"/>
    <n v="16246.19"/>
    <n v="22"/>
    <s v="NULL"/>
    <n v="25024769"/>
    <x v="3"/>
    <s v="NULL"/>
    <d v="2019-11-14T07:31:00"/>
    <x v="2"/>
    <x v="21"/>
    <m/>
  </r>
  <r>
    <s v="BM00193276"/>
    <s v="LANE,LISA A"/>
    <x v="109"/>
    <n v="16246.19"/>
    <n v="126"/>
    <s v="J0330"/>
    <n v="25021563"/>
    <x v="134"/>
    <s v="NULL"/>
    <d v="2019-11-14T07:31:00"/>
    <x v="2"/>
    <x v="21"/>
    <m/>
  </r>
  <r>
    <s v="BM00193276"/>
    <s v="LANE,LISA A"/>
    <x v="109"/>
    <n v="16246.19"/>
    <n v="21"/>
    <s v="J3490"/>
    <n v="25022093"/>
    <x v="157"/>
    <s v="NULL"/>
    <d v="2019-11-14T07:31:00"/>
    <x v="2"/>
    <x v="21"/>
    <m/>
  </r>
  <r>
    <s v="BM00193276"/>
    <s v="LANE,LISA A"/>
    <x v="109"/>
    <n v="16246.19"/>
    <n v="7"/>
    <s v="NULL"/>
    <n v="25024632"/>
    <x v="18"/>
    <s v="NULL"/>
    <d v="2019-11-14T07:31:00"/>
    <x v="2"/>
    <x v="21"/>
    <m/>
  </r>
  <r>
    <s v="BM00193276"/>
    <s v="LANE,LISA A"/>
    <x v="109"/>
    <n v="16246.19"/>
    <n v="46"/>
    <s v="NULL"/>
    <n v="25023527"/>
    <x v="158"/>
    <s v="NULL"/>
    <d v="2019-11-14T07:31:00"/>
    <x v="2"/>
    <x v="21"/>
    <m/>
  </r>
  <r>
    <s v="BM00193276"/>
    <s v="LANE,LISA A"/>
    <x v="109"/>
    <n v="16246.19"/>
    <n v="19"/>
    <s v="J3010"/>
    <n v="25024630"/>
    <x v="109"/>
    <s v="NULL"/>
    <d v="2019-11-14T07:31:00"/>
    <x v="2"/>
    <x v="21"/>
    <m/>
  </r>
  <r>
    <s v="BM00193276"/>
    <s v="LANE,LISA A"/>
    <x v="109"/>
    <n v="16246.19"/>
    <n v="21"/>
    <s v="J1100"/>
    <n v="25021100"/>
    <x v="135"/>
    <s v="NULL"/>
    <d v="2019-11-14T07:31:00"/>
    <x v="2"/>
    <x v="21"/>
    <m/>
  </r>
  <r>
    <s v="BM00193276"/>
    <s v="LANE,LISA A"/>
    <x v="109"/>
    <n v="16246.19"/>
    <n v="218"/>
    <s v="J0131"/>
    <n v="63621126"/>
    <x v="267"/>
    <s v="NULL"/>
    <d v="2019-11-14T07:31:00"/>
    <x v="12"/>
    <x v="21"/>
    <m/>
  </r>
  <r>
    <s v="BM00193276"/>
    <s v="LANE,LISA A"/>
    <x v="109"/>
    <n v="16246.19"/>
    <n v="218"/>
    <s v="NULL"/>
    <n v="25090581"/>
    <x v="197"/>
    <s v="NULL"/>
    <d v="2019-11-14T07:31:00"/>
    <x v="2"/>
    <x v="21"/>
    <m/>
  </r>
  <r>
    <s v="BM00193276"/>
    <s v="LANE,LISA A"/>
    <x v="109"/>
    <n v="16246.19"/>
    <n v="46"/>
    <s v="NULL"/>
    <n v="25023527"/>
    <x v="158"/>
    <s v="NULL"/>
    <d v="2019-11-14T07:31:00"/>
    <x v="2"/>
    <x v="21"/>
    <m/>
  </r>
  <r>
    <s v="BM00193276"/>
    <s v="LANE,LISA A"/>
    <x v="109"/>
    <n v="16246.19"/>
    <n v="-46"/>
    <s v="NULL"/>
    <n v="25023527"/>
    <x v="158"/>
    <s v="NULL"/>
    <d v="2019-11-14T07:31:00"/>
    <x v="2"/>
    <x v="21"/>
    <m/>
  </r>
  <r>
    <s v="BM00193276"/>
    <s v="LANE,LISA A"/>
    <x v="109"/>
    <n v="16246.19"/>
    <n v="21"/>
    <s v="J2405"/>
    <n v="63623574"/>
    <x v="94"/>
    <s v="NULL"/>
    <d v="2019-11-14T07:31:00"/>
    <x v="12"/>
    <x v="21"/>
    <m/>
  </r>
  <r>
    <s v="BM00193276"/>
    <s v="LANE,LISA A"/>
    <x v="109"/>
    <n v="16246.19"/>
    <n v="114"/>
    <s v="J2710"/>
    <n v="63621129"/>
    <x v="243"/>
    <s v="NULL"/>
    <d v="2019-11-14T07:31:00"/>
    <x v="12"/>
    <x v="21"/>
    <m/>
  </r>
  <r>
    <s v="BM00193276"/>
    <s v="LANE,LISA A"/>
    <x v="109"/>
    <n v="16246.19"/>
    <n v="106"/>
    <s v="J3490"/>
    <n v="25021407"/>
    <x v="19"/>
    <s v="NULL"/>
    <d v="2019-11-14T07:31:00"/>
    <x v="2"/>
    <x v="21"/>
    <m/>
  </r>
  <r>
    <s v="BM00193276"/>
    <s v="LANE,LISA A"/>
    <x v="109"/>
    <n v="16246.19"/>
    <n v="44"/>
    <s v="J1885"/>
    <n v="63690720"/>
    <x v="49"/>
    <s v="NULL"/>
    <d v="2019-11-14T07:31:00"/>
    <x v="12"/>
    <x v="21"/>
    <m/>
  </r>
  <r>
    <s v="BM00193276"/>
    <s v="LANE,LISA A"/>
    <x v="109"/>
    <n v="16246.19"/>
    <n v="21"/>
    <s v="J2405"/>
    <n v="63623574"/>
    <x v="94"/>
    <s v="NULL"/>
    <d v="2019-11-14T07:31:00"/>
    <x v="12"/>
    <x v="21"/>
    <m/>
  </r>
  <r>
    <s v="BM00193276"/>
    <s v="LANE,LISA A"/>
    <x v="109"/>
    <n v="16246.19"/>
    <n v="19"/>
    <s v="J1170"/>
    <n v="25021200"/>
    <x v="248"/>
    <s v="NULL"/>
    <d v="2019-11-14T07:31:00"/>
    <x v="2"/>
    <x v="21"/>
    <m/>
  </r>
  <r>
    <s v="BM00193276"/>
    <s v="LANE,LISA A"/>
    <x v="109"/>
    <n v="16246.19"/>
    <n v="7"/>
    <n v="23733"/>
    <n v="25923733"/>
    <x v="48"/>
    <s v="NULL"/>
    <d v="2019-11-14T07:31:00"/>
    <x v="10"/>
    <x v="21"/>
    <m/>
  </r>
  <r>
    <s v="BM00193276"/>
    <s v="LANE,LISA A"/>
    <x v="109"/>
    <n v="16246.19"/>
    <n v="50"/>
    <n v="84703"/>
    <n v="30032002"/>
    <x v="5"/>
    <s v="NULL"/>
    <d v="2019-11-14T07:31:00"/>
    <x v="3"/>
    <x v="21"/>
    <n v="53"/>
  </r>
  <r>
    <s v="BM00193276"/>
    <s v="LANE,LISA A"/>
    <x v="109"/>
    <n v="16246.19"/>
    <n v="5600"/>
    <s v="NULL"/>
    <n v="36014007"/>
    <x v="136"/>
    <s v="NULL"/>
    <d v="2019-11-14T07:31:00"/>
    <x v="17"/>
    <x v="21"/>
    <n v="5858"/>
  </r>
  <r>
    <s v="BM00193276"/>
    <s v="LANE,LISA A"/>
    <x v="109"/>
    <n v="16246.19"/>
    <n v="2240"/>
    <s v="NULL"/>
    <n v="36014008"/>
    <x v="160"/>
    <s v="NULL"/>
    <d v="2019-11-14T07:31:00"/>
    <x v="17"/>
    <x v="21"/>
    <n v="1172"/>
  </r>
  <r>
    <s v="BM00193276"/>
    <s v="LANE,LISA A"/>
    <x v="109"/>
    <n v="16246.19"/>
    <n v="2480"/>
    <s v="NULL"/>
    <n v="37013010"/>
    <x v="8"/>
    <s v="NULL"/>
    <d v="2019-11-14T07:31:00"/>
    <x v="5"/>
    <x v="21"/>
    <n v="33"/>
  </r>
  <r>
    <s v="BM00193276"/>
    <s v="LANE,LISA A"/>
    <x v="109"/>
    <n v="16246.19"/>
    <n v="1216"/>
    <n v="17001"/>
    <n v="71017001"/>
    <x v="137"/>
    <s v="NULL"/>
    <d v="2019-11-14T07:31:00"/>
    <x v="6"/>
    <x v="21"/>
    <n v="1272"/>
  </r>
  <r>
    <s v="BM00193276"/>
    <s v="LANE,LISA A"/>
    <x v="109"/>
    <n v="16246.19"/>
    <n v="690"/>
    <n v="10260"/>
    <n v="71010260"/>
    <x v="9"/>
    <s v="NULL"/>
    <d v="2019-11-14T07:31:00"/>
    <x v="6"/>
    <x v="21"/>
    <n v="722"/>
  </r>
  <r>
    <s v="BM00193276"/>
    <s v="LANE,LISA A"/>
    <x v="109"/>
    <n v="16246.19"/>
    <n v="284"/>
    <n v="10261"/>
    <n v="71010261"/>
    <x v="20"/>
    <s v="NULL"/>
    <d v="2019-11-14T07:31:00"/>
    <x v="6"/>
    <x v="21"/>
    <n v="298"/>
  </r>
  <r>
    <s v="BM00193276"/>
    <s v="LANE,LISA A"/>
    <x v="109"/>
    <n v="16246.19"/>
    <n v="120"/>
    <n v="94640"/>
    <n v="41044000"/>
    <x v="21"/>
    <s v="NULL"/>
    <d v="2019-11-14T07:31:00"/>
    <x v="8"/>
    <x v="21"/>
    <n v="126"/>
  </r>
  <r>
    <s v="BM00193276"/>
    <s v="LANE,LISA A"/>
    <x v="109"/>
    <n v="16246.19"/>
    <n v="6.63"/>
    <s v="NULL"/>
    <n v="27081047"/>
    <x v="199"/>
    <s v="NULL"/>
    <d v="2019-11-14T07:31:00"/>
    <x v="0"/>
    <x v="21"/>
    <m/>
  </r>
  <r>
    <s v="BM00193276"/>
    <s v="LANE,LISA A"/>
    <x v="109"/>
    <n v="16246.19"/>
    <n v="11.92"/>
    <s v="J7120"/>
    <n v="27038238"/>
    <x v="13"/>
    <s v="NULL"/>
    <d v="2019-11-14T07:31:00"/>
    <x v="0"/>
    <x v="21"/>
    <m/>
  </r>
  <r>
    <s v="BM00193276"/>
    <s v="LANE,LISA A"/>
    <x v="109"/>
    <n v="16246.19"/>
    <n v="44.68"/>
    <n v="38295"/>
    <n v="27038295"/>
    <x v="350"/>
    <s v="NULL"/>
    <d v="2019-11-14T07:31:00"/>
    <x v="0"/>
    <x v="21"/>
    <m/>
  </r>
  <r>
    <s v="BM00193276"/>
    <s v="LANE,LISA A"/>
    <x v="109"/>
    <n v="16246.19"/>
    <n v="7.25"/>
    <s v="NULL"/>
    <n v="27069291"/>
    <x v="87"/>
    <s v="NULL"/>
    <d v="2019-11-14T07:31:00"/>
    <x v="0"/>
    <x v="21"/>
    <m/>
  </r>
  <r>
    <s v="BM00193276"/>
    <s v="LANE,LISA A"/>
    <x v="109"/>
    <n v="16246.19"/>
    <n v="-12.34"/>
    <s v="J7030"/>
    <n v="27038236"/>
    <x v="29"/>
    <s v="NULL"/>
    <d v="2019-11-14T07:31:00"/>
    <x v="0"/>
    <x v="21"/>
    <m/>
  </r>
  <r>
    <s v="BM00193276"/>
    <s v="LANE,LISA A"/>
    <x v="109"/>
    <n v="16246.19"/>
    <n v="176.81"/>
    <s v="NULL"/>
    <n v="27210100"/>
    <x v="11"/>
    <s v="NULL"/>
    <d v="2019-11-14T07:31:00"/>
    <x v="1"/>
    <x v="21"/>
    <m/>
  </r>
  <r>
    <s v="BM00193276"/>
    <s v="LANE,LISA A"/>
    <x v="109"/>
    <n v="16246.19"/>
    <n v="-370.12"/>
    <s v="NULL"/>
    <n v="27210100"/>
    <x v="11"/>
    <s v="NULL"/>
    <d v="2019-11-14T07:31:00"/>
    <x v="1"/>
    <x v="21"/>
    <m/>
  </r>
  <r>
    <s v="BM00193276"/>
    <s v="LANE,LISA A"/>
    <x v="109"/>
    <n v="16246.19"/>
    <n v="351.09"/>
    <s v="NULL"/>
    <n v="27210100"/>
    <x v="11"/>
    <s v="NULL"/>
    <d v="2019-11-14T07:31:00"/>
    <x v="1"/>
    <x v="21"/>
    <m/>
  </r>
  <r>
    <s v="BM00193276"/>
    <s v="LANE,LISA A"/>
    <x v="109"/>
    <n v="16246.19"/>
    <n v="-143.96"/>
    <s v="NULL"/>
    <n v="27210100"/>
    <x v="11"/>
    <s v="NULL"/>
    <d v="2019-11-14T07:31:00"/>
    <x v="1"/>
    <x v="21"/>
    <m/>
  </r>
  <r>
    <s v="BM00193276"/>
    <s v="LANE,LISA A"/>
    <x v="109"/>
    <n v="16246.19"/>
    <n v="0"/>
    <s v="NULL"/>
    <n v="31200000"/>
    <x v="10"/>
    <s v="NULL"/>
    <d v="2019-11-14T07:31:00"/>
    <x v="7"/>
    <x v="21"/>
    <n v="0"/>
  </r>
  <r>
    <s v="BM00193276"/>
    <s v="LANE,LISA A"/>
    <x v="109"/>
    <n v="16246.19"/>
    <n v="9.4"/>
    <s v="NULL"/>
    <n v="27269137"/>
    <x v="224"/>
    <s v="NULL"/>
    <d v="2019-11-14T07:31:00"/>
    <x v="1"/>
    <x v="21"/>
    <m/>
  </r>
  <r>
    <s v="BM00193276"/>
    <s v="LANE,LISA A"/>
    <x v="109"/>
    <n v="16246.19"/>
    <n v="-176.81"/>
    <s v="NULL"/>
    <n v="27210100"/>
    <x v="11"/>
    <s v="NULL"/>
    <d v="2019-11-14T07:31:00"/>
    <x v="1"/>
    <x v="21"/>
    <m/>
  </r>
  <r>
    <s v="BM00193276"/>
    <s v="LANE,LISA A"/>
    <x v="109"/>
    <n v="16246.19"/>
    <n v="45.73"/>
    <s v="NULL"/>
    <n v="27217280"/>
    <x v="312"/>
    <s v="NULL"/>
    <d v="2019-11-14T07:31:00"/>
    <x v="1"/>
    <x v="21"/>
    <m/>
  </r>
  <r>
    <s v="BM00112757"/>
    <s v="LEMASTER,DIANA K"/>
    <x v="110"/>
    <n v="1720.34"/>
    <n v="25"/>
    <s v="J3490"/>
    <n v="63621053"/>
    <x v="239"/>
    <s v="NULL"/>
    <d v="2020-07-15T12:41:00"/>
    <x v="12"/>
    <x v="11"/>
    <m/>
  </r>
  <r>
    <s v="BM00112757"/>
    <s v="LEMASTER,DIANA K"/>
    <x v="110"/>
    <n v="1720.34"/>
    <n v="21"/>
    <s v="NULL"/>
    <n v="25024786"/>
    <x v="232"/>
    <s v="NULL"/>
    <d v="2020-07-15T12:41:00"/>
    <x v="2"/>
    <x v="11"/>
    <m/>
  </r>
  <r>
    <s v="BM00112757"/>
    <s v="LEMASTER,DIANA K"/>
    <x v="110"/>
    <n v="1720.34"/>
    <n v="3.32"/>
    <s v="Q9967"/>
    <n v="63621059"/>
    <x v="233"/>
    <s v="NULL"/>
    <d v="2020-07-15T12:41:00"/>
    <x v="12"/>
    <x v="11"/>
    <m/>
  </r>
  <r>
    <s v="BM00112757"/>
    <s v="LEMASTER,DIANA K"/>
    <x v="110"/>
    <n v="1720.34"/>
    <n v="29.88"/>
    <s v="Q9967"/>
    <n v="63621103"/>
    <x v="234"/>
    <s v="NULL"/>
    <d v="2020-07-15T12:41:00"/>
    <x v="12"/>
    <x v="11"/>
    <m/>
  </r>
  <r>
    <s v="BM00112757"/>
    <s v="LEMASTER,DIANA K"/>
    <x v="110"/>
    <n v="1720.34"/>
    <n v="1360"/>
    <n v="62323"/>
    <n v="36120115"/>
    <x v="268"/>
    <s v="NULL"/>
    <d v="2020-07-15T12:41:00"/>
    <x v="20"/>
    <x v="11"/>
    <n v="1360"/>
  </r>
  <r>
    <s v="BM00112757"/>
    <s v="LEMASTER,DIANA K"/>
    <x v="110"/>
    <n v="1720.34"/>
    <n v="47.94"/>
    <s v="NULL"/>
    <n v="27217116"/>
    <x v="237"/>
    <s v="NULL"/>
    <d v="2020-07-15T12:41:00"/>
    <x v="1"/>
    <x v="11"/>
    <m/>
  </r>
  <r>
    <s v="BM00112757"/>
    <s v="LEMASTER,DIANA K"/>
    <x v="110"/>
    <n v="1720.34"/>
    <n v="93.08"/>
    <s v="NULL"/>
    <n v="27217180"/>
    <x v="306"/>
    <s v="NULL"/>
    <d v="2020-07-15T12:41:00"/>
    <x v="1"/>
    <x v="11"/>
    <m/>
  </r>
  <r>
    <s v="BM00112757"/>
    <s v="LEMASTER,DIANA K"/>
    <x v="110"/>
    <n v="1720.34"/>
    <n v="19.12"/>
    <s v="NULL"/>
    <n v="27210100"/>
    <x v="11"/>
    <s v="NULL"/>
    <d v="2020-07-15T12:41:00"/>
    <x v="1"/>
    <x v="11"/>
    <m/>
  </r>
  <r>
    <s v="BM00112757"/>
    <s v="LEMASTER,DIANA K"/>
    <x v="110"/>
    <n v="1720.34"/>
    <n v="121"/>
    <s v="J1040"/>
    <n v="25021108"/>
    <x v="238"/>
    <s v="NULL"/>
    <d v="2020-07-15T12:41:00"/>
    <x v="2"/>
    <x v="11"/>
    <m/>
  </r>
  <r>
    <s v="BM00090090"/>
    <s v="LESTER,JULIA A"/>
    <x v="111"/>
    <n v="3400.48"/>
    <n v="21"/>
    <s v="NULL"/>
    <n v="25024786"/>
    <x v="232"/>
    <s v="NULL"/>
    <d v="2020-01-16T07:41:00"/>
    <x v="2"/>
    <x v="8"/>
    <m/>
  </r>
  <r>
    <s v="BM00090090"/>
    <s v="LESTER,JULIA A"/>
    <x v="111"/>
    <n v="3400.48"/>
    <n v="3.32"/>
    <s v="Q9967"/>
    <n v="63621059"/>
    <x v="233"/>
    <s v="NULL"/>
    <d v="2020-01-16T07:41:00"/>
    <x v="12"/>
    <x v="8"/>
    <m/>
  </r>
  <r>
    <s v="BM00090090"/>
    <s v="LESTER,JULIA A"/>
    <x v="111"/>
    <n v="3400.48"/>
    <n v="29.88"/>
    <s v="Q9967"/>
    <n v="63621103"/>
    <x v="234"/>
    <s v="NULL"/>
    <d v="2020-01-16T07:41:00"/>
    <x v="12"/>
    <x v="8"/>
    <m/>
  </r>
  <r>
    <s v="BM00090090"/>
    <s v="LESTER,JULIA A"/>
    <x v="111"/>
    <n v="3400.48"/>
    <n v="1741"/>
    <n v="64483"/>
    <n v="36120044"/>
    <x v="235"/>
    <s v="NULL"/>
    <d v="2020-01-16T07:41:00"/>
    <x v="20"/>
    <x v="8"/>
    <n v="1822"/>
  </r>
  <r>
    <s v="BM00090090"/>
    <s v="LESTER,JULIA A"/>
    <x v="111"/>
    <n v="3400.48"/>
    <n v="1389"/>
    <n v="64484"/>
    <n v="36120045"/>
    <x v="236"/>
    <s v="NULL"/>
    <d v="2020-01-16T07:41:00"/>
    <x v="20"/>
    <x v="8"/>
    <n v="1453"/>
  </r>
  <r>
    <s v="BM00090090"/>
    <s v="LESTER,JULIA A"/>
    <x v="111"/>
    <n v="3400.48"/>
    <n v="56.81"/>
    <s v="NULL"/>
    <n v="27217116"/>
    <x v="237"/>
    <s v="NULL"/>
    <d v="2020-01-16T07:41:00"/>
    <x v="1"/>
    <x v="8"/>
    <m/>
  </r>
  <r>
    <s v="BM00090090"/>
    <s v="LESTER,JULIA A"/>
    <x v="111"/>
    <n v="3400.48"/>
    <n v="13.47"/>
    <s v="NULL"/>
    <n v="27269181"/>
    <x v="152"/>
    <s v="NULL"/>
    <d v="2020-01-16T07:41:00"/>
    <x v="1"/>
    <x v="8"/>
    <m/>
  </r>
  <r>
    <s v="BM00090090"/>
    <s v="LESTER,JULIA A"/>
    <x v="111"/>
    <n v="3400.48"/>
    <n v="25"/>
    <s v="J3490"/>
    <n v="63621053"/>
    <x v="239"/>
    <s v="NULL"/>
    <d v="2020-01-16T07:41:00"/>
    <x v="12"/>
    <x v="8"/>
    <m/>
  </r>
  <r>
    <s v="BM00090090"/>
    <s v="LESTER,JULIA A"/>
    <x v="111"/>
    <n v="3400.48"/>
    <n v="121"/>
    <s v="J1040"/>
    <n v="25021108"/>
    <x v="238"/>
    <s v="NULL"/>
    <d v="2020-01-16T07:41:00"/>
    <x v="2"/>
    <x v="8"/>
    <m/>
  </r>
  <r>
    <s v="BM00192139"/>
    <s v="LINTON,BETTY L"/>
    <x v="112"/>
    <n v="14546.06"/>
    <n v="6.69"/>
    <s v="NULL"/>
    <n v="27269158"/>
    <x v="163"/>
    <s v="NULL"/>
    <d v="2020-09-21T08:03:00"/>
    <x v="1"/>
    <x v="21"/>
    <m/>
  </r>
  <r>
    <s v="BM00192139"/>
    <s v="LINTON,BETTY L"/>
    <x v="112"/>
    <n v="14546.06"/>
    <n v="7.25"/>
    <s v="NULL"/>
    <n v="27069291"/>
    <x v="87"/>
    <s v="NULL"/>
    <d v="2020-09-21T08:03:00"/>
    <x v="0"/>
    <x v="21"/>
    <m/>
  </r>
  <r>
    <s v="BM00192139"/>
    <s v="LINTON,BETTY L"/>
    <x v="112"/>
    <n v="14546.06"/>
    <n v="12.72"/>
    <s v="J7030"/>
    <n v="27038236"/>
    <x v="29"/>
    <s v="NULL"/>
    <d v="2020-09-21T08:03:00"/>
    <x v="0"/>
    <x v="21"/>
    <m/>
  </r>
  <r>
    <s v="BM00192139"/>
    <s v="LINTON,BETTY L"/>
    <x v="112"/>
    <n v="14546.06"/>
    <n v="148.56"/>
    <s v="NULL"/>
    <n v="27210100"/>
    <x v="11"/>
    <s v="NULL"/>
    <d v="2020-09-21T08:03:00"/>
    <x v="1"/>
    <x v="21"/>
    <m/>
  </r>
  <r>
    <s v="BM00192139"/>
    <s v="LINTON,BETTY L"/>
    <x v="112"/>
    <n v="14546.06"/>
    <n v="89.13"/>
    <s v="NULL"/>
    <n v="27210100"/>
    <x v="11"/>
    <s v="NULL"/>
    <d v="2020-09-21T08:03:00"/>
    <x v="1"/>
    <x v="21"/>
    <m/>
  </r>
  <r>
    <s v="BM00192139"/>
    <s v="LINTON,BETTY L"/>
    <x v="112"/>
    <n v="14546.06"/>
    <n v="89.13"/>
    <s v="NULL"/>
    <n v="27210100"/>
    <x v="11"/>
    <s v="NULL"/>
    <d v="2020-09-21T08:03:00"/>
    <x v="1"/>
    <x v="21"/>
    <m/>
  </r>
  <r>
    <s v="BM00192139"/>
    <s v="LINTON,BETTY L"/>
    <x v="112"/>
    <n v="14546.06"/>
    <n v="178.27"/>
    <s v="NULL"/>
    <n v="27210100"/>
    <x v="11"/>
    <s v="NULL"/>
    <d v="2020-09-21T08:03:00"/>
    <x v="1"/>
    <x v="21"/>
    <m/>
  </r>
  <r>
    <s v="BM00192139"/>
    <s v="LINTON,BETTY L"/>
    <x v="112"/>
    <n v="14546.06"/>
    <n v="88.66"/>
    <s v="NULL"/>
    <n v="27210100"/>
    <x v="11"/>
    <s v="NULL"/>
    <d v="2020-09-21T08:03:00"/>
    <x v="1"/>
    <x v="21"/>
    <m/>
  </r>
  <r>
    <s v="BM00192139"/>
    <s v="LINTON,BETTY L"/>
    <x v="112"/>
    <n v="14546.06"/>
    <n v="351.09"/>
    <s v="NULL"/>
    <n v="27210100"/>
    <x v="11"/>
    <s v="NULL"/>
    <d v="2020-09-21T08:03:00"/>
    <x v="1"/>
    <x v="21"/>
    <m/>
  </r>
  <r>
    <s v="BM00192139"/>
    <s v="LINTON,BETTY L"/>
    <x v="112"/>
    <n v="14546.06"/>
    <n v="176.81"/>
    <s v="NULL"/>
    <n v="27210100"/>
    <x v="11"/>
    <s v="NULL"/>
    <d v="2020-09-21T08:03:00"/>
    <x v="1"/>
    <x v="21"/>
    <m/>
  </r>
  <r>
    <s v="BM00192139"/>
    <s v="LINTON,BETTY L"/>
    <x v="112"/>
    <n v="14546.06"/>
    <n v="49.66"/>
    <s v="NULL"/>
    <n v="27210100"/>
    <x v="11"/>
    <s v="NULL"/>
    <d v="2020-09-21T08:03:00"/>
    <x v="1"/>
    <x v="21"/>
    <m/>
  </r>
  <r>
    <s v="BM00192139"/>
    <s v="LINTON,BETTY L"/>
    <x v="112"/>
    <n v="14546.06"/>
    <n v="6.81"/>
    <s v="NULL"/>
    <n v="27210100"/>
    <x v="11"/>
    <s v="NULL"/>
    <d v="2020-09-21T08:03:00"/>
    <x v="1"/>
    <x v="21"/>
    <m/>
  </r>
  <r>
    <s v="BM00192139"/>
    <s v="LINTON,BETTY L"/>
    <x v="112"/>
    <n v="14546.06"/>
    <n v="143.96"/>
    <s v="NULL"/>
    <n v="27210100"/>
    <x v="11"/>
    <s v="NULL"/>
    <d v="2020-09-21T08:03:00"/>
    <x v="1"/>
    <x v="21"/>
    <m/>
  </r>
  <r>
    <s v="BM00192139"/>
    <s v="LINTON,BETTY L"/>
    <x v="112"/>
    <n v="14546.06"/>
    <n v="12.95"/>
    <s v="NULL"/>
    <n v="27101000"/>
    <x v="188"/>
    <s v="NULL"/>
    <d v="2020-09-21T08:03:00"/>
    <x v="31"/>
    <x v="21"/>
    <m/>
  </r>
  <r>
    <s v="BM00192139"/>
    <s v="LINTON,BETTY L"/>
    <x v="112"/>
    <n v="14546.06"/>
    <n v="46.77"/>
    <n v="13031"/>
    <n v="27013031"/>
    <x v="353"/>
    <s v="NULL"/>
    <d v="2020-09-21T08:03:00"/>
    <x v="0"/>
    <x v="21"/>
    <m/>
  </r>
  <r>
    <s v="BM00192139"/>
    <s v="LINTON,BETTY L"/>
    <x v="112"/>
    <n v="14546.06"/>
    <n v="43.1"/>
    <s v="NULL"/>
    <n v="27210100"/>
    <x v="11"/>
    <s v="NULL"/>
    <d v="2020-09-21T08:03:00"/>
    <x v="1"/>
    <x v="21"/>
    <m/>
  </r>
  <r>
    <s v="BM00192139"/>
    <s v="LINTON,BETTY L"/>
    <x v="112"/>
    <n v="14546.06"/>
    <n v="22.61"/>
    <s v="J7120"/>
    <n v="27038238"/>
    <x v="13"/>
    <s v="NULL"/>
    <d v="2020-09-21T08:03:00"/>
    <x v="0"/>
    <x v="21"/>
    <m/>
  </r>
  <r>
    <s v="BM00192139"/>
    <s v="LINTON,BETTY L"/>
    <x v="112"/>
    <n v="14546.06"/>
    <n v="11.68"/>
    <s v="NULL"/>
    <n v="27069212"/>
    <x v="14"/>
    <s v="NULL"/>
    <d v="2020-09-21T08:03:00"/>
    <x v="0"/>
    <x v="21"/>
    <m/>
  </r>
  <r>
    <s v="BM00192139"/>
    <s v="LINTON,BETTY L"/>
    <x v="112"/>
    <n v="14546.06"/>
    <n v="9.77"/>
    <s v="NULL"/>
    <n v="27013394"/>
    <x v="43"/>
    <s v="NULL"/>
    <d v="2020-09-21T08:03:00"/>
    <x v="0"/>
    <x v="21"/>
    <m/>
  </r>
  <r>
    <s v="BM00192139"/>
    <s v="LINTON,BETTY L"/>
    <x v="112"/>
    <n v="14546.06"/>
    <n v="7.35"/>
    <s v="NULL"/>
    <n v="27013391"/>
    <x v="16"/>
    <s v="NULL"/>
    <d v="2020-09-21T08:03:00"/>
    <x v="0"/>
    <x v="21"/>
    <m/>
  </r>
  <r>
    <s v="BM00192139"/>
    <s v="LINTON,BETTY L"/>
    <x v="112"/>
    <n v="14546.06"/>
    <n v="16.53"/>
    <s v="NULL"/>
    <n v="27013399"/>
    <x v="1"/>
    <s v="NULL"/>
    <d v="2020-09-21T08:03:00"/>
    <x v="0"/>
    <x v="21"/>
    <m/>
  </r>
  <r>
    <s v="BM00192139"/>
    <s v="LINTON,BETTY L"/>
    <x v="112"/>
    <n v="14546.06"/>
    <n v="10.97"/>
    <s v="NULL"/>
    <n v="27280043"/>
    <x v="2"/>
    <s v="NULL"/>
    <d v="2020-09-21T08:03:00"/>
    <x v="1"/>
    <x v="21"/>
    <m/>
  </r>
  <r>
    <s v="BM00192139"/>
    <s v="LINTON,BETTY L"/>
    <x v="112"/>
    <n v="14546.06"/>
    <n v="10.31"/>
    <s v="NULL"/>
    <n v="25815118"/>
    <x v="254"/>
    <s v="NULL"/>
    <d v="2020-09-21T08:03:00"/>
    <x v="21"/>
    <x v="21"/>
    <m/>
  </r>
  <r>
    <s v="BM00192139"/>
    <s v="LINTON,BETTY L"/>
    <x v="112"/>
    <n v="14546.06"/>
    <n v="42.85"/>
    <n v="37024"/>
    <n v="27037024"/>
    <x v="84"/>
    <s v="NULL"/>
    <d v="2020-09-21T08:03:00"/>
    <x v="0"/>
    <x v="21"/>
    <m/>
  </r>
  <r>
    <s v="BM00192139"/>
    <s v="LINTON,BETTY L"/>
    <x v="112"/>
    <n v="14546.06"/>
    <n v="7.87"/>
    <s v="NULL"/>
    <n v="27210100"/>
    <x v="11"/>
    <s v="NULL"/>
    <d v="2020-09-21T08:03:00"/>
    <x v="1"/>
    <x v="21"/>
    <m/>
  </r>
  <r>
    <s v="BM00192139"/>
    <s v="LINTON,BETTY L"/>
    <x v="112"/>
    <n v="14546.06"/>
    <n v="22.66"/>
    <s v="NULL"/>
    <n v="27210100"/>
    <x v="11"/>
    <s v="NULL"/>
    <d v="2020-09-21T08:03:00"/>
    <x v="1"/>
    <x v="21"/>
    <m/>
  </r>
  <r>
    <s v="BM00192139"/>
    <s v="LINTON,BETTY L"/>
    <x v="112"/>
    <n v="14546.06"/>
    <n v="46"/>
    <s v="J2704"/>
    <n v="25021907"/>
    <x v="4"/>
    <s v="NULL"/>
    <d v="2020-09-21T08:03:00"/>
    <x v="2"/>
    <x v="21"/>
    <m/>
  </r>
  <r>
    <s v="BM00192139"/>
    <s v="LINTON,BETTY L"/>
    <x v="112"/>
    <n v="14546.06"/>
    <n v="19"/>
    <s v="J3010"/>
    <n v="25024630"/>
    <x v="109"/>
    <s v="NULL"/>
    <d v="2020-09-21T08:03:00"/>
    <x v="2"/>
    <x v="21"/>
    <m/>
  </r>
  <r>
    <s v="BM00192139"/>
    <s v="LINTON,BETTY L"/>
    <x v="112"/>
    <n v="14546.06"/>
    <n v="21"/>
    <s v="J2405"/>
    <n v="63623574"/>
    <x v="94"/>
    <s v="NULL"/>
    <d v="2020-09-21T08:03:00"/>
    <x v="12"/>
    <x v="21"/>
    <m/>
  </r>
  <r>
    <s v="BM00192139"/>
    <s v="LINTON,BETTY L"/>
    <x v="112"/>
    <n v="14546.06"/>
    <n v="44"/>
    <s v="J1885"/>
    <n v="63690720"/>
    <x v="49"/>
    <s v="NULL"/>
    <d v="2020-09-21T08:03:00"/>
    <x v="12"/>
    <x v="21"/>
    <m/>
  </r>
  <r>
    <s v="BM00192139"/>
    <s v="LINTON,BETTY L"/>
    <x v="112"/>
    <n v="14546.06"/>
    <n v="21"/>
    <s v="J1100"/>
    <n v="25021100"/>
    <x v="135"/>
    <s v="NULL"/>
    <d v="2020-09-21T08:03:00"/>
    <x v="2"/>
    <x v="21"/>
    <m/>
  </r>
  <r>
    <s v="BM00192139"/>
    <s v="LINTON,BETTY L"/>
    <x v="112"/>
    <n v="14546.06"/>
    <n v="46"/>
    <s v="NULL"/>
    <n v="25023527"/>
    <x v="158"/>
    <s v="NULL"/>
    <d v="2020-09-21T08:03:00"/>
    <x v="2"/>
    <x v="21"/>
    <m/>
  </r>
  <r>
    <s v="BM00192139"/>
    <s v="LINTON,BETTY L"/>
    <x v="112"/>
    <n v="14546.06"/>
    <n v="24"/>
    <s v="NULL"/>
    <n v="25024769"/>
    <x v="3"/>
    <s v="NULL"/>
    <d v="2020-09-21T08:03:00"/>
    <x v="2"/>
    <x v="21"/>
    <m/>
  </r>
  <r>
    <s v="BM00192139"/>
    <s v="LINTON,BETTY L"/>
    <x v="112"/>
    <n v="14546.06"/>
    <n v="218"/>
    <s v="J0131"/>
    <n v="63621126"/>
    <x v="267"/>
    <s v="NULL"/>
    <d v="2020-09-21T08:03:00"/>
    <x v="12"/>
    <x v="21"/>
    <m/>
  </r>
  <r>
    <s v="BM00192139"/>
    <s v="LINTON,BETTY L"/>
    <x v="112"/>
    <n v="14546.06"/>
    <n v="53"/>
    <s v="J3490"/>
    <n v="25021407"/>
    <x v="19"/>
    <s v="NULL"/>
    <d v="2020-09-21T08:03:00"/>
    <x v="2"/>
    <x v="21"/>
    <m/>
  </r>
  <r>
    <s v="BM00192139"/>
    <s v="LINTON,BETTY L"/>
    <x v="112"/>
    <n v="14546.06"/>
    <n v="19"/>
    <s v="J1170"/>
    <n v="25021200"/>
    <x v="248"/>
    <s v="NULL"/>
    <d v="2020-09-21T08:03:00"/>
    <x v="2"/>
    <x v="21"/>
    <m/>
  </r>
  <r>
    <s v="BM00192139"/>
    <s v="LINTON,BETTY L"/>
    <x v="112"/>
    <n v="14546.06"/>
    <n v="-44"/>
    <s v="J1885"/>
    <n v="63690720"/>
    <x v="49"/>
    <s v="NULL"/>
    <d v="2020-09-21T08:03:00"/>
    <x v="12"/>
    <x v="21"/>
    <m/>
  </r>
  <r>
    <s v="BM00192139"/>
    <s v="LINTON,BETTY L"/>
    <x v="112"/>
    <n v="14546.06"/>
    <n v="44"/>
    <s v="J1885"/>
    <n v="63690720"/>
    <x v="49"/>
    <s v="NULL"/>
    <d v="2020-09-21T08:03:00"/>
    <x v="12"/>
    <x v="21"/>
    <m/>
  </r>
  <r>
    <s v="BM00192139"/>
    <s v="LINTON,BETTY L"/>
    <x v="112"/>
    <n v="14546.06"/>
    <n v="-19"/>
    <s v="J1170"/>
    <n v="25021200"/>
    <x v="248"/>
    <s v="NULL"/>
    <d v="2020-09-21T08:03:00"/>
    <x v="2"/>
    <x v="21"/>
    <m/>
  </r>
  <r>
    <s v="BM00192139"/>
    <s v="LINTON,BETTY L"/>
    <x v="112"/>
    <n v="14546.06"/>
    <n v="-53"/>
    <s v="J3490"/>
    <n v="25021407"/>
    <x v="19"/>
    <s v="NULL"/>
    <d v="2020-09-21T08:03:00"/>
    <x v="2"/>
    <x v="21"/>
    <m/>
  </r>
  <r>
    <s v="BM00192139"/>
    <s v="LINTON,BETTY L"/>
    <x v="112"/>
    <n v="14546.06"/>
    <n v="-44"/>
    <s v="J1885"/>
    <n v="63690720"/>
    <x v="49"/>
    <s v="NULL"/>
    <d v="2020-09-21T08:03:00"/>
    <x v="12"/>
    <x v="21"/>
    <m/>
  </r>
  <r>
    <s v="BM00192139"/>
    <s v="LINTON,BETTY L"/>
    <x v="112"/>
    <n v="14546.06"/>
    <n v="44"/>
    <s v="J1885"/>
    <n v="63690720"/>
    <x v="49"/>
    <s v="NULL"/>
    <d v="2020-09-21T08:03:00"/>
    <x v="12"/>
    <x v="21"/>
    <m/>
  </r>
  <r>
    <s v="BM00192139"/>
    <s v="LINTON,BETTY L"/>
    <x v="112"/>
    <n v="14546.06"/>
    <n v="25"/>
    <s v="J3490"/>
    <n v="25022093"/>
    <x v="157"/>
    <s v="NULL"/>
    <d v="2020-09-21T08:03:00"/>
    <x v="2"/>
    <x v="21"/>
    <m/>
  </r>
  <r>
    <s v="BM00192139"/>
    <s v="LINTON,BETTY L"/>
    <x v="112"/>
    <n v="14546.06"/>
    <n v="21"/>
    <s v="J0690"/>
    <n v="25021248"/>
    <x v="284"/>
    <s v="NULL"/>
    <d v="2020-09-21T08:03:00"/>
    <x v="2"/>
    <x v="21"/>
    <m/>
  </r>
  <r>
    <s v="BM00192139"/>
    <s v="LINTON,BETTY L"/>
    <x v="112"/>
    <n v="14546.06"/>
    <n v="212"/>
    <s v="J3490"/>
    <n v="25021407"/>
    <x v="19"/>
    <s v="NULL"/>
    <d v="2020-09-21T08:03:00"/>
    <x v="2"/>
    <x v="21"/>
    <m/>
  </r>
  <r>
    <s v="BM00192139"/>
    <s v="LINTON,BETTY L"/>
    <x v="112"/>
    <n v="14546.06"/>
    <n v="114"/>
    <s v="J2710"/>
    <n v="63621129"/>
    <x v="243"/>
    <s v="NULL"/>
    <d v="2020-09-21T08:03:00"/>
    <x v="12"/>
    <x v="21"/>
    <m/>
  </r>
  <r>
    <s v="BM00192139"/>
    <s v="LINTON,BETTY L"/>
    <x v="112"/>
    <n v="14546.06"/>
    <n v="369"/>
    <s v="J3490"/>
    <n v="63621198"/>
    <x v="316"/>
    <s v="NULL"/>
    <d v="2020-09-21T08:03:00"/>
    <x v="12"/>
    <x v="21"/>
    <m/>
  </r>
  <r>
    <s v="BM00192139"/>
    <s v="LINTON,BETTY L"/>
    <x v="112"/>
    <n v="14546.06"/>
    <n v="21"/>
    <s v="J2405"/>
    <n v="63623574"/>
    <x v="94"/>
    <s v="NULL"/>
    <d v="2020-09-21T08:03:00"/>
    <x v="12"/>
    <x v="21"/>
    <m/>
  </r>
  <r>
    <s v="BM00192139"/>
    <s v="LINTON,BETTY L"/>
    <x v="112"/>
    <n v="14546.06"/>
    <n v="7"/>
    <s v="NULL"/>
    <n v="25923030"/>
    <x v="198"/>
    <s v="NULL"/>
    <d v="2020-09-21T08:03:00"/>
    <x v="10"/>
    <x v="21"/>
    <m/>
  </r>
  <r>
    <s v="BM00192139"/>
    <s v="LINTON,BETTY L"/>
    <x v="112"/>
    <n v="14546.06"/>
    <n v="21"/>
    <s v="J2405"/>
    <n v="63623574"/>
    <x v="94"/>
    <s v="NULL"/>
    <d v="2020-09-21T08:03:00"/>
    <x v="12"/>
    <x v="21"/>
    <m/>
  </r>
  <r>
    <s v="BM00192139"/>
    <s v="LINTON,BETTY L"/>
    <x v="112"/>
    <n v="14546.06"/>
    <n v="5858"/>
    <s v="NULL"/>
    <n v="36014007"/>
    <x v="136"/>
    <s v="NULL"/>
    <d v="2020-09-21T08:03:00"/>
    <x v="17"/>
    <x v="21"/>
    <n v="5858"/>
  </r>
  <r>
    <s v="BM00192139"/>
    <s v="LINTON,BETTY L"/>
    <x v="112"/>
    <n v="14546.06"/>
    <n v="1172"/>
    <s v="NULL"/>
    <n v="36014008"/>
    <x v="160"/>
    <s v="NULL"/>
    <d v="2020-09-21T08:03:00"/>
    <x v="17"/>
    <x v="21"/>
    <n v="1172"/>
  </r>
  <r>
    <s v="BM00192139"/>
    <s v="LINTON,BETTY L"/>
    <x v="112"/>
    <n v="14546.06"/>
    <n v="2211"/>
    <s v="NULL"/>
    <n v="37013010"/>
    <x v="8"/>
    <s v="NULL"/>
    <d v="2020-09-21T08:03:00"/>
    <x v="5"/>
    <x v="21"/>
    <n v="33"/>
  </r>
  <r>
    <s v="BM00192139"/>
    <s v="LINTON,BETTY L"/>
    <x v="112"/>
    <n v="14546.06"/>
    <n v="1272"/>
    <n v="17001"/>
    <n v="71017001"/>
    <x v="137"/>
    <s v="NULL"/>
    <d v="2020-09-21T08:03:00"/>
    <x v="6"/>
    <x v="21"/>
    <n v="1272"/>
  </r>
  <r>
    <s v="BM00192139"/>
    <s v="LINTON,BETTY L"/>
    <x v="112"/>
    <n v="14546.06"/>
    <n v="722"/>
    <n v="10260"/>
    <n v="71010260"/>
    <x v="9"/>
    <s v="NULL"/>
    <d v="2020-09-21T08:03:00"/>
    <x v="6"/>
    <x v="21"/>
    <n v="722"/>
  </r>
  <r>
    <s v="BM00192139"/>
    <s v="LINTON,BETTY L"/>
    <x v="112"/>
    <n v="14546.06"/>
    <n v="298"/>
    <n v="10261"/>
    <n v="71010261"/>
    <x v="20"/>
    <s v="NULL"/>
    <d v="2020-09-21T08:03:00"/>
    <x v="6"/>
    <x v="21"/>
    <n v="298"/>
  </r>
  <r>
    <s v="BM00192139"/>
    <s v="LINTON,BETTY L"/>
    <x v="112"/>
    <n v="14546.06"/>
    <n v="13.26"/>
    <s v="NULL"/>
    <n v="27081047"/>
    <x v="199"/>
    <s v="NULL"/>
    <d v="2020-09-21T08:03:00"/>
    <x v="0"/>
    <x v="21"/>
    <m/>
  </r>
  <r>
    <s v="BM00192139"/>
    <s v="LINTON,BETTY L"/>
    <x v="112"/>
    <n v="14546.06"/>
    <n v="0"/>
    <s v="NULL"/>
    <n v="31200000"/>
    <x v="10"/>
    <s v="NULL"/>
    <d v="2020-09-21T08:03:00"/>
    <x v="7"/>
    <x v="21"/>
    <n v="0"/>
  </r>
  <r>
    <s v="BM00192139"/>
    <s v="LINTON,BETTY L"/>
    <x v="112"/>
    <n v="14546.06"/>
    <n v="22.61"/>
    <s v="J7120"/>
    <n v="27038238"/>
    <x v="13"/>
    <s v="NULL"/>
    <d v="2020-09-21T08:03:00"/>
    <x v="0"/>
    <x v="21"/>
    <m/>
  </r>
  <r>
    <s v="BM00192139"/>
    <s v="LINTON,BETTY L"/>
    <x v="112"/>
    <n v="14546.06"/>
    <n v="30.85"/>
    <s v="NULL"/>
    <n v="27217279"/>
    <x v="161"/>
    <s v="NULL"/>
    <d v="2020-09-21T08:03:00"/>
    <x v="1"/>
    <x v="21"/>
    <m/>
  </r>
  <r>
    <s v="BM00192139"/>
    <s v="LINTON,BETTY L"/>
    <x v="112"/>
    <n v="14546.06"/>
    <n v="94"/>
    <n v="88304"/>
    <n v="31200003"/>
    <x v="403"/>
    <s v="NULL"/>
    <d v="2020-09-21T08:03:00"/>
    <x v="7"/>
    <x v="21"/>
    <n v="94"/>
  </r>
  <r>
    <s v="BM00192139"/>
    <s v="LINTON,BETTY L"/>
    <x v="112"/>
    <n v="14546.06"/>
    <n v="9.18"/>
    <n v="38162"/>
    <n v="27038162"/>
    <x v="162"/>
    <s v="NULL"/>
    <d v="2020-09-21T08:03:00"/>
    <x v="0"/>
    <x v="21"/>
    <m/>
  </r>
  <r>
    <s v="BM00192139"/>
    <s v="LINTON,BETTY L"/>
    <x v="112"/>
    <n v="14546.06"/>
    <n v="0"/>
    <s v="NULL"/>
    <n v="31200000"/>
    <x v="10"/>
    <s v="NULL"/>
    <d v="2020-09-21T08:03:00"/>
    <x v="7"/>
    <x v="21"/>
    <n v="0"/>
  </r>
  <r>
    <s v="BM00064592"/>
    <s v="LOWE,SCOTT A"/>
    <x v="113"/>
    <n v="3419.6"/>
    <n v="121"/>
    <s v="J1040"/>
    <n v="25021108"/>
    <x v="238"/>
    <s v="NULL"/>
    <d v="2020-03-18T14:07:00"/>
    <x v="2"/>
    <x v="8"/>
    <m/>
  </r>
  <r>
    <s v="BM00064592"/>
    <s v="LOWE,SCOTT A"/>
    <x v="113"/>
    <n v="3419.6"/>
    <n v="21"/>
    <s v="NULL"/>
    <n v="25024786"/>
    <x v="232"/>
    <s v="NULL"/>
    <d v="2020-03-18T14:07:00"/>
    <x v="2"/>
    <x v="8"/>
    <m/>
  </r>
  <r>
    <s v="BM00064592"/>
    <s v="LOWE,SCOTT A"/>
    <x v="113"/>
    <n v="3419.6"/>
    <n v="-21"/>
    <s v="NULL"/>
    <n v="25024786"/>
    <x v="232"/>
    <s v="NULL"/>
    <d v="2020-03-18T14:07:00"/>
    <x v="2"/>
    <x v="8"/>
    <m/>
  </r>
  <r>
    <s v="BM00064592"/>
    <s v="LOWE,SCOTT A"/>
    <x v="113"/>
    <n v="3419.6"/>
    <n v="21"/>
    <s v="NULL"/>
    <n v="25024786"/>
    <x v="232"/>
    <s v="NULL"/>
    <d v="2020-03-18T14:07:00"/>
    <x v="2"/>
    <x v="8"/>
    <m/>
  </r>
  <r>
    <s v="BM00064592"/>
    <s v="LOWE,SCOTT A"/>
    <x v="113"/>
    <n v="3419.6"/>
    <n v="3.32"/>
    <s v="Q9967"/>
    <n v="63621059"/>
    <x v="233"/>
    <s v="NULL"/>
    <d v="2020-03-18T14:07:00"/>
    <x v="12"/>
    <x v="8"/>
    <m/>
  </r>
  <r>
    <s v="BM00064592"/>
    <s v="LOWE,SCOTT A"/>
    <x v="113"/>
    <n v="3419.6"/>
    <n v="29.88"/>
    <s v="Q9967"/>
    <n v="63621103"/>
    <x v="234"/>
    <s v="NULL"/>
    <d v="2020-03-18T14:07:00"/>
    <x v="12"/>
    <x v="8"/>
    <m/>
  </r>
  <r>
    <s v="BM00064592"/>
    <s v="LOWE,SCOTT A"/>
    <x v="113"/>
    <n v="3419.6"/>
    <n v="1741"/>
    <n v="64483"/>
    <n v="36120044"/>
    <x v="235"/>
    <s v="NULL"/>
    <d v="2020-03-18T14:07:00"/>
    <x v="20"/>
    <x v="8"/>
    <n v="1822"/>
  </r>
  <r>
    <s v="BM00064592"/>
    <s v="LOWE,SCOTT A"/>
    <x v="113"/>
    <n v="3419.6"/>
    <n v="1389"/>
    <n v="64484"/>
    <n v="36120045"/>
    <x v="236"/>
    <s v="NULL"/>
    <d v="2020-03-18T14:07:00"/>
    <x v="20"/>
    <x v="8"/>
    <n v="1453"/>
  </r>
  <r>
    <s v="BM00064592"/>
    <s v="LOWE,SCOTT A"/>
    <x v="113"/>
    <n v="3419.6"/>
    <n v="56.81"/>
    <s v="NULL"/>
    <n v="27217116"/>
    <x v="237"/>
    <s v="NULL"/>
    <d v="2020-03-18T14:07:00"/>
    <x v="1"/>
    <x v="8"/>
    <m/>
  </r>
  <r>
    <s v="BM00064592"/>
    <s v="LOWE,SCOTT A"/>
    <x v="113"/>
    <n v="3419.6"/>
    <n v="32.590000000000003"/>
    <s v="NULL"/>
    <n v="27269181"/>
    <x v="152"/>
    <s v="NULL"/>
    <d v="2020-03-18T14:07:00"/>
    <x v="1"/>
    <x v="8"/>
    <m/>
  </r>
  <r>
    <s v="BM00064592"/>
    <s v="LOWE,SCOTT A"/>
    <x v="113"/>
    <n v="3419.6"/>
    <n v="25"/>
    <s v="J3490"/>
    <n v="63621053"/>
    <x v="239"/>
    <s v="NULL"/>
    <d v="2020-03-18T14:07:00"/>
    <x v="12"/>
    <x v="8"/>
    <m/>
  </r>
  <r>
    <s v="BM00156469"/>
    <s v="MALONEY,JOHN C"/>
    <x v="114"/>
    <n v="15715.38"/>
    <n v="7.87"/>
    <n v="38162"/>
    <n v="27038162"/>
    <x v="162"/>
    <s v="NULL"/>
    <d v="2019-12-23T06:51:00"/>
    <x v="0"/>
    <x v="21"/>
    <m/>
  </r>
  <r>
    <s v="BM00156469"/>
    <s v="MALONEY,JOHN C"/>
    <x v="114"/>
    <n v="15715.38"/>
    <n v="8.0500000000000007"/>
    <s v="NULL"/>
    <n v="27210100"/>
    <x v="11"/>
    <s v="NULL"/>
    <d v="2019-12-23T06:51:00"/>
    <x v="1"/>
    <x v="21"/>
    <m/>
  </r>
  <r>
    <s v="BM00156469"/>
    <s v="MALONEY,JOHN C"/>
    <x v="114"/>
    <n v="15715.38"/>
    <n v="6.69"/>
    <s v="NULL"/>
    <n v="27269158"/>
    <x v="163"/>
    <s v="NULL"/>
    <d v="2019-12-23T06:51:00"/>
    <x v="1"/>
    <x v="21"/>
    <m/>
  </r>
  <r>
    <s v="BM00156469"/>
    <s v="MALONEY,JOHN C"/>
    <x v="114"/>
    <n v="15715.38"/>
    <n v="11.85"/>
    <s v="NULL"/>
    <n v="27069281"/>
    <x v="246"/>
    <s v="NULL"/>
    <d v="2019-12-23T06:51:00"/>
    <x v="0"/>
    <x v="21"/>
    <m/>
  </r>
  <r>
    <s v="BM00156469"/>
    <s v="MALONEY,JOHN C"/>
    <x v="114"/>
    <n v="15715.38"/>
    <n v="7.25"/>
    <s v="NULL"/>
    <n v="27069291"/>
    <x v="87"/>
    <s v="NULL"/>
    <d v="2019-12-23T06:51:00"/>
    <x v="0"/>
    <x v="21"/>
    <m/>
  </r>
  <r>
    <s v="BM00156469"/>
    <s v="MALONEY,JOHN C"/>
    <x v="114"/>
    <n v="15715.38"/>
    <n v="12.34"/>
    <s v="J7030"/>
    <n v="27038236"/>
    <x v="29"/>
    <s v="NULL"/>
    <d v="2019-12-23T06:51:00"/>
    <x v="0"/>
    <x v="21"/>
    <m/>
  </r>
  <r>
    <s v="BM00156469"/>
    <s v="MALONEY,JOHN C"/>
    <x v="114"/>
    <n v="15715.38"/>
    <n v="-127.39"/>
    <s v="C1729"/>
    <n v="27210110"/>
    <x v="404"/>
    <s v="NULL"/>
    <d v="2019-12-23T06:51:00"/>
    <x v="1"/>
    <x v="21"/>
    <m/>
  </r>
  <r>
    <s v="BM00156469"/>
    <s v="MALONEY,JOHN C"/>
    <x v="114"/>
    <n v="15715.38"/>
    <n v="-351.09"/>
    <s v="NULL"/>
    <n v="27210100"/>
    <x v="11"/>
    <s v="NULL"/>
    <d v="2019-12-23T06:51:00"/>
    <x v="1"/>
    <x v="21"/>
    <m/>
  </r>
  <r>
    <s v="BM00156469"/>
    <s v="MALONEY,JOHN C"/>
    <x v="114"/>
    <n v="15715.38"/>
    <n v="545.13"/>
    <s v="NULL"/>
    <n v="27210100"/>
    <x v="11"/>
    <s v="NULL"/>
    <d v="2019-12-23T06:51:00"/>
    <x v="1"/>
    <x v="21"/>
    <m/>
  </r>
  <r>
    <s v="BM00156469"/>
    <s v="MALONEY,JOHN C"/>
    <x v="114"/>
    <n v="15715.38"/>
    <n v="127.39"/>
    <s v="C1729"/>
    <n v="27210110"/>
    <x v="404"/>
    <s v="NULL"/>
    <d v="2019-12-23T06:51:00"/>
    <x v="1"/>
    <x v="21"/>
    <m/>
  </r>
  <r>
    <s v="BM00156469"/>
    <s v="MALONEY,JOHN C"/>
    <x v="114"/>
    <n v="15715.38"/>
    <n v="89.13"/>
    <s v="NULL"/>
    <n v="27210100"/>
    <x v="11"/>
    <s v="NULL"/>
    <d v="2019-12-23T06:51:00"/>
    <x v="1"/>
    <x v="21"/>
    <m/>
  </r>
  <r>
    <s v="BM00156469"/>
    <s v="MALONEY,JOHN C"/>
    <x v="114"/>
    <n v="15715.38"/>
    <n v="89.13"/>
    <s v="NULL"/>
    <n v="27210100"/>
    <x v="11"/>
    <s v="NULL"/>
    <d v="2019-12-23T06:51:00"/>
    <x v="1"/>
    <x v="21"/>
    <m/>
  </r>
  <r>
    <s v="BM00156469"/>
    <s v="MALONEY,JOHN C"/>
    <x v="114"/>
    <n v="15715.38"/>
    <n v="178.27"/>
    <s v="NULL"/>
    <n v="27210100"/>
    <x v="11"/>
    <s v="NULL"/>
    <d v="2019-12-23T06:51:00"/>
    <x v="1"/>
    <x v="21"/>
    <m/>
  </r>
  <r>
    <s v="BM00156469"/>
    <s v="MALONEY,JOHN C"/>
    <x v="114"/>
    <n v="15715.38"/>
    <n v="702.18"/>
    <s v="NULL"/>
    <n v="27210100"/>
    <x v="11"/>
    <s v="NULL"/>
    <d v="2019-12-23T06:51:00"/>
    <x v="1"/>
    <x v="21"/>
    <m/>
  </r>
  <r>
    <s v="BM00156469"/>
    <s v="MALONEY,JOHN C"/>
    <x v="114"/>
    <n v="15715.38"/>
    <n v="176.81"/>
    <s v="NULL"/>
    <n v="27210100"/>
    <x v="11"/>
    <s v="NULL"/>
    <d v="2019-12-23T06:51:00"/>
    <x v="1"/>
    <x v="21"/>
    <m/>
  </r>
  <r>
    <s v="BM00156469"/>
    <s v="MALONEY,JOHN C"/>
    <x v="114"/>
    <n v="15715.38"/>
    <n v="49.66"/>
    <s v="NULL"/>
    <n v="27210100"/>
    <x v="11"/>
    <s v="NULL"/>
    <d v="2019-12-23T06:51:00"/>
    <x v="1"/>
    <x v="21"/>
    <m/>
  </r>
  <r>
    <s v="BM00156469"/>
    <s v="MALONEY,JOHN C"/>
    <x v="114"/>
    <n v="15715.38"/>
    <n v="6.81"/>
    <s v="NULL"/>
    <n v="27210100"/>
    <x v="11"/>
    <s v="NULL"/>
    <d v="2019-12-23T06:51:00"/>
    <x v="1"/>
    <x v="21"/>
    <m/>
  </r>
  <r>
    <s v="BM00156469"/>
    <s v="MALONEY,JOHN C"/>
    <x v="114"/>
    <n v="15715.38"/>
    <n v="143.96"/>
    <s v="NULL"/>
    <n v="27210100"/>
    <x v="11"/>
    <s v="NULL"/>
    <d v="2019-12-23T06:51:00"/>
    <x v="1"/>
    <x v="21"/>
    <m/>
  </r>
  <r>
    <s v="BM00156469"/>
    <s v="MALONEY,JOHN C"/>
    <x v="114"/>
    <n v="15715.38"/>
    <n v="12.48"/>
    <s v="NULL"/>
    <n v="27101000"/>
    <x v="188"/>
    <s v="NULL"/>
    <d v="2019-12-23T06:51:00"/>
    <x v="31"/>
    <x v="21"/>
    <m/>
  </r>
  <r>
    <s v="BM00156469"/>
    <s v="MALONEY,JOHN C"/>
    <x v="114"/>
    <n v="15715.38"/>
    <n v="46.77"/>
    <n v="13031"/>
    <n v="27013031"/>
    <x v="353"/>
    <s v="NULL"/>
    <d v="2019-12-23T06:51:00"/>
    <x v="0"/>
    <x v="21"/>
    <m/>
  </r>
  <r>
    <s v="BM00156469"/>
    <s v="MALONEY,JOHN C"/>
    <x v="114"/>
    <n v="15715.38"/>
    <n v="47.99"/>
    <s v="NULL"/>
    <n v="27210100"/>
    <x v="11"/>
    <s v="NULL"/>
    <d v="2019-12-23T06:51:00"/>
    <x v="1"/>
    <x v="21"/>
    <m/>
  </r>
  <r>
    <s v="BM00156469"/>
    <s v="MALONEY,JOHN C"/>
    <x v="114"/>
    <n v="15715.38"/>
    <n v="11.92"/>
    <s v="J7120"/>
    <n v="27038238"/>
    <x v="13"/>
    <s v="NULL"/>
    <d v="2019-12-23T06:51:00"/>
    <x v="0"/>
    <x v="21"/>
    <m/>
  </r>
  <r>
    <s v="BM00156469"/>
    <s v="MALONEY,JOHN C"/>
    <x v="114"/>
    <n v="15715.38"/>
    <n v="11.59"/>
    <s v="NULL"/>
    <n v="27069212"/>
    <x v="14"/>
    <s v="NULL"/>
    <d v="2019-12-23T06:51:00"/>
    <x v="0"/>
    <x v="21"/>
    <m/>
  </r>
  <r>
    <s v="BM00156469"/>
    <s v="MALONEY,JOHN C"/>
    <x v="114"/>
    <n v="15715.38"/>
    <n v="10.53"/>
    <s v="NULL"/>
    <n v="27013394"/>
    <x v="43"/>
    <s v="NULL"/>
    <d v="2019-12-23T06:51:00"/>
    <x v="0"/>
    <x v="21"/>
    <m/>
  </r>
  <r>
    <s v="BM00156469"/>
    <s v="MALONEY,JOHN C"/>
    <x v="114"/>
    <n v="15715.38"/>
    <n v="7.35"/>
    <s v="NULL"/>
    <n v="27013392"/>
    <x v="15"/>
    <s v="NULL"/>
    <d v="2019-12-23T06:51:00"/>
    <x v="0"/>
    <x v="21"/>
    <m/>
  </r>
  <r>
    <s v="BM00156469"/>
    <s v="MALONEY,JOHN C"/>
    <x v="114"/>
    <n v="15715.38"/>
    <n v="21.19"/>
    <s v="NULL"/>
    <n v="27013399"/>
    <x v="1"/>
    <s v="NULL"/>
    <d v="2019-12-23T06:51:00"/>
    <x v="0"/>
    <x v="21"/>
    <m/>
  </r>
  <r>
    <s v="BM00156469"/>
    <s v="MALONEY,JOHN C"/>
    <x v="114"/>
    <n v="15715.38"/>
    <n v="10.97"/>
    <s v="NULL"/>
    <n v="27280043"/>
    <x v="2"/>
    <s v="NULL"/>
    <d v="2019-12-23T06:51:00"/>
    <x v="1"/>
    <x v="21"/>
    <m/>
  </r>
  <r>
    <s v="BM00156469"/>
    <s v="MALONEY,JOHN C"/>
    <x v="114"/>
    <n v="15715.38"/>
    <n v="11.92"/>
    <s v="J7120"/>
    <n v="27038238"/>
    <x v="13"/>
    <s v="NULL"/>
    <d v="2019-12-23T06:51:00"/>
    <x v="0"/>
    <x v="21"/>
    <m/>
  </r>
  <r>
    <s v="BM00156469"/>
    <s v="MALONEY,JOHN C"/>
    <x v="114"/>
    <n v="15715.38"/>
    <n v="11.59"/>
    <s v="NULL"/>
    <n v="27069212"/>
    <x v="14"/>
    <s v="NULL"/>
    <d v="2019-12-23T06:51:00"/>
    <x v="0"/>
    <x v="21"/>
    <m/>
  </r>
  <r>
    <s v="BM00156469"/>
    <s v="MALONEY,JOHN C"/>
    <x v="114"/>
    <n v="15715.38"/>
    <n v="10.53"/>
    <s v="NULL"/>
    <n v="27013394"/>
    <x v="43"/>
    <s v="NULL"/>
    <d v="2019-12-23T06:51:00"/>
    <x v="0"/>
    <x v="21"/>
    <m/>
  </r>
  <r>
    <s v="BM00156469"/>
    <s v="MALONEY,JOHN C"/>
    <x v="114"/>
    <n v="15715.38"/>
    <n v="7.35"/>
    <s v="NULL"/>
    <n v="27013392"/>
    <x v="15"/>
    <s v="NULL"/>
    <d v="2019-12-23T06:51:00"/>
    <x v="0"/>
    <x v="21"/>
    <m/>
  </r>
  <r>
    <s v="BM00156469"/>
    <s v="MALONEY,JOHN C"/>
    <x v="114"/>
    <n v="15715.38"/>
    <n v="21.19"/>
    <s v="NULL"/>
    <n v="27013399"/>
    <x v="1"/>
    <s v="NULL"/>
    <d v="2019-12-23T06:51:00"/>
    <x v="0"/>
    <x v="21"/>
    <m/>
  </r>
  <r>
    <s v="BM00156469"/>
    <s v="MALONEY,JOHN C"/>
    <x v="114"/>
    <n v="15715.38"/>
    <n v="10.97"/>
    <s v="NULL"/>
    <n v="27280043"/>
    <x v="2"/>
    <s v="NULL"/>
    <d v="2019-12-23T06:51:00"/>
    <x v="1"/>
    <x v="21"/>
    <m/>
  </r>
  <r>
    <s v="BM00156469"/>
    <s v="MALONEY,JOHN C"/>
    <x v="114"/>
    <n v="15715.38"/>
    <n v="44.6"/>
    <n v="37024"/>
    <n v="27037024"/>
    <x v="84"/>
    <s v="NULL"/>
    <d v="2019-12-23T06:51:00"/>
    <x v="0"/>
    <x v="21"/>
    <m/>
  </r>
  <r>
    <s v="BM00156469"/>
    <s v="MALONEY,JOHN C"/>
    <x v="114"/>
    <n v="15715.38"/>
    <n v="7.87"/>
    <s v="NULL"/>
    <n v="27210100"/>
    <x v="11"/>
    <s v="NULL"/>
    <d v="2019-12-23T06:51:00"/>
    <x v="1"/>
    <x v="21"/>
    <m/>
  </r>
  <r>
    <s v="BM00156469"/>
    <s v="MALONEY,JOHN C"/>
    <x v="114"/>
    <n v="15715.38"/>
    <n v="22.66"/>
    <s v="NULL"/>
    <n v="27210100"/>
    <x v="11"/>
    <s v="NULL"/>
    <d v="2019-12-23T06:51:00"/>
    <x v="1"/>
    <x v="21"/>
    <m/>
  </r>
  <r>
    <s v="BM00156469"/>
    <s v="MALONEY,JOHN C"/>
    <x v="114"/>
    <n v="15715.38"/>
    <n v="70"/>
    <s v="J0690"/>
    <n v="25024712"/>
    <x v="93"/>
    <s v="NULL"/>
    <d v="2019-12-23T06:51:00"/>
    <x v="2"/>
    <x v="21"/>
    <m/>
  </r>
  <r>
    <s v="BM00156469"/>
    <s v="MALONEY,JOHN C"/>
    <x v="114"/>
    <n v="15715.38"/>
    <n v="21"/>
    <s v="J3490"/>
    <n v="25021296"/>
    <x v="186"/>
    <s v="NULL"/>
    <d v="2019-12-23T06:51:00"/>
    <x v="2"/>
    <x v="21"/>
    <m/>
  </r>
  <r>
    <s v="BM00156469"/>
    <s v="MALONEY,JOHN C"/>
    <x v="114"/>
    <n v="15715.38"/>
    <n v="46"/>
    <s v="J2704"/>
    <n v="25021907"/>
    <x v="4"/>
    <s v="NULL"/>
    <d v="2019-12-23T06:51:00"/>
    <x v="2"/>
    <x v="21"/>
    <m/>
  </r>
  <r>
    <s v="BM00156469"/>
    <s v="MALONEY,JOHN C"/>
    <x v="114"/>
    <n v="15715.38"/>
    <n v="19"/>
    <s v="J3010"/>
    <n v="25024630"/>
    <x v="109"/>
    <s v="NULL"/>
    <d v="2019-12-23T06:51:00"/>
    <x v="2"/>
    <x v="21"/>
    <m/>
  </r>
  <r>
    <s v="BM00156469"/>
    <s v="MALONEY,JOHN C"/>
    <x v="114"/>
    <n v="15715.38"/>
    <n v="21"/>
    <s v="J2405"/>
    <n v="63623574"/>
    <x v="94"/>
    <s v="NULL"/>
    <d v="2019-12-23T06:51:00"/>
    <x v="12"/>
    <x v="21"/>
    <m/>
  </r>
  <r>
    <s v="BM00156469"/>
    <s v="MALONEY,JOHN C"/>
    <x v="114"/>
    <n v="15715.38"/>
    <n v="46"/>
    <s v="NULL"/>
    <n v="25023527"/>
    <x v="158"/>
    <s v="NULL"/>
    <d v="2019-12-23T06:51:00"/>
    <x v="2"/>
    <x v="21"/>
    <m/>
  </r>
  <r>
    <s v="BM00156469"/>
    <s v="MALONEY,JOHN C"/>
    <x v="114"/>
    <n v="15715.38"/>
    <n v="22"/>
    <s v="NULL"/>
    <n v="25024769"/>
    <x v="3"/>
    <s v="NULL"/>
    <d v="2019-12-23T06:51:00"/>
    <x v="2"/>
    <x v="21"/>
    <m/>
  </r>
  <r>
    <s v="BM00156469"/>
    <s v="MALONEY,JOHN C"/>
    <x v="114"/>
    <n v="15715.38"/>
    <n v="21"/>
    <s v="J1100"/>
    <n v="25021100"/>
    <x v="135"/>
    <s v="NULL"/>
    <d v="2019-12-23T06:51:00"/>
    <x v="2"/>
    <x v="21"/>
    <m/>
  </r>
  <r>
    <s v="BM00156469"/>
    <s v="MALONEY,JOHN C"/>
    <x v="114"/>
    <n v="15715.38"/>
    <n v="53"/>
    <s v="J3490"/>
    <n v="25021407"/>
    <x v="19"/>
    <s v="NULL"/>
    <d v="2019-12-23T06:51:00"/>
    <x v="2"/>
    <x v="21"/>
    <m/>
  </r>
  <r>
    <s v="BM00156469"/>
    <s v="MALONEY,JOHN C"/>
    <x v="114"/>
    <n v="15715.38"/>
    <n v="218"/>
    <s v="NULL"/>
    <n v="25090581"/>
    <x v="197"/>
    <s v="NULL"/>
    <d v="2019-12-23T06:51:00"/>
    <x v="2"/>
    <x v="21"/>
    <m/>
  </r>
  <r>
    <s v="BM00156469"/>
    <s v="MALONEY,JOHN C"/>
    <x v="114"/>
    <n v="15715.38"/>
    <n v="218"/>
    <s v="J0131"/>
    <n v="63621126"/>
    <x v="267"/>
    <s v="NULL"/>
    <d v="2019-12-23T06:51:00"/>
    <x v="12"/>
    <x v="21"/>
    <m/>
  </r>
  <r>
    <s v="BM00156469"/>
    <s v="MALONEY,JOHN C"/>
    <x v="114"/>
    <n v="15715.38"/>
    <n v="114"/>
    <s v="J2710"/>
    <n v="63621129"/>
    <x v="243"/>
    <s v="NULL"/>
    <d v="2019-12-23T06:51:00"/>
    <x v="12"/>
    <x v="21"/>
    <m/>
  </r>
  <r>
    <s v="BM00156469"/>
    <s v="MALONEY,JOHN C"/>
    <x v="114"/>
    <n v="15715.38"/>
    <n v="212"/>
    <s v="J3490"/>
    <n v="25021407"/>
    <x v="19"/>
    <s v="NULL"/>
    <d v="2019-12-23T06:51:00"/>
    <x v="2"/>
    <x v="21"/>
    <m/>
  </r>
  <r>
    <s v="BM00156469"/>
    <s v="MALONEY,JOHN C"/>
    <x v="114"/>
    <n v="15715.38"/>
    <n v="5600"/>
    <s v="NULL"/>
    <n v="36014007"/>
    <x v="136"/>
    <s v="NULL"/>
    <d v="2019-12-23T06:51:00"/>
    <x v="17"/>
    <x v="21"/>
    <n v="5858"/>
  </r>
  <r>
    <s v="BM00156469"/>
    <s v="MALONEY,JOHN C"/>
    <x v="114"/>
    <n v="15715.38"/>
    <n v="2240"/>
    <s v="NULL"/>
    <n v="36014008"/>
    <x v="160"/>
    <s v="NULL"/>
    <d v="2019-12-23T06:51:00"/>
    <x v="17"/>
    <x v="21"/>
    <n v="1172"/>
  </r>
  <r>
    <s v="BM00156469"/>
    <s v="MALONEY,JOHN C"/>
    <x v="114"/>
    <n v="15715.38"/>
    <n v="2790"/>
    <s v="NULL"/>
    <n v="37013010"/>
    <x v="8"/>
    <s v="NULL"/>
    <d v="2019-12-23T06:51:00"/>
    <x v="5"/>
    <x v="21"/>
    <n v="33"/>
  </r>
  <r>
    <s v="BM00156469"/>
    <s v="MALONEY,JOHN C"/>
    <x v="114"/>
    <n v="15715.38"/>
    <n v="1216"/>
    <n v="17001"/>
    <n v="71017001"/>
    <x v="137"/>
    <s v="NULL"/>
    <d v="2019-12-23T06:51:00"/>
    <x v="6"/>
    <x v="21"/>
    <n v="1272"/>
  </r>
  <r>
    <s v="BM00156469"/>
    <s v="MALONEY,JOHN C"/>
    <x v="114"/>
    <n v="15715.38"/>
    <n v="690"/>
    <n v="10260"/>
    <n v="71010260"/>
    <x v="9"/>
    <s v="NULL"/>
    <d v="2019-12-23T06:51:00"/>
    <x v="6"/>
    <x v="21"/>
    <n v="722"/>
  </r>
  <r>
    <s v="BM00156469"/>
    <s v="MALONEY,JOHN C"/>
    <x v="114"/>
    <n v="15715.38"/>
    <n v="6.63"/>
    <s v="NULL"/>
    <n v="27081047"/>
    <x v="199"/>
    <s v="NULL"/>
    <d v="2019-12-23T06:51:00"/>
    <x v="0"/>
    <x v="21"/>
    <m/>
  </r>
  <r>
    <s v="BM00156469"/>
    <s v="MALONEY,JOHN C"/>
    <x v="114"/>
    <n v="15715.38"/>
    <n v="-11.59"/>
    <s v="NULL"/>
    <n v="27069212"/>
    <x v="14"/>
    <s v="NULL"/>
    <d v="2019-12-23T06:51:00"/>
    <x v="0"/>
    <x v="21"/>
    <m/>
  </r>
  <r>
    <s v="BM00156469"/>
    <s v="MALONEY,JOHN C"/>
    <x v="114"/>
    <n v="15715.38"/>
    <n v="-10.53"/>
    <s v="NULL"/>
    <n v="27013394"/>
    <x v="43"/>
    <s v="NULL"/>
    <d v="2019-12-23T06:51:00"/>
    <x v="0"/>
    <x v="21"/>
    <m/>
  </r>
  <r>
    <s v="BM00156469"/>
    <s v="MALONEY,JOHN C"/>
    <x v="114"/>
    <n v="15715.38"/>
    <n v="-7.35"/>
    <s v="NULL"/>
    <n v="27013392"/>
    <x v="15"/>
    <s v="NULL"/>
    <d v="2019-12-23T06:51:00"/>
    <x v="0"/>
    <x v="21"/>
    <m/>
  </r>
  <r>
    <s v="BM00156469"/>
    <s v="MALONEY,JOHN C"/>
    <x v="114"/>
    <n v="15715.38"/>
    <n v="-21.19"/>
    <s v="NULL"/>
    <n v="27013399"/>
    <x v="1"/>
    <s v="NULL"/>
    <d v="2019-12-23T06:51:00"/>
    <x v="0"/>
    <x v="21"/>
    <m/>
  </r>
  <r>
    <s v="BM00156469"/>
    <s v="MALONEY,JOHN C"/>
    <x v="114"/>
    <n v="15715.38"/>
    <n v="-10.97"/>
    <s v="NULL"/>
    <n v="27280043"/>
    <x v="2"/>
    <s v="NULL"/>
    <d v="2019-12-23T06:51:00"/>
    <x v="1"/>
    <x v="21"/>
    <m/>
  </r>
  <r>
    <s v="BM00156469"/>
    <s v="MALONEY,JOHN C"/>
    <x v="114"/>
    <n v="15715.38"/>
    <n v="89"/>
    <n v="88304"/>
    <n v="31200003"/>
    <x v="403"/>
    <s v="NULL"/>
    <d v="2019-12-23T06:51:00"/>
    <x v="7"/>
    <x v="21"/>
    <n v="94"/>
  </r>
  <r>
    <s v="BM00156469"/>
    <s v="MALONEY,JOHN C"/>
    <x v="114"/>
    <n v="15715.38"/>
    <n v="0"/>
    <s v="NULL"/>
    <n v="31200000"/>
    <x v="10"/>
    <s v="NULL"/>
    <d v="2019-12-23T06:51:00"/>
    <x v="7"/>
    <x v="21"/>
    <n v="0"/>
  </r>
  <r>
    <s v="BM00156469"/>
    <s v="MALONEY,JOHN C"/>
    <x v="114"/>
    <n v="15715.38"/>
    <n v="9.4"/>
    <s v="NULL"/>
    <n v="27269137"/>
    <x v="224"/>
    <s v="NULL"/>
    <d v="2019-12-23T06:51:00"/>
    <x v="1"/>
    <x v="21"/>
    <m/>
  </r>
  <r>
    <s v="BM00156469"/>
    <s v="MALONEY,JOHN C"/>
    <x v="114"/>
    <n v="15715.38"/>
    <n v="0"/>
    <s v="NULL"/>
    <n v="31200000"/>
    <x v="10"/>
    <s v="NULL"/>
    <d v="2019-12-23T06:51:00"/>
    <x v="7"/>
    <x v="21"/>
    <n v="0"/>
  </r>
  <r>
    <s v="BM00156469"/>
    <s v="MALONEY,JOHN C"/>
    <x v="114"/>
    <n v="15715.38"/>
    <n v="41.47"/>
    <s v="NULL"/>
    <n v="27217274"/>
    <x v="405"/>
    <s v="NULL"/>
    <d v="2019-12-23T06:51:00"/>
    <x v="1"/>
    <x v="21"/>
    <m/>
  </r>
  <r>
    <s v="BM00143719"/>
    <s v="MANNING,HEATHER N"/>
    <x v="115"/>
    <n v="27431.06"/>
    <n v="21.19"/>
    <s v="NULL"/>
    <n v="27013399"/>
    <x v="1"/>
    <s v="NULL"/>
    <d v="2020-05-05T20:16:00"/>
    <x v="0"/>
    <x v="21"/>
    <m/>
  </r>
  <r>
    <s v="BM00143719"/>
    <s v="MANNING,HEATHER N"/>
    <x v="115"/>
    <n v="27431.06"/>
    <n v="28"/>
    <n v="85610"/>
    <n v="30032049"/>
    <x v="216"/>
    <s v="NULL"/>
    <d v="2020-05-05T20:16:00"/>
    <x v="3"/>
    <x v="21"/>
    <n v="30"/>
  </r>
  <r>
    <s v="BM00143719"/>
    <s v="MANNING,HEATHER N"/>
    <x v="115"/>
    <n v="27431.06"/>
    <n v="15"/>
    <n v="32107"/>
    <n v="30032107"/>
    <x v="34"/>
    <s v="NULL"/>
    <d v="2020-05-05T20:16:00"/>
    <x v="3"/>
    <x v="21"/>
    <n v="16"/>
  </r>
  <r>
    <s v="BM00143719"/>
    <s v="MANNING,HEATHER N"/>
    <x v="115"/>
    <n v="27431.06"/>
    <n v="5600"/>
    <s v="NULL"/>
    <n v="36014007"/>
    <x v="136"/>
    <s v="NULL"/>
    <d v="2020-05-05T20:16:00"/>
    <x v="17"/>
    <x v="21"/>
    <n v="5858"/>
  </r>
  <r>
    <s v="BM00143719"/>
    <s v="MANNING,HEATHER N"/>
    <x v="115"/>
    <n v="27431.06"/>
    <n v="3360"/>
    <s v="NULL"/>
    <n v="36014008"/>
    <x v="160"/>
    <s v="NULL"/>
    <d v="2020-05-05T20:16:00"/>
    <x v="17"/>
    <x v="21"/>
    <n v="1172"/>
  </r>
  <r>
    <s v="BM00143719"/>
    <s v="MANNING,HEATHER N"/>
    <x v="115"/>
    <n v="27431.06"/>
    <n v="3100"/>
    <s v="NULL"/>
    <n v="37013010"/>
    <x v="8"/>
    <s v="NULL"/>
    <d v="2020-05-05T20:16:00"/>
    <x v="5"/>
    <x v="21"/>
    <n v="33"/>
  </r>
  <r>
    <s v="BM00143719"/>
    <s v="MANNING,HEATHER N"/>
    <x v="115"/>
    <n v="27431.06"/>
    <n v="6.12"/>
    <s v="NULL"/>
    <n v="27013394"/>
    <x v="43"/>
    <s v="NULL"/>
    <d v="2020-05-05T20:16:00"/>
    <x v="0"/>
    <x v="21"/>
    <m/>
  </r>
  <r>
    <s v="BM00143719"/>
    <s v="MANNING,HEATHER N"/>
    <x v="115"/>
    <n v="27431.06"/>
    <n v="1216"/>
    <n v="17001"/>
    <n v="71017001"/>
    <x v="137"/>
    <s v="NULL"/>
    <d v="2020-05-05T20:16:00"/>
    <x v="6"/>
    <x v="21"/>
    <n v="1272"/>
  </r>
  <r>
    <s v="BM00143719"/>
    <s v="MANNING,HEATHER N"/>
    <x v="115"/>
    <n v="27431.06"/>
    <n v="1655"/>
    <n v="64488"/>
    <n v="36119904"/>
    <x v="406"/>
    <s v="NULL"/>
    <d v="2020-05-05T20:16:00"/>
    <x v="20"/>
    <x v="21"/>
    <n v="1732"/>
  </r>
  <r>
    <s v="BM00143719"/>
    <s v="MANNING,HEATHER N"/>
    <x v="115"/>
    <n v="27431.06"/>
    <n v="200"/>
    <n v="99219"/>
    <n v="76210108"/>
    <x v="138"/>
    <s v="NULL"/>
    <d v="2020-05-05T20:16:00"/>
    <x v="11"/>
    <x v="21"/>
    <n v="53"/>
  </r>
  <r>
    <s v="BM00143719"/>
    <s v="MANNING,HEATHER N"/>
    <x v="115"/>
    <n v="27431.06"/>
    <n v="2000"/>
    <n v="38758"/>
    <n v="45038758"/>
    <x v="139"/>
    <s v="NULL"/>
    <d v="2020-05-05T20:16:00"/>
    <x v="26"/>
    <x v="21"/>
    <n v="2092"/>
  </r>
  <r>
    <s v="BM00143719"/>
    <s v="MANNING,HEATHER N"/>
    <x v="115"/>
    <n v="27431.06"/>
    <n v="223"/>
    <n v="90784"/>
    <n v="45015115"/>
    <x v="173"/>
    <s v="NULL"/>
    <d v="2020-05-05T20:16:00"/>
    <x v="26"/>
    <x v="21"/>
    <n v="234"/>
  </r>
  <r>
    <s v="BM00143719"/>
    <s v="MANNING,HEATHER N"/>
    <x v="115"/>
    <n v="27431.06"/>
    <n v="446"/>
    <n v="90784"/>
    <n v="51010131"/>
    <x v="142"/>
    <s v="NULL"/>
    <d v="2020-05-05T20:16:00"/>
    <x v="28"/>
    <x v="21"/>
    <n v="234"/>
  </r>
  <r>
    <s v="BM00143719"/>
    <s v="MANNING,HEATHER N"/>
    <x v="115"/>
    <n v="27431.06"/>
    <n v="475"/>
    <n v="10267"/>
    <n v="26010267"/>
    <x v="140"/>
    <s v="NULL"/>
    <d v="2020-05-05T20:16:00"/>
    <x v="27"/>
    <x v="21"/>
    <n v="497"/>
  </r>
  <r>
    <s v="BM00143719"/>
    <s v="MANNING,HEATHER N"/>
    <x v="115"/>
    <n v="27431.06"/>
    <n v="128"/>
    <n v="90781"/>
    <n v="26015568"/>
    <x v="141"/>
    <s v="NULL"/>
    <d v="2020-05-05T20:16:00"/>
    <x v="27"/>
    <x v="21"/>
    <n v="134"/>
  </r>
  <r>
    <s v="BM00143719"/>
    <s v="MANNING,HEATHER N"/>
    <x v="115"/>
    <n v="27431.06"/>
    <n v="750"/>
    <n v="99219"/>
    <n v="76210108"/>
    <x v="138"/>
    <s v="NULL"/>
    <d v="2020-05-05T20:16:00"/>
    <x v="11"/>
    <x v="21"/>
    <n v="53"/>
  </r>
  <r>
    <s v="BM00143719"/>
    <s v="MANNING,HEATHER N"/>
    <x v="115"/>
    <n v="27431.06"/>
    <n v="896"/>
    <n v="90781"/>
    <n v="26015568"/>
    <x v="141"/>
    <s v="NULL"/>
    <d v="2020-05-05T20:16:00"/>
    <x v="27"/>
    <x v="21"/>
    <n v="134"/>
  </r>
  <r>
    <s v="BM00143719"/>
    <s v="MANNING,HEATHER N"/>
    <x v="115"/>
    <n v="27431.06"/>
    <n v="2350"/>
    <n v="74177"/>
    <n v="35234548"/>
    <x v="120"/>
    <s v="NULL"/>
    <d v="2020-05-05T20:16:00"/>
    <x v="23"/>
    <x v="21"/>
    <n v="2459"/>
  </r>
  <r>
    <s v="BM00143719"/>
    <s v="MANNING,HEATHER N"/>
    <x v="115"/>
    <n v="27431.06"/>
    <n v="-1200"/>
    <s v="NULL"/>
    <n v="11010003"/>
    <x v="200"/>
    <s v="NULL"/>
    <d v="2020-05-05T20:16:00"/>
    <x v="32"/>
    <x v="21"/>
    <n v="1255"/>
  </r>
  <r>
    <s v="BM00143719"/>
    <s v="MANNING,HEATHER N"/>
    <x v="115"/>
    <n v="27431.06"/>
    <n v="19"/>
    <n v="82962"/>
    <n v="30149084"/>
    <x v="22"/>
    <s v="NULL"/>
    <d v="2020-05-05T20:16:00"/>
    <x v="9"/>
    <x v="21"/>
    <n v="20"/>
  </r>
  <r>
    <s v="BM00143719"/>
    <s v="MANNING,HEATHER N"/>
    <x v="115"/>
    <n v="27431.06"/>
    <n v="0"/>
    <s v="NULL"/>
    <n v="31200000"/>
    <x v="10"/>
    <s v="NULL"/>
    <d v="2020-05-05T20:16:00"/>
    <x v="7"/>
    <x v="21"/>
    <n v="0"/>
  </r>
  <r>
    <s v="BM00143719"/>
    <s v="MANNING,HEATHER N"/>
    <x v="115"/>
    <n v="27431.06"/>
    <n v="312"/>
    <n v="71045"/>
    <n v="32434028"/>
    <x v="170"/>
    <s v="NULL"/>
    <d v="2020-05-05T20:16:00"/>
    <x v="30"/>
    <x v="21"/>
    <n v="327"/>
  </r>
  <r>
    <s v="BM00143719"/>
    <s v="MANNING,HEATHER N"/>
    <x v="115"/>
    <n v="27431.06"/>
    <n v="89"/>
    <n v="88304"/>
    <n v="31200003"/>
    <x v="403"/>
    <s v="NULL"/>
    <d v="2020-05-05T20:16:00"/>
    <x v="7"/>
    <x v="21"/>
    <n v="94"/>
  </r>
  <r>
    <s v="BM00143719"/>
    <s v="MANNING,HEATHER N"/>
    <x v="115"/>
    <n v="27431.06"/>
    <n v="249"/>
    <s v="Q9967"/>
    <n v="25534791"/>
    <x v="121"/>
    <s v="NULL"/>
    <d v="2020-05-05T20:16:00"/>
    <x v="24"/>
    <x v="21"/>
    <m/>
  </r>
  <r>
    <s v="BM00143719"/>
    <s v="MANNING,HEATHER N"/>
    <x v="115"/>
    <n v="27431.06"/>
    <n v="0"/>
    <s v="NULL"/>
    <n v="31200000"/>
    <x v="10"/>
    <s v="NULL"/>
    <d v="2020-05-05T20:16:00"/>
    <x v="7"/>
    <x v="21"/>
    <n v="0"/>
  </r>
  <r>
    <s v="BM00143719"/>
    <s v="MANNING,HEATHER N"/>
    <x v="115"/>
    <n v="27431.06"/>
    <n v="1200"/>
    <s v="NULL"/>
    <n v="11010003"/>
    <x v="200"/>
    <s v="NULL"/>
    <d v="2020-05-05T20:16:00"/>
    <x v="32"/>
    <x v="21"/>
    <n v="1255"/>
  </r>
  <r>
    <s v="BM00143719"/>
    <s v="MANNING,HEATHER N"/>
    <x v="115"/>
    <n v="27431.06"/>
    <n v="21"/>
    <s v="J2405"/>
    <n v="63623574"/>
    <x v="94"/>
    <s v="NULL"/>
    <d v="2020-05-05T20:16:00"/>
    <x v="12"/>
    <x v="21"/>
    <m/>
  </r>
  <r>
    <s v="BM00143719"/>
    <s v="MANNING,HEATHER N"/>
    <x v="115"/>
    <n v="27431.06"/>
    <n v="19"/>
    <s v="J2270"/>
    <n v="63621140"/>
    <x v="156"/>
    <s v="NULL"/>
    <d v="2020-05-05T20:16:00"/>
    <x v="12"/>
    <x v="21"/>
    <m/>
  </r>
  <r>
    <s v="BM00143719"/>
    <s v="MANNING,HEATHER N"/>
    <x v="115"/>
    <n v="27431.06"/>
    <n v="99"/>
    <s v="C9113"/>
    <n v="63624351"/>
    <x v="118"/>
    <s v="NULL"/>
    <d v="2020-05-05T20:16:00"/>
    <x v="12"/>
    <x v="21"/>
    <m/>
  </r>
  <r>
    <s v="BM00143719"/>
    <s v="MANNING,HEATHER N"/>
    <x v="115"/>
    <n v="27431.06"/>
    <n v="7"/>
    <n v="23733"/>
    <n v="25923733"/>
    <x v="48"/>
    <s v="NULL"/>
    <d v="2020-05-05T20:16:00"/>
    <x v="10"/>
    <x v="21"/>
    <m/>
  </r>
  <r>
    <s v="BM00143719"/>
    <s v="MANNING,HEATHER N"/>
    <x v="115"/>
    <n v="27431.06"/>
    <n v="11"/>
    <n v="22082"/>
    <n v="25922082"/>
    <x v="407"/>
    <s v="NULL"/>
    <d v="2020-05-05T20:16:00"/>
    <x v="10"/>
    <x v="21"/>
    <m/>
  </r>
  <r>
    <s v="BM00143719"/>
    <s v="MANNING,HEATHER N"/>
    <x v="115"/>
    <n v="27431.06"/>
    <n v="19.16"/>
    <s v="NULL"/>
    <n v="25824577"/>
    <x v="337"/>
    <s v="NULL"/>
    <d v="2020-05-05T20:16:00"/>
    <x v="21"/>
    <x v="21"/>
    <m/>
  </r>
  <r>
    <s v="BM00143719"/>
    <s v="MANNING,HEATHER N"/>
    <x v="115"/>
    <n v="27431.06"/>
    <n v="93.35"/>
    <s v="J2543"/>
    <n v="25023516"/>
    <x v="408"/>
    <s v="NULL"/>
    <d v="2020-05-05T20:16:00"/>
    <x v="2"/>
    <x v="21"/>
    <m/>
  </r>
  <r>
    <s v="BM00143719"/>
    <s v="MANNING,HEATHER N"/>
    <x v="115"/>
    <n v="27431.06"/>
    <n v="179"/>
    <s v="NULL"/>
    <n v="25932724"/>
    <x v="229"/>
    <s v="NULL"/>
    <d v="2020-05-05T20:16:00"/>
    <x v="10"/>
    <x v="21"/>
    <m/>
  </r>
  <r>
    <s v="BM00143719"/>
    <s v="MANNING,HEATHER N"/>
    <x v="115"/>
    <n v="27431.06"/>
    <n v="15"/>
    <n v="36415"/>
    <n v="45015051"/>
    <x v="34"/>
    <s v="NULL"/>
    <d v="2020-05-05T20:16:00"/>
    <x v="26"/>
    <x v="21"/>
    <n v="16"/>
  </r>
  <r>
    <s v="BM00143719"/>
    <s v="MANNING,HEATHER N"/>
    <x v="115"/>
    <n v="27431.06"/>
    <n v="46"/>
    <n v="85025"/>
    <n v="30032110"/>
    <x v="31"/>
    <s v="NULL"/>
    <d v="2020-05-05T20:16:00"/>
    <x v="3"/>
    <x v="21"/>
    <n v="49"/>
  </r>
  <r>
    <s v="BM00143719"/>
    <s v="MANNING,HEATHER N"/>
    <x v="115"/>
    <n v="27431.06"/>
    <n v="125"/>
    <n v="32113"/>
    <n v="30032113"/>
    <x v="223"/>
    <s v="NULL"/>
    <d v="2020-05-05T20:16:00"/>
    <x v="3"/>
    <x v="21"/>
    <n v="131"/>
  </r>
  <r>
    <s v="BM00143719"/>
    <s v="MANNING,HEATHER N"/>
    <x v="115"/>
    <n v="27431.06"/>
    <n v="32"/>
    <n v="83735"/>
    <n v="30032403"/>
    <x v="33"/>
    <s v="NULL"/>
    <d v="2020-05-05T20:16:00"/>
    <x v="3"/>
    <x v="21"/>
    <n v="34"/>
  </r>
  <r>
    <s v="BM00143719"/>
    <s v="MANNING,HEATHER N"/>
    <x v="115"/>
    <n v="27431.06"/>
    <n v="57"/>
    <n v="83690"/>
    <n v="30032078"/>
    <x v="124"/>
    <s v="NULL"/>
    <d v="2020-05-05T20:16:00"/>
    <x v="3"/>
    <x v="21"/>
    <n v="60"/>
  </r>
  <r>
    <s v="BM00143719"/>
    <s v="MANNING,HEATHER N"/>
    <x v="115"/>
    <n v="27431.06"/>
    <n v="78"/>
    <n v="84703"/>
    <n v="30032404"/>
    <x v="129"/>
    <s v="NULL"/>
    <d v="2020-05-05T20:16:00"/>
    <x v="3"/>
    <x v="21"/>
    <n v="82"/>
  </r>
  <r>
    <s v="BM00143719"/>
    <s v="MANNING,HEATHER N"/>
    <x v="115"/>
    <n v="27431.06"/>
    <n v="30"/>
    <n v="81001"/>
    <n v="30032001"/>
    <x v="126"/>
    <s v="NULL"/>
    <d v="2020-05-05T20:16:00"/>
    <x v="3"/>
    <x v="21"/>
    <n v="32"/>
  </r>
  <r>
    <s v="BM00143719"/>
    <s v="MANNING,HEATHER N"/>
    <x v="115"/>
    <n v="27431.06"/>
    <n v="103"/>
    <n v="82803"/>
    <n v="30045177"/>
    <x v="409"/>
    <s v="NULL"/>
    <d v="2020-05-05T20:16:00"/>
    <x v="3"/>
    <x v="21"/>
    <n v="108"/>
  </r>
  <r>
    <s v="BM00143719"/>
    <s v="MANNING,HEATHER N"/>
    <x v="115"/>
    <n v="27431.06"/>
    <n v="15"/>
    <n v="32107"/>
    <n v="30032107"/>
    <x v="34"/>
    <s v="NULL"/>
    <d v="2020-05-05T20:16:00"/>
    <x v="3"/>
    <x v="21"/>
    <n v="16"/>
  </r>
  <r>
    <s v="BM00143719"/>
    <s v="MANNING,HEATHER N"/>
    <x v="115"/>
    <n v="27431.06"/>
    <n v="105"/>
    <n v="87635"/>
    <n v="30604008"/>
    <x v="127"/>
    <s v="NULL"/>
    <d v="2020-05-05T20:16:00"/>
    <x v="25"/>
    <x v="21"/>
    <n v="110"/>
  </r>
  <r>
    <s v="BM00143719"/>
    <s v="MANNING,HEATHER N"/>
    <x v="115"/>
    <n v="27431.06"/>
    <n v="22.56"/>
    <s v="J7120"/>
    <n v="27038238"/>
    <x v="13"/>
    <s v="NULL"/>
    <d v="2020-05-05T20:16:00"/>
    <x v="0"/>
    <x v="21"/>
    <m/>
  </r>
  <r>
    <s v="BM00143719"/>
    <s v="MANNING,HEATHER N"/>
    <x v="115"/>
    <n v="27431.06"/>
    <n v="30.85"/>
    <s v="NULL"/>
    <n v="27217279"/>
    <x v="161"/>
    <s v="NULL"/>
    <d v="2020-05-05T20:16:00"/>
    <x v="1"/>
    <x v="21"/>
    <m/>
  </r>
  <r>
    <s v="BM00143719"/>
    <s v="MANNING,HEATHER N"/>
    <x v="115"/>
    <n v="27431.06"/>
    <n v="9.18"/>
    <n v="38162"/>
    <n v="27038162"/>
    <x v="162"/>
    <s v="NULL"/>
    <d v="2020-05-05T20:16:00"/>
    <x v="0"/>
    <x v="21"/>
    <m/>
  </r>
  <r>
    <s v="BM00143719"/>
    <s v="MANNING,HEATHER N"/>
    <x v="115"/>
    <n v="27431.06"/>
    <n v="8.0500000000000007"/>
    <s v="NULL"/>
    <n v="27210100"/>
    <x v="11"/>
    <s v="NULL"/>
    <d v="2020-05-05T20:16:00"/>
    <x v="1"/>
    <x v="21"/>
    <m/>
  </r>
  <r>
    <s v="BM00143719"/>
    <s v="MANNING,HEATHER N"/>
    <x v="115"/>
    <n v="27431.06"/>
    <n v="6.69"/>
    <s v="NULL"/>
    <n v="27269158"/>
    <x v="163"/>
    <s v="NULL"/>
    <d v="2020-05-05T20:16:00"/>
    <x v="1"/>
    <x v="21"/>
    <m/>
  </r>
  <r>
    <s v="BM00143719"/>
    <s v="MANNING,HEATHER N"/>
    <x v="115"/>
    <n v="27431.06"/>
    <n v="11.85"/>
    <s v="NULL"/>
    <n v="27069281"/>
    <x v="246"/>
    <s v="NULL"/>
    <d v="2020-05-05T20:16:00"/>
    <x v="0"/>
    <x v="21"/>
    <m/>
  </r>
  <r>
    <s v="BM00143719"/>
    <s v="MANNING,HEATHER N"/>
    <x v="115"/>
    <n v="27431.06"/>
    <n v="44.68"/>
    <n v="38295"/>
    <n v="27038295"/>
    <x v="350"/>
    <s v="NULL"/>
    <d v="2020-05-05T20:16:00"/>
    <x v="0"/>
    <x v="21"/>
    <m/>
  </r>
  <r>
    <s v="BM00143719"/>
    <s v="MANNING,HEATHER N"/>
    <x v="115"/>
    <n v="27431.06"/>
    <n v="7.25"/>
    <s v="NULL"/>
    <n v="27069291"/>
    <x v="87"/>
    <s v="NULL"/>
    <d v="2020-05-05T20:16:00"/>
    <x v="0"/>
    <x v="21"/>
    <m/>
  </r>
  <r>
    <s v="BM00143719"/>
    <s v="MANNING,HEATHER N"/>
    <x v="115"/>
    <n v="27431.06"/>
    <n v="14.46"/>
    <s v="J7030"/>
    <n v="27038236"/>
    <x v="29"/>
    <s v="NULL"/>
    <d v="2020-05-05T20:16:00"/>
    <x v="0"/>
    <x v="21"/>
    <m/>
  </r>
  <r>
    <s v="BM00143719"/>
    <s v="MANNING,HEATHER N"/>
    <x v="115"/>
    <n v="27431.06"/>
    <n v="51.04"/>
    <s v="NULL"/>
    <n v="27210100"/>
    <x v="11"/>
    <s v="NULL"/>
    <d v="2020-05-05T20:16:00"/>
    <x v="1"/>
    <x v="21"/>
    <m/>
  </r>
  <r>
    <s v="BM00143719"/>
    <s v="MANNING,HEATHER N"/>
    <x v="115"/>
    <n v="27431.06"/>
    <n v="148.56"/>
    <s v="NULL"/>
    <n v="27210100"/>
    <x v="11"/>
    <s v="NULL"/>
    <d v="2020-05-05T20:16:00"/>
    <x v="1"/>
    <x v="21"/>
    <m/>
  </r>
  <r>
    <s v="BM00143719"/>
    <s v="MANNING,HEATHER N"/>
    <x v="115"/>
    <n v="27431.06"/>
    <n v="89.13"/>
    <s v="NULL"/>
    <n v="27210100"/>
    <x v="11"/>
    <s v="NULL"/>
    <d v="2020-05-05T20:16:00"/>
    <x v="1"/>
    <x v="21"/>
    <m/>
  </r>
  <r>
    <s v="BM00143719"/>
    <s v="MANNING,HEATHER N"/>
    <x v="115"/>
    <n v="27431.06"/>
    <n v="89.13"/>
    <s v="NULL"/>
    <n v="27210100"/>
    <x v="11"/>
    <s v="NULL"/>
    <d v="2020-05-05T20:16:00"/>
    <x v="1"/>
    <x v="21"/>
    <m/>
  </r>
  <r>
    <s v="BM00143719"/>
    <s v="MANNING,HEATHER N"/>
    <x v="115"/>
    <n v="27431.06"/>
    <n v="178.27"/>
    <s v="NULL"/>
    <n v="27210100"/>
    <x v="11"/>
    <s v="NULL"/>
    <d v="2020-05-05T20:16:00"/>
    <x v="1"/>
    <x v="21"/>
    <m/>
  </r>
  <r>
    <s v="BM00143719"/>
    <s v="MANNING,HEATHER N"/>
    <x v="115"/>
    <n v="27431.06"/>
    <n v="740.25"/>
    <s v="NULL"/>
    <n v="27210100"/>
    <x v="11"/>
    <s v="NULL"/>
    <d v="2020-05-05T20:16:00"/>
    <x v="1"/>
    <x v="21"/>
    <m/>
  </r>
  <r>
    <s v="BM00143719"/>
    <s v="MANNING,HEATHER N"/>
    <x v="115"/>
    <n v="27431.06"/>
    <n v="176.81"/>
    <s v="NULL"/>
    <n v="27210100"/>
    <x v="11"/>
    <s v="NULL"/>
    <d v="2020-05-05T20:16:00"/>
    <x v="1"/>
    <x v="21"/>
    <m/>
  </r>
  <r>
    <s v="BM00143719"/>
    <s v="MANNING,HEATHER N"/>
    <x v="115"/>
    <n v="27431.06"/>
    <n v="88.66"/>
    <s v="NULL"/>
    <n v="27210100"/>
    <x v="11"/>
    <s v="NULL"/>
    <d v="2020-05-05T20:16:00"/>
    <x v="1"/>
    <x v="21"/>
    <m/>
  </r>
  <r>
    <s v="BM00143719"/>
    <s v="MANNING,HEATHER N"/>
    <x v="115"/>
    <n v="27431.06"/>
    <n v="-370.12"/>
    <s v="NULL"/>
    <n v="27210100"/>
    <x v="11"/>
    <s v="NULL"/>
    <d v="2020-05-05T20:16:00"/>
    <x v="1"/>
    <x v="21"/>
    <m/>
  </r>
  <r>
    <s v="BM00143719"/>
    <s v="MANNING,HEATHER N"/>
    <x v="115"/>
    <n v="27431.06"/>
    <n v="6.88"/>
    <s v="NULL"/>
    <n v="27210100"/>
    <x v="11"/>
    <s v="NULL"/>
    <d v="2020-05-05T20:16:00"/>
    <x v="1"/>
    <x v="21"/>
    <m/>
  </r>
  <r>
    <s v="BM00143719"/>
    <s v="MANNING,HEATHER N"/>
    <x v="115"/>
    <n v="27431.06"/>
    <n v="143.96"/>
    <s v="NULL"/>
    <n v="27210100"/>
    <x v="11"/>
    <s v="NULL"/>
    <d v="2020-05-05T20:16:00"/>
    <x v="1"/>
    <x v="21"/>
    <m/>
  </r>
  <r>
    <s v="BM00143719"/>
    <s v="MANNING,HEATHER N"/>
    <x v="115"/>
    <n v="27431.06"/>
    <n v="12.95"/>
    <s v="NULL"/>
    <n v="27101000"/>
    <x v="188"/>
    <s v="NULL"/>
    <d v="2020-05-05T20:16:00"/>
    <x v="31"/>
    <x v="21"/>
    <m/>
  </r>
  <r>
    <s v="BM00143719"/>
    <s v="MANNING,HEATHER N"/>
    <x v="115"/>
    <n v="27431.06"/>
    <n v="21.01"/>
    <s v="NULL"/>
    <n v="27210100"/>
    <x v="11"/>
    <s v="NULL"/>
    <d v="2020-05-05T20:16:00"/>
    <x v="1"/>
    <x v="21"/>
    <m/>
  </r>
  <r>
    <s v="BM00143719"/>
    <s v="MANNING,HEATHER N"/>
    <x v="115"/>
    <n v="27431.06"/>
    <n v="46.77"/>
    <n v="13031"/>
    <n v="27013031"/>
    <x v="353"/>
    <s v="NULL"/>
    <d v="2020-05-05T20:16:00"/>
    <x v="0"/>
    <x v="21"/>
    <m/>
  </r>
  <r>
    <s v="BM00143719"/>
    <s v="MANNING,HEATHER N"/>
    <x v="115"/>
    <n v="27431.06"/>
    <n v="11.59"/>
    <s v="NULL"/>
    <n v="27069212"/>
    <x v="14"/>
    <s v="NULL"/>
    <d v="2020-05-05T20:16:00"/>
    <x v="0"/>
    <x v="21"/>
    <m/>
  </r>
  <r>
    <s v="BM00143719"/>
    <s v="MANNING,HEATHER N"/>
    <x v="115"/>
    <n v="27431.06"/>
    <n v="47.99"/>
    <s v="NULL"/>
    <n v="27210100"/>
    <x v="11"/>
    <s v="NULL"/>
    <d v="2020-05-05T20:16:00"/>
    <x v="1"/>
    <x v="21"/>
    <m/>
  </r>
  <r>
    <s v="BM00143719"/>
    <s v="MANNING,HEATHER N"/>
    <x v="115"/>
    <n v="27431.06"/>
    <n v="102.2"/>
    <s v="NULL"/>
    <n v="27210100"/>
    <x v="11"/>
    <s v="NULL"/>
    <d v="2020-05-05T20:16:00"/>
    <x v="1"/>
    <x v="21"/>
    <m/>
  </r>
  <r>
    <s v="BM00143719"/>
    <s v="MANNING,HEATHER N"/>
    <x v="115"/>
    <n v="27431.06"/>
    <n v="-21.01"/>
    <s v="NULL"/>
    <n v="27210100"/>
    <x v="11"/>
    <s v="NULL"/>
    <d v="2020-05-05T20:16:00"/>
    <x v="1"/>
    <x v="21"/>
    <m/>
  </r>
  <r>
    <s v="BM00143719"/>
    <s v="MANNING,HEATHER N"/>
    <x v="115"/>
    <n v="27431.06"/>
    <n v="-102.2"/>
    <s v="NULL"/>
    <n v="27210100"/>
    <x v="11"/>
    <s v="NULL"/>
    <d v="2020-05-05T20:16:00"/>
    <x v="1"/>
    <x v="21"/>
    <m/>
  </r>
  <r>
    <s v="BM00143719"/>
    <s v="MANNING,HEATHER N"/>
    <x v="115"/>
    <n v="27431.06"/>
    <n v="21.01"/>
    <s v="NULL"/>
    <n v="27210100"/>
    <x v="11"/>
    <s v="NULL"/>
    <d v="2020-05-05T20:16:00"/>
    <x v="1"/>
    <x v="21"/>
    <m/>
  </r>
  <r>
    <s v="BM00143719"/>
    <s v="MANNING,HEATHER N"/>
    <x v="115"/>
    <n v="27431.06"/>
    <n v="22.56"/>
    <s v="J7120"/>
    <n v="27038238"/>
    <x v="13"/>
    <s v="NULL"/>
    <d v="2020-05-05T20:16:00"/>
    <x v="0"/>
    <x v="21"/>
    <m/>
  </r>
  <r>
    <s v="BM00143719"/>
    <s v="MANNING,HEATHER N"/>
    <x v="115"/>
    <n v="27431.06"/>
    <n v="6.12"/>
    <s v="NULL"/>
    <n v="27013394"/>
    <x v="43"/>
    <s v="NULL"/>
    <d v="2020-05-05T20:16:00"/>
    <x v="0"/>
    <x v="21"/>
    <m/>
  </r>
  <r>
    <s v="BM00143719"/>
    <s v="MANNING,HEATHER N"/>
    <x v="115"/>
    <n v="27431.06"/>
    <n v="21.19"/>
    <s v="NULL"/>
    <n v="27013399"/>
    <x v="1"/>
    <s v="NULL"/>
    <d v="2020-05-05T20:16:00"/>
    <x v="0"/>
    <x v="21"/>
    <m/>
  </r>
  <r>
    <s v="BM00143719"/>
    <s v="MANNING,HEATHER N"/>
    <x v="115"/>
    <n v="27431.06"/>
    <n v="10.97"/>
    <s v="NULL"/>
    <n v="27280043"/>
    <x v="2"/>
    <s v="NULL"/>
    <d v="2020-05-05T20:16:00"/>
    <x v="1"/>
    <x v="21"/>
    <m/>
  </r>
  <r>
    <s v="BM00143719"/>
    <s v="MANNING,HEATHER N"/>
    <x v="115"/>
    <n v="27431.06"/>
    <n v="10.41"/>
    <s v="NULL"/>
    <n v="25815118"/>
    <x v="254"/>
    <s v="NULL"/>
    <d v="2020-05-05T20:16:00"/>
    <x v="21"/>
    <x v="21"/>
    <m/>
  </r>
  <r>
    <s v="BM00143719"/>
    <s v="MANNING,HEATHER N"/>
    <x v="115"/>
    <n v="27431.06"/>
    <n v="7.35"/>
    <s v="NULL"/>
    <n v="27013392"/>
    <x v="15"/>
    <s v="NULL"/>
    <d v="2020-05-05T20:16:00"/>
    <x v="0"/>
    <x v="21"/>
    <m/>
  </r>
  <r>
    <s v="BM00143719"/>
    <s v="MANNING,HEATHER N"/>
    <x v="115"/>
    <n v="27431.06"/>
    <n v="-53.55"/>
    <s v="NULL"/>
    <n v="27210100"/>
    <x v="11"/>
    <s v="NULL"/>
    <d v="2020-05-05T20:16:00"/>
    <x v="1"/>
    <x v="21"/>
    <m/>
  </r>
  <r>
    <s v="BM00143719"/>
    <s v="MANNING,HEATHER N"/>
    <x v="115"/>
    <n v="27431.06"/>
    <n v="160.63999999999999"/>
    <s v="NULL"/>
    <n v="27210100"/>
    <x v="11"/>
    <s v="NULL"/>
    <d v="2020-05-05T20:16:00"/>
    <x v="1"/>
    <x v="21"/>
    <m/>
  </r>
  <r>
    <s v="BM00143719"/>
    <s v="MANNING,HEATHER N"/>
    <x v="115"/>
    <n v="27431.06"/>
    <n v="7.87"/>
    <s v="NULL"/>
    <n v="27210100"/>
    <x v="11"/>
    <s v="NULL"/>
    <d v="2020-05-05T20:16:00"/>
    <x v="1"/>
    <x v="21"/>
    <m/>
  </r>
  <r>
    <s v="BM00143719"/>
    <s v="MANNING,HEATHER N"/>
    <x v="115"/>
    <n v="27431.06"/>
    <n v="22.66"/>
    <s v="NULL"/>
    <n v="27210100"/>
    <x v="11"/>
    <s v="NULL"/>
    <d v="2020-05-05T20:16:00"/>
    <x v="1"/>
    <x v="21"/>
    <m/>
  </r>
  <r>
    <s v="BM00143719"/>
    <s v="MANNING,HEATHER N"/>
    <x v="115"/>
    <n v="27431.06"/>
    <n v="19.16"/>
    <s v="NULL"/>
    <n v="25824577"/>
    <x v="337"/>
    <s v="NULL"/>
    <d v="2020-05-05T20:16:00"/>
    <x v="21"/>
    <x v="21"/>
    <m/>
  </r>
  <r>
    <s v="BM00143719"/>
    <s v="MANNING,HEATHER N"/>
    <x v="115"/>
    <n v="27431.06"/>
    <n v="93.35"/>
    <s v="J2543"/>
    <n v="25023516"/>
    <x v="408"/>
    <s v="NULL"/>
    <d v="2020-05-05T20:16:00"/>
    <x v="2"/>
    <x v="21"/>
    <m/>
  </r>
  <r>
    <s v="BM00143719"/>
    <s v="MANNING,HEATHER N"/>
    <x v="115"/>
    <n v="27431.06"/>
    <n v="7"/>
    <n v="23733"/>
    <n v="25923733"/>
    <x v="48"/>
    <s v="NULL"/>
    <d v="2020-05-05T20:16:00"/>
    <x v="10"/>
    <x v="21"/>
    <m/>
  </r>
  <r>
    <s v="BM00143719"/>
    <s v="MANNING,HEATHER N"/>
    <x v="115"/>
    <n v="27431.06"/>
    <n v="46"/>
    <s v="J2704"/>
    <n v="25021907"/>
    <x v="4"/>
    <s v="NULL"/>
    <d v="2020-05-05T20:16:00"/>
    <x v="2"/>
    <x v="21"/>
    <m/>
  </r>
  <r>
    <s v="BM00143719"/>
    <s v="MANNING,HEATHER N"/>
    <x v="115"/>
    <n v="27431.06"/>
    <n v="19"/>
    <s v="J3010"/>
    <n v="25024630"/>
    <x v="109"/>
    <s v="NULL"/>
    <d v="2020-05-05T20:16:00"/>
    <x v="2"/>
    <x v="21"/>
    <m/>
  </r>
  <r>
    <s v="BM00143719"/>
    <s v="MANNING,HEATHER N"/>
    <x v="115"/>
    <n v="27431.06"/>
    <n v="22"/>
    <s v="NULL"/>
    <n v="25024769"/>
    <x v="3"/>
    <s v="NULL"/>
    <d v="2020-05-05T20:16:00"/>
    <x v="2"/>
    <x v="21"/>
    <m/>
  </r>
  <r>
    <s v="BM00143719"/>
    <s v="MANNING,HEATHER N"/>
    <x v="115"/>
    <n v="27431.06"/>
    <n v="44.6"/>
    <n v="37024"/>
    <n v="27037024"/>
    <x v="84"/>
    <s v="NULL"/>
    <d v="2020-05-05T20:16:00"/>
    <x v="0"/>
    <x v="21"/>
    <m/>
  </r>
  <r>
    <s v="BM00143719"/>
    <s v="MANNING,HEATHER N"/>
    <x v="115"/>
    <n v="27431.06"/>
    <n v="46"/>
    <s v="NULL"/>
    <n v="25023527"/>
    <x v="158"/>
    <s v="NULL"/>
    <d v="2020-05-05T20:16:00"/>
    <x v="2"/>
    <x v="21"/>
    <m/>
  </r>
  <r>
    <s v="BM00143719"/>
    <s v="MANNING,HEATHER N"/>
    <x v="115"/>
    <n v="27431.06"/>
    <n v="21"/>
    <s v="J2405"/>
    <n v="63623574"/>
    <x v="94"/>
    <s v="NULL"/>
    <d v="2020-05-05T20:16:00"/>
    <x v="12"/>
    <x v="21"/>
    <m/>
  </r>
  <r>
    <s v="BM00143719"/>
    <s v="MANNING,HEATHER N"/>
    <x v="115"/>
    <n v="27431.06"/>
    <n v="21"/>
    <s v="J1100"/>
    <n v="25021100"/>
    <x v="135"/>
    <s v="NULL"/>
    <d v="2020-05-05T20:16:00"/>
    <x v="2"/>
    <x v="21"/>
    <m/>
  </r>
  <r>
    <s v="BM00143719"/>
    <s v="MANNING,HEATHER N"/>
    <x v="115"/>
    <n v="27431.06"/>
    <n v="21"/>
    <s v="J2250"/>
    <n v="25021916"/>
    <x v="153"/>
    <s v="NULL"/>
    <d v="2020-05-05T20:16:00"/>
    <x v="2"/>
    <x v="21"/>
    <m/>
  </r>
  <r>
    <s v="BM00143719"/>
    <s v="MANNING,HEATHER N"/>
    <x v="115"/>
    <n v="27431.06"/>
    <n v="185"/>
    <s v="J2795"/>
    <n v="63621184"/>
    <x v="154"/>
    <s v="NULL"/>
    <d v="2020-05-05T20:16:00"/>
    <x v="12"/>
    <x v="21"/>
    <m/>
  </r>
  <r>
    <s v="BM00143719"/>
    <s v="MANNING,HEATHER N"/>
    <x v="115"/>
    <n v="27431.06"/>
    <n v="21"/>
    <s v="J3490"/>
    <n v="25022093"/>
    <x v="157"/>
    <s v="NULL"/>
    <d v="2020-05-05T20:16:00"/>
    <x v="2"/>
    <x v="21"/>
    <m/>
  </r>
  <r>
    <s v="BM00143719"/>
    <s v="MANNING,HEATHER N"/>
    <x v="115"/>
    <n v="27431.06"/>
    <n v="39"/>
    <s v="NULL"/>
    <n v="25923009"/>
    <x v="410"/>
    <s v="NULL"/>
    <d v="2020-05-05T20:16:00"/>
    <x v="10"/>
    <x v="21"/>
    <m/>
  </r>
  <r>
    <s v="BM00143719"/>
    <s v="MANNING,HEATHER N"/>
    <x v="115"/>
    <n v="27431.06"/>
    <n v="63"/>
    <s v="NULL"/>
    <n v="25932636"/>
    <x v="37"/>
    <s v="NULL"/>
    <d v="2020-05-05T20:16:00"/>
    <x v="10"/>
    <x v="21"/>
    <m/>
  </r>
  <r>
    <s v="BM00143719"/>
    <s v="MANNING,HEATHER N"/>
    <x v="115"/>
    <n v="27431.06"/>
    <n v="64"/>
    <s v="J3490"/>
    <n v="25022515"/>
    <x v="159"/>
    <s v="NULL"/>
    <d v="2020-05-05T20:16:00"/>
    <x v="2"/>
    <x v="21"/>
    <m/>
  </r>
  <r>
    <s v="BM00143719"/>
    <s v="MANNING,HEATHER N"/>
    <x v="115"/>
    <n v="27431.06"/>
    <n v="14.46"/>
    <s v="J7030"/>
    <n v="27038236"/>
    <x v="29"/>
    <s v="NULL"/>
    <d v="2020-05-05T20:16:00"/>
    <x v="0"/>
    <x v="21"/>
    <m/>
  </r>
  <r>
    <s v="BM00143719"/>
    <s v="MANNING,HEATHER N"/>
    <x v="115"/>
    <n v="27431.06"/>
    <n v="21"/>
    <s v="J2250"/>
    <n v="25021916"/>
    <x v="153"/>
    <s v="NULL"/>
    <d v="2020-05-05T20:16:00"/>
    <x v="2"/>
    <x v="21"/>
    <m/>
  </r>
  <r>
    <s v="BM00143719"/>
    <s v="MANNING,HEATHER N"/>
    <x v="115"/>
    <n v="27431.06"/>
    <n v="369"/>
    <s v="J3490"/>
    <n v="63621198"/>
    <x v="316"/>
    <s v="NULL"/>
    <d v="2020-05-05T20:16:00"/>
    <x v="12"/>
    <x v="21"/>
    <m/>
  </r>
  <r>
    <s v="BM00143719"/>
    <s v="MANNING,HEATHER N"/>
    <x v="115"/>
    <n v="27431.06"/>
    <n v="19"/>
    <s v="J1170"/>
    <n v="25021200"/>
    <x v="248"/>
    <s v="NULL"/>
    <d v="2020-05-05T20:16:00"/>
    <x v="2"/>
    <x v="21"/>
    <m/>
  </r>
  <r>
    <s v="BM00143719"/>
    <s v="MANNING,HEATHER N"/>
    <x v="115"/>
    <n v="27431.06"/>
    <n v="21"/>
    <s v="J2405"/>
    <n v="63623574"/>
    <x v="94"/>
    <s v="NULL"/>
    <d v="2020-05-05T20:16:00"/>
    <x v="12"/>
    <x v="21"/>
    <m/>
  </r>
  <r>
    <s v="BM00143719"/>
    <s v="MANNING,HEATHER N"/>
    <x v="115"/>
    <n v="27431.06"/>
    <n v="44"/>
    <s v="J1885"/>
    <n v="63690720"/>
    <x v="49"/>
    <s v="NULL"/>
    <d v="2020-05-05T20:16:00"/>
    <x v="12"/>
    <x v="21"/>
    <m/>
  </r>
  <r>
    <s v="BM00143719"/>
    <s v="MANNING,HEATHER N"/>
    <x v="115"/>
    <n v="27431.06"/>
    <n v="7"/>
    <n v="23733"/>
    <n v="25923733"/>
    <x v="48"/>
    <s v="NULL"/>
    <d v="2020-05-05T20:16:00"/>
    <x v="10"/>
    <x v="21"/>
    <m/>
  </r>
  <r>
    <s v="BM00143719"/>
    <s v="MANNING,HEATHER N"/>
    <x v="115"/>
    <n v="27431.06"/>
    <n v="19"/>
    <s v="J2270"/>
    <n v="63621140"/>
    <x v="156"/>
    <s v="NULL"/>
    <d v="2020-05-05T20:16:00"/>
    <x v="12"/>
    <x v="21"/>
    <m/>
  </r>
  <r>
    <s v="BM00143719"/>
    <s v="MANNING,HEATHER N"/>
    <x v="115"/>
    <n v="27431.06"/>
    <n v="46"/>
    <n v="85025"/>
    <n v="30032110"/>
    <x v="31"/>
    <s v="NULL"/>
    <d v="2020-05-05T20:16:00"/>
    <x v="3"/>
    <x v="21"/>
    <n v="49"/>
  </r>
  <r>
    <s v="BM00143719"/>
    <s v="MANNING,HEATHER N"/>
    <x v="115"/>
    <n v="27431.06"/>
    <n v="66"/>
    <n v="33467"/>
    <n v="30033467"/>
    <x v="32"/>
    <s v="NULL"/>
    <d v="2020-05-05T20:16:00"/>
    <x v="3"/>
    <x v="21"/>
    <n v="70"/>
  </r>
  <r>
    <s v="BM00143719"/>
    <s v="MANNING,HEATHER N"/>
    <x v="115"/>
    <n v="27431.06"/>
    <n v="15"/>
    <n v="32107"/>
    <n v="30032107"/>
    <x v="34"/>
    <s v="NULL"/>
    <d v="2020-05-05T20:16:00"/>
    <x v="3"/>
    <x v="21"/>
    <n v="16"/>
  </r>
  <r>
    <s v="BM00153154"/>
    <s v="MARION,KAYLEE B"/>
    <x v="116"/>
    <n v="19222.12"/>
    <n v="46"/>
    <n v="85025"/>
    <n v="30032110"/>
    <x v="31"/>
    <d v="2020-02-11T20:05:00"/>
    <s v="NULL"/>
    <x v="3"/>
    <x v="4"/>
    <n v="49"/>
  </r>
  <r>
    <s v="BM00153154"/>
    <s v="MARION,KAYLEE B"/>
    <x v="116"/>
    <n v="19222.12"/>
    <n v="41.47"/>
    <s v="NULL"/>
    <n v="27069272"/>
    <x v="41"/>
    <d v="2020-02-11T20:05:00"/>
    <s v="NULL"/>
    <x v="0"/>
    <x v="4"/>
    <m/>
  </r>
  <r>
    <s v="BM00153154"/>
    <s v="MARION,KAYLEE B"/>
    <x v="116"/>
    <n v="19222.12"/>
    <n v="25.37"/>
    <s v="NULL"/>
    <n v="27069534"/>
    <x v="184"/>
    <d v="2020-02-11T20:05:00"/>
    <s v="NULL"/>
    <x v="0"/>
    <x v="4"/>
    <m/>
  </r>
  <r>
    <s v="BM00153154"/>
    <s v="MARION,KAYLEE B"/>
    <x v="116"/>
    <n v="19222.12"/>
    <n v="19.16"/>
    <s v="NULL"/>
    <n v="25824577"/>
    <x v="337"/>
    <d v="2020-02-11T20:05:00"/>
    <s v="NULL"/>
    <x v="21"/>
    <x v="4"/>
    <m/>
  </r>
  <r>
    <s v="BM00153154"/>
    <s v="MARION,KAYLEE B"/>
    <x v="116"/>
    <n v="19222.12"/>
    <n v="67.86"/>
    <s v="NULL"/>
    <n v="25024061"/>
    <x v="341"/>
    <d v="2020-02-11T20:05:00"/>
    <s v="NULL"/>
    <x v="2"/>
    <x v="4"/>
    <m/>
  </r>
  <r>
    <s v="BM00153154"/>
    <s v="MARION,KAYLEE B"/>
    <x v="116"/>
    <n v="19222.12"/>
    <n v="132"/>
    <s v="J2210"/>
    <n v="25921302"/>
    <x v="266"/>
    <d v="2020-02-11T20:05:00"/>
    <s v="NULL"/>
    <x v="10"/>
    <x v="4"/>
    <m/>
  </r>
  <r>
    <s v="BM00153154"/>
    <s v="MARION,KAYLEE B"/>
    <x v="116"/>
    <n v="19222.12"/>
    <n v="6"/>
    <n v="23780"/>
    <n v="25923780"/>
    <x v="62"/>
    <d v="2020-02-11T20:05:00"/>
    <s v="NULL"/>
    <x v="10"/>
    <x v="4"/>
    <m/>
  </r>
  <r>
    <s v="BM00153154"/>
    <s v="MARION,KAYLEE B"/>
    <x v="116"/>
    <n v="19222.12"/>
    <n v="6"/>
    <s v="NULL"/>
    <n v="25932661"/>
    <x v="57"/>
    <d v="2020-02-11T20:05:00"/>
    <s v="NULL"/>
    <x v="10"/>
    <x v="4"/>
    <m/>
  </r>
  <r>
    <s v="BM00153154"/>
    <s v="MARION,KAYLEE B"/>
    <x v="116"/>
    <n v="19222.12"/>
    <n v="5"/>
    <n v="20227"/>
    <n v="25920227"/>
    <x v="50"/>
    <d v="2020-02-11T20:05:00"/>
    <s v="NULL"/>
    <x v="10"/>
    <x v="4"/>
    <m/>
  </r>
  <r>
    <s v="BM00153154"/>
    <s v="MARION,KAYLEE B"/>
    <x v="116"/>
    <n v="19222.12"/>
    <n v="5"/>
    <n v="20278"/>
    <n v="25920278"/>
    <x v="51"/>
    <d v="2020-02-11T20:05:00"/>
    <s v="NULL"/>
    <x v="10"/>
    <x v="4"/>
    <m/>
  </r>
  <r>
    <s v="BM00153154"/>
    <s v="MARION,KAYLEE B"/>
    <x v="116"/>
    <n v="19222.12"/>
    <n v="247"/>
    <n v="80100"/>
    <n v="30032401"/>
    <x v="80"/>
    <d v="2020-02-11T20:05:00"/>
    <s v="NULL"/>
    <x v="3"/>
    <x v="4"/>
    <n v="259"/>
  </r>
  <r>
    <s v="BM00153154"/>
    <s v="MARION,KAYLEE B"/>
    <x v="116"/>
    <n v="19222.12"/>
    <n v="6"/>
    <s v="NULL"/>
    <n v="25932661"/>
    <x v="57"/>
    <d v="2020-02-11T20:05:00"/>
    <s v="NULL"/>
    <x v="10"/>
    <x v="4"/>
    <m/>
  </r>
  <r>
    <s v="BM00153154"/>
    <s v="MARION,KAYLEE B"/>
    <x v="116"/>
    <n v="19222.12"/>
    <n v="5"/>
    <n v="20278"/>
    <n v="25920278"/>
    <x v="51"/>
    <d v="2020-02-11T20:05:00"/>
    <s v="NULL"/>
    <x v="10"/>
    <x v="4"/>
    <m/>
  </r>
  <r>
    <s v="BM00153154"/>
    <s v="MARION,KAYLEE B"/>
    <x v="116"/>
    <n v="19222.12"/>
    <n v="61"/>
    <s v="J1650"/>
    <n v="25923941"/>
    <x v="383"/>
    <d v="2020-02-11T20:05:00"/>
    <s v="NULL"/>
    <x v="10"/>
    <x v="4"/>
    <m/>
  </r>
  <r>
    <s v="BM00153154"/>
    <s v="MARION,KAYLEE B"/>
    <x v="116"/>
    <n v="19222.12"/>
    <n v="5"/>
    <n v="20227"/>
    <n v="25920227"/>
    <x v="50"/>
    <d v="2020-02-11T20:05:00"/>
    <s v="NULL"/>
    <x v="10"/>
    <x v="4"/>
    <m/>
  </r>
  <r>
    <s v="BM00153154"/>
    <s v="MARION,KAYLEE B"/>
    <x v="116"/>
    <n v="19222.12"/>
    <n v="75"/>
    <n v="50540"/>
    <n v="46050540"/>
    <x v="96"/>
    <d v="2020-02-11T20:05:00"/>
    <s v="NULL"/>
    <x v="15"/>
    <x v="4"/>
    <n v="79"/>
  </r>
  <r>
    <s v="BM00153154"/>
    <s v="MARION,KAYLEE B"/>
    <x v="116"/>
    <n v="19222.12"/>
    <n v="722"/>
    <n v="50523"/>
    <n v="37050523"/>
    <x v="95"/>
    <d v="2020-02-11T20:05:00"/>
    <s v="NULL"/>
    <x v="5"/>
    <x v="4"/>
    <n v="756"/>
  </r>
  <r>
    <s v="BM00153154"/>
    <s v="MARION,KAYLEE B"/>
    <x v="116"/>
    <n v="19222.12"/>
    <n v="75"/>
    <n v="50540"/>
    <n v="46050540"/>
    <x v="96"/>
    <d v="2020-02-11T20:05:00"/>
    <s v="NULL"/>
    <x v="15"/>
    <x v="4"/>
    <n v="79"/>
  </r>
  <r>
    <s v="BM00153154"/>
    <s v="MARION,KAYLEE B"/>
    <x v="116"/>
    <n v="19222.12"/>
    <n v="96"/>
    <s v="NULL"/>
    <n v="72150535"/>
    <x v="100"/>
    <d v="2020-02-11T20:05:00"/>
    <s v="NULL"/>
    <x v="19"/>
    <x v="4"/>
    <n v="101"/>
  </r>
  <r>
    <s v="BM00153154"/>
    <s v="MARION,KAYLEE B"/>
    <x v="116"/>
    <n v="19222.12"/>
    <n v="2784"/>
    <s v="NULL"/>
    <n v="72150535"/>
    <x v="100"/>
    <d v="2020-02-11T20:05:00"/>
    <s v="NULL"/>
    <x v="19"/>
    <x v="4"/>
    <n v="101"/>
  </r>
  <r>
    <s v="BM00153154"/>
    <s v="MARION,KAYLEE B"/>
    <x v="116"/>
    <n v="19222.12"/>
    <n v="3375"/>
    <n v="59400"/>
    <n v="72050500"/>
    <x v="107"/>
    <d v="2020-02-11T20:05:00"/>
    <s v="NULL"/>
    <x v="16"/>
    <x v="4"/>
    <n v="3531"/>
  </r>
  <r>
    <s v="BM00153154"/>
    <s v="MARION,KAYLEE B"/>
    <x v="116"/>
    <n v="19222.12"/>
    <n v="15"/>
    <n v="32107"/>
    <n v="30032107"/>
    <x v="34"/>
    <d v="2020-02-11T20:05:00"/>
    <s v="NULL"/>
    <x v="3"/>
    <x v="4"/>
    <n v="16"/>
  </r>
  <r>
    <s v="BM00153154"/>
    <s v="MARION,KAYLEE B"/>
    <x v="116"/>
    <n v="19222.12"/>
    <n v="690"/>
    <s v="NULL"/>
    <n v="71017003"/>
    <x v="101"/>
    <d v="2020-02-11T20:05:00"/>
    <s v="NULL"/>
    <x v="6"/>
    <x v="4"/>
    <n v="722"/>
  </r>
  <r>
    <s v="BM00153154"/>
    <s v="MARION,KAYLEE B"/>
    <x v="116"/>
    <n v="19222.12"/>
    <n v="37.58"/>
    <s v="NULL"/>
    <n v="27069512"/>
    <x v="73"/>
    <d v="2020-02-11T20:05:00"/>
    <s v="NULL"/>
    <x v="0"/>
    <x v="4"/>
    <m/>
  </r>
  <r>
    <s v="BM00153154"/>
    <s v="MARION,KAYLEE B"/>
    <x v="116"/>
    <n v="19222.12"/>
    <n v="75.16"/>
    <s v="NULL"/>
    <n v="27069512"/>
    <x v="73"/>
    <d v="2020-02-11T20:05:00"/>
    <s v="NULL"/>
    <x v="0"/>
    <x v="4"/>
    <m/>
  </r>
  <r>
    <s v="BM00153154"/>
    <s v="MARION,KAYLEE B"/>
    <x v="116"/>
    <n v="19222.12"/>
    <n v="1200"/>
    <n v="50499"/>
    <n v="11250499"/>
    <x v="59"/>
    <d v="2020-02-11T20:05:00"/>
    <s v="NULL"/>
    <x v="13"/>
    <x v="4"/>
    <n v="1255"/>
  </r>
  <r>
    <s v="BM00153154"/>
    <s v="MARION,KAYLEE B"/>
    <x v="116"/>
    <n v="19222.12"/>
    <n v="46"/>
    <n v="85025"/>
    <n v="30032110"/>
    <x v="31"/>
    <d v="2020-02-11T20:05:00"/>
    <s v="NULL"/>
    <x v="3"/>
    <x v="4"/>
    <n v="49"/>
  </r>
  <r>
    <s v="BM00153154"/>
    <s v="MARION,KAYLEE B"/>
    <x v="116"/>
    <n v="19222.12"/>
    <n v="6"/>
    <s v="NULL"/>
    <n v="25932661"/>
    <x v="57"/>
    <d v="2020-02-11T20:05:00"/>
    <s v="NULL"/>
    <x v="10"/>
    <x v="4"/>
    <m/>
  </r>
  <r>
    <s v="BM00153154"/>
    <s v="MARION,KAYLEE B"/>
    <x v="116"/>
    <n v="19222.12"/>
    <n v="6"/>
    <n v="23780"/>
    <n v="25923780"/>
    <x v="62"/>
    <d v="2020-02-11T20:05:00"/>
    <s v="NULL"/>
    <x v="10"/>
    <x v="4"/>
    <m/>
  </r>
  <r>
    <s v="BM00153154"/>
    <s v="MARION,KAYLEE B"/>
    <x v="116"/>
    <n v="19222.12"/>
    <n v="5"/>
    <n v="20227"/>
    <n v="25920227"/>
    <x v="50"/>
    <d v="2020-02-11T20:05:00"/>
    <s v="NULL"/>
    <x v="10"/>
    <x v="4"/>
    <m/>
  </r>
  <r>
    <s v="BM00153154"/>
    <s v="MARION,KAYLEE B"/>
    <x v="116"/>
    <n v="19222.12"/>
    <n v="5"/>
    <n v="20278"/>
    <n v="25920278"/>
    <x v="51"/>
    <d v="2020-02-11T20:05:00"/>
    <s v="NULL"/>
    <x v="10"/>
    <x v="4"/>
    <m/>
  </r>
  <r>
    <s v="BM00153154"/>
    <s v="MARION,KAYLEE B"/>
    <x v="116"/>
    <n v="19222.12"/>
    <n v="61"/>
    <s v="J1650"/>
    <n v="25923941"/>
    <x v="383"/>
    <d v="2020-02-11T20:05:00"/>
    <s v="NULL"/>
    <x v="10"/>
    <x v="4"/>
    <m/>
  </r>
  <r>
    <s v="BM00153154"/>
    <s v="MARION,KAYLEE B"/>
    <x v="116"/>
    <n v="19222.12"/>
    <n v="28"/>
    <n v="86592"/>
    <n v="30032010"/>
    <x v="81"/>
    <d v="2020-02-11T20:05:00"/>
    <s v="NULL"/>
    <x v="3"/>
    <x v="4"/>
    <n v="30"/>
  </r>
  <r>
    <s v="BM00153154"/>
    <s v="MARION,KAYLEE B"/>
    <x v="116"/>
    <n v="19222.12"/>
    <n v="13"/>
    <s v="NULL"/>
    <n v="25924174"/>
    <x v="106"/>
    <d v="2020-02-11T20:05:00"/>
    <s v="NULL"/>
    <x v="10"/>
    <x v="4"/>
    <m/>
  </r>
  <r>
    <s v="BM00153154"/>
    <s v="MARION,KAYLEE B"/>
    <x v="116"/>
    <n v="19222.12"/>
    <n v="6"/>
    <s v="NULL"/>
    <n v="25932661"/>
    <x v="57"/>
    <d v="2020-02-11T20:05:00"/>
    <s v="NULL"/>
    <x v="10"/>
    <x v="4"/>
    <m/>
  </r>
  <r>
    <s v="BM00153154"/>
    <s v="MARION,KAYLEE B"/>
    <x v="116"/>
    <n v="19222.12"/>
    <n v="5"/>
    <n v="20278"/>
    <n v="25920278"/>
    <x v="51"/>
    <d v="2020-02-11T20:05:00"/>
    <s v="NULL"/>
    <x v="10"/>
    <x v="4"/>
    <m/>
  </r>
  <r>
    <s v="BM00153154"/>
    <s v="MARION,KAYLEE B"/>
    <x v="116"/>
    <n v="19222.12"/>
    <n v="5"/>
    <n v="20227"/>
    <n v="25920227"/>
    <x v="50"/>
    <d v="2020-02-11T20:05:00"/>
    <s v="NULL"/>
    <x v="10"/>
    <x v="4"/>
    <m/>
  </r>
  <r>
    <s v="BM00153154"/>
    <s v="MARION,KAYLEE B"/>
    <x v="116"/>
    <n v="19222.12"/>
    <n v="6"/>
    <s v="NULL"/>
    <n v="25932661"/>
    <x v="57"/>
    <d v="2020-02-11T20:05:00"/>
    <s v="NULL"/>
    <x v="10"/>
    <x v="4"/>
    <m/>
  </r>
  <r>
    <s v="BM00153154"/>
    <s v="MARION,KAYLEE B"/>
    <x v="116"/>
    <n v="19222.12"/>
    <n v="6"/>
    <n v="23780"/>
    <n v="25923780"/>
    <x v="62"/>
    <d v="2020-02-11T20:05:00"/>
    <s v="NULL"/>
    <x v="10"/>
    <x v="4"/>
    <m/>
  </r>
  <r>
    <s v="BM00153154"/>
    <s v="MARION,KAYLEE B"/>
    <x v="116"/>
    <n v="19222.12"/>
    <n v="5"/>
    <n v="20227"/>
    <n v="25920227"/>
    <x v="50"/>
    <d v="2020-02-11T20:05:00"/>
    <s v="NULL"/>
    <x v="10"/>
    <x v="4"/>
    <m/>
  </r>
  <r>
    <s v="BM00153154"/>
    <s v="MARION,KAYLEE B"/>
    <x v="116"/>
    <n v="19222.12"/>
    <n v="5"/>
    <n v="20278"/>
    <n v="25920278"/>
    <x v="51"/>
    <d v="2020-02-11T20:05:00"/>
    <s v="NULL"/>
    <x v="10"/>
    <x v="4"/>
    <m/>
  </r>
  <r>
    <s v="BM00153154"/>
    <s v="MARION,KAYLEE B"/>
    <x v="116"/>
    <n v="19222.12"/>
    <n v="266"/>
    <n v="90707"/>
    <n v="25047358"/>
    <x v="261"/>
    <d v="2020-02-11T20:05:00"/>
    <s v="NULL"/>
    <x v="2"/>
    <x v="4"/>
    <m/>
  </r>
  <r>
    <s v="BM00153154"/>
    <s v="MARION,KAYLEE B"/>
    <x v="116"/>
    <n v="19222.12"/>
    <n v="61"/>
    <s v="J1650"/>
    <n v="25923941"/>
    <x v="383"/>
    <d v="2020-02-11T20:05:00"/>
    <s v="NULL"/>
    <x v="10"/>
    <x v="4"/>
    <m/>
  </r>
  <r>
    <s v="BM00153154"/>
    <s v="MARION,KAYLEE B"/>
    <x v="116"/>
    <n v="19222.12"/>
    <n v="15"/>
    <n v="32107"/>
    <n v="30032107"/>
    <x v="34"/>
    <d v="2020-02-11T20:05:00"/>
    <s v="NULL"/>
    <x v="3"/>
    <x v="4"/>
    <n v="16"/>
  </r>
  <r>
    <s v="BM00153154"/>
    <s v="MARION,KAYLEE B"/>
    <x v="116"/>
    <n v="19222.12"/>
    <n v="6"/>
    <s v="NULL"/>
    <n v="25932661"/>
    <x v="57"/>
    <d v="2020-02-11T20:05:00"/>
    <s v="NULL"/>
    <x v="10"/>
    <x v="4"/>
    <m/>
  </r>
  <r>
    <s v="BM00153154"/>
    <s v="MARION,KAYLEE B"/>
    <x v="116"/>
    <n v="19222.12"/>
    <n v="0"/>
    <s v="NULL"/>
    <n v="76150538"/>
    <x v="60"/>
    <d v="2020-02-11T20:05:00"/>
    <s v="NULL"/>
    <x v="14"/>
    <x v="4"/>
    <n v="0"/>
  </r>
  <r>
    <s v="BM00153154"/>
    <s v="MARION,KAYLEE B"/>
    <x v="116"/>
    <n v="19222.12"/>
    <n v="66"/>
    <n v="90471"/>
    <n v="77103213"/>
    <x v="368"/>
    <d v="2020-02-11T20:05:00"/>
    <s v="NULL"/>
    <x v="43"/>
    <x v="4"/>
    <n v="70"/>
  </r>
  <r>
    <s v="BM00153154"/>
    <s v="MARION,KAYLEE B"/>
    <x v="116"/>
    <n v="19222.12"/>
    <n v="11.02"/>
    <s v="NULL"/>
    <n v="27210100"/>
    <x v="11"/>
    <d v="2020-02-11T20:05:00"/>
    <s v="NULL"/>
    <x v="1"/>
    <x v="4"/>
    <m/>
  </r>
  <r>
    <s v="BM00153154"/>
    <s v="MARION,KAYLEE B"/>
    <x v="116"/>
    <n v="19222.12"/>
    <n v="11.02"/>
    <s v="NULL"/>
    <n v="27210100"/>
    <x v="11"/>
    <d v="2020-02-11T20:05:00"/>
    <s v="NULL"/>
    <x v="1"/>
    <x v="4"/>
    <m/>
  </r>
  <r>
    <s v="BM00153154"/>
    <s v="MARION,KAYLEE B"/>
    <x v="116"/>
    <n v="19222.12"/>
    <n v="6.74"/>
    <s v="NULL"/>
    <n v="27210100"/>
    <x v="11"/>
    <d v="2020-02-11T20:05:00"/>
    <s v="NULL"/>
    <x v="1"/>
    <x v="4"/>
    <m/>
  </r>
  <r>
    <s v="BM00153154"/>
    <s v="MARION,KAYLEE B"/>
    <x v="116"/>
    <n v="19222.12"/>
    <n v="6.74"/>
    <s v="NULL"/>
    <n v="27210100"/>
    <x v="11"/>
    <d v="2020-02-11T20:05:00"/>
    <s v="NULL"/>
    <x v="1"/>
    <x v="4"/>
    <m/>
  </r>
  <r>
    <s v="BM00153154"/>
    <s v="MARION,KAYLEE B"/>
    <x v="116"/>
    <n v="19222.12"/>
    <n v="5.46"/>
    <s v="NULL"/>
    <n v="27210100"/>
    <x v="11"/>
    <d v="2020-02-11T20:05:00"/>
    <s v="NULL"/>
    <x v="1"/>
    <x v="4"/>
    <m/>
  </r>
  <r>
    <s v="BM00153154"/>
    <s v="MARION,KAYLEE B"/>
    <x v="116"/>
    <n v="19222.12"/>
    <n v="5.46"/>
    <s v="NULL"/>
    <n v="27210100"/>
    <x v="11"/>
    <d v="2020-02-11T20:05:00"/>
    <s v="NULL"/>
    <x v="1"/>
    <x v="4"/>
    <m/>
  </r>
  <r>
    <s v="BM00153154"/>
    <s v="MARION,KAYLEE B"/>
    <x v="116"/>
    <n v="19222.12"/>
    <n v="56.37"/>
    <s v="NULL"/>
    <n v="27069512"/>
    <x v="73"/>
    <d v="2020-02-11T20:05:00"/>
    <s v="NULL"/>
    <x v="0"/>
    <x v="4"/>
    <m/>
  </r>
  <r>
    <s v="BM00153154"/>
    <s v="MARION,KAYLEE B"/>
    <x v="116"/>
    <n v="19222.12"/>
    <n v="92.86"/>
    <s v="NULL"/>
    <n v="27210100"/>
    <x v="11"/>
    <d v="2020-02-11T20:05:00"/>
    <s v="NULL"/>
    <x v="1"/>
    <x v="4"/>
    <m/>
  </r>
  <r>
    <s v="BM00153154"/>
    <s v="MARION,KAYLEE B"/>
    <x v="116"/>
    <n v="19222.12"/>
    <n v="199.43"/>
    <s v="NULL"/>
    <n v="27250540"/>
    <x v="68"/>
    <d v="2020-02-11T20:05:00"/>
    <s v="NULL"/>
    <x v="1"/>
    <x v="4"/>
    <m/>
  </r>
  <r>
    <s v="BM00153154"/>
    <s v="MARION,KAYLEE B"/>
    <x v="116"/>
    <n v="19222.12"/>
    <n v="76.5"/>
    <s v="NULL"/>
    <n v="27050508"/>
    <x v="67"/>
    <d v="2020-02-11T20:05:00"/>
    <s v="NULL"/>
    <x v="0"/>
    <x v="4"/>
    <m/>
  </r>
  <r>
    <s v="BM00153154"/>
    <s v="MARION,KAYLEE B"/>
    <x v="116"/>
    <n v="19222.12"/>
    <n v="13.89"/>
    <s v="NULL"/>
    <n v="27250507"/>
    <x v="66"/>
    <d v="2020-02-11T20:05:00"/>
    <s v="NULL"/>
    <x v="1"/>
    <x v="4"/>
    <m/>
  </r>
  <r>
    <s v="BM00153154"/>
    <s v="MARION,KAYLEE B"/>
    <x v="116"/>
    <n v="19222.12"/>
    <n v="13.89"/>
    <s v="NULL"/>
    <n v="27250507"/>
    <x v="66"/>
    <d v="2020-02-11T20:05:00"/>
    <s v="NULL"/>
    <x v="1"/>
    <x v="4"/>
    <m/>
  </r>
  <r>
    <s v="BM00153154"/>
    <s v="MARION,KAYLEE B"/>
    <x v="116"/>
    <n v="19222.12"/>
    <n v="92.09"/>
    <n v="69118"/>
    <n v="27069118"/>
    <x v="72"/>
    <d v="2020-02-11T20:05:00"/>
    <s v="NULL"/>
    <x v="0"/>
    <x v="4"/>
    <m/>
  </r>
  <r>
    <s v="BM00153154"/>
    <s v="MARION,KAYLEE B"/>
    <x v="116"/>
    <n v="19222.12"/>
    <n v="8.32"/>
    <s v="NULL"/>
    <n v="27269155"/>
    <x v="71"/>
    <d v="2020-02-11T20:05:00"/>
    <s v="NULL"/>
    <x v="1"/>
    <x v="4"/>
    <m/>
  </r>
  <r>
    <s v="BM00153154"/>
    <s v="MARION,KAYLEE B"/>
    <x v="116"/>
    <n v="19222.12"/>
    <n v="48.74"/>
    <s v="NULL"/>
    <n v="27269185"/>
    <x v="70"/>
    <d v="2020-02-11T20:05:00"/>
    <s v="NULL"/>
    <x v="1"/>
    <x v="4"/>
    <m/>
  </r>
  <r>
    <s v="BM00153154"/>
    <s v="MARION,KAYLEE B"/>
    <x v="116"/>
    <n v="19222.12"/>
    <n v="10.53"/>
    <s v="NULL"/>
    <n v="27013394"/>
    <x v="43"/>
    <d v="2020-02-11T20:05:00"/>
    <s v="NULL"/>
    <x v="0"/>
    <x v="4"/>
    <m/>
  </r>
  <r>
    <s v="BM00153154"/>
    <s v="MARION,KAYLEE B"/>
    <x v="116"/>
    <n v="19222.12"/>
    <n v="27.34"/>
    <s v="NULL"/>
    <n v="27013399"/>
    <x v="1"/>
    <d v="2020-02-11T20:05:00"/>
    <s v="NULL"/>
    <x v="0"/>
    <x v="4"/>
    <m/>
  </r>
  <r>
    <s v="BM00153154"/>
    <s v="MARION,KAYLEE B"/>
    <x v="116"/>
    <n v="19222.12"/>
    <n v="27.34"/>
    <s v="NULL"/>
    <n v="27013399"/>
    <x v="1"/>
    <d v="2020-02-11T20:05:00"/>
    <s v="NULL"/>
    <x v="0"/>
    <x v="4"/>
    <m/>
  </r>
  <r>
    <s v="BM00153154"/>
    <s v="MARION,KAYLEE B"/>
    <x v="116"/>
    <n v="19222.12"/>
    <n v="7.35"/>
    <s v="NULL"/>
    <n v="27013392"/>
    <x v="15"/>
    <d v="2020-02-11T20:05:00"/>
    <s v="NULL"/>
    <x v="0"/>
    <x v="4"/>
    <m/>
  </r>
  <r>
    <s v="BM00153154"/>
    <s v="MARION,KAYLEE B"/>
    <x v="116"/>
    <n v="19222.12"/>
    <n v="7.35"/>
    <s v="NULL"/>
    <n v="27013392"/>
    <x v="15"/>
    <d v="2020-02-11T20:05:00"/>
    <s v="NULL"/>
    <x v="0"/>
    <x v="4"/>
    <m/>
  </r>
  <r>
    <s v="BM00153154"/>
    <s v="MARION,KAYLEE B"/>
    <x v="116"/>
    <n v="19222.12"/>
    <n v="7.35"/>
    <s v="NULL"/>
    <n v="27013393"/>
    <x v="83"/>
    <d v="2020-02-11T20:05:00"/>
    <s v="NULL"/>
    <x v="0"/>
    <x v="4"/>
    <m/>
  </r>
  <r>
    <s v="BM00153154"/>
    <s v="MARION,KAYLEE B"/>
    <x v="116"/>
    <n v="19222.12"/>
    <n v="12.23"/>
    <s v="NULL"/>
    <n v="27069208"/>
    <x v="45"/>
    <d v="2020-02-11T20:05:00"/>
    <s v="NULL"/>
    <x v="0"/>
    <x v="4"/>
    <m/>
  </r>
  <r>
    <s v="BM00153154"/>
    <s v="MARION,KAYLEE B"/>
    <x v="116"/>
    <n v="19222.12"/>
    <n v="11.59"/>
    <s v="NULL"/>
    <n v="27069212"/>
    <x v="14"/>
    <d v="2020-02-11T20:05:00"/>
    <s v="NULL"/>
    <x v="0"/>
    <x v="4"/>
    <m/>
  </r>
  <r>
    <s v="BM00153154"/>
    <s v="MARION,KAYLEE B"/>
    <x v="116"/>
    <n v="19222.12"/>
    <n v="22.56"/>
    <s v="J7120"/>
    <n v="27038238"/>
    <x v="13"/>
    <d v="2020-02-11T20:05:00"/>
    <s v="NULL"/>
    <x v="0"/>
    <x v="4"/>
    <m/>
  </r>
  <r>
    <s v="BM00153154"/>
    <s v="MARION,KAYLEE B"/>
    <x v="116"/>
    <n v="19222.12"/>
    <n v="22.56"/>
    <s v="J7120"/>
    <n v="27038238"/>
    <x v="13"/>
    <d v="2020-02-11T20:05:00"/>
    <s v="NULL"/>
    <x v="0"/>
    <x v="4"/>
    <m/>
  </r>
  <r>
    <s v="BM00153154"/>
    <s v="MARION,KAYLEE B"/>
    <x v="116"/>
    <n v="19222.12"/>
    <n v="5.46"/>
    <s v="NULL"/>
    <n v="27069165"/>
    <x v="58"/>
    <d v="2020-02-11T20:05:00"/>
    <s v="NULL"/>
    <x v="0"/>
    <x v="4"/>
    <m/>
  </r>
  <r>
    <s v="BM00153154"/>
    <s v="MARION,KAYLEE B"/>
    <x v="116"/>
    <n v="19222.12"/>
    <n v="8.57"/>
    <s v="NULL"/>
    <n v="27069276"/>
    <x v="64"/>
    <d v="2020-02-11T20:05:00"/>
    <s v="NULL"/>
    <x v="0"/>
    <x v="4"/>
    <m/>
  </r>
  <r>
    <s v="BM00153154"/>
    <s v="MARION,KAYLEE B"/>
    <x v="116"/>
    <n v="19222.12"/>
    <n v="8.83"/>
    <s v="NULL"/>
    <n v="27069171"/>
    <x v="61"/>
    <d v="2020-02-11T20:05:00"/>
    <s v="NULL"/>
    <x v="0"/>
    <x v="4"/>
    <m/>
  </r>
  <r>
    <s v="BM00153154"/>
    <s v="MARION,KAYLEE B"/>
    <x v="116"/>
    <n v="19222.12"/>
    <n v="8.83"/>
    <s v="NULL"/>
    <n v="27069171"/>
    <x v="61"/>
    <d v="2020-02-11T20:05:00"/>
    <s v="NULL"/>
    <x v="0"/>
    <x v="4"/>
    <m/>
  </r>
  <r>
    <s v="BM00153154"/>
    <s v="MARION,KAYLEE B"/>
    <x v="116"/>
    <n v="19222.12"/>
    <n v="40"/>
    <s v="NULL"/>
    <n v="27013490"/>
    <x v="65"/>
    <d v="2020-02-11T20:05:00"/>
    <s v="NULL"/>
    <x v="0"/>
    <x v="4"/>
    <m/>
  </r>
  <r>
    <s v="BM00153154"/>
    <s v="MARION,KAYLEE B"/>
    <x v="116"/>
    <n v="19222.12"/>
    <n v="5.46"/>
    <s v="NULL"/>
    <n v="27069165"/>
    <x v="58"/>
    <d v="2020-02-11T20:05:00"/>
    <s v="NULL"/>
    <x v="0"/>
    <x v="4"/>
    <m/>
  </r>
  <r>
    <s v="BM00153154"/>
    <s v="MARION,KAYLEE B"/>
    <x v="116"/>
    <n v="19222.12"/>
    <n v="33.82"/>
    <s v="NULL"/>
    <n v="27269146"/>
    <x v="75"/>
    <d v="2020-02-11T20:05:00"/>
    <s v="NULL"/>
    <x v="1"/>
    <x v="4"/>
    <m/>
  </r>
  <r>
    <s v="BM00153154"/>
    <s v="MARION,KAYLEE B"/>
    <x v="116"/>
    <n v="19222.12"/>
    <n v="158.78"/>
    <s v="C1726"/>
    <n v="27220100"/>
    <x v="74"/>
    <d v="2020-02-11T20:05:00"/>
    <s v="NULL"/>
    <x v="1"/>
    <x v="4"/>
    <m/>
  </r>
  <r>
    <s v="BM00153154"/>
    <s v="MARION,KAYLEE B"/>
    <x v="116"/>
    <n v="19222.12"/>
    <n v="12.15"/>
    <s v="J7050"/>
    <n v="27038311"/>
    <x v="76"/>
    <d v="2020-02-11T20:05:00"/>
    <s v="NULL"/>
    <x v="0"/>
    <x v="4"/>
    <m/>
  </r>
  <r>
    <s v="BM00153154"/>
    <s v="MARION,KAYLEE B"/>
    <x v="116"/>
    <n v="19222.12"/>
    <n v="-33.82"/>
    <s v="NULL"/>
    <n v="27269146"/>
    <x v="75"/>
    <d v="2020-02-11T20:05:00"/>
    <s v="NULL"/>
    <x v="1"/>
    <x v="4"/>
    <m/>
  </r>
  <r>
    <s v="BM00153154"/>
    <s v="MARION,KAYLEE B"/>
    <x v="116"/>
    <n v="19222.12"/>
    <n v="1146"/>
    <n v="23782"/>
    <n v="25023782"/>
    <x v="176"/>
    <d v="2020-02-11T20:05:00"/>
    <s v="NULL"/>
    <x v="2"/>
    <x v="4"/>
    <m/>
  </r>
  <r>
    <s v="BM00153154"/>
    <s v="MARION,KAYLEE B"/>
    <x v="116"/>
    <n v="19222.12"/>
    <n v="8.57"/>
    <s v="NULL"/>
    <n v="27069276"/>
    <x v="64"/>
    <d v="2020-02-11T20:05:00"/>
    <s v="NULL"/>
    <x v="0"/>
    <x v="4"/>
    <m/>
  </r>
  <r>
    <s v="BM00153154"/>
    <s v="MARION,KAYLEE B"/>
    <x v="116"/>
    <n v="19222.12"/>
    <n v="27.34"/>
    <s v="NULL"/>
    <n v="27013399"/>
    <x v="1"/>
    <d v="2020-02-11T20:05:00"/>
    <s v="NULL"/>
    <x v="0"/>
    <x v="4"/>
    <m/>
  </r>
  <r>
    <s v="BM00153154"/>
    <s v="MARION,KAYLEE B"/>
    <x v="116"/>
    <n v="19222.12"/>
    <n v="10.53"/>
    <s v="NULL"/>
    <n v="27013394"/>
    <x v="43"/>
    <d v="2020-02-11T20:05:00"/>
    <s v="NULL"/>
    <x v="0"/>
    <x v="4"/>
    <m/>
  </r>
  <r>
    <s v="BM00153154"/>
    <s v="MARION,KAYLEE B"/>
    <x v="116"/>
    <n v="19222.12"/>
    <n v="92.09"/>
    <n v="69118"/>
    <n v="27069118"/>
    <x v="72"/>
    <d v="2020-02-11T20:05:00"/>
    <s v="NULL"/>
    <x v="0"/>
    <x v="4"/>
    <m/>
  </r>
  <r>
    <s v="BM00153154"/>
    <s v="MARION,KAYLEE B"/>
    <x v="116"/>
    <n v="19222.12"/>
    <n v="8.32"/>
    <s v="NULL"/>
    <n v="27269155"/>
    <x v="71"/>
    <d v="2020-02-11T20:05:00"/>
    <s v="NULL"/>
    <x v="1"/>
    <x v="4"/>
    <m/>
  </r>
  <r>
    <s v="BM00153154"/>
    <s v="MARION,KAYLEE B"/>
    <x v="116"/>
    <n v="19222.12"/>
    <n v="48.74"/>
    <s v="NULL"/>
    <n v="27269185"/>
    <x v="70"/>
    <d v="2020-02-11T20:05:00"/>
    <s v="NULL"/>
    <x v="1"/>
    <x v="4"/>
    <m/>
  </r>
  <r>
    <s v="BM00153154"/>
    <s v="MARION,KAYLEE B"/>
    <x v="116"/>
    <n v="19222.12"/>
    <n v="6"/>
    <s v="NULL"/>
    <n v="25934767"/>
    <x v="77"/>
    <d v="2020-02-11T20:05:00"/>
    <s v="NULL"/>
    <x v="10"/>
    <x v="4"/>
    <m/>
  </r>
  <r>
    <s v="BM00153154"/>
    <s v="MARION,KAYLEE B"/>
    <x v="116"/>
    <n v="19222.12"/>
    <n v="19.16"/>
    <s v="NULL"/>
    <n v="25824575"/>
    <x v="242"/>
    <d v="2020-02-11T20:05:00"/>
    <s v="NULL"/>
    <x v="21"/>
    <x v="4"/>
    <m/>
  </r>
  <r>
    <s v="BM00153154"/>
    <s v="MARION,KAYLEE B"/>
    <x v="116"/>
    <n v="19222.12"/>
    <n v="67.86"/>
    <s v="NULL"/>
    <n v="25024061"/>
    <x v="341"/>
    <d v="2020-02-11T20:05:00"/>
    <s v="NULL"/>
    <x v="2"/>
    <x v="4"/>
    <m/>
  </r>
  <r>
    <s v="BM00153154"/>
    <s v="MARION,KAYLEE B"/>
    <x v="116"/>
    <n v="19222.12"/>
    <n v="1200"/>
    <n v="50499"/>
    <n v="11250499"/>
    <x v="59"/>
    <d v="2020-02-11T20:05:00"/>
    <s v="NULL"/>
    <x v="13"/>
    <x v="4"/>
    <n v="1255"/>
  </r>
  <r>
    <s v="BM00153154"/>
    <s v="MARION,KAYLEE B"/>
    <x v="116"/>
    <n v="19222.12"/>
    <n v="6"/>
    <s v="NULL"/>
    <n v="25934767"/>
    <x v="77"/>
    <d v="2020-02-11T20:05:00"/>
    <s v="NULL"/>
    <x v="10"/>
    <x v="4"/>
    <m/>
  </r>
  <r>
    <s v="BM00153154"/>
    <s v="MARION,KAYLEE B"/>
    <x v="116"/>
    <n v="19222.12"/>
    <n v="19.16"/>
    <s v="NULL"/>
    <n v="25824577"/>
    <x v="337"/>
    <d v="2020-02-11T20:05:00"/>
    <s v="NULL"/>
    <x v="21"/>
    <x v="4"/>
    <m/>
  </r>
  <r>
    <s v="BM00153154"/>
    <s v="MARION,KAYLEE B"/>
    <x v="116"/>
    <n v="19222.12"/>
    <n v="67.86"/>
    <s v="NULL"/>
    <n v="25024061"/>
    <x v="341"/>
    <d v="2020-02-11T20:05:00"/>
    <s v="NULL"/>
    <x v="2"/>
    <x v="4"/>
    <m/>
  </r>
  <r>
    <s v="BM00153154"/>
    <s v="MARION,KAYLEE B"/>
    <x v="116"/>
    <n v="19222.12"/>
    <n v="85.8"/>
    <s v="J2590"/>
    <n v="25024698"/>
    <x v="56"/>
    <d v="2020-02-11T20:05:00"/>
    <s v="NULL"/>
    <x v="2"/>
    <x v="4"/>
    <m/>
  </r>
  <r>
    <s v="BM00153154"/>
    <s v="MARION,KAYLEE B"/>
    <x v="116"/>
    <n v="19222.12"/>
    <n v="28"/>
    <s v="J2300"/>
    <n v="25021331"/>
    <x v="265"/>
    <d v="2020-02-11T20:05:00"/>
    <s v="NULL"/>
    <x v="2"/>
    <x v="4"/>
    <m/>
  </r>
  <r>
    <s v="BM00153154"/>
    <s v="MARION,KAYLEE B"/>
    <x v="116"/>
    <n v="19222.12"/>
    <n v="19.16"/>
    <s v="NULL"/>
    <n v="25824577"/>
    <x v="337"/>
    <d v="2020-02-11T20:05:00"/>
    <s v="NULL"/>
    <x v="21"/>
    <x v="4"/>
    <m/>
  </r>
  <r>
    <s v="BM00153154"/>
    <s v="MARION,KAYLEE B"/>
    <x v="116"/>
    <n v="19222.12"/>
    <n v="67.86"/>
    <s v="NULL"/>
    <n v="25024061"/>
    <x v="341"/>
    <d v="2020-02-11T20:05:00"/>
    <s v="NULL"/>
    <x v="2"/>
    <x v="4"/>
    <m/>
  </r>
  <r>
    <s v="BM00153154"/>
    <s v="MARION,KAYLEE B"/>
    <x v="116"/>
    <n v="19222.12"/>
    <n v="1200"/>
    <n v="50499"/>
    <n v="11250499"/>
    <x v="59"/>
    <d v="2020-02-11T20:05:00"/>
    <s v="NULL"/>
    <x v="13"/>
    <x v="4"/>
    <n v="1255"/>
  </r>
  <r>
    <s v="BM00153154"/>
    <s v="MARION,KAYLEE B"/>
    <x v="116"/>
    <n v="19222.12"/>
    <n v="26"/>
    <n v="86900"/>
    <n v="30032030"/>
    <x v="78"/>
    <d v="2020-02-11T20:05:00"/>
    <s v="NULL"/>
    <x v="3"/>
    <x v="4"/>
    <n v="28"/>
  </r>
  <r>
    <s v="BM00153154"/>
    <s v="MARION,KAYLEE B"/>
    <x v="116"/>
    <n v="19222.12"/>
    <n v="522"/>
    <n v="59899"/>
    <n v="72050506"/>
    <x v="97"/>
    <d v="2020-02-11T20:05:00"/>
    <s v="NULL"/>
    <x v="16"/>
    <x v="4"/>
    <n v="547"/>
  </r>
  <r>
    <s v="BM00153154"/>
    <s v="MARION,KAYLEE B"/>
    <x v="116"/>
    <n v="19222.12"/>
    <n v="522"/>
    <n v="59899"/>
    <n v="72050506"/>
    <x v="97"/>
    <d v="2020-02-11T20:05:00"/>
    <s v="NULL"/>
    <x v="16"/>
    <x v="4"/>
    <n v="547"/>
  </r>
  <r>
    <s v="BM00153154"/>
    <s v="MARION,KAYLEE B"/>
    <x v="116"/>
    <n v="19222.12"/>
    <n v="522"/>
    <n v="59899"/>
    <n v="72050506"/>
    <x v="97"/>
    <d v="2020-02-11T20:05:00"/>
    <s v="NULL"/>
    <x v="16"/>
    <x v="4"/>
    <n v="547"/>
  </r>
  <r>
    <s v="BM00153154"/>
    <s v="MARION,KAYLEE B"/>
    <x v="116"/>
    <n v="19222.12"/>
    <n v="522"/>
    <n v="59899"/>
    <n v="72050506"/>
    <x v="97"/>
    <d v="2020-02-11T20:05:00"/>
    <s v="NULL"/>
    <x v="16"/>
    <x v="4"/>
    <n v="547"/>
  </r>
  <r>
    <s v="BM00153154"/>
    <s v="MARION,KAYLEE B"/>
    <x v="116"/>
    <n v="19222.12"/>
    <n v="722"/>
    <n v="50523"/>
    <n v="37050523"/>
    <x v="95"/>
    <d v="2020-02-11T20:05:00"/>
    <s v="NULL"/>
    <x v="5"/>
    <x v="4"/>
    <n v="756"/>
  </r>
  <r>
    <s v="BM00153154"/>
    <s v="MARION,KAYLEE B"/>
    <x v="116"/>
    <n v="19222.12"/>
    <n v="1200"/>
    <n v="50499"/>
    <n v="11250499"/>
    <x v="59"/>
    <d v="2020-02-11T20:05:00"/>
    <s v="NULL"/>
    <x v="13"/>
    <x v="4"/>
    <n v="1255"/>
  </r>
  <r>
    <s v="BM00153154"/>
    <s v="MARION,KAYLEE B"/>
    <x v="116"/>
    <n v="19222.12"/>
    <n v="22.56"/>
    <s v="J7120"/>
    <n v="27038238"/>
    <x v="13"/>
    <d v="2020-02-11T20:05:00"/>
    <s v="NULL"/>
    <x v="0"/>
    <x v="4"/>
    <m/>
  </r>
  <r>
    <s v="BM00153154"/>
    <s v="MARION,KAYLEE B"/>
    <x v="116"/>
    <n v="19222.12"/>
    <n v="22.56"/>
    <s v="J7120"/>
    <n v="27038238"/>
    <x v="13"/>
    <d v="2020-02-11T20:05:00"/>
    <s v="NULL"/>
    <x v="0"/>
    <x v="4"/>
    <m/>
  </r>
  <r>
    <s v="BM00153154"/>
    <s v="MARION,KAYLEE B"/>
    <x v="116"/>
    <n v="19222.12"/>
    <n v="-22.57"/>
    <s v="NULL"/>
    <n v="27069205"/>
    <x v="132"/>
    <d v="2020-02-11T20:05:00"/>
    <s v="NULL"/>
    <x v="0"/>
    <x v="4"/>
    <m/>
  </r>
  <r>
    <s v="BM00153154"/>
    <s v="MARION,KAYLEE B"/>
    <x v="116"/>
    <n v="19222.12"/>
    <n v="-48.74"/>
    <s v="NULL"/>
    <n v="27269185"/>
    <x v="70"/>
    <d v="2020-02-11T20:05:00"/>
    <s v="NULL"/>
    <x v="1"/>
    <x v="4"/>
    <m/>
  </r>
  <r>
    <s v="BM00153154"/>
    <s v="MARION,KAYLEE B"/>
    <x v="116"/>
    <n v="19222.12"/>
    <n v="45"/>
    <n v="86850"/>
    <n v="30032038"/>
    <x v="79"/>
    <d v="2020-02-11T20:05:00"/>
    <s v="NULL"/>
    <x v="3"/>
    <x v="4"/>
    <n v="48"/>
  </r>
  <r>
    <s v="BM00153154"/>
    <s v="MARION,KAYLEE B"/>
    <x v="116"/>
    <n v="19222.12"/>
    <n v="-5.46"/>
    <s v="NULL"/>
    <n v="27210100"/>
    <x v="11"/>
    <d v="2020-02-11T20:05:00"/>
    <s v="NULL"/>
    <x v="1"/>
    <x v="4"/>
    <m/>
  </r>
  <r>
    <s v="BM00153154"/>
    <s v="MARION,KAYLEE B"/>
    <x v="116"/>
    <n v="19222.12"/>
    <n v="-11.02"/>
    <s v="NULL"/>
    <n v="27210100"/>
    <x v="11"/>
    <d v="2020-02-11T20:05:00"/>
    <s v="NULL"/>
    <x v="1"/>
    <x v="4"/>
    <m/>
  </r>
  <r>
    <s v="BM00153154"/>
    <s v="MARION,KAYLEE B"/>
    <x v="116"/>
    <n v="19222.12"/>
    <n v="-6.74"/>
    <s v="NULL"/>
    <n v="27210100"/>
    <x v="11"/>
    <d v="2020-02-11T20:05:00"/>
    <s v="NULL"/>
    <x v="1"/>
    <x v="4"/>
    <m/>
  </r>
  <r>
    <s v="BM00153154"/>
    <s v="MARION,KAYLEE B"/>
    <x v="116"/>
    <n v="19222.12"/>
    <n v="-8.57"/>
    <s v="NULL"/>
    <n v="27069276"/>
    <x v="64"/>
    <d v="2020-02-11T20:05:00"/>
    <s v="NULL"/>
    <x v="0"/>
    <x v="4"/>
    <m/>
  </r>
  <r>
    <s v="BM00153154"/>
    <s v="MARION,KAYLEE B"/>
    <x v="116"/>
    <n v="19222.12"/>
    <n v="-8.83"/>
    <s v="NULL"/>
    <n v="27069171"/>
    <x v="61"/>
    <d v="2020-02-11T20:05:00"/>
    <s v="NULL"/>
    <x v="0"/>
    <x v="4"/>
    <m/>
  </r>
  <r>
    <s v="BM00153154"/>
    <s v="MARION,KAYLEE B"/>
    <x v="116"/>
    <n v="19222.12"/>
    <n v="-8.83"/>
    <s v="NULL"/>
    <n v="27069171"/>
    <x v="61"/>
    <d v="2020-02-11T20:05:00"/>
    <s v="NULL"/>
    <x v="0"/>
    <x v="4"/>
    <m/>
  </r>
  <r>
    <s v="BM00153154"/>
    <s v="MARION,KAYLEE B"/>
    <x v="116"/>
    <n v="19222.12"/>
    <n v="-13.89"/>
    <s v="NULL"/>
    <n v="27250507"/>
    <x v="66"/>
    <d v="2020-02-11T20:05:00"/>
    <s v="NULL"/>
    <x v="1"/>
    <x v="4"/>
    <m/>
  </r>
  <r>
    <s v="BM00153154"/>
    <s v="MARION,KAYLEE B"/>
    <x v="116"/>
    <n v="19222.12"/>
    <n v="-13.89"/>
    <s v="NULL"/>
    <n v="27250507"/>
    <x v="66"/>
    <d v="2020-02-11T20:05:00"/>
    <s v="NULL"/>
    <x v="1"/>
    <x v="4"/>
    <m/>
  </r>
  <r>
    <s v="BM00153154"/>
    <s v="MARION,KAYLEE B"/>
    <x v="116"/>
    <n v="19222.12"/>
    <n v="-92.86"/>
    <s v="NULL"/>
    <n v="27210100"/>
    <x v="11"/>
    <d v="2020-02-11T20:05:00"/>
    <s v="NULL"/>
    <x v="1"/>
    <x v="4"/>
    <m/>
  </r>
  <r>
    <s v="BM00153154"/>
    <s v="MARION,KAYLEE B"/>
    <x v="116"/>
    <n v="19222.12"/>
    <n v="-76.5"/>
    <s v="NULL"/>
    <n v="27050508"/>
    <x v="67"/>
    <d v="2020-02-11T20:05:00"/>
    <s v="NULL"/>
    <x v="0"/>
    <x v="4"/>
    <m/>
  </r>
  <r>
    <s v="BM00153154"/>
    <s v="MARION,KAYLEE B"/>
    <x v="116"/>
    <n v="19222.12"/>
    <n v="15"/>
    <n v="32107"/>
    <n v="30032107"/>
    <x v="34"/>
    <d v="2020-02-11T20:05:00"/>
    <s v="NULL"/>
    <x v="3"/>
    <x v="4"/>
    <n v="16"/>
  </r>
  <r>
    <s v="BM00153154"/>
    <s v="MARION,KAYLEE B"/>
    <x v="116"/>
    <n v="19222.12"/>
    <n v="-199.43"/>
    <s v="NULL"/>
    <n v="27250540"/>
    <x v="68"/>
    <d v="2020-02-11T20:05:00"/>
    <s v="NULL"/>
    <x v="1"/>
    <x v="4"/>
    <m/>
  </r>
  <r>
    <s v="BM00153154"/>
    <s v="MARION,KAYLEE B"/>
    <x v="116"/>
    <n v="19222.12"/>
    <n v="-22.56"/>
    <s v="J7120"/>
    <n v="27038238"/>
    <x v="13"/>
    <d v="2020-02-11T20:05:00"/>
    <s v="NULL"/>
    <x v="0"/>
    <x v="4"/>
    <m/>
  </r>
  <r>
    <s v="BM00153154"/>
    <s v="MARION,KAYLEE B"/>
    <x v="116"/>
    <n v="19222.12"/>
    <n v="-10.53"/>
    <s v="NULL"/>
    <n v="27013394"/>
    <x v="43"/>
    <d v="2020-02-11T20:05:00"/>
    <s v="NULL"/>
    <x v="0"/>
    <x v="4"/>
    <m/>
  </r>
  <r>
    <s v="BM00153154"/>
    <s v="MARION,KAYLEE B"/>
    <x v="116"/>
    <n v="19222.12"/>
    <n v="-27.34"/>
    <s v="NULL"/>
    <n v="27013399"/>
    <x v="1"/>
    <d v="2020-02-11T20:05:00"/>
    <s v="NULL"/>
    <x v="0"/>
    <x v="4"/>
    <m/>
  </r>
  <r>
    <s v="BM00153154"/>
    <s v="MARION,KAYLEE B"/>
    <x v="116"/>
    <n v="19222.12"/>
    <n v="-7.35"/>
    <s v="NULL"/>
    <n v="27013392"/>
    <x v="15"/>
    <d v="2020-02-11T20:05:00"/>
    <s v="NULL"/>
    <x v="0"/>
    <x v="4"/>
    <m/>
  </r>
  <r>
    <s v="BM00153154"/>
    <s v="MARION,KAYLEE B"/>
    <x v="116"/>
    <n v="19222.12"/>
    <n v="-7.35"/>
    <s v="NULL"/>
    <n v="27013392"/>
    <x v="15"/>
    <d v="2020-02-11T20:05:00"/>
    <s v="NULL"/>
    <x v="0"/>
    <x v="4"/>
    <m/>
  </r>
  <r>
    <s v="BM00153154"/>
    <s v="MARION,KAYLEE B"/>
    <x v="116"/>
    <n v="19222.12"/>
    <n v="9.4"/>
    <s v="NULL"/>
    <n v="27069512"/>
    <x v="73"/>
    <d v="2020-02-11T20:05:00"/>
    <s v="NULL"/>
    <x v="0"/>
    <x v="4"/>
    <m/>
  </r>
  <r>
    <s v="BM00153154"/>
    <s v="MARION,KAYLEE B"/>
    <x v="116"/>
    <n v="19222.12"/>
    <n v="9.4"/>
    <s v="NULL"/>
    <n v="27069512"/>
    <x v="73"/>
    <d v="2020-02-11T20:05:00"/>
    <s v="NULL"/>
    <x v="0"/>
    <x v="4"/>
    <m/>
  </r>
  <r>
    <s v="BM00153154"/>
    <s v="MARION,KAYLEE B"/>
    <x v="116"/>
    <n v="19222.12"/>
    <n v="9.4"/>
    <s v="NULL"/>
    <n v="27069512"/>
    <x v="73"/>
    <d v="2020-02-11T20:05:00"/>
    <s v="NULL"/>
    <x v="0"/>
    <x v="4"/>
    <m/>
  </r>
  <r>
    <s v="BM00153154"/>
    <s v="MARION,KAYLEE B"/>
    <x v="116"/>
    <n v="19222.12"/>
    <n v="9.4"/>
    <s v="NULL"/>
    <n v="27069512"/>
    <x v="73"/>
    <d v="2020-02-11T20:05:00"/>
    <s v="NULL"/>
    <x v="0"/>
    <x v="4"/>
    <m/>
  </r>
  <r>
    <s v="BM00125267"/>
    <s v="MARTIN JR,ANTHONY A"/>
    <x v="117"/>
    <n v="16157.32"/>
    <n v="7.25"/>
    <s v="NULL"/>
    <n v="27069291"/>
    <x v="87"/>
    <s v="NULL"/>
    <d v="2019-12-12T07:26:00"/>
    <x v="0"/>
    <x v="21"/>
    <m/>
  </r>
  <r>
    <s v="BM00125267"/>
    <s v="MARTIN JR,ANTHONY A"/>
    <x v="117"/>
    <n v="16157.32"/>
    <n v="12.34"/>
    <s v="J7030"/>
    <n v="27038236"/>
    <x v="29"/>
    <s v="NULL"/>
    <d v="2019-12-12T07:26:00"/>
    <x v="0"/>
    <x v="21"/>
    <m/>
  </r>
  <r>
    <s v="BM00125267"/>
    <s v="MARTIN JR,ANTHONY A"/>
    <x v="117"/>
    <n v="16157.32"/>
    <n v="-12.34"/>
    <s v="J7030"/>
    <n v="27038236"/>
    <x v="29"/>
    <s v="NULL"/>
    <d v="2019-12-12T07:26:00"/>
    <x v="0"/>
    <x v="21"/>
    <m/>
  </r>
  <r>
    <s v="BM00125267"/>
    <s v="MARTIN JR,ANTHONY A"/>
    <x v="117"/>
    <n v="16157.32"/>
    <n v="51.04"/>
    <s v="NULL"/>
    <n v="27210100"/>
    <x v="11"/>
    <s v="NULL"/>
    <d v="2019-12-12T07:26:00"/>
    <x v="1"/>
    <x v="21"/>
    <m/>
  </r>
  <r>
    <s v="BM00125267"/>
    <s v="MARTIN JR,ANTHONY A"/>
    <x v="117"/>
    <n v="16157.32"/>
    <n v="545.13"/>
    <s v="NULL"/>
    <n v="27210100"/>
    <x v="11"/>
    <s v="NULL"/>
    <d v="2019-12-12T07:26:00"/>
    <x v="1"/>
    <x v="21"/>
    <m/>
  </r>
  <r>
    <s v="BM00125267"/>
    <s v="MARTIN JR,ANTHONY A"/>
    <x v="117"/>
    <n v="16157.32"/>
    <n v="89.13"/>
    <s v="NULL"/>
    <n v="27210100"/>
    <x v="11"/>
    <s v="NULL"/>
    <d v="2019-12-12T07:26:00"/>
    <x v="1"/>
    <x v="21"/>
    <m/>
  </r>
  <r>
    <s v="BM00125267"/>
    <s v="MARTIN JR,ANTHONY A"/>
    <x v="117"/>
    <n v="16157.32"/>
    <n v="89.13"/>
    <s v="NULL"/>
    <n v="27210100"/>
    <x v="11"/>
    <s v="NULL"/>
    <d v="2019-12-12T07:26:00"/>
    <x v="1"/>
    <x v="21"/>
    <m/>
  </r>
  <r>
    <s v="BM00125267"/>
    <s v="MARTIN JR,ANTHONY A"/>
    <x v="117"/>
    <n v="16157.32"/>
    <n v="178.27"/>
    <s v="NULL"/>
    <n v="27210100"/>
    <x v="11"/>
    <s v="NULL"/>
    <d v="2019-12-12T07:26:00"/>
    <x v="1"/>
    <x v="21"/>
    <m/>
  </r>
  <r>
    <s v="BM00125267"/>
    <s v="MARTIN JR,ANTHONY A"/>
    <x v="117"/>
    <n v="16157.32"/>
    <n v="702.18"/>
    <s v="NULL"/>
    <n v="27210100"/>
    <x v="11"/>
    <s v="NULL"/>
    <d v="2019-12-12T07:26:00"/>
    <x v="1"/>
    <x v="21"/>
    <m/>
  </r>
  <r>
    <s v="BM00125267"/>
    <s v="MARTIN JR,ANTHONY A"/>
    <x v="117"/>
    <n v="16157.32"/>
    <n v="176.81"/>
    <s v="NULL"/>
    <n v="27210100"/>
    <x v="11"/>
    <s v="NULL"/>
    <d v="2019-12-12T07:26:00"/>
    <x v="1"/>
    <x v="21"/>
    <m/>
  </r>
  <r>
    <s v="BM00125267"/>
    <s v="MARTIN JR,ANTHONY A"/>
    <x v="117"/>
    <n v="16157.32"/>
    <n v="6.88"/>
    <s v="NULL"/>
    <n v="27210100"/>
    <x v="11"/>
    <s v="NULL"/>
    <d v="2019-12-12T07:26:00"/>
    <x v="1"/>
    <x v="21"/>
    <m/>
  </r>
  <r>
    <s v="BM00125267"/>
    <s v="MARTIN JR,ANTHONY A"/>
    <x v="117"/>
    <n v="16157.32"/>
    <n v="143.96"/>
    <s v="NULL"/>
    <n v="27210100"/>
    <x v="11"/>
    <s v="NULL"/>
    <d v="2019-12-12T07:26:00"/>
    <x v="1"/>
    <x v="21"/>
    <m/>
  </r>
  <r>
    <s v="BM00125267"/>
    <s v="MARTIN JR,ANTHONY A"/>
    <x v="117"/>
    <n v="16157.32"/>
    <n v="12.48"/>
    <s v="NULL"/>
    <n v="27101000"/>
    <x v="188"/>
    <s v="NULL"/>
    <d v="2019-12-12T07:26:00"/>
    <x v="31"/>
    <x v="21"/>
    <m/>
  </r>
  <r>
    <s v="BM00125267"/>
    <s v="MARTIN JR,ANTHONY A"/>
    <x v="117"/>
    <n v="16157.32"/>
    <n v="21.01"/>
    <s v="NULL"/>
    <n v="27210100"/>
    <x v="11"/>
    <s v="NULL"/>
    <d v="2019-12-12T07:26:00"/>
    <x v="1"/>
    <x v="21"/>
    <m/>
  </r>
  <r>
    <s v="BM00125267"/>
    <s v="MARTIN JR,ANTHONY A"/>
    <x v="117"/>
    <n v="16157.32"/>
    <n v="46.77"/>
    <n v="13031"/>
    <n v="27013031"/>
    <x v="353"/>
    <s v="NULL"/>
    <d v="2019-12-12T07:26:00"/>
    <x v="0"/>
    <x v="21"/>
    <m/>
  </r>
  <r>
    <s v="BM00125267"/>
    <s v="MARTIN JR,ANTHONY A"/>
    <x v="117"/>
    <n v="16157.32"/>
    <n v="47.99"/>
    <s v="NULL"/>
    <n v="27210100"/>
    <x v="11"/>
    <s v="NULL"/>
    <d v="2019-12-12T07:26:00"/>
    <x v="1"/>
    <x v="21"/>
    <m/>
  </r>
  <r>
    <s v="BM00125267"/>
    <s v="MARTIN JR,ANTHONY A"/>
    <x v="117"/>
    <n v="16157.32"/>
    <n v="8.57"/>
    <s v="NULL"/>
    <n v="27069276"/>
    <x v="64"/>
    <s v="NULL"/>
    <d v="2019-12-12T07:26:00"/>
    <x v="0"/>
    <x v="21"/>
    <m/>
  </r>
  <r>
    <s v="BM00125267"/>
    <s v="MARTIN JR,ANTHONY A"/>
    <x v="117"/>
    <n v="16157.32"/>
    <n v="44.68"/>
    <n v="38295"/>
    <n v="27038295"/>
    <x v="350"/>
    <s v="NULL"/>
    <d v="2019-12-12T07:26:00"/>
    <x v="0"/>
    <x v="21"/>
    <m/>
  </r>
  <r>
    <s v="BM00125267"/>
    <s v="MARTIN JR,ANTHONY A"/>
    <x v="117"/>
    <n v="16157.32"/>
    <n v="-143.96"/>
    <s v="NULL"/>
    <n v="27210100"/>
    <x v="11"/>
    <s v="NULL"/>
    <d v="2019-12-12T07:26:00"/>
    <x v="1"/>
    <x v="21"/>
    <m/>
  </r>
  <r>
    <s v="BM00125267"/>
    <s v="MARTIN JR,ANTHONY A"/>
    <x v="117"/>
    <n v="16157.32"/>
    <n v="11.92"/>
    <s v="J7120"/>
    <n v="27038238"/>
    <x v="13"/>
    <s v="NULL"/>
    <d v="2019-12-12T07:26:00"/>
    <x v="0"/>
    <x v="21"/>
    <m/>
  </r>
  <r>
    <s v="BM00125267"/>
    <s v="MARTIN JR,ANTHONY A"/>
    <x v="117"/>
    <n v="16157.32"/>
    <n v="11.92"/>
    <s v="J7120"/>
    <n v="27038238"/>
    <x v="13"/>
    <s v="NULL"/>
    <d v="2019-12-12T07:26:00"/>
    <x v="0"/>
    <x v="21"/>
    <m/>
  </r>
  <r>
    <s v="BM00125267"/>
    <s v="MARTIN JR,ANTHONY A"/>
    <x v="117"/>
    <n v="16157.32"/>
    <n v="11.59"/>
    <s v="NULL"/>
    <n v="27069212"/>
    <x v="14"/>
    <s v="NULL"/>
    <d v="2019-12-12T07:26:00"/>
    <x v="0"/>
    <x v="21"/>
    <m/>
  </r>
  <r>
    <s v="BM00125267"/>
    <s v="MARTIN JR,ANTHONY A"/>
    <x v="117"/>
    <n v="16157.32"/>
    <n v="10.53"/>
    <s v="NULL"/>
    <n v="27013394"/>
    <x v="43"/>
    <s v="NULL"/>
    <d v="2019-12-12T07:26:00"/>
    <x v="0"/>
    <x v="21"/>
    <m/>
  </r>
  <r>
    <s v="BM00125267"/>
    <s v="MARTIN JR,ANTHONY A"/>
    <x v="117"/>
    <n v="16157.32"/>
    <n v="7.35"/>
    <s v="NULL"/>
    <n v="27013392"/>
    <x v="15"/>
    <s v="NULL"/>
    <d v="2019-12-12T07:26:00"/>
    <x v="0"/>
    <x v="21"/>
    <m/>
  </r>
  <r>
    <s v="BM00125267"/>
    <s v="MARTIN JR,ANTHONY A"/>
    <x v="117"/>
    <n v="16157.32"/>
    <n v="21.19"/>
    <s v="NULL"/>
    <n v="27013399"/>
    <x v="1"/>
    <s v="NULL"/>
    <d v="2019-12-12T07:26:00"/>
    <x v="0"/>
    <x v="21"/>
    <m/>
  </r>
  <r>
    <s v="BM00125267"/>
    <s v="MARTIN JR,ANTHONY A"/>
    <x v="117"/>
    <n v="16157.32"/>
    <n v="10.97"/>
    <s v="NULL"/>
    <n v="27280043"/>
    <x v="2"/>
    <s v="NULL"/>
    <d v="2019-12-12T07:26:00"/>
    <x v="1"/>
    <x v="21"/>
    <m/>
  </r>
  <r>
    <s v="BM00125267"/>
    <s v="MARTIN JR,ANTHONY A"/>
    <x v="117"/>
    <n v="16157.32"/>
    <n v="44.6"/>
    <n v="37024"/>
    <n v="27037024"/>
    <x v="84"/>
    <s v="NULL"/>
    <d v="2019-12-12T07:26:00"/>
    <x v="0"/>
    <x v="21"/>
    <m/>
  </r>
  <r>
    <s v="BM00125267"/>
    <s v="MARTIN JR,ANTHONY A"/>
    <x v="117"/>
    <n v="16157.32"/>
    <n v="7.87"/>
    <s v="NULL"/>
    <n v="27210100"/>
    <x v="11"/>
    <s v="NULL"/>
    <d v="2019-12-12T07:26:00"/>
    <x v="1"/>
    <x v="21"/>
    <m/>
  </r>
  <r>
    <s v="BM00125267"/>
    <s v="MARTIN JR,ANTHONY A"/>
    <x v="117"/>
    <n v="16157.32"/>
    <n v="22.66"/>
    <s v="NULL"/>
    <n v="27210100"/>
    <x v="11"/>
    <s v="NULL"/>
    <d v="2019-12-12T07:26:00"/>
    <x v="1"/>
    <x v="21"/>
    <m/>
  </r>
  <r>
    <s v="BM00125267"/>
    <s v="MARTIN JR,ANTHONY A"/>
    <x v="117"/>
    <n v="16157.32"/>
    <n v="21"/>
    <s v="J0690"/>
    <n v="25021248"/>
    <x v="284"/>
    <s v="NULL"/>
    <d v="2019-12-12T07:26:00"/>
    <x v="2"/>
    <x v="21"/>
    <m/>
  </r>
  <r>
    <s v="BM00125267"/>
    <s v="MARTIN JR,ANTHONY A"/>
    <x v="117"/>
    <n v="16157.32"/>
    <n v="107"/>
    <s v="J0690"/>
    <n v="63621209"/>
    <x v="193"/>
    <s v="NULL"/>
    <d v="2019-12-12T07:26:00"/>
    <x v="12"/>
    <x v="21"/>
    <m/>
  </r>
  <r>
    <s v="BM00125267"/>
    <s v="MARTIN JR,ANTHONY A"/>
    <x v="117"/>
    <n v="16157.32"/>
    <n v="39"/>
    <s v="NULL"/>
    <n v="25923009"/>
    <x v="410"/>
    <s v="NULL"/>
    <d v="2019-12-12T07:26:00"/>
    <x v="10"/>
    <x v="21"/>
    <m/>
  </r>
  <r>
    <s v="BM00125267"/>
    <s v="MARTIN JR,ANTHONY A"/>
    <x v="117"/>
    <n v="16157.32"/>
    <n v="15"/>
    <n v="20729"/>
    <n v="25920729"/>
    <x v="411"/>
    <s v="NULL"/>
    <d v="2019-12-12T07:26:00"/>
    <x v="10"/>
    <x v="21"/>
    <m/>
  </r>
  <r>
    <s v="BM00125267"/>
    <s v="MARTIN JR,ANTHONY A"/>
    <x v="117"/>
    <n v="16157.32"/>
    <n v="63"/>
    <s v="NULL"/>
    <n v="25932636"/>
    <x v="37"/>
    <s v="NULL"/>
    <d v="2019-12-12T07:26:00"/>
    <x v="10"/>
    <x v="21"/>
    <m/>
  </r>
  <r>
    <s v="BM00125267"/>
    <s v="MARTIN JR,ANTHONY A"/>
    <x v="117"/>
    <n v="16157.32"/>
    <n v="91"/>
    <s v="J2704"/>
    <n v="25021907"/>
    <x v="4"/>
    <s v="NULL"/>
    <d v="2019-12-12T07:26:00"/>
    <x v="2"/>
    <x v="21"/>
    <m/>
  </r>
  <r>
    <s v="BM00125267"/>
    <s v="MARTIN JR,ANTHONY A"/>
    <x v="117"/>
    <n v="16157.32"/>
    <n v="19"/>
    <s v="J3010"/>
    <n v="25024630"/>
    <x v="109"/>
    <s v="NULL"/>
    <d v="2019-12-12T07:26:00"/>
    <x v="2"/>
    <x v="21"/>
    <m/>
  </r>
  <r>
    <s v="BM00125267"/>
    <s v="MARTIN JR,ANTHONY A"/>
    <x v="117"/>
    <n v="16157.32"/>
    <n v="21"/>
    <s v="J2250"/>
    <n v="25021916"/>
    <x v="153"/>
    <s v="NULL"/>
    <d v="2019-12-12T07:26:00"/>
    <x v="2"/>
    <x v="21"/>
    <m/>
  </r>
  <r>
    <s v="BM00125267"/>
    <s v="MARTIN JR,ANTHONY A"/>
    <x v="117"/>
    <n v="16157.32"/>
    <n v="126"/>
    <s v="J0330"/>
    <n v="25021563"/>
    <x v="134"/>
    <s v="NULL"/>
    <d v="2019-12-12T07:26:00"/>
    <x v="2"/>
    <x v="21"/>
    <m/>
  </r>
  <r>
    <s v="BM00125267"/>
    <s v="MARTIN JR,ANTHONY A"/>
    <x v="117"/>
    <n v="16157.32"/>
    <n v="26"/>
    <s v="J2001"/>
    <n v="63621082"/>
    <x v="169"/>
    <s v="NULL"/>
    <d v="2019-12-12T07:26:00"/>
    <x v="12"/>
    <x v="21"/>
    <m/>
  </r>
  <r>
    <s v="BM00125267"/>
    <s v="MARTIN JR,ANTHONY A"/>
    <x v="117"/>
    <n v="16157.32"/>
    <n v="46"/>
    <s v="NULL"/>
    <n v="25023527"/>
    <x v="158"/>
    <s v="NULL"/>
    <d v="2019-12-12T07:26:00"/>
    <x v="2"/>
    <x v="21"/>
    <m/>
  </r>
  <r>
    <s v="BM00125267"/>
    <s v="MARTIN JR,ANTHONY A"/>
    <x v="117"/>
    <n v="16157.32"/>
    <n v="9.4"/>
    <s v="NULL"/>
    <n v="27269137"/>
    <x v="224"/>
    <s v="NULL"/>
    <d v="2019-12-12T07:26:00"/>
    <x v="1"/>
    <x v="21"/>
    <m/>
  </r>
  <r>
    <s v="BM00125267"/>
    <s v="MARTIN JR,ANTHONY A"/>
    <x v="117"/>
    <n v="16157.32"/>
    <n v="21"/>
    <s v="J3490"/>
    <n v="25022093"/>
    <x v="157"/>
    <s v="NULL"/>
    <d v="2019-12-12T07:26:00"/>
    <x v="2"/>
    <x v="21"/>
    <m/>
  </r>
  <r>
    <s v="BM00125267"/>
    <s v="MARTIN JR,ANTHONY A"/>
    <x v="117"/>
    <n v="16157.32"/>
    <n v="44"/>
    <s v="J1100"/>
    <n v="25021629"/>
    <x v="195"/>
    <s v="NULL"/>
    <d v="2019-12-12T07:26:00"/>
    <x v="2"/>
    <x v="21"/>
    <m/>
  </r>
  <r>
    <s v="BM00125267"/>
    <s v="MARTIN JR,ANTHONY A"/>
    <x v="117"/>
    <n v="16157.32"/>
    <n v="21"/>
    <s v="J2405"/>
    <n v="63623574"/>
    <x v="94"/>
    <s v="NULL"/>
    <d v="2019-12-12T07:26:00"/>
    <x v="12"/>
    <x v="21"/>
    <m/>
  </r>
  <r>
    <s v="BM00125267"/>
    <s v="MARTIN JR,ANTHONY A"/>
    <x v="117"/>
    <n v="16157.32"/>
    <n v="46"/>
    <s v="NULL"/>
    <n v="25023527"/>
    <x v="158"/>
    <s v="NULL"/>
    <d v="2019-12-12T07:26:00"/>
    <x v="2"/>
    <x v="21"/>
    <m/>
  </r>
  <r>
    <s v="BM00125267"/>
    <s v="MARTIN JR,ANTHONY A"/>
    <x v="117"/>
    <n v="16157.32"/>
    <n v="46"/>
    <s v="NULL"/>
    <n v="25023527"/>
    <x v="158"/>
    <s v="NULL"/>
    <d v="2019-12-12T07:26:00"/>
    <x v="2"/>
    <x v="21"/>
    <m/>
  </r>
  <r>
    <s v="BM00125267"/>
    <s v="MARTIN JR,ANTHONY A"/>
    <x v="117"/>
    <n v="16157.32"/>
    <n v="114"/>
    <s v="J2710"/>
    <n v="63621129"/>
    <x v="243"/>
    <s v="NULL"/>
    <d v="2019-12-12T07:26:00"/>
    <x v="12"/>
    <x v="21"/>
    <m/>
  </r>
  <r>
    <s v="BM00125267"/>
    <s v="MARTIN JR,ANTHONY A"/>
    <x v="117"/>
    <n v="16157.32"/>
    <n v="159"/>
    <s v="J3490"/>
    <n v="25021407"/>
    <x v="19"/>
    <s v="NULL"/>
    <d v="2019-12-12T07:26:00"/>
    <x v="2"/>
    <x v="21"/>
    <m/>
  </r>
  <r>
    <s v="BM00125267"/>
    <s v="MARTIN JR,ANTHONY A"/>
    <x v="117"/>
    <n v="16157.32"/>
    <n v="44"/>
    <s v="J1885"/>
    <n v="63690720"/>
    <x v="49"/>
    <s v="NULL"/>
    <d v="2019-12-12T07:26:00"/>
    <x v="12"/>
    <x v="21"/>
    <m/>
  </r>
  <r>
    <s v="BM00125267"/>
    <s v="MARTIN JR,ANTHONY A"/>
    <x v="117"/>
    <n v="16157.32"/>
    <n v="53"/>
    <s v="J3490"/>
    <n v="25021407"/>
    <x v="19"/>
    <s v="NULL"/>
    <d v="2019-12-12T07:26:00"/>
    <x v="2"/>
    <x v="21"/>
    <m/>
  </r>
  <r>
    <s v="BM00125267"/>
    <s v="MARTIN JR,ANTHONY A"/>
    <x v="117"/>
    <n v="16157.32"/>
    <n v="19"/>
    <s v="J1170"/>
    <n v="25021200"/>
    <x v="248"/>
    <s v="NULL"/>
    <d v="2019-12-12T07:26:00"/>
    <x v="2"/>
    <x v="21"/>
    <m/>
  </r>
  <r>
    <s v="BM00125267"/>
    <s v="MARTIN JR,ANTHONY A"/>
    <x v="117"/>
    <n v="16157.32"/>
    <n v="45.73"/>
    <s v="NULL"/>
    <n v="27217280"/>
    <x v="312"/>
    <s v="NULL"/>
    <d v="2019-12-12T07:26:00"/>
    <x v="1"/>
    <x v="21"/>
    <m/>
  </r>
  <r>
    <s v="BM00125267"/>
    <s v="MARTIN JR,ANTHONY A"/>
    <x v="117"/>
    <n v="16157.32"/>
    <n v="19"/>
    <s v="J1170"/>
    <n v="25021200"/>
    <x v="248"/>
    <s v="NULL"/>
    <d v="2019-12-12T07:26:00"/>
    <x v="2"/>
    <x v="21"/>
    <m/>
  </r>
  <r>
    <s v="BM00125267"/>
    <s v="MARTIN JR,ANTHONY A"/>
    <x v="117"/>
    <n v="16157.32"/>
    <n v="21"/>
    <s v="J2405"/>
    <n v="63623574"/>
    <x v="94"/>
    <s v="NULL"/>
    <d v="2019-12-12T07:26:00"/>
    <x v="12"/>
    <x v="21"/>
    <m/>
  </r>
  <r>
    <s v="BM00125267"/>
    <s v="MARTIN JR,ANTHONY A"/>
    <x v="117"/>
    <n v="16157.32"/>
    <n v="-91"/>
    <s v="J2704"/>
    <n v="25021907"/>
    <x v="4"/>
    <s v="NULL"/>
    <d v="2019-12-12T07:26:00"/>
    <x v="2"/>
    <x v="21"/>
    <m/>
  </r>
  <r>
    <s v="BM00125267"/>
    <s v="MARTIN JR,ANTHONY A"/>
    <x v="117"/>
    <n v="16157.32"/>
    <n v="91"/>
    <s v="J2704"/>
    <n v="25021907"/>
    <x v="4"/>
    <s v="NULL"/>
    <d v="2019-12-12T07:26:00"/>
    <x v="2"/>
    <x v="21"/>
    <m/>
  </r>
  <r>
    <s v="BM00125267"/>
    <s v="MARTIN JR,ANTHONY A"/>
    <x v="117"/>
    <n v="16157.32"/>
    <n v="7"/>
    <n v="23733"/>
    <n v="25923733"/>
    <x v="48"/>
    <s v="NULL"/>
    <d v="2019-12-12T07:26:00"/>
    <x v="10"/>
    <x v="21"/>
    <m/>
  </r>
  <r>
    <s v="BM00125267"/>
    <s v="MARTIN JR,ANTHONY A"/>
    <x v="117"/>
    <n v="16157.32"/>
    <n v="5600"/>
    <s v="NULL"/>
    <n v="36014007"/>
    <x v="136"/>
    <s v="NULL"/>
    <d v="2019-12-12T07:26:00"/>
    <x v="17"/>
    <x v="21"/>
    <n v="5858"/>
  </r>
  <r>
    <s v="BM00125267"/>
    <s v="MARTIN JR,ANTHONY A"/>
    <x v="117"/>
    <n v="16157.32"/>
    <n v="2240"/>
    <s v="NULL"/>
    <n v="36014008"/>
    <x v="160"/>
    <s v="NULL"/>
    <d v="2019-12-12T07:26:00"/>
    <x v="17"/>
    <x v="21"/>
    <n v="1172"/>
  </r>
  <r>
    <s v="BM00125267"/>
    <s v="MARTIN JR,ANTHONY A"/>
    <x v="117"/>
    <n v="16157.32"/>
    <n v="2573"/>
    <s v="NULL"/>
    <n v="37013010"/>
    <x v="8"/>
    <s v="NULL"/>
    <d v="2019-12-12T07:26:00"/>
    <x v="5"/>
    <x v="21"/>
    <n v="33"/>
  </r>
  <r>
    <s v="BM00125267"/>
    <s v="MARTIN JR,ANTHONY A"/>
    <x v="117"/>
    <n v="16157.32"/>
    <n v="1216"/>
    <n v="17001"/>
    <n v="71017001"/>
    <x v="137"/>
    <s v="NULL"/>
    <d v="2019-12-12T07:26:00"/>
    <x v="6"/>
    <x v="21"/>
    <n v="1272"/>
  </r>
  <r>
    <s v="BM00125267"/>
    <s v="MARTIN JR,ANTHONY A"/>
    <x v="117"/>
    <n v="16157.32"/>
    <n v="690"/>
    <n v="10260"/>
    <n v="71010260"/>
    <x v="9"/>
    <s v="NULL"/>
    <d v="2019-12-12T07:26:00"/>
    <x v="6"/>
    <x v="21"/>
    <n v="722"/>
  </r>
  <r>
    <s v="BM00125267"/>
    <s v="MARTIN JR,ANTHONY A"/>
    <x v="117"/>
    <n v="16157.32"/>
    <n v="15.73"/>
    <n v="38162"/>
    <n v="27038162"/>
    <x v="162"/>
    <s v="NULL"/>
    <d v="2019-12-12T07:26:00"/>
    <x v="0"/>
    <x v="21"/>
    <m/>
  </r>
  <r>
    <s v="BM00125267"/>
    <s v="MARTIN JR,ANTHONY A"/>
    <x v="117"/>
    <n v="16157.32"/>
    <n v="284"/>
    <n v="10261"/>
    <n v="71010261"/>
    <x v="20"/>
    <s v="NULL"/>
    <d v="2019-12-12T07:26:00"/>
    <x v="6"/>
    <x v="21"/>
    <n v="298"/>
  </r>
  <r>
    <s v="BM00125267"/>
    <s v="MARTIN JR,ANTHONY A"/>
    <x v="117"/>
    <n v="16157.32"/>
    <n v="0"/>
    <s v="NULL"/>
    <n v="31200000"/>
    <x v="10"/>
    <s v="NULL"/>
    <d v="2019-12-12T07:26:00"/>
    <x v="7"/>
    <x v="21"/>
    <n v="0"/>
  </r>
  <r>
    <s v="BM00125267"/>
    <s v="MARTIN JR,ANTHONY A"/>
    <x v="117"/>
    <n v="16157.32"/>
    <n v="6.69"/>
    <s v="NULL"/>
    <n v="27269158"/>
    <x v="163"/>
    <s v="NULL"/>
    <d v="2019-12-12T07:26:00"/>
    <x v="1"/>
    <x v="21"/>
    <m/>
  </r>
  <r>
    <s v="BM00125267"/>
    <s v="MARTIN JR,ANTHONY A"/>
    <x v="117"/>
    <n v="16157.32"/>
    <n v="89"/>
    <n v="88304"/>
    <n v="31200003"/>
    <x v="403"/>
    <s v="NULL"/>
    <d v="2019-12-12T07:26:00"/>
    <x v="7"/>
    <x v="21"/>
    <n v="94"/>
  </r>
  <r>
    <s v="BM00125267"/>
    <s v="MARTIN JR,ANTHONY A"/>
    <x v="117"/>
    <n v="16157.32"/>
    <n v="11.85"/>
    <s v="NULL"/>
    <n v="27069281"/>
    <x v="246"/>
    <s v="NULL"/>
    <d v="2019-12-12T07:26:00"/>
    <x v="0"/>
    <x v="21"/>
    <m/>
  </r>
  <r>
    <s v="BM00125267"/>
    <s v="MARTIN JR,ANTHONY A"/>
    <x v="117"/>
    <n v="16157.32"/>
    <n v="0"/>
    <s v="NULL"/>
    <n v="31200000"/>
    <x v="10"/>
    <s v="NULL"/>
    <d v="2019-12-12T07:26:00"/>
    <x v="7"/>
    <x v="21"/>
    <n v="0"/>
  </r>
  <r>
    <s v="BM00156812"/>
    <s v="MARTIN,TONYA D"/>
    <x v="118"/>
    <n v="10616.23"/>
    <n v="6.74"/>
    <s v="NULL"/>
    <n v="27210100"/>
    <x v="11"/>
    <d v="2020-04-14T13:12:00"/>
    <s v="NULL"/>
    <x v="1"/>
    <x v="10"/>
    <m/>
  </r>
  <r>
    <s v="BM00156812"/>
    <s v="MARTIN,TONYA D"/>
    <x v="118"/>
    <n v="10616.23"/>
    <n v="576"/>
    <s v="NULL"/>
    <n v="72150535"/>
    <x v="100"/>
    <d v="2020-04-14T13:12:00"/>
    <s v="NULL"/>
    <x v="19"/>
    <x v="10"/>
    <n v="101"/>
  </r>
  <r>
    <s v="BM00156812"/>
    <s v="MARTIN,TONYA D"/>
    <x v="118"/>
    <n v="10616.23"/>
    <n v="3375"/>
    <n v="59400"/>
    <n v="72050500"/>
    <x v="107"/>
    <d v="2020-04-14T13:12:00"/>
    <s v="NULL"/>
    <x v="16"/>
    <x v="10"/>
    <n v="3531"/>
  </r>
  <r>
    <s v="BM00156812"/>
    <s v="MARTIN,TONYA D"/>
    <x v="118"/>
    <n v="10616.23"/>
    <n v="690"/>
    <s v="NULL"/>
    <n v="71017003"/>
    <x v="101"/>
    <d v="2020-04-14T13:12:00"/>
    <s v="NULL"/>
    <x v="6"/>
    <x v="10"/>
    <n v="722"/>
  </r>
  <r>
    <s v="BM00156812"/>
    <s v="MARTIN,TONYA D"/>
    <x v="118"/>
    <n v="10616.23"/>
    <n v="690"/>
    <s v="NULL"/>
    <n v="71017003"/>
    <x v="101"/>
    <d v="2020-04-14T13:12:00"/>
    <s v="NULL"/>
    <x v="6"/>
    <x v="10"/>
    <n v="722"/>
  </r>
  <r>
    <s v="BM00156812"/>
    <s v="MARTIN,TONYA D"/>
    <x v="118"/>
    <n v="10616.23"/>
    <n v="0"/>
    <s v="NULL"/>
    <n v="76150538"/>
    <x v="60"/>
    <d v="2020-04-14T13:12:00"/>
    <s v="NULL"/>
    <x v="14"/>
    <x v="10"/>
    <n v="0"/>
  </r>
  <r>
    <s v="BM00156812"/>
    <s v="MARTIN,TONYA D"/>
    <x v="118"/>
    <n v="10616.23"/>
    <n v="-22.56"/>
    <s v="J7120"/>
    <n v="27038238"/>
    <x v="13"/>
    <d v="2020-04-14T13:12:00"/>
    <s v="NULL"/>
    <x v="0"/>
    <x v="10"/>
    <m/>
  </r>
  <r>
    <s v="BM00156812"/>
    <s v="MARTIN,TONYA D"/>
    <x v="118"/>
    <n v="10616.23"/>
    <n v="-7.35"/>
    <s v="NULL"/>
    <n v="27013392"/>
    <x v="15"/>
    <d v="2020-04-14T13:12:00"/>
    <s v="NULL"/>
    <x v="0"/>
    <x v="10"/>
    <m/>
  </r>
  <r>
    <s v="BM00156812"/>
    <s v="MARTIN,TONYA D"/>
    <x v="118"/>
    <n v="10616.23"/>
    <n v="-7.35"/>
    <s v="NULL"/>
    <n v="27013392"/>
    <x v="15"/>
    <d v="2020-04-14T13:12:00"/>
    <s v="NULL"/>
    <x v="0"/>
    <x v="10"/>
    <m/>
  </r>
  <r>
    <s v="BM00156812"/>
    <s v="MARTIN,TONYA D"/>
    <x v="118"/>
    <n v="10616.23"/>
    <n v="-7.35"/>
    <s v="NULL"/>
    <n v="27013393"/>
    <x v="83"/>
    <d v="2020-04-14T13:12:00"/>
    <s v="NULL"/>
    <x v="0"/>
    <x v="10"/>
    <m/>
  </r>
  <r>
    <s v="BM00156812"/>
    <s v="MARTIN,TONYA D"/>
    <x v="118"/>
    <n v="10616.23"/>
    <n v="-7.35"/>
    <s v="NULL"/>
    <n v="27013393"/>
    <x v="83"/>
    <d v="2020-04-14T13:12:00"/>
    <s v="NULL"/>
    <x v="0"/>
    <x v="10"/>
    <m/>
  </r>
  <r>
    <s v="BM00156812"/>
    <s v="MARTIN,TONYA D"/>
    <x v="118"/>
    <n v="10616.23"/>
    <n v="5.46"/>
    <s v="NULL"/>
    <n v="27210100"/>
    <x v="11"/>
    <d v="2020-04-14T13:12:00"/>
    <s v="NULL"/>
    <x v="1"/>
    <x v="10"/>
    <m/>
  </r>
  <r>
    <s v="BM00156812"/>
    <s v="MARTIN,TONYA D"/>
    <x v="118"/>
    <n v="10616.23"/>
    <n v="-7.35"/>
    <s v="NULL"/>
    <n v="27013393"/>
    <x v="83"/>
    <d v="2020-04-14T13:12:00"/>
    <s v="NULL"/>
    <x v="0"/>
    <x v="10"/>
    <m/>
  </r>
  <r>
    <s v="BM00156812"/>
    <s v="MARTIN,TONYA D"/>
    <x v="118"/>
    <n v="10616.23"/>
    <n v="-12.23"/>
    <s v="NULL"/>
    <n v="27069208"/>
    <x v="45"/>
    <d v="2020-04-14T13:12:00"/>
    <s v="NULL"/>
    <x v="0"/>
    <x v="10"/>
    <m/>
  </r>
  <r>
    <s v="BM00156812"/>
    <s v="MARTIN,TONYA D"/>
    <x v="118"/>
    <n v="10616.23"/>
    <n v="6"/>
    <n v="23780"/>
    <n v="25923780"/>
    <x v="62"/>
    <d v="2020-04-14T13:12:00"/>
    <s v="NULL"/>
    <x v="10"/>
    <x v="10"/>
    <m/>
  </r>
  <r>
    <s v="BM00156812"/>
    <s v="MARTIN,TONYA D"/>
    <x v="118"/>
    <n v="10616.23"/>
    <n v="6"/>
    <s v="NULL"/>
    <n v="25932661"/>
    <x v="57"/>
    <d v="2020-04-14T13:12:00"/>
    <s v="NULL"/>
    <x v="10"/>
    <x v="10"/>
    <m/>
  </r>
  <r>
    <s v="BM00156812"/>
    <s v="MARTIN,TONYA D"/>
    <x v="118"/>
    <n v="10616.23"/>
    <n v="5"/>
    <n v="20278"/>
    <n v="25920278"/>
    <x v="51"/>
    <d v="2020-04-14T13:12:00"/>
    <s v="NULL"/>
    <x v="10"/>
    <x v="10"/>
    <m/>
  </r>
  <r>
    <s v="BM00156812"/>
    <s v="MARTIN,TONYA D"/>
    <x v="118"/>
    <n v="10616.23"/>
    <n v="5.46"/>
    <s v="NULL"/>
    <n v="27210100"/>
    <x v="11"/>
    <d v="2020-04-14T13:12:00"/>
    <s v="NULL"/>
    <x v="1"/>
    <x v="10"/>
    <m/>
  </r>
  <r>
    <s v="BM00156812"/>
    <s v="MARTIN,TONYA D"/>
    <x v="118"/>
    <n v="10616.23"/>
    <n v="68.13"/>
    <s v="NULL"/>
    <n v="27250529"/>
    <x v="69"/>
    <d v="2020-04-14T13:12:00"/>
    <s v="NULL"/>
    <x v="1"/>
    <x v="10"/>
    <m/>
  </r>
  <r>
    <s v="BM00156812"/>
    <s v="MARTIN,TONYA D"/>
    <x v="118"/>
    <n v="10616.23"/>
    <n v="92.09"/>
    <n v="69118"/>
    <n v="27069118"/>
    <x v="72"/>
    <d v="2020-04-14T13:12:00"/>
    <s v="NULL"/>
    <x v="0"/>
    <x v="10"/>
    <m/>
  </r>
  <r>
    <s v="BM00156812"/>
    <s v="MARTIN,TONYA D"/>
    <x v="118"/>
    <n v="10616.23"/>
    <n v="8.32"/>
    <s v="NULL"/>
    <n v="27269155"/>
    <x v="71"/>
    <d v="2020-04-14T13:12:00"/>
    <s v="NULL"/>
    <x v="1"/>
    <x v="10"/>
    <m/>
  </r>
  <r>
    <s v="BM00156812"/>
    <s v="MARTIN,TONYA D"/>
    <x v="118"/>
    <n v="10616.23"/>
    <n v="48.74"/>
    <s v="NULL"/>
    <n v="27269185"/>
    <x v="70"/>
    <d v="2020-04-14T13:12:00"/>
    <s v="NULL"/>
    <x v="1"/>
    <x v="10"/>
    <m/>
  </r>
  <r>
    <s v="BM00156812"/>
    <s v="MARTIN,TONYA D"/>
    <x v="118"/>
    <n v="10616.23"/>
    <n v="13.89"/>
    <s v="NULL"/>
    <n v="27250507"/>
    <x v="66"/>
    <d v="2020-04-14T13:12:00"/>
    <s v="NULL"/>
    <x v="1"/>
    <x v="10"/>
    <m/>
  </r>
  <r>
    <s v="BM00156812"/>
    <s v="MARTIN,TONYA D"/>
    <x v="118"/>
    <n v="10616.23"/>
    <n v="76.5"/>
    <s v="NULL"/>
    <n v="27050508"/>
    <x v="67"/>
    <d v="2020-04-14T13:12:00"/>
    <s v="NULL"/>
    <x v="0"/>
    <x v="10"/>
    <m/>
  </r>
  <r>
    <s v="BM00156812"/>
    <s v="MARTIN,TONYA D"/>
    <x v="118"/>
    <n v="10616.23"/>
    <n v="199.43"/>
    <s v="NULL"/>
    <n v="27250540"/>
    <x v="68"/>
    <d v="2020-04-14T13:12:00"/>
    <s v="NULL"/>
    <x v="1"/>
    <x v="10"/>
    <m/>
  </r>
  <r>
    <s v="BM00156812"/>
    <s v="MARTIN,TONYA D"/>
    <x v="118"/>
    <n v="10616.23"/>
    <n v="92.86"/>
    <s v="NULL"/>
    <n v="27210100"/>
    <x v="11"/>
    <d v="2020-04-14T13:12:00"/>
    <s v="NULL"/>
    <x v="1"/>
    <x v="10"/>
    <m/>
  </r>
  <r>
    <s v="BM00156812"/>
    <s v="MARTIN,TONYA D"/>
    <x v="118"/>
    <n v="10616.23"/>
    <n v="11.59"/>
    <s v="NULL"/>
    <n v="27069212"/>
    <x v="14"/>
    <d v="2020-04-14T13:12:00"/>
    <s v="NULL"/>
    <x v="0"/>
    <x v="10"/>
    <m/>
  </r>
  <r>
    <s v="BM00156812"/>
    <s v="MARTIN,TONYA D"/>
    <x v="118"/>
    <n v="10616.23"/>
    <n v="12.23"/>
    <s v="NULL"/>
    <n v="27069208"/>
    <x v="45"/>
    <d v="2020-04-14T13:12:00"/>
    <s v="NULL"/>
    <x v="0"/>
    <x v="10"/>
    <m/>
  </r>
  <r>
    <s v="BM00156812"/>
    <s v="MARTIN,TONYA D"/>
    <x v="118"/>
    <n v="10616.23"/>
    <n v="22.04"/>
    <s v="NULL"/>
    <n v="27013392"/>
    <x v="15"/>
    <d v="2020-04-14T13:12:00"/>
    <s v="NULL"/>
    <x v="0"/>
    <x v="10"/>
    <m/>
  </r>
  <r>
    <s v="BM00156812"/>
    <s v="MARTIN,TONYA D"/>
    <x v="118"/>
    <n v="10616.23"/>
    <n v="22.04"/>
    <s v="NULL"/>
    <n v="27013393"/>
    <x v="83"/>
    <d v="2020-04-14T13:12:00"/>
    <s v="NULL"/>
    <x v="0"/>
    <x v="10"/>
    <m/>
  </r>
  <r>
    <s v="BM00156812"/>
    <s v="MARTIN,TONYA D"/>
    <x v="118"/>
    <n v="10616.23"/>
    <n v="21.19"/>
    <s v="NULL"/>
    <n v="27013399"/>
    <x v="1"/>
    <d v="2020-04-14T13:12:00"/>
    <s v="NULL"/>
    <x v="0"/>
    <x v="10"/>
    <m/>
  </r>
  <r>
    <s v="BM00156812"/>
    <s v="MARTIN,TONYA D"/>
    <x v="118"/>
    <n v="10616.23"/>
    <n v="21.19"/>
    <s v="NULL"/>
    <n v="27013399"/>
    <x v="1"/>
    <d v="2020-04-14T13:12:00"/>
    <s v="NULL"/>
    <x v="0"/>
    <x v="10"/>
    <m/>
  </r>
  <r>
    <s v="BM00156812"/>
    <s v="MARTIN,TONYA D"/>
    <x v="118"/>
    <n v="10616.23"/>
    <n v="6.12"/>
    <s v="NULL"/>
    <n v="27013394"/>
    <x v="43"/>
    <d v="2020-04-14T13:12:00"/>
    <s v="NULL"/>
    <x v="0"/>
    <x v="10"/>
    <m/>
  </r>
  <r>
    <s v="BM00156812"/>
    <s v="MARTIN,TONYA D"/>
    <x v="118"/>
    <n v="10616.23"/>
    <n v="22.56"/>
    <s v="J7120"/>
    <n v="27038238"/>
    <x v="13"/>
    <d v="2020-04-14T13:12:00"/>
    <s v="NULL"/>
    <x v="0"/>
    <x v="10"/>
    <m/>
  </r>
  <r>
    <s v="BM00156812"/>
    <s v="MARTIN,TONYA D"/>
    <x v="118"/>
    <n v="10616.23"/>
    <n v="22.56"/>
    <s v="J7120"/>
    <n v="27038238"/>
    <x v="13"/>
    <d v="2020-04-14T13:12:00"/>
    <s v="NULL"/>
    <x v="0"/>
    <x v="10"/>
    <m/>
  </r>
  <r>
    <s v="BM00156812"/>
    <s v="MARTIN,TONYA D"/>
    <x v="118"/>
    <n v="10616.23"/>
    <n v="8.83"/>
    <s v="NULL"/>
    <n v="27069171"/>
    <x v="61"/>
    <d v="2020-04-14T13:12:00"/>
    <s v="NULL"/>
    <x v="0"/>
    <x v="10"/>
    <m/>
  </r>
  <r>
    <s v="BM00156812"/>
    <s v="MARTIN,TONYA D"/>
    <x v="118"/>
    <n v="10616.23"/>
    <n v="8.83"/>
    <s v="NULL"/>
    <n v="27069171"/>
    <x v="61"/>
    <d v="2020-04-14T13:12:00"/>
    <s v="NULL"/>
    <x v="0"/>
    <x v="10"/>
    <m/>
  </r>
  <r>
    <s v="BM00156812"/>
    <s v="MARTIN,TONYA D"/>
    <x v="118"/>
    <n v="10616.23"/>
    <n v="8.57"/>
    <s v="NULL"/>
    <n v="27069276"/>
    <x v="64"/>
    <d v="2020-04-14T13:12:00"/>
    <s v="NULL"/>
    <x v="0"/>
    <x v="10"/>
    <m/>
  </r>
  <r>
    <s v="BM00156812"/>
    <s v="MARTIN,TONYA D"/>
    <x v="118"/>
    <n v="10616.23"/>
    <n v="40"/>
    <s v="NULL"/>
    <n v="27013490"/>
    <x v="65"/>
    <d v="2020-04-14T13:12:00"/>
    <s v="NULL"/>
    <x v="0"/>
    <x v="10"/>
    <m/>
  </r>
  <r>
    <s v="BM00156812"/>
    <s v="MARTIN,TONYA D"/>
    <x v="118"/>
    <n v="10616.23"/>
    <n v="7.06"/>
    <s v="NULL"/>
    <n v="27069170"/>
    <x v="28"/>
    <d v="2020-04-14T13:12:00"/>
    <s v="NULL"/>
    <x v="0"/>
    <x v="10"/>
    <m/>
  </r>
  <r>
    <s v="BM00156812"/>
    <s v="MARTIN,TONYA D"/>
    <x v="118"/>
    <n v="10616.23"/>
    <n v="8.51"/>
    <s v="NULL"/>
    <n v="27217035"/>
    <x v="179"/>
    <d v="2020-04-14T13:12:00"/>
    <s v="NULL"/>
    <x v="1"/>
    <x v="10"/>
    <m/>
  </r>
  <r>
    <s v="BM00156812"/>
    <s v="MARTIN,TONYA D"/>
    <x v="118"/>
    <n v="10616.23"/>
    <n v="9.7100000000000009"/>
    <s v="NULL"/>
    <n v="27069175"/>
    <x v="180"/>
    <d v="2020-04-14T13:12:00"/>
    <s v="NULL"/>
    <x v="0"/>
    <x v="10"/>
    <m/>
  </r>
  <r>
    <s v="BM00156812"/>
    <s v="MARTIN,TONYA D"/>
    <x v="118"/>
    <n v="10616.23"/>
    <n v="9.27"/>
    <s v="NULL"/>
    <n v="27069286"/>
    <x v="151"/>
    <d v="2020-04-14T13:12:00"/>
    <s v="NULL"/>
    <x v="0"/>
    <x v="10"/>
    <m/>
  </r>
  <r>
    <s v="BM00156812"/>
    <s v="MARTIN,TONYA D"/>
    <x v="118"/>
    <n v="10616.23"/>
    <n v="45.98"/>
    <s v="NULL"/>
    <n v="27280023"/>
    <x v="181"/>
    <d v="2020-04-14T13:12:00"/>
    <s v="NULL"/>
    <x v="1"/>
    <x v="10"/>
    <m/>
  </r>
  <r>
    <s v="BM00156812"/>
    <s v="MARTIN,TONYA D"/>
    <x v="118"/>
    <n v="10616.23"/>
    <n v="8.34"/>
    <s v="NULL"/>
    <n v="27069318"/>
    <x v="182"/>
    <d v="2020-04-14T13:12:00"/>
    <s v="NULL"/>
    <x v="0"/>
    <x v="10"/>
    <m/>
  </r>
  <r>
    <s v="BM00156812"/>
    <s v="MARTIN,TONYA D"/>
    <x v="118"/>
    <n v="10616.23"/>
    <n v="41.47"/>
    <s v="NULL"/>
    <n v="27069272"/>
    <x v="41"/>
    <d v="2020-04-14T13:12:00"/>
    <s v="NULL"/>
    <x v="0"/>
    <x v="10"/>
    <m/>
  </r>
  <r>
    <s v="BM00156812"/>
    <s v="MARTIN,TONYA D"/>
    <x v="118"/>
    <n v="10616.23"/>
    <n v="12.72"/>
    <s v="NULL"/>
    <n v="27069168"/>
    <x v="412"/>
    <d v="2020-04-14T13:12:00"/>
    <s v="NULL"/>
    <x v="0"/>
    <x v="10"/>
    <m/>
  </r>
  <r>
    <s v="BM00156812"/>
    <s v="MARTIN,TONYA D"/>
    <x v="118"/>
    <n v="10616.23"/>
    <n v="-12.72"/>
    <s v="NULL"/>
    <n v="27069168"/>
    <x v="412"/>
    <d v="2020-04-14T13:12:00"/>
    <s v="NULL"/>
    <x v="0"/>
    <x v="10"/>
    <m/>
  </r>
  <r>
    <s v="BM00156812"/>
    <s v="MARTIN,TONYA D"/>
    <x v="118"/>
    <n v="10616.23"/>
    <n v="19.16"/>
    <s v="NULL"/>
    <n v="25824575"/>
    <x v="242"/>
    <d v="2020-04-14T13:12:00"/>
    <s v="NULL"/>
    <x v="21"/>
    <x v="10"/>
    <m/>
  </r>
  <r>
    <s v="BM00156812"/>
    <s v="MARTIN,TONYA D"/>
    <x v="118"/>
    <n v="10616.23"/>
    <n v="67.86"/>
    <s v="NULL"/>
    <n v="25024061"/>
    <x v="341"/>
    <d v="2020-04-14T13:12:00"/>
    <s v="NULL"/>
    <x v="2"/>
    <x v="10"/>
    <m/>
  </r>
  <r>
    <s v="BM00156812"/>
    <s v="MARTIN,TONYA D"/>
    <x v="118"/>
    <n v="10616.23"/>
    <n v="6"/>
    <s v="NULL"/>
    <n v="25934767"/>
    <x v="77"/>
    <d v="2020-04-14T13:12:00"/>
    <s v="NULL"/>
    <x v="10"/>
    <x v="10"/>
    <m/>
  </r>
  <r>
    <s v="BM00156812"/>
    <s v="MARTIN,TONYA D"/>
    <x v="118"/>
    <n v="10616.23"/>
    <n v="6"/>
    <s v="NULL"/>
    <n v="25934767"/>
    <x v="77"/>
    <d v="2020-04-14T13:12:00"/>
    <s v="NULL"/>
    <x v="10"/>
    <x v="10"/>
    <m/>
  </r>
  <r>
    <s v="BM00156812"/>
    <s v="MARTIN,TONYA D"/>
    <x v="118"/>
    <n v="10616.23"/>
    <n v="19.16"/>
    <s v="NULL"/>
    <n v="25824577"/>
    <x v="337"/>
    <d v="2020-04-14T13:12:00"/>
    <s v="NULL"/>
    <x v="21"/>
    <x v="10"/>
    <m/>
  </r>
  <r>
    <s v="BM00156812"/>
    <s v="MARTIN,TONYA D"/>
    <x v="118"/>
    <n v="10616.23"/>
    <n v="67.86"/>
    <s v="NULL"/>
    <n v="25024061"/>
    <x v="341"/>
    <d v="2020-04-14T13:12:00"/>
    <s v="NULL"/>
    <x v="2"/>
    <x v="10"/>
    <m/>
  </r>
  <r>
    <s v="BM00156812"/>
    <s v="MARTIN,TONYA D"/>
    <x v="118"/>
    <n v="10616.23"/>
    <n v="5.46"/>
    <s v="NULL"/>
    <n v="27069165"/>
    <x v="58"/>
    <d v="2020-04-14T13:12:00"/>
    <s v="NULL"/>
    <x v="0"/>
    <x v="10"/>
    <m/>
  </r>
  <r>
    <s v="BM00156812"/>
    <s v="MARTIN,TONYA D"/>
    <x v="118"/>
    <n v="10616.23"/>
    <n v="85.8"/>
    <s v="J2590"/>
    <n v="25024698"/>
    <x v="56"/>
    <d v="2020-04-14T13:12:00"/>
    <s v="NULL"/>
    <x v="2"/>
    <x v="10"/>
    <m/>
  </r>
  <r>
    <s v="BM00156812"/>
    <s v="MARTIN,TONYA D"/>
    <x v="118"/>
    <n v="10616.23"/>
    <n v="37"/>
    <s v="J0595"/>
    <n v="63621445"/>
    <x v="89"/>
    <d v="2020-04-14T13:12:00"/>
    <s v="NULL"/>
    <x v="12"/>
    <x v="10"/>
    <m/>
  </r>
  <r>
    <s v="BM00156812"/>
    <s v="MARTIN,TONYA D"/>
    <x v="118"/>
    <n v="10616.23"/>
    <n v="19.16"/>
    <s v="NULL"/>
    <n v="25824577"/>
    <x v="337"/>
    <d v="2020-04-14T13:12:00"/>
    <s v="NULL"/>
    <x v="21"/>
    <x v="10"/>
    <m/>
  </r>
  <r>
    <s v="BM00156812"/>
    <s v="MARTIN,TONYA D"/>
    <x v="118"/>
    <n v="10616.23"/>
    <n v="67.86"/>
    <s v="NULL"/>
    <n v="25024061"/>
    <x v="341"/>
    <d v="2020-04-14T13:12:00"/>
    <s v="NULL"/>
    <x v="2"/>
    <x v="10"/>
    <m/>
  </r>
  <r>
    <s v="BM00156812"/>
    <s v="MARTIN,TONYA D"/>
    <x v="118"/>
    <n v="10616.23"/>
    <n v="1200"/>
    <n v="50499"/>
    <n v="11250499"/>
    <x v="59"/>
    <d v="2020-04-14T13:12:00"/>
    <s v="NULL"/>
    <x v="13"/>
    <x v="10"/>
    <n v="1255"/>
  </r>
  <r>
    <s v="BM00156812"/>
    <s v="MARTIN,TONYA D"/>
    <x v="118"/>
    <n v="10616.23"/>
    <n v="46"/>
    <n v="85025"/>
    <n v="30032110"/>
    <x v="31"/>
    <d v="2020-04-14T13:12:00"/>
    <s v="NULL"/>
    <x v="3"/>
    <x v="10"/>
    <n v="49"/>
  </r>
  <r>
    <s v="BM00156812"/>
    <s v="MARTIN,TONYA D"/>
    <x v="118"/>
    <n v="10616.23"/>
    <n v="33"/>
    <n v="32130"/>
    <n v="30032130"/>
    <x v="272"/>
    <d v="2020-04-14T13:12:00"/>
    <s v="NULL"/>
    <x v="3"/>
    <x v="10"/>
    <n v="35"/>
  </r>
  <r>
    <s v="BM00156812"/>
    <s v="MARTIN,TONYA D"/>
    <x v="118"/>
    <n v="10616.23"/>
    <n v="29"/>
    <n v="84155"/>
    <n v="30032375"/>
    <x v="275"/>
    <d v="2020-04-14T13:12:00"/>
    <s v="NULL"/>
    <x v="3"/>
    <x v="10"/>
    <n v="31"/>
  </r>
  <r>
    <s v="BM00156812"/>
    <s v="MARTIN,TONYA D"/>
    <x v="118"/>
    <n v="10616.23"/>
    <n v="30"/>
    <n v="81001"/>
    <n v="30032001"/>
    <x v="126"/>
    <d v="2020-04-14T13:12:00"/>
    <s v="NULL"/>
    <x v="3"/>
    <x v="10"/>
    <n v="32"/>
  </r>
  <r>
    <s v="BM00156812"/>
    <s v="MARTIN,TONYA D"/>
    <x v="118"/>
    <n v="10616.23"/>
    <n v="35"/>
    <n v="82565"/>
    <n v="30032069"/>
    <x v="279"/>
    <d v="2020-04-14T13:12:00"/>
    <s v="NULL"/>
    <x v="3"/>
    <x v="10"/>
    <n v="37"/>
  </r>
  <r>
    <s v="BM00156812"/>
    <s v="MARTIN,TONYA D"/>
    <x v="118"/>
    <n v="10616.23"/>
    <n v="56.37"/>
    <s v="NULL"/>
    <n v="27069512"/>
    <x v="73"/>
    <d v="2020-04-14T13:12:00"/>
    <s v="NULL"/>
    <x v="0"/>
    <x v="10"/>
    <m/>
  </r>
  <r>
    <s v="BM00156812"/>
    <s v="MARTIN,TONYA D"/>
    <x v="118"/>
    <n v="10616.23"/>
    <n v="37"/>
    <n v="84460"/>
    <n v="30032085"/>
    <x v="282"/>
    <d v="2020-04-14T13:12:00"/>
    <s v="NULL"/>
    <x v="3"/>
    <x v="10"/>
    <n v="39"/>
  </r>
  <r>
    <s v="BM00156812"/>
    <s v="MARTIN,TONYA D"/>
    <x v="118"/>
    <n v="10616.23"/>
    <n v="37"/>
    <n v="84450"/>
    <n v="30032084"/>
    <x v="285"/>
    <d v="2020-04-14T13:12:00"/>
    <s v="NULL"/>
    <x v="3"/>
    <x v="10"/>
    <n v="39"/>
  </r>
  <r>
    <s v="BM00156812"/>
    <s v="MARTIN,TONYA D"/>
    <x v="118"/>
    <n v="10616.23"/>
    <n v="44"/>
    <n v="83615"/>
    <n v="30032456"/>
    <x v="287"/>
    <d v="2020-04-14T13:12:00"/>
    <s v="NULL"/>
    <x v="3"/>
    <x v="10"/>
    <n v="47"/>
  </r>
  <r>
    <s v="BM00156812"/>
    <s v="MARTIN,TONYA D"/>
    <x v="118"/>
    <n v="10616.23"/>
    <n v="35"/>
    <n v="84550"/>
    <n v="30032082"/>
    <x v="289"/>
    <d v="2020-04-14T13:12:00"/>
    <s v="NULL"/>
    <x v="3"/>
    <x v="10"/>
    <n v="37"/>
  </r>
  <r>
    <s v="BM00156812"/>
    <s v="MARTIN,TONYA D"/>
    <x v="118"/>
    <n v="10616.23"/>
    <n v="5"/>
    <n v="81015"/>
    <n v="30032123"/>
    <x v="290"/>
    <d v="2020-04-14T13:12:00"/>
    <s v="NULL"/>
    <x v="3"/>
    <x v="10"/>
    <n v="6"/>
  </r>
  <r>
    <s v="BM00156812"/>
    <s v="MARTIN,TONYA D"/>
    <x v="118"/>
    <n v="10616.23"/>
    <n v="43"/>
    <n v="87086"/>
    <n v="30032120"/>
    <x v="292"/>
    <d v="2020-04-14T13:12:00"/>
    <s v="NULL"/>
    <x v="3"/>
    <x v="10"/>
    <n v="45"/>
  </r>
  <r>
    <s v="BM00156812"/>
    <s v="MARTIN,TONYA D"/>
    <x v="118"/>
    <n v="10616.23"/>
    <n v="26"/>
    <n v="86900"/>
    <n v="30032030"/>
    <x v="78"/>
    <d v="2020-04-14T13:12:00"/>
    <s v="NULL"/>
    <x v="3"/>
    <x v="10"/>
    <n v="28"/>
  </r>
  <r>
    <s v="BM00156812"/>
    <s v="MARTIN,TONYA D"/>
    <x v="118"/>
    <n v="10616.23"/>
    <n v="45"/>
    <n v="86850"/>
    <n v="30032038"/>
    <x v="79"/>
    <d v="2020-04-14T13:12:00"/>
    <s v="NULL"/>
    <x v="3"/>
    <x v="10"/>
    <n v="48"/>
  </r>
  <r>
    <s v="BM00156812"/>
    <s v="MARTIN,TONYA D"/>
    <x v="118"/>
    <n v="10616.23"/>
    <n v="124"/>
    <n v="86870"/>
    <n v="30032091"/>
    <x v="110"/>
    <d v="2020-04-14T13:12:00"/>
    <s v="NULL"/>
    <x v="3"/>
    <x v="10"/>
    <n v="130"/>
  </r>
  <r>
    <s v="BM00156812"/>
    <s v="MARTIN,TONYA D"/>
    <x v="118"/>
    <n v="10616.23"/>
    <n v="247"/>
    <n v="80100"/>
    <n v="30032401"/>
    <x v="80"/>
    <d v="2020-04-14T13:12:00"/>
    <s v="NULL"/>
    <x v="3"/>
    <x v="10"/>
    <n v="259"/>
  </r>
  <r>
    <s v="BM00156812"/>
    <s v="MARTIN,TONYA D"/>
    <x v="118"/>
    <n v="10616.23"/>
    <n v="11.02"/>
    <s v="NULL"/>
    <n v="27210100"/>
    <x v="11"/>
    <d v="2020-04-14T13:12:00"/>
    <s v="NULL"/>
    <x v="1"/>
    <x v="10"/>
    <m/>
  </r>
  <r>
    <s v="BM00156812"/>
    <s v="MARTIN,TONYA D"/>
    <x v="118"/>
    <n v="10616.23"/>
    <n v="28"/>
    <n v="86592"/>
    <n v="30032010"/>
    <x v="81"/>
    <d v="2020-04-14T13:12:00"/>
    <s v="NULL"/>
    <x v="3"/>
    <x v="10"/>
    <n v="30"/>
  </r>
  <r>
    <s v="BM00156812"/>
    <s v="MARTIN,TONYA D"/>
    <x v="118"/>
    <n v="10616.23"/>
    <n v="368"/>
    <n v="59025"/>
    <n v="92050003"/>
    <x v="398"/>
    <d v="2020-04-14T13:12:00"/>
    <s v="NULL"/>
    <x v="47"/>
    <x v="10"/>
    <n v="385"/>
  </r>
  <r>
    <s v="BM00156812"/>
    <s v="MARTIN,TONYA D"/>
    <x v="118"/>
    <n v="10616.23"/>
    <n v="-7.06"/>
    <s v="NULL"/>
    <n v="27069170"/>
    <x v="28"/>
    <d v="2020-04-14T13:12:00"/>
    <s v="NULL"/>
    <x v="0"/>
    <x v="10"/>
    <m/>
  </r>
  <r>
    <s v="BM00156812"/>
    <s v="MARTIN,TONYA D"/>
    <x v="118"/>
    <n v="10616.23"/>
    <n v="-11.02"/>
    <s v="NULL"/>
    <n v="27210100"/>
    <x v="11"/>
    <d v="2020-04-14T13:12:00"/>
    <s v="NULL"/>
    <x v="1"/>
    <x v="10"/>
    <m/>
  </r>
  <r>
    <s v="BM00156812"/>
    <s v="MARTIN,TONYA D"/>
    <x v="118"/>
    <n v="10616.23"/>
    <n v="-11.02"/>
    <s v="NULL"/>
    <n v="27210100"/>
    <x v="11"/>
    <d v="2020-04-14T13:12:00"/>
    <s v="NULL"/>
    <x v="1"/>
    <x v="10"/>
    <m/>
  </r>
  <r>
    <s v="BM00156812"/>
    <s v="MARTIN,TONYA D"/>
    <x v="118"/>
    <n v="10616.23"/>
    <n v="-6.74"/>
    <s v="NULL"/>
    <n v="27210100"/>
    <x v="11"/>
    <d v="2020-04-14T13:12:00"/>
    <s v="NULL"/>
    <x v="1"/>
    <x v="10"/>
    <m/>
  </r>
  <r>
    <s v="BM00156812"/>
    <s v="MARTIN,TONYA D"/>
    <x v="118"/>
    <n v="10616.23"/>
    <n v="-6.74"/>
    <s v="NULL"/>
    <n v="27210100"/>
    <x v="11"/>
    <d v="2020-04-14T13:12:00"/>
    <s v="NULL"/>
    <x v="1"/>
    <x v="10"/>
    <m/>
  </r>
  <r>
    <s v="BM00156812"/>
    <s v="MARTIN,TONYA D"/>
    <x v="118"/>
    <n v="10616.23"/>
    <n v="-5.46"/>
    <s v="NULL"/>
    <n v="27210100"/>
    <x v="11"/>
    <d v="2020-04-14T13:12:00"/>
    <s v="NULL"/>
    <x v="1"/>
    <x v="10"/>
    <m/>
  </r>
  <r>
    <s v="BM00156812"/>
    <s v="MARTIN,TONYA D"/>
    <x v="118"/>
    <n v="10616.23"/>
    <n v="-5.46"/>
    <s v="NULL"/>
    <n v="27210100"/>
    <x v="11"/>
    <d v="2020-04-14T13:12:00"/>
    <s v="NULL"/>
    <x v="1"/>
    <x v="10"/>
    <m/>
  </r>
  <r>
    <s v="BM00156812"/>
    <s v="MARTIN,TONYA D"/>
    <x v="118"/>
    <n v="10616.23"/>
    <n v="-92.09"/>
    <n v="69118"/>
    <n v="27069118"/>
    <x v="72"/>
    <d v="2020-04-14T13:12:00"/>
    <s v="NULL"/>
    <x v="0"/>
    <x v="10"/>
    <m/>
  </r>
  <r>
    <s v="BM00156812"/>
    <s v="MARTIN,TONYA D"/>
    <x v="118"/>
    <n v="10616.23"/>
    <n v="11.02"/>
    <s v="NULL"/>
    <n v="27210100"/>
    <x v="11"/>
    <d v="2020-04-14T13:12:00"/>
    <s v="NULL"/>
    <x v="1"/>
    <x v="10"/>
    <m/>
  </r>
  <r>
    <s v="BM00156812"/>
    <s v="MARTIN,TONYA D"/>
    <x v="118"/>
    <n v="10616.23"/>
    <n v="-8.32"/>
    <s v="NULL"/>
    <n v="27269155"/>
    <x v="71"/>
    <d v="2020-04-14T13:12:00"/>
    <s v="NULL"/>
    <x v="1"/>
    <x v="10"/>
    <m/>
  </r>
  <r>
    <s v="BM00156812"/>
    <s v="MARTIN,TONYA D"/>
    <x v="118"/>
    <n v="10616.23"/>
    <n v="-48.74"/>
    <s v="NULL"/>
    <n v="27269185"/>
    <x v="70"/>
    <d v="2020-04-14T13:12:00"/>
    <s v="NULL"/>
    <x v="1"/>
    <x v="10"/>
    <m/>
  </r>
  <r>
    <s v="BM00156812"/>
    <s v="MARTIN,TONYA D"/>
    <x v="118"/>
    <n v="10616.23"/>
    <n v="-92.86"/>
    <s v="NULL"/>
    <n v="27210100"/>
    <x v="11"/>
    <d v="2020-04-14T13:12:00"/>
    <s v="NULL"/>
    <x v="1"/>
    <x v="10"/>
    <m/>
  </r>
  <r>
    <s v="BM00156812"/>
    <s v="MARTIN,TONYA D"/>
    <x v="118"/>
    <n v="10616.23"/>
    <n v="-76.5"/>
    <s v="NULL"/>
    <n v="27050508"/>
    <x v="67"/>
    <d v="2020-04-14T13:12:00"/>
    <s v="NULL"/>
    <x v="0"/>
    <x v="10"/>
    <m/>
  </r>
  <r>
    <s v="BM00156812"/>
    <s v="MARTIN,TONYA D"/>
    <x v="118"/>
    <n v="10616.23"/>
    <n v="-13.89"/>
    <s v="NULL"/>
    <n v="27250507"/>
    <x v="66"/>
    <d v="2020-04-14T13:12:00"/>
    <s v="NULL"/>
    <x v="1"/>
    <x v="10"/>
    <m/>
  </r>
  <r>
    <s v="BM00156812"/>
    <s v="MARTIN,TONYA D"/>
    <x v="118"/>
    <n v="10616.23"/>
    <n v="-40"/>
    <s v="NULL"/>
    <n v="27013490"/>
    <x v="65"/>
    <d v="2020-04-14T13:12:00"/>
    <s v="NULL"/>
    <x v="0"/>
    <x v="10"/>
    <m/>
  </r>
  <r>
    <s v="BM00156812"/>
    <s v="MARTIN,TONYA D"/>
    <x v="118"/>
    <n v="10616.23"/>
    <n v="-8.83"/>
    <s v="NULL"/>
    <n v="27069171"/>
    <x v="61"/>
    <d v="2020-04-14T13:12:00"/>
    <s v="NULL"/>
    <x v="0"/>
    <x v="10"/>
    <m/>
  </r>
  <r>
    <s v="BM00156812"/>
    <s v="MARTIN,TONYA D"/>
    <x v="118"/>
    <n v="10616.23"/>
    <n v="-8.83"/>
    <s v="NULL"/>
    <n v="27069171"/>
    <x v="61"/>
    <d v="2020-04-14T13:12:00"/>
    <s v="NULL"/>
    <x v="0"/>
    <x v="10"/>
    <m/>
  </r>
  <r>
    <s v="BM00156812"/>
    <s v="MARTIN,TONYA D"/>
    <x v="118"/>
    <n v="10616.23"/>
    <n v="-8.57"/>
    <s v="NULL"/>
    <n v="27069276"/>
    <x v="64"/>
    <d v="2020-04-14T13:12:00"/>
    <s v="NULL"/>
    <x v="0"/>
    <x v="10"/>
    <m/>
  </r>
  <r>
    <s v="BM00156812"/>
    <s v="MARTIN,TONYA D"/>
    <x v="118"/>
    <n v="10616.23"/>
    <n v="104.72"/>
    <n v="50564"/>
    <n v="27050564"/>
    <x v="47"/>
    <d v="2020-04-14T13:12:00"/>
    <s v="NULL"/>
    <x v="0"/>
    <x v="10"/>
    <m/>
  </r>
  <r>
    <s v="BM00156812"/>
    <s v="MARTIN,TONYA D"/>
    <x v="118"/>
    <n v="10616.23"/>
    <n v="6.74"/>
    <s v="NULL"/>
    <n v="27210100"/>
    <x v="11"/>
    <d v="2020-04-14T13:12:00"/>
    <s v="NULL"/>
    <x v="1"/>
    <x v="10"/>
    <m/>
  </r>
  <r>
    <s v="BM00156812"/>
    <s v="MARTIN,TONYA D"/>
    <x v="118"/>
    <n v="10616.23"/>
    <n v="6"/>
    <s v="NULL"/>
    <n v="25932661"/>
    <x v="57"/>
    <d v="2020-04-14T13:12:00"/>
    <s v="NULL"/>
    <x v="10"/>
    <x v="10"/>
    <m/>
  </r>
  <r>
    <s v="BM00156812"/>
    <s v="MARTIN,TONYA D"/>
    <x v="118"/>
    <n v="10616.23"/>
    <n v="382"/>
    <n v="90384"/>
    <n v="63632037"/>
    <x v="187"/>
    <d v="2020-04-14T13:12:00"/>
    <s v="NULL"/>
    <x v="12"/>
    <x v="10"/>
    <m/>
  </r>
  <r>
    <s v="BM00156812"/>
    <s v="MARTIN,TONYA D"/>
    <x v="118"/>
    <n v="10616.23"/>
    <n v="10"/>
    <s v="NULL"/>
    <n v="25932666"/>
    <x v="105"/>
    <d v="2020-04-14T13:12:00"/>
    <s v="NULL"/>
    <x v="10"/>
    <x v="10"/>
    <m/>
  </r>
  <r>
    <s v="BM00156812"/>
    <s v="MARTIN,TONYA D"/>
    <x v="118"/>
    <n v="10616.23"/>
    <n v="6"/>
    <n v="23780"/>
    <n v="25923780"/>
    <x v="62"/>
    <d v="2020-04-14T13:12:00"/>
    <s v="NULL"/>
    <x v="10"/>
    <x v="10"/>
    <m/>
  </r>
  <r>
    <s v="BM00156812"/>
    <s v="MARTIN,TONYA D"/>
    <x v="118"/>
    <n v="10616.23"/>
    <n v="5"/>
    <n v="20278"/>
    <n v="25920278"/>
    <x v="51"/>
    <d v="2020-04-14T13:12:00"/>
    <s v="NULL"/>
    <x v="10"/>
    <x v="10"/>
    <m/>
  </r>
  <r>
    <s v="BM00156812"/>
    <s v="MARTIN,TONYA D"/>
    <x v="118"/>
    <n v="10616.23"/>
    <n v="6"/>
    <s v="NULL"/>
    <n v="25932661"/>
    <x v="57"/>
    <d v="2020-04-14T13:12:00"/>
    <s v="NULL"/>
    <x v="10"/>
    <x v="10"/>
    <m/>
  </r>
  <r>
    <s v="BM00156812"/>
    <s v="MARTIN,TONYA D"/>
    <x v="118"/>
    <n v="10616.23"/>
    <n v="5"/>
    <n v="20278"/>
    <n v="25920278"/>
    <x v="51"/>
    <d v="2020-04-14T13:12:00"/>
    <s v="NULL"/>
    <x v="10"/>
    <x v="10"/>
    <m/>
  </r>
  <r>
    <s v="BM00156812"/>
    <s v="MARTIN,TONYA D"/>
    <x v="118"/>
    <n v="10616.23"/>
    <n v="1200"/>
    <n v="50499"/>
    <n v="11250499"/>
    <x v="59"/>
    <d v="2020-04-14T13:12:00"/>
    <s v="NULL"/>
    <x v="13"/>
    <x v="10"/>
    <n v="1255"/>
  </r>
  <r>
    <s v="BM00156812"/>
    <s v="MARTIN,TONYA D"/>
    <x v="118"/>
    <n v="10616.23"/>
    <n v="97"/>
    <n v="83033"/>
    <n v="30032035"/>
    <x v="185"/>
    <d v="2020-04-14T13:12:00"/>
    <s v="NULL"/>
    <x v="3"/>
    <x v="10"/>
    <n v="102"/>
  </r>
  <r>
    <s v="BM00156812"/>
    <s v="MARTIN,TONYA D"/>
    <x v="118"/>
    <n v="10616.23"/>
    <n v="96"/>
    <s v="NULL"/>
    <n v="72150535"/>
    <x v="100"/>
    <d v="2020-04-14T13:12:00"/>
    <s v="NULL"/>
    <x v="19"/>
    <x v="10"/>
    <n v="101"/>
  </r>
  <r>
    <s v="BM00221044"/>
    <s v="MASTERSON,KAITLYN"/>
    <x v="119"/>
    <n v="10081.16"/>
    <n v="46"/>
    <n v="85025"/>
    <n v="30032110"/>
    <x v="31"/>
    <d v="2019-10-20T16:57:00"/>
    <s v="NULL"/>
    <x v="3"/>
    <x v="6"/>
    <n v="49"/>
  </r>
  <r>
    <s v="BM00221044"/>
    <s v="MASTERSON,KAITLYN"/>
    <x v="119"/>
    <n v="10081.16"/>
    <n v="5"/>
    <n v="20227"/>
    <n v="25920227"/>
    <x v="50"/>
    <d v="2019-10-20T16:57:00"/>
    <s v="NULL"/>
    <x v="10"/>
    <x v="6"/>
    <m/>
  </r>
  <r>
    <s v="BM00221044"/>
    <s v="MASTERSON,KAITLYN"/>
    <x v="119"/>
    <n v="10081.16"/>
    <n v="247"/>
    <n v="80100"/>
    <n v="30032401"/>
    <x v="80"/>
    <d v="2019-10-20T16:57:00"/>
    <s v="NULL"/>
    <x v="3"/>
    <x v="6"/>
    <n v="259"/>
  </r>
  <r>
    <s v="BM00221044"/>
    <s v="MASTERSON,KAITLYN"/>
    <x v="119"/>
    <n v="10081.16"/>
    <n v="218"/>
    <s v="J2795"/>
    <n v="25024515"/>
    <x v="108"/>
    <d v="2019-10-20T16:57:00"/>
    <s v="NULL"/>
    <x v="2"/>
    <x v="6"/>
    <m/>
  </r>
  <r>
    <s v="BM00221044"/>
    <s v="MASTERSON,KAITLYN"/>
    <x v="119"/>
    <n v="10081.16"/>
    <n v="15"/>
    <n v="32107"/>
    <n v="30032107"/>
    <x v="34"/>
    <d v="2019-10-20T16:57:00"/>
    <s v="NULL"/>
    <x v="3"/>
    <x v="6"/>
    <n v="16"/>
  </r>
  <r>
    <s v="BM00221044"/>
    <s v="MASTERSON,KAITLYN"/>
    <x v="119"/>
    <n v="10081.16"/>
    <n v="28"/>
    <n v="86592"/>
    <n v="30032010"/>
    <x v="81"/>
    <d v="2019-10-20T16:57:00"/>
    <s v="NULL"/>
    <x v="3"/>
    <x v="6"/>
    <n v="30"/>
  </r>
  <r>
    <s v="BM00221044"/>
    <s v="MASTERSON,KAITLYN"/>
    <x v="119"/>
    <n v="10081.16"/>
    <n v="15"/>
    <n v="32107"/>
    <n v="30032107"/>
    <x v="34"/>
    <d v="2019-10-20T16:57:00"/>
    <s v="NULL"/>
    <x v="3"/>
    <x v="6"/>
    <n v="16"/>
  </r>
  <r>
    <s v="BM00221044"/>
    <s v="MASTERSON,KAITLYN"/>
    <x v="119"/>
    <n v="10081.16"/>
    <n v="97"/>
    <n v="83033"/>
    <n v="30032035"/>
    <x v="185"/>
    <d v="2019-10-20T16:57:00"/>
    <s v="NULL"/>
    <x v="3"/>
    <x v="6"/>
    <n v="102"/>
  </r>
  <r>
    <s v="BM00221044"/>
    <s v="MASTERSON,KAITLYN"/>
    <x v="119"/>
    <n v="10081.16"/>
    <n v="15"/>
    <n v="32107"/>
    <n v="30032107"/>
    <x v="34"/>
    <d v="2019-10-20T16:57:00"/>
    <s v="NULL"/>
    <x v="3"/>
    <x v="6"/>
    <n v="16"/>
  </r>
  <r>
    <s v="BM00221044"/>
    <s v="MASTERSON,KAITLYN"/>
    <x v="119"/>
    <n v="10081.16"/>
    <n v="56.37"/>
    <s v="NULL"/>
    <n v="27069512"/>
    <x v="73"/>
    <d v="2019-10-20T16:57:00"/>
    <s v="NULL"/>
    <x v="0"/>
    <x v="6"/>
    <m/>
  </r>
  <r>
    <s v="BM00221044"/>
    <s v="MASTERSON,KAITLYN"/>
    <x v="119"/>
    <n v="10081.16"/>
    <n v="118.81"/>
    <s v="NULL"/>
    <n v="27250540"/>
    <x v="68"/>
    <d v="2019-10-20T16:57:00"/>
    <s v="NULL"/>
    <x v="1"/>
    <x v="6"/>
    <m/>
  </r>
  <r>
    <s v="BM00221044"/>
    <s v="MASTERSON,KAITLYN"/>
    <x v="119"/>
    <n v="10081.16"/>
    <n v="76.5"/>
    <s v="NULL"/>
    <n v="27050508"/>
    <x v="67"/>
    <d v="2019-10-20T16:57:00"/>
    <s v="NULL"/>
    <x v="0"/>
    <x v="6"/>
    <m/>
  </r>
  <r>
    <s v="BM00221044"/>
    <s v="MASTERSON,KAITLYN"/>
    <x v="119"/>
    <n v="10081.16"/>
    <n v="13.89"/>
    <s v="NULL"/>
    <n v="27250507"/>
    <x v="66"/>
    <d v="2019-10-20T16:57:00"/>
    <s v="NULL"/>
    <x v="1"/>
    <x v="6"/>
    <m/>
  </r>
  <r>
    <s v="BM00221044"/>
    <s v="MASTERSON,KAITLYN"/>
    <x v="119"/>
    <n v="10081.16"/>
    <n v="69.72"/>
    <s v="NULL"/>
    <n v="27250529"/>
    <x v="69"/>
    <d v="2019-10-20T16:57:00"/>
    <s v="NULL"/>
    <x v="1"/>
    <x v="6"/>
    <m/>
  </r>
  <r>
    <s v="BM00221044"/>
    <s v="MASTERSON,KAITLYN"/>
    <x v="119"/>
    <n v="10081.16"/>
    <n v="11.02"/>
    <s v="NULL"/>
    <n v="27210100"/>
    <x v="11"/>
    <d v="2019-10-20T16:57:00"/>
    <s v="NULL"/>
    <x v="1"/>
    <x v="6"/>
    <m/>
  </r>
  <r>
    <s v="BM00221044"/>
    <s v="MASTERSON,KAITLYN"/>
    <x v="119"/>
    <n v="10081.16"/>
    <n v="11.02"/>
    <s v="NULL"/>
    <n v="27210100"/>
    <x v="11"/>
    <d v="2019-10-20T16:57:00"/>
    <s v="NULL"/>
    <x v="1"/>
    <x v="6"/>
    <m/>
  </r>
  <r>
    <s v="BM00221044"/>
    <s v="MASTERSON,KAITLYN"/>
    <x v="119"/>
    <n v="10081.16"/>
    <n v="5.46"/>
    <s v="NULL"/>
    <n v="27210100"/>
    <x v="11"/>
    <d v="2019-10-20T16:57:00"/>
    <s v="NULL"/>
    <x v="1"/>
    <x v="6"/>
    <m/>
  </r>
  <r>
    <s v="BM00221044"/>
    <s v="MASTERSON,KAITLYN"/>
    <x v="119"/>
    <n v="10081.16"/>
    <n v="5.46"/>
    <s v="NULL"/>
    <n v="27210100"/>
    <x v="11"/>
    <d v="2019-10-20T16:57:00"/>
    <s v="NULL"/>
    <x v="1"/>
    <x v="6"/>
    <m/>
  </r>
  <r>
    <s v="BM00221044"/>
    <s v="MASTERSON,KAITLYN"/>
    <x v="119"/>
    <n v="10081.16"/>
    <n v="8.32"/>
    <s v="NULL"/>
    <n v="27269155"/>
    <x v="71"/>
    <d v="2019-10-20T16:57:00"/>
    <s v="NULL"/>
    <x v="1"/>
    <x v="6"/>
    <m/>
  </r>
  <r>
    <s v="BM00221044"/>
    <s v="MASTERSON,KAITLYN"/>
    <x v="119"/>
    <n v="10081.16"/>
    <n v="48.74"/>
    <s v="NULL"/>
    <n v="27269185"/>
    <x v="70"/>
    <d v="2019-10-20T16:57:00"/>
    <s v="NULL"/>
    <x v="1"/>
    <x v="6"/>
    <m/>
  </r>
  <r>
    <s v="BM00221044"/>
    <s v="MASTERSON,KAITLYN"/>
    <x v="119"/>
    <n v="10081.16"/>
    <n v="10.53"/>
    <s v="NULL"/>
    <n v="27013394"/>
    <x v="43"/>
    <d v="2019-10-20T16:57:00"/>
    <s v="NULL"/>
    <x v="0"/>
    <x v="6"/>
    <m/>
  </r>
  <r>
    <s v="BM00221044"/>
    <s v="MASTERSON,KAITLYN"/>
    <x v="119"/>
    <n v="10081.16"/>
    <n v="22.78"/>
    <s v="NULL"/>
    <n v="27013399"/>
    <x v="1"/>
    <d v="2019-10-20T16:57:00"/>
    <s v="NULL"/>
    <x v="0"/>
    <x v="6"/>
    <m/>
  </r>
  <r>
    <s v="BM00221044"/>
    <s v="MASTERSON,KAITLYN"/>
    <x v="119"/>
    <n v="10081.16"/>
    <n v="22.78"/>
    <s v="NULL"/>
    <n v="27013399"/>
    <x v="1"/>
    <d v="2019-10-20T16:57:00"/>
    <s v="NULL"/>
    <x v="0"/>
    <x v="6"/>
    <m/>
  </r>
  <r>
    <s v="BM00221044"/>
    <s v="MASTERSON,KAITLYN"/>
    <x v="119"/>
    <n v="10081.16"/>
    <n v="14.7"/>
    <s v="NULL"/>
    <n v="27013392"/>
    <x v="15"/>
    <d v="2019-10-20T16:57:00"/>
    <s v="NULL"/>
    <x v="0"/>
    <x v="6"/>
    <m/>
  </r>
  <r>
    <s v="BM00221044"/>
    <s v="MASTERSON,KAITLYN"/>
    <x v="119"/>
    <n v="10081.16"/>
    <n v="7.35"/>
    <s v="NULL"/>
    <n v="27013393"/>
    <x v="83"/>
    <d v="2019-10-20T16:57:00"/>
    <s v="NULL"/>
    <x v="0"/>
    <x v="6"/>
    <m/>
  </r>
  <r>
    <s v="BM00221044"/>
    <s v="MASTERSON,KAITLYN"/>
    <x v="119"/>
    <n v="10081.16"/>
    <n v="12.23"/>
    <s v="NULL"/>
    <n v="27069208"/>
    <x v="45"/>
    <d v="2019-10-20T16:57:00"/>
    <s v="NULL"/>
    <x v="0"/>
    <x v="6"/>
    <m/>
  </r>
  <r>
    <s v="BM00221044"/>
    <s v="MASTERSON,KAITLYN"/>
    <x v="119"/>
    <n v="10081.16"/>
    <n v="11.59"/>
    <s v="NULL"/>
    <n v="27069212"/>
    <x v="14"/>
    <d v="2019-10-20T16:57:00"/>
    <s v="NULL"/>
    <x v="0"/>
    <x v="6"/>
    <m/>
  </r>
  <r>
    <s v="BM00221044"/>
    <s v="MASTERSON,KAITLYN"/>
    <x v="119"/>
    <n v="10081.16"/>
    <n v="11.92"/>
    <s v="J7120"/>
    <n v="27038238"/>
    <x v="13"/>
    <d v="2019-10-20T16:57:00"/>
    <s v="NULL"/>
    <x v="0"/>
    <x v="6"/>
    <m/>
  </r>
  <r>
    <s v="BM00221044"/>
    <s v="MASTERSON,KAITLYN"/>
    <x v="119"/>
    <n v="10081.16"/>
    <n v="11.92"/>
    <s v="J7120"/>
    <n v="27038238"/>
    <x v="13"/>
    <d v="2019-10-20T16:57:00"/>
    <s v="NULL"/>
    <x v="0"/>
    <x v="6"/>
    <m/>
  </r>
  <r>
    <s v="BM00221044"/>
    <s v="MASTERSON,KAITLYN"/>
    <x v="119"/>
    <n v="10081.16"/>
    <n v="5.46"/>
    <s v="NULL"/>
    <n v="27069165"/>
    <x v="58"/>
    <d v="2019-10-20T16:57:00"/>
    <s v="NULL"/>
    <x v="0"/>
    <x v="6"/>
    <m/>
  </r>
  <r>
    <s v="BM00221044"/>
    <s v="MASTERSON,KAITLYN"/>
    <x v="119"/>
    <n v="10081.16"/>
    <n v="8.83"/>
    <s v="NULL"/>
    <n v="27069171"/>
    <x v="61"/>
    <d v="2019-10-20T16:57:00"/>
    <s v="NULL"/>
    <x v="0"/>
    <x v="6"/>
    <m/>
  </r>
  <r>
    <s v="BM00221044"/>
    <s v="MASTERSON,KAITLYN"/>
    <x v="119"/>
    <n v="10081.16"/>
    <n v="8.83"/>
    <s v="NULL"/>
    <n v="27069171"/>
    <x v="61"/>
    <d v="2019-10-20T16:57:00"/>
    <s v="NULL"/>
    <x v="0"/>
    <x v="6"/>
    <m/>
  </r>
  <r>
    <s v="BM00221044"/>
    <s v="MASTERSON,KAITLYN"/>
    <x v="119"/>
    <n v="10081.16"/>
    <n v="8.57"/>
    <s v="NULL"/>
    <n v="27069276"/>
    <x v="64"/>
    <d v="2019-10-20T16:57:00"/>
    <s v="NULL"/>
    <x v="0"/>
    <x v="6"/>
    <m/>
  </r>
  <r>
    <s v="BM00221044"/>
    <s v="MASTERSON,KAITLYN"/>
    <x v="119"/>
    <n v="10081.16"/>
    <n v="40"/>
    <s v="NULL"/>
    <n v="27013490"/>
    <x v="65"/>
    <d v="2019-10-20T16:57:00"/>
    <s v="NULL"/>
    <x v="0"/>
    <x v="6"/>
    <m/>
  </r>
  <r>
    <s v="BM00221044"/>
    <s v="MASTERSON,KAITLYN"/>
    <x v="119"/>
    <n v="10081.16"/>
    <n v="45.98"/>
    <s v="NULL"/>
    <n v="27280023"/>
    <x v="181"/>
    <d v="2019-10-20T16:57:00"/>
    <s v="NULL"/>
    <x v="1"/>
    <x v="6"/>
    <m/>
  </r>
  <r>
    <s v="BM00221044"/>
    <s v="MASTERSON,KAITLYN"/>
    <x v="119"/>
    <n v="10081.16"/>
    <n v="9.27"/>
    <s v="NULL"/>
    <n v="27069286"/>
    <x v="151"/>
    <d v="2019-10-20T16:57:00"/>
    <s v="NULL"/>
    <x v="0"/>
    <x v="6"/>
    <m/>
  </r>
  <r>
    <s v="BM00221044"/>
    <s v="MASTERSON,KAITLYN"/>
    <x v="119"/>
    <n v="10081.16"/>
    <n v="9.7100000000000009"/>
    <s v="NULL"/>
    <n v="27069175"/>
    <x v="180"/>
    <d v="2019-10-20T16:57:00"/>
    <s v="NULL"/>
    <x v="0"/>
    <x v="6"/>
    <m/>
  </r>
  <r>
    <s v="BM00221044"/>
    <s v="MASTERSON,KAITLYN"/>
    <x v="119"/>
    <n v="10081.16"/>
    <n v="8.83"/>
    <s v="NULL"/>
    <n v="27217035"/>
    <x v="179"/>
    <d v="2019-10-20T16:57:00"/>
    <s v="NULL"/>
    <x v="1"/>
    <x v="6"/>
    <m/>
  </r>
  <r>
    <s v="BM00221044"/>
    <s v="MASTERSON,KAITLYN"/>
    <x v="119"/>
    <n v="10081.16"/>
    <n v="11.1"/>
    <s v="NULL"/>
    <n v="27069215"/>
    <x v="46"/>
    <d v="2019-10-20T16:57:00"/>
    <s v="NULL"/>
    <x v="0"/>
    <x v="6"/>
    <m/>
  </r>
  <r>
    <s v="BM00221044"/>
    <s v="MASTERSON,KAITLYN"/>
    <x v="119"/>
    <n v="10081.16"/>
    <n v="11.1"/>
    <s v="NULL"/>
    <n v="27069215"/>
    <x v="46"/>
    <d v="2019-10-20T16:57:00"/>
    <s v="NULL"/>
    <x v="0"/>
    <x v="6"/>
    <m/>
  </r>
  <r>
    <s v="BM00221044"/>
    <s v="MASTERSON,KAITLYN"/>
    <x v="119"/>
    <n v="10081.16"/>
    <n v="8.34"/>
    <s v="NULL"/>
    <n v="27069318"/>
    <x v="182"/>
    <d v="2019-10-20T16:57:00"/>
    <s v="NULL"/>
    <x v="0"/>
    <x v="6"/>
    <m/>
  </r>
  <r>
    <s v="BM00221044"/>
    <s v="MASTERSON,KAITLYN"/>
    <x v="119"/>
    <n v="10081.16"/>
    <n v="1200"/>
    <n v="50499"/>
    <n v="11250499"/>
    <x v="59"/>
    <d v="2019-10-20T16:57:00"/>
    <s v="NULL"/>
    <x v="13"/>
    <x v="6"/>
    <n v="1255"/>
  </r>
  <r>
    <s v="BM00221044"/>
    <s v="MASTERSON,KAITLYN"/>
    <x v="119"/>
    <n v="10081.16"/>
    <n v="85.8"/>
    <s v="J2590"/>
    <n v="25024698"/>
    <x v="56"/>
    <d v="2019-10-20T16:57:00"/>
    <s v="NULL"/>
    <x v="2"/>
    <x v="6"/>
    <m/>
  </r>
  <r>
    <s v="BM00221044"/>
    <s v="MASTERSON,KAITLYN"/>
    <x v="119"/>
    <n v="10081.16"/>
    <n v="10"/>
    <n v="23701"/>
    <n v="25923701"/>
    <x v="262"/>
    <d v="2019-10-20T16:57:00"/>
    <s v="NULL"/>
    <x v="10"/>
    <x v="6"/>
    <m/>
  </r>
  <r>
    <s v="BM00221044"/>
    <s v="MASTERSON,KAITLYN"/>
    <x v="119"/>
    <n v="10081.16"/>
    <n v="6"/>
    <s v="NULL"/>
    <n v="25932661"/>
    <x v="57"/>
    <d v="2019-10-20T16:57:00"/>
    <s v="NULL"/>
    <x v="10"/>
    <x v="6"/>
    <m/>
  </r>
  <r>
    <s v="BM00221044"/>
    <s v="MASTERSON,KAITLYN"/>
    <x v="119"/>
    <n v="10081.16"/>
    <n v="5"/>
    <n v="20227"/>
    <n v="25920227"/>
    <x v="50"/>
    <d v="2019-10-20T16:57:00"/>
    <s v="NULL"/>
    <x v="10"/>
    <x v="6"/>
    <m/>
  </r>
  <r>
    <s v="BM00221044"/>
    <s v="MASTERSON,KAITLYN"/>
    <x v="119"/>
    <n v="10081.16"/>
    <n v="6"/>
    <n v="20732"/>
    <n v="25920732"/>
    <x v="348"/>
    <d v="2019-10-20T16:57:00"/>
    <s v="NULL"/>
    <x v="10"/>
    <x v="6"/>
    <m/>
  </r>
  <r>
    <s v="BM00221044"/>
    <s v="MASTERSON,KAITLYN"/>
    <x v="119"/>
    <n v="10081.16"/>
    <n v="88"/>
    <s v="Q0179"/>
    <n v="63690632"/>
    <x v="63"/>
    <d v="2019-10-20T16:57:00"/>
    <s v="NULL"/>
    <x v="12"/>
    <x v="6"/>
    <m/>
  </r>
  <r>
    <s v="BM00221044"/>
    <s v="MASTERSON,KAITLYN"/>
    <x v="119"/>
    <n v="10081.16"/>
    <n v="722"/>
    <n v="50523"/>
    <n v="37050523"/>
    <x v="95"/>
    <d v="2019-10-20T16:57:00"/>
    <s v="NULL"/>
    <x v="5"/>
    <x v="6"/>
    <n v="756"/>
  </r>
  <r>
    <s v="BM00221044"/>
    <s v="MASTERSON,KAITLYN"/>
    <x v="119"/>
    <n v="10081.16"/>
    <n v="96"/>
    <s v="NULL"/>
    <n v="72150535"/>
    <x v="100"/>
    <d v="2019-10-20T16:57:00"/>
    <s v="NULL"/>
    <x v="19"/>
    <x v="6"/>
    <n v="101"/>
  </r>
  <r>
    <s v="BM00221044"/>
    <s v="MASTERSON,KAITLYN"/>
    <x v="119"/>
    <n v="10081.16"/>
    <n v="26"/>
    <n v="86900"/>
    <n v="30032030"/>
    <x v="78"/>
    <d v="2019-10-20T16:57:00"/>
    <s v="NULL"/>
    <x v="3"/>
    <x v="6"/>
    <n v="28"/>
  </r>
  <r>
    <s v="BM00221044"/>
    <s v="MASTERSON,KAITLYN"/>
    <x v="119"/>
    <n v="10081.16"/>
    <n v="480"/>
    <s v="NULL"/>
    <n v="72150535"/>
    <x v="100"/>
    <d v="2019-10-20T16:57:00"/>
    <s v="NULL"/>
    <x v="19"/>
    <x v="6"/>
    <n v="101"/>
  </r>
  <r>
    <s v="BM00221044"/>
    <s v="MASTERSON,KAITLYN"/>
    <x v="119"/>
    <n v="10081.16"/>
    <n v="75"/>
    <n v="50540"/>
    <n v="46050540"/>
    <x v="96"/>
    <d v="2019-10-20T16:57:00"/>
    <s v="NULL"/>
    <x v="15"/>
    <x v="6"/>
    <n v="79"/>
  </r>
  <r>
    <s v="BM00221044"/>
    <s v="MASTERSON,KAITLYN"/>
    <x v="119"/>
    <n v="10081.16"/>
    <n v="3375"/>
    <n v="59400"/>
    <n v="72050500"/>
    <x v="107"/>
    <d v="2019-10-20T16:57:00"/>
    <s v="NULL"/>
    <x v="16"/>
    <x v="6"/>
    <n v="3531"/>
  </r>
  <r>
    <s v="BM00221044"/>
    <s v="MASTERSON,KAITLYN"/>
    <x v="119"/>
    <n v="10081.16"/>
    <n v="1200"/>
    <n v="50499"/>
    <n v="11250499"/>
    <x v="59"/>
    <d v="2019-10-20T16:57:00"/>
    <s v="NULL"/>
    <x v="13"/>
    <x v="6"/>
    <n v="1255"/>
  </r>
  <r>
    <s v="BM00221044"/>
    <s v="MASTERSON,KAITLYN"/>
    <x v="119"/>
    <n v="10081.16"/>
    <n v="46"/>
    <n v="85025"/>
    <n v="30032110"/>
    <x v="31"/>
    <d v="2019-10-20T16:57:00"/>
    <s v="NULL"/>
    <x v="3"/>
    <x v="6"/>
    <n v="49"/>
  </r>
  <r>
    <s v="BM00221044"/>
    <s v="MASTERSON,KAITLYN"/>
    <x v="119"/>
    <n v="10081.16"/>
    <n v="-76.5"/>
    <s v="NULL"/>
    <n v="27050508"/>
    <x v="67"/>
    <d v="2019-10-20T16:57:00"/>
    <s v="NULL"/>
    <x v="0"/>
    <x v="6"/>
    <m/>
  </r>
  <r>
    <s v="BM00221044"/>
    <s v="MASTERSON,KAITLYN"/>
    <x v="119"/>
    <n v="10081.16"/>
    <n v="-118.81"/>
    <s v="NULL"/>
    <n v="27250540"/>
    <x v="68"/>
    <d v="2019-10-20T16:57:00"/>
    <s v="NULL"/>
    <x v="1"/>
    <x v="6"/>
    <m/>
  </r>
  <r>
    <s v="BM00221044"/>
    <s v="MASTERSON,KAITLYN"/>
    <x v="119"/>
    <n v="10081.16"/>
    <n v="-8.83"/>
    <s v="NULL"/>
    <n v="27069171"/>
    <x v="61"/>
    <d v="2019-10-20T16:57:00"/>
    <s v="NULL"/>
    <x v="0"/>
    <x v="6"/>
    <m/>
  </r>
  <r>
    <s v="BM00221044"/>
    <s v="MASTERSON,KAITLYN"/>
    <x v="119"/>
    <n v="10081.16"/>
    <n v="-8.83"/>
    <s v="NULL"/>
    <n v="27069171"/>
    <x v="61"/>
    <d v="2019-10-20T16:57:00"/>
    <s v="NULL"/>
    <x v="0"/>
    <x v="6"/>
    <m/>
  </r>
  <r>
    <s v="BM00221044"/>
    <s v="MASTERSON,KAITLYN"/>
    <x v="119"/>
    <n v="10081.16"/>
    <n v="45"/>
    <n v="86850"/>
    <n v="30032038"/>
    <x v="79"/>
    <d v="2019-10-20T16:57:00"/>
    <s v="NULL"/>
    <x v="3"/>
    <x v="6"/>
    <n v="48"/>
  </r>
  <r>
    <s v="BM00221044"/>
    <s v="MASTERSON,KAITLYN"/>
    <x v="119"/>
    <n v="10081.16"/>
    <n v="-8.57"/>
    <s v="NULL"/>
    <n v="27069276"/>
    <x v="64"/>
    <d v="2019-10-20T16:57:00"/>
    <s v="NULL"/>
    <x v="0"/>
    <x v="6"/>
    <m/>
  </r>
  <r>
    <s v="BM00221044"/>
    <s v="MASTERSON,KAITLYN"/>
    <x v="119"/>
    <n v="10081.16"/>
    <n v="-6.74"/>
    <s v="NULL"/>
    <n v="27210100"/>
    <x v="11"/>
    <d v="2019-10-20T16:57:00"/>
    <s v="NULL"/>
    <x v="1"/>
    <x v="6"/>
    <m/>
  </r>
  <r>
    <s v="BM00221044"/>
    <s v="MASTERSON,KAITLYN"/>
    <x v="119"/>
    <n v="10081.16"/>
    <n v="-6.74"/>
    <s v="NULL"/>
    <n v="27210100"/>
    <x v="11"/>
    <d v="2019-10-20T16:57:00"/>
    <s v="NULL"/>
    <x v="1"/>
    <x v="6"/>
    <m/>
  </r>
  <r>
    <s v="BM00221044"/>
    <s v="MASTERSON,KAITLYN"/>
    <x v="119"/>
    <n v="10081.16"/>
    <n v="-5.46"/>
    <s v="NULL"/>
    <n v="27210100"/>
    <x v="11"/>
    <d v="2019-10-20T16:57:00"/>
    <s v="NULL"/>
    <x v="1"/>
    <x v="6"/>
    <m/>
  </r>
  <r>
    <s v="BM00221044"/>
    <s v="MASTERSON,KAITLYN"/>
    <x v="119"/>
    <n v="10081.16"/>
    <n v="-7.35"/>
    <s v="NULL"/>
    <n v="27013393"/>
    <x v="83"/>
    <d v="2019-10-20T16:57:00"/>
    <s v="NULL"/>
    <x v="0"/>
    <x v="6"/>
    <m/>
  </r>
  <r>
    <s v="BM00221044"/>
    <s v="MASTERSON,KAITLYN"/>
    <x v="119"/>
    <n v="10081.16"/>
    <n v="-7.35"/>
    <s v="NULL"/>
    <n v="27013392"/>
    <x v="15"/>
    <d v="2019-10-20T16:57:00"/>
    <s v="NULL"/>
    <x v="0"/>
    <x v="6"/>
    <m/>
  </r>
  <r>
    <s v="BM00221044"/>
    <s v="MASTERSON,KAITLYN"/>
    <x v="119"/>
    <n v="10081.16"/>
    <n v="-10.53"/>
    <s v="NULL"/>
    <n v="27013394"/>
    <x v="43"/>
    <d v="2019-10-20T16:57:00"/>
    <s v="NULL"/>
    <x v="0"/>
    <x v="6"/>
    <m/>
  </r>
  <r>
    <s v="BM00221044"/>
    <s v="MASTERSON,KAITLYN"/>
    <x v="119"/>
    <n v="10081.16"/>
    <n v="-12.23"/>
    <s v="NULL"/>
    <n v="27069208"/>
    <x v="45"/>
    <d v="2019-10-20T16:57:00"/>
    <s v="NULL"/>
    <x v="0"/>
    <x v="6"/>
    <m/>
  </r>
  <r>
    <s v="BM00221044"/>
    <s v="MASTERSON,KAITLYN"/>
    <x v="119"/>
    <n v="10081.16"/>
    <n v="-7.35"/>
    <s v="NULL"/>
    <n v="27013393"/>
    <x v="83"/>
    <d v="2019-10-20T16:57:00"/>
    <s v="NULL"/>
    <x v="0"/>
    <x v="6"/>
    <m/>
  </r>
  <r>
    <s v="BM00221044"/>
    <s v="MASTERSON,KAITLYN"/>
    <x v="119"/>
    <n v="10081.16"/>
    <n v="46.98"/>
    <s v="NULL"/>
    <n v="27069512"/>
    <x v="73"/>
    <d v="2019-10-20T16:57:00"/>
    <s v="NULL"/>
    <x v="0"/>
    <x v="6"/>
    <m/>
  </r>
  <r>
    <s v="BM00221044"/>
    <s v="MASTERSON,KAITLYN"/>
    <x v="119"/>
    <n v="10081.16"/>
    <n v="15"/>
    <n v="32107"/>
    <n v="30032107"/>
    <x v="34"/>
    <d v="2019-10-20T16:57:00"/>
    <s v="NULL"/>
    <x v="3"/>
    <x v="6"/>
    <n v="16"/>
  </r>
  <r>
    <s v="BM00221044"/>
    <s v="MASTERSON,KAITLYN"/>
    <x v="119"/>
    <n v="10081.16"/>
    <n v="37.58"/>
    <s v="NULL"/>
    <n v="27069512"/>
    <x v="73"/>
    <d v="2019-10-20T16:57:00"/>
    <s v="NULL"/>
    <x v="0"/>
    <x v="6"/>
    <m/>
  </r>
  <r>
    <s v="BM00221044"/>
    <s v="MASTERSON,KAITLYN"/>
    <x v="119"/>
    <n v="10081.16"/>
    <n v="382"/>
    <n v="90384"/>
    <n v="63632037"/>
    <x v="187"/>
    <d v="2019-10-20T16:57:00"/>
    <s v="NULL"/>
    <x v="12"/>
    <x v="6"/>
    <m/>
  </r>
  <r>
    <s v="BM00221044"/>
    <s v="MASTERSON,KAITLYN"/>
    <x v="119"/>
    <n v="10081.16"/>
    <n v="11"/>
    <n v="20732"/>
    <n v="25920732"/>
    <x v="348"/>
    <d v="2019-10-20T16:57:00"/>
    <s v="NULL"/>
    <x v="10"/>
    <x v="6"/>
    <m/>
  </r>
  <r>
    <s v="BM00221044"/>
    <s v="MASTERSON,KAITLYN"/>
    <x v="119"/>
    <n v="10081.16"/>
    <n v="10"/>
    <s v="NULL"/>
    <n v="25920459"/>
    <x v="54"/>
    <d v="2019-10-20T16:57:00"/>
    <s v="NULL"/>
    <x v="10"/>
    <x v="6"/>
    <m/>
  </r>
  <r>
    <s v="BM00221044"/>
    <s v="MASTERSON,KAITLYN"/>
    <x v="119"/>
    <n v="10081.16"/>
    <n v="88"/>
    <s v="Q0179"/>
    <n v="63690632"/>
    <x v="63"/>
    <d v="2019-10-20T16:57:00"/>
    <s v="NULL"/>
    <x v="12"/>
    <x v="6"/>
    <m/>
  </r>
  <r>
    <s v="BM00221044"/>
    <s v="MASTERSON,KAITLYN"/>
    <x v="119"/>
    <n v="10081.16"/>
    <n v="6"/>
    <s v="NULL"/>
    <n v="25932661"/>
    <x v="57"/>
    <d v="2019-10-20T16:57:00"/>
    <s v="NULL"/>
    <x v="10"/>
    <x v="6"/>
    <m/>
  </r>
  <r>
    <s v="BM00221044"/>
    <s v="MASTERSON,KAITLYN"/>
    <x v="119"/>
    <n v="10081.16"/>
    <n v="5"/>
    <n v="20227"/>
    <n v="25920227"/>
    <x v="50"/>
    <d v="2019-10-20T16:57:00"/>
    <s v="NULL"/>
    <x v="10"/>
    <x v="6"/>
    <m/>
  </r>
  <r>
    <s v="BM00221044"/>
    <s v="MASTERSON,KAITLYN"/>
    <x v="119"/>
    <n v="10081.16"/>
    <n v="7"/>
    <n v="23733"/>
    <n v="25923733"/>
    <x v="48"/>
    <d v="2019-10-20T16:57:00"/>
    <s v="NULL"/>
    <x v="10"/>
    <x v="6"/>
    <m/>
  </r>
  <r>
    <s v="BM00221044"/>
    <s v="MASTERSON,KAITLYN"/>
    <x v="119"/>
    <n v="10081.16"/>
    <n v="7"/>
    <n v="23733"/>
    <n v="25923733"/>
    <x v="48"/>
    <d v="2019-10-20T16:57:00"/>
    <s v="NULL"/>
    <x v="10"/>
    <x v="6"/>
    <m/>
  </r>
  <r>
    <s v="BM00221044"/>
    <s v="MASTERSON,KAITLYN"/>
    <x v="119"/>
    <n v="10081.16"/>
    <n v="88"/>
    <s v="Q0179"/>
    <n v="63690632"/>
    <x v="63"/>
    <d v="2019-10-20T16:57:00"/>
    <s v="NULL"/>
    <x v="12"/>
    <x v="6"/>
    <m/>
  </r>
  <r>
    <s v="BM00221044"/>
    <s v="MASTERSON,KAITLYN"/>
    <x v="119"/>
    <n v="10081.16"/>
    <n v="124"/>
    <n v="86870"/>
    <n v="30032091"/>
    <x v="110"/>
    <d v="2019-10-20T16:57:00"/>
    <s v="NULL"/>
    <x v="3"/>
    <x v="6"/>
    <n v="130"/>
  </r>
  <r>
    <s v="BM00221044"/>
    <s v="MASTERSON,KAITLYN"/>
    <x v="119"/>
    <n v="10081.16"/>
    <n v="7"/>
    <n v="23733"/>
    <n v="25923733"/>
    <x v="48"/>
    <d v="2019-10-20T16:57:00"/>
    <s v="NULL"/>
    <x v="10"/>
    <x v="6"/>
    <m/>
  </r>
  <r>
    <s v="BM00221044"/>
    <s v="MASTERSON,KAITLYN"/>
    <x v="119"/>
    <n v="10081.16"/>
    <n v="5"/>
    <n v="20227"/>
    <n v="25920227"/>
    <x v="50"/>
    <d v="2019-10-20T16:57:00"/>
    <s v="NULL"/>
    <x v="10"/>
    <x v="6"/>
    <m/>
  </r>
  <r>
    <s v="BM00221044"/>
    <s v="MASTERSON,KAITLYN"/>
    <x v="119"/>
    <n v="10081.16"/>
    <n v="690"/>
    <s v="NULL"/>
    <n v="71017003"/>
    <x v="101"/>
    <d v="2019-10-20T16:57:00"/>
    <s v="NULL"/>
    <x v="6"/>
    <x v="6"/>
    <n v="722"/>
  </r>
  <r>
    <s v="BM00221044"/>
    <s v="MASTERSON,KAITLYN"/>
    <x v="119"/>
    <n v="10081.16"/>
    <n v="9.4"/>
    <s v="NULL"/>
    <n v="27069512"/>
    <x v="73"/>
    <d v="2019-10-20T16:57:00"/>
    <s v="NULL"/>
    <x v="0"/>
    <x v="6"/>
    <m/>
  </r>
  <r>
    <s v="BM00221044"/>
    <s v="MASTERSON,KAITLYN"/>
    <x v="119"/>
    <n v="10081.16"/>
    <n v="-22.78"/>
    <s v="NULL"/>
    <n v="27013399"/>
    <x v="1"/>
    <d v="2019-10-20T16:57:00"/>
    <s v="NULL"/>
    <x v="0"/>
    <x v="6"/>
    <m/>
  </r>
  <r>
    <s v="BM00221044"/>
    <s v="MASTERSON,KAITLYN"/>
    <x v="119"/>
    <n v="10081.16"/>
    <n v="-22.78"/>
    <s v="NULL"/>
    <n v="27013399"/>
    <x v="1"/>
    <d v="2019-10-20T16:57:00"/>
    <s v="NULL"/>
    <x v="0"/>
    <x v="6"/>
    <m/>
  </r>
  <r>
    <s v="BM00221044"/>
    <s v="MASTERSON,KAITLYN"/>
    <x v="119"/>
    <n v="10081.16"/>
    <n v="-10.53"/>
    <s v="NULL"/>
    <n v="27013394"/>
    <x v="43"/>
    <d v="2019-10-20T16:57:00"/>
    <s v="NULL"/>
    <x v="0"/>
    <x v="6"/>
    <m/>
  </r>
  <r>
    <s v="BM00221044"/>
    <s v="MASTERSON,KAITLYN"/>
    <x v="119"/>
    <n v="10081.16"/>
    <n v="-7.35"/>
    <s v="NULL"/>
    <n v="27013392"/>
    <x v="15"/>
    <d v="2019-10-20T16:57:00"/>
    <s v="NULL"/>
    <x v="0"/>
    <x v="6"/>
    <m/>
  </r>
  <r>
    <s v="BM00221044"/>
    <s v="MASTERSON,KAITLYN"/>
    <x v="119"/>
    <n v="10081.16"/>
    <n v="6"/>
    <s v="NULL"/>
    <n v="25932661"/>
    <x v="57"/>
    <d v="2019-10-20T16:57:00"/>
    <s v="NULL"/>
    <x v="10"/>
    <x v="6"/>
    <m/>
  </r>
  <r>
    <s v="BM00221044"/>
    <s v="MASTERSON,KAITLYN"/>
    <x v="119"/>
    <n v="10081.16"/>
    <n v="6"/>
    <n v="23780"/>
    <n v="25923780"/>
    <x v="62"/>
    <d v="2019-10-20T16:57:00"/>
    <s v="NULL"/>
    <x v="10"/>
    <x v="6"/>
    <m/>
  </r>
  <r>
    <s v="BM00142322"/>
    <s v="MCCLARREN,LAUREN D"/>
    <x v="120"/>
    <n v="16794.34"/>
    <n v="51.04"/>
    <s v="NULL"/>
    <n v="27210100"/>
    <x v="11"/>
    <s v="NULL"/>
    <d v="2019-12-19T09:19:00"/>
    <x v="1"/>
    <x v="21"/>
    <m/>
  </r>
  <r>
    <s v="BM00142322"/>
    <s v="MCCLARREN,LAUREN D"/>
    <x v="120"/>
    <n v="16794.34"/>
    <n v="0"/>
    <s v="NULL"/>
    <n v="31200000"/>
    <x v="10"/>
    <s v="NULL"/>
    <d v="2019-12-19T09:19:00"/>
    <x v="7"/>
    <x v="21"/>
    <n v="0"/>
  </r>
  <r>
    <s v="BM00142322"/>
    <s v="MCCLARREN,LAUREN D"/>
    <x v="120"/>
    <n v="16794.34"/>
    <n v="12.34"/>
    <s v="J7030"/>
    <n v="27038236"/>
    <x v="29"/>
    <s v="NULL"/>
    <d v="2019-12-19T09:19:00"/>
    <x v="0"/>
    <x v="21"/>
    <m/>
  </r>
  <r>
    <s v="BM00142322"/>
    <s v="MCCLARREN,LAUREN D"/>
    <x v="120"/>
    <n v="16794.34"/>
    <n v="545.13"/>
    <s v="NULL"/>
    <n v="27210100"/>
    <x v="11"/>
    <s v="NULL"/>
    <d v="2019-12-19T09:19:00"/>
    <x v="1"/>
    <x v="21"/>
    <m/>
  </r>
  <r>
    <s v="BM00142322"/>
    <s v="MCCLARREN,LAUREN D"/>
    <x v="120"/>
    <n v="16794.34"/>
    <n v="89.13"/>
    <s v="NULL"/>
    <n v="27210100"/>
    <x v="11"/>
    <s v="NULL"/>
    <d v="2019-12-19T09:19:00"/>
    <x v="1"/>
    <x v="21"/>
    <m/>
  </r>
  <r>
    <s v="BM00142322"/>
    <s v="MCCLARREN,LAUREN D"/>
    <x v="120"/>
    <n v="16794.34"/>
    <n v="89.13"/>
    <s v="NULL"/>
    <n v="27210100"/>
    <x v="11"/>
    <s v="NULL"/>
    <d v="2019-12-19T09:19:00"/>
    <x v="1"/>
    <x v="21"/>
    <m/>
  </r>
  <r>
    <s v="BM00142322"/>
    <s v="MCCLARREN,LAUREN D"/>
    <x v="120"/>
    <n v="16794.34"/>
    <n v="178.27"/>
    <s v="NULL"/>
    <n v="27210100"/>
    <x v="11"/>
    <s v="NULL"/>
    <d v="2019-12-19T09:19:00"/>
    <x v="1"/>
    <x v="21"/>
    <m/>
  </r>
  <r>
    <s v="BM00142322"/>
    <s v="MCCLARREN,LAUREN D"/>
    <x v="120"/>
    <n v="16794.34"/>
    <n v="702.18"/>
    <s v="NULL"/>
    <n v="27210100"/>
    <x v="11"/>
    <s v="NULL"/>
    <d v="2019-12-19T09:19:00"/>
    <x v="1"/>
    <x v="21"/>
    <m/>
  </r>
  <r>
    <s v="BM00142322"/>
    <s v="MCCLARREN,LAUREN D"/>
    <x v="120"/>
    <n v="16794.34"/>
    <n v="176.81"/>
    <s v="NULL"/>
    <n v="27210100"/>
    <x v="11"/>
    <s v="NULL"/>
    <d v="2019-12-19T09:19:00"/>
    <x v="1"/>
    <x v="21"/>
    <m/>
  </r>
  <r>
    <s v="BM00142322"/>
    <s v="MCCLARREN,LAUREN D"/>
    <x v="120"/>
    <n v="16794.34"/>
    <n v="6.88"/>
    <s v="NULL"/>
    <n v="27210100"/>
    <x v="11"/>
    <s v="NULL"/>
    <d v="2019-12-19T09:19:00"/>
    <x v="1"/>
    <x v="21"/>
    <m/>
  </r>
  <r>
    <s v="BM00142322"/>
    <s v="MCCLARREN,LAUREN D"/>
    <x v="120"/>
    <n v="16794.34"/>
    <n v="143.96"/>
    <s v="NULL"/>
    <n v="27210100"/>
    <x v="11"/>
    <s v="NULL"/>
    <d v="2019-12-19T09:19:00"/>
    <x v="1"/>
    <x v="21"/>
    <m/>
  </r>
  <r>
    <s v="BM00142322"/>
    <s v="MCCLARREN,LAUREN D"/>
    <x v="120"/>
    <n v="16794.34"/>
    <n v="12.48"/>
    <s v="NULL"/>
    <n v="27101000"/>
    <x v="188"/>
    <s v="NULL"/>
    <d v="2019-12-19T09:19:00"/>
    <x v="31"/>
    <x v="21"/>
    <m/>
  </r>
  <r>
    <s v="BM00142322"/>
    <s v="MCCLARREN,LAUREN D"/>
    <x v="120"/>
    <n v="16794.34"/>
    <n v="21.01"/>
    <s v="NULL"/>
    <n v="27210100"/>
    <x v="11"/>
    <s v="NULL"/>
    <d v="2019-12-19T09:19:00"/>
    <x v="1"/>
    <x v="21"/>
    <m/>
  </r>
  <r>
    <s v="BM00142322"/>
    <s v="MCCLARREN,LAUREN D"/>
    <x v="120"/>
    <n v="16794.34"/>
    <n v="46.77"/>
    <n v="13031"/>
    <n v="27013031"/>
    <x v="353"/>
    <s v="NULL"/>
    <d v="2019-12-19T09:19:00"/>
    <x v="0"/>
    <x v="21"/>
    <m/>
  </r>
  <r>
    <s v="BM00142322"/>
    <s v="MCCLARREN,LAUREN D"/>
    <x v="120"/>
    <n v="16794.34"/>
    <n v="47.99"/>
    <s v="NULL"/>
    <n v="27210100"/>
    <x v="11"/>
    <s v="NULL"/>
    <d v="2019-12-19T09:19:00"/>
    <x v="1"/>
    <x v="21"/>
    <m/>
  </r>
  <r>
    <s v="BM00142322"/>
    <s v="MCCLARREN,LAUREN D"/>
    <x v="120"/>
    <n v="16794.34"/>
    <n v="11.92"/>
    <s v="J7120"/>
    <n v="27038238"/>
    <x v="13"/>
    <s v="NULL"/>
    <d v="2019-12-19T09:19:00"/>
    <x v="0"/>
    <x v="21"/>
    <m/>
  </r>
  <r>
    <s v="BM00142322"/>
    <s v="MCCLARREN,LAUREN D"/>
    <x v="120"/>
    <n v="16794.34"/>
    <n v="11.59"/>
    <s v="NULL"/>
    <n v="27069212"/>
    <x v="14"/>
    <s v="NULL"/>
    <d v="2019-12-19T09:19:00"/>
    <x v="0"/>
    <x v="21"/>
    <m/>
  </r>
  <r>
    <s v="BM00142322"/>
    <s v="MCCLARREN,LAUREN D"/>
    <x v="120"/>
    <n v="16794.34"/>
    <n v="10.53"/>
    <s v="NULL"/>
    <n v="27013394"/>
    <x v="43"/>
    <s v="NULL"/>
    <d v="2019-12-19T09:19:00"/>
    <x v="0"/>
    <x v="21"/>
    <m/>
  </r>
  <r>
    <s v="BM00142322"/>
    <s v="MCCLARREN,LAUREN D"/>
    <x v="120"/>
    <n v="16794.34"/>
    <n v="7.35"/>
    <s v="NULL"/>
    <n v="27013392"/>
    <x v="15"/>
    <s v="NULL"/>
    <d v="2019-12-19T09:19:00"/>
    <x v="0"/>
    <x v="21"/>
    <m/>
  </r>
  <r>
    <s v="BM00142322"/>
    <s v="MCCLARREN,LAUREN D"/>
    <x v="120"/>
    <n v="16794.34"/>
    <n v="21.19"/>
    <s v="NULL"/>
    <n v="27013399"/>
    <x v="1"/>
    <s v="NULL"/>
    <d v="2019-12-19T09:19:00"/>
    <x v="0"/>
    <x v="21"/>
    <m/>
  </r>
  <r>
    <s v="BM00142322"/>
    <s v="MCCLARREN,LAUREN D"/>
    <x v="120"/>
    <n v="16794.34"/>
    <n v="10.97"/>
    <s v="NULL"/>
    <n v="27280043"/>
    <x v="2"/>
    <s v="NULL"/>
    <d v="2019-12-19T09:19:00"/>
    <x v="1"/>
    <x v="21"/>
    <m/>
  </r>
  <r>
    <s v="BM00142322"/>
    <s v="MCCLARREN,LAUREN D"/>
    <x v="120"/>
    <n v="16794.34"/>
    <n v="-11.92"/>
    <s v="J7120"/>
    <n v="27038238"/>
    <x v="13"/>
    <s v="NULL"/>
    <d v="2019-12-19T09:19:00"/>
    <x v="0"/>
    <x v="21"/>
    <m/>
  </r>
  <r>
    <s v="BM00142322"/>
    <s v="MCCLARREN,LAUREN D"/>
    <x v="120"/>
    <n v="16794.34"/>
    <n v="11.92"/>
    <s v="J7120"/>
    <n v="27038238"/>
    <x v="13"/>
    <s v="NULL"/>
    <d v="2019-12-19T09:19:00"/>
    <x v="0"/>
    <x v="21"/>
    <m/>
  </r>
  <r>
    <s v="BM00142322"/>
    <s v="MCCLARREN,LAUREN D"/>
    <x v="120"/>
    <n v="16794.34"/>
    <n v="44.6"/>
    <n v="37024"/>
    <n v="27037024"/>
    <x v="84"/>
    <s v="NULL"/>
    <d v="2019-12-19T09:19:00"/>
    <x v="0"/>
    <x v="21"/>
    <m/>
  </r>
  <r>
    <s v="BM00142322"/>
    <s v="MCCLARREN,LAUREN D"/>
    <x v="120"/>
    <n v="16794.34"/>
    <n v="7.87"/>
    <s v="NULL"/>
    <n v="27210100"/>
    <x v="11"/>
    <s v="NULL"/>
    <d v="2019-12-19T09:19:00"/>
    <x v="1"/>
    <x v="21"/>
    <m/>
  </r>
  <r>
    <s v="BM00142322"/>
    <s v="MCCLARREN,LAUREN D"/>
    <x v="120"/>
    <n v="16794.34"/>
    <n v="22.66"/>
    <s v="NULL"/>
    <n v="27210100"/>
    <x v="11"/>
    <s v="NULL"/>
    <d v="2019-12-19T09:19:00"/>
    <x v="1"/>
    <x v="21"/>
    <m/>
  </r>
  <r>
    <s v="BM00142322"/>
    <s v="MCCLARREN,LAUREN D"/>
    <x v="120"/>
    <n v="16794.34"/>
    <n v="21"/>
    <s v="J3490"/>
    <n v="25022093"/>
    <x v="157"/>
    <s v="NULL"/>
    <d v="2019-12-19T09:19:00"/>
    <x v="2"/>
    <x v="21"/>
    <m/>
  </r>
  <r>
    <s v="BM00142322"/>
    <s v="MCCLARREN,LAUREN D"/>
    <x v="120"/>
    <n v="16794.34"/>
    <n v="46"/>
    <s v="J2704"/>
    <n v="25021907"/>
    <x v="4"/>
    <s v="NULL"/>
    <d v="2019-12-19T09:19:00"/>
    <x v="2"/>
    <x v="21"/>
    <m/>
  </r>
  <r>
    <s v="BM00142322"/>
    <s v="MCCLARREN,LAUREN D"/>
    <x v="120"/>
    <n v="16794.34"/>
    <n v="19"/>
    <s v="J3010"/>
    <n v="25024630"/>
    <x v="109"/>
    <s v="NULL"/>
    <d v="2019-12-19T09:19:00"/>
    <x v="2"/>
    <x v="21"/>
    <m/>
  </r>
  <r>
    <s v="BM00142322"/>
    <s v="MCCLARREN,LAUREN D"/>
    <x v="120"/>
    <n v="16794.34"/>
    <n v="21"/>
    <s v="J2250"/>
    <n v="25021916"/>
    <x v="153"/>
    <s v="NULL"/>
    <d v="2019-12-19T09:19:00"/>
    <x v="2"/>
    <x v="21"/>
    <m/>
  </r>
  <r>
    <s v="BM00142322"/>
    <s v="MCCLARREN,LAUREN D"/>
    <x v="120"/>
    <n v="16794.34"/>
    <n v="46"/>
    <s v="NULL"/>
    <n v="25023527"/>
    <x v="158"/>
    <s v="NULL"/>
    <d v="2019-12-19T09:19:00"/>
    <x v="2"/>
    <x v="21"/>
    <m/>
  </r>
  <r>
    <s v="BM00142322"/>
    <s v="MCCLARREN,LAUREN D"/>
    <x v="120"/>
    <n v="16794.34"/>
    <n v="26"/>
    <s v="J2001"/>
    <n v="63621082"/>
    <x v="169"/>
    <s v="NULL"/>
    <d v="2019-12-19T09:19:00"/>
    <x v="12"/>
    <x v="21"/>
    <m/>
  </r>
  <r>
    <s v="BM00142322"/>
    <s v="MCCLARREN,LAUREN D"/>
    <x v="120"/>
    <n v="16794.34"/>
    <n v="21"/>
    <s v="J2250"/>
    <n v="25021916"/>
    <x v="153"/>
    <s v="NULL"/>
    <d v="2019-12-19T09:19:00"/>
    <x v="2"/>
    <x v="21"/>
    <m/>
  </r>
  <r>
    <s v="BM00142322"/>
    <s v="MCCLARREN,LAUREN D"/>
    <x v="120"/>
    <n v="16794.34"/>
    <n v="7"/>
    <s v="NULL"/>
    <n v="25024632"/>
    <x v="18"/>
    <s v="NULL"/>
    <d v="2019-12-19T09:19:00"/>
    <x v="2"/>
    <x v="21"/>
    <m/>
  </r>
  <r>
    <s v="BM00142322"/>
    <s v="MCCLARREN,LAUREN D"/>
    <x v="120"/>
    <n v="16794.34"/>
    <n v="60"/>
    <s v="NULL"/>
    <n v="25924305"/>
    <x v="240"/>
    <s v="NULL"/>
    <d v="2019-12-19T09:19:00"/>
    <x v="10"/>
    <x v="21"/>
    <m/>
  </r>
  <r>
    <s v="BM00142322"/>
    <s v="MCCLARREN,LAUREN D"/>
    <x v="120"/>
    <n v="16794.34"/>
    <n v="119"/>
    <s v="J3490"/>
    <n v="25023911"/>
    <x v="297"/>
    <s v="NULL"/>
    <d v="2019-12-19T09:19:00"/>
    <x v="2"/>
    <x v="21"/>
    <m/>
  </r>
  <r>
    <s v="BM00142322"/>
    <s v="MCCLARREN,LAUREN D"/>
    <x v="120"/>
    <n v="16794.34"/>
    <n v="21"/>
    <s v="J2405"/>
    <n v="63623574"/>
    <x v="94"/>
    <s v="NULL"/>
    <d v="2019-12-19T09:19:00"/>
    <x v="12"/>
    <x v="21"/>
    <m/>
  </r>
  <r>
    <s v="BM00142322"/>
    <s v="MCCLARREN,LAUREN D"/>
    <x v="120"/>
    <n v="16794.34"/>
    <n v="21"/>
    <s v="J1100"/>
    <n v="25021100"/>
    <x v="135"/>
    <s v="NULL"/>
    <d v="2019-12-19T09:19:00"/>
    <x v="2"/>
    <x v="21"/>
    <m/>
  </r>
  <r>
    <s v="BM00142322"/>
    <s v="MCCLARREN,LAUREN D"/>
    <x v="120"/>
    <n v="16794.34"/>
    <n v="21"/>
    <s v="NULL"/>
    <n v="25824575"/>
    <x v="242"/>
    <s v="NULL"/>
    <d v="2019-12-19T09:19:00"/>
    <x v="21"/>
    <x v="21"/>
    <m/>
  </r>
  <r>
    <s v="BM00142322"/>
    <s v="MCCLARREN,LAUREN D"/>
    <x v="120"/>
    <n v="16794.34"/>
    <n v="34"/>
    <s v="J2370"/>
    <n v="25021327"/>
    <x v="241"/>
    <s v="NULL"/>
    <d v="2019-12-19T09:19:00"/>
    <x v="2"/>
    <x v="21"/>
    <m/>
  </r>
  <r>
    <s v="BM00142322"/>
    <s v="MCCLARREN,LAUREN D"/>
    <x v="120"/>
    <n v="16794.34"/>
    <n v="218"/>
    <s v="J0131"/>
    <n v="63621126"/>
    <x v="267"/>
    <s v="NULL"/>
    <d v="2019-12-19T09:19:00"/>
    <x v="12"/>
    <x v="21"/>
    <m/>
  </r>
  <r>
    <s v="BM00142322"/>
    <s v="MCCLARREN,LAUREN D"/>
    <x v="120"/>
    <n v="16794.34"/>
    <n v="114"/>
    <s v="J2710"/>
    <n v="63621129"/>
    <x v="243"/>
    <s v="NULL"/>
    <d v="2019-12-19T09:19:00"/>
    <x v="12"/>
    <x v="21"/>
    <m/>
  </r>
  <r>
    <s v="BM00142322"/>
    <s v="MCCLARREN,LAUREN D"/>
    <x v="120"/>
    <n v="16794.34"/>
    <n v="159"/>
    <s v="J3490"/>
    <n v="25021407"/>
    <x v="19"/>
    <s v="NULL"/>
    <d v="2019-12-19T09:19:00"/>
    <x v="2"/>
    <x v="21"/>
    <m/>
  </r>
  <r>
    <s v="BM00142322"/>
    <s v="MCCLARREN,LAUREN D"/>
    <x v="120"/>
    <n v="16794.34"/>
    <n v="46"/>
    <s v="J2704"/>
    <n v="25021907"/>
    <x v="4"/>
    <s v="NULL"/>
    <d v="2019-12-19T09:19:00"/>
    <x v="2"/>
    <x v="21"/>
    <m/>
  </r>
  <r>
    <s v="BM00142322"/>
    <s v="MCCLARREN,LAUREN D"/>
    <x v="120"/>
    <n v="16794.34"/>
    <n v="19"/>
    <s v="J2270"/>
    <n v="63621140"/>
    <x v="156"/>
    <s v="NULL"/>
    <d v="2019-12-19T09:19:00"/>
    <x v="12"/>
    <x v="21"/>
    <m/>
  </r>
  <r>
    <s v="BM00142322"/>
    <s v="MCCLARREN,LAUREN D"/>
    <x v="120"/>
    <n v="16794.34"/>
    <n v="-21"/>
    <s v="J3490"/>
    <n v="25022093"/>
    <x v="157"/>
    <s v="NULL"/>
    <d v="2019-12-19T09:19:00"/>
    <x v="2"/>
    <x v="21"/>
    <m/>
  </r>
  <r>
    <s v="BM00142322"/>
    <s v="MCCLARREN,LAUREN D"/>
    <x v="120"/>
    <n v="16794.34"/>
    <n v="7"/>
    <s v="NULL"/>
    <n v="25024632"/>
    <x v="18"/>
    <s v="NULL"/>
    <d v="2019-12-19T09:19:00"/>
    <x v="2"/>
    <x v="21"/>
    <m/>
  </r>
  <r>
    <s v="BM00142322"/>
    <s v="MCCLARREN,LAUREN D"/>
    <x v="120"/>
    <n v="16794.34"/>
    <n v="21"/>
    <s v="J2405"/>
    <n v="63623574"/>
    <x v="94"/>
    <s v="NULL"/>
    <d v="2019-12-19T09:19:00"/>
    <x v="12"/>
    <x v="21"/>
    <m/>
  </r>
  <r>
    <s v="BM00142322"/>
    <s v="MCCLARREN,LAUREN D"/>
    <x v="120"/>
    <n v="16794.34"/>
    <n v="19"/>
    <s v="J1170"/>
    <n v="25021200"/>
    <x v="248"/>
    <s v="NULL"/>
    <d v="2019-12-19T09:19:00"/>
    <x v="2"/>
    <x v="21"/>
    <m/>
  </r>
  <r>
    <s v="BM00142322"/>
    <s v="MCCLARREN,LAUREN D"/>
    <x v="120"/>
    <n v="16794.34"/>
    <n v="21"/>
    <s v="J2405"/>
    <n v="63623574"/>
    <x v="94"/>
    <s v="NULL"/>
    <d v="2019-12-19T09:19:00"/>
    <x v="12"/>
    <x v="21"/>
    <m/>
  </r>
  <r>
    <s v="BM00142322"/>
    <s v="MCCLARREN,LAUREN D"/>
    <x v="120"/>
    <n v="16794.34"/>
    <n v="7"/>
    <n v="23733"/>
    <n v="25923733"/>
    <x v="48"/>
    <s v="NULL"/>
    <d v="2019-12-19T09:19:00"/>
    <x v="10"/>
    <x v="21"/>
    <m/>
  </r>
  <r>
    <s v="BM00142322"/>
    <s v="MCCLARREN,LAUREN D"/>
    <x v="120"/>
    <n v="16794.34"/>
    <n v="5600"/>
    <s v="NULL"/>
    <n v="36014007"/>
    <x v="136"/>
    <s v="NULL"/>
    <d v="2019-12-19T09:19:00"/>
    <x v="17"/>
    <x v="21"/>
    <n v="5858"/>
  </r>
  <r>
    <s v="BM00142322"/>
    <s v="MCCLARREN,LAUREN D"/>
    <x v="120"/>
    <n v="16794.34"/>
    <n v="2240"/>
    <s v="NULL"/>
    <n v="36014008"/>
    <x v="160"/>
    <s v="NULL"/>
    <d v="2019-12-19T09:19:00"/>
    <x v="17"/>
    <x v="21"/>
    <n v="1172"/>
  </r>
  <r>
    <s v="BM00142322"/>
    <s v="MCCLARREN,LAUREN D"/>
    <x v="120"/>
    <n v="16794.34"/>
    <n v="2418"/>
    <s v="NULL"/>
    <n v="37013010"/>
    <x v="8"/>
    <s v="NULL"/>
    <d v="2019-12-19T09:19:00"/>
    <x v="5"/>
    <x v="21"/>
    <n v="33"/>
  </r>
  <r>
    <s v="BM00142322"/>
    <s v="MCCLARREN,LAUREN D"/>
    <x v="120"/>
    <n v="16794.34"/>
    <n v="1216"/>
    <n v="17001"/>
    <n v="71017001"/>
    <x v="137"/>
    <s v="NULL"/>
    <d v="2019-12-19T09:19:00"/>
    <x v="6"/>
    <x v="21"/>
    <n v="1272"/>
  </r>
  <r>
    <s v="BM00142322"/>
    <s v="MCCLARREN,LAUREN D"/>
    <x v="120"/>
    <n v="16794.34"/>
    <n v="690"/>
    <n v="10260"/>
    <n v="71010260"/>
    <x v="9"/>
    <s v="NULL"/>
    <d v="2019-12-19T09:19:00"/>
    <x v="6"/>
    <x v="21"/>
    <n v="722"/>
  </r>
  <r>
    <s v="BM00142322"/>
    <s v="MCCLARREN,LAUREN D"/>
    <x v="120"/>
    <n v="16794.34"/>
    <n v="284"/>
    <n v="10261"/>
    <n v="71010261"/>
    <x v="20"/>
    <s v="NULL"/>
    <d v="2019-12-19T09:19:00"/>
    <x v="6"/>
    <x v="21"/>
    <n v="298"/>
  </r>
  <r>
    <s v="BM00142322"/>
    <s v="MCCLARREN,LAUREN D"/>
    <x v="120"/>
    <n v="16794.34"/>
    <n v="120"/>
    <n v="94640"/>
    <n v="41044000"/>
    <x v="21"/>
    <s v="NULL"/>
    <d v="2019-12-19T09:19:00"/>
    <x v="8"/>
    <x v="21"/>
    <n v="126"/>
  </r>
  <r>
    <s v="BM00142322"/>
    <s v="MCCLARREN,LAUREN D"/>
    <x v="120"/>
    <n v="16794.34"/>
    <n v="120"/>
    <n v="94640"/>
    <n v="41044001"/>
    <x v="319"/>
    <s v="NULL"/>
    <d v="2019-12-19T09:19:00"/>
    <x v="8"/>
    <x v="21"/>
    <n v="126"/>
  </r>
  <r>
    <s v="BM00142322"/>
    <s v="MCCLARREN,LAUREN D"/>
    <x v="120"/>
    <n v="16794.34"/>
    <n v="13.26"/>
    <s v="NULL"/>
    <n v="27081047"/>
    <x v="199"/>
    <s v="NULL"/>
    <d v="2019-12-19T09:19:00"/>
    <x v="0"/>
    <x v="21"/>
    <m/>
  </r>
  <r>
    <s v="BM00142322"/>
    <s v="MCCLARREN,LAUREN D"/>
    <x v="120"/>
    <n v="16794.34"/>
    <n v="50"/>
    <n v="84703"/>
    <n v="30032002"/>
    <x v="5"/>
    <s v="NULL"/>
    <d v="2019-12-19T09:19:00"/>
    <x v="3"/>
    <x v="21"/>
    <n v="53"/>
  </r>
  <r>
    <s v="BM00142322"/>
    <s v="MCCLARREN,LAUREN D"/>
    <x v="120"/>
    <n v="16794.34"/>
    <n v="23.83"/>
    <s v="J7120"/>
    <n v="27038238"/>
    <x v="13"/>
    <s v="NULL"/>
    <d v="2019-12-19T09:19:00"/>
    <x v="0"/>
    <x v="21"/>
    <m/>
  </r>
  <r>
    <s v="BM00142322"/>
    <s v="MCCLARREN,LAUREN D"/>
    <x v="120"/>
    <n v="16794.34"/>
    <n v="41.47"/>
    <s v="NULL"/>
    <n v="27217274"/>
    <x v="405"/>
    <s v="NULL"/>
    <d v="2019-12-19T09:19:00"/>
    <x v="1"/>
    <x v="21"/>
    <m/>
  </r>
  <r>
    <s v="BM00142322"/>
    <s v="MCCLARREN,LAUREN D"/>
    <x v="120"/>
    <n v="16794.34"/>
    <n v="7.87"/>
    <n v="38162"/>
    <n v="27038162"/>
    <x v="162"/>
    <s v="NULL"/>
    <d v="2019-12-19T09:19:00"/>
    <x v="0"/>
    <x v="21"/>
    <m/>
  </r>
  <r>
    <s v="BM00142322"/>
    <s v="MCCLARREN,LAUREN D"/>
    <x v="120"/>
    <n v="16794.34"/>
    <n v="8.0500000000000007"/>
    <s v="NULL"/>
    <n v="27210100"/>
    <x v="11"/>
    <s v="NULL"/>
    <d v="2019-12-19T09:19:00"/>
    <x v="1"/>
    <x v="21"/>
    <m/>
  </r>
  <r>
    <s v="BM00142322"/>
    <s v="MCCLARREN,LAUREN D"/>
    <x v="120"/>
    <n v="16794.34"/>
    <n v="6.69"/>
    <s v="NULL"/>
    <n v="27269158"/>
    <x v="163"/>
    <s v="NULL"/>
    <d v="2019-12-19T09:19:00"/>
    <x v="1"/>
    <x v="21"/>
    <m/>
  </r>
  <r>
    <s v="BM00142322"/>
    <s v="MCCLARREN,LAUREN D"/>
    <x v="120"/>
    <n v="16794.34"/>
    <n v="472.88"/>
    <s v="NULL"/>
    <n v="27210100"/>
    <x v="11"/>
    <s v="NULL"/>
    <d v="2019-12-19T09:19:00"/>
    <x v="1"/>
    <x v="21"/>
    <m/>
  </r>
  <r>
    <s v="BM00142322"/>
    <s v="MCCLARREN,LAUREN D"/>
    <x v="120"/>
    <n v="16794.34"/>
    <n v="60.82"/>
    <s v="NULL"/>
    <n v="27210100"/>
    <x v="11"/>
    <s v="NULL"/>
    <d v="2019-12-19T09:19:00"/>
    <x v="1"/>
    <x v="21"/>
    <m/>
  </r>
  <r>
    <s v="BM00142322"/>
    <s v="MCCLARREN,LAUREN D"/>
    <x v="120"/>
    <n v="16794.34"/>
    <n v="-472.88"/>
    <s v="NULL"/>
    <n v="27210100"/>
    <x v="11"/>
    <s v="NULL"/>
    <d v="2019-12-19T09:19:00"/>
    <x v="1"/>
    <x v="21"/>
    <m/>
  </r>
  <r>
    <s v="BM00142322"/>
    <s v="MCCLARREN,LAUREN D"/>
    <x v="120"/>
    <n v="16794.34"/>
    <n v="-60.82"/>
    <s v="NULL"/>
    <n v="27210100"/>
    <x v="11"/>
    <s v="NULL"/>
    <d v="2019-12-19T09:19:00"/>
    <x v="1"/>
    <x v="21"/>
    <m/>
  </r>
  <r>
    <s v="BM00142322"/>
    <s v="MCCLARREN,LAUREN D"/>
    <x v="120"/>
    <n v="16794.34"/>
    <n v="89.13"/>
    <s v="NULL"/>
    <n v="27210100"/>
    <x v="11"/>
    <s v="NULL"/>
    <d v="2019-12-19T09:19:00"/>
    <x v="1"/>
    <x v="21"/>
    <m/>
  </r>
  <r>
    <s v="BM00142322"/>
    <s v="MCCLARREN,LAUREN D"/>
    <x v="120"/>
    <n v="16794.34"/>
    <n v="8.2899999999999991"/>
    <s v="NULL"/>
    <n v="27210100"/>
    <x v="11"/>
    <s v="NULL"/>
    <d v="2019-12-19T09:19:00"/>
    <x v="1"/>
    <x v="21"/>
    <m/>
  </r>
  <r>
    <s v="BM00142322"/>
    <s v="MCCLARREN,LAUREN D"/>
    <x v="120"/>
    <n v="16794.34"/>
    <n v="545.13"/>
    <s v="NULL"/>
    <n v="27210100"/>
    <x v="11"/>
    <s v="NULL"/>
    <d v="2019-12-19T09:19:00"/>
    <x v="1"/>
    <x v="21"/>
    <m/>
  </r>
  <r>
    <s v="BM00142322"/>
    <s v="MCCLARREN,LAUREN D"/>
    <x v="120"/>
    <n v="16794.34"/>
    <n v="-351.09"/>
    <s v="NULL"/>
    <n v="27210100"/>
    <x v="11"/>
    <s v="NULL"/>
    <d v="2019-12-19T09:19:00"/>
    <x v="1"/>
    <x v="21"/>
    <m/>
  </r>
  <r>
    <s v="BM00142322"/>
    <s v="MCCLARREN,LAUREN D"/>
    <x v="120"/>
    <n v="16794.34"/>
    <n v="8.58"/>
    <s v="NULL"/>
    <n v="27069225"/>
    <x v="17"/>
    <s v="NULL"/>
    <d v="2019-12-19T09:19:00"/>
    <x v="0"/>
    <x v="21"/>
    <m/>
  </r>
  <r>
    <s v="BM00142322"/>
    <s v="MCCLARREN,LAUREN D"/>
    <x v="120"/>
    <n v="16794.34"/>
    <n v="11.4"/>
    <s v="J7040"/>
    <n v="27038237"/>
    <x v="258"/>
    <s v="NULL"/>
    <d v="2019-12-19T09:19:00"/>
    <x v="0"/>
    <x v="21"/>
    <m/>
  </r>
  <r>
    <s v="BM00142322"/>
    <s v="MCCLARREN,LAUREN D"/>
    <x v="120"/>
    <n v="16794.34"/>
    <n v="278.93"/>
    <n v="13030"/>
    <n v="27013030"/>
    <x v="276"/>
    <s v="NULL"/>
    <d v="2019-12-19T09:19:00"/>
    <x v="0"/>
    <x v="21"/>
    <m/>
  </r>
  <r>
    <s v="BM00270044"/>
    <s v="MCDONALD,JACK D"/>
    <x v="121"/>
    <n v="17035.46"/>
    <n v="23.83"/>
    <s v="J7120"/>
    <n v="27038238"/>
    <x v="13"/>
    <s v="NULL"/>
    <d v="2019-10-10T05:58:00"/>
    <x v="0"/>
    <x v="21"/>
    <m/>
  </r>
  <r>
    <s v="BM00270044"/>
    <s v="MCDONALD,JACK D"/>
    <x v="121"/>
    <n v="17035.46"/>
    <n v="89"/>
    <n v="88304"/>
    <n v="31200003"/>
    <x v="403"/>
    <s v="NULL"/>
    <d v="2019-10-10T05:58:00"/>
    <x v="7"/>
    <x v="21"/>
    <n v="94"/>
  </r>
  <r>
    <s v="BM00270044"/>
    <s v="MCDONALD,JACK D"/>
    <x v="121"/>
    <n v="17035.46"/>
    <n v="9.4"/>
    <s v="NULL"/>
    <n v="27269137"/>
    <x v="224"/>
    <s v="NULL"/>
    <d v="2019-10-10T05:58:00"/>
    <x v="1"/>
    <x v="21"/>
    <m/>
  </r>
  <r>
    <s v="BM00270044"/>
    <s v="MCDONALD,JACK D"/>
    <x v="121"/>
    <n v="17035.46"/>
    <n v="0"/>
    <s v="NULL"/>
    <n v="31200000"/>
    <x v="10"/>
    <s v="NULL"/>
    <d v="2019-10-10T05:58:00"/>
    <x v="7"/>
    <x v="21"/>
    <n v="0"/>
  </r>
  <r>
    <s v="BM00270044"/>
    <s v="MCDONALD,JACK D"/>
    <x v="121"/>
    <n v="17035.46"/>
    <n v="45.73"/>
    <s v="NULL"/>
    <n v="27217279"/>
    <x v="161"/>
    <s v="NULL"/>
    <d v="2019-10-10T05:58:00"/>
    <x v="1"/>
    <x v="21"/>
    <m/>
  </r>
  <r>
    <s v="BM00270044"/>
    <s v="MCDONALD,JACK D"/>
    <x v="121"/>
    <n v="17035.46"/>
    <n v="7.87"/>
    <n v="38162"/>
    <n v="27038162"/>
    <x v="162"/>
    <s v="NULL"/>
    <d v="2019-10-10T05:58:00"/>
    <x v="0"/>
    <x v="21"/>
    <m/>
  </r>
  <r>
    <s v="BM00270044"/>
    <s v="MCDONALD,JACK D"/>
    <x v="121"/>
    <n v="17035.46"/>
    <n v="-126"/>
    <s v="J0330"/>
    <n v="25021563"/>
    <x v="134"/>
    <s v="NULL"/>
    <d v="2019-10-10T05:58:00"/>
    <x v="2"/>
    <x v="21"/>
    <m/>
  </r>
  <r>
    <s v="BM00270044"/>
    <s v="MCDONALD,JACK D"/>
    <x v="121"/>
    <n v="17035.46"/>
    <n v="8.0500000000000007"/>
    <s v="NULL"/>
    <n v="27210100"/>
    <x v="11"/>
    <s v="NULL"/>
    <d v="2019-10-10T05:58:00"/>
    <x v="1"/>
    <x v="21"/>
    <m/>
  </r>
  <r>
    <s v="BM00270044"/>
    <s v="MCDONALD,JACK D"/>
    <x v="121"/>
    <n v="17035.46"/>
    <n v="6.69"/>
    <s v="NULL"/>
    <n v="27269158"/>
    <x v="163"/>
    <s v="NULL"/>
    <d v="2019-10-10T05:58:00"/>
    <x v="1"/>
    <x v="21"/>
    <m/>
  </r>
  <r>
    <s v="BM00270044"/>
    <s v="MCDONALD,JACK D"/>
    <x v="121"/>
    <n v="17035.46"/>
    <n v="11.85"/>
    <s v="NULL"/>
    <n v="27069281"/>
    <x v="246"/>
    <s v="NULL"/>
    <d v="2019-10-10T05:58:00"/>
    <x v="0"/>
    <x v="21"/>
    <m/>
  </r>
  <r>
    <s v="BM00270044"/>
    <s v="MCDONALD,JACK D"/>
    <x v="121"/>
    <n v="17035.46"/>
    <n v="-12.34"/>
    <s v="J7030"/>
    <n v="27038236"/>
    <x v="29"/>
    <s v="NULL"/>
    <d v="2019-10-10T05:58:00"/>
    <x v="0"/>
    <x v="21"/>
    <m/>
  </r>
  <r>
    <s v="BM00270044"/>
    <s v="MCDONALD,JACK D"/>
    <x v="121"/>
    <n v="17035.46"/>
    <n v="7.25"/>
    <s v="NULL"/>
    <n v="27069291"/>
    <x v="87"/>
    <s v="NULL"/>
    <d v="2019-10-10T05:58:00"/>
    <x v="0"/>
    <x v="21"/>
    <m/>
  </r>
  <r>
    <s v="BM00270044"/>
    <s v="MCDONALD,JACK D"/>
    <x v="121"/>
    <n v="17035.46"/>
    <n v="12.34"/>
    <s v="J7030"/>
    <n v="27038236"/>
    <x v="29"/>
    <s v="NULL"/>
    <d v="2019-10-10T05:58:00"/>
    <x v="0"/>
    <x v="21"/>
    <m/>
  </r>
  <r>
    <s v="BM00270044"/>
    <s v="MCDONALD,JACK D"/>
    <x v="121"/>
    <n v="17035.46"/>
    <n v="51.04"/>
    <s v="NULL"/>
    <n v="27210100"/>
    <x v="11"/>
    <s v="NULL"/>
    <d v="2019-10-10T05:58:00"/>
    <x v="1"/>
    <x v="21"/>
    <m/>
  </r>
  <r>
    <s v="BM00270044"/>
    <s v="MCDONALD,JACK D"/>
    <x v="121"/>
    <n v="17035.46"/>
    <n v="545.13"/>
    <s v="NULL"/>
    <n v="27210100"/>
    <x v="11"/>
    <s v="NULL"/>
    <d v="2019-10-10T05:58:00"/>
    <x v="1"/>
    <x v="21"/>
    <m/>
  </r>
  <r>
    <s v="BM00270044"/>
    <s v="MCDONALD,JACK D"/>
    <x v="121"/>
    <n v="17035.46"/>
    <n v="127.39"/>
    <s v="C1729"/>
    <n v="27210110"/>
    <x v="404"/>
    <s v="NULL"/>
    <d v="2019-10-10T05:58:00"/>
    <x v="1"/>
    <x v="21"/>
    <m/>
  </r>
  <r>
    <s v="BM00270044"/>
    <s v="MCDONALD,JACK D"/>
    <x v="121"/>
    <n v="17035.46"/>
    <n v="89.13"/>
    <s v="NULL"/>
    <n v="27210100"/>
    <x v="11"/>
    <s v="NULL"/>
    <d v="2019-10-10T05:58:00"/>
    <x v="1"/>
    <x v="21"/>
    <m/>
  </r>
  <r>
    <s v="BM00270044"/>
    <s v="MCDONALD,JACK D"/>
    <x v="121"/>
    <n v="17035.46"/>
    <n v="89.13"/>
    <s v="NULL"/>
    <n v="27210100"/>
    <x v="11"/>
    <s v="NULL"/>
    <d v="2019-10-10T05:58:00"/>
    <x v="1"/>
    <x v="21"/>
    <m/>
  </r>
  <r>
    <s v="BM00270044"/>
    <s v="MCDONALD,JACK D"/>
    <x v="121"/>
    <n v="17035.46"/>
    <n v="178.27"/>
    <s v="NULL"/>
    <n v="27210100"/>
    <x v="11"/>
    <s v="NULL"/>
    <d v="2019-10-10T05:58:00"/>
    <x v="1"/>
    <x v="21"/>
    <m/>
  </r>
  <r>
    <s v="BM00270044"/>
    <s v="MCDONALD,JACK D"/>
    <x v="121"/>
    <n v="17035.46"/>
    <n v="740.25"/>
    <s v="NULL"/>
    <n v="27210100"/>
    <x v="11"/>
    <s v="NULL"/>
    <d v="2019-10-10T05:58:00"/>
    <x v="1"/>
    <x v="21"/>
    <m/>
  </r>
  <r>
    <s v="BM00270044"/>
    <s v="MCDONALD,JACK D"/>
    <x v="121"/>
    <n v="17035.46"/>
    <n v="176.81"/>
    <s v="NULL"/>
    <n v="27210100"/>
    <x v="11"/>
    <s v="NULL"/>
    <d v="2019-10-10T05:58:00"/>
    <x v="1"/>
    <x v="21"/>
    <m/>
  </r>
  <r>
    <s v="BM00270044"/>
    <s v="MCDONALD,JACK D"/>
    <x v="121"/>
    <n v="17035.46"/>
    <n v="49.66"/>
    <s v="NULL"/>
    <n v="27210100"/>
    <x v="11"/>
    <s v="NULL"/>
    <d v="2019-10-10T05:58:00"/>
    <x v="1"/>
    <x v="21"/>
    <m/>
  </r>
  <r>
    <s v="BM00270044"/>
    <s v="MCDONALD,JACK D"/>
    <x v="121"/>
    <n v="17035.46"/>
    <n v="702.18"/>
    <s v="NULL"/>
    <n v="27210100"/>
    <x v="11"/>
    <s v="NULL"/>
    <d v="2019-10-10T05:58:00"/>
    <x v="1"/>
    <x v="21"/>
    <m/>
  </r>
  <r>
    <s v="BM00270044"/>
    <s v="MCDONALD,JACK D"/>
    <x v="121"/>
    <n v="17035.46"/>
    <n v="-127.39"/>
    <s v="C1729"/>
    <n v="27210110"/>
    <x v="404"/>
    <s v="NULL"/>
    <d v="2019-10-10T05:58:00"/>
    <x v="1"/>
    <x v="21"/>
    <m/>
  </r>
  <r>
    <s v="BM00270044"/>
    <s v="MCDONALD,JACK D"/>
    <x v="121"/>
    <n v="17035.46"/>
    <n v="-370.12"/>
    <s v="NULL"/>
    <n v="27210100"/>
    <x v="11"/>
    <s v="NULL"/>
    <d v="2019-10-10T05:58:00"/>
    <x v="1"/>
    <x v="21"/>
    <m/>
  </r>
  <r>
    <s v="BM00270044"/>
    <s v="MCDONALD,JACK D"/>
    <x v="121"/>
    <n v="17035.46"/>
    <n v="-702.18"/>
    <s v="NULL"/>
    <n v="27210100"/>
    <x v="11"/>
    <s v="NULL"/>
    <d v="2019-10-10T05:58:00"/>
    <x v="1"/>
    <x v="21"/>
    <m/>
  </r>
  <r>
    <s v="BM00270044"/>
    <s v="MCDONALD,JACK D"/>
    <x v="121"/>
    <n v="17035.46"/>
    <n v="-49.66"/>
    <s v="NULL"/>
    <n v="27210100"/>
    <x v="11"/>
    <s v="NULL"/>
    <d v="2019-10-10T05:58:00"/>
    <x v="1"/>
    <x v="21"/>
    <m/>
  </r>
  <r>
    <s v="BM00270044"/>
    <s v="MCDONALD,JACK D"/>
    <x v="121"/>
    <n v="17035.46"/>
    <n v="143.96"/>
    <s v="NULL"/>
    <n v="27210100"/>
    <x v="11"/>
    <s v="NULL"/>
    <d v="2019-10-10T05:58:00"/>
    <x v="1"/>
    <x v="21"/>
    <m/>
  </r>
  <r>
    <s v="BM00270044"/>
    <s v="MCDONALD,JACK D"/>
    <x v="121"/>
    <n v="17035.46"/>
    <n v="12.48"/>
    <s v="NULL"/>
    <n v="27101000"/>
    <x v="188"/>
    <s v="NULL"/>
    <d v="2019-10-10T05:58:00"/>
    <x v="31"/>
    <x v="21"/>
    <m/>
  </r>
  <r>
    <s v="BM00270044"/>
    <s v="MCDONALD,JACK D"/>
    <x v="121"/>
    <n v="17035.46"/>
    <n v="21.01"/>
    <s v="NULL"/>
    <n v="27210100"/>
    <x v="11"/>
    <s v="NULL"/>
    <d v="2019-10-10T05:58:00"/>
    <x v="1"/>
    <x v="21"/>
    <m/>
  </r>
  <r>
    <s v="BM00270044"/>
    <s v="MCDONALD,JACK D"/>
    <x v="121"/>
    <n v="17035.46"/>
    <n v="46.77"/>
    <n v="13031"/>
    <n v="27013031"/>
    <x v="353"/>
    <s v="NULL"/>
    <d v="2019-10-10T05:58:00"/>
    <x v="0"/>
    <x v="21"/>
    <m/>
  </r>
  <r>
    <s v="BM00270044"/>
    <s v="MCDONALD,JACK D"/>
    <x v="121"/>
    <n v="17035.46"/>
    <n v="47.99"/>
    <s v="NULL"/>
    <n v="27210100"/>
    <x v="11"/>
    <s v="NULL"/>
    <d v="2019-10-10T05:58:00"/>
    <x v="1"/>
    <x v="21"/>
    <m/>
  </r>
  <r>
    <s v="BM00270044"/>
    <s v="MCDONALD,JACK D"/>
    <x v="121"/>
    <n v="17035.46"/>
    <n v="-143.96"/>
    <s v="NULL"/>
    <n v="27210100"/>
    <x v="11"/>
    <s v="NULL"/>
    <d v="2019-10-10T05:58:00"/>
    <x v="1"/>
    <x v="21"/>
    <m/>
  </r>
  <r>
    <s v="BM00270044"/>
    <s v="MCDONALD,JACK D"/>
    <x v="121"/>
    <n v="17035.46"/>
    <n v="7.25"/>
    <s v="NULL"/>
    <n v="27069291"/>
    <x v="87"/>
    <s v="NULL"/>
    <d v="2019-10-10T05:58:00"/>
    <x v="0"/>
    <x v="21"/>
    <m/>
  </r>
  <r>
    <s v="BM00270044"/>
    <s v="MCDONALD,JACK D"/>
    <x v="121"/>
    <n v="17035.46"/>
    <n v="11.92"/>
    <s v="J7120"/>
    <n v="27038238"/>
    <x v="13"/>
    <s v="NULL"/>
    <d v="2019-10-10T05:58:00"/>
    <x v="0"/>
    <x v="21"/>
    <m/>
  </r>
  <r>
    <s v="BM00270044"/>
    <s v="MCDONALD,JACK D"/>
    <x v="121"/>
    <n v="17035.46"/>
    <n v="11.59"/>
    <s v="NULL"/>
    <n v="27069212"/>
    <x v="14"/>
    <s v="NULL"/>
    <d v="2019-10-10T05:58:00"/>
    <x v="0"/>
    <x v="21"/>
    <m/>
  </r>
  <r>
    <s v="BM00270044"/>
    <s v="MCDONALD,JACK D"/>
    <x v="121"/>
    <n v="17035.46"/>
    <n v="10.53"/>
    <s v="NULL"/>
    <n v="27013394"/>
    <x v="43"/>
    <s v="NULL"/>
    <d v="2019-10-10T05:58:00"/>
    <x v="0"/>
    <x v="21"/>
    <m/>
  </r>
  <r>
    <s v="BM00270044"/>
    <s v="MCDONALD,JACK D"/>
    <x v="121"/>
    <n v="17035.46"/>
    <n v="7.35"/>
    <s v="NULL"/>
    <n v="27013392"/>
    <x v="15"/>
    <s v="NULL"/>
    <d v="2019-10-10T05:58:00"/>
    <x v="0"/>
    <x v="21"/>
    <m/>
  </r>
  <r>
    <s v="BM00270044"/>
    <s v="MCDONALD,JACK D"/>
    <x v="121"/>
    <n v="17035.46"/>
    <n v="22.78"/>
    <s v="NULL"/>
    <n v="27013399"/>
    <x v="1"/>
    <s v="NULL"/>
    <d v="2019-10-10T05:58:00"/>
    <x v="0"/>
    <x v="21"/>
    <m/>
  </r>
  <r>
    <s v="BM00270044"/>
    <s v="MCDONALD,JACK D"/>
    <x v="121"/>
    <n v="17035.46"/>
    <n v="10.97"/>
    <s v="NULL"/>
    <n v="27280043"/>
    <x v="2"/>
    <s v="NULL"/>
    <d v="2019-10-10T05:58:00"/>
    <x v="1"/>
    <x v="21"/>
    <m/>
  </r>
  <r>
    <s v="BM00270044"/>
    <s v="MCDONALD,JACK D"/>
    <x v="121"/>
    <n v="17035.46"/>
    <n v="8.3800000000000008"/>
    <s v="NULL"/>
    <n v="25815118"/>
    <x v="254"/>
    <s v="NULL"/>
    <d v="2019-10-10T05:58:00"/>
    <x v="21"/>
    <x v="21"/>
    <m/>
  </r>
  <r>
    <s v="BM00270044"/>
    <s v="MCDONALD,JACK D"/>
    <x v="121"/>
    <n v="17035.46"/>
    <n v="7.06"/>
    <s v="NULL"/>
    <n v="27069170"/>
    <x v="28"/>
    <s v="NULL"/>
    <d v="2019-10-10T05:58:00"/>
    <x v="0"/>
    <x v="21"/>
    <m/>
  </r>
  <r>
    <s v="BM00270044"/>
    <s v="MCDONALD,JACK D"/>
    <x v="121"/>
    <n v="17035.46"/>
    <n v="69.47"/>
    <s v="NULL"/>
    <n v="27269174"/>
    <x v="413"/>
    <s v="NULL"/>
    <d v="2019-10-10T05:58:00"/>
    <x v="1"/>
    <x v="21"/>
    <m/>
  </r>
  <r>
    <s v="BM00270044"/>
    <s v="MCDONALD,JACK D"/>
    <x v="121"/>
    <n v="17035.46"/>
    <n v="44.6"/>
    <n v="37024"/>
    <n v="27037024"/>
    <x v="84"/>
    <s v="NULL"/>
    <d v="2019-10-10T05:58:00"/>
    <x v="0"/>
    <x v="21"/>
    <m/>
  </r>
  <r>
    <s v="BM00270044"/>
    <s v="MCDONALD,JACK D"/>
    <x v="121"/>
    <n v="17035.46"/>
    <n v="7.87"/>
    <s v="NULL"/>
    <n v="27210100"/>
    <x v="11"/>
    <s v="NULL"/>
    <d v="2019-10-10T05:58:00"/>
    <x v="1"/>
    <x v="21"/>
    <m/>
  </r>
  <r>
    <s v="BM00270044"/>
    <s v="MCDONALD,JACK D"/>
    <x v="121"/>
    <n v="17035.46"/>
    <n v="22.66"/>
    <s v="NULL"/>
    <n v="27210100"/>
    <x v="11"/>
    <s v="NULL"/>
    <d v="2019-10-10T05:58:00"/>
    <x v="1"/>
    <x v="21"/>
    <m/>
  </r>
  <r>
    <s v="BM00270044"/>
    <s v="MCDONALD,JACK D"/>
    <x v="121"/>
    <n v="17035.46"/>
    <n v="107"/>
    <s v="J0690"/>
    <n v="63621209"/>
    <x v="193"/>
    <s v="NULL"/>
    <d v="2019-10-10T05:58:00"/>
    <x v="12"/>
    <x v="21"/>
    <m/>
  </r>
  <r>
    <s v="BM00270044"/>
    <s v="MCDONALD,JACK D"/>
    <x v="121"/>
    <n v="17035.46"/>
    <n v="61"/>
    <s v="J1650"/>
    <n v="25923941"/>
    <x v="383"/>
    <s v="NULL"/>
    <d v="2019-10-10T05:58:00"/>
    <x v="10"/>
    <x v="21"/>
    <m/>
  </r>
  <r>
    <s v="BM00270044"/>
    <s v="MCDONALD,JACK D"/>
    <x v="121"/>
    <n v="17035.46"/>
    <n v="185"/>
    <s v="J2795"/>
    <n v="63621184"/>
    <x v="154"/>
    <s v="NULL"/>
    <d v="2019-10-10T05:58:00"/>
    <x v="12"/>
    <x v="21"/>
    <m/>
  </r>
  <r>
    <s v="BM00270044"/>
    <s v="MCDONALD,JACK D"/>
    <x v="121"/>
    <n v="17035.46"/>
    <n v="21"/>
    <s v="J2250"/>
    <n v="25021916"/>
    <x v="153"/>
    <s v="NULL"/>
    <d v="2019-10-10T05:58:00"/>
    <x v="2"/>
    <x v="21"/>
    <m/>
  </r>
  <r>
    <s v="BM00270044"/>
    <s v="MCDONALD,JACK D"/>
    <x v="121"/>
    <n v="17035.46"/>
    <n v="46"/>
    <s v="J2704"/>
    <n v="25021907"/>
    <x v="4"/>
    <s v="NULL"/>
    <d v="2019-10-10T05:58:00"/>
    <x v="2"/>
    <x v="21"/>
    <m/>
  </r>
  <r>
    <s v="BM00270044"/>
    <s v="MCDONALD,JACK D"/>
    <x v="121"/>
    <n v="17035.46"/>
    <n v="19"/>
    <s v="J3010"/>
    <n v="25024630"/>
    <x v="109"/>
    <s v="NULL"/>
    <d v="2019-10-10T05:58:00"/>
    <x v="2"/>
    <x v="21"/>
    <m/>
  </r>
  <r>
    <s v="BM00270044"/>
    <s v="MCDONALD,JACK D"/>
    <x v="121"/>
    <n v="17035.46"/>
    <n v="21"/>
    <s v="J2250"/>
    <n v="25021916"/>
    <x v="153"/>
    <s v="NULL"/>
    <d v="2019-10-10T05:58:00"/>
    <x v="2"/>
    <x v="21"/>
    <m/>
  </r>
  <r>
    <s v="BM00270044"/>
    <s v="MCDONALD,JACK D"/>
    <x v="121"/>
    <n v="17035.46"/>
    <n v="126"/>
    <s v="J0330"/>
    <n v="25021563"/>
    <x v="134"/>
    <s v="NULL"/>
    <d v="2019-10-10T05:58:00"/>
    <x v="2"/>
    <x v="21"/>
    <m/>
  </r>
  <r>
    <s v="BM00270044"/>
    <s v="MCDONALD,JACK D"/>
    <x v="121"/>
    <n v="17035.46"/>
    <n v="46"/>
    <s v="NULL"/>
    <n v="25023527"/>
    <x v="158"/>
    <s v="NULL"/>
    <d v="2019-10-10T05:58:00"/>
    <x v="2"/>
    <x v="21"/>
    <m/>
  </r>
  <r>
    <s v="BM00270044"/>
    <s v="MCDONALD,JACK D"/>
    <x v="121"/>
    <n v="17035.46"/>
    <n v="22"/>
    <s v="NULL"/>
    <n v="25024769"/>
    <x v="3"/>
    <s v="NULL"/>
    <d v="2019-10-10T05:58:00"/>
    <x v="2"/>
    <x v="21"/>
    <m/>
  </r>
  <r>
    <s v="BM00270044"/>
    <s v="MCDONALD,JACK D"/>
    <x v="121"/>
    <n v="17035.46"/>
    <n v="21"/>
    <s v="J3490"/>
    <n v="25022093"/>
    <x v="157"/>
    <s v="NULL"/>
    <d v="2019-10-10T05:58:00"/>
    <x v="2"/>
    <x v="21"/>
    <m/>
  </r>
  <r>
    <s v="BM00270044"/>
    <s v="MCDONALD,JACK D"/>
    <x v="121"/>
    <n v="17035.46"/>
    <n v="114"/>
    <s v="J2710"/>
    <n v="63621129"/>
    <x v="243"/>
    <s v="NULL"/>
    <d v="2019-10-10T05:58:00"/>
    <x v="12"/>
    <x v="21"/>
    <m/>
  </r>
  <r>
    <s v="BM00270044"/>
    <s v="MCDONALD,JACK D"/>
    <x v="121"/>
    <n v="17035.46"/>
    <n v="106"/>
    <s v="J3490"/>
    <n v="25021407"/>
    <x v="19"/>
    <s v="NULL"/>
    <d v="2019-10-10T05:58:00"/>
    <x v="2"/>
    <x v="21"/>
    <m/>
  </r>
  <r>
    <s v="BM00270044"/>
    <s v="MCDONALD,JACK D"/>
    <x v="121"/>
    <n v="17035.46"/>
    <n v="44"/>
    <s v="J1885"/>
    <n v="63690720"/>
    <x v="49"/>
    <s v="NULL"/>
    <d v="2019-10-10T05:58:00"/>
    <x v="12"/>
    <x v="21"/>
    <m/>
  </r>
  <r>
    <s v="BM00270044"/>
    <s v="MCDONALD,JACK D"/>
    <x v="121"/>
    <n v="17035.46"/>
    <n v="21"/>
    <s v="J2405"/>
    <n v="63623574"/>
    <x v="94"/>
    <s v="NULL"/>
    <d v="2019-10-10T05:58:00"/>
    <x v="12"/>
    <x v="21"/>
    <m/>
  </r>
  <r>
    <s v="BM00270044"/>
    <s v="MCDONALD,JACK D"/>
    <x v="121"/>
    <n v="17035.46"/>
    <n v="21"/>
    <s v="J1100"/>
    <n v="25021100"/>
    <x v="135"/>
    <s v="NULL"/>
    <d v="2019-10-10T05:58:00"/>
    <x v="2"/>
    <x v="21"/>
    <m/>
  </r>
  <r>
    <s v="BM00270044"/>
    <s v="MCDONALD,JACK D"/>
    <x v="121"/>
    <n v="17035.46"/>
    <n v="13"/>
    <n v="85018"/>
    <n v="30032043"/>
    <x v="112"/>
    <s v="NULL"/>
    <d v="2019-10-10T05:58:00"/>
    <x v="3"/>
    <x v="21"/>
    <n v="14"/>
  </r>
  <r>
    <s v="BM00270044"/>
    <s v="MCDONALD,JACK D"/>
    <x v="121"/>
    <n v="17035.46"/>
    <n v="218"/>
    <s v="J0131"/>
    <n v="63621126"/>
    <x v="267"/>
    <s v="NULL"/>
    <d v="2019-10-10T05:58:00"/>
    <x v="12"/>
    <x v="21"/>
    <m/>
  </r>
  <r>
    <s v="BM00270044"/>
    <s v="MCDONALD,JACK D"/>
    <x v="121"/>
    <n v="17035.46"/>
    <n v="53"/>
    <s v="J3490"/>
    <n v="25021407"/>
    <x v="19"/>
    <s v="NULL"/>
    <d v="2019-10-10T05:58:00"/>
    <x v="2"/>
    <x v="21"/>
    <m/>
  </r>
  <r>
    <s v="BM00270044"/>
    <s v="MCDONALD,JACK D"/>
    <x v="121"/>
    <n v="17035.46"/>
    <n v="7"/>
    <n v="23733"/>
    <n v="25923733"/>
    <x v="48"/>
    <s v="NULL"/>
    <d v="2019-10-10T05:58:00"/>
    <x v="10"/>
    <x v="21"/>
    <m/>
  </r>
  <r>
    <s v="BM00270044"/>
    <s v="MCDONALD,JACK D"/>
    <x v="121"/>
    <n v="17035.46"/>
    <n v="-21"/>
    <s v="J2250"/>
    <n v="25021916"/>
    <x v="153"/>
    <s v="NULL"/>
    <d v="2019-10-10T05:58:00"/>
    <x v="2"/>
    <x v="21"/>
    <m/>
  </r>
  <r>
    <s v="BM00270044"/>
    <s v="MCDONALD,JACK D"/>
    <x v="121"/>
    <n v="17035.46"/>
    <n v="5600"/>
    <s v="NULL"/>
    <n v="36014007"/>
    <x v="136"/>
    <s v="NULL"/>
    <d v="2019-10-10T05:58:00"/>
    <x v="17"/>
    <x v="21"/>
    <n v="5858"/>
  </r>
  <r>
    <s v="BM00270044"/>
    <s v="MCDONALD,JACK D"/>
    <x v="121"/>
    <n v="17035.46"/>
    <n v="3360"/>
    <s v="NULL"/>
    <n v="36014008"/>
    <x v="160"/>
    <s v="NULL"/>
    <d v="2019-10-10T05:58:00"/>
    <x v="17"/>
    <x v="21"/>
    <n v="1172"/>
  </r>
  <r>
    <s v="BM00270044"/>
    <s v="MCDONALD,JACK D"/>
    <x v="121"/>
    <n v="17035.46"/>
    <n v="2852"/>
    <s v="NULL"/>
    <n v="37013010"/>
    <x v="8"/>
    <s v="NULL"/>
    <d v="2019-10-10T05:58:00"/>
    <x v="5"/>
    <x v="21"/>
    <n v="33"/>
  </r>
  <r>
    <s v="BM00270044"/>
    <s v="MCDONALD,JACK D"/>
    <x v="121"/>
    <n v="17035.46"/>
    <n v="1216"/>
    <n v="17001"/>
    <n v="71017001"/>
    <x v="137"/>
    <s v="NULL"/>
    <d v="2019-10-10T05:58:00"/>
    <x v="6"/>
    <x v="21"/>
    <n v="1272"/>
  </r>
  <r>
    <s v="BM00270044"/>
    <s v="MCDONALD,JACK D"/>
    <x v="121"/>
    <n v="17035.46"/>
    <n v="690"/>
    <n v="10260"/>
    <n v="71010260"/>
    <x v="9"/>
    <s v="NULL"/>
    <d v="2019-10-10T05:58:00"/>
    <x v="6"/>
    <x v="21"/>
    <n v="722"/>
  </r>
  <r>
    <s v="BM00270044"/>
    <s v="MCDONALD,JACK D"/>
    <x v="121"/>
    <n v="17035.46"/>
    <n v="6.63"/>
    <s v="NULL"/>
    <n v="27081047"/>
    <x v="199"/>
    <s v="NULL"/>
    <d v="2019-10-10T05:58:00"/>
    <x v="0"/>
    <x v="21"/>
    <m/>
  </r>
  <r>
    <s v="BM00270044"/>
    <s v="MCDONALD,JACK D"/>
    <x v="121"/>
    <n v="17035.46"/>
    <n v="13"/>
    <n v="85014"/>
    <n v="30032044"/>
    <x v="113"/>
    <s v="NULL"/>
    <d v="2019-10-10T05:58:00"/>
    <x v="3"/>
    <x v="21"/>
    <n v="14"/>
  </r>
  <r>
    <s v="BM00270044"/>
    <s v="MCDONALD,JACK D"/>
    <x v="121"/>
    <n v="17035.46"/>
    <n v="67.63"/>
    <s v="NULL"/>
    <n v="27069517"/>
    <x v="393"/>
    <s v="NULL"/>
    <d v="2019-10-10T05:58:00"/>
    <x v="0"/>
    <x v="21"/>
    <m/>
  </r>
  <r>
    <s v="BM00270044"/>
    <s v="MCDONALD,JACK D"/>
    <x v="121"/>
    <n v="17035.46"/>
    <n v="15"/>
    <n v="32107"/>
    <n v="30032107"/>
    <x v="34"/>
    <s v="NULL"/>
    <d v="2019-10-10T05:58:00"/>
    <x v="3"/>
    <x v="21"/>
    <n v="16"/>
  </r>
  <r>
    <s v="BM00270044"/>
    <s v="MCDONALD,JACK D"/>
    <x v="121"/>
    <n v="17035.46"/>
    <n v="0"/>
    <s v="NULL"/>
    <n v="31200000"/>
    <x v="10"/>
    <s v="NULL"/>
    <d v="2019-10-10T05:58:00"/>
    <x v="7"/>
    <x v="21"/>
    <n v="0"/>
  </r>
  <r>
    <s v="BM00283089"/>
    <s v="MCGREGOR,KADIE"/>
    <x v="122"/>
    <n v="23440.27"/>
    <n v="11.85"/>
    <s v="NULL"/>
    <n v="27069281"/>
    <x v="246"/>
    <s v="NULL"/>
    <d v="2020-02-10T09:05:00"/>
    <x v="0"/>
    <x v="21"/>
    <m/>
  </r>
  <r>
    <s v="BM00283089"/>
    <s v="MCGREGOR,KADIE"/>
    <x v="122"/>
    <n v="23440.27"/>
    <n v="11.59"/>
    <s v="NULL"/>
    <n v="27069212"/>
    <x v="14"/>
    <s v="NULL"/>
    <d v="2020-02-10T09:05:00"/>
    <x v="0"/>
    <x v="21"/>
    <m/>
  </r>
  <r>
    <s v="BM00283089"/>
    <s v="MCGREGOR,KADIE"/>
    <x v="122"/>
    <n v="23440.27"/>
    <n v="-5"/>
    <n v="81015"/>
    <n v="30032123"/>
    <x v="290"/>
    <s v="NULL"/>
    <d v="2020-02-10T09:05:00"/>
    <x v="3"/>
    <x v="21"/>
    <n v="6"/>
  </r>
  <r>
    <s v="BM00283089"/>
    <s v="MCGREGOR,KADIE"/>
    <x v="122"/>
    <n v="23440.27"/>
    <n v="7.35"/>
    <s v="NULL"/>
    <n v="27013392"/>
    <x v="15"/>
    <s v="NULL"/>
    <d v="2020-02-10T09:05:00"/>
    <x v="0"/>
    <x v="21"/>
    <m/>
  </r>
  <r>
    <s v="BM00283089"/>
    <s v="MCGREGOR,KADIE"/>
    <x v="122"/>
    <n v="23440.27"/>
    <n v="27.34"/>
    <s v="NULL"/>
    <n v="27013399"/>
    <x v="1"/>
    <s v="NULL"/>
    <d v="2020-02-10T09:05:00"/>
    <x v="0"/>
    <x v="21"/>
    <m/>
  </r>
  <r>
    <s v="BM00283089"/>
    <s v="MCGREGOR,KADIE"/>
    <x v="122"/>
    <n v="23440.27"/>
    <n v="10.41"/>
    <s v="NULL"/>
    <n v="25815118"/>
    <x v="254"/>
    <s v="NULL"/>
    <d v="2020-02-10T09:05:00"/>
    <x v="21"/>
    <x v="21"/>
    <m/>
  </r>
  <r>
    <s v="BM00283089"/>
    <s v="MCGREGOR,KADIE"/>
    <x v="122"/>
    <n v="23440.27"/>
    <n v="7.25"/>
    <s v="NULL"/>
    <n v="27069291"/>
    <x v="87"/>
    <s v="NULL"/>
    <d v="2020-02-10T09:05:00"/>
    <x v="0"/>
    <x v="21"/>
    <m/>
  </r>
  <r>
    <s v="BM00283089"/>
    <s v="MCGREGOR,KADIE"/>
    <x v="122"/>
    <n v="23440.27"/>
    <n v="14.46"/>
    <s v="J7030"/>
    <n v="27038236"/>
    <x v="29"/>
    <s v="NULL"/>
    <d v="2020-02-10T09:05:00"/>
    <x v="0"/>
    <x v="21"/>
    <m/>
  </r>
  <r>
    <s v="BM00283089"/>
    <s v="MCGREGOR,KADIE"/>
    <x v="122"/>
    <n v="23440.27"/>
    <n v="545.13"/>
    <s v="NULL"/>
    <n v="27210100"/>
    <x v="11"/>
    <s v="NULL"/>
    <d v="2020-02-10T09:05:00"/>
    <x v="1"/>
    <x v="21"/>
    <m/>
  </r>
  <r>
    <s v="BM00283089"/>
    <s v="MCGREGOR,KADIE"/>
    <x v="122"/>
    <n v="23440.27"/>
    <n v="127.39"/>
    <s v="C1729"/>
    <n v="27210110"/>
    <x v="404"/>
    <s v="NULL"/>
    <d v="2020-02-10T09:05:00"/>
    <x v="1"/>
    <x v="21"/>
    <m/>
  </r>
  <r>
    <s v="BM00283089"/>
    <s v="MCGREGOR,KADIE"/>
    <x v="122"/>
    <n v="23440.27"/>
    <n v="89.13"/>
    <s v="NULL"/>
    <n v="27210100"/>
    <x v="11"/>
    <s v="NULL"/>
    <d v="2020-02-10T09:05:00"/>
    <x v="1"/>
    <x v="21"/>
    <m/>
  </r>
  <r>
    <s v="BM00283089"/>
    <s v="MCGREGOR,KADIE"/>
    <x v="122"/>
    <n v="23440.27"/>
    <n v="89.13"/>
    <s v="NULL"/>
    <n v="27210100"/>
    <x v="11"/>
    <s v="NULL"/>
    <d v="2020-02-10T09:05:00"/>
    <x v="1"/>
    <x v="21"/>
    <m/>
  </r>
  <r>
    <s v="BM00283089"/>
    <s v="MCGREGOR,KADIE"/>
    <x v="122"/>
    <n v="23440.27"/>
    <n v="178.27"/>
    <s v="NULL"/>
    <n v="27210100"/>
    <x v="11"/>
    <s v="NULL"/>
    <d v="2020-02-10T09:05:00"/>
    <x v="1"/>
    <x v="21"/>
    <m/>
  </r>
  <r>
    <s v="BM00283089"/>
    <s v="MCGREGOR,KADIE"/>
    <x v="122"/>
    <n v="23440.27"/>
    <n v="702.18"/>
    <s v="NULL"/>
    <n v="27210100"/>
    <x v="11"/>
    <s v="NULL"/>
    <d v="2020-02-10T09:05:00"/>
    <x v="1"/>
    <x v="21"/>
    <m/>
  </r>
  <r>
    <s v="BM00283089"/>
    <s v="MCGREGOR,KADIE"/>
    <x v="122"/>
    <n v="23440.27"/>
    <n v="176.81"/>
    <s v="NULL"/>
    <n v="27210100"/>
    <x v="11"/>
    <s v="NULL"/>
    <d v="2020-02-10T09:05:00"/>
    <x v="1"/>
    <x v="21"/>
    <m/>
  </r>
  <r>
    <s v="BM00283089"/>
    <s v="MCGREGOR,KADIE"/>
    <x v="122"/>
    <n v="23440.27"/>
    <n v="49.66"/>
    <s v="NULL"/>
    <n v="27210100"/>
    <x v="11"/>
    <s v="NULL"/>
    <d v="2020-02-10T09:05:00"/>
    <x v="1"/>
    <x v="21"/>
    <m/>
  </r>
  <r>
    <s v="BM00283089"/>
    <s v="MCGREGOR,KADIE"/>
    <x v="122"/>
    <n v="23440.27"/>
    <n v="44.6"/>
    <n v="37024"/>
    <n v="27037024"/>
    <x v="84"/>
    <s v="NULL"/>
    <d v="2020-02-10T09:05:00"/>
    <x v="0"/>
    <x v="21"/>
    <m/>
  </r>
  <r>
    <s v="BM00283089"/>
    <s v="MCGREGOR,KADIE"/>
    <x v="122"/>
    <n v="23440.27"/>
    <n v="-89.13"/>
    <s v="NULL"/>
    <n v="27210100"/>
    <x v="11"/>
    <s v="NULL"/>
    <d v="2020-02-10T09:05:00"/>
    <x v="1"/>
    <x v="21"/>
    <m/>
  </r>
  <r>
    <s v="BM00283089"/>
    <s v="MCGREGOR,KADIE"/>
    <x v="122"/>
    <n v="23440.27"/>
    <n v="89.13"/>
    <s v="NULL"/>
    <n v="27210100"/>
    <x v="11"/>
    <s v="NULL"/>
    <d v="2020-02-10T09:05:00"/>
    <x v="1"/>
    <x v="21"/>
    <m/>
  </r>
  <r>
    <s v="BM00283089"/>
    <s v="MCGREGOR,KADIE"/>
    <x v="122"/>
    <n v="23440.27"/>
    <n v="855.54"/>
    <s v="NULL"/>
    <n v="27210100"/>
    <x v="11"/>
    <s v="NULL"/>
    <d v="2020-02-10T09:05:00"/>
    <x v="1"/>
    <x v="21"/>
    <m/>
  </r>
  <r>
    <s v="BM00283089"/>
    <s v="MCGREGOR,KADIE"/>
    <x v="122"/>
    <n v="23440.27"/>
    <n v="452.13"/>
    <s v="NULL"/>
    <n v="27210100"/>
    <x v="11"/>
    <s v="NULL"/>
    <d v="2020-02-10T09:05:00"/>
    <x v="1"/>
    <x v="21"/>
    <m/>
  </r>
  <r>
    <s v="BM00283089"/>
    <s v="MCGREGOR,KADIE"/>
    <x v="122"/>
    <n v="23440.27"/>
    <n v="-127.39"/>
    <s v="C1729"/>
    <n v="27210110"/>
    <x v="404"/>
    <s v="NULL"/>
    <d v="2020-02-10T09:05:00"/>
    <x v="1"/>
    <x v="21"/>
    <m/>
  </r>
  <r>
    <s v="BM00283089"/>
    <s v="MCGREGOR,KADIE"/>
    <x v="122"/>
    <n v="23440.27"/>
    <n v="-351.09"/>
    <s v="NULL"/>
    <n v="27210100"/>
    <x v="11"/>
    <s v="NULL"/>
    <d v="2020-02-10T09:05:00"/>
    <x v="1"/>
    <x v="21"/>
    <m/>
  </r>
  <r>
    <s v="BM00283089"/>
    <s v="MCGREGOR,KADIE"/>
    <x v="122"/>
    <n v="23440.27"/>
    <n v="6.81"/>
    <s v="NULL"/>
    <n v="27210100"/>
    <x v="11"/>
    <s v="NULL"/>
    <d v="2020-02-10T09:05:00"/>
    <x v="1"/>
    <x v="21"/>
    <m/>
  </r>
  <r>
    <s v="BM00283089"/>
    <s v="MCGREGOR,KADIE"/>
    <x v="122"/>
    <n v="23440.27"/>
    <n v="143.96"/>
    <s v="NULL"/>
    <n v="27210100"/>
    <x v="11"/>
    <s v="NULL"/>
    <d v="2020-02-10T09:05:00"/>
    <x v="1"/>
    <x v="21"/>
    <m/>
  </r>
  <r>
    <s v="BM00283089"/>
    <s v="MCGREGOR,KADIE"/>
    <x v="122"/>
    <n v="23440.27"/>
    <n v="12.48"/>
    <s v="NULL"/>
    <n v="27101000"/>
    <x v="188"/>
    <s v="NULL"/>
    <d v="2020-02-10T09:05:00"/>
    <x v="31"/>
    <x v="21"/>
    <m/>
  </r>
  <r>
    <s v="BM00283089"/>
    <s v="MCGREGOR,KADIE"/>
    <x v="122"/>
    <n v="23440.27"/>
    <n v="10.17"/>
    <s v="NULL"/>
    <n v="27269196"/>
    <x v="251"/>
    <s v="NULL"/>
    <d v="2020-02-10T09:05:00"/>
    <x v="1"/>
    <x v="21"/>
    <m/>
  </r>
  <r>
    <s v="BM00283089"/>
    <s v="MCGREGOR,KADIE"/>
    <x v="122"/>
    <n v="23440.27"/>
    <n v="11.47"/>
    <s v="NULL"/>
    <n v="27210100"/>
    <x v="11"/>
    <s v="NULL"/>
    <d v="2020-02-10T09:05:00"/>
    <x v="1"/>
    <x v="21"/>
    <m/>
  </r>
  <r>
    <s v="BM00283089"/>
    <s v="MCGREGOR,KADIE"/>
    <x v="122"/>
    <n v="23440.27"/>
    <n v="46.77"/>
    <n v="13031"/>
    <n v="27013031"/>
    <x v="353"/>
    <s v="NULL"/>
    <d v="2020-02-10T09:05:00"/>
    <x v="0"/>
    <x v="21"/>
    <m/>
  </r>
  <r>
    <s v="BM00283089"/>
    <s v="MCGREGOR,KADIE"/>
    <x v="122"/>
    <n v="23440.27"/>
    <n v="47.99"/>
    <s v="NULL"/>
    <n v="27210100"/>
    <x v="11"/>
    <s v="NULL"/>
    <d v="2020-02-10T09:05:00"/>
    <x v="1"/>
    <x v="21"/>
    <m/>
  </r>
  <r>
    <s v="BM00283089"/>
    <s v="MCGREGOR,KADIE"/>
    <x v="122"/>
    <n v="23440.27"/>
    <n v="-10.17"/>
    <s v="NULL"/>
    <n v="27269196"/>
    <x v="251"/>
    <s v="NULL"/>
    <d v="2020-02-10T09:05:00"/>
    <x v="1"/>
    <x v="21"/>
    <m/>
  </r>
  <r>
    <s v="BM00283089"/>
    <s v="MCGREGOR,KADIE"/>
    <x v="122"/>
    <n v="23440.27"/>
    <n v="7.87"/>
    <s v="NULL"/>
    <n v="27210100"/>
    <x v="11"/>
    <s v="NULL"/>
    <d v="2020-02-10T09:05:00"/>
    <x v="1"/>
    <x v="21"/>
    <m/>
  </r>
  <r>
    <s v="BM00283089"/>
    <s v="MCGREGOR,KADIE"/>
    <x v="122"/>
    <n v="23440.27"/>
    <n v="20.39"/>
    <s v="NULL"/>
    <n v="27210100"/>
    <x v="11"/>
    <s v="NULL"/>
    <d v="2020-02-10T09:05:00"/>
    <x v="1"/>
    <x v="21"/>
    <m/>
  </r>
  <r>
    <s v="BM00283089"/>
    <s v="MCGREGOR,KADIE"/>
    <x v="122"/>
    <n v="23440.27"/>
    <n v="15"/>
    <n v="36415"/>
    <n v="45015051"/>
    <x v="34"/>
    <s v="NULL"/>
    <d v="2020-02-10T09:05:00"/>
    <x v="26"/>
    <x v="21"/>
    <n v="16"/>
  </r>
  <r>
    <s v="BM00283089"/>
    <s v="MCGREGOR,KADIE"/>
    <x v="122"/>
    <n v="23440.27"/>
    <n v="2350"/>
    <n v="74177"/>
    <n v="35234548"/>
    <x v="120"/>
    <s v="NULL"/>
    <d v="2020-02-10T09:05:00"/>
    <x v="23"/>
    <x v="21"/>
    <n v="2459"/>
  </r>
  <r>
    <s v="BM00283089"/>
    <s v="MCGREGOR,KADIE"/>
    <x v="122"/>
    <n v="23440.27"/>
    <n v="332"/>
    <s v="Q9967"/>
    <n v="25534788"/>
    <x v="171"/>
    <s v="NULL"/>
    <d v="2020-02-10T09:05:00"/>
    <x v="24"/>
    <x v="21"/>
    <m/>
  </r>
  <r>
    <s v="BM00283089"/>
    <s v="MCGREGOR,KADIE"/>
    <x v="122"/>
    <n v="23440.27"/>
    <n v="21"/>
    <s v="J2405"/>
    <n v="63623574"/>
    <x v="94"/>
    <s v="NULL"/>
    <d v="2020-02-10T09:05:00"/>
    <x v="12"/>
    <x v="21"/>
    <m/>
  </r>
  <r>
    <s v="BM00283089"/>
    <s v="MCGREGOR,KADIE"/>
    <x v="122"/>
    <n v="23440.27"/>
    <n v="19"/>
    <s v="J2270"/>
    <n v="63621140"/>
    <x v="156"/>
    <s v="NULL"/>
    <d v="2020-02-10T09:05:00"/>
    <x v="12"/>
    <x v="21"/>
    <m/>
  </r>
  <r>
    <s v="BM00283089"/>
    <s v="MCGREGOR,KADIE"/>
    <x v="122"/>
    <n v="23440.27"/>
    <n v="19.16"/>
    <s v="NULL"/>
    <n v="25824575"/>
    <x v="242"/>
    <s v="NULL"/>
    <d v="2020-02-10T09:05:00"/>
    <x v="21"/>
    <x v="21"/>
    <m/>
  </r>
  <r>
    <s v="BM00283089"/>
    <s v="MCGREGOR,KADIE"/>
    <x v="122"/>
    <n v="23440.27"/>
    <n v="93.35"/>
    <s v="J2543"/>
    <n v="25023516"/>
    <x v="408"/>
    <s v="NULL"/>
    <d v="2020-02-10T09:05:00"/>
    <x v="2"/>
    <x v="21"/>
    <m/>
  </r>
  <r>
    <s v="BM00283089"/>
    <s v="MCGREGOR,KADIE"/>
    <x v="122"/>
    <n v="23440.27"/>
    <n v="21"/>
    <s v="J3490"/>
    <n v="25022093"/>
    <x v="157"/>
    <s v="NULL"/>
    <d v="2020-02-10T09:05:00"/>
    <x v="2"/>
    <x v="21"/>
    <m/>
  </r>
  <r>
    <s v="BM00283089"/>
    <s v="MCGREGOR,KADIE"/>
    <x v="122"/>
    <n v="23440.27"/>
    <n v="22.56"/>
    <s v="J7120"/>
    <n v="27038238"/>
    <x v="13"/>
    <s v="NULL"/>
    <d v="2020-02-10T09:05:00"/>
    <x v="0"/>
    <x v="21"/>
    <m/>
  </r>
  <r>
    <s v="BM00283089"/>
    <s v="MCGREGOR,KADIE"/>
    <x v="122"/>
    <n v="23440.27"/>
    <n v="21"/>
    <s v="J2405"/>
    <n v="63623574"/>
    <x v="94"/>
    <s v="NULL"/>
    <d v="2020-02-10T09:05:00"/>
    <x v="12"/>
    <x v="21"/>
    <m/>
  </r>
  <r>
    <s v="BM00283089"/>
    <s v="MCGREGOR,KADIE"/>
    <x v="122"/>
    <n v="23440.27"/>
    <n v="19"/>
    <s v="J1170"/>
    <n v="25021200"/>
    <x v="248"/>
    <s v="NULL"/>
    <d v="2020-02-10T09:05:00"/>
    <x v="2"/>
    <x v="21"/>
    <m/>
  </r>
  <r>
    <s v="BM00283089"/>
    <s v="MCGREGOR,KADIE"/>
    <x v="122"/>
    <n v="23440.27"/>
    <n v="44"/>
    <s v="J1885"/>
    <n v="63690720"/>
    <x v="49"/>
    <s v="NULL"/>
    <d v="2020-02-10T09:05:00"/>
    <x v="12"/>
    <x v="21"/>
    <m/>
  </r>
  <r>
    <s v="BM00283089"/>
    <s v="MCGREGOR,KADIE"/>
    <x v="122"/>
    <n v="23440.27"/>
    <n v="7"/>
    <s v="NULL"/>
    <n v="25923030"/>
    <x v="198"/>
    <s v="NULL"/>
    <d v="2020-02-10T09:05:00"/>
    <x v="10"/>
    <x v="21"/>
    <m/>
  </r>
  <r>
    <s v="BM00283089"/>
    <s v="MCGREGOR,KADIE"/>
    <x v="122"/>
    <n v="23440.27"/>
    <n v="30"/>
    <n v="81001"/>
    <n v="30032001"/>
    <x v="126"/>
    <s v="NULL"/>
    <d v="2020-02-10T09:05:00"/>
    <x v="3"/>
    <x v="21"/>
    <n v="32"/>
  </r>
  <r>
    <s v="BM00283089"/>
    <s v="MCGREGOR,KADIE"/>
    <x v="122"/>
    <n v="23440.27"/>
    <n v="5"/>
    <n v="81015"/>
    <n v="30032123"/>
    <x v="290"/>
    <s v="NULL"/>
    <d v="2020-02-10T09:05:00"/>
    <x v="3"/>
    <x v="21"/>
    <n v="6"/>
  </r>
  <r>
    <s v="BM00283089"/>
    <s v="MCGREGOR,KADIE"/>
    <x v="122"/>
    <n v="23440.27"/>
    <n v="46"/>
    <n v="85025"/>
    <n v="30032110"/>
    <x v="31"/>
    <s v="NULL"/>
    <d v="2020-02-10T09:05:00"/>
    <x v="3"/>
    <x v="21"/>
    <n v="49"/>
  </r>
  <r>
    <s v="BM00283089"/>
    <s v="MCGREGOR,KADIE"/>
    <x v="122"/>
    <n v="23440.27"/>
    <n v="125"/>
    <n v="32113"/>
    <n v="30032113"/>
    <x v="223"/>
    <s v="NULL"/>
    <d v="2020-02-10T09:05:00"/>
    <x v="3"/>
    <x v="21"/>
    <n v="131"/>
  </r>
  <r>
    <s v="BM00283089"/>
    <s v="MCGREGOR,KADIE"/>
    <x v="122"/>
    <n v="23440.27"/>
    <n v="32"/>
    <n v="83735"/>
    <n v="30032403"/>
    <x v="33"/>
    <s v="NULL"/>
    <d v="2020-02-10T09:05:00"/>
    <x v="3"/>
    <x v="21"/>
    <n v="34"/>
  </r>
  <r>
    <s v="BM00283089"/>
    <s v="MCGREGOR,KADIE"/>
    <x v="122"/>
    <n v="23440.27"/>
    <n v="57"/>
    <n v="83690"/>
    <n v="30032078"/>
    <x v="124"/>
    <s v="NULL"/>
    <d v="2020-02-10T09:05:00"/>
    <x v="3"/>
    <x v="21"/>
    <n v="60"/>
  </r>
  <r>
    <s v="BM00283089"/>
    <s v="MCGREGOR,KADIE"/>
    <x v="122"/>
    <n v="23440.27"/>
    <n v="10.53"/>
    <s v="NULL"/>
    <n v="27013394"/>
    <x v="43"/>
    <s v="NULL"/>
    <d v="2020-02-10T09:05:00"/>
    <x v="0"/>
    <x v="21"/>
    <m/>
  </r>
  <r>
    <s v="BM00283089"/>
    <s v="MCGREGOR,KADIE"/>
    <x v="122"/>
    <n v="23440.27"/>
    <n v="78"/>
    <n v="84703"/>
    <n v="30032404"/>
    <x v="129"/>
    <s v="NULL"/>
    <d v="2020-02-10T09:05:00"/>
    <x v="3"/>
    <x v="21"/>
    <n v="82"/>
  </r>
  <r>
    <s v="BM00283089"/>
    <s v="MCGREGOR,KADIE"/>
    <x v="122"/>
    <n v="23440.27"/>
    <n v="15"/>
    <n v="32107"/>
    <n v="30032107"/>
    <x v="34"/>
    <s v="NULL"/>
    <d v="2020-02-10T09:05:00"/>
    <x v="3"/>
    <x v="21"/>
    <n v="16"/>
  </r>
  <r>
    <s v="BM00283089"/>
    <s v="MCGREGOR,KADIE"/>
    <x v="122"/>
    <n v="23440.27"/>
    <n v="5600"/>
    <s v="NULL"/>
    <n v="36014007"/>
    <x v="136"/>
    <s v="NULL"/>
    <d v="2020-02-10T09:05:00"/>
    <x v="17"/>
    <x v="21"/>
    <n v="5858"/>
  </r>
  <r>
    <s v="BM00283089"/>
    <s v="MCGREGOR,KADIE"/>
    <x v="122"/>
    <n v="23440.27"/>
    <n v="3360"/>
    <s v="NULL"/>
    <n v="36014008"/>
    <x v="160"/>
    <s v="NULL"/>
    <d v="2020-02-10T09:05:00"/>
    <x v="17"/>
    <x v="21"/>
    <n v="1172"/>
  </r>
  <r>
    <s v="BM00283089"/>
    <s v="MCGREGOR,KADIE"/>
    <x v="122"/>
    <n v="23440.27"/>
    <n v="3069"/>
    <s v="NULL"/>
    <n v="37013010"/>
    <x v="8"/>
    <s v="NULL"/>
    <d v="2020-02-10T09:05:00"/>
    <x v="5"/>
    <x v="21"/>
    <n v="33"/>
  </r>
  <r>
    <s v="BM00283089"/>
    <s v="MCGREGOR,KADIE"/>
    <x v="122"/>
    <n v="23440.27"/>
    <n v="1216"/>
    <n v="17001"/>
    <n v="71017001"/>
    <x v="137"/>
    <s v="NULL"/>
    <d v="2020-02-10T09:05:00"/>
    <x v="6"/>
    <x v="21"/>
    <n v="1272"/>
  </r>
  <r>
    <s v="BM00283089"/>
    <s v="MCGREGOR,KADIE"/>
    <x v="122"/>
    <n v="23440.27"/>
    <n v="690"/>
    <n v="10260"/>
    <n v="71010260"/>
    <x v="9"/>
    <s v="NULL"/>
    <d v="2020-02-10T09:05:00"/>
    <x v="6"/>
    <x v="21"/>
    <n v="722"/>
  </r>
  <r>
    <s v="BM00283089"/>
    <s v="MCGREGOR,KADIE"/>
    <x v="122"/>
    <n v="23440.27"/>
    <n v="284"/>
    <n v="10261"/>
    <n v="71010261"/>
    <x v="20"/>
    <s v="NULL"/>
    <d v="2020-02-10T09:05:00"/>
    <x v="6"/>
    <x v="21"/>
    <n v="298"/>
  </r>
  <r>
    <s v="BM00283089"/>
    <s v="MCGREGOR,KADIE"/>
    <x v="122"/>
    <n v="23440.27"/>
    <n v="6.63"/>
    <s v="NULL"/>
    <n v="27081047"/>
    <x v="199"/>
    <s v="NULL"/>
    <d v="2020-02-10T09:05:00"/>
    <x v="0"/>
    <x v="21"/>
    <m/>
  </r>
  <r>
    <s v="BM00283089"/>
    <s v="MCGREGOR,KADIE"/>
    <x v="122"/>
    <n v="23440.27"/>
    <n v="0"/>
    <s v="NULL"/>
    <n v="31200000"/>
    <x v="10"/>
    <s v="NULL"/>
    <d v="2020-02-10T09:05:00"/>
    <x v="7"/>
    <x v="21"/>
    <n v="0"/>
  </r>
  <r>
    <s v="BM00283089"/>
    <s v="MCGREGOR,KADIE"/>
    <x v="122"/>
    <n v="23440.27"/>
    <n v="9.4"/>
    <s v="NULL"/>
    <n v="27269137"/>
    <x v="224"/>
    <s v="NULL"/>
    <d v="2020-02-10T09:05:00"/>
    <x v="1"/>
    <x v="21"/>
    <m/>
  </r>
  <r>
    <s v="BM00283089"/>
    <s v="MCGREGOR,KADIE"/>
    <x v="122"/>
    <n v="23440.27"/>
    <n v="89"/>
    <n v="88304"/>
    <n v="31200003"/>
    <x v="403"/>
    <s v="NULL"/>
    <d v="2020-02-10T09:05:00"/>
    <x v="7"/>
    <x v="21"/>
    <n v="94"/>
  </r>
  <r>
    <s v="BM00283089"/>
    <s v="MCGREGOR,KADIE"/>
    <x v="122"/>
    <n v="23440.27"/>
    <n v="41.47"/>
    <s v="NULL"/>
    <n v="27217280"/>
    <x v="312"/>
    <s v="NULL"/>
    <d v="2020-02-10T09:05:00"/>
    <x v="1"/>
    <x v="21"/>
    <m/>
  </r>
  <r>
    <s v="BM00283089"/>
    <s v="MCGREGOR,KADIE"/>
    <x v="122"/>
    <n v="23440.27"/>
    <n v="0"/>
    <s v="NULL"/>
    <n v="31200000"/>
    <x v="10"/>
    <s v="NULL"/>
    <d v="2020-02-10T09:05:00"/>
    <x v="7"/>
    <x v="21"/>
    <n v="0"/>
  </r>
  <r>
    <s v="BM00283089"/>
    <s v="MCGREGOR,KADIE"/>
    <x v="122"/>
    <n v="23440.27"/>
    <n v="6.69"/>
    <s v="NULL"/>
    <n v="27269158"/>
    <x v="163"/>
    <s v="NULL"/>
    <d v="2020-02-10T09:05:00"/>
    <x v="1"/>
    <x v="21"/>
    <m/>
  </r>
  <r>
    <s v="BM00283089"/>
    <s v="MCGREGOR,KADIE"/>
    <x v="122"/>
    <n v="23440.27"/>
    <n v="446"/>
    <n v="90784"/>
    <n v="45015115"/>
    <x v="173"/>
    <s v="NULL"/>
    <d v="2020-02-10T09:05:00"/>
    <x v="26"/>
    <x v="21"/>
    <n v="234"/>
  </r>
  <r>
    <s v="BM00283089"/>
    <s v="MCGREGOR,KADIE"/>
    <x v="122"/>
    <n v="23440.27"/>
    <n v="1550"/>
    <n v="38754"/>
    <n v="45038754"/>
    <x v="414"/>
    <s v="NULL"/>
    <d v="2020-02-10T09:05:00"/>
    <x v="26"/>
    <x v="21"/>
    <n v="1622"/>
  </r>
  <r>
    <s v="BM00283089"/>
    <s v="MCGREGOR,KADIE"/>
    <x v="122"/>
    <n v="23440.27"/>
    <n v="475"/>
    <n v="90780"/>
    <n v="26015526"/>
    <x v="140"/>
    <s v="NULL"/>
    <d v="2020-02-10T09:05:00"/>
    <x v="27"/>
    <x v="21"/>
    <n v="497"/>
  </r>
  <r>
    <s v="BM00160448"/>
    <s v="MCNICHOLS,ALEXIS"/>
    <x v="123"/>
    <n v="16347.71"/>
    <n v="11.02"/>
    <s v="NULL"/>
    <n v="27210100"/>
    <x v="11"/>
    <d v="2019-09-18T05:05:00"/>
    <s v="NULL"/>
    <x v="1"/>
    <x v="15"/>
    <m/>
  </r>
  <r>
    <s v="BM00160448"/>
    <s v="MCNICHOLS,ALEXIS"/>
    <x v="123"/>
    <n v="16347.71"/>
    <n v="46"/>
    <s v="J2704"/>
    <n v="25021907"/>
    <x v="4"/>
    <d v="2019-09-18T05:05:00"/>
    <s v="NULL"/>
    <x v="2"/>
    <x v="15"/>
    <m/>
  </r>
  <r>
    <s v="BM00160448"/>
    <s v="MCNICHOLS,ALEXIS"/>
    <x v="123"/>
    <n v="16347.71"/>
    <n v="29"/>
    <n v="22393"/>
    <n v="25022393"/>
    <x v="301"/>
    <d v="2019-09-18T05:05:00"/>
    <s v="NULL"/>
    <x v="2"/>
    <x v="15"/>
    <m/>
  </r>
  <r>
    <s v="BM00160448"/>
    <s v="MCNICHOLS,ALEXIS"/>
    <x v="123"/>
    <n v="16347.71"/>
    <n v="107"/>
    <s v="J0690"/>
    <n v="63621209"/>
    <x v="193"/>
    <d v="2019-09-18T05:05:00"/>
    <s v="NULL"/>
    <x v="12"/>
    <x v="15"/>
    <m/>
  </r>
  <r>
    <s v="BM00160448"/>
    <s v="MCNICHOLS,ALEXIS"/>
    <x v="123"/>
    <n v="16347.71"/>
    <n v="19"/>
    <s v="J3010"/>
    <n v="25024630"/>
    <x v="109"/>
    <d v="2019-09-18T05:05:00"/>
    <s v="NULL"/>
    <x v="2"/>
    <x v="15"/>
    <m/>
  </r>
  <r>
    <s v="BM00160448"/>
    <s v="MCNICHOLS,ALEXIS"/>
    <x v="123"/>
    <n v="16347.71"/>
    <n v="218"/>
    <s v="NULL"/>
    <n v="25090581"/>
    <x v="197"/>
    <d v="2019-09-18T05:05:00"/>
    <s v="NULL"/>
    <x v="2"/>
    <x v="15"/>
    <m/>
  </r>
  <r>
    <s v="BM00160448"/>
    <s v="MCNICHOLS,ALEXIS"/>
    <x v="123"/>
    <n v="16347.71"/>
    <n v="-21"/>
    <n v="23580"/>
    <n v="25023580"/>
    <x v="247"/>
    <d v="2019-09-18T05:05:00"/>
    <s v="NULL"/>
    <x v="2"/>
    <x v="15"/>
    <m/>
  </r>
  <r>
    <s v="BM00160448"/>
    <s v="MCNICHOLS,ALEXIS"/>
    <x v="123"/>
    <n v="16347.71"/>
    <n v="7"/>
    <s v="NULL"/>
    <n v="25923030"/>
    <x v="198"/>
    <d v="2019-09-18T05:05:00"/>
    <s v="NULL"/>
    <x v="10"/>
    <x v="15"/>
    <m/>
  </r>
  <r>
    <s v="BM00160448"/>
    <s v="MCNICHOLS,ALEXIS"/>
    <x v="123"/>
    <n v="16347.71"/>
    <n v="7"/>
    <s v="NULL"/>
    <n v="25923030"/>
    <x v="198"/>
    <d v="2019-09-18T05:05:00"/>
    <s v="NULL"/>
    <x v="10"/>
    <x v="15"/>
    <m/>
  </r>
  <r>
    <s v="BM00160448"/>
    <s v="MCNICHOLS,ALEXIS"/>
    <x v="123"/>
    <n v="16347.71"/>
    <n v="6"/>
    <s v="NULL"/>
    <n v="25932661"/>
    <x v="57"/>
    <d v="2019-09-18T05:05:00"/>
    <s v="NULL"/>
    <x v="10"/>
    <x v="15"/>
    <m/>
  </r>
  <r>
    <s v="BM00160448"/>
    <s v="MCNICHOLS,ALEXIS"/>
    <x v="123"/>
    <n v="16347.71"/>
    <n v="11.02"/>
    <s v="NULL"/>
    <n v="27210100"/>
    <x v="11"/>
    <d v="2019-09-18T05:05:00"/>
    <s v="NULL"/>
    <x v="1"/>
    <x v="15"/>
    <m/>
  </r>
  <r>
    <s v="BM00160448"/>
    <s v="MCNICHOLS,ALEXIS"/>
    <x v="123"/>
    <n v="16347.71"/>
    <n v="4480"/>
    <s v="NULL"/>
    <n v="36014005"/>
    <x v="249"/>
    <d v="2019-09-18T05:05:00"/>
    <s v="NULL"/>
    <x v="17"/>
    <x v="15"/>
    <n v="4687"/>
  </r>
  <r>
    <s v="BM00160448"/>
    <s v="MCNICHOLS,ALEXIS"/>
    <x v="123"/>
    <n v="16347.71"/>
    <n v="896"/>
    <s v="NULL"/>
    <n v="36014006"/>
    <x v="402"/>
    <d v="2019-09-18T05:05:00"/>
    <s v="NULL"/>
    <x v="17"/>
    <x v="15"/>
    <n v="938"/>
  </r>
  <r>
    <s v="BM00160448"/>
    <s v="MCNICHOLS,ALEXIS"/>
    <x v="123"/>
    <n v="16347.71"/>
    <n v="2015"/>
    <s v="NULL"/>
    <n v="37013010"/>
    <x v="8"/>
    <d v="2019-09-18T05:05:00"/>
    <s v="NULL"/>
    <x v="5"/>
    <x v="15"/>
    <n v="33"/>
  </r>
  <r>
    <s v="BM00160448"/>
    <s v="MCNICHOLS,ALEXIS"/>
    <x v="123"/>
    <n v="16347.71"/>
    <n v="690"/>
    <n v="10260"/>
    <n v="71010260"/>
    <x v="9"/>
    <d v="2019-09-18T05:05:00"/>
    <s v="NULL"/>
    <x v="6"/>
    <x v="15"/>
    <n v="722"/>
  </r>
  <r>
    <s v="BM00160448"/>
    <s v="MCNICHOLS,ALEXIS"/>
    <x v="123"/>
    <n v="16347.71"/>
    <n v="0"/>
    <s v="NULL"/>
    <n v="31200000"/>
    <x v="10"/>
    <d v="2019-09-18T05:05:00"/>
    <s v="NULL"/>
    <x v="7"/>
    <x v="15"/>
    <n v="0"/>
  </r>
  <r>
    <s v="BM00160448"/>
    <s v="MCNICHOLS,ALEXIS"/>
    <x v="123"/>
    <n v="16347.71"/>
    <n v="6.74"/>
    <s v="NULL"/>
    <n v="27210100"/>
    <x v="11"/>
    <d v="2019-09-18T05:05:00"/>
    <s v="NULL"/>
    <x v="1"/>
    <x v="15"/>
    <m/>
  </r>
  <r>
    <s v="BM00160448"/>
    <s v="MCNICHOLS,ALEXIS"/>
    <x v="123"/>
    <n v="16347.71"/>
    <n v="6.74"/>
    <s v="NULL"/>
    <n v="27210100"/>
    <x v="11"/>
    <d v="2019-09-18T05:05:00"/>
    <s v="NULL"/>
    <x v="1"/>
    <x v="15"/>
    <m/>
  </r>
  <r>
    <s v="BM00160448"/>
    <s v="MCNICHOLS,ALEXIS"/>
    <x v="123"/>
    <n v="16347.71"/>
    <n v="69.72"/>
    <s v="NULL"/>
    <n v="27250529"/>
    <x v="69"/>
    <d v="2019-09-18T05:05:00"/>
    <s v="NULL"/>
    <x v="1"/>
    <x v="15"/>
    <m/>
  </r>
  <r>
    <s v="BM00160448"/>
    <s v="MCNICHOLS,ALEXIS"/>
    <x v="123"/>
    <n v="16347.71"/>
    <n v="48.74"/>
    <s v="NULL"/>
    <n v="27269185"/>
    <x v="70"/>
    <d v="2019-09-18T05:05:00"/>
    <s v="NULL"/>
    <x v="1"/>
    <x v="15"/>
    <m/>
  </r>
  <r>
    <s v="BM00160448"/>
    <s v="MCNICHOLS,ALEXIS"/>
    <x v="123"/>
    <n v="16347.71"/>
    <n v="8.32"/>
    <s v="NULL"/>
    <n v="27269155"/>
    <x v="71"/>
    <d v="2019-09-18T05:05:00"/>
    <s v="NULL"/>
    <x v="1"/>
    <x v="15"/>
    <m/>
  </r>
  <r>
    <s v="BM00160448"/>
    <s v="MCNICHOLS,ALEXIS"/>
    <x v="123"/>
    <n v="16347.71"/>
    <n v="92.09"/>
    <n v="69118"/>
    <n v="27069118"/>
    <x v="72"/>
    <d v="2019-09-18T05:05:00"/>
    <s v="NULL"/>
    <x v="0"/>
    <x v="15"/>
    <m/>
  </r>
  <r>
    <s v="BM00160448"/>
    <s v="MCNICHOLS,ALEXIS"/>
    <x v="123"/>
    <n v="16347.71"/>
    <n v="11.59"/>
    <s v="NULL"/>
    <n v="27069212"/>
    <x v="14"/>
    <d v="2019-09-18T05:05:00"/>
    <s v="NULL"/>
    <x v="0"/>
    <x v="15"/>
    <m/>
  </r>
  <r>
    <s v="BM00160448"/>
    <s v="MCNICHOLS,ALEXIS"/>
    <x v="123"/>
    <n v="16347.71"/>
    <n v="8.01"/>
    <s v="NULL"/>
    <n v="27069251"/>
    <x v="302"/>
    <d v="2019-09-18T05:05:00"/>
    <s v="NULL"/>
    <x v="0"/>
    <x v="15"/>
    <m/>
  </r>
  <r>
    <s v="BM00160448"/>
    <s v="MCNICHOLS,ALEXIS"/>
    <x v="123"/>
    <n v="16347.71"/>
    <n v="22.04"/>
    <s v="NULL"/>
    <n v="27013393"/>
    <x v="83"/>
    <d v="2019-09-18T05:05:00"/>
    <s v="NULL"/>
    <x v="0"/>
    <x v="15"/>
    <m/>
  </r>
  <r>
    <s v="BM00160448"/>
    <s v="MCNICHOLS,ALEXIS"/>
    <x v="123"/>
    <n v="16347.71"/>
    <n v="22.04"/>
    <s v="NULL"/>
    <n v="27013392"/>
    <x v="15"/>
    <d v="2019-09-18T05:05:00"/>
    <s v="NULL"/>
    <x v="0"/>
    <x v="15"/>
    <m/>
  </r>
  <r>
    <s v="BM00160448"/>
    <s v="MCNICHOLS,ALEXIS"/>
    <x v="123"/>
    <n v="16347.71"/>
    <n v="21.57"/>
    <s v="NULL"/>
    <n v="27013399"/>
    <x v="1"/>
    <d v="2019-09-18T05:05:00"/>
    <s v="NULL"/>
    <x v="0"/>
    <x v="15"/>
    <m/>
  </r>
  <r>
    <s v="BM00160448"/>
    <s v="MCNICHOLS,ALEXIS"/>
    <x v="123"/>
    <n v="16347.71"/>
    <n v="21.57"/>
    <s v="NULL"/>
    <n v="27013399"/>
    <x v="1"/>
    <d v="2019-09-18T05:05:00"/>
    <s v="NULL"/>
    <x v="0"/>
    <x v="15"/>
    <m/>
  </r>
  <r>
    <s v="BM00160448"/>
    <s v="MCNICHOLS,ALEXIS"/>
    <x v="123"/>
    <n v="16347.71"/>
    <n v="10.53"/>
    <s v="NULL"/>
    <n v="27013394"/>
    <x v="43"/>
    <d v="2019-09-18T05:05:00"/>
    <s v="NULL"/>
    <x v="0"/>
    <x v="15"/>
    <m/>
  </r>
  <r>
    <s v="BM00160448"/>
    <s v="MCNICHOLS,ALEXIS"/>
    <x v="123"/>
    <n v="16347.71"/>
    <n v="11.92"/>
    <s v="J7120"/>
    <n v="27038238"/>
    <x v="13"/>
    <d v="2019-09-18T05:05:00"/>
    <s v="NULL"/>
    <x v="0"/>
    <x v="15"/>
    <m/>
  </r>
  <r>
    <s v="BM00160448"/>
    <s v="MCNICHOLS,ALEXIS"/>
    <x v="123"/>
    <n v="16347.71"/>
    <n v="11.92"/>
    <s v="J7120"/>
    <n v="27038238"/>
    <x v="13"/>
    <d v="2019-09-18T05:05:00"/>
    <s v="NULL"/>
    <x v="0"/>
    <x v="15"/>
    <m/>
  </r>
  <r>
    <s v="BM00160448"/>
    <s v="MCNICHOLS,ALEXIS"/>
    <x v="123"/>
    <n v="16347.71"/>
    <n v="5.46"/>
    <s v="NULL"/>
    <n v="27069165"/>
    <x v="58"/>
    <d v="2019-09-18T05:05:00"/>
    <s v="NULL"/>
    <x v="0"/>
    <x v="15"/>
    <m/>
  </r>
  <r>
    <s v="BM00160448"/>
    <s v="MCNICHOLS,ALEXIS"/>
    <x v="123"/>
    <n v="16347.71"/>
    <n v="8.51"/>
    <s v="NULL"/>
    <n v="27069171"/>
    <x v="61"/>
    <d v="2019-09-18T05:05:00"/>
    <s v="NULL"/>
    <x v="0"/>
    <x v="15"/>
    <m/>
  </r>
  <r>
    <s v="BM00160448"/>
    <s v="MCNICHOLS,ALEXIS"/>
    <x v="123"/>
    <n v="16347.71"/>
    <n v="8.51"/>
    <s v="NULL"/>
    <n v="27069171"/>
    <x v="61"/>
    <d v="2019-09-18T05:05:00"/>
    <s v="NULL"/>
    <x v="0"/>
    <x v="15"/>
    <m/>
  </r>
  <r>
    <s v="BM00160448"/>
    <s v="MCNICHOLS,ALEXIS"/>
    <x v="123"/>
    <n v="16347.71"/>
    <n v="8.57"/>
    <s v="NULL"/>
    <n v="27069276"/>
    <x v="64"/>
    <d v="2019-09-18T05:05:00"/>
    <s v="NULL"/>
    <x v="0"/>
    <x v="15"/>
    <m/>
  </r>
  <r>
    <s v="BM00160448"/>
    <s v="MCNICHOLS,ALEXIS"/>
    <x v="123"/>
    <n v="16347.71"/>
    <n v="40"/>
    <s v="NULL"/>
    <n v="27013490"/>
    <x v="65"/>
    <d v="2019-09-18T05:05:00"/>
    <s v="NULL"/>
    <x v="0"/>
    <x v="15"/>
    <m/>
  </r>
  <r>
    <s v="BM00160448"/>
    <s v="MCNICHOLS,ALEXIS"/>
    <x v="123"/>
    <n v="16347.71"/>
    <n v="40"/>
    <s v="NULL"/>
    <n v="27013490"/>
    <x v="65"/>
    <d v="2019-09-18T05:05:00"/>
    <s v="NULL"/>
    <x v="0"/>
    <x v="15"/>
    <m/>
  </r>
  <r>
    <s v="BM00160448"/>
    <s v="MCNICHOLS,ALEXIS"/>
    <x v="123"/>
    <n v="16347.71"/>
    <n v="-40"/>
    <s v="NULL"/>
    <n v="27013490"/>
    <x v="65"/>
    <d v="2019-09-18T05:05:00"/>
    <s v="NULL"/>
    <x v="0"/>
    <x v="15"/>
    <m/>
  </r>
  <r>
    <s v="BM00160448"/>
    <s v="MCNICHOLS,ALEXIS"/>
    <x v="123"/>
    <n v="16347.71"/>
    <n v="-40"/>
    <s v="NULL"/>
    <n v="27013490"/>
    <x v="65"/>
    <d v="2019-09-18T05:05:00"/>
    <s v="NULL"/>
    <x v="0"/>
    <x v="15"/>
    <m/>
  </r>
  <r>
    <s v="BM00160448"/>
    <s v="MCNICHOLS,ALEXIS"/>
    <x v="123"/>
    <n v="16347.71"/>
    <n v="-118.81"/>
    <s v="NULL"/>
    <n v="27250540"/>
    <x v="68"/>
    <d v="2019-09-18T05:05:00"/>
    <s v="NULL"/>
    <x v="1"/>
    <x v="15"/>
    <m/>
  </r>
  <r>
    <s v="BM00160448"/>
    <s v="MCNICHOLS,ALEXIS"/>
    <x v="123"/>
    <n v="16347.71"/>
    <n v="-76.5"/>
    <s v="NULL"/>
    <n v="27050508"/>
    <x v="67"/>
    <d v="2019-09-18T05:05:00"/>
    <s v="NULL"/>
    <x v="0"/>
    <x v="15"/>
    <m/>
  </r>
  <r>
    <s v="BM00160448"/>
    <s v="MCNICHOLS,ALEXIS"/>
    <x v="123"/>
    <n v="16347.71"/>
    <n v="-8.51"/>
    <s v="NULL"/>
    <n v="27069171"/>
    <x v="61"/>
    <d v="2019-09-18T05:05:00"/>
    <s v="NULL"/>
    <x v="0"/>
    <x v="15"/>
    <m/>
  </r>
  <r>
    <s v="BM00160448"/>
    <s v="MCNICHOLS,ALEXIS"/>
    <x v="123"/>
    <n v="16347.71"/>
    <n v="-8.57"/>
    <s v="NULL"/>
    <n v="27069276"/>
    <x v="64"/>
    <d v="2019-09-18T05:05:00"/>
    <s v="NULL"/>
    <x v="0"/>
    <x v="15"/>
    <m/>
  </r>
  <r>
    <s v="BM00160448"/>
    <s v="MCNICHOLS,ALEXIS"/>
    <x v="123"/>
    <n v="16347.71"/>
    <n v="56.37"/>
    <s v="NULL"/>
    <n v="27069512"/>
    <x v="73"/>
    <d v="2019-09-18T05:05:00"/>
    <s v="NULL"/>
    <x v="0"/>
    <x v="15"/>
    <m/>
  </r>
  <r>
    <s v="BM00160448"/>
    <s v="MCNICHOLS,ALEXIS"/>
    <x v="123"/>
    <n v="16347.71"/>
    <n v="-8.57"/>
    <s v="NULL"/>
    <n v="27069276"/>
    <x v="64"/>
    <d v="2019-09-18T05:05:00"/>
    <s v="NULL"/>
    <x v="0"/>
    <x v="15"/>
    <m/>
  </r>
  <r>
    <s v="BM00160448"/>
    <s v="MCNICHOLS,ALEXIS"/>
    <x v="123"/>
    <n v="16347.71"/>
    <n v="-11.02"/>
    <s v="NULL"/>
    <n v="27210100"/>
    <x v="11"/>
    <d v="2019-09-18T05:05:00"/>
    <s v="NULL"/>
    <x v="1"/>
    <x v="15"/>
    <m/>
  </r>
  <r>
    <s v="BM00160448"/>
    <s v="MCNICHOLS,ALEXIS"/>
    <x v="123"/>
    <n v="16347.71"/>
    <n v="-11.02"/>
    <s v="NULL"/>
    <n v="27210100"/>
    <x v="11"/>
    <d v="2019-09-18T05:05:00"/>
    <s v="NULL"/>
    <x v="1"/>
    <x v="15"/>
    <m/>
  </r>
  <r>
    <s v="BM00160448"/>
    <s v="MCNICHOLS,ALEXIS"/>
    <x v="123"/>
    <n v="16347.71"/>
    <n v="-6.74"/>
    <s v="NULL"/>
    <n v="27210100"/>
    <x v="11"/>
    <d v="2019-09-18T05:05:00"/>
    <s v="NULL"/>
    <x v="1"/>
    <x v="15"/>
    <m/>
  </r>
  <r>
    <s v="BM00160448"/>
    <s v="MCNICHOLS,ALEXIS"/>
    <x v="123"/>
    <n v="16347.71"/>
    <n v="-6.74"/>
    <s v="NULL"/>
    <n v="27210100"/>
    <x v="11"/>
    <d v="2019-09-18T05:05:00"/>
    <s v="NULL"/>
    <x v="1"/>
    <x v="15"/>
    <m/>
  </r>
  <r>
    <s v="BM00160448"/>
    <s v="MCNICHOLS,ALEXIS"/>
    <x v="123"/>
    <n v="16347.71"/>
    <n v="-5.46"/>
    <s v="NULL"/>
    <n v="27210100"/>
    <x v="11"/>
    <d v="2019-09-18T05:05:00"/>
    <s v="NULL"/>
    <x v="1"/>
    <x v="15"/>
    <m/>
  </r>
  <r>
    <s v="BM00160448"/>
    <s v="MCNICHOLS,ALEXIS"/>
    <x v="123"/>
    <n v="16347.71"/>
    <n v="-5.46"/>
    <s v="NULL"/>
    <n v="27210100"/>
    <x v="11"/>
    <d v="2019-09-18T05:05:00"/>
    <s v="NULL"/>
    <x v="1"/>
    <x v="15"/>
    <m/>
  </r>
  <r>
    <s v="BM00160448"/>
    <s v="MCNICHOLS,ALEXIS"/>
    <x v="123"/>
    <n v="16347.71"/>
    <n v="8.83"/>
    <s v="NULL"/>
    <n v="27217035"/>
    <x v="179"/>
    <d v="2019-09-18T05:05:00"/>
    <s v="NULL"/>
    <x v="1"/>
    <x v="15"/>
    <m/>
  </r>
  <r>
    <s v="BM00160448"/>
    <s v="MCNICHOLS,ALEXIS"/>
    <x v="123"/>
    <n v="16347.71"/>
    <n v="9.7100000000000009"/>
    <s v="NULL"/>
    <n v="27069175"/>
    <x v="180"/>
    <d v="2019-09-18T05:05:00"/>
    <s v="NULL"/>
    <x v="0"/>
    <x v="15"/>
    <m/>
  </r>
  <r>
    <s v="BM00160448"/>
    <s v="MCNICHOLS,ALEXIS"/>
    <x v="123"/>
    <n v="16347.71"/>
    <n v="9.27"/>
    <s v="NULL"/>
    <n v="27069286"/>
    <x v="151"/>
    <d v="2019-09-18T05:05:00"/>
    <s v="NULL"/>
    <x v="0"/>
    <x v="15"/>
    <m/>
  </r>
  <r>
    <s v="BM00160448"/>
    <s v="MCNICHOLS,ALEXIS"/>
    <x v="123"/>
    <n v="16347.71"/>
    <n v="13.89"/>
    <s v="NULL"/>
    <n v="27250507"/>
    <x v="66"/>
    <d v="2019-09-18T05:05:00"/>
    <s v="NULL"/>
    <x v="1"/>
    <x v="15"/>
    <m/>
  </r>
  <r>
    <s v="BM00160448"/>
    <s v="MCNICHOLS,ALEXIS"/>
    <x v="123"/>
    <n v="16347.71"/>
    <n v="60.94"/>
    <s v="NULL"/>
    <n v="27280023"/>
    <x v="181"/>
    <d v="2019-09-18T05:05:00"/>
    <s v="NULL"/>
    <x v="1"/>
    <x v="15"/>
    <m/>
  </r>
  <r>
    <s v="BM00160448"/>
    <s v="MCNICHOLS,ALEXIS"/>
    <x v="123"/>
    <n v="16347.71"/>
    <n v="8.34"/>
    <s v="NULL"/>
    <n v="27069318"/>
    <x v="182"/>
    <d v="2019-09-18T05:05:00"/>
    <s v="NULL"/>
    <x v="0"/>
    <x v="15"/>
    <m/>
  </r>
  <r>
    <s v="BM00160448"/>
    <s v="MCNICHOLS,ALEXIS"/>
    <x v="123"/>
    <n v="16347.71"/>
    <n v="11.1"/>
    <s v="NULL"/>
    <n v="27069215"/>
    <x v="46"/>
    <d v="2019-09-18T05:05:00"/>
    <s v="NULL"/>
    <x v="0"/>
    <x v="15"/>
    <m/>
  </r>
  <r>
    <s v="BM00160448"/>
    <s v="MCNICHOLS,ALEXIS"/>
    <x v="123"/>
    <n v="16347.71"/>
    <n v="11.1"/>
    <s v="NULL"/>
    <n v="27069215"/>
    <x v="46"/>
    <d v="2019-09-18T05:05:00"/>
    <s v="NULL"/>
    <x v="0"/>
    <x v="15"/>
    <m/>
  </r>
  <r>
    <s v="BM00160448"/>
    <s v="MCNICHOLS,ALEXIS"/>
    <x v="123"/>
    <n v="16347.71"/>
    <n v="41.47"/>
    <s v="NULL"/>
    <n v="27069272"/>
    <x v="41"/>
    <d v="2019-09-18T05:05:00"/>
    <s v="NULL"/>
    <x v="0"/>
    <x v="15"/>
    <m/>
  </r>
  <r>
    <s v="BM00160448"/>
    <s v="MCNICHOLS,ALEXIS"/>
    <x v="123"/>
    <n v="16347.71"/>
    <n v="21"/>
    <s v="J2405"/>
    <n v="63623574"/>
    <x v="94"/>
    <d v="2019-09-18T05:05:00"/>
    <s v="NULL"/>
    <x v="12"/>
    <x v="15"/>
    <m/>
  </r>
  <r>
    <s v="BM00160448"/>
    <s v="MCNICHOLS,ALEXIS"/>
    <x v="123"/>
    <n v="16347.71"/>
    <n v="6"/>
    <s v="NULL"/>
    <n v="25932661"/>
    <x v="57"/>
    <d v="2019-09-18T05:05:00"/>
    <s v="NULL"/>
    <x v="10"/>
    <x v="15"/>
    <m/>
  </r>
  <r>
    <s v="BM00160448"/>
    <s v="MCNICHOLS,ALEXIS"/>
    <x v="123"/>
    <n v="16347.71"/>
    <n v="5"/>
    <n v="20227"/>
    <n v="25920227"/>
    <x v="50"/>
    <d v="2019-09-18T05:05:00"/>
    <s v="NULL"/>
    <x v="10"/>
    <x v="15"/>
    <m/>
  </r>
  <r>
    <s v="BM00160448"/>
    <s v="MCNICHOLS,ALEXIS"/>
    <x v="123"/>
    <n v="16347.71"/>
    <n v="1200"/>
    <n v="50499"/>
    <n v="11250499"/>
    <x v="59"/>
    <d v="2019-09-18T05:05:00"/>
    <s v="NULL"/>
    <x v="13"/>
    <x v="15"/>
    <n v="1255"/>
  </r>
  <r>
    <s v="BM00160448"/>
    <s v="MCNICHOLS,ALEXIS"/>
    <x v="123"/>
    <n v="16347.71"/>
    <n v="26"/>
    <n v="86900"/>
    <n v="30032030"/>
    <x v="78"/>
    <d v="2019-09-18T05:05:00"/>
    <s v="NULL"/>
    <x v="3"/>
    <x v="15"/>
    <n v="28"/>
  </r>
  <r>
    <s v="BM00160448"/>
    <s v="MCNICHOLS,ALEXIS"/>
    <x v="123"/>
    <n v="16347.71"/>
    <n v="13.89"/>
    <s v="NULL"/>
    <n v="27250507"/>
    <x v="66"/>
    <d v="2019-09-18T05:05:00"/>
    <s v="NULL"/>
    <x v="1"/>
    <x v="15"/>
    <m/>
  </r>
  <r>
    <s v="BM00160448"/>
    <s v="MCNICHOLS,ALEXIS"/>
    <x v="123"/>
    <n v="16347.71"/>
    <n v="45"/>
    <n v="86850"/>
    <n v="30032038"/>
    <x v="79"/>
    <d v="2019-09-18T05:05:00"/>
    <s v="NULL"/>
    <x v="3"/>
    <x v="15"/>
    <n v="48"/>
  </r>
  <r>
    <s v="BM00160448"/>
    <s v="MCNICHOLS,ALEXIS"/>
    <x v="123"/>
    <n v="16347.71"/>
    <n v="46"/>
    <n v="85025"/>
    <n v="30032110"/>
    <x v="31"/>
    <d v="2019-09-18T05:05:00"/>
    <s v="NULL"/>
    <x v="3"/>
    <x v="15"/>
    <n v="49"/>
  </r>
  <r>
    <s v="BM00160448"/>
    <s v="MCNICHOLS,ALEXIS"/>
    <x v="123"/>
    <n v="16347.71"/>
    <n v="247"/>
    <n v="80100"/>
    <n v="30032401"/>
    <x v="80"/>
    <d v="2019-09-18T05:05:00"/>
    <s v="NULL"/>
    <x v="3"/>
    <x v="15"/>
    <n v="259"/>
  </r>
  <r>
    <s v="BM00160448"/>
    <s v="MCNICHOLS,ALEXIS"/>
    <x v="123"/>
    <n v="16347.71"/>
    <n v="722"/>
    <n v="50523"/>
    <n v="37050523"/>
    <x v="95"/>
    <d v="2019-09-18T05:05:00"/>
    <s v="NULL"/>
    <x v="5"/>
    <x v="15"/>
    <n v="756"/>
  </r>
  <r>
    <s v="BM00160448"/>
    <s v="MCNICHOLS,ALEXIS"/>
    <x v="123"/>
    <n v="16347.71"/>
    <n v="96"/>
    <s v="NULL"/>
    <n v="72150535"/>
    <x v="100"/>
    <d v="2019-09-18T05:05:00"/>
    <s v="NULL"/>
    <x v="19"/>
    <x v="15"/>
    <n v="101"/>
  </r>
  <r>
    <s v="BM00160448"/>
    <s v="MCNICHOLS,ALEXIS"/>
    <x v="123"/>
    <n v="16347.71"/>
    <n v="480"/>
    <s v="NULL"/>
    <n v="72150535"/>
    <x v="100"/>
    <d v="2019-09-18T05:05:00"/>
    <s v="NULL"/>
    <x v="19"/>
    <x v="15"/>
    <n v="101"/>
  </r>
  <r>
    <s v="BM00160448"/>
    <s v="MCNICHOLS,ALEXIS"/>
    <x v="123"/>
    <n v="16347.71"/>
    <n v="75"/>
    <n v="50540"/>
    <n v="46050540"/>
    <x v="96"/>
    <d v="2019-09-18T05:05:00"/>
    <s v="NULL"/>
    <x v="15"/>
    <x v="15"/>
    <n v="79"/>
  </r>
  <r>
    <s v="BM00160448"/>
    <s v="MCNICHOLS,ALEXIS"/>
    <x v="123"/>
    <n v="16347.71"/>
    <n v="690"/>
    <s v="NULL"/>
    <n v="71017003"/>
    <x v="101"/>
    <d v="2019-09-18T05:05:00"/>
    <s v="NULL"/>
    <x v="6"/>
    <x v="15"/>
    <n v="722"/>
  </r>
  <r>
    <s v="BM00160448"/>
    <s v="MCNICHOLS,ALEXIS"/>
    <x v="123"/>
    <n v="16347.71"/>
    <n v="3375"/>
    <n v="59400"/>
    <n v="72050500"/>
    <x v="107"/>
    <d v="2019-09-18T05:05:00"/>
    <s v="NULL"/>
    <x v="16"/>
    <x v="15"/>
    <n v="3531"/>
  </r>
  <r>
    <s v="BM00160448"/>
    <s v="MCNICHOLS,ALEXIS"/>
    <x v="123"/>
    <n v="16347.71"/>
    <n v="76.5"/>
    <s v="NULL"/>
    <n v="27050508"/>
    <x v="67"/>
    <d v="2019-09-18T05:05:00"/>
    <s v="NULL"/>
    <x v="0"/>
    <x v="15"/>
    <m/>
  </r>
  <r>
    <s v="BM00160448"/>
    <s v="MCNICHOLS,ALEXIS"/>
    <x v="123"/>
    <n v="16347.71"/>
    <n v="46"/>
    <n v="85025"/>
    <n v="30032110"/>
    <x v="31"/>
    <d v="2019-09-18T05:05:00"/>
    <s v="NULL"/>
    <x v="3"/>
    <x v="15"/>
    <n v="49"/>
  </r>
  <r>
    <s v="BM00160448"/>
    <s v="MCNICHOLS,ALEXIS"/>
    <x v="123"/>
    <n v="16347.71"/>
    <n v="46"/>
    <n v="85025"/>
    <n v="30032110"/>
    <x v="31"/>
    <d v="2019-09-18T05:05:00"/>
    <s v="NULL"/>
    <x v="3"/>
    <x v="15"/>
    <n v="49"/>
  </r>
  <r>
    <s v="BM00160448"/>
    <s v="MCNICHOLS,ALEXIS"/>
    <x v="123"/>
    <n v="16347.71"/>
    <n v="15"/>
    <n v="32107"/>
    <n v="30032107"/>
    <x v="34"/>
    <d v="2019-09-18T05:05:00"/>
    <s v="NULL"/>
    <x v="3"/>
    <x v="15"/>
    <n v="16"/>
  </r>
  <r>
    <s v="BM00160448"/>
    <s v="MCNICHOLS,ALEXIS"/>
    <x v="123"/>
    <n v="16347.71"/>
    <n v="-7.35"/>
    <s v="NULL"/>
    <n v="27013393"/>
    <x v="83"/>
    <d v="2019-09-18T05:05:00"/>
    <s v="NULL"/>
    <x v="0"/>
    <x v="15"/>
    <m/>
  </r>
  <r>
    <s v="BM00160448"/>
    <s v="MCNICHOLS,ALEXIS"/>
    <x v="123"/>
    <n v="16347.71"/>
    <n v="-7.35"/>
    <s v="NULL"/>
    <n v="27013393"/>
    <x v="83"/>
    <d v="2019-09-18T05:05:00"/>
    <s v="NULL"/>
    <x v="0"/>
    <x v="15"/>
    <m/>
  </r>
  <r>
    <s v="BM00160448"/>
    <s v="MCNICHOLS,ALEXIS"/>
    <x v="123"/>
    <n v="16347.71"/>
    <n v="-7.35"/>
    <s v="NULL"/>
    <n v="27013393"/>
    <x v="83"/>
    <d v="2019-09-18T05:05:00"/>
    <s v="NULL"/>
    <x v="0"/>
    <x v="15"/>
    <m/>
  </r>
  <r>
    <s v="BM00160448"/>
    <s v="MCNICHOLS,ALEXIS"/>
    <x v="123"/>
    <n v="16347.71"/>
    <n v="-7.35"/>
    <s v="NULL"/>
    <n v="27013392"/>
    <x v="15"/>
    <d v="2019-09-18T05:05:00"/>
    <s v="NULL"/>
    <x v="0"/>
    <x v="15"/>
    <m/>
  </r>
  <r>
    <s v="BM00160448"/>
    <s v="MCNICHOLS,ALEXIS"/>
    <x v="123"/>
    <n v="16347.71"/>
    <n v="-7.35"/>
    <s v="NULL"/>
    <n v="27013392"/>
    <x v="15"/>
    <d v="2019-09-18T05:05:00"/>
    <s v="NULL"/>
    <x v="0"/>
    <x v="15"/>
    <m/>
  </r>
  <r>
    <s v="BM00160448"/>
    <s v="MCNICHOLS,ALEXIS"/>
    <x v="123"/>
    <n v="16347.71"/>
    <n v="-10.53"/>
    <s v="NULL"/>
    <n v="27013394"/>
    <x v="43"/>
    <d v="2019-09-18T05:05:00"/>
    <s v="NULL"/>
    <x v="0"/>
    <x v="15"/>
    <m/>
  </r>
  <r>
    <s v="BM00160448"/>
    <s v="MCNICHOLS,ALEXIS"/>
    <x v="123"/>
    <n v="16347.71"/>
    <n v="-12.23"/>
    <s v="NULL"/>
    <n v="27069208"/>
    <x v="45"/>
    <d v="2019-09-18T05:05:00"/>
    <s v="NULL"/>
    <x v="0"/>
    <x v="15"/>
    <m/>
  </r>
  <r>
    <s v="BM00160448"/>
    <s v="MCNICHOLS,ALEXIS"/>
    <x v="123"/>
    <n v="16347.71"/>
    <n v="118.81"/>
    <s v="NULL"/>
    <n v="27250540"/>
    <x v="68"/>
    <d v="2019-09-18T05:05:00"/>
    <s v="NULL"/>
    <x v="1"/>
    <x v="15"/>
    <m/>
  </r>
  <r>
    <s v="BM00160448"/>
    <s v="MCNICHOLS,ALEXIS"/>
    <x v="123"/>
    <n v="16347.71"/>
    <n v="-9.4"/>
    <s v="NULL"/>
    <n v="27069512"/>
    <x v="73"/>
    <d v="2019-09-18T05:05:00"/>
    <s v="NULL"/>
    <x v="0"/>
    <x v="15"/>
    <m/>
  </r>
  <r>
    <s v="BM00160448"/>
    <s v="MCNICHOLS,ALEXIS"/>
    <x v="123"/>
    <n v="16347.71"/>
    <n v="-9.4"/>
    <s v="NULL"/>
    <n v="27069512"/>
    <x v="73"/>
    <d v="2019-09-18T05:05:00"/>
    <s v="NULL"/>
    <x v="0"/>
    <x v="15"/>
    <m/>
  </r>
  <r>
    <s v="BM00160448"/>
    <s v="MCNICHOLS,ALEXIS"/>
    <x v="123"/>
    <n v="16347.71"/>
    <n v="-9.4"/>
    <s v="NULL"/>
    <n v="27069512"/>
    <x v="73"/>
    <d v="2019-09-18T05:05:00"/>
    <s v="NULL"/>
    <x v="0"/>
    <x v="15"/>
    <m/>
  </r>
  <r>
    <s v="BM00160448"/>
    <s v="MCNICHOLS,ALEXIS"/>
    <x v="123"/>
    <n v="16347.71"/>
    <n v="-9.4"/>
    <s v="NULL"/>
    <n v="27069512"/>
    <x v="73"/>
    <d v="2019-09-18T05:05:00"/>
    <s v="NULL"/>
    <x v="0"/>
    <x v="15"/>
    <m/>
  </r>
  <r>
    <s v="BM00160448"/>
    <s v="MCNICHOLS,ALEXIS"/>
    <x v="123"/>
    <n v="16347.71"/>
    <n v="-9.4"/>
    <s v="NULL"/>
    <n v="27069512"/>
    <x v="73"/>
    <d v="2019-09-18T05:05:00"/>
    <s v="NULL"/>
    <x v="0"/>
    <x v="15"/>
    <m/>
  </r>
  <r>
    <s v="BM00160448"/>
    <s v="MCNICHOLS,ALEXIS"/>
    <x v="123"/>
    <n v="16347.71"/>
    <n v="5.46"/>
    <s v="NULL"/>
    <n v="27210100"/>
    <x v="11"/>
    <d v="2019-09-18T05:05:00"/>
    <s v="NULL"/>
    <x v="1"/>
    <x v="15"/>
    <m/>
  </r>
  <r>
    <s v="BM00160448"/>
    <s v="MCNICHOLS,ALEXIS"/>
    <x v="123"/>
    <n v="16347.71"/>
    <n v="9.42"/>
    <s v="NULL"/>
    <n v="27013395"/>
    <x v="349"/>
    <d v="2019-09-18T05:05:00"/>
    <s v="NULL"/>
    <x v="0"/>
    <x v="15"/>
    <m/>
  </r>
  <r>
    <s v="BM00160448"/>
    <s v="MCNICHOLS,ALEXIS"/>
    <x v="123"/>
    <n v="16347.71"/>
    <n v="12.48"/>
    <s v="NULL"/>
    <n v="27101000"/>
    <x v="188"/>
    <d v="2019-09-18T05:05:00"/>
    <s v="NULL"/>
    <x v="31"/>
    <x v="15"/>
    <m/>
  </r>
  <r>
    <s v="BM00160448"/>
    <s v="MCNICHOLS,ALEXIS"/>
    <x v="123"/>
    <n v="16347.71"/>
    <n v="21.67"/>
    <s v="NULL"/>
    <n v="27210100"/>
    <x v="11"/>
    <d v="2019-09-18T05:05:00"/>
    <s v="NULL"/>
    <x v="1"/>
    <x v="15"/>
    <m/>
  </r>
  <r>
    <s v="BM00160448"/>
    <s v="MCNICHOLS,ALEXIS"/>
    <x v="123"/>
    <n v="16347.71"/>
    <n v="46.77"/>
    <n v="13031"/>
    <n v="27013031"/>
    <x v="353"/>
    <d v="2019-09-18T05:05:00"/>
    <s v="NULL"/>
    <x v="0"/>
    <x v="15"/>
    <m/>
  </r>
  <r>
    <s v="BM00160448"/>
    <s v="MCNICHOLS,ALEXIS"/>
    <x v="123"/>
    <n v="16347.71"/>
    <n v="7.87"/>
    <s v="NULL"/>
    <n v="27210100"/>
    <x v="11"/>
    <d v="2019-09-18T05:05:00"/>
    <s v="NULL"/>
    <x v="1"/>
    <x v="15"/>
    <m/>
  </r>
  <r>
    <s v="BM00160448"/>
    <s v="MCNICHOLS,ALEXIS"/>
    <x v="123"/>
    <n v="16347.71"/>
    <n v="7.49"/>
    <s v="NULL"/>
    <n v="27210100"/>
    <x v="11"/>
    <d v="2019-09-18T05:05:00"/>
    <s v="NULL"/>
    <x v="1"/>
    <x v="15"/>
    <m/>
  </r>
  <r>
    <s v="BM00160448"/>
    <s v="MCNICHOLS,ALEXIS"/>
    <x v="123"/>
    <n v="16347.71"/>
    <n v="18.37"/>
    <s v="NULL"/>
    <n v="27210100"/>
    <x v="11"/>
    <d v="2019-09-18T05:05:00"/>
    <s v="NULL"/>
    <x v="1"/>
    <x v="15"/>
    <m/>
  </r>
  <r>
    <s v="BM00160448"/>
    <s v="MCNICHOLS,ALEXIS"/>
    <x v="123"/>
    <n v="16347.71"/>
    <n v="7.87"/>
    <s v="NULL"/>
    <n v="27210100"/>
    <x v="11"/>
    <d v="2019-09-18T05:05:00"/>
    <s v="NULL"/>
    <x v="1"/>
    <x v="15"/>
    <m/>
  </r>
  <r>
    <s v="BM00160448"/>
    <s v="MCNICHOLS,ALEXIS"/>
    <x v="123"/>
    <n v="16347.71"/>
    <n v="18.37"/>
    <s v="NULL"/>
    <n v="27210100"/>
    <x v="11"/>
    <d v="2019-09-18T05:05:00"/>
    <s v="NULL"/>
    <x v="1"/>
    <x v="15"/>
    <m/>
  </r>
  <r>
    <s v="BM00160448"/>
    <s v="MCNICHOLS,ALEXIS"/>
    <x v="123"/>
    <n v="16347.71"/>
    <n v="6"/>
    <s v="NULL"/>
    <n v="25932661"/>
    <x v="57"/>
    <d v="2019-09-18T05:05:00"/>
    <s v="NULL"/>
    <x v="10"/>
    <x v="15"/>
    <m/>
  </r>
  <r>
    <s v="BM00160448"/>
    <s v="MCNICHOLS,ALEXIS"/>
    <x v="123"/>
    <n v="16347.71"/>
    <n v="6"/>
    <n v="23780"/>
    <n v="25923780"/>
    <x v="62"/>
    <d v="2019-09-18T05:05:00"/>
    <s v="NULL"/>
    <x v="10"/>
    <x v="15"/>
    <m/>
  </r>
  <r>
    <s v="BM00160448"/>
    <s v="MCNICHOLS,ALEXIS"/>
    <x v="123"/>
    <n v="16347.71"/>
    <n v="5"/>
    <n v="20227"/>
    <n v="25920227"/>
    <x v="50"/>
    <d v="2019-09-18T05:05:00"/>
    <s v="NULL"/>
    <x v="10"/>
    <x v="15"/>
    <m/>
  </r>
  <r>
    <s v="BM00160448"/>
    <s v="MCNICHOLS,ALEXIS"/>
    <x v="123"/>
    <n v="16347.71"/>
    <n v="21"/>
    <n v="23580"/>
    <n v="25023580"/>
    <x v="247"/>
    <d v="2019-09-18T05:05:00"/>
    <s v="NULL"/>
    <x v="2"/>
    <x v="15"/>
    <m/>
  </r>
  <r>
    <s v="BM00160448"/>
    <s v="MCNICHOLS,ALEXIS"/>
    <x v="123"/>
    <n v="16347.71"/>
    <n v="21"/>
    <s v="J3490"/>
    <n v="25021296"/>
    <x v="186"/>
    <d v="2019-09-18T05:05:00"/>
    <s v="NULL"/>
    <x v="2"/>
    <x v="15"/>
    <m/>
  </r>
  <r>
    <s v="BM00125487"/>
    <s v="MCVAY,REBECCA J"/>
    <x v="124"/>
    <n v="13777.68"/>
    <n v="41.47"/>
    <s v="NULL"/>
    <n v="27217279"/>
    <x v="161"/>
    <s v="NULL"/>
    <d v="2020-02-06T06:03:00"/>
    <x v="1"/>
    <x v="21"/>
    <m/>
  </r>
  <r>
    <s v="BM00125487"/>
    <s v="MCVAY,REBECCA J"/>
    <x v="124"/>
    <n v="13777.68"/>
    <n v="7.87"/>
    <n v="38162"/>
    <n v="27038162"/>
    <x v="162"/>
    <s v="NULL"/>
    <d v="2020-02-06T06:03:00"/>
    <x v="0"/>
    <x v="21"/>
    <m/>
  </r>
  <r>
    <s v="BM00125487"/>
    <s v="MCVAY,REBECCA J"/>
    <x v="124"/>
    <n v="13777.68"/>
    <n v="8.0500000000000007"/>
    <s v="NULL"/>
    <n v="27210100"/>
    <x v="11"/>
    <s v="NULL"/>
    <d v="2020-02-06T06:03:00"/>
    <x v="1"/>
    <x v="21"/>
    <m/>
  </r>
  <r>
    <s v="BM00125487"/>
    <s v="MCVAY,REBECCA J"/>
    <x v="124"/>
    <n v="13777.68"/>
    <n v="6.69"/>
    <s v="NULL"/>
    <n v="27269158"/>
    <x v="163"/>
    <s v="NULL"/>
    <d v="2020-02-06T06:03:00"/>
    <x v="1"/>
    <x v="21"/>
    <m/>
  </r>
  <r>
    <s v="BM00125487"/>
    <s v="MCVAY,REBECCA J"/>
    <x v="124"/>
    <n v="13777.68"/>
    <n v="11.85"/>
    <s v="NULL"/>
    <n v="27069281"/>
    <x v="246"/>
    <s v="NULL"/>
    <d v="2020-02-06T06:03:00"/>
    <x v="0"/>
    <x v="21"/>
    <m/>
  </r>
  <r>
    <s v="BM00125487"/>
    <s v="MCVAY,REBECCA J"/>
    <x v="124"/>
    <n v="13777.68"/>
    <n v="46.77"/>
    <n v="13031"/>
    <n v="27013031"/>
    <x v="353"/>
    <s v="NULL"/>
    <d v="2020-02-06T06:03:00"/>
    <x v="0"/>
    <x v="21"/>
    <m/>
  </r>
  <r>
    <s v="BM00125487"/>
    <s v="MCVAY,REBECCA J"/>
    <x v="124"/>
    <n v="13777.68"/>
    <n v="14.46"/>
    <s v="J7030"/>
    <n v="27038236"/>
    <x v="29"/>
    <s v="NULL"/>
    <d v="2020-02-06T06:03:00"/>
    <x v="0"/>
    <x v="21"/>
    <m/>
  </r>
  <r>
    <s v="BM00125487"/>
    <s v="MCVAY,REBECCA J"/>
    <x v="124"/>
    <n v="13777.68"/>
    <n v="51.04"/>
    <s v="NULL"/>
    <n v="27210100"/>
    <x v="11"/>
    <s v="NULL"/>
    <d v="2020-02-06T06:03:00"/>
    <x v="1"/>
    <x v="21"/>
    <m/>
  </r>
  <r>
    <s v="BM00125487"/>
    <s v="MCVAY,REBECCA J"/>
    <x v="124"/>
    <n v="13777.68"/>
    <n v="545.13"/>
    <s v="NULL"/>
    <n v="27210100"/>
    <x v="11"/>
    <s v="NULL"/>
    <d v="2020-02-06T06:03:00"/>
    <x v="1"/>
    <x v="21"/>
    <m/>
  </r>
  <r>
    <s v="BM00125487"/>
    <s v="MCVAY,REBECCA J"/>
    <x v="124"/>
    <n v="13777.68"/>
    <n v="89.13"/>
    <s v="NULL"/>
    <n v="27210100"/>
    <x v="11"/>
    <s v="NULL"/>
    <d v="2020-02-06T06:03:00"/>
    <x v="1"/>
    <x v="21"/>
    <m/>
  </r>
  <r>
    <s v="BM00125487"/>
    <s v="MCVAY,REBECCA J"/>
    <x v="124"/>
    <n v="13777.68"/>
    <n v="89.13"/>
    <s v="NULL"/>
    <n v="27210100"/>
    <x v="11"/>
    <s v="NULL"/>
    <d v="2020-02-06T06:03:00"/>
    <x v="1"/>
    <x v="21"/>
    <m/>
  </r>
  <r>
    <s v="BM00125487"/>
    <s v="MCVAY,REBECCA J"/>
    <x v="124"/>
    <n v="13777.68"/>
    <n v="178.27"/>
    <s v="NULL"/>
    <n v="27210100"/>
    <x v="11"/>
    <s v="NULL"/>
    <d v="2020-02-06T06:03:00"/>
    <x v="1"/>
    <x v="21"/>
    <m/>
  </r>
  <r>
    <s v="BM00125487"/>
    <s v="MCVAY,REBECCA J"/>
    <x v="124"/>
    <n v="13777.68"/>
    <n v="740.25"/>
    <s v="NULL"/>
    <n v="27210100"/>
    <x v="11"/>
    <s v="NULL"/>
    <d v="2020-02-06T06:03:00"/>
    <x v="1"/>
    <x v="21"/>
    <m/>
  </r>
  <r>
    <s v="BM00125487"/>
    <s v="MCVAY,REBECCA J"/>
    <x v="124"/>
    <n v="13777.68"/>
    <n v="88.66"/>
    <s v="NULL"/>
    <n v="27210100"/>
    <x v="11"/>
    <s v="NULL"/>
    <d v="2020-02-06T06:03:00"/>
    <x v="1"/>
    <x v="21"/>
    <m/>
  </r>
  <r>
    <s v="BM00125487"/>
    <s v="MCVAY,REBECCA J"/>
    <x v="124"/>
    <n v="13777.68"/>
    <n v="176.81"/>
    <s v="NULL"/>
    <n v="27210100"/>
    <x v="11"/>
    <s v="NULL"/>
    <d v="2020-02-06T06:03:00"/>
    <x v="1"/>
    <x v="21"/>
    <m/>
  </r>
  <r>
    <s v="BM00125487"/>
    <s v="MCVAY,REBECCA J"/>
    <x v="124"/>
    <n v="13777.68"/>
    <n v="-14.46"/>
    <s v="J7030"/>
    <n v="27038236"/>
    <x v="29"/>
    <s v="NULL"/>
    <d v="2020-02-06T06:03:00"/>
    <x v="0"/>
    <x v="21"/>
    <m/>
  </r>
  <r>
    <s v="BM00125487"/>
    <s v="MCVAY,REBECCA J"/>
    <x v="124"/>
    <n v="13777.68"/>
    <n v="-370.12"/>
    <s v="NULL"/>
    <n v="27210100"/>
    <x v="11"/>
    <s v="NULL"/>
    <d v="2020-02-06T06:03:00"/>
    <x v="1"/>
    <x v="21"/>
    <m/>
  </r>
  <r>
    <s v="BM00125487"/>
    <s v="MCVAY,REBECCA J"/>
    <x v="124"/>
    <n v="13777.68"/>
    <n v="6.88"/>
    <s v="NULL"/>
    <n v="27210100"/>
    <x v="11"/>
    <s v="NULL"/>
    <d v="2020-02-06T06:03:00"/>
    <x v="1"/>
    <x v="21"/>
    <m/>
  </r>
  <r>
    <s v="BM00125487"/>
    <s v="MCVAY,REBECCA J"/>
    <x v="124"/>
    <n v="13777.68"/>
    <n v="143.96"/>
    <s v="NULL"/>
    <n v="27210100"/>
    <x v="11"/>
    <s v="NULL"/>
    <d v="2020-02-06T06:03:00"/>
    <x v="1"/>
    <x v="21"/>
    <m/>
  </r>
  <r>
    <s v="BM00125487"/>
    <s v="MCVAY,REBECCA J"/>
    <x v="124"/>
    <n v="13777.68"/>
    <n v="12.48"/>
    <s v="NULL"/>
    <n v="27101000"/>
    <x v="188"/>
    <s v="NULL"/>
    <d v="2020-02-06T06:03:00"/>
    <x v="31"/>
    <x v="21"/>
    <m/>
  </r>
  <r>
    <s v="BM00125487"/>
    <s v="MCVAY,REBECCA J"/>
    <x v="124"/>
    <n v="13777.68"/>
    <n v="11.47"/>
    <s v="NULL"/>
    <n v="27210100"/>
    <x v="11"/>
    <s v="NULL"/>
    <d v="2020-02-06T06:03:00"/>
    <x v="1"/>
    <x v="21"/>
    <m/>
  </r>
  <r>
    <s v="BM00125487"/>
    <s v="MCVAY,REBECCA J"/>
    <x v="124"/>
    <n v="13777.68"/>
    <n v="21.01"/>
    <s v="NULL"/>
    <n v="27210100"/>
    <x v="11"/>
    <s v="NULL"/>
    <d v="2020-02-06T06:03:00"/>
    <x v="1"/>
    <x v="21"/>
    <m/>
  </r>
  <r>
    <s v="BM00125487"/>
    <s v="MCVAY,REBECCA J"/>
    <x v="124"/>
    <n v="13777.68"/>
    <n v="46.77"/>
    <n v="13031"/>
    <n v="27013031"/>
    <x v="353"/>
    <s v="NULL"/>
    <d v="2020-02-06T06:03:00"/>
    <x v="0"/>
    <x v="21"/>
    <m/>
  </r>
  <r>
    <s v="BM00125487"/>
    <s v="MCVAY,REBECCA J"/>
    <x v="124"/>
    <n v="13777.68"/>
    <n v="47.99"/>
    <s v="NULL"/>
    <n v="27210100"/>
    <x v="11"/>
    <s v="NULL"/>
    <d v="2020-02-06T06:03:00"/>
    <x v="1"/>
    <x v="21"/>
    <m/>
  </r>
  <r>
    <s v="BM00125487"/>
    <s v="MCVAY,REBECCA J"/>
    <x v="124"/>
    <n v="13777.68"/>
    <n v="-143.96"/>
    <s v="NULL"/>
    <n v="27210100"/>
    <x v="11"/>
    <s v="NULL"/>
    <d v="2020-02-06T06:03:00"/>
    <x v="1"/>
    <x v="21"/>
    <m/>
  </r>
  <r>
    <s v="BM00125487"/>
    <s v="MCVAY,REBECCA J"/>
    <x v="124"/>
    <n v="13777.68"/>
    <n v="7.06"/>
    <s v="NULL"/>
    <n v="27069170"/>
    <x v="28"/>
    <s v="NULL"/>
    <d v="2020-02-06T06:03:00"/>
    <x v="0"/>
    <x v="21"/>
    <m/>
  </r>
  <r>
    <s v="BM00125487"/>
    <s v="MCVAY,REBECCA J"/>
    <x v="124"/>
    <n v="13777.68"/>
    <n v="22.56"/>
    <s v="J7120"/>
    <n v="27038238"/>
    <x v="13"/>
    <s v="NULL"/>
    <d v="2020-02-06T06:03:00"/>
    <x v="0"/>
    <x v="21"/>
    <m/>
  </r>
  <r>
    <s v="BM00125487"/>
    <s v="MCVAY,REBECCA J"/>
    <x v="124"/>
    <n v="13777.68"/>
    <n v="22.56"/>
    <s v="J7120"/>
    <n v="27038238"/>
    <x v="13"/>
    <s v="NULL"/>
    <d v="2020-02-06T06:03:00"/>
    <x v="0"/>
    <x v="21"/>
    <m/>
  </r>
  <r>
    <s v="BM00125487"/>
    <s v="MCVAY,REBECCA J"/>
    <x v="124"/>
    <n v="13777.68"/>
    <n v="11.59"/>
    <s v="NULL"/>
    <n v="27069212"/>
    <x v="14"/>
    <s v="NULL"/>
    <d v="2020-02-06T06:03:00"/>
    <x v="0"/>
    <x v="21"/>
    <m/>
  </r>
  <r>
    <s v="BM00125487"/>
    <s v="MCVAY,REBECCA J"/>
    <x v="124"/>
    <n v="13777.68"/>
    <n v="10.53"/>
    <s v="NULL"/>
    <n v="27013394"/>
    <x v="43"/>
    <s v="NULL"/>
    <d v="2020-02-06T06:03:00"/>
    <x v="0"/>
    <x v="21"/>
    <m/>
  </r>
  <r>
    <s v="BM00125487"/>
    <s v="MCVAY,REBECCA J"/>
    <x v="124"/>
    <n v="13777.68"/>
    <n v="7.35"/>
    <s v="NULL"/>
    <n v="27013392"/>
    <x v="15"/>
    <s v="NULL"/>
    <d v="2020-02-06T06:03:00"/>
    <x v="0"/>
    <x v="21"/>
    <m/>
  </r>
  <r>
    <s v="BM00125487"/>
    <s v="MCVAY,REBECCA J"/>
    <x v="124"/>
    <n v="13777.68"/>
    <n v="27.34"/>
    <s v="NULL"/>
    <n v="27013399"/>
    <x v="1"/>
    <s v="NULL"/>
    <d v="2020-02-06T06:03:00"/>
    <x v="0"/>
    <x v="21"/>
    <m/>
  </r>
  <r>
    <s v="BM00125487"/>
    <s v="MCVAY,REBECCA J"/>
    <x v="124"/>
    <n v="13777.68"/>
    <n v="10.97"/>
    <s v="NULL"/>
    <n v="27280043"/>
    <x v="2"/>
    <s v="NULL"/>
    <d v="2020-02-06T06:03:00"/>
    <x v="1"/>
    <x v="21"/>
    <m/>
  </r>
  <r>
    <s v="BM00125487"/>
    <s v="MCVAY,REBECCA J"/>
    <x v="124"/>
    <n v="13777.68"/>
    <n v="7.87"/>
    <s v="NULL"/>
    <n v="27210100"/>
    <x v="11"/>
    <s v="NULL"/>
    <d v="2020-02-06T06:03:00"/>
    <x v="1"/>
    <x v="21"/>
    <m/>
  </r>
  <r>
    <s v="BM00125487"/>
    <s v="MCVAY,REBECCA J"/>
    <x v="124"/>
    <n v="13777.68"/>
    <n v="22.66"/>
    <s v="NULL"/>
    <n v="27210100"/>
    <x v="11"/>
    <s v="NULL"/>
    <d v="2020-02-06T06:03:00"/>
    <x v="1"/>
    <x v="21"/>
    <m/>
  </r>
  <r>
    <s v="BM00125487"/>
    <s v="MCVAY,REBECCA J"/>
    <x v="124"/>
    <n v="13777.68"/>
    <n v="70"/>
    <s v="J0690"/>
    <n v="25024712"/>
    <x v="93"/>
    <s v="NULL"/>
    <d v="2020-02-06T06:03:00"/>
    <x v="2"/>
    <x v="21"/>
    <m/>
  </r>
  <r>
    <s v="BM00125487"/>
    <s v="MCVAY,REBECCA J"/>
    <x v="124"/>
    <n v="13777.68"/>
    <n v="21"/>
    <s v="J3490"/>
    <n v="25022093"/>
    <x v="157"/>
    <s v="NULL"/>
    <d v="2020-02-06T06:03:00"/>
    <x v="2"/>
    <x v="21"/>
    <m/>
  </r>
  <r>
    <s v="BM00125487"/>
    <s v="MCVAY,REBECCA J"/>
    <x v="124"/>
    <n v="13777.68"/>
    <n v="46"/>
    <s v="J2704"/>
    <n v="25021907"/>
    <x v="4"/>
    <s v="NULL"/>
    <d v="2020-02-06T06:03:00"/>
    <x v="2"/>
    <x v="21"/>
    <m/>
  </r>
  <r>
    <s v="BM00125487"/>
    <s v="MCVAY,REBECCA J"/>
    <x v="124"/>
    <n v="13777.68"/>
    <n v="19"/>
    <s v="J3010"/>
    <n v="25024630"/>
    <x v="109"/>
    <s v="NULL"/>
    <d v="2020-02-06T06:03:00"/>
    <x v="2"/>
    <x v="21"/>
    <m/>
  </r>
  <r>
    <s v="BM00125487"/>
    <s v="MCVAY,REBECCA J"/>
    <x v="124"/>
    <n v="13777.68"/>
    <n v="21"/>
    <s v="J2250"/>
    <n v="25021916"/>
    <x v="153"/>
    <s v="NULL"/>
    <d v="2020-02-06T06:03:00"/>
    <x v="2"/>
    <x v="21"/>
    <m/>
  </r>
  <r>
    <s v="BM00125487"/>
    <s v="MCVAY,REBECCA J"/>
    <x v="124"/>
    <n v="13777.68"/>
    <n v="21"/>
    <s v="J2405"/>
    <n v="63623574"/>
    <x v="94"/>
    <s v="NULL"/>
    <d v="2020-02-06T06:03:00"/>
    <x v="12"/>
    <x v="21"/>
    <m/>
  </r>
  <r>
    <s v="BM00125487"/>
    <s v="MCVAY,REBECCA J"/>
    <x v="124"/>
    <n v="13777.68"/>
    <n v="44"/>
    <s v="J1885"/>
    <n v="63690720"/>
    <x v="49"/>
    <s v="NULL"/>
    <d v="2020-02-06T06:03:00"/>
    <x v="12"/>
    <x v="21"/>
    <m/>
  </r>
  <r>
    <s v="BM00125487"/>
    <s v="MCVAY,REBECCA J"/>
    <x v="124"/>
    <n v="13777.68"/>
    <n v="21"/>
    <s v="J1100"/>
    <n v="25021100"/>
    <x v="135"/>
    <s v="NULL"/>
    <d v="2020-02-06T06:03:00"/>
    <x v="2"/>
    <x v="21"/>
    <m/>
  </r>
  <r>
    <s v="BM00125487"/>
    <s v="MCVAY,REBECCA J"/>
    <x v="124"/>
    <n v="13777.68"/>
    <n v="46"/>
    <s v="NULL"/>
    <n v="25023527"/>
    <x v="158"/>
    <s v="NULL"/>
    <d v="2020-02-06T06:03:00"/>
    <x v="2"/>
    <x v="21"/>
    <m/>
  </r>
  <r>
    <s v="BM00125487"/>
    <s v="MCVAY,REBECCA J"/>
    <x v="124"/>
    <n v="13777.68"/>
    <n v="22"/>
    <s v="NULL"/>
    <n v="25024769"/>
    <x v="3"/>
    <s v="NULL"/>
    <d v="2020-02-06T06:03:00"/>
    <x v="2"/>
    <x v="21"/>
    <m/>
  </r>
  <r>
    <s v="BM00125487"/>
    <s v="MCVAY,REBECCA J"/>
    <x v="124"/>
    <n v="13777.68"/>
    <n v="218"/>
    <s v="J0131"/>
    <n v="63621126"/>
    <x v="267"/>
    <s v="NULL"/>
    <d v="2020-02-06T06:03:00"/>
    <x v="12"/>
    <x v="21"/>
    <m/>
  </r>
  <r>
    <s v="BM00125487"/>
    <s v="MCVAY,REBECCA J"/>
    <x v="124"/>
    <n v="13777.68"/>
    <n v="34"/>
    <s v="J2370"/>
    <n v="25021327"/>
    <x v="241"/>
    <s v="NULL"/>
    <d v="2020-02-06T06:03:00"/>
    <x v="2"/>
    <x v="21"/>
    <m/>
  </r>
  <r>
    <s v="BM00125487"/>
    <s v="MCVAY,REBECCA J"/>
    <x v="124"/>
    <n v="13777.68"/>
    <n v="19"/>
    <s v="J3010"/>
    <n v="25024630"/>
    <x v="109"/>
    <s v="NULL"/>
    <d v="2020-02-06T06:03:00"/>
    <x v="2"/>
    <x v="21"/>
    <m/>
  </r>
  <r>
    <s v="BM00125487"/>
    <s v="MCVAY,REBECCA J"/>
    <x v="124"/>
    <n v="13777.68"/>
    <n v="64"/>
    <s v="J3490"/>
    <n v="25022515"/>
    <x v="159"/>
    <s v="NULL"/>
    <d v="2020-02-06T06:03:00"/>
    <x v="2"/>
    <x v="21"/>
    <m/>
  </r>
  <r>
    <s v="BM00125487"/>
    <s v="MCVAY,REBECCA J"/>
    <x v="124"/>
    <n v="13777.68"/>
    <n v="21"/>
    <s v="J2405"/>
    <n v="63623574"/>
    <x v="94"/>
    <s v="NULL"/>
    <d v="2020-02-06T06:03:00"/>
    <x v="12"/>
    <x v="21"/>
    <m/>
  </r>
  <r>
    <s v="BM00125487"/>
    <s v="MCVAY,REBECCA J"/>
    <x v="124"/>
    <n v="13777.68"/>
    <n v="19"/>
    <s v="J1170"/>
    <n v="25021200"/>
    <x v="248"/>
    <s v="NULL"/>
    <d v="2020-02-06T06:03:00"/>
    <x v="2"/>
    <x v="21"/>
    <m/>
  </r>
  <r>
    <s v="BM00125487"/>
    <s v="MCVAY,REBECCA J"/>
    <x v="124"/>
    <n v="13777.68"/>
    <n v="7"/>
    <n v="23733"/>
    <n v="25923733"/>
    <x v="48"/>
    <s v="NULL"/>
    <d v="2020-02-06T06:03:00"/>
    <x v="10"/>
    <x v="21"/>
    <m/>
  </r>
  <r>
    <s v="BM00125487"/>
    <s v="MCVAY,REBECCA J"/>
    <x v="124"/>
    <n v="13777.68"/>
    <n v="5600"/>
    <s v="NULL"/>
    <n v="36014007"/>
    <x v="136"/>
    <s v="NULL"/>
    <d v="2020-02-06T06:03:00"/>
    <x v="17"/>
    <x v="21"/>
    <n v="5858"/>
  </r>
  <r>
    <s v="BM00125487"/>
    <s v="MCVAY,REBECCA J"/>
    <x v="124"/>
    <n v="13777.68"/>
    <n v="1120"/>
    <s v="NULL"/>
    <n v="36014008"/>
    <x v="160"/>
    <s v="NULL"/>
    <d v="2020-02-06T06:03:00"/>
    <x v="17"/>
    <x v="21"/>
    <n v="1172"/>
  </r>
  <r>
    <s v="BM00125487"/>
    <s v="MCVAY,REBECCA J"/>
    <x v="124"/>
    <n v="13777.68"/>
    <n v="2108"/>
    <s v="NULL"/>
    <n v="37013010"/>
    <x v="8"/>
    <s v="NULL"/>
    <d v="2020-02-06T06:03:00"/>
    <x v="5"/>
    <x v="21"/>
    <n v="33"/>
  </r>
  <r>
    <s v="BM00125487"/>
    <s v="MCVAY,REBECCA J"/>
    <x v="124"/>
    <n v="13777.68"/>
    <n v="1216"/>
    <n v="17001"/>
    <n v="71017001"/>
    <x v="137"/>
    <s v="NULL"/>
    <d v="2020-02-06T06:03:00"/>
    <x v="6"/>
    <x v="21"/>
    <n v="1272"/>
  </r>
  <r>
    <s v="BM00125487"/>
    <s v="MCVAY,REBECCA J"/>
    <x v="124"/>
    <n v="13777.68"/>
    <n v="690"/>
    <n v="10260"/>
    <n v="71010260"/>
    <x v="9"/>
    <s v="NULL"/>
    <d v="2020-02-06T06:03:00"/>
    <x v="6"/>
    <x v="21"/>
    <n v="722"/>
  </r>
  <r>
    <s v="BM00125487"/>
    <s v="MCVAY,REBECCA J"/>
    <x v="124"/>
    <n v="13777.68"/>
    <n v="284"/>
    <n v="10261"/>
    <n v="71010261"/>
    <x v="20"/>
    <s v="NULL"/>
    <d v="2020-02-06T06:03:00"/>
    <x v="6"/>
    <x v="21"/>
    <n v="298"/>
  </r>
  <r>
    <s v="BM00125487"/>
    <s v="MCVAY,REBECCA J"/>
    <x v="124"/>
    <n v="13777.68"/>
    <n v="6.63"/>
    <s v="NULL"/>
    <n v="27081047"/>
    <x v="199"/>
    <s v="NULL"/>
    <d v="2020-02-06T06:03:00"/>
    <x v="0"/>
    <x v="21"/>
    <m/>
  </r>
  <r>
    <s v="BM00125487"/>
    <s v="MCVAY,REBECCA J"/>
    <x v="124"/>
    <n v="13777.68"/>
    <n v="0"/>
    <s v="NULL"/>
    <n v="31200000"/>
    <x v="10"/>
    <s v="NULL"/>
    <d v="2020-02-06T06:03:00"/>
    <x v="7"/>
    <x v="21"/>
    <n v="0"/>
  </r>
  <r>
    <s v="BM00125487"/>
    <s v="MCVAY,REBECCA J"/>
    <x v="124"/>
    <n v="13777.68"/>
    <n v="22.56"/>
    <s v="J7120"/>
    <n v="27038238"/>
    <x v="13"/>
    <s v="NULL"/>
    <d v="2020-02-06T06:03:00"/>
    <x v="0"/>
    <x v="21"/>
    <m/>
  </r>
  <r>
    <s v="BM00125487"/>
    <s v="MCVAY,REBECCA J"/>
    <x v="124"/>
    <n v="13777.68"/>
    <n v="9.4"/>
    <s v="NULL"/>
    <n v="27269137"/>
    <x v="224"/>
    <s v="NULL"/>
    <d v="2020-02-06T06:03:00"/>
    <x v="1"/>
    <x v="21"/>
    <m/>
  </r>
  <r>
    <s v="BM00103768"/>
    <s v="MOORE,GEORGIANN"/>
    <x v="125"/>
    <n v="1649.1"/>
    <n v="29.88"/>
    <s v="Q9967"/>
    <n v="63621103"/>
    <x v="234"/>
    <s v="NULL"/>
    <d v="2020-05-27T13:18:00"/>
    <x v="12"/>
    <x v="11"/>
    <m/>
  </r>
  <r>
    <s v="BM00103768"/>
    <s v="MOORE,GEORGIANN"/>
    <x v="125"/>
    <n v="1649.1"/>
    <n v="92.09"/>
    <n v="69118"/>
    <n v="27069118"/>
    <x v="72"/>
    <s v="NULL"/>
    <d v="2020-05-27T13:18:00"/>
    <x v="0"/>
    <x v="11"/>
    <m/>
  </r>
  <r>
    <s v="BM00103768"/>
    <s v="MOORE,GEORGIANN"/>
    <x v="125"/>
    <n v="1649.1"/>
    <n v="56.81"/>
    <s v="NULL"/>
    <n v="27217116"/>
    <x v="237"/>
    <s v="NULL"/>
    <d v="2020-05-27T13:18:00"/>
    <x v="1"/>
    <x v="11"/>
    <m/>
  </r>
  <r>
    <s v="BM00103768"/>
    <s v="MOORE,GEORGIANN"/>
    <x v="125"/>
    <n v="1649.1"/>
    <n v="1300"/>
    <n v="62323"/>
    <n v="36120115"/>
    <x v="268"/>
    <s v="NULL"/>
    <d v="2020-05-27T13:18:00"/>
    <x v="20"/>
    <x v="11"/>
    <n v="1360"/>
  </r>
  <r>
    <s v="BM00103768"/>
    <s v="MOORE,GEORGIANN"/>
    <x v="125"/>
    <n v="1649.1"/>
    <n v="121"/>
    <s v="J1040"/>
    <n v="25021108"/>
    <x v="238"/>
    <s v="NULL"/>
    <d v="2020-05-27T13:18:00"/>
    <x v="2"/>
    <x v="11"/>
    <m/>
  </r>
  <r>
    <s v="BM00103768"/>
    <s v="MOORE,GEORGIANN"/>
    <x v="125"/>
    <n v="1649.1"/>
    <n v="25"/>
    <s v="J3490"/>
    <n v="63621053"/>
    <x v="239"/>
    <s v="NULL"/>
    <d v="2020-05-27T13:18:00"/>
    <x v="12"/>
    <x v="11"/>
    <m/>
  </r>
  <r>
    <s v="BM00103768"/>
    <s v="MOORE,GEORGIANN"/>
    <x v="125"/>
    <n v="1649.1"/>
    <n v="21"/>
    <s v="NULL"/>
    <n v="25024786"/>
    <x v="232"/>
    <s v="NULL"/>
    <d v="2020-05-27T13:18:00"/>
    <x v="2"/>
    <x v="11"/>
    <m/>
  </r>
  <r>
    <s v="BM00103768"/>
    <s v="MOORE,GEORGIANN"/>
    <x v="125"/>
    <n v="1649.1"/>
    <n v="3.32"/>
    <s v="Q9967"/>
    <n v="63621059"/>
    <x v="233"/>
    <s v="NULL"/>
    <d v="2020-05-27T13:18:00"/>
    <x v="12"/>
    <x v="11"/>
    <m/>
  </r>
  <r>
    <s v="BM00223878"/>
    <s v="NAMOWICZ,DANIEL"/>
    <x v="126"/>
    <n v="3419.7"/>
    <n v="3.32"/>
    <s v="Q9967"/>
    <n v="63621059"/>
    <x v="233"/>
    <s v="NULL"/>
    <d v="2019-10-17T08:30:00"/>
    <x v="12"/>
    <x v="8"/>
    <m/>
  </r>
  <r>
    <s v="BM00223878"/>
    <s v="NAMOWICZ,DANIEL"/>
    <x v="126"/>
    <n v="3419.7"/>
    <n v="29.88"/>
    <s v="Q9967"/>
    <n v="63621103"/>
    <x v="234"/>
    <s v="NULL"/>
    <d v="2019-10-17T08:30:00"/>
    <x v="12"/>
    <x v="8"/>
    <m/>
  </r>
  <r>
    <s v="BM00223878"/>
    <s v="NAMOWICZ,DANIEL"/>
    <x v="126"/>
    <n v="3419.7"/>
    <n v="1741"/>
    <n v="64483"/>
    <n v="36120044"/>
    <x v="235"/>
    <s v="NULL"/>
    <d v="2019-10-17T08:30:00"/>
    <x v="20"/>
    <x v="8"/>
    <n v="1822"/>
  </r>
  <r>
    <s v="BM00223878"/>
    <s v="NAMOWICZ,DANIEL"/>
    <x v="126"/>
    <n v="3419.7"/>
    <n v="1389"/>
    <n v="64484"/>
    <n v="36120045"/>
    <x v="236"/>
    <s v="NULL"/>
    <d v="2019-10-17T08:30:00"/>
    <x v="20"/>
    <x v="8"/>
    <n v="1453"/>
  </r>
  <r>
    <s v="BM00223878"/>
    <s v="NAMOWICZ,DANIEL"/>
    <x v="126"/>
    <n v="3419.7"/>
    <n v="56.81"/>
    <s v="NULL"/>
    <n v="27217116"/>
    <x v="237"/>
    <s v="NULL"/>
    <d v="2019-10-17T08:30:00"/>
    <x v="1"/>
    <x v="8"/>
    <m/>
  </r>
  <r>
    <s v="BM00223878"/>
    <s v="NAMOWICZ,DANIEL"/>
    <x v="126"/>
    <n v="3419.7"/>
    <n v="32.69"/>
    <s v="NULL"/>
    <n v="27269181"/>
    <x v="152"/>
    <s v="NULL"/>
    <d v="2019-10-17T08:30:00"/>
    <x v="1"/>
    <x v="8"/>
    <m/>
  </r>
  <r>
    <s v="BM00223878"/>
    <s v="NAMOWICZ,DANIEL"/>
    <x v="126"/>
    <n v="3419.7"/>
    <n v="25"/>
    <s v="J3490"/>
    <n v="63621053"/>
    <x v="239"/>
    <s v="NULL"/>
    <d v="2019-10-17T08:30:00"/>
    <x v="12"/>
    <x v="8"/>
    <m/>
  </r>
  <r>
    <s v="BM00223878"/>
    <s v="NAMOWICZ,DANIEL"/>
    <x v="126"/>
    <n v="3419.7"/>
    <n v="121"/>
    <s v="J1040"/>
    <n v="25021108"/>
    <x v="238"/>
    <s v="NULL"/>
    <d v="2019-10-17T08:30:00"/>
    <x v="2"/>
    <x v="8"/>
    <m/>
  </r>
  <r>
    <s v="BM00223878"/>
    <s v="NAMOWICZ,DANIEL"/>
    <x v="126"/>
    <n v="3419.7"/>
    <n v="21"/>
    <s v="NULL"/>
    <n v="25024786"/>
    <x v="232"/>
    <s v="NULL"/>
    <d v="2019-10-17T08:30:00"/>
    <x v="2"/>
    <x v="8"/>
    <m/>
  </r>
  <r>
    <s v="BM00142577"/>
    <s v="NELSON,BROCK E"/>
    <x v="127"/>
    <n v="13802.23"/>
    <n v="11.92"/>
    <s v="J7120"/>
    <n v="27038238"/>
    <x v="13"/>
    <s v="NULL"/>
    <d v="2019-11-04T06:01:00"/>
    <x v="0"/>
    <x v="20"/>
    <m/>
  </r>
  <r>
    <s v="BM00142577"/>
    <s v="NELSON,BROCK E"/>
    <x v="127"/>
    <n v="13802.23"/>
    <n v="9.4"/>
    <s v="NULL"/>
    <n v="27269137"/>
    <x v="224"/>
    <s v="NULL"/>
    <d v="2019-11-04T06:01:00"/>
    <x v="1"/>
    <x v="20"/>
    <m/>
  </r>
  <r>
    <s v="BM00142577"/>
    <s v="NELSON,BROCK E"/>
    <x v="127"/>
    <n v="13802.23"/>
    <n v="45.73"/>
    <s v="NULL"/>
    <n v="27217280"/>
    <x v="312"/>
    <s v="NULL"/>
    <d v="2019-11-04T06:01:00"/>
    <x v="1"/>
    <x v="20"/>
    <m/>
  </r>
  <r>
    <s v="BM00142577"/>
    <s v="NELSON,BROCK E"/>
    <x v="127"/>
    <n v="13802.23"/>
    <n v="7.87"/>
    <n v="38162"/>
    <n v="27038162"/>
    <x v="162"/>
    <s v="NULL"/>
    <d v="2019-11-04T06:01:00"/>
    <x v="0"/>
    <x v="20"/>
    <m/>
  </r>
  <r>
    <s v="BM00142577"/>
    <s v="NELSON,BROCK E"/>
    <x v="127"/>
    <n v="13802.23"/>
    <n v="8.0500000000000007"/>
    <s v="NULL"/>
    <n v="27210100"/>
    <x v="11"/>
    <s v="NULL"/>
    <d v="2019-11-04T06:01:00"/>
    <x v="1"/>
    <x v="20"/>
    <m/>
  </r>
  <r>
    <s v="BM00142577"/>
    <s v="NELSON,BROCK E"/>
    <x v="127"/>
    <n v="13802.23"/>
    <n v="6.69"/>
    <s v="NULL"/>
    <n v="27269158"/>
    <x v="163"/>
    <s v="NULL"/>
    <d v="2019-11-04T06:01:00"/>
    <x v="1"/>
    <x v="20"/>
    <m/>
  </r>
  <r>
    <s v="BM00142577"/>
    <s v="NELSON,BROCK E"/>
    <x v="127"/>
    <n v="13802.23"/>
    <n v="11.92"/>
    <s v="J7120"/>
    <n v="27038238"/>
    <x v="13"/>
    <s v="NULL"/>
    <d v="2019-11-04T06:01:00"/>
    <x v="0"/>
    <x v="20"/>
    <m/>
  </r>
  <r>
    <s v="BM00142577"/>
    <s v="NELSON,BROCK E"/>
    <x v="127"/>
    <n v="13802.23"/>
    <n v="7.25"/>
    <s v="NULL"/>
    <n v="27069291"/>
    <x v="87"/>
    <s v="NULL"/>
    <d v="2019-11-04T06:01:00"/>
    <x v="0"/>
    <x v="20"/>
    <m/>
  </r>
  <r>
    <s v="BM00142577"/>
    <s v="NELSON,BROCK E"/>
    <x v="127"/>
    <n v="13802.23"/>
    <n v="15.73"/>
    <s v="NULL"/>
    <n v="27210100"/>
    <x v="11"/>
    <s v="NULL"/>
    <d v="2019-11-04T06:01:00"/>
    <x v="1"/>
    <x v="20"/>
    <m/>
  </r>
  <r>
    <s v="BM00142577"/>
    <s v="NELSON,BROCK E"/>
    <x v="127"/>
    <n v="13802.23"/>
    <n v="10.93"/>
    <s v="NULL"/>
    <n v="27210100"/>
    <x v="11"/>
    <s v="NULL"/>
    <d v="2019-11-04T06:01:00"/>
    <x v="1"/>
    <x v="20"/>
    <m/>
  </r>
  <r>
    <s v="BM00142577"/>
    <s v="NELSON,BROCK E"/>
    <x v="127"/>
    <n v="13802.23"/>
    <n v="5.46"/>
    <s v="NULL"/>
    <n v="27210100"/>
    <x v="11"/>
    <s v="NULL"/>
    <d v="2019-11-04T06:01:00"/>
    <x v="1"/>
    <x v="20"/>
    <m/>
  </r>
  <r>
    <s v="BM00142577"/>
    <s v="NELSON,BROCK E"/>
    <x v="127"/>
    <n v="13802.23"/>
    <n v="12.48"/>
    <s v="NULL"/>
    <n v="27101000"/>
    <x v="188"/>
    <s v="NULL"/>
    <d v="2019-11-04T06:01:00"/>
    <x v="31"/>
    <x v="20"/>
    <m/>
  </r>
  <r>
    <s v="BM00142577"/>
    <s v="NELSON,BROCK E"/>
    <x v="127"/>
    <n v="13802.23"/>
    <n v="46.77"/>
    <n v="13031"/>
    <n v="27013031"/>
    <x v="353"/>
    <s v="NULL"/>
    <d v="2019-11-04T06:01:00"/>
    <x v="0"/>
    <x v="20"/>
    <m/>
  </r>
  <r>
    <s v="BM00142577"/>
    <s v="NELSON,BROCK E"/>
    <x v="127"/>
    <n v="13802.23"/>
    <n v="5.84"/>
    <s v="NULL"/>
    <n v="27217032"/>
    <x v="400"/>
    <s v="NULL"/>
    <d v="2019-11-04T06:01:00"/>
    <x v="1"/>
    <x v="20"/>
    <m/>
  </r>
  <r>
    <s v="BM00142577"/>
    <s v="NELSON,BROCK E"/>
    <x v="127"/>
    <n v="13802.23"/>
    <n v="11.92"/>
    <s v="J7120"/>
    <n v="27038238"/>
    <x v="13"/>
    <s v="NULL"/>
    <d v="2019-11-04T06:01:00"/>
    <x v="0"/>
    <x v="20"/>
    <m/>
  </r>
  <r>
    <s v="BM00142577"/>
    <s v="NELSON,BROCK E"/>
    <x v="127"/>
    <n v="13802.23"/>
    <n v="11.59"/>
    <s v="NULL"/>
    <n v="27069212"/>
    <x v="14"/>
    <s v="NULL"/>
    <d v="2019-11-04T06:01:00"/>
    <x v="0"/>
    <x v="20"/>
    <m/>
  </r>
  <r>
    <s v="BM00142577"/>
    <s v="NELSON,BROCK E"/>
    <x v="127"/>
    <n v="13802.23"/>
    <n v="10.53"/>
    <s v="NULL"/>
    <n v="27013394"/>
    <x v="43"/>
    <s v="NULL"/>
    <d v="2019-11-04T06:01:00"/>
    <x v="0"/>
    <x v="20"/>
    <m/>
  </r>
  <r>
    <s v="BM00142577"/>
    <s v="NELSON,BROCK E"/>
    <x v="127"/>
    <n v="13802.23"/>
    <n v="7.35"/>
    <s v="NULL"/>
    <n v="27013392"/>
    <x v="15"/>
    <s v="NULL"/>
    <d v="2019-11-04T06:01:00"/>
    <x v="0"/>
    <x v="20"/>
    <m/>
  </r>
  <r>
    <s v="BM00142577"/>
    <s v="NELSON,BROCK E"/>
    <x v="127"/>
    <n v="13802.23"/>
    <n v="21.19"/>
    <s v="NULL"/>
    <n v="27013399"/>
    <x v="1"/>
    <s v="NULL"/>
    <d v="2019-11-04T06:01:00"/>
    <x v="0"/>
    <x v="20"/>
    <m/>
  </r>
  <r>
    <s v="BM00142577"/>
    <s v="NELSON,BROCK E"/>
    <x v="127"/>
    <n v="13802.23"/>
    <n v="10.97"/>
    <s v="NULL"/>
    <n v="27280043"/>
    <x v="2"/>
    <s v="NULL"/>
    <d v="2019-11-04T06:01:00"/>
    <x v="1"/>
    <x v="20"/>
    <m/>
  </r>
  <r>
    <s v="BM00142577"/>
    <s v="NELSON,BROCK E"/>
    <x v="127"/>
    <n v="13802.23"/>
    <n v="8.3800000000000008"/>
    <s v="NULL"/>
    <n v="25815118"/>
    <x v="254"/>
    <s v="NULL"/>
    <d v="2019-11-04T06:01:00"/>
    <x v="21"/>
    <x v="20"/>
    <m/>
  </r>
  <r>
    <s v="BM00142577"/>
    <s v="NELSON,BROCK E"/>
    <x v="127"/>
    <n v="13802.23"/>
    <n v="44.6"/>
    <n v="37024"/>
    <n v="27037024"/>
    <x v="84"/>
    <s v="NULL"/>
    <d v="2019-11-04T06:01:00"/>
    <x v="0"/>
    <x v="20"/>
    <m/>
  </r>
  <r>
    <s v="BM00142577"/>
    <s v="NELSON,BROCK E"/>
    <x v="127"/>
    <n v="13802.23"/>
    <n v="7.87"/>
    <s v="NULL"/>
    <n v="27210100"/>
    <x v="11"/>
    <s v="NULL"/>
    <d v="2019-11-04T06:01:00"/>
    <x v="1"/>
    <x v="20"/>
    <m/>
  </r>
  <r>
    <s v="BM00142577"/>
    <s v="NELSON,BROCK E"/>
    <x v="127"/>
    <n v="13802.23"/>
    <n v="22.66"/>
    <s v="NULL"/>
    <n v="27210100"/>
    <x v="11"/>
    <s v="NULL"/>
    <d v="2019-11-04T06:01:00"/>
    <x v="1"/>
    <x v="20"/>
    <m/>
  </r>
  <r>
    <s v="BM00142577"/>
    <s v="NELSON,BROCK E"/>
    <x v="127"/>
    <n v="13802.23"/>
    <n v="21"/>
    <s v="J0690"/>
    <n v="25021248"/>
    <x v="284"/>
    <s v="NULL"/>
    <d v="2019-11-04T06:01:00"/>
    <x v="2"/>
    <x v="20"/>
    <m/>
  </r>
  <r>
    <s v="BM00142577"/>
    <s v="NELSON,BROCK E"/>
    <x v="127"/>
    <n v="13802.23"/>
    <n v="46"/>
    <s v="J2704"/>
    <n v="25021907"/>
    <x v="4"/>
    <s v="NULL"/>
    <d v="2019-11-04T06:01:00"/>
    <x v="2"/>
    <x v="20"/>
    <m/>
  </r>
  <r>
    <s v="BM00142577"/>
    <s v="NELSON,BROCK E"/>
    <x v="127"/>
    <n v="13802.23"/>
    <n v="19"/>
    <s v="J3010"/>
    <n v="25024630"/>
    <x v="109"/>
    <s v="NULL"/>
    <d v="2019-11-04T06:01:00"/>
    <x v="2"/>
    <x v="20"/>
    <m/>
  </r>
  <r>
    <s v="BM00142577"/>
    <s v="NELSON,BROCK E"/>
    <x v="127"/>
    <n v="13802.23"/>
    <n v="21"/>
    <s v="J2250"/>
    <n v="25021916"/>
    <x v="153"/>
    <s v="NULL"/>
    <d v="2019-11-04T06:01:00"/>
    <x v="2"/>
    <x v="20"/>
    <m/>
  </r>
  <r>
    <s v="BM00142577"/>
    <s v="NELSON,BROCK E"/>
    <x v="127"/>
    <n v="13802.23"/>
    <n v="126"/>
    <s v="J0330"/>
    <n v="25021563"/>
    <x v="134"/>
    <s v="NULL"/>
    <d v="2019-11-04T06:01:00"/>
    <x v="2"/>
    <x v="20"/>
    <m/>
  </r>
  <r>
    <s v="BM00142577"/>
    <s v="NELSON,BROCK E"/>
    <x v="127"/>
    <n v="13802.23"/>
    <n v="22"/>
    <s v="NULL"/>
    <n v="25024769"/>
    <x v="3"/>
    <s v="NULL"/>
    <d v="2019-11-04T06:01:00"/>
    <x v="2"/>
    <x v="20"/>
    <m/>
  </r>
  <r>
    <s v="BM00142577"/>
    <s v="NELSON,BROCK E"/>
    <x v="127"/>
    <n v="13802.23"/>
    <n v="21"/>
    <s v="J0690"/>
    <n v="25021248"/>
    <x v="284"/>
    <s v="NULL"/>
    <d v="2019-11-04T06:01:00"/>
    <x v="2"/>
    <x v="20"/>
    <m/>
  </r>
  <r>
    <s v="BM00142577"/>
    <s v="NELSON,BROCK E"/>
    <x v="127"/>
    <n v="13802.23"/>
    <n v="29"/>
    <n v="23469"/>
    <n v="25023469"/>
    <x v="317"/>
    <s v="NULL"/>
    <d v="2019-11-04T06:01:00"/>
    <x v="2"/>
    <x v="20"/>
    <m/>
  </r>
  <r>
    <s v="BM00142577"/>
    <s v="NELSON,BROCK E"/>
    <x v="127"/>
    <n v="13802.23"/>
    <n v="46"/>
    <s v="NULL"/>
    <n v="25023527"/>
    <x v="158"/>
    <s v="NULL"/>
    <d v="2019-11-04T06:01:00"/>
    <x v="2"/>
    <x v="20"/>
    <m/>
  </r>
  <r>
    <s v="BM00142577"/>
    <s v="NELSON,BROCK E"/>
    <x v="127"/>
    <n v="13802.23"/>
    <n v="106"/>
    <s v="J3490"/>
    <n v="25021407"/>
    <x v="19"/>
    <s v="NULL"/>
    <d v="2019-11-04T06:01:00"/>
    <x v="2"/>
    <x v="20"/>
    <m/>
  </r>
  <r>
    <s v="BM00142577"/>
    <s v="NELSON,BROCK E"/>
    <x v="127"/>
    <n v="13802.23"/>
    <n v="114"/>
    <s v="J2710"/>
    <n v="63621129"/>
    <x v="243"/>
    <s v="NULL"/>
    <d v="2019-11-04T06:01:00"/>
    <x v="12"/>
    <x v="20"/>
    <m/>
  </r>
  <r>
    <s v="BM00142577"/>
    <s v="NELSON,BROCK E"/>
    <x v="127"/>
    <n v="13802.23"/>
    <n v="21"/>
    <s v="J2405"/>
    <n v="63623574"/>
    <x v="94"/>
    <s v="NULL"/>
    <d v="2019-11-04T06:01:00"/>
    <x v="12"/>
    <x v="20"/>
    <m/>
  </r>
  <r>
    <s v="BM00142577"/>
    <s v="NELSON,BROCK E"/>
    <x v="127"/>
    <n v="13802.23"/>
    <n v="44"/>
    <s v="J1885"/>
    <n v="63690720"/>
    <x v="49"/>
    <s v="NULL"/>
    <d v="2019-11-04T06:01:00"/>
    <x v="12"/>
    <x v="20"/>
    <m/>
  </r>
  <r>
    <s v="BM00142577"/>
    <s v="NELSON,BROCK E"/>
    <x v="127"/>
    <n v="13802.23"/>
    <n v="21"/>
    <s v="J1100"/>
    <n v="25021100"/>
    <x v="135"/>
    <s v="NULL"/>
    <d v="2019-11-04T06:01:00"/>
    <x v="2"/>
    <x v="20"/>
    <m/>
  </r>
  <r>
    <s v="BM00142577"/>
    <s v="NELSON,BROCK E"/>
    <x v="127"/>
    <n v="13802.23"/>
    <n v="218"/>
    <s v="J0131"/>
    <n v="63621126"/>
    <x v="267"/>
    <s v="NULL"/>
    <d v="2019-11-04T06:01:00"/>
    <x v="12"/>
    <x v="20"/>
    <m/>
  </r>
  <r>
    <s v="BM00142577"/>
    <s v="NELSON,BROCK E"/>
    <x v="127"/>
    <n v="13802.23"/>
    <n v="-21"/>
    <s v="J0690"/>
    <n v="25021248"/>
    <x v="284"/>
    <s v="NULL"/>
    <d v="2019-11-04T06:01:00"/>
    <x v="2"/>
    <x v="20"/>
    <m/>
  </r>
  <r>
    <s v="BM00142577"/>
    <s v="NELSON,BROCK E"/>
    <x v="127"/>
    <n v="13802.23"/>
    <n v="4480"/>
    <s v="NULL"/>
    <n v="36014005"/>
    <x v="249"/>
    <s v="NULL"/>
    <d v="2019-11-04T06:01:00"/>
    <x v="17"/>
    <x v="20"/>
    <n v="4687"/>
  </r>
  <r>
    <s v="BM00142577"/>
    <s v="NELSON,BROCK E"/>
    <x v="127"/>
    <n v="13802.23"/>
    <n v="2688"/>
    <s v="NULL"/>
    <n v="36014006"/>
    <x v="402"/>
    <s v="NULL"/>
    <d v="2019-11-04T06:01:00"/>
    <x v="17"/>
    <x v="20"/>
    <n v="938"/>
  </r>
  <r>
    <s v="BM00142577"/>
    <s v="NELSON,BROCK E"/>
    <x v="127"/>
    <n v="13802.23"/>
    <n v="3131"/>
    <s v="NULL"/>
    <n v="37013010"/>
    <x v="8"/>
    <s v="NULL"/>
    <d v="2019-11-04T06:01:00"/>
    <x v="5"/>
    <x v="20"/>
    <n v="33"/>
  </r>
  <r>
    <s v="BM00142577"/>
    <s v="NELSON,BROCK E"/>
    <x v="127"/>
    <n v="13802.23"/>
    <n v="1216"/>
    <n v="17001"/>
    <n v="71017001"/>
    <x v="137"/>
    <s v="NULL"/>
    <d v="2019-11-04T06:01:00"/>
    <x v="6"/>
    <x v="20"/>
    <n v="1272"/>
  </r>
  <r>
    <s v="BM00142577"/>
    <s v="NELSON,BROCK E"/>
    <x v="127"/>
    <n v="13802.23"/>
    <n v="690"/>
    <n v="10260"/>
    <n v="71010260"/>
    <x v="9"/>
    <s v="NULL"/>
    <d v="2019-11-04T06:01:00"/>
    <x v="6"/>
    <x v="20"/>
    <n v="722"/>
  </r>
  <r>
    <s v="BM00287796"/>
    <s v="NELSON,TINA M"/>
    <x v="128"/>
    <n v="15677.94"/>
    <n v="8.0500000000000007"/>
    <s v="NULL"/>
    <n v="27210100"/>
    <x v="11"/>
    <s v="NULL"/>
    <d v="2020-03-09T07:42:00"/>
    <x v="1"/>
    <x v="21"/>
    <m/>
  </r>
  <r>
    <s v="BM00287796"/>
    <s v="NELSON,TINA M"/>
    <x v="128"/>
    <n v="15677.94"/>
    <n v="6.69"/>
    <s v="NULL"/>
    <n v="27269158"/>
    <x v="163"/>
    <s v="NULL"/>
    <d v="2020-03-09T07:42:00"/>
    <x v="1"/>
    <x v="21"/>
    <m/>
  </r>
  <r>
    <s v="BM00287796"/>
    <s v="NELSON,TINA M"/>
    <x v="128"/>
    <n v="15677.94"/>
    <n v="11.85"/>
    <s v="NULL"/>
    <n v="27069281"/>
    <x v="246"/>
    <s v="NULL"/>
    <d v="2020-03-09T07:42:00"/>
    <x v="0"/>
    <x v="21"/>
    <m/>
  </r>
  <r>
    <s v="BM00287796"/>
    <s v="NELSON,TINA M"/>
    <x v="128"/>
    <n v="15677.94"/>
    <n v="278.93"/>
    <n v="13030"/>
    <n v="27013030"/>
    <x v="276"/>
    <s v="NULL"/>
    <d v="2020-03-09T07:42:00"/>
    <x v="0"/>
    <x v="21"/>
    <m/>
  </r>
  <r>
    <s v="BM00287796"/>
    <s v="NELSON,TINA M"/>
    <x v="128"/>
    <n v="15677.94"/>
    <n v="21.24"/>
    <s v="NULL"/>
    <n v="27210100"/>
    <x v="11"/>
    <s v="NULL"/>
    <d v="2020-03-09T07:42:00"/>
    <x v="1"/>
    <x v="21"/>
    <m/>
  </r>
  <r>
    <s v="BM00287796"/>
    <s v="NELSON,TINA M"/>
    <x v="128"/>
    <n v="15677.94"/>
    <n v="14.46"/>
    <s v="J7030"/>
    <n v="27038236"/>
    <x v="29"/>
    <s v="NULL"/>
    <d v="2020-03-09T07:42:00"/>
    <x v="0"/>
    <x v="21"/>
    <m/>
  </r>
  <r>
    <s v="BM00287796"/>
    <s v="NELSON,TINA M"/>
    <x v="128"/>
    <n v="15677.94"/>
    <n v="148.56"/>
    <s v="NULL"/>
    <n v="27210100"/>
    <x v="11"/>
    <s v="NULL"/>
    <d v="2020-03-09T07:42:00"/>
    <x v="1"/>
    <x v="21"/>
    <m/>
  </r>
  <r>
    <s v="BM00287796"/>
    <s v="NELSON,TINA M"/>
    <x v="128"/>
    <n v="15677.94"/>
    <n v="127.39"/>
    <s v="C1729"/>
    <n v="27210110"/>
    <x v="404"/>
    <s v="NULL"/>
    <d v="2020-03-09T07:42:00"/>
    <x v="1"/>
    <x v="21"/>
    <m/>
  </r>
  <r>
    <s v="BM00287796"/>
    <s v="NELSON,TINA M"/>
    <x v="128"/>
    <n v="15677.94"/>
    <n v="89.13"/>
    <s v="NULL"/>
    <n v="27210100"/>
    <x v="11"/>
    <s v="NULL"/>
    <d v="2020-03-09T07:42:00"/>
    <x v="1"/>
    <x v="21"/>
    <m/>
  </r>
  <r>
    <s v="BM00287796"/>
    <s v="NELSON,TINA M"/>
    <x v="128"/>
    <n v="15677.94"/>
    <n v="89.13"/>
    <s v="NULL"/>
    <n v="27210100"/>
    <x v="11"/>
    <s v="NULL"/>
    <d v="2020-03-09T07:42:00"/>
    <x v="1"/>
    <x v="21"/>
    <m/>
  </r>
  <r>
    <s v="BM00287796"/>
    <s v="NELSON,TINA M"/>
    <x v="128"/>
    <n v="15677.94"/>
    <n v="178.27"/>
    <s v="NULL"/>
    <n v="27210100"/>
    <x v="11"/>
    <s v="NULL"/>
    <d v="2020-03-09T07:42:00"/>
    <x v="1"/>
    <x v="21"/>
    <m/>
  </r>
  <r>
    <s v="BM00287796"/>
    <s v="NELSON,TINA M"/>
    <x v="128"/>
    <n v="15677.94"/>
    <n v="702.18"/>
    <s v="NULL"/>
    <n v="27210100"/>
    <x v="11"/>
    <s v="NULL"/>
    <d v="2020-03-09T07:42:00"/>
    <x v="1"/>
    <x v="21"/>
    <m/>
  </r>
  <r>
    <s v="BM00287796"/>
    <s v="NELSON,TINA M"/>
    <x v="128"/>
    <n v="15677.94"/>
    <n v="176.81"/>
    <s v="NULL"/>
    <n v="27210100"/>
    <x v="11"/>
    <s v="NULL"/>
    <d v="2020-03-09T07:42:00"/>
    <x v="1"/>
    <x v="21"/>
    <m/>
  </r>
  <r>
    <s v="BM00287796"/>
    <s v="NELSON,TINA M"/>
    <x v="128"/>
    <n v="15677.94"/>
    <n v="49.66"/>
    <s v="NULL"/>
    <n v="27210100"/>
    <x v="11"/>
    <s v="NULL"/>
    <d v="2020-03-09T07:42:00"/>
    <x v="1"/>
    <x v="21"/>
    <m/>
  </r>
  <r>
    <s v="BM00287796"/>
    <s v="NELSON,TINA M"/>
    <x v="128"/>
    <n v="15677.94"/>
    <n v="740.25"/>
    <s v="NULL"/>
    <n v="27210100"/>
    <x v="11"/>
    <s v="NULL"/>
    <d v="2020-03-09T07:42:00"/>
    <x v="1"/>
    <x v="21"/>
    <m/>
  </r>
  <r>
    <s v="BM00287796"/>
    <s v="NELSON,TINA M"/>
    <x v="128"/>
    <n v="15677.94"/>
    <n v="-127.39"/>
    <s v="C1729"/>
    <n v="27210110"/>
    <x v="404"/>
    <s v="NULL"/>
    <d v="2020-03-09T07:42:00"/>
    <x v="1"/>
    <x v="21"/>
    <m/>
  </r>
  <r>
    <s v="BM00287796"/>
    <s v="NELSON,TINA M"/>
    <x v="128"/>
    <n v="15677.94"/>
    <n v="-740.25"/>
    <s v="NULL"/>
    <n v="27210100"/>
    <x v="11"/>
    <s v="NULL"/>
    <d v="2020-03-09T07:42:00"/>
    <x v="1"/>
    <x v="21"/>
    <m/>
  </r>
  <r>
    <s v="BM00287796"/>
    <s v="NELSON,TINA M"/>
    <x v="128"/>
    <n v="15677.94"/>
    <n v="-351.09"/>
    <s v="NULL"/>
    <n v="27210100"/>
    <x v="11"/>
    <s v="NULL"/>
    <d v="2020-03-09T07:42:00"/>
    <x v="1"/>
    <x v="21"/>
    <m/>
  </r>
  <r>
    <s v="BM00287796"/>
    <s v="NELSON,TINA M"/>
    <x v="128"/>
    <n v="15677.94"/>
    <n v="6.81"/>
    <s v="NULL"/>
    <n v="27210100"/>
    <x v="11"/>
    <s v="NULL"/>
    <d v="2020-03-09T07:42:00"/>
    <x v="1"/>
    <x v="21"/>
    <m/>
  </r>
  <r>
    <s v="BM00287796"/>
    <s v="NELSON,TINA M"/>
    <x v="128"/>
    <n v="15677.94"/>
    <n v="143.96"/>
    <s v="NULL"/>
    <n v="27210100"/>
    <x v="11"/>
    <s v="NULL"/>
    <d v="2020-03-09T07:42:00"/>
    <x v="1"/>
    <x v="21"/>
    <m/>
  </r>
  <r>
    <s v="BM00287796"/>
    <s v="NELSON,TINA M"/>
    <x v="128"/>
    <n v="15677.94"/>
    <n v="12.48"/>
    <s v="NULL"/>
    <n v="27101000"/>
    <x v="188"/>
    <s v="NULL"/>
    <d v="2020-03-09T07:42:00"/>
    <x v="31"/>
    <x v="21"/>
    <m/>
  </r>
  <r>
    <s v="BM00287796"/>
    <s v="NELSON,TINA M"/>
    <x v="128"/>
    <n v="15677.94"/>
    <n v="46.77"/>
    <n v="13031"/>
    <n v="27013031"/>
    <x v="353"/>
    <s v="NULL"/>
    <d v="2020-03-09T07:42:00"/>
    <x v="0"/>
    <x v="21"/>
    <m/>
  </r>
  <r>
    <s v="BM00287796"/>
    <s v="NELSON,TINA M"/>
    <x v="128"/>
    <n v="15677.94"/>
    <n v="47.99"/>
    <s v="NULL"/>
    <n v="27210100"/>
    <x v="11"/>
    <s v="NULL"/>
    <d v="2020-03-09T07:42:00"/>
    <x v="1"/>
    <x v="21"/>
    <m/>
  </r>
  <r>
    <s v="BM00287796"/>
    <s v="NELSON,TINA M"/>
    <x v="128"/>
    <n v="15677.94"/>
    <n v="7.06"/>
    <s v="NULL"/>
    <n v="27069170"/>
    <x v="28"/>
    <s v="NULL"/>
    <d v="2020-03-09T07:42:00"/>
    <x v="0"/>
    <x v="21"/>
    <m/>
  </r>
  <r>
    <s v="BM00287796"/>
    <s v="NELSON,TINA M"/>
    <x v="128"/>
    <n v="15677.94"/>
    <n v="22.56"/>
    <s v="J7120"/>
    <n v="27038238"/>
    <x v="13"/>
    <s v="NULL"/>
    <d v="2020-03-09T07:42:00"/>
    <x v="0"/>
    <x v="21"/>
    <m/>
  </r>
  <r>
    <s v="BM00287796"/>
    <s v="NELSON,TINA M"/>
    <x v="128"/>
    <n v="15677.94"/>
    <n v="11.59"/>
    <s v="NULL"/>
    <n v="27069212"/>
    <x v="14"/>
    <s v="NULL"/>
    <d v="2020-03-09T07:42:00"/>
    <x v="0"/>
    <x v="21"/>
    <m/>
  </r>
  <r>
    <s v="BM00287796"/>
    <s v="NELSON,TINA M"/>
    <x v="128"/>
    <n v="15677.94"/>
    <n v="10.53"/>
    <s v="NULL"/>
    <n v="27013394"/>
    <x v="43"/>
    <s v="NULL"/>
    <d v="2020-03-09T07:42:00"/>
    <x v="0"/>
    <x v="21"/>
    <m/>
  </r>
  <r>
    <s v="BM00287796"/>
    <s v="NELSON,TINA M"/>
    <x v="128"/>
    <n v="15677.94"/>
    <n v="7.35"/>
    <s v="NULL"/>
    <n v="27013392"/>
    <x v="15"/>
    <s v="NULL"/>
    <d v="2020-03-09T07:42:00"/>
    <x v="0"/>
    <x v="21"/>
    <m/>
  </r>
  <r>
    <s v="BM00287796"/>
    <s v="NELSON,TINA M"/>
    <x v="128"/>
    <n v="15677.94"/>
    <n v="27.34"/>
    <s v="NULL"/>
    <n v="27013399"/>
    <x v="1"/>
    <s v="NULL"/>
    <d v="2020-03-09T07:42:00"/>
    <x v="0"/>
    <x v="21"/>
    <m/>
  </r>
  <r>
    <s v="BM00287796"/>
    <s v="NELSON,TINA M"/>
    <x v="128"/>
    <n v="15677.94"/>
    <n v="10.97"/>
    <s v="NULL"/>
    <n v="27280043"/>
    <x v="2"/>
    <s v="NULL"/>
    <d v="2020-03-09T07:42:00"/>
    <x v="1"/>
    <x v="21"/>
    <m/>
  </r>
  <r>
    <s v="BM00287796"/>
    <s v="NELSON,TINA M"/>
    <x v="128"/>
    <n v="15677.94"/>
    <n v="10.41"/>
    <s v="NULL"/>
    <n v="25815118"/>
    <x v="254"/>
    <s v="NULL"/>
    <d v="2020-03-09T07:42:00"/>
    <x v="21"/>
    <x v="21"/>
    <m/>
  </r>
  <r>
    <s v="BM00287796"/>
    <s v="NELSON,TINA M"/>
    <x v="128"/>
    <n v="15677.94"/>
    <n v="44.6"/>
    <n v="37024"/>
    <n v="27037024"/>
    <x v="84"/>
    <s v="NULL"/>
    <d v="2020-03-09T07:42:00"/>
    <x v="0"/>
    <x v="21"/>
    <m/>
  </r>
  <r>
    <s v="BM00287796"/>
    <s v="NELSON,TINA M"/>
    <x v="128"/>
    <n v="15677.94"/>
    <n v="7.87"/>
    <s v="NULL"/>
    <n v="27210100"/>
    <x v="11"/>
    <s v="NULL"/>
    <d v="2020-03-09T07:42:00"/>
    <x v="1"/>
    <x v="21"/>
    <m/>
  </r>
  <r>
    <s v="BM00287796"/>
    <s v="NELSON,TINA M"/>
    <x v="128"/>
    <n v="15677.94"/>
    <n v="7.87"/>
    <s v="NULL"/>
    <n v="27210100"/>
    <x v="11"/>
    <s v="NULL"/>
    <d v="2020-03-09T07:42:00"/>
    <x v="1"/>
    <x v="21"/>
    <m/>
  </r>
  <r>
    <s v="BM00287796"/>
    <s v="NELSON,TINA M"/>
    <x v="128"/>
    <n v="15677.94"/>
    <n v="21"/>
    <s v="J0690"/>
    <n v="25021248"/>
    <x v="284"/>
    <s v="NULL"/>
    <d v="2020-03-09T07:42:00"/>
    <x v="2"/>
    <x v="21"/>
    <m/>
  </r>
  <r>
    <s v="BM00287796"/>
    <s v="NELSON,TINA M"/>
    <x v="128"/>
    <n v="15677.94"/>
    <n v="46"/>
    <s v="J2704"/>
    <n v="25021907"/>
    <x v="4"/>
    <s v="NULL"/>
    <d v="2020-03-09T07:42:00"/>
    <x v="2"/>
    <x v="21"/>
    <m/>
  </r>
  <r>
    <s v="BM00287796"/>
    <s v="NELSON,TINA M"/>
    <x v="128"/>
    <n v="15677.94"/>
    <n v="21"/>
    <s v="J2250"/>
    <n v="25021916"/>
    <x v="153"/>
    <s v="NULL"/>
    <d v="2020-03-09T07:42:00"/>
    <x v="2"/>
    <x v="21"/>
    <m/>
  </r>
  <r>
    <s v="BM00287796"/>
    <s v="NELSON,TINA M"/>
    <x v="128"/>
    <n v="15677.94"/>
    <n v="57"/>
    <n v="22432"/>
    <n v="25022432"/>
    <x v="256"/>
    <s v="NULL"/>
    <d v="2020-03-09T07:42:00"/>
    <x v="2"/>
    <x v="21"/>
    <m/>
  </r>
  <r>
    <s v="BM00287796"/>
    <s v="NELSON,TINA M"/>
    <x v="128"/>
    <n v="15677.94"/>
    <n v="-57"/>
    <n v="22432"/>
    <n v="25022432"/>
    <x v="256"/>
    <s v="NULL"/>
    <d v="2020-03-09T07:42:00"/>
    <x v="2"/>
    <x v="21"/>
    <m/>
  </r>
  <r>
    <s v="BM00287796"/>
    <s v="NELSON,TINA M"/>
    <x v="128"/>
    <n v="15677.94"/>
    <n v="21"/>
    <s v="J3490"/>
    <n v="25022093"/>
    <x v="157"/>
    <s v="NULL"/>
    <d v="2020-03-09T07:42:00"/>
    <x v="2"/>
    <x v="21"/>
    <m/>
  </r>
  <r>
    <s v="BM00287796"/>
    <s v="NELSON,TINA M"/>
    <x v="128"/>
    <n v="15677.94"/>
    <n v="19"/>
    <s v="J3010"/>
    <n v="63690669"/>
    <x v="415"/>
    <s v="NULL"/>
    <d v="2020-03-09T07:42:00"/>
    <x v="12"/>
    <x v="21"/>
    <m/>
  </r>
  <r>
    <s v="BM00287796"/>
    <s v="NELSON,TINA M"/>
    <x v="128"/>
    <n v="15677.94"/>
    <n v="22"/>
    <s v="NULL"/>
    <n v="25024769"/>
    <x v="3"/>
    <s v="NULL"/>
    <d v="2020-03-09T07:42:00"/>
    <x v="2"/>
    <x v="21"/>
    <m/>
  </r>
  <r>
    <s v="BM00287796"/>
    <s v="NELSON,TINA M"/>
    <x v="128"/>
    <n v="15677.94"/>
    <n v="44"/>
    <s v="J1885"/>
    <n v="63690720"/>
    <x v="49"/>
    <s v="NULL"/>
    <d v="2020-03-09T07:42:00"/>
    <x v="12"/>
    <x v="21"/>
    <m/>
  </r>
  <r>
    <s v="BM00287796"/>
    <s v="NELSON,TINA M"/>
    <x v="128"/>
    <n v="15677.94"/>
    <n v="21"/>
    <s v="J2405"/>
    <n v="63623574"/>
    <x v="94"/>
    <s v="NULL"/>
    <d v="2020-03-09T07:42:00"/>
    <x v="12"/>
    <x v="21"/>
    <m/>
  </r>
  <r>
    <s v="BM00287796"/>
    <s v="NELSON,TINA M"/>
    <x v="128"/>
    <n v="15677.94"/>
    <n v="114"/>
    <s v="J2710"/>
    <n v="63621129"/>
    <x v="243"/>
    <s v="NULL"/>
    <d v="2020-03-09T07:42:00"/>
    <x v="12"/>
    <x v="21"/>
    <m/>
  </r>
  <r>
    <s v="BM00287796"/>
    <s v="NELSON,TINA M"/>
    <x v="128"/>
    <n v="15677.94"/>
    <n v="106"/>
    <s v="J3490"/>
    <n v="25021407"/>
    <x v="19"/>
    <s v="NULL"/>
    <d v="2020-03-09T07:42:00"/>
    <x v="2"/>
    <x v="21"/>
    <m/>
  </r>
  <r>
    <s v="BM00287796"/>
    <s v="NELSON,TINA M"/>
    <x v="128"/>
    <n v="15677.94"/>
    <n v="126"/>
    <s v="J0330"/>
    <n v="25021563"/>
    <x v="134"/>
    <s v="NULL"/>
    <d v="2020-03-09T07:42:00"/>
    <x v="2"/>
    <x v="21"/>
    <m/>
  </r>
  <r>
    <s v="BM00287796"/>
    <s v="NELSON,TINA M"/>
    <x v="128"/>
    <n v="15677.94"/>
    <n v="218"/>
    <s v="J0131"/>
    <n v="63621126"/>
    <x v="267"/>
    <s v="NULL"/>
    <d v="2020-03-09T07:42:00"/>
    <x v="12"/>
    <x v="21"/>
    <m/>
  </r>
  <r>
    <s v="BM00287796"/>
    <s v="NELSON,TINA M"/>
    <x v="128"/>
    <n v="15677.94"/>
    <n v="7"/>
    <s v="NULL"/>
    <n v="25923030"/>
    <x v="198"/>
    <s v="NULL"/>
    <d v="2020-03-09T07:42:00"/>
    <x v="10"/>
    <x v="21"/>
    <m/>
  </r>
  <r>
    <s v="BM00287796"/>
    <s v="NELSON,TINA M"/>
    <x v="128"/>
    <n v="15677.94"/>
    <n v="120"/>
    <n v="93005"/>
    <n v="73043002"/>
    <x v="144"/>
    <s v="NULL"/>
    <d v="2020-03-09T07:42:00"/>
    <x v="18"/>
    <x v="21"/>
    <n v="126"/>
  </r>
  <r>
    <s v="BM00287796"/>
    <s v="NELSON,TINA M"/>
    <x v="128"/>
    <n v="15677.94"/>
    <n v="22.56"/>
    <s v="J7120"/>
    <n v="27038238"/>
    <x v="13"/>
    <s v="NULL"/>
    <d v="2020-03-09T07:42:00"/>
    <x v="0"/>
    <x v="21"/>
    <m/>
  </r>
  <r>
    <s v="BM00287796"/>
    <s v="NELSON,TINA M"/>
    <x v="128"/>
    <n v="15677.94"/>
    <n v="55"/>
    <n v="80076"/>
    <n v="30033468"/>
    <x v="123"/>
    <s v="NULL"/>
    <d v="2020-03-09T07:42:00"/>
    <x v="3"/>
    <x v="21"/>
    <n v="58"/>
  </r>
  <r>
    <s v="BM00287796"/>
    <s v="NELSON,TINA M"/>
    <x v="128"/>
    <n v="15677.94"/>
    <n v="66"/>
    <n v="33467"/>
    <n v="30033467"/>
    <x v="32"/>
    <s v="NULL"/>
    <d v="2020-03-09T07:42:00"/>
    <x v="3"/>
    <x v="21"/>
    <n v="70"/>
  </r>
  <r>
    <s v="BM00287796"/>
    <s v="NELSON,TINA M"/>
    <x v="128"/>
    <n v="15677.94"/>
    <n v="5600"/>
    <s v="NULL"/>
    <n v="36014007"/>
    <x v="136"/>
    <s v="NULL"/>
    <d v="2020-03-09T07:42:00"/>
    <x v="17"/>
    <x v="21"/>
    <n v="5858"/>
  </r>
  <r>
    <s v="BM00287796"/>
    <s v="NELSON,TINA M"/>
    <x v="128"/>
    <n v="15677.94"/>
    <n v="2240"/>
    <s v="NULL"/>
    <n v="36014008"/>
    <x v="160"/>
    <s v="NULL"/>
    <d v="2020-03-09T07:42:00"/>
    <x v="17"/>
    <x v="21"/>
    <n v="1172"/>
  </r>
  <r>
    <s v="BM00287796"/>
    <s v="NELSON,TINA M"/>
    <x v="128"/>
    <n v="15677.94"/>
    <n v="2666"/>
    <s v="NULL"/>
    <n v="37013010"/>
    <x v="8"/>
    <s v="NULL"/>
    <d v="2020-03-09T07:42:00"/>
    <x v="5"/>
    <x v="21"/>
    <n v="33"/>
  </r>
  <r>
    <s v="BM00287796"/>
    <s v="NELSON,TINA M"/>
    <x v="128"/>
    <n v="15677.94"/>
    <n v="1216"/>
    <n v="17001"/>
    <n v="71017001"/>
    <x v="137"/>
    <s v="NULL"/>
    <d v="2020-03-09T07:42:00"/>
    <x v="6"/>
    <x v="21"/>
    <n v="1272"/>
  </r>
  <r>
    <s v="BM00287796"/>
    <s v="NELSON,TINA M"/>
    <x v="128"/>
    <n v="15677.94"/>
    <n v="690"/>
    <n v="10260"/>
    <n v="71010260"/>
    <x v="9"/>
    <s v="NULL"/>
    <d v="2020-03-09T07:42:00"/>
    <x v="6"/>
    <x v="21"/>
    <n v="722"/>
  </r>
  <r>
    <s v="BM00287796"/>
    <s v="NELSON,TINA M"/>
    <x v="128"/>
    <n v="15677.94"/>
    <n v="284"/>
    <n v="10261"/>
    <n v="71010261"/>
    <x v="20"/>
    <s v="NULL"/>
    <d v="2020-03-09T07:42:00"/>
    <x v="6"/>
    <x v="21"/>
    <n v="298"/>
  </r>
  <r>
    <s v="BM00287796"/>
    <s v="NELSON,TINA M"/>
    <x v="128"/>
    <n v="15677.94"/>
    <n v="6.63"/>
    <s v="NULL"/>
    <n v="27081047"/>
    <x v="199"/>
    <s v="NULL"/>
    <d v="2020-03-09T07:42:00"/>
    <x v="0"/>
    <x v="21"/>
    <m/>
  </r>
  <r>
    <s v="BM00287796"/>
    <s v="NELSON,TINA M"/>
    <x v="128"/>
    <n v="15677.94"/>
    <n v="9.4"/>
    <s v="NULL"/>
    <n v="27269137"/>
    <x v="224"/>
    <s v="NULL"/>
    <d v="2020-03-09T07:42:00"/>
    <x v="1"/>
    <x v="21"/>
    <m/>
  </r>
  <r>
    <s v="BM00287796"/>
    <s v="NELSON,TINA M"/>
    <x v="128"/>
    <n v="15677.94"/>
    <n v="30.31"/>
    <s v="NULL"/>
    <n v="27217279"/>
    <x v="161"/>
    <s v="NULL"/>
    <d v="2020-03-09T07:42:00"/>
    <x v="1"/>
    <x v="21"/>
    <m/>
  </r>
  <r>
    <s v="BM00287796"/>
    <s v="NELSON,TINA M"/>
    <x v="128"/>
    <n v="15677.94"/>
    <n v="28.14"/>
    <n v="93010"/>
    <n v="98500000"/>
    <x v="397"/>
    <s v="NULL"/>
    <d v="2020-03-09T07:42:00"/>
    <x v="46"/>
    <x v="21"/>
    <n v="30"/>
  </r>
  <r>
    <s v="BM00287796"/>
    <s v="NELSON,TINA M"/>
    <x v="128"/>
    <n v="15677.94"/>
    <n v="7.87"/>
    <n v="38162"/>
    <n v="27038162"/>
    <x v="162"/>
    <s v="NULL"/>
    <d v="2020-03-09T07:42:00"/>
    <x v="0"/>
    <x v="21"/>
    <m/>
  </r>
  <r>
    <s v="BM00162656"/>
    <s v="NEWSOME,TAYLOR J"/>
    <x v="129"/>
    <n v="22108.68"/>
    <n v="56.37"/>
    <s v="NULL"/>
    <n v="27069512"/>
    <x v="73"/>
    <d v="2019-10-01T17:20:00"/>
    <s v="NULL"/>
    <x v="0"/>
    <x v="13"/>
    <m/>
  </r>
  <r>
    <s v="BM00162656"/>
    <s v="NEWSOME,TAYLOR J"/>
    <x v="129"/>
    <n v="22108.68"/>
    <n v="1200"/>
    <n v="50499"/>
    <n v="11250499"/>
    <x v="59"/>
    <d v="2019-10-01T17:20:00"/>
    <s v="NULL"/>
    <x v="13"/>
    <x v="13"/>
    <n v="1255"/>
  </r>
  <r>
    <s v="BM00162656"/>
    <s v="NEWSOME,TAYLOR J"/>
    <x v="129"/>
    <n v="22108.68"/>
    <n v="722"/>
    <n v="50523"/>
    <n v="37050523"/>
    <x v="95"/>
    <d v="2019-10-01T17:20:00"/>
    <s v="NULL"/>
    <x v="5"/>
    <x v="13"/>
    <n v="756"/>
  </r>
  <r>
    <s v="BM00162656"/>
    <s v="NEWSOME,TAYLOR J"/>
    <x v="129"/>
    <n v="22108.68"/>
    <n v="2325"/>
    <s v="NULL"/>
    <n v="37013010"/>
    <x v="8"/>
    <d v="2019-10-01T17:20:00"/>
    <s v="NULL"/>
    <x v="5"/>
    <x v="13"/>
    <n v="33"/>
  </r>
  <r>
    <s v="BM00162656"/>
    <s v="NEWSOME,TAYLOR J"/>
    <x v="129"/>
    <n v="22108.68"/>
    <n v="1200"/>
    <n v="50499"/>
    <n v="11250499"/>
    <x v="59"/>
    <d v="2019-10-01T17:20:00"/>
    <s v="NULL"/>
    <x v="13"/>
    <x v="13"/>
    <n v="1255"/>
  </r>
  <r>
    <s v="BM00162656"/>
    <s v="NEWSOME,TAYLOR J"/>
    <x v="129"/>
    <n v="22108.68"/>
    <n v="46"/>
    <n v="85025"/>
    <n v="30032110"/>
    <x v="31"/>
    <d v="2019-10-01T17:20:00"/>
    <s v="NULL"/>
    <x v="3"/>
    <x v="13"/>
    <n v="49"/>
  </r>
  <r>
    <s v="BM00162656"/>
    <s v="NEWSOME,TAYLOR J"/>
    <x v="129"/>
    <n v="22108.68"/>
    <n v="15"/>
    <n v="32107"/>
    <n v="30032107"/>
    <x v="34"/>
    <d v="2019-10-01T17:20:00"/>
    <s v="NULL"/>
    <x v="3"/>
    <x v="13"/>
    <n v="16"/>
  </r>
  <r>
    <s v="BM00162656"/>
    <s v="NEWSOME,TAYLOR J"/>
    <x v="129"/>
    <n v="22108.68"/>
    <n v="-28"/>
    <n v="86592"/>
    <n v="30032010"/>
    <x v="81"/>
    <d v="2019-10-01T17:20:00"/>
    <s v="NULL"/>
    <x v="3"/>
    <x v="13"/>
    <n v="30"/>
  </r>
  <r>
    <s v="BM00162656"/>
    <s v="NEWSOME,TAYLOR J"/>
    <x v="129"/>
    <n v="22108.68"/>
    <n v="11.92"/>
    <s v="J7120"/>
    <n v="27038238"/>
    <x v="13"/>
    <d v="2019-10-01T17:20:00"/>
    <s v="NULL"/>
    <x v="0"/>
    <x v="13"/>
    <m/>
  </r>
  <r>
    <s v="BM00162656"/>
    <s v="NEWSOME,TAYLOR J"/>
    <x v="129"/>
    <n v="22108.68"/>
    <n v="10.53"/>
    <s v="NULL"/>
    <n v="27013394"/>
    <x v="43"/>
    <d v="2019-10-01T17:20:00"/>
    <s v="NULL"/>
    <x v="0"/>
    <x v="13"/>
    <m/>
  </r>
  <r>
    <s v="BM00162656"/>
    <s v="NEWSOME,TAYLOR J"/>
    <x v="129"/>
    <n v="22108.68"/>
    <n v="8.3800000000000008"/>
    <s v="NULL"/>
    <n v="25815118"/>
    <x v="254"/>
    <d v="2019-10-01T17:20:00"/>
    <s v="NULL"/>
    <x v="21"/>
    <x v="13"/>
    <m/>
  </r>
  <r>
    <s v="BM00162656"/>
    <s v="NEWSOME,TAYLOR J"/>
    <x v="129"/>
    <n v="22108.68"/>
    <n v="-41.47"/>
    <s v="NULL"/>
    <n v="27069272"/>
    <x v="41"/>
    <d v="2019-10-01T17:20:00"/>
    <s v="NULL"/>
    <x v="0"/>
    <x v="13"/>
    <m/>
  </r>
  <r>
    <s v="BM00162656"/>
    <s v="NEWSOME,TAYLOR J"/>
    <x v="129"/>
    <n v="22108.68"/>
    <n v="-8.34"/>
    <s v="NULL"/>
    <n v="27069318"/>
    <x v="182"/>
    <d v="2019-10-01T17:20:00"/>
    <s v="NULL"/>
    <x v="0"/>
    <x v="13"/>
    <m/>
  </r>
  <r>
    <s v="BM00162656"/>
    <s v="NEWSOME,TAYLOR J"/>
    <x v="129"/>
    <n v="22108.68"/>
    <n v="44"/>
    <s v="J1885"/>
    <n v="63690720"/>
    <x v="49"/>
    <d v="2019-10-01T17:20:00"/>
    <s v="NULL"/>
    <x v="12"/>
    <x v="13"/>
    <m/>
  </r>
  <r>
    <s v="BM00162656"/>
    <s v="NEWSOME,TAYLOR J"/>
    <x v="129"/>
    <n v="22108.68"/>
    <n v="19"/>
    <s v="J1170"/>
    <n v="25021200"/>
    <x v="248"/>
    <d v="2019-10-01T17:20:00"/>
    <s v="NULL"/>
    <x v="2"/>
    <x v="13"/>
    <m/>
  </r>
  <r>
    <s v="BM00162656"/>
    <s v="NEWSOME,TAYLOR J"/>
    <x v="129"/>
    <n v="22108.68"/>
    <n v="44"/>
    <s v="J1885"/>
    <n v="63690720"/>
    <x v="49"/>
    <d v="2019-10-01T17:20:00"/>
    <s v="NULL"/>
    <x v="12"/>
    <x v="13"/>
    <m/>
  </r>
  <r>
    <s v="BM00162656"/>
    <s v="NEWSOME,TAYLOR J"/>
    <x v="129"/>
    <n v="22108.68"/>
    <n v="19.16"/>
    <s v="J0690"/>
    <n v="25021248"/>
    <x v="284"/>
    <d v="2019-10-01T17:20:00"/>
    <s v="NULL"/>
    <x v="2"/>
    <x v="13"/>
    <m/>
  </r>
  <r>
    <s v="BM00162656"/>
    <s v="NEWSOME,TAYLOR J"/>
    <x v="129"/>
    <n v="22108.68"/>
    <n v="19.16"/>
    <s v="NULL"/>
    <n v="25824577"/>
    <x v="337"/>
    <d v="2019-10-01T17:20:00"/>
    <s v="NULL"/>
    <x v="21"/>
    <x v="13"/>
    <m/>
  </r>
  <r>
    <s v="BM00162656"/>
    <s v="NEWSOME,TAYLOR J"/>
    <x v="129"/>
    <n v="22108.68"/>
    <n v="5"/>
    <n v="20227"/>
    <n v="25920227"/>
    <x v="50"/>
    <d v="2019-10-01T17:20:00"/>
    <s v="NULL"/>
    <x v="10"/>
    <x v="13"/>
    <m/>
  </r>
  <r>
    <s v="BM00162656"/>
    <s v="NEWSOME,TAYLOR J"/>
    <x v="129"/>
    <n v="22108.68"/>
    <n v="10"/>
    <s v="NULL"/>
    <n v="25932666"/>
    <x v="105"/>
    <d v="2019-10-01T17:20:00"/>
    <s v="NULL"/>
    <x v="10"/>
    <x v="13"/>
    <m/>
  </r>
  <r>
    <s v="BM00162656"/>
    <s v="NEWSOME,TAYLOR J"/>
    <x v="129"/>
    <n v="22108.68"/>
    <n v="118.81"/>
    <s v="NULL"/>
    <n v="27250540"/>
    <x v="68"/>
    <d v="2019-10-01T17:20:00"/>
    <s v="NULL"/>
    <x v="1"/>
    <x v="13"/>
    <m/>
  </r>
  <r>
    <s v="BM00162656"/>
    <s v="NEWSOME,TAYLOR J"/>
    <x v="129"/>
    <n v="22108.68"/>
    <n v="5"/>
    <s v="NULL"/>
    <n v="25920459"/>
    <x v="54"/>
    <d v="2019-10-01T17:20:00"/>
    <s v="NULL"/>
    <x v="10"/>
    <x v="13"/>
    <m/>
  </r>
  <r>
    <s v="BM00162656"/>
    <s v="NEWSOME,TAYLOR J"/>
    <x v="129"/>
    <n v="22108.68"/>
    <n v="13"/>
    <n v="23733"/>
    <n v="25923733"/>
    <x v="48"/>
    <d v="2019-10-01T17:20:00"/>
    <s v="NULL"/>
    <x v="10"/>
    <x v="13"/>
    <m/>
  </r>
  <r>
    <s v="BM00162656"/>
    <s v="NEWSOME,TAYLOR J"/>
    <x v="129"/>
    <n v="22108.68"/>
    <n v="5"/>
    <n v="20278"/>
    <n v="25920278"/>
    <x v="51"/>
    <d v="2019-10-01T17:20:00"/>
    <s v="NULL"/>
    <x v="10"/>
    <x v="13"/>
    <m/>
  </r>
  <r>
    <s v="BM00162656"/>
    <s v="NEWSOME,TAYLOR J"/>
    <x v="129"/>
    <n v="22108.68"/>
    <n v="6"/>
    <n v="23780"/>
    <n v="25923780"/>
    <x v="62"/>
    <d v="2019-10-01T17:20:00"/>
    <s v="NULL"/>
    <x v="10"/>
    <x v="13"/>
    <m/>
  </r>
  <r>
    <s v="BM00162656"/>
    <s v="NEWSOME,TAYLOR J"/>
    <x v="129"/>
    <n v="22108.68"/>
    <n v="19"/>
    <s v="J3010"/>
    <n v="25024630"/>
    <x v="109"/>
    <d v="2019-10-01T17:20:00"/>
    <s v="NULL"/>
    <x v="2"/>
    <x v="13"/>
    <m/>
  </r>
  <r>
    <s v="BM00162656"/>
    <s v="NEWSOME,TAYLOR J"/>
    <x v="129"/>
    <n v="22108.68"/>
    <n v="68"/>
    <s v="J3490"/>
    <n v="63621167"/>
    <x v="278"/>
    <d v="2019-10-01T17:20:00"/>
    <s v="NULL"/>
    <x v="12"/>
    <x v="13"/>
    <m/>
  </r>
  <r>
    <s v="BM00162656"/>
    <s v="NEWSOME,TAYLOR J"/>
    <x v="129"/>
    <n v="22108.68"/>
    <n v="132"/>
    <s v="J2210"/>
    <n v="25921302"/>
    <x v="266"/>
    <d v="2019-10-01T17:20:00"/>
    <s v="NULL"/>
    <x v="10"/>
    <x v="13"/>
    <m/>
  </r>
  <r>
    <s v="BM00162656"/>
    <s v="NEWSOME,TAYLOR J"/>
    <x v="129"/>
    <n v="22108.68"/>
    <n v="38"/>
    <s v="J2175"/>
    <n v="25022090"/>
    <x v="270"/>
    <d v="2019-10-01T17:20:00"/>
    <s v="NULL"/>
    <x v="2"/>
    <x v="13"/>
    <m/>
  </r>
  <r>
    <s v="BM00162656"/>
    <s v="NEWSOME,TAYLOR J"/>
    <x v="129"/>
    <n v="22108.68"/>
    <n v="44"/>
    <s v="J1885"/>
    <n v="63690720"/>
    <x v="49"/>
    <d v="2019-10-01T17:20:00"/>
    <s v="NULL"/>
    <x v="12"/>
    <x v="13"/>
    <m/>
  </r>
  <r>
    <s v="BM00162656"/>
    <s v="NEWSOME,TAYLOR J"/>
    <x v="129"/>
    <n v="22108.68"/>
    <n v="19.16"/>
    <s v="NULL"/>
    <n v="25824574"/>
    <x v="286"/>
    <d v="2019-10-01T17:20:00"/>
    <s v="NULL"/>
    <x v="21"/>
    <x v="13"/>
    <m/>
  </r>
  <r>
    <s v="BM00162656"/>
    <s v="NEWSOME,TAYLOR J"/>
    <x v="129"/>
    <n v="22108.68"/>
    <n v="76.5"/>
    <s v="NULL"/>
    <n v="27050508"/>
    <x v="67"/>
    <d v="2019-10-01T17:20:00"/>
    <s v="NULL"/>
    <x v="0"/>
    <x v="13"/>
    <m/>
  </r>
  <r>
    <s v="BM00162656"/>
    <s v="NEWSOME,TAYLOR J"/>
    <x v="129"/>
    <n v="22108.68"/>
    <n v="19.16"/>
    <s v="J0690"/>
    <n v="25021248"/>
    <x v="284"/>
    <d v="2019-10-01T17:20:00"/>
    <s v="NULL"/>
    <x v="2"/>
    <x v="13"/>
    <m/>
  </r>
  <r>
    <s v="BM00162656"/>
    <s v="NEWSOME,TAYLOR J"/>
    <x v="129"/>
    <n v="22108.68"/>
    <n v="13"/>
    <n v="23733"/>
    <n v="25923733"/>
    <x v="48"/>
    <d v="2019-10-01T17:20:00"/>
    <s v="NULL"/>
    <x v="10"/>
    <x v="13"/>
    <m/>
  </r>
  <r>
    <s v="BM00162656"/>
    <s v="NEWSOME,TAYLOR J"/>
    <x v="129"/>
    <n v="22108.68"/>
    <n v="5"/>
    <s v="NULL"/>
    <n v="25920459"/>
    <x v="54"/>
    <d v="2019-10-01T17:20:00"/>
    <s v="NULL"/>
    <x v="10"/>
    <x v="13"/>
    <m/>
  </r>
  <r>
    <s v="BM00162656"/>
    <s v="NEWSOME,TAYLOR J"/>
    <x v="129"/>
    <n v="22108.68"/>
    <n v="13"/>
    <n v="23733"/>
    <n v="25923733"/>
    <x v="48"/>
    <d v="2019-10-01T17:20:00"/>
    <s v="NULL"/>
    <x v="10"/>
    <x v="13"/>
    <m/>
  </r>
  <r>
    <s v="BM00162656"/>
    <s v="NEWSOME,TAYLOR J"/>
    <x v="129"/>
    <n v="22108.68"/>
    <n v="5"/>
    <n v="20278"/>
    <n v="25920278"/>
    <x v="51"/>
    <d v="2019-10-01T17:20:00"/>
    <s v="NULL"/>
    <x v="10"/>
    <x v="13"/>
    <m/>
  </r>
  <r>
    <s v="BM00162656"/>
    <s v="NEWSOME,TAYLOR J"/>
    <x v="129"/>
    <n v="22108.68"/>
    <n v="-19"/>
    <s v="J3010"/>
    <n v="25024630"/>
    <x v="109"/>
    <d v="2019-10-01T17:20:00"/>
    <s v="NULL"/>
    <x v="2"/>
    <x v="13"/>
    <m/>
  </r>
  <r>
    <s v="BM00162656"/>
    <s v="NEWSOME,TAYLOR J"/>
    <x v="129"/>
    <n v="22108.68"/>
    <n v="5"/>
    <n v="20227"/>
    <n v="25920227"/>
    <x v="50"/>
    <d v="2019-10-01T17:20:00"/>
    <s v="NULL"/>
    <x v="10"/>
    <x v="13"/>
    <m/>
  </r>
  <r>
    <s v="BM00162656"/>
    <s v="NEWSOME,TAYLOR J"/>
    <x v="129"/>
    <n v="22108.68"/>
    <n v="15"/>
    <n v="21892"/>
    <n v="25921892"/>
    <x v="52"/>
    <d v="2019-10-01T17:20:00"/>
    <s v="NULL"/>
    <x v="10"/>
    <x v="13"/>
    <m/>
  </r>
  <r>
    <s v="BM00162656"/>
    <s v="NEWSOME,TAYLOR J"/>
    <x v="129"/>
    <n v="22108.68"/>
    <n v="19.16"/>
    <s v="NULL"/>
    <n v="25824574"/>
    <x v="286"/>
    <d v="2019-10-01T17:20:00"/>
    <s v="NULL"/>
    <x v="21"/>
    <x v="13"/>
    <m/>
  </r>
  <r>
    <s v="BM00162656"/>
    <s v="NEWSOME,TAYLOR J"/>
    <x v="129"/>
    <n v="22108.68"/>
    <n v="19.16"/>
    <s v="J0690"/>
    <n v="25021248"/>
    <x v="284"/>
    <d v="2019-10-01T17:20:00"/>
    <s v="NULL"/>
    <x v="2"/>
    <x v="13"/>
    <m/>
  </r>
  <r>
    <s v="BM00162656"/>
    <s v="NEWSOME,TAYLOR J"/>
    <x v="129"/>
    <n v="22108.68"/>
    <n v="13.89"/>
    <s v="NULL"/>
    <n v="27250507"/>
    <x v="66"/>
    <d v="2019-10-01T17:20:00"/>
    <s v="NULL"/>
    <x v="1"/>
    <x v="13"/>
    <m/>
  </r>
  <r>
    <s v="BM00162656"/>
    <s v="NEWSOME,TAYLOR J"/>
    <x v="129"/>
    <n v="22108.68"/>
    <n v="120"/>
    <n v="93005"/>
    <n v="73043002"/>
    <x v="144"/>
    <d v="2019-10-01T17:20:00"/>
    <s v="NULL"/>
    <x v="18"/>
    <x v="13"/>
    <n v="126"/>
  </r>
  <r>
    <s v="BM00162656"/>
    <s v="NEWSOME,TAYLOR J"/>
    <x v="129"/>
    <n v="22108.68"/>
    <n v="4766"/>
    <s v="NULL"/>
    <n v="36050521"/>
    <x v="98"/>
    <d v="2019-10-01T17:20:00"/>
    <s v="NULL"/>
    <x v="17"/>
    <x v="13"/>
    <n v="4986"/>
  </r>
  <r>
    <s v="BM00162656"/>
    <s v="NEWSOME,TAYLOR J"/>
    <x v="129"/>
    <n v="22108.68"/>
    <n v="690"/>
    <s v="NULL"/>
    <n v="71017003"/>
    <x v="101"/>
    <d v="2019-10-01T17:20:00"/>
    <s v="NULL"/>
    <x v="6"/>
    <x v="13"/>
    <n v="722"/>
  </r>
  <r>
    <s v="BM00162656"/>
    <s v="NEWSOME,TAYLOR J"/>
    <x v="129"/>
    <n v="22108.68"/>
    <n v="40"/>
    <n v="93041"/>
    <n v="73050518"/>
    <x v="99"/>
    <d v="2019-10-01T17:20:00"/>
    <s v="NULL"/>
    <x v="18"/>
    <x v="13"/>
    <n v="42"/>
  </r>
  <r>
    <s v="BM00162656"/>
    <s v="NEWSOME,TAYLOR J"/>
    <x v="129"/>
    <n v="22108.68"/>
    <n v="96"/>
    <s v="NULL"/>
    <n v="72150535"/>
    <x v="100"/>
    <d v="2019-10-01T17:20:00"/>
    <s v="NULL"/>
    <x v="19"/>
    <x v="13"/>
    <n v="101"/>
  </r>
  <r>
    <s v="BM00162656"/>
    <s v="NEWSOME,TAYLOR J"/>
    <x v="129"/>
    <n v="22108.68"/>
    <n v="2592"/>
    <s v="NULL"/>
    <n v="72150535"/>
    <x v="100"/>
    <d v="2019-10-01T17:20:00"/>
    <s v="NULL"/>
    <x v="19"/>
    <x v="13"/>
    <n v="101"/>
  </r>
  <r>
    <s v="BM00162656"/>
    <s v="NEWSOME,TAYLOR J"/>
    <x v="129"/>
    <n v="22108.68"/>
    <n v="75"/>
    <n v="50540"/>
    <n v="46050540"/>
    <x v="96"/>
    <d v="2019-10-01T17:20:00"/>
    <s v="NULL"/>
    <x v="15"/>
    <x v="13"/>
    <n v="79"/>
  </r>
  <r>
    <s v="BM00162656"/>
    <s v="NEWSOME,TAYLOR J"/>
    <x v="129"/>
    <n v="22108.68"/>
    <n v="522"/>
    <n v="59899"/>
    <n v="72050506"/>
    <x v="97"/>
    <d v="2019-10-01T17:20:00"/>
    <s v="NULL"/>
    <x v="16"/>
    <x v="13"/>
    <n v="547"/>
  </r>
  <r>
    <s v="BM00162656"/>
    <s v="NEWSOME,TAYLOR J"/>
    <x v="129"/>
    <n v="22108.68"/>
    <n v="1200"/>
    <n v="50499"/>
    <n v="11250499"/>
    <x v="59"/>
    <d v="2019-10-01T17:20:00"/>
    <s v="NULL"/>
    <x v="13"/>
    <x v="13"/>
    <n v="1255"/>
  </r>
  <r>
    <s v="BM00162656"/>
    <s v="NEWSOME,TAYLOR J"/>
    <x v="129"/>
    <n v="22108.68"/>
    <n v="46"/>
    <n v="85025"/>
    <n v="30032110"/>
    <x v="31"/>
    <d v="2019-10-01T17:20:00"/>
    <s v="NULL"/>
    <x v="3"/>
    <x v="13"/>
    <n v="49"/>
  </r>
  <r>
    <s v="BM00162656"/>
    <s v="NEWSOME,TAYLOR J"/>
    <x v="129"/>
    <n v="22108.68"/>
    <n v="13.89"/>
    <s v="NULL"/>
    <n v="27250507"/>
    <x v="66"/>
    <d v="2019-10-01T17:20:00"/>
    <s v="NULL"/>
    <x v="1"/>
    <x v="13"/>
    <m/>
  </r>
  <r>
    <s v="BM00162656"/>
    <s v="NEWSOME,TAYLOR J"/>
    <x v="129"/>
    <n v="22108.68"/>
    <n v="15"/>
    <n v="32107"/>
    <n v="30032107"/>
    <x v="34"/>
    <d v="2019-10-01T17:20:00"/>
    <s v="NULL"/>
    <x v="3"/>
    <x v="13"/>
    <n v="16"/>
  </r>
  <r>
    <s v="BM00162656"/>
    <s v="NEWSOME,TAYLOR J"/>
    <x v="129"/>
    <n v="22108.68"/>
    <n v="13"/>
    <n v="85018"/>
    <n v="30032043"/>
    <x v="112"/>
    <d v="2019-10-01T17:20:00"/>
    <s v="NULL"/>
    <x v="3"/>
    <x v="13"/>
    <n v="14"/>
  </r>
  <r>
    <s v="BM00162656"/>
    <s v="NEWSOME,TAYLOR J"/>
    <x v="129"/>
    <n v="22108.68"/>
    <n v="13"/>
    <n v="85014"/>
    <n v="30032044"/>
    <x v="113"/>
    <d v="2019-10-01T17:20:00"/>
    <s v="NULL"/>
    <x v="3"/>
    <x v="13"/>
    <n v="14"/>
  </r>
  <r>
    <s v="BM00162656"/>
    <s v="NEWSOME,TAYLOR J"/>
    <x v="129"/>
    <n v="22108.68"/>
    <n v="-5.46"/>
    <s v="NULL"/>
    <n v="27210100"/>
    <x v="11"/>
    <d v="2019-10-01T17:20:00"/>
    <s v="NULL"/>
    <x v="1"/>
    <x v="13"/>
    <m/>
  </r>
  <r>
    <s v="BM00162656"/>
    <s v="NEWSOME,TAYLOR J"/>
    <x v="129"/>
    <n v="22108.68"/>
    <n v="-5.46"/>
    <s v="NULL"/>
    <n v="27210100"/>
    <x v="11"/>
    <d v="2019-10-01T17:20:00"/>
    <s v="NULL"/>
    <x v="1"/>
    <x v="13"/>
    <m/>
  </r>
  <r>
    <s v="BM00162656"/>
    <s v="NEWSOME,TAYLOR J"/>
    <x v="129"/>
    <n v="22108.68"/>
    <n v="-11.02"/>
    <s v="NULL"/>
    <n v="27210100"/>
    <x v="11"/>
    <d v="2019-10-01T17:20:00"/>
    <s v="NULL"/>
    <x v="1"/>
    <x v="13"/>
    <m/>
  </r>
  <r>
    <s v="BM00162656"/>
    <s v="NEWSOME,TAYLOR J"/>
    <x v="129"/>
    <n v="22108.68"/>
    <n v="-11.02"/>
    <s v="NULL"/>
    <n v="27210100"/>
    <x v="11"/>
    <d v="2019-10-01T17:20:00"/>
    <s v="NULL"/>
    <x v="1"/>
    <x v="13"/>
    <m/>
  </r>
  <r>
    <s v="BM00162656"/>
    <s v="NEWSOME,TAYLOR J"/>
    <x v="129"/>
    <n v="22108.68"/>
    <n v="-6.74"/>
    <s v="NULL"/>
    <n v="27210100"/>
    <x v="11"/>
    <d v="2019-10-01T17:20:00"/>
    <s v="NULL"/>
    <x v="1"/>
    <x v="13"/>
    <m/>
  </r>
  <r>
    <s v="BM00162656"/>
    <s v="NEWSOME,TAYLOR J"/>
    <x v="129"/>
    <n v="22108.68"/>
    <n v="-6.74"/>
    <s v="NULL"/>
    <n v="27210100"/>
    <x v="11"/>
    <d v="2019-10-01T17:20:00"/>
    <s v="NULL"/>
    <x v="1"/>
    <x v="13"/>
    <m/>
  </r>
  <r>
    <s v="BM00162656"/>
    <s v="NEWSOME,TAYLOR J"/>
    <x v="129"/>
    <n v="22108.68"/>
    <n v="104.72"/>
    <n v="50564"/>
    <n v="27050564"/>
    <x v="47"/>
    <d v="2019-10-01T17:20:00"/>
    <s v="NULL"/>
    <x v="0"/>
    <x v="13"/>
    <m/>
  </r>
  <r>
    <s v="BM00162656"/>
    <s v="NEWSOME,TAYLOR J"/>
    <x v="129"/>
    <n v="22108.68"/>
    <n v="69.72"/>
    <s v="NULL"/>
    <n v="27250529"/>
    <x v="69"/>
    <d v="2019-10-01T17:20:00"/>
    <s v="NULL"/>
    <x v="1"/>
    <x v="13"/>
    <m/>
  </r>
  <r>
    <s v="BM00162656"/>
    <s v="NEWSOME,TAYLOR J"/>
    <x v="129"/>
    <n v="22108.68"/>
    <n v="6"/>
    <s v="NULL"/>
    <n v="25932661"/>
    <x v="57"/>
    <d v="2019-10-01T17:20:00"/>
    <s v="NULL"/>
    <x v="10"/>
    <x v="13"/>
    <m/>
  </r>
  <r>
    <s v="BM00162656"/>
    <s v="NEWSOME,TAYLOR J"/>
    <x v="129"/>
    <n v="22108.68"/>
    <n v="13"/>
    <n v="23733"/>
    <n v="25923733"/>
    <x v="48"/>
    <d v="2019-10-01T17:20:00"/>
    <s v="NULL"/>
    <x v="10"/>
    <x v="13"/>
    <m/>
  </r>
  <r>
    <s v="BM00162656"/>
    <s v="NEWSOME,TAYLOR J"/>
    <x v="129"/>
    <n v="22108.68"/>
    <n v="6"/>
    <s v="NULL"/>
    <n v="25932661"/>
    <x v="57"/>
    <d v="2019-10-01T17:20:00"/>
    <s v="NULL"/>
    <x v="10"/>
    <x v="13"/>
    <m/>
  </r>
  <r>
    <s v="BM00162656"/>
    <s v="NEWSOME,TAYLOR J"/>
    <x v="129"/>
    <n v="22108.68"/>
    <n v="5"/>
    <n v="20227"/>
    <n v="25920227"/>
    <x v="50"/>
    <d v="2019-10-01T17:20:00"/>
    <s v="NULL"/>
    <x v="10"/>
    <x v="13"/>
    <m/>
  </r>
  <r>
    <s v="BM00162656"/>
    <s v="NEWSOME,TAYLOR J"/>
    <x v="129"/>
    <n v="22108.68"/>
    <n v="5"/>
    <s v="NULL"/>
    <n v="25920459"/>
    <x v="54"/>
    <d v="2019-10-01T17:20:00"/>
    <s v="NULL"/>
    <x v="10"/>
    <x v="13"/>
    <m/>
  </r>
  <r>
    <s v="BM00162656"/>
    <s v="NEWSOME,TAYLOR J"/>
    <x v="129"/>
    <n v="22108.68"/>
    <n v="15"/>
    <n v="21892"/>
    <n v="25921892"/>
    <x v="52"/>
    <d v="2019-10-01T17:20:00"/>
    <s v="NULL"/>
    <x v="10"/>
    <x v="13"/>
    <m/>
  </r>
  <r>
    <s v="BM00162656"/>
    <s v="NEWSOME,TAYLOR J"/>
    <x v="129"/>
    <n v="22108.68"/>
    <n v="13"/>
    <n v="23733"/>
    <n v="25923733"/>
    <x v="48"/>
    <d v="2019-10-01T17:20:00"/>
    <s v="NULL"/>
    <x v="10"/>
    <x v="13"/>
    <m/>
  </r>
  <r>
    <s v="BM00162656"/>
    <s v="NEWSOME,TAYLOR J"/>
    <x v="129"/>
    <n v="22108.68"/>
    <n v="6"/>
    <n v="23780"/>
    <n v="25923780"/>
    <x v="62"/>
    <d v="2019-10-01T17:20:00"/>
    <s v="NULL"/>
    <x v="10"/>
    <x v="13"/>
    <m/>
  </r>
  <r>
    <s v="BM00162656"/>
    <s v="NEWSOME,TAYLOR J"/>
    <x v="129"/>
    <n v="22108.68"/>
    <n v="5"/>
    <n v="20278"/>
    <n v="25920278"/>
    <x v="51"/>
    <d v="2019-10-01T17:20:00"/>
    <s v="NULL"/>
    <x v="10"/>
    <x v="13"/>
    <m/>
  </r>
  <r>
    <s v="BM00162656"/>
    <s v="NEWSOME,TAYLOR J"/>
    <x v="129"/>
    <n v="22108.68"/>
    <n v="13"/>
    <n v="23733"/>
    <n v="25923733"/>
    <x v="48"/>
    <d v="2019-10-01T17:20:00"/>
    <s v="NULL"/>
    <x v="10"/>
    <x v="13"/>
    <m/>
  </r>
  <r>
    <s v="BM00162656"/>
    <s v="NEWSOME,TAYLOR J"/>
    <x v="129"/>
    <n v="22108.68"/>
    <n v="11.02"/>
    <s v="NULL"/>
    <n v="27210100"/>
    <x v="11"/>
    <d v="2019-10-01T17:20:00"/>
    <s v="NULL"/>
    <x v="1"/>
    <x v="13"/>
    <m/>
  </r>
  <r>
    <s v="BM00162656"/>
    <s v="NEWSOME,TAYLOR J"/>
    <x v="129"/>
    <n v="22108.68"/>
    <n v="6"/>
    <s v="NULL"/>
    <n v="25932661"/>
    <x v="57"/>
    <d v="2019-10-01T17:20:00"/>
    <s v="NULL"/>
    <x v="10"/>
    <x v="13"/>
    <m/>
  </r>
  <r>
    <s v="BM00162656"/>
    <s v="NEWSOME,TAYLOR J"/>
    <x v="129"/>
    <n v="22108.68"/>
    <n v="5"/>
    <s v="NULL"/>
    <n v="25920459"/>
    <x v="54"/>
    <d v="2019-10-01T17:20:00"/>
    <s v="NULL"/>
    <x v="10"/>
    <x v="13"/>
    <m/>
  </r>
  <r>
    <s v="BM00162656"/>
    <s v="NEWSOME,TAYLOR J"/>
    <x v="129"/>
    <n v="22108.68"/>
    <n v="13"/>
    <n v="23733"/>
    <n v="25923733"/>
    <x v="48"/>
    <d v="2019-10-01T17:20:00"/>
    <s v="NULL"/>
    <x v="10"/>
    <x v="13"/>
    <m/>
  </r>
  <r>
    <s v="BM00162656"/>
    <s v="NEWSOME,TAYLOR J"/>
    <x v="129"/>
    <n v="22108.68"/>
    <n v="5"/>
    <n v="20278"/>
    <n v="25920278"/>
    <x v="51"/>
    <d v="2019-10-01T17:20:00"/>
    <s v="NULL"/>
    <x v="10"/>
    <x v="13"/>
    <m/>
  </r>
  <r>
    <s v="BM00162656"/>
    <s v="NEWSOME,TAYLOR J"/>
    <x v="129"/>
    <n v="22108.68"/>
    <n v="5"/>
    <n v="20227"/>
    <n v="25920227"/>
    <x v="50"/>
    <d v="2019-10-01T17:20:00"/>
    <s v="NULL"/>
    <x v="10"/>
    <x v="13"/>
    <m/>
  </r>
  <r>
    <s v="BM00162656"/>
    <s v="NEWSOME,TAYLOR J"/>
    <x v="129"/>
    <n v="22108.68"/>
    <n v="15"/>
    <n v="21892"/>
    <n v="25921892"/>
    <x v="52"/>
    <d v="2019-10-01T17:20:00"/>
    <s v="NULL"/>
    <x v="10"/>
    <x v="13"/>
    <m/>
  </r>
  <r>
    <s v="BM00162656"/>
    <s v="NEWSOME,TAYLOR J"/>
    <x v="129"/>
    <n v="22108.68"/>
    <n v="13"/>
    <n v="23733"/>
    <n v="25923733"/>
    <x v="48"/>
    <d v="2019-10-01T17:20:00"/>
    <s v="NULL"/>
    <x v="10"/>
    <x v="13"/>
    <m/>
  </r>
  <r>
    <s v="BM00162656"/>
    <s v="NEWSOME,TAYLOR J"/>
    <x v="129"/>
    <n v="22108.68"/>
    <n v="15"/>
    <n v="36415"/>
    <n v="30032490"/>
    <x v="34"/>
    <d v="2019-10-01T17:20:00"/>
    <s v="NULL"/>
    <x v="3"/>
    <x v="13"/>
    <n v="16"/>
  </r>
  <r>
    <s v="BM00162656"/>
    <s v="NEWSOME,TAYLOR J"/>
    <x v="129"/>
    <n v="22108.68"/>
    <n v="13"/>
    <n v="85018"/>
    <n v="30032043"/>
    <x v="112"/>
    <d v="2019-10-01T17:20:00"/>
    <s v="NULL"/>
    <x v="3"/>
    <x v="13"/>
    <n v="14"/>
  </r>
  <r>
    <s v="BM00162656"/>
    <s v="NEWSOME,TAYLOR J"/>
    <x v="129"/>
    <n v="22108.68"/>
    <n v="13"/>
    <n v="85014"/>
    <n v="30032044"/>
    <x v="113"/>
    <d v="2019-10-01T17:20:00"/>
    <s v="NULL"/>
    <x v="3"/>
    <x v="13"/>
    <n v="14"/>
  </r>
  <r>
    <s v="BM00162656"/>
    <s v="NEWSOME,TAYLOR J"/>
    <x v="129"/>
    <n v="22108.68"/>
    <n v="11.02"/>
    <s v="NULL"/>
    <n v="27210100"/>
    <x v="11"/>
    <d v="2019-10-01T17:20:00"/>
    <s v="NULL"/>
    <x v="1"/>
    <x v="13"/>
    <m/>
  </r>
  <r>
    <s v="BM00162656"/>
    <s v="NEWSOME,TAYLOR J"/>
    <x v="129"/>
    <n v="22108.68"/>
    <n v="15"/>
    <n v="32107"/>
    <n v="30032107"/>
    <x v="34"/>
    <d v="2019-10-01T17:20:00"/>
    <s v="NULL"/>
    <x v="3"/>
    <x v="13"/>
    <n v="16"/>
  </r>
  <r>
    <s v="BM00162656"/>
    <s v="NEWSOME,TAYLOR J"/>
    <x v="129"/>
    <n v="22108.68"/>
    <n v="6"/>
    <s v="NULL"/>
    <n v="25932661"/>
    <x v="57"/>
    <d v="2019-10-01T17:20:00"/>
    <s v="NULL"/>
    <x v="10"/>
    <x v="13"/>
    <m/>
  </r>
  <r>
    <s v="BM00162656"/>
    <s v="NEWSOME,TAYLOR J"/>
    <x v="129"/>
    <n v="22108.68"/>
    <n v="13"/>
    <n v="23733"/>
    <n v="25923733"/>
    <x v="48"/>
    <d v="2019-10-01T17:20:00"/>
    <s v="NULL"/>
    <x v="10"/>
    <x v="13"/>
    <m/>
  </r>
  <r>
    <s v="BM00162656"/>
    <s v="NEWSOME,TAYLOR J"/>
    <x v="129"/>
    <n v="22108.68"/>
    <n v="13"/>
    <n v="23733"/>
    <n v="25923733"/>
    <x v="48"/>
    <d v="2019-10-01T17:20:00"/>
    <s v="NULL"/>
    <x v="10"/>
    <x v="13"/>
    <m/>
  </r>
  <r>
    <s v="BM00162656"/>
    <s v="NEWSOME,TAYLOR J"/>
    <x v="129"/>
    <n v="22108.68"/>
    <n v="6"/>
    <s v="NULL"/>
    <n v="25932661"/>
    <x v="57"/>
    <d v="2019-10-01T17:20:00"/>
    <s v="NULL"/>
    <x v="10"/>
    <x v="13"/>
    <m/>
  </r>
  <r>
    <s v="BM00162656"/>
    <s v="NEWSOME,TAYLOR J"/>
    <x v="129"/>
    <n v="22108.68"/>
    <n v="5"/>
    <n v="20227"/>
    <n v="25920227"/>
    <x v="50"/>
    <d v="2019-10-01T17:20:00"/>
    <s v="NULL"/>
    <x v="10"/>
    <x v="13"/>
    <m/>
  </r>
  <r>
    <s v="BM00162656"/>
    <s v="NEWSOME,TAYLOR J"/>
    <x v="129"/>
    <n v="22108.68"/>
    <n v="10"/>
    <s v="NULL"/>
    <n v="25932666"/>
    <x v="105"/>
    <d v="2019-10-01T17:20:00"/>
    <s v="NULL"/>
    <x v="10"/>
    <x v="13"/>
    <m/>
  </r>
  <r>
    <s v="BM00162656"/>
    <s v="NEWSOME,TAYLOR J"/>
    <x v="129"/>
    <n v="22108.68"/>
    <n v="5"/>
    <s v="NULL"/>
    <n v="25920459"/>
    <x v="54"/>
    <d v="2019-10-01T17:20:00"/>
    <s v="NULL"/>
    <x v="10"/>
    <x v="13"/>
    <m/>
  </r>
  <r>
    <s v="BM00162656"/>
    <s v="NEWSOME,TAYLOR J"/>
    <x v="129"/>
    <n v="22108.68"/>
    <n v="15"/>
    <n v="21892"/>
    <n v="25921892"/>
    <x v="52"/>
    <d v="2019-10-01T17:20:00"/>
    <s v="NULL"/>
    <x v="10"/>
    <x v="13"/>
    <m/>
  </r>
  <r>
    <s v="BM00162656"/>
    <s v="NEWSOME,TAYLOR J"/>
    <x v="129"/>
    <n v="22108.68"/>
    <n v="13"/>
    <n v="23733"/>
    <n v="25923733"/>
    <x v="48"/>
    <d v="2019-10-01T17:20:00"/>
    <s v="NULL"/>
    <x v="10"/>
    <x v="13"/>
    <m/>
  </r>
  <r>
    <s v="BM00162656"/>
    <s v="NEWSOME,TAYLOR J"/>
    <x v="129"/>
    <n v="22108.68"/>
    <n v="6.74"/>
    <s v="NULL"/>
    <n v="27210100"/>
    <x v="11"/>
    <d v="2019-10-01T17:20:00"/>
    <s v="NULL"/>
    <x v="1"/>
    <x v="13"/>
    <m/>
  </r>
  <r>
    <s v="BM00162656"/>
    <s v="NEWSOME,TAYLOR J"/>
    <x v="129"/>
    <n v="22108.68"/>
    <n v="6"/>
    <n v="23780"/>
    <n v="25923780"/>
    <x v="62"/>
    <d v="2019-10-01T17:20:00"/>
    <s v="NULL"/>
    <x v="10"/>
    <x v="13"/>
    <m/>
  </r>
  <r>
    <s v="BM00162656"/>
    <s v="NEWSOME,TAYLOR J"/>
    <x v="129"/>
    <n v="22108.68"/>
    <n v="5"/>
    <n v="20278"/>
    <n v="25920278"/>
    <x v="51"/>
    <d v="2019-10-01T17:20:00"/>
    <s v="NULL"/>
    <x v="10"/>
    <x v="13"/>
    <m/>
  </r>
  <r>
    <s v="BM00162656"/>
    <s v="NEWSOME,TAYLOR J"/>
    <x v="129"/>
    <n v="22108.68"/>
    <n v="28.14"/>
    <n v="93010"/>
    <n v="98500000"/>
    <x v="397"/>
    <d v="2019-10-01T17:20:00"/>
    <s v="NULL"/>
    <x v="46"/>
    <x v="13"/>
    <n v="30"/>
  </r>
  <r>
    <s v="BM00162656"/>
    <s v="NEWSOME,TAYLOR J"/>
    <x v="129"/>
    <n v="22108.68"/>
    <n v="6.74"/>
    <s v="NULL"/>
    <n v="27210100"/>
    <x v="11"/>
    <d v="2019-10-01T17:20:00"/>
    <s v="NULL"/>
    <x v="1"/>
    <x v="13"/>
    <m/>
  </r>
  <r>
    <s v="BM00162656"/>
    <s v="NEWSOME,TAYLOR J"/>
    <x v="129"/>
    <n v="22108.68"/>
    <n v="5.46"/>
    <s v="NULL"/>
    <n v="27210100"/>
    <x v="11"/>
    <d v="2019-10-01T17:20:00"/>
    <s v="NULL"/>
    <x v="1"/>
    <x v="13"/>
    <m/>
  </r>
  <r>
    <s v="BM00162656"/>
    <s v="NEWSOME,TAYLOR J"/>
    <x v="129"/>
    <n v="22108.68"/>
    <n v="5.46"/>
    <s v="NULL"/>
    <n v="27210100"/>
    <x v="11"/>
    <d v="2019-10-01T17:20:00"/>
    <s v="NULL"/>
    <x v="1"/>
    <x v="13"/>
    <m/>
  </r>
  <r>
    <s v="BM00162656"/>
    <s v="NEWSOME,TAYLOR J"/>
    <x v="129"/>
    <n v="22108.68"/>
    <n v="92.09"/>
    <n v="69118"/>
    <n v="27069118"/>
    <x v="72"/>
    <d v="2019-10-01T17:20:00"/>
    <s v="NULL"/>
    <x v="0"/>
    <x v="13"/>
    <m/>
  </r>
  <r>
    <s v="BM00162656"/>
    <s v="NEWSOME,TAYLOR J"/>
    <x v="129"/>
    <n v="22108.68"/>
    <n v="8.32"/>
    <s v="NULL"/>
    <n v="27269155"/>
    <x v="71"/>
    <d v="2019-10-01T17:20:00"/>
    <s v="NULL"/>
    <x v="1"/>
    <x v="13"/>
    <m/>
  </r>
  <r>
    <s v="BM00162656"/>
    <s v="NEWSOME,TAYLOR J"/>
    <x v="129"/>
    <n v="22108.68"/>
    <n v="48.74"/>
    <s v="NULL"/>
    <n v="27269185"/>
    <x v="70"/>
    <d v="2019-10-01T17:20:00"/>
    <s v="NULL"/>
    <x v="1"/>
    <x v="13"/>
    <m/>
  </r>
  <r>
    <s v="BM00162656"/>
    <s v="NEWSOME,TAYLOR J"/>
    <x v="129"/>
    <n v="22108.68"/>
    <n v="10.53"/>
    <s v="NULL"/>
    <n v="27013394"/>
    <x v="43"/>
    <d v="2019-10-01T17:20:00"/>
    <s v="NULL"/>
    <x v="0"/>
    <x v="13"/>
    <m/>
  </r>
  <r>
    <s v="BM00162656"/>
    <s v="NEWSOME,TAYLOR J"/>
    <x v="129"/>
    <n v="22108.68"/>
    <n v="22.78"/>
    <s v="NULL"/>
    <n v="27013399"/>
    <x v="1"/>
    <d v="2019-10-01T17:20:00"/>
    <s v="NULL"/>
    <x v="0"/>
    <x v="13"/>
    <m/>
  </r>
  <r>
    <s v="BM00162656"/>
    <s v="NEWSOME,TAYLOR J"/>
    <x v="129"/>
    <n v="22108.68"/>
    <n v="22.78"/>
    <s v="NULL"/>
    <n v="27013399"/>
    <x v="1"/>
    <d v="2019-10-01T17:20:00"/>
    <s v="NULL"/>
    <x v="0"/>
    <x v="13"/>
    <m/>
  </r>
  <r>
    <s v="BM00162656"/>
    <s v="NEWSOME,TAYLOR J"/>
    <x v="129"/>
    <n v="22108.68"/>
    <n v="22.04"/>
    <s v="NULL"/>
    <n v="27013392"/>
    <x v="15"/>
    <d v="2019-10-01T17:20:00"/>
    <s v="NULL"/>
    <x v="0"/>
    <x v="13"/>
    <m/>
  </r>
  <r>
    <s v="BM00162656"/>
    <s v="NEWSOME,TAYLOR J"/>
    <x v="129"/>
    <n v="22108.68"/>
    <n v="22.04"/>
    <s v="NULL"/>
    <n v="27013393"/>
    <x v="83"/>
    <d v="2019-10-01T17:20:00"/>
    <s v="NULL"/>
    <x v="0"/>
    <x v="13"/>
    <m/>
  </r>
  <r>
    <s v="BM00162656"/>
    <s v="NEWSOME,TAYLOR J"/>
    <x v="129"/>
    <n v="22108.68"/>
    <n v="11.59"/>
    <s v="NULL"/>
    <n v="27069212"/>
    <x v="14"/>
    <d v="2019-10-01T17:20:00"/>
    <s v="NULL"/>
    <x v="0"/>
    <x v="13"/>
    <m/>
  </r>
  <r>
    <s v="BM00162656"/>
    <s v="NEWSOME,TAYLOR J"/>
    <x v="129"/>
    <n v="22108.68"/>
    <n v="12.23"/>
    <s v="NULL"/>
    <n v="27069208"/>
    <x v="45"/>
    <d v="2019-10-01T17:20:00"/>
    <s v="NULL"/>
    <x v="0"/>
    <x v="13"/>
    <m/>
  </r>
  <r>
    <s v="BM00162656"/>
    <s v="NEWSOME,TAYLOR J"/>
    <x v="129"/>
    <n v="22108.68"/>
    <n v="11.92"/>
    <s v="J7120"/>
    <n v="27038238"/>
    <x v="13"/>
    <d v="2019-10-01T17:20:00"/>
    <s v="NULL"/>
    <x v="0"/>
    <x v="13"/>
    <m/>
  </r>
  <r>
    <s v="BM00162656"/>
    <s v="NEWSOME,TAYLOR J"/>
    <x v="129"/>
    <n v="22108.68"/>
    <n v="11.92"/>
    <s v="J7120"/>
    <n v="27038238"/>
    <x v="13"/>
    <d v="2019-10-01T17:20:00"/>
    <s v="NULL"/>
    <x v="0"/>
    <x v="13"/>
    <m/>
  </r>
  <r>
    <s v="BM00162656"/>
    <s v="NEWSOME,TAYLOR J"/>
    <x v="129"/>
    <n v="22108.68"/>
    <n v="5.46"/>
    <s v="NULL"/>
    <n v="27069165"/>
    <x v="58"/>
    <d v="2019-10-01T17:20:00"/>
    <s v="NULL"/>
    <x v="0"/>
    <x v="13"/>
    <m/>
  </r>
  <r>
    <s v="BM00162656"/>
    <s v="NEWSOME,TAYLOR J"/>
    <x v="129"/>
    <n v="22108.68"/>
    <n v="8.89"/>
    <s v="NULL"/>
    <n v="27069171"/>
    <x v="61"/>
    <d v="2019-10-01T17:20:00"/>
    <s v="NULL"/>
    <x v="0"/>
    <x v="13"/>
    <m/>
  </r>
  <r>
    <s v="BM00162656"/>
    <s v="NEWSOME,TAYLOR J"/>
    <x v="129"/>
    <n v="22108.68"/>
    <n v="8.89"/>
    <s v="NULL"/>
    <n v="27069171"/>
    <x v="61"/>
    <d v="2019-10-01T17:20:00"/>
    <s v="NULL"/>
    <x v="0"/>
    <x v="13"/>
    <m/>
  </r>
  <r>
    <s v="BM00162656"/>
    <s v="NEWSOME,TAYLOR J"/>
    <x v="129"/>
    <n v="22108.68"/>
    <n v="8.57"/>
    <s v="NULL"/>
    <n v="27069276"/>
    <x v="64"/>
    <d v="2019-10-01T17:20:00"/>
    <s v="NULL"/>
    <x v="0"/>
    <x v="13"/>
    <m/>
  </r>
  <r>
    <s v="BM00162656"/>
    <s v="NEWSOME,TAYLOR J"/>
    <x v="129"/>
    <n v="22108.68"/>
    <n v="40"/>
    <s v="NULL"/>
    <n v="27013490"/>
    <x v="65"/>
    <d v="2019-10-01T17:20:00"/>
    <s v="NULL"/>
    <x v="0"/>
    <x v="13"/>
    <m/>
  </r>
  <r>
    <s v="BM00162656"/>
    <s v="NEWSOME,TAYLOR J"/>
    <x v="129"/>
    <n v="22108.68"/>
    <n v="1200"/>
    <n v="50499"/>
    <n v="11250499"/>
    <x v="59"/>
    <d v="2019-10-01T17:20:00"/>
    <s v="NULL"/>
    <x v="13"/>
    <x v="13"/>
    <n v="1255"/>
  </r>
  <r>
    <s v="BM00162656"/>
    <s v="NEWSOME,TAYLOR J"/>
    <x v="129"/>
    <n v="22108.68"/>
    <n v="5.46"/>
    <s v="NULL"/>
    <n v="27069165"/>
    <x v="58"/>
    <d v="2019-10-01T17:20:00"/>
    <s v="NULL"/>
    <x v="0"/>
    <x v="13"/>
    <m/>
  </r>
  <r>
    <s v="BM00162656"/>
    <s v="NEWSOME,TAYLOR J"/>
    <x v="129"/>
    <n v="22108.68"/>
    <n v="1146"/>
    <n v="23782"/>
    <n v="25023782"/>
    <x v="176"/>
    <d v="2019-10-01T17:20:00"/>
    <s v="NULL"/>
    <x v="2"/>
    <x v="13"/>
    <m/>
  </r>
  <r>
    <s v="BM00162656"/>
    <s v="NEWSOME,TAYLOR J"/>
    <x v="129"/>
    <n v="22108.68"/>
    <n v="10.28"/>
    <s v="NULL"/>
    <n v="27069256"/>
    <x v="303"/>
    <d v="2019-10-01T17:20:00"/>
    <s v="NULL"/>
    <x v="0"/>
    <x v="13"/>
    <m/>
  </r>
  <r>
    <s v="BM00162656"/>
    <s v="NEWSOME,TAYLOR J"/>
    <x v="129"/>
    <n v="22108.68"/>
    <n v="-10.28"/>
    <s v="NULL"/>
    <n v="27069256"/>
    <x v="303"/>
    <d v="2019-10-01T17:20:00"/>
    <s v="NULL"/>
    <x v="0"/>
    <x v="13"/>
    <m/>
  </r>
  <r>
    <s v="BM00162656"/>
    <s v="NEWSOME,TAYLOR J"/>
    <x v="129"/>
    <n v="22108.68"/>
    <n v="22.78"/>
    <s v="NULL"/>
    <n v="27013399"/>
    <x v="1"/>
    <d v="2019-10-01T17:20:00"/>
    <s v="NULL"/>
    <x v="0"/>
    <x v="13"/>
    <m/>
  </r>
  <r>
    <s v="BM00162656"/>
    <s v="NEWSOME,TAYLOR J"/>
    <x v="129"/>
    <n v="22108.68"/>
    <n v="11.92"/>
    <s v="J7120"/>
    <n v="27038238"/>
    <x v="13"/>
    <d v="2019-10-01T17:20:00"/>
    <s v="NULL"/>
    <x v="0"/>
    <x v="13"/>
    <m/>
  </r>
  <r>
    <s v="BM00162656"/>
    <s v="NEWSOME,TAYLOR J"/>
    <x v="129"/>
    <n v="22108.68"/>
    <n v="13.8"/>
    <s v="J7060"/>
    <n v="27038230"/>
    <x v="416"/>
    <d v="2019-10-01T17:20:00"/>
    <s v="NULL"/>
    <x v="0"/>
    <x v="13"/>
    <m/>
  </r>
  <r>
    <s v="BM00162656"/>
    <s v="NEWSOME,TAYLOR J"/>
    <x v="129"/>
    <n v="22108.68"/>
    <n v="-7.35"/>
    <s v="NULL"/>
    <n v="27013393"/>
    <x v="83"/>
    <d v="2019-10-01T17:20:00"/>
    <s v="NULL"/>
    <x v="0"/>
    <x v="13"/>
    <m/>
  </r>
  <r>
    <s v="BM00162656"/>
    <s v="NEWSOME,TAYLOR J"/>
    <x v="129"/>
    <n v="22108.68"/>
    <n v="-7.35"/>
    <s v="NULL"/>
    <n v="27013393"/>
    <x v="83"/>
    <d v="2019-10-01T17:20:00"/>
    <s v="NULL"/>
    <x v="0"/>
    <x v="13"/>
    <m/>
  </r>
  <r>
    <s v="BM00162656"/>
    <s v="NEWSOME,TAYLOR J"/>
    <x v="129"/>
    <n v="22108.68"/>
    <n v="26"/>
    <n v="86900"/>
    <n v="30032030"/>
    <x v="78"/>
    <d v="2019-10-01T17:20:00"/>
    <s v="NULL"/>
    <x v="3"/>
    <x v="13"/>
    <n v="28"/>
  </r>
  <r>
    <s v="BM00162656"/>
    <s v="NEWSOME,TAYLOR J"/>
    <x v="129"/>
    <n v="22108.68"/>
    <n v="-7.35"/>
    <s v="NULL"/>
    <n v="27013393"/>
    <x v="83"/>
    <d v="2019-10-01T17:20:00"/>
    <s v="NULL"/>
    <x v="0"/>
    <x v="13"/>
    <m/>
  </r>
  <r>
    <s v="BM00162656"/>
    <s v="NEWSOME,TAYLOR J"/>
    <x v="129"/>
    <n v="22108.68"/>
    <n v="-7.35"/>
    <s v="NULL"/>
    <n v="27013392"/>
    <x v="15"/>
    <d v="2019-10-01T17:20:00"/>
    <s v="NULL"/>
    <x v="0"/>
    <x v="13"/>
    <m/>
  </r>
  <r>
    <s v="BM00162656"/>
    <s v="NEWSOME,TAYLOR J"/>
    <x v="129"/>
    <n v="22108.68"/>
    <n v="-7.35"/>
    <s v="NULL"/>
    <n v="27013392"/>
    <x v="15"/>
    <d v="2019-10-01T17:20:00"/>
    <s v="NULL"/>
    <x v="0"/>
    <x v="13"/>
    <m/>
  </r>
  <r>
    <s v="BM00162656"/>
    <s v="NEWSOME,TAYLOR J"/>
    <x v="129"/>
    <n v="22108.68"/>
    <n v="-12.23"/>
    <s v="NULL"/>
    <n v="27069208"/>
    <x v="45"/>
    <d v="2019-10-01T17:20:00"/>
    <s v="NULL"/>
    <x v="0"/>
    <x v="13"/>
    <m/>
  </r>
  <r>
    <s v="BM00162656"/>
    <s v="NEWSOME,TAYLOR J"/>
    <x v="129"/>
    <n v="22108.68"/>
    <n v="-118.81"/>
    <s v="NULL"/>
    <n v="27250540"/>
    <x v="68"/>
    <d v="2019-10-01T17:20:00"/>
    <s v="NULL"/>
    <x v="1"/>
    <x v="13"/>
    <m/>
  </r>
  <r>
    <s v="BM00162656"/>
    <s v="NEWSOME,TAYLOR J"/>
    <x v="129"/>
    <n v="22108.68"/>
    <n v="-8.83"/>
    <s v="NULL"/>
    <n v="27069171"/>
    <x v="61"/>
    <d v="2019-10-01T17:20:00"/>
    <s v="NULL"/>
    <x v="0"/>
    <x v="13"/>
    <m/>
  </r>
  <r>
    <s v="BM00162656"/>
    <s v="NEWSOME,TAYLOR J"/>
    <x v="129"/>
    <n v="22108.68"/>
    <n v="-8.83"/>
    <s v="NULL"/>
    <n v="27069171"/>
    <x v="61"/>
    <d v="2019-10-01T17:20:00"/>
    <s v="NULL"/>
    <x v="0"/>
    <x v="13"/>
    <m/>
  </r>
  <r>
    <s v="BM00162656"/>
    <s v="NEWSOME,TAYLOR J"/>
    <x v="129"/>
    <n v="22108.68"/>
    <n v="109.35"/>
    <s v="NULL"/>
    <n v="27210100"/>
    <x v="11"/>
    <d v="2019-10-01T17:20:00"/>
    <s v="NULL"/>
    <x v="1"/>
    <x v="13"/>
    <m/>
  </r>
  <r>
    <s v="BM00162656"/>
    <s v="NEWSOME,TAYLOR J"/>
    <x v="129"/>
    <n v="22108.68"/>
    <n v="6.74"/>
    <s v="NULL"/>
    <n v="27210100"/>
    <x v="11"/>
    <d v="2019-10-01T17:20:00"/>
    <s v="NULL"/>
    <x v="1"/>
    <x v="13"/>
    <m/>
  </r>
  <r>
    <s v="BM00162656"/>
    <s v="NEWSOME,TAYLOR J"/>
    <x v="129"/>
    <n v="22108.68"/>
    <n v="45"/>
    <n v="86850"/>
    <n v="30032038"/>
    <x v="79"/>
    <d v="2019-10-01T17:20:00"/>
    <s v="NULL"/>
    <x v="3"/>
    <x v="13"/>
    <n v="48"/>
  </r>
  <r>
    <s v="BM00162656"/>
    <s v="NEWSOME,TAYLOR J"/>
    <x v="129"/>
    <n v="22108.68"/>
    <n v="6.64"/>
    <s v="NULL"/>
    <n v="27210100"/>
    <x v="11"/>
    <d v="2019-10-01T17:20:00"/>
    <s v="NULL"/>
    <x v="1"/>
    <x v="13"/>
    <m/>
  </r>
  <r>
    <s v="BM00162656"/>
    <s v="NEWSOME,TAYLOR J"/>
    <x v="129"/>
    <n v="22108.68"/>
    <n v="7.49"/>
    <s v="NULL"/>
    <n v="27210100"/>
    <x v="11"/>
    <d v="2019-10-01T17:20:00"/>
    <s v="NULL"/>
    <x v="1"/>
    <x v="13"/>
    <m/>
  </r>
  <r>
    <s v="BM00162656"/>
    <s v="NEWSOME,TAYLOR J"/>
    <x v="129"/>
    <n v="22108.68"/>
    <n v="27.92"/>
    <n v="13221"/>
    <n v="27013221"/>
    <x v="85"/>
    <d v="2019-10-01T17:20:00"/>
    <s v="NULL"/>
    <x v="0"/>
    <x v="13"/>
    <m/>
  </r>
  <r>
    <s v="BM00162656"/>
    <s v="NEWSOME,TAYLOR J"/>
    <x v="129"/>
    <n v="22108.68"/>
    <n v="12.48"/>
    <s v="NULL"/>
    <n v="27101000"/>
    <x v="188"/>
    <d v="2019-10-01T17:20:00"/>
    <s v="NULL"/>
    <x v="31"/>
    <x v="13"/>
    <m/>
  </r>
  <r>
    <s v="BM00162656"/>
    <s v="NEWSOME,TAYLOR J"/>
    <x v="129"/>
    <n v="22108.68"/>
    <n v="75.010000000000005"/>
    <s v="NULL"/>
    <n v="27280009"/>
    <x v="88"/>
    <d v="2019-10-01T17:20:00"/>
    <s v="NULL"/>
    <x v="1"/>
    <x v="13"/>
    <m/>
  </r>
  <r>
    <s v="BM00162656"/>
    <s v="NEWSOME,TAYLOR J"/>
    <x v="129"/>
    <n v="22108.68"/>
    <n v="44.6"/>
    <n v="37024"/>
    <n v="27037024"/>
    <x v="84"/>
    <d v="2019-10-01T17:20:00"/>
    <s v="NULL"/>
    <x v="0"/>
    <x v="13"/>
    <m/>
  </r>
  <r>
    <s v="BM00162656"/>
    <s v="NEWSOME,TAYLOR J"/>
    <x v="129"/>
    <n v="22108.68"/>
    <n v="11.1"/>
    <s v="NULL"/>
    <n v="27069215"/>
    <x v="46"/>
    <d v="2019-10-01T17:20:00"/>
    <s v="NULL"/>
    <x v="0"/>
    <x v="13"/>
    <m/>
  </r>
  <r>
    <s v="BM00162656"/>
    <s v="NEWSOME,TAYLOR J"/>
    <x v="129"/>
    <n v="22108.68"/>
    <n v="11.1"/>
    <s v="NULL"/>
    <n v="27069215"/>
    <x v="46"/>
    <d v="2019-10-01T17:20:00"/>
    <s v="NULL"/>
    <x v="0"/>
    <x v="13"/>
    <m/>
  </r>
  <r>
    <s v="BM00162656"/>
    <s v="NEWSOME,TAYLOR J"/>
    <x v="129"/>
    <n v="22108.68"/>
    <n v="6.64"/>
    <s v="NULL"/>
    <n v="27210100"/>
    <x v="11"/>
    <d v="2019-10-01T17:20:00"/>
    <s v="NULL"/>
    <x v="1"/>
    <x v="13"/>
    <m/>
  </r>
  <r>
    <s v="BM00162656"/>
    <s v="NEWSOME,TAYLOR J"/>
    <x v="129"/>
    <n v="22108.68"/>
    <n v="46"/>
    <n v="85025"/>
    <n v="30032110"/>
    <x v="31"/>
    <d v="2019-10-01T17:20:00"/>
    <s v="NULL"/>
    <x v="3"/>
    <x v="13"/>
    <n v="49"/>
  </r>
  <r>
    <s v="BM00162656"/>
    <s v="NEWSOME,TAYLOR J"/>
    <x v="129"/>
    <n v="22108.68"/>
    <n v="27.92"/>
    <n v="13221"/>
    <n v="27013221"/>
    <x v="85"/>
    <d v="2019-10-01T17:20:00"/>
    <s v="NULL"/>
    <x v="0"/>
    <x v="13"/>
    <m/>
  </r>
  <r>
    <s v="BM00162656"/>
    <s v="NEWSOME,TAYLOR J"/>
    <x v="129"/>
    <n v="22108.68"/>
    <n v="498.42"/>
    <n v="13030"/>
    <n v="27013030"/>
    <x v="276"/>
    <d v="2019-10-01T17:20:00"/>
    <s v="NULL"/>
    <x v="0"/>
    <x v="13"/>
    <m/>
  </r>
  <r>
    <s v="BM00162656"/>
    <s v="NEWSOME,TAYLOR J"/>
    <x v="129"/>
    <n v="22108.68"/>
    <n v="91.87"/>
    <n v="13052"/>
    <n v="27013052"/>
    <x v="314"/>
    <d v="2019-10-01T17:20:00"/>
    <s v="NULL"/>
    <x v="0"/>
    <x v="13"/>
    <m/>
  </r>
  <r>
    <s v="BM00162656"/>
    <s v="NEWSOME,TAYLOR J"/>
    <x v="129"/>
    <n v="22108.68"/>
    <n v="5.46"/>
    <s v="NULL"/>
    <n v="27210100"/>
    <x v="11"/>
    <d v="2019-10-01T17:20:00"/>
    <s v="NULL"/>
    <x v="1"/>
    <x v="13"/>
    <m/>
  </r>
  <r>
    <s v="BM00162656"/>
    <s v="NEWSOME,TAYLOR J"/>
    <x v="129"/>
    <n v="22108.68"/>
    <n v="-7.49"/>
    <s v="NULL"/>
    <n v="27210100"/>
    <x v="11"/>
    <d v="2019-10-01T17:20:00"/>
    <s v="NULL"/>
    <x v="1"/>
    <x v="13"/>
    <m/>
  </r>
  <r>
    <s v="BM00162656"/>
    <s v="NEWSOME,TAYLOR J"/>
    <x v="129"/>
    <n v="22108.68"/>
    <n v="6"/>
    <s v="NULL"/>
    <n v="25934767"/>
    <x v="77"/>
    <d v="2019-10-01T17:20:00"/>
    <s v="NULL"/>
    <x v="10"/>
    <x v="13"/>
    <m/>
  </r>
  <r>
    <s v="BM00162656"/>
    <s v="NEWSOME,TAYLOR J"/>
    <x v="129"/>
    <n v="22108.68"/>
    <n v="6"/>
    <s v="NULL"/>
    <n v="25934767"/>
    <x v="77"/>
    <d v="2019-10-01T17:20:00"/>
    <s v="NULL"/>
    <x v="10"/>
    <x v="13"/>
    <m/>
  </r>
  <r>
    <s v="BM00162656"/>
    <s v="NEWSOME,TAYLOR J"/>
    <x v="129"/>
    <n v="22108.68"/>
    <n v="37"/>
    <s v="J0595"/>
    <n v="63621445"/>
    <x v="89"/>
    <d v="2019-10-01T17:20:00"/>
    <s v="NULL"/>
    <x v="12"/>
    <x v="13"/>
    <m/>
  </r>
  <r>
    <s v="BM00162656"/>
    <s v="NEWSOME,TAYLOR J"/>
    <x v="129"/>
    <n v="22108.68"/>
    <n v="247"/>
    <n v="80100"/>
    <n v="30032401"/>
    <x v="80"/>
    <d v="2019-10-01T17:20:00"/>
    <s v="NULL"/>
    <x v="3"/>
    <x v="13"/>
    <n v="259"/>
  </r>
  <r>
    <s v="BM00162656"/>
    <s v="NEWSOME,TAYLOR J"/>
    <x v="129"/>
    <n v="22108.68"/>
    <n v="85.8"/>
    <s v="J2590"/>
    <n v="25024698"/>
    <x v="56"/>
    <d v="2019-10-01T17:20:00"/>
    <s v="NULL"/>
    <x v="2"/>
    <x v="13"/>
    <m/>
  </r>
  <r>
    <s v="BM00162656"/>
    <s v="NEWSOME,TAYLOR J"/>
    <x v="129"/>
    <n v="22108.68"/>
    <n v="218"/>
    <s v="J2795"/>
    <n v="25024515"/>
    <x v="108"/>
    <d v="2019-10-01T17:20:00"/>
    <s v="NULL"/>
    <x v="2"/>
    <x v="13"/>
    <m/>
  </r>
  <r>
    <s v="BM00162656"/>
    <s v="NEWSOME,TAYLOR J"/>
    <x v="129"/>
    <n v="22108.68"/>
    <n v="17"/>
    <s v="NULL"/>
    <n v="25932597"/>
    <x v="90"/>
    <d v="2019-10-01T17:20:00"/>
    <s v="NULL"/>
    <x v="10"/>
    <x v="13"/>
    <m/>
  </r>
  <r>
    <s v="BM00162656"/>
    <s v="NEWSOME,TAYLOR J"/>
    <x v="129"/>
    <n v="22108.68"/>
    <n v="21"/>
    <s v="J3490"/>
    <n v="25023962"/>
    <x v="91"/>
    <d v="2019-10-01T17:20:00"/>
    <s v="NULL"/>
    <x v="2"/>
    <x v="13"/>
    <m/>
  </r>
  <r>
    <s v="BM00162656"/>
    <s v="NEWSOME,TAYLOR J"/>
    <x v="129"/>
    <n v="22108.68"/>
    <n v="84"/>
    <n v="22682"/>
    <n v="25022682"/>
    <x v="55"/>
    <d v="2019-10-01T17:20:00"/>
    <s v="NULL"/>
    <x v="2"/>
    <x v="13"/>
    <m/>
  </r>
  <r>
    <s v="BM00162656"/>
    <s v="NEWSOME,TAYLOR J"/>
    <x v="129"/>
    <n v="22108.68"/>
    <n v="19"/>
    <s v="J3010"/>
    <n v="25024630"/>
    <x v="109"/>
    <d v="2019-10-01T17:20:00"/>
    <s v="NULL"/>
    <x v="2"/>
    <x v="13"/>
    <m/>
  </r>
  <r>
    <s v="BM00162656"/>
    <s v="NEWSOME,TAYLOR J"/>
    <x v="129"/>
    <n v="22108.68"/>
    <n v="21"/>
    <s v="J2765"/>
    <n v="25022116"/>
    <x v="92"/>
    <d v="2019-10-01T17:20:00"/>
    <s v="NULL"/>
    <x v="2"/>
    <x v="13"/>
    <m/>
  </r>
  <r>
    <s v="BM00162656"/>
    <s v="NEWSOME,TAYLOR J"/>
    <x v="129"/>
    <n v="22108.68"/>
    <n v="21"/>
    <s v="J2405"/>
    <n v="63623574"/>
    <x v="94"/>
    <d v="2019-10-01T17:20:00"/>
    <s v="NULL"/>
    <x v="12"/>
    <x v="13"/>
    <m/>
  </r>
  <r>
    <s v="BM00162656"/>
    <s v="NEWSOME,TAYLOR J"/>
    <x v="129"/>
    <n v="22108.68"/>
    <n v="49.2"/>
    <s v="J0690"/>
    <n v="25024712"/>
    <x v="93"/>
    <d v="2019-10-01T17:20:00"/>
    <s v="NULL"/>
    <x v="2"/>
    <x v="13"/>
    <m/>
  </r>
  <r>
    <s v="BM00162656"/>
    <s v="NEWSOME,TAYLOR J"/>
    <x v="129"/>
    <n v="22108.68"/>
    <n v="28"/>
    <n v="86592"/>
    <n v="30032010"/>
    <x v="81"/>
    <d v="2019-10-01T17:20:00"/>
    <s v="NULL"/>
    <x v="3"/>
    <x v="13"/>
    <n v="30"/>
  </r>
  <r>
    <s v="BM00162656"/>
    <s v="NEWSOME,TAYLOR J"/>
    <x v="129"/>
    <n v="22108.68"/>
    <n v="22"/>
    <s v="NULL"/>
    <n v="25024769"/>
    <x v="3"/>
    <d v="2019-10-01T17:20:00"/>
    <s v="NULL"/>
    <x v="2"/>
    <x v="13"/>
    <m/>
  </r>
  <r>
    <s v="BM00162656"/>
    <s v="NEWSOME,TAYLOR J"/>
    <x v="129"/>
    <n v="22108.68"/>
    <n v="21"/>
    <s v="J2250"/>
    <n v="25021916"/>
    <x v="153"/>
    <d v="2019-10-01T17:20:00"/>
    <s v="NULL"/>
    <x v="2"/>
    <x v="13"/>
    <m/>
  </r>
  <r>
    <s v="BM00162656"/>
    <s v="NEWSOME,TAYLOR J"/>
    <x v="129"/>
    <n v="22108.68"/>
    <n v="122.95"/>
    <s v="J0456"/>
    <n v="25815113"/>
    <x v="116"/>
    <d v="2019-10-01T17:20:00"/>
    <s v="NULL"/>
    <x v="21"/>
    <x v="13"/>
    <m/>
  </r>
  <r>
    <s v="BM00162656"/>
    <s v="NEWSOME,TAYLOR J"/>
    <x v="129"/>
    <n v="22108.68"/>
    <n v="19.16"/>
    <s v="NULL"/>
    <n v="25824578"/>
    <x v="117"/>
    <d v="2019-10-01T17:20:00"/>
    <s v="NULL"/>
    <x v="21"/>
    <x v="13"/>
    <m/>
  </r>
  <r>
    <s v="BM00162656"/>
    <s v="NEWSOME,TAYLOR J"/>
    <x v="129"/>
    <n v="22108.68"/>
    <n v="19"/>
    <s v="J3010"/>
    <n v="25024630"/>
    <x v="109"/>
    <d v="2019-10-01T17:20:00"/>
    <s v="NULL"/>
    <x v="2"/>
    <x v="13"/>
    <m/>
  </r>
  <r>
    <s v="BM00162656"/>
    <s v="NEWSOME,TAYLOR J"/>
    <x v="129"/>
    <n v="22108.68"/>
    <n v="21"/>
    <s v="J1200"/>
    <n v="25024215"/>
    <x v="417"/>
    <d v="2019-10-01T17:20:00"/>
    <s v="NULL"/>
    <x v="2"/>
    <x v="13"/>
    <m/>
  </r>
  <r>
    <s v="BM00162656"/>
    <s v="NEWSOME,TAYLOR J"/>
    <x v="129"/>
    <n v="22108.68"/>
    <n v="34"/>
    <s v="J2370"/>
    <n v="25021327"/>
    <x v="241"/>
    <d v="2019-10-01T17:20:00"/>
    <s v="NULL"/>
    <x v="2"/>
    <x v="13"/>
    <m/>
  </r>
  <r>
    <s v="BM00162656"/>
    <s v="NEWSOME,TAYLOR J"/>
    <x v="129"/>
    <n v="22108.68"/>
    <n v="218"/>
    <s v="J0131"/>
    <n v="63621126"/>
    <x v="267"/>
    <d v="2019-10-01T17:20:00"/>
    <s v="NULL"/>
    <x v="12"/>
    <x v="13"/>
    <m/>
  </r>
  <r>
    <s v="BM00162656"/>
    <s v="NEWSOME,TAYLOR J"/>
    <x v="129"/>
    <n v="22108.68"/>
    <n v="-21"/>
    <s v="J2405"/>
    <n v="63623574"/>
    <x v="94"/>
    <d v="2019-10-01T17:20:00"/>
    <s v="NULL"/>
    <x v="12"/>
    <x v="13"/>
    <m/>
  </r>
  <r>
    <s v="BM00162656"/>
    <s v="NEWSOME,TAYLOR J"/>
    <x v="129"/>
    <n v="22108.68"/>
    <n v="120"/>
    <n v="93005"/>
    <n v="73043002"/>
    <x v="144"/>
    <d v="2019-10-01T17:20:00"/>
    <s v="NULL"/>
    <x v="18"/>
    <x v="13"/>
    <n v="126"/>
  </r>
  <r>
    <s v="BM00252676"/>
    <s v="PALMER,JOSHUA G"/>
    <x v="130"/>
    <n v="7123.13"/>
    <n v="21"/>
    <s v="J1100"/>
    <n v="25021100"/>
    <x v="135"/>
    <s v="NULL"/>
    <d v="2020-06-04T06:21:00"/>
    <x v="2"/>
    <x v="22"/>
    <m/>
  </r>
  <r>
    <s v="BM00252676"/>
    <s v="PALMER,JOSHUA G"/>
    <x v="130"/>
    <n v="7123.13"/>
    <n v="21"/>
    <s v="J2405"/>
    <n v="63623574"/>
    <x v="94"/>
    <s v="NULL"/>
    <d v="2020-06-04T06:21:00"/>
    <x v="12"/>
    <x v="22"/>
    <m/>
  </r>
  <r>
    <s v="BM00252676"/>
    <s v="PALMER,JOSHUA G"/>
    <x v="130"/>
    <n v="7123.13"/>
    <n v="6.44"/>
    <n v="20941"/>
    <n v="25920941"/>
    <x v="418"/>
    <s v="NULL"/>
    <d v="2020-06-04T06:21:00"/>
    <x v="10"/>
    <x v="22"/>
    <m/>
  </r>
  <r>
    <s v="BM00252676"/>
    <s v="PALMER,JOSHUA G"/>
    <x v="130"/>
    <n v="7123.13"/>
    <n v="1568"/>
    <s v="NULL"/>
    <n v="36014001"/>
    <x v="419"/>
    <s v="NULL"/>
    <d v="2020-06-04T06:21:00"/>
    <x v="17"/>
    <x v="22"/>
    <n v="1641"/>
  </r>
  <r>
    <s v="BM00252676"/>
    <s v="PALMER,JOSHUA G"/>
    <x v="130"/>
    <n v="7123.13"/>
    <n v="1120"/>
    <s v="NULL"/>
    <n v="36014002"/>
    <x v="420"/>
    <s v="NULL"/>
    <d v="2020-06-04T06:21:00"/>
    <x v="17"/>
    <x v="22"/>
    <n v="586"/>
  </r>
  <r>
    <s v="BM00252676"/>
    <s v="PALMER,JOSHUA G"/>
    <x v="130"/>
    <n v="7123.13"/>
    <n v="1457"/>
    <s v="NULL"/>
    <n v="37013010"/>
    <x v="8"/>
    <s v="NULL"/>
    <d v="2020-06-04T06:21:00"/>
    <x v="5"/>
    <x v="22"/>
    <n v="33"/>
  </r>
  <r>
    <s v="BM00252676"/>
    <s v="PALMER,JOSHUA G"/>
    <x v="130"/>
    <n v="7123.13"/>
    <n v="1216"/>
    <n v="17001"/>
    <n v="71017001"/>
    <x v="137"/>
    <s v="NULL"/>
    <d v="2020-06-04T06:21:00"/>
    <x v="6"/>
    <x v="22"/>
    <n v="1272"/>
  </r>
  <r>
    <s v="BM00252676"/>
    <s v="PALMER,JOSHUA G"/>
    <x v="130"/>
    <n v="7123.13"/>
    <n v="690"/>
    <n v="10260"/>
    <n v="71010260"/>
    <x v="9"/>
    <s v="NULL"/>
    <d v="2020-06-04T06:21:00"/>
    <x v="6"/>
    <x v="22"/>
    <n v="722"/>
  </r>
  <r>
    <s v="BM00252676"/>
    <s v="PALMER,JOSHUA G"/>
    <x v="130"/>
    <n v="7123.13"/>
    <n v="9.4"/>
    <s v="NULL"/>
    <n v="27269136"/>
    <x v="421"/>
    <s v="NULL"/>
    <d v="2020-06-04T06:21:00"/>
    <x v="1"/>
    <x v="22"/>
    <m/>
  </r>
  <r>
    <s v="BM00252676"/>
    <s v="PALMER,JOSHUA G"/>
    <x v="130"/>
    <n v="7123.13"/>
    <n v="7.25"/>
    <s v="NULL"/>
    <n v="27069291"/>
    <x v="87"/>
    <s v="NULL"/>
    <d v="2020-06-04T06:21:00"/>
    <x v="0"/>
    <x v="22"/>
    <m/>
  </r>
  <r>
    <s v="BM00252676"/>
    <s v="PALMER,JOSHUA G"/>
    <x v="130"/>
    <n v="7123.13"/>
    <n v="41.63"/>
    <s v="NULL"/>
    <n v="27210100"/>
    <x v="11"/>
    <s v="NULL"/>
    <d v="2020-06-04T06:21:00"/>
    <x v="1"/>
    <x v="22"/>
    <m/>
  </r>
  <r>
    <s v="BM00252676"/>
    <s v="PALMER,JOSHUA G"/>
    <x v="130"/>
    <n v="7123.13"/>
    <n v="11.02"/>
    <s v="NULL"/>
    <n v="27217097"/>
    <x v="422"/>
    <s v="NULL"/>
    <d v="2020-06-04T06:21:00"/>
    <x v="1"/>
    <x v="22"/>
    <m/>
  </r>
  <r>
    <s v="BM00252676"/>
    <s v="PALMER,JOSHUA G"/>
    <x v="130"/>
    <n v="7123.13"/>
    <n v="15.4"/>
    <s v="NULL"/>
    <n v="27210100"/>
    <x v="11"/>
    <s v="NULL"/>
    <d v="2020-06-04T06:21:00"/>
    <x v="1"/>
    <x v="22"/>
    <m/>
  </r>
  <r>
    <s v="BM00252676"/>
    <s v="PALMER,JOSHUA G"/>
    <x v="130"/>
    <n v="7123.13"/>
    <n v="7.25"/>
    <s v="NULL"/>
    <n v="27069158"/>
    <x v="192"/>
    <s v="NULL"/>
    <d v="2020-06-04T06:21:00"/>
    <x v="0"/>
    <x v="22"/>
    <m/>
  </r>
  <r>
    <s v="BM00252676"/>
    <s v="PALMER,JOSHUA G"/>
    <x v="130"/>
    <n v="7123.13"/>
    <n v="12.95"/>
    <s v="NULL"/>
    <n v="27101000"/>
    <x v="188"/>
    <s v="NULL"/>
    <d v="2020-06-04T06:21:00"/>
    <x v="31"/>
    <x v="22"/>
    <m/>
  </r>
  <r>
    <s v="BM00252676"/>
    <s v="PALMER,JOSHUA G"/>
    <x v="130"/>
    <n v="7123.13"/>
    <n v="5.68"/>
    <s v="NULL"/>
    <n v="27069184"/>
    <x v="423"/>
    <s v="NULL"/>
    <d v="2020-06-04T06:21:00"/>
    <x v="0"/>
    <x v="22"/>
    <m/>
  </r>
  <r>
    <s v="BM00252676"/>
    <s v="PALMER,JOSHUA G"/>
    <x v="130"/>
    <n v="7123.13"/>
    <n v="21.01"/>
    <s v="NULL"/>
    <n v="27210100"/>
    <x v="11"/>
    <s v="NULL"/>
    <d v="2020-06-04T06:21:00"/>
    <x v="1"/>
    <x v="22"/>
    <m/>
  </r>
  <r>
    <s v="BM00252676"/>
    <s v="PALMER,JOSHUA G"/>
    <x v="130"/>
    <n v="7123.13"/>
    <n v="9.27"/>
    <s v="NULL"/>
    <n v="27069286"/>
    <x v="151"/>
    <s v="NULL"/>
    <d v="2020-06-04T06:21:00"/>
    <x v="0"/>
    <x v="22"/>
    <m/>
  </r>
  <r>
    <s v="BM00252676"/>
    <s v="PALMER,JOSHUA G"/>
    <x v="130"/>
    <n v="7123.13"/>
    <n v="22.61"/>
    <s v="J7120"/>
    <n v="27038238"/>
    <x v="13"/>
    <s v="NULL"/>
    <d v="2020-06-04T06:21:00"/>
    <x v="0"/>
    <x v="22"/>
    <m/>
  </r>
  <r>
    <s v="BM00252676"/>
    <s v="PALMER,JOSHUA G"/>
    <x v="130"/>
    <n v="7123.13"/>
    <n v="7.35"/>
    <s v="NULL"/>
    <n v="27013391"/>
    <x v="16"/>
    <s v="NULL"/>
    <d v="2020-06-04T06:21:00"/>
    <x v="0"/>
    <x v="22"/>
    <m/>
  </r>
  <r>
    <s v="BM00252676"/>
    <s v="PALMER,JOSHUA G"/>
    <x v="130"/>
    <n v="7123.13"/>
    <n v="21.19"/>
    <s v="NULL"/>
    <n v="27013399"/>
    <x v="1"/>
    <s v="NULL"/>
    <d v="2020-06-04T06:21:00"/>
    <x v="0"/>
    <x v="22"/>
    <m/>
  </r>
  <r>
    <s v="BM00252676"/>
    <s v="PALMER,JOSHUA G"/>
    <x v="130"/>
    <n v="7123.13"/>
    <n v="22.56"/>
    <s v="J7040"/>
    <n v="27038237"/>
    <x v="258"/>
    <s v="NULL"/>
    <d v="2020-06-04T06:21:00"/>
    <x v="0"/>
    <x v="22"/>
    <m/>
  </r>
  <r>
    <s v="BM00252676"/>
    <s v="PALMER,JOSHUA G"/>
    <x v="130"/>
    <n v="7123.13"/>
    <n v="11.59"/>
    <s v="NULL"/>
    <n v="27069212"/>
    <x v="14"/>
    <s v="NULL"/>
    <d v="2020-06-04T06:21:00"/>
    <x v="0"/>
    <x v="22"/>
    <m/>
  </r>
  <r>
    <s v="BM00252676"/>
    <s v="PALMER,JOSHUA G"/>
    <x v="130"/>
    <n v="7123.13"/>
    <n v="7.35"/>
    <s v="NULL"/>
    <n v="27013391"/>
    <x v="16"/>
    <s v="NULL"/>
    <d v="2020-06-04T06:21:00"/>
    <x v="0"/>
    <x v="22"/>
    <m/>
  </r>
  <r>
    <s v="BM00252676"/>
    <s v="PALMER,JOSHUA G"/>
    <x v="130"/>
    <n v="7123.13"/>
    <n v="21.19"/>
    <s v="NULL"/>
    <n v="27013399"/>
    <x v="1"/>
    <s v="NULL"/>
    <d v="2020-06-04T06:21:00"/>
    <x v="0"/>
    <x v="22"/>
    <m/>
  </r>
  <r>
    <s v="BM00252676"/>
    <s v="PALMER,JOSHUA G"/>
    <x v="130"/>
    <n v="7123.13"/>
    <n v="29.26"/>
    <s v="NULL"/>
    <n v="27069272"/>
    <x v="41"/>
    <s v="NULL"/>
    <d v="2020-06-04T06:21:00"/>
    <x v="0"/>
    <x v="22"/>
    <m/>
  </r>
  <r>
    <s v="BM00252676"/>
    <s v="PALMER,JOSHUA G"/>
    <x v="130"/>
    <n v="7123.13"/>
    <n v="0"/>
    <s v="NULL"/>
    <n v="31200000"/>
    <x v="10"/>
    <s v="NULL"/>
    <d v="2020-06-04T06:21:00"/>
    <x v="7"/>
    <x v="22"/>
    <n v="0"/>
  </r>
  <r>
    <s v="BM00252676"/>
    <s v="PALMER,JOSHUA G"/>
    <x v="130"/>
    <n v="7123.13"/>
    <n v="610.73"/>
    <n v="42820"/>
    <n v="97500069"/>
    <x v="424"/>
    <s v="NULL"/>
    <d v="2020-06-04T06:21:00"/>
    <x v="48"/>
    <x v="22"/>
    <n v="639"/>
  </r>
  <r>
    <s v="BM00252676"/>
    <s v="PALMER,JOSHUA G"/>
    <x v="130"/>
    <n v="7123.13"/>
    <n v="70"/>
    <s v="NULL"/>
    <n v="25923080"/>
    <x v="425"/>
    <s v="NULL"/>
    <d v="2020-06-04T06:21:00"/>
    <x v="10"/>
    <x v="22"/>
    <m/>
  </r>
  <r>
    <s v="BM00252676"/>
    <s v="PALMER,JOSHUA G"/>
    <x v="130"/>
    <n v="7123.13"/>
    <n v="40"/>
    <s v="NULL"/>
    <n v="25090595"/>
    <x v="426"/>
    <s v="NULL"/>
    <d v="2020-06-04T06:21:00"/>
    <x v="2"/>
    <x v="22"/>
    <m/>
  </r>
  <r>
    <s v="BM00252676"/>
    <s v="PALMER,JOSHUA G"/>
    <x v="130"/>
    <n v="7123.13"/>
    <n v="19"/>
    <s v="J3010"/>
    <n v="25024630"/>
    <x v="109"/>
    <s v="NULL"/>
    <d v="2020-06-04T06:21:00"/>
    <x v="2"/>
    <x v="22"/>
    <m/>
  </r>
  <r>
    <s v="BM00282962"/>
    <s v="PATEL,NIRALIBEN"/>
    <x v="131"/>
    <n v="12460.46"/>
    <n v="7.35"/>
    <s v="NULL"/>
    <n v="27013392"/>
    <x v="15"/>
    <d v="2019-08-08T06:37:00"/>
    <s v="NULL"/>
    <x v="0"/>
    <x v="12"/>
    <m/>
  </r>
  <r>
    <s v="BM00282962"/>
    <s v="PATEL,NIRALIBEN"/>
    <x v="131"/>
    <n v="12460.46"/>
    <n v="7.35"/>
    <s v="NULL"/>
    <n v="27013393"/>
    <x v="83"/>
    <d v="2019-08-08T06:37:00"/>
    <s v="NULL"/>
    <x v="0"/>
    <x v="12"/>
    <m/>
  </r>
  <r>
    <s v="BM00282962"/>
    <s v="PATEL,NIRALIBEN"/>
    <x v="131"/>
    <n v="12460.46"/>
    <n v="27.34"/>
    <s v="NULL"/>
    <n v="27013399"/>
    <x v="1"/>
    <d v="2019-08-08T06:37:00"/>
    <s v="NULL"/>
    <x v="0"/>
    <x v="12"/>
    <m/>
  </r>
  <r>
    <s v="BM00282962"/>
    <s v="PATEL,NIRALIBEN"/>
    <x v="131"/>
    <n v="12460.46"/>
    <n v="10.53"/>
    <s v="NULL"/>
    <n v="27013394"/>
    <x v="43"/>
    <d v="2019-08-08T06:37:00"/>
    <s v="NULL"/>
    <x v="0"/>
    <x v="12"/>
    <m/>
  </r>
  <r>
    <s v="BM00282962"/>
    <s v="PATEL,NIRALIBEN"/>
    <x v="131"/>
    <n v="12460.46"/>
    <n v="12.29"/>
    <s v="J7120"/>
    <n v="27038238"/>
    <x v="13"/>
    <d v="2019-08-08T06:37:00"/>
    <s v="NULL"/>
    <x v="0"/>
    <x v="12"/>
    <m/>
  </r>
  <r>
    <s v="BM00282962"/>
    <s v="PATEL,NIRALIBEN"/>
    <x v="131"/>
    <n v="12460.46"/>
    <n v="12.29"/>
    <s v="J7120"/>
    <n v="27038238"/>
    <x v="13"/>
    <d v="2019-08-08T06:37:00"/>
    <s v="NULL"/>
    <x v="0"/>
    <x v="12"/>
    <m/>
  </r>
  <r>
    <s v="BM00282962"/>
    <s v="PATEL,NIRALIBEN"/>
    <x v="131"/>
    <n v="12460.46"/>
    <n v="37.58"/>
    <s v="NULL"/>
    <n v="27069512"/>
    <x v="73"/>
    <d v="2019-08-08T06:37:00"/>
    <s v="NULL"/>
    <x v="0"/>
    <x v="12"/>
    <m/>
  </r>
  <r>
    <s v="BM00282962"/>
    <s v="PATEL,NIRALIBEN"/>
    <x v="131"/>
    <n v="12460.46"/>
    <n v="5.46"/>
    <s v="NULL"/>
    <n v="27069165"/>
    <x v="58"/>
    <d v="2019-08-08T06:37:00"/>
    <s v="NULL"/>
    <x v="0"/>
    <x v="12"/>
    <m/>
  </r>
  <r>
    <s v="BM00282962"/>
    <s v="PATEL,NIRALIBEN"/>
    <x v="131"/>
    <n v="12460.46"/>
    <n v="40"/>
    <s v="NULL"/>
    <n v="27013490"/>
    <x v="65"/>
    <d v="2019-08-08T06:37:00"/>
    <s v="NULL"/>
    <x v="0"/>
    <x v="12"/>
    <m/>
  </r>
  <r>
    <s v="BM00282962"/>
    <s v="PATEL,NIRALIBEN"/>
    <x v="131"/>
    <n v="12460.46"/>
    <n v="8.57"/>
    <s v="NULL"/>
    <n v="27069276"/>
    <x v="64"/>
    <d v="2019-08-08T06:37:00"/>
    <s v="NULL"/>
    <x v="0"/>
    <x v="12"/>
    <m/>
  </r>
  <r>
    <s v="BM00282962"/>
    <s v="PATEL,NIRALIBEN"/>
    <x v="131"/>
    <n v="12460.46"/>
    <n v="-40"/>
    <s v="NULL"/>
    <n v="27013490"/>
    <x v="65"/>
    <d v="2019-08-08T06:37:00"/>
    <s v="NULL"/>
    <x v="0"/>
    <x v="12"/>
    <m/>
  </r>
  <r>
    <s v="BM00282962"/>
    <s v="PATEL,NIRALIBEN"/>
    <x v="131"/>
    <n v="12460.46"/>
    <n v="10.53"/>
    <s v="NULL"/>
    <n v="27013394"/>
    <x v="43"/>
    <d v="2019-08-08T06:37:00"/>
    <s v="NULL"/>
    <x v="0"/>
    <x v="12"/>
    <m/>
  </r>
  <r>
    <s v="BM00282962"/>
    <s v="PATEL,NIRALIBEN"/>
    <x v="131"/>
    <n v="12460.46"/>
    <n v="-7.35"/>
    <s v="NULL"/>
    <n v="27013392"/>
    <x v="15"/>
    <d v="2019-08-08T06:37:00"/>
    <s v="NULL"/>
    <x v="0"/>
    <x v="12"/>
    <m/>
  </r>
  <r>
    <s v="BM00282962"/>
    <s v="PATEL,NIRALIBEN"/>
    <x v="131"/>
    <n v="12460.46"/>
    <n v="-7.35"/>
    <s v="NULL"/>
    <n v="27013393"/>
    <x v="83"/>
    <d v="2019-08-08T06:37:00"/>
    <s v="NULL"/>
    <x v="0"/>
    <x v="12"/>
    <m/>
  </r>
  <r>
    <s v="BM00282962"/>
    <s v="PATEL,NIRALIBEN"/>
    <x v="131"/>
    <n v="12460.46"/>
    <n v="12.29"/>
    <s v="J7120"/>
    <n v="27038238"/>
    <x v="13"/>
    <d v="2019-08-08T06:37:00"/>
    <s v="NULL"/>
    <x v="0"/>
    <x v="12"/>
    <m/>
  </r>
  <r>
    <s v="BM00282962"/>
    <s v="PATEL,NIRALIBEN"/>
    <x v="131"/>
    <n v="12460.46"/>
    <n v="60.94"/>
    <s v="NULL"/>
    <n v="27280023"/>
    <x v="181"/>
    <d v="2019-08-08T06:37:00"/>
    <s v="NULL"/>
    <x v="1"/>
    <x v="12"/>
    <m/>
  </r>
  <r>
    <s v="BM00282962"/>
    <s v="PATEL,NIRALIBEN"/>
    <x v="131"/>
    <n v="12460.46"/>
    <n v="9.27"/>
    <s v="NULL"/>
    <n v="27069286"/>
    <x v="151"/>
    <d v="2019-08-08T06:37:00"/>
    <s v="NULL"/>
    <x v="0"/>
    <x v="12"/>
    <m/>
  </r>
  <r>
    <s v="BM00282962"/>
    <s v="PATEL,NIRALIBEN"/>
    <x v="131"/>
    <n v="12460.46"/>
    <n v="9.7100000000000009"/>
    <s v="NULL"/>
    <n v="27069175"/>
    <x v="180"/>
    <d v="2019-08-08T06:37:00"/>
    <s v="NULL"/>
    <x v="0"/>
    <x v="12"/>
    <m/>
  </r>
  <r>
    <s v="BM00282962"/>
    <s v="PATEL,NIRALIBEN"/>
    <x v="131"/>
    <n v="12460.46"/>
    <n v="8.4499999999999993"/>
    <s v="NULL"/>
    <n v="27217035"/>
    <x v="179"/>
    <d v="2019-08-08T06:37:00"/>
    <s v="NULL"/>
    <x v="1"/>
    <x v="12"/>
    <m/>
  </r>
  <r>
    <s v="BM00282962"/>
    <s v="PATEL,NIRALIBEN"/>
    <x v="131"/>
    <n v="12460.46"/>
    <n v="41.47"/>
    <s v="NULL"/>
    <n v="27069272"/>
    <x v="41"/>
    <d v="2019-08-08T06:37:00"/>
    <s v="NULL"/>
    <x v="0"/>
    <x v="12"/>
    <m/>
  </r>
  <r>
    <s v="BM00282962"/>
    <s v="PATEL,NIRALIBEN"/>
    <x v="131"/>
    <n v="12460.46"/>
    <n v="1200"/>
    <n v="50499"/>
    <n v="11250499"/>
    <x v="59"/>
    <d v="2019-08-08T06:37:00"/>
    <s v="NULL"/>
    <x v="13"/>
    <x v="12"/>
    <n v="1255"/>
  </r>
  <r>
    <s v="BM00282962"/>
    <s v="PATEL,NIRALIBEN"/>
    <x v="131"/>
    <n v="12460.46"/>
    <n v="8.6199999999999992"/>
    <s v="NULL"/>
    <n v="27069318"/>
    <x v="182"/>
    <d v="2019-08-08T06:37:00"/>
    <s v="NULL"/>
    <x v="0"/>
    <x v="12"/>
    <m/>
  </r>
  <r>
    <s v="BM00282962"/>
    <s v="PATEL,NIRALIBEN"/>
    <x v="131"/>
    <n v="12460.46"/>
    <n v="104.72"/>
    <n v="50564"/>
    <n v="27050564"/>
    <x v="47"/>
    <d v="2019-08-08T06:37:00"/>
    <s v="NULL"/>
    <x v="0"/>
    <x v="12"/>
    <m/>
  </r>
  <r>
    <s v="BM00282962"/>
    <s v="PATEL,NIRALIBEN"/>
    <x v="131"/>
    <n v="12460.46"/>
    <n v="44.6"/>
    <n v="37024"/>
    <n v="27037024"/>
    <x v="84"/>
    <d v="2019-08-08T06:37:00"/>
    <s v="NULL"/>
    <x v="0"/>
    <x v="12"/>
    <m/>
  </r>
  <r>
    <s v="BM00282962"/>
    <s v="PATEL,NIRALIBEN"/>
    <x v="131"/>
    <n v="12460.46"/>
    <n v="40"/>
    <s v="NULL"/>
    <n v="27013490"/>
    <x v="65"/>
    <d v="2019-08-08T06:37:00"/>
    <s v="NULL"/>
    <x v="0"/>
    <x v="12"/>
    <m/>
  </r>
  <r>
    <s v="BM00282962"/>
    <s v="PATEL,NIRALIBEN"/>
    <x v="131"/>
    <n v="12460.46"/>
    <n v="12.48"/>
    <s v="NULL"/>
    <n v="27101000"/>
    <x v="188"/>
    <d v="2019-08-08T06:37:00"/>
    <s v="NULL"/>
    <x v="31"/>
    <x v="12"/>
    <m/>
  </r>
  <r>
    <s v="BM00282962"/>
    <s v="PATEL,NIRALIBEN"/>
    <x v="131"/>
    <n v="12460.46"/>
    <n v="6.74"/>
    <s v="NULL"/>
    <n v="27210100"/>
    <x v="11"/>
    <d v="2019-08-08T06:37:00"/>
    <s v="NULL"/>
    <x v="1"/>
    <x v="12"/>
    <m/>
  </r>
  <r>
    <s v="BM00282962"/>
    <s v="PATEL,NIRALIBEN"/>
    <x v="131"/>
    <n v="12460.46"/>
    <n v="6.74"/>
    <s v="NULL"/>
    <n v="27210100"/>
    <x v="11"/>
    <d v="2019-08-08T06:37:00"/>
    <s v="NULL"/>
    <x v="1"/>
    <x v="12"/>
    <m/>
  </r>
  <r>
    <s v="BM00282962"/>
    <s v="PATEL,NIRALIBEN"/>
    <x v="131"/>
    <n v="12460.46"/>
    <n v="6.64"/>
    <s v="NULL"/>
    <n v="27210100"/>
    <x v="11"/>
    <d v="2019-08-08T06:37:00"/>
    <s v="NULL"/>
    <x v="1"/>
    <x v="12"/>
    <m/>
  </r>
  <r>
    <s v="BM00282962"/>
    <s v="PATEL,NIRALIBEN"/>
    <x v="131"/>
    <n v="12460.46"/>
    <n v="27.92"/>
    <n v="13221"/>
    <n v="27013221"/>
    <x v="85"/>
    <d v="2019-08-08T06:37:00"/>
    <s v="NULL"/>
    <x v="0"/>
    <x v="12"/>
    <m/>
  </r>
  <r>
    <s v="BM00282962"/>
    <s v="PATEL,NIRALIBEN"/>
    <x v="131"/>
    <n v="12460.46"/>
    <n v="26"/>
    <n v="86900"/>
    <n v="30032030"/>
    <x v="78"/>
    <d v="2019-08-08T06:37:00"/>
    <s v="NULL"/>
    <x v="3"/>
    <x v="12"/>
    <n v="28"/>
  </r>
  <r>
    <s v="BM00282962"/>
    <s v="PATEL,NIRALIBEN"/>
    <x v="131"/>
    <n v="12460.46"/>
    <n v="75.010000000000005"/>
    <s v="NULL"/>
    <n v="27280009"/>
    <x v="88"/>
    <d v="2019-08-08T06:37:00"/>
    <s v="NULL"/>
    <x v="1"/>
    <x v="12"/>
    <m/>
  </r>
  <r>
    <s v="BM00282962"/>
    <s v="PATEL,NIRALIBEN"/>
    <x v="131"/>
    <n v="12460.46"/>
    <n v="10.28"/>
    <s v="NULL"/>
    <n v="27069254"/>
    <x v="86"/>
    <d v="2019-08-08T06:37:00"/>
    <s v="NULL"/>
    <x v="0"/>
    <x v="12"/>
    <m/>
  </r>
  <r>
    <s v="BM00282962"/>
    <s v="PATEL,NIRALIBEN"/>
    <x v="131"/>
    <n v="12460.46"/>
    <n v="7.49"/>
    <s v="NULL"/>
    <n v="27210100"/>
    <x v="11"/>
    <d v="2019-08-08T06:37:00"/>
    <s v="NULL"/>
    <x v="1"/>
    <x v="12"/>
    <m/>
  </r>
  <r>
    <s v="BM00282962"/>
    <s v="PATEL,NIRALIBEN"/>
    <x v="131"/>
    <n v="12460.46"/>
    <n v="9.27"/>
    <s v="NULL"/>
    <n v="27069286"/>
    <x v="151"/>
    <d v="2019-08-08T06:37:00"/>
    <s v="NULL"/>
    <x v="0"/>
    <x v="12"/>
    <m/>
  </r>
  <r>
    <s v="BM00282962"/>
    <s v="PATEL,NIRALIBEN"/>
    <x v="131"/>
    <n v="12460.46"/>
    <n v="16.96"/>
    <s v="NULL"/>
    <n v="27269146"/>
    <x v="75"/>
    <d v="2019-08-08T06:37:00"/>
    <s v="NULL"/>
    <x v="1"/>
    <x v="12"/>
    <m/>
  </r>
  <r>
    <s v="BM00282962"/>
    <s v="PATEL,NIRALIBEN"/>
    <x v="131"/>
    <n v="12460.46"/>
    <n v="65.209999999999994"/>
    <n v="10012"/>
    <n v="27010012"/>
    <x v="273"/>
    <d v="2019-08-08T06:37:00"/>
    <s v="NULL"/>
    <x v="0"/>
    <x v="12"/>
    <m/>
  </r>
  <r>
    <s v="BM00282962"/>
    <s v="PATEL,NIRALIBEN"/>
    <x v="131"/>
    <n v="12460.46"/>
    <n v="12.29"/>
    <s v="J7120"/>
    <n v="27038238"/>
    <x v="13"/>
    <d v="2019-08-08T06:37:00"/>
    <s v="NULL"/>
    <x v="0"/>
    <x v="12"/>
    <m/>
  </r>
  <r>
    <s v="BM00282962"/>
    <s v="PATEL,NIRALIBEN"/>
    <x v="131"/>
    <n v="12460.46"/>
    <n v="26.13"/>
    <s v="NULL"/>
    <n v="27014004"/>
    <x v="0"/>
    <d v="2019-08-08T06:37:00"/>
    <s v="NULL"/>
    <x v="0"/>
    <x v="12"/>
    <m/>
  </r>
  <r>
    <s v="BM00282962"/>
    <s v="PATEL,NIRALIBEN"/>
    <x v="131"/>
    <n v="12460.46"/>
    <n v="12.29"/>
    <s v="J7120"/>
    <n v="27038238"/>
    <x v="13"/>
    <d v="2019-08-08T06:37:00"/>
    <s v="NULL"/>
    <x v="0"/>
    <x v="12"/>
    <m/>
  </r>
  <r>
    <s v="BM00282962"/>
    <s v="PATEL,NIRALIBEN"/>
    <x v="131"/>
    <n v="12460.46"/>
    <n v="10.97"/>
    <s v="NULL"/>
    <n v="25815118"/>
    <x v="254"/>
    <d v="2019-08-08T06:37:00"/>
    <s v="NULL"/>
    <x v="21"/>
    <x v="12"/>
    <m/>
  </r>
  <r>
    <s v="BM00282962"/>
    <s v="PATEL,NIRALIBEN"/>
    <x v="131"/>
    <n v="12460.46"/>
    <n v="45"/>
    <n v="86850"/>
    <n v="30032038"/>
    <x v="79"/>
    <d v="2019-08-08T06:37:00"/>
    <s v="NULL"/>
    <x v="3"/>
    <x v="12"/>
    <n v="48"/>
  </r>
  <r>
    <s v="BM00282962"/>
    <s v="PATEL,NIRALIBEN"/>
    <x v="131"/>
    <n v="12460.46"/>
    <n v="107.09"/>
    <s v="NULL"/>
    <n v="27210100"/>
    <x v="11"/>
    <d v="2019-08-08T06:37:00"/>
    <s v="NULL"/>
    <x v="1"/>
    <x v="12"/>
    <m/>
  </r>
  <r>
    <s v="BM00282962"/>
    <s v="PATEL,NIRALIBEN"/>
    <x v="131"/>
    <n v="12460.46"/>
    <n v="17"/>
    <s v="NULL"/>
    <n v="25932597"/>
    <x v="90"/>
    <d v="2019-08-08T06:37:00"/>
    <s v="NULL"/>
    <x v="10"/>
    <x v="12"/>
    <m/>
  </r>
  <r>
    <s v="BM00282962"/>
    <s v="PATEL,NIRALIBEN"/>
    <x v="131"/>
    <n v="12460.46"/>
    <n v="21"/>
    <s v="J3490"/>
    <n v="25023962"/>
    <x v="91"/>
    <d v="2019-08-08T06:37:00"/>
    <s v="NULL"/>
    <x v="2"/>
    <x v="12"/>
    <m/>
  </r>
  <r>
    <s v="BM00282962"/>
    <s v="PATEL,NIRALIBEN"/>
    <x v="131"/>
    <n v="12460.46"/>
    <n v="21"/>
    <s v="J2765"/>
    <n v="25022116"/>
    <x v="92"/>
    <d v="2019-08-08T06:37:00"/>
    <s v="NULL"/>
    <x v="2"/>
    <x v="12"/>
    <m/>
  </r>
  <r>
    <s v="BM00282962"/>
    <s v="PATEL,NIRALIBEN"/>
    <x v="131"/>
    <n v="12460.46"/>
    <n v="70"/>
    <s v="J0690"/>
    <n v="25024712"/>
    <x v="93"/>
    <d v="2019-08-08T06:37:00"/>
    <s v="NULL"/>
    <x v="2"/>
    <x v="12"/>
    <m/>
  </r>
  <r>
    <s v="BM00282962"/>
    <s v="PATEL,NIRALIBEN"/>
    <x v="131"/>
    <n v="12460.46"/>
    <n v="21"/>
    <s v="NULL"/>
    <n v="25824575"/>
    <x v="242"/>
    <d v="2019-08-08T06:37:00"/>
    <s v="NULL"/>
    <x v="21"/>
    <x v="12"/>
    <m/>
  </r>
  <r>
    <s v="BM00282962"/>
    <s v="PATEL,NIRALIBEN"/>
    <x v="131"/>
    <n v="12460.46"/>
    <n v="34"/>
    <s v="J2370"/>
    <n v="25021327"/>
    <x v="241"/>
    <d v="2019-08-08T06:37:00"/>
    <s v="NULL"/>
    <x v="2"/>
    <x v="12"/>
    <m/>
  </r>
  <r>
    <s v="BM00282962"/>
    <s v="PATEL,NIRALIBEN"/>
    <x v="131"/>
    <n v="12460.46"/>
    <n v="41"/>
    <s v="J2590"/>
    <n v="25023647"/>
    <x v="280"/>
    <d v="2019-08-08T06:37:00"/>
    <s v="NULL"/>
    <x v="2"/>
    <x v="12"/>
    <m/>
  </r>
  <r>
    <s v="BM00282962"/>
    <s v="PATEL,NIRALIBEN"/>
    <x v="131"/>
    <n v="12460.46"/>
    <n v="21"/>
    <s v="J2405"/>
    <n v="63623574"/>
    <x v="94"/>
    <d v="2019-08-08T06:37:00"/>
    <s v="NULL"/>
    <x v="12"/>
    <x v="12"/>
    <m/>
  </r>
  <r>
    <s v="BM00282962"/>
    <s v="PATEL,NIRALIBEN"/>
    <x v="131"/>
    <n v="12460.46"/>
    <n v="21"/>
    <s v="J2765"/>
    <n v="25022116"/>
    <x v="92"/>
    <d v="2019-08-08T06:37:00"/>
    <s v="NULL"/>
    <x v="2"/>
    <x v="12"/>
    <m/>
  </r>
  <r>
    <s v="BM00282962"/>
    <s v="PATEL,NIRALIBEN"/>
    <x v="131"/>
    <n v="12460.46"/>
    <n v="46"/>
    <n v="85025"/>
    <n v="30032110"/>
    <x v="31"/>
    <d v="2019-08-08T06:37:00"/>
    <s v="NULL"/>
    <x v="3"/>
    <x v="12"/>
    <n v="49"/>
  </r>
  <r>
    <s v="BM00282962"/>
    <s v="PATEL,NIRALIBEN"/>
    <x v="131"/>
    <n v="12460.46"/>
    <n v="218"/>
    <s v="J0131"/>
    <n v="63621126"/>
    <x v="267"/>
    <d v="2019-08-08T06:37:00"/>
    <s v="NULL"/>
    <x v="12"/>
    <x v="12"/>
    <m/>
  </r>
  <r>
    <s v="BM00282962"/>
    <s v="PATEL,NIRALIBEN"/>
    <x v="131"/>
    <n v="12460.46"/>
    <n v="-21"/>
    <s v="J2765"/>
    <n v="25022116"/>
    <x v="92"/>
    <d v="2019-08-08T06:37:00"/>
    <s v="NULL"/>
    <x v="2"/>
    <x v="12"/>
    <m/>
  </r>
  <r>
    <s v="BM00282962"/>
    <s v="PATEL,NIRALIBEN"/>
    <x v="131"/>
    <n v="12460.46"/>
    <n v="21"/>
    <s v="J0170"/>
    <n v="25021136"/>
    <x v="155"/>
    <d v="2019-08-08T06:37:00"/>
    <s v="NULL"/>
    <x v="2"/>
    <x v="12"/>
    <m/>
  </r>
  <r>
    <s v="BM00282962"/>
    <s v="PATEL,NIRALIBEN"/>
    <x v="131"/>
    <n v="12460.46"/>
    <n v="44"/>
    <s v="J1885"/>
    <n v="63690720"/>
    <x v="49"/>
    <d v="2019-08-08T06:37:00"/>
    <s v="NULL"/>
    <x v="12"/>
    <x v="12"/>
    <m/>
  </r>
  <r>
    <s v="BM00282962"/>
    <s v="PATEL,NIRALIBEN"/>
    <x v="131"/>
    <n v="12460.46"/>
    <n v="7"/>
    <n v="23733"/>
    <n v="25923733"/>
    <x v="48"/>
    <d v="2019-08-08T06:37:00"/>
    <s v="NULL"/>
    <x v="10"/>
    <x v="12"/>
    <m/>
  </r>
  <r>
    <s v="BM00282962"/>
    <s v="PATEL,NIRALIBEN"/>
    <x v="131"/>
    <n v="12460.46"/>
    <n v="44"/>
    <s v="J1885"/>
    <n v="63690720"/>
    <x v="49"/>
    <d v="2019-08-08T06:37:00"/>
    <s v="NULL"/>
    <x v="12"/>
    <x v="12"/>
    <m/>
  </r>
  <r>
    <s v="BM00282962"/>
    <s v="PATEL,NIRALIBEN"/>
    <x v="131"/>
    <n v="12460.46"/>
    <n v="5"/>
    <n v="20278"/>
    <n v="25920278"/>
    <x v="51"/>
    <d v="2019-08-08T06:37:00"/>
    <s v="NULL"/>
    <x v="10"/>
    <x v="12"/>
    <m/>
  </r>
  <r>
    <s v="BM00282962"/>
    <s v="PATEL,NIRALIBEN"/>
    <x v="131"/>
    <n v="12460.46"/>
    <n v="44"/>
    <s v="J1885"/>
    <n v="63690720"/>
    <x v="49"/>
    <d v="2019-08-08T06:37:00"/>
    <s v="NULL"/>
    <x v="12"/>
    <x v="12"/>
    <m/>
  </r>
  <r>
    <s v="BM00282962"/>
    <s v="PATEL,NIRALIBEN"/>
    <x v="131"/>
    <n v="12460.46"/>
    <n v="7"/>
    <n v="23733"/>
    <n v="25923733"/>
    <x v="48"/>
    <d v="2019-08-08T06:37:00"/>
    <s v="NULL"/>
    <x v="10"/>
    <x v="12"/>
    <m/>
  </r>
  <r>
    <s v="BM00282962"/>
    <s v="PATEL,NIRALIBEN"/>
    <x v="131"/>
    <n v="12460.46"/>
    <n v="247"/>
    <n v="80100"/>
    <n v="30032401"/>
    <x v="80"/>
    <d v="2019-08-08T06:37:00"/>
    <s v="NULL"/>
    <x v="3"/>
    <x v="12"/>
    <n v="259"/>
  </r>
  <r>
    <s v="BM00282962"/>
    <s v="PATEL,NIRALIBEN"/>
    <x v="131"/>
    <n v="12460.46"/>
    <n v="5"/>
    <n v="20227"/>
    <n v="25920227"/>
    <x v="50"/>
    <d v="2019-08-08T06:37:00"/>
    <s v="NULL"/>
    <x v="10"/>
    <x v="12"/>
    <m/>
  </r>
  <r>
    <s v="BM00282962"/>
    <s v="PATEL,NIRALIBEN"/>
    <x v="131"/>
    <n v="12460.46"/>
    <n v="15"/>
    <n v="21892"/>
    <n v="25921892"/>
    <x v="52"/>
    <d v="2019-08-08T06:37:00"/>
    <s v="NULL"/>
    <x v="10"/>
    <x v="12"/>
    <m/>
  </r>
  <r>
    <s v="BM00282962"/>
    <s v="PATEL,NIRALIBEN"/>
    <x v="131"/>
    <n v="12460.46"/>
    <n v="4766"/>
    <s v="NULL"/>
    <n v="36050521"/>
    <x v="98"/>
    <d v="2019-08-08T06:37:00"/>
    <s v="NULL"/>
    <x v="17"/>
    <x v="12"/>
    <n v="4986"/>
  </r>
  <r>
    <s v="BM00282962"/>
    <s v="PATEL,NIRALIBEN"/>
    <x v="131"/>
    <n v="12460.46"/>
    <n v="690"/>
    <s v="NULL"/>
    <n v="71017003"/>
    <x v="101"/>
    <d v="2019-08-08T06:37:00"/>
    <s v="NULL"/>
    <x v="6"/>
    <x v="12"/>
    <n v="722"/>
  </r>
  <r>
    <s v="BM00282962"/>
    <s v="PATEL,NIRALIBEN"/>
    <x v="131"/>
    <n v="12460.46"/>
    <n v="40"/>
    <n v="93041"/>
    <n v="73050518"/>
    <x v="99"/>
    <d v="2019-08-08T06:37:00"/>
    <s v="NULL"/>
    <x v="18"/>
    <x v="12"/>
    <n v="42"/>
  </r>
  <r>
    <s v="BM00282962"/>
    <s v="PATEL,NIRALIBEN"/>
    <x v="131"/>
    <n v="12460.46"/>
    <n v="75"/>
    <n v="50540"/>
    <n v="46050540"/>
    <x v="96"/>
    <d v="2019-08-08T06:37:00"/>
    <s v="NULL"/>
    <x v="15"/>
    <x v="12"/>
    <n v="79"/>
  </r>
  <r>
    <s v="BM00282962"/>
    <s v="PATEL,NIRALIBEN"/>
    <x v="131"/>
    <n v="12460.46"/>
    <n v="2294"/>
    <s v="NULL"/>
    <n v="37013010"/>
    <x v="8"/>
    <d v="2019-08-08T06:37:00"/>
    <s v="NULL"/>
    <x v="5"/>
    <x v="12"/>
    <n v="33"/>
  </r>
  <r>
    <s v="BM00282962"/>
    <s v="PATEL,NIRALIBEN"/>
    <x v="131"/>
    <n v="12460.46"/>
    <n v="11.59"/>
    <s v="NULL"/>
    <n v="27069212"/>
    <x v="14"/>
    <d v="2019-08-08T06:37:00"/>
    <s v="NULL"/>
    <x v="0"/>
    <x v="12"/>
    <m/>
  </r>
  <r>
    <s v="BM00282962"/>
    <s v="PATEL,NIRALIBEN"/>
    <x v="131"/>
    <n v="12460.46"/>
    <n v="1200"/>
    <n v="50499"/>
    <n v="11250499"/>
    <x v="59"/>
    <d v="2019-08-08T06:37:00"/>
    <s v="NULL"/>
    <x v="13"/>
    <x v="12"/>
    <n v="1255"/>
  </r>
  <r>
    <s v="BM00282962"/>
    <s v="PATEL,NIRALIBEN"/>
    <x v="131"/>
    <n v="12460.46"/>
    <n v="7"/>
    <n v="23733"/>
    <n v="25923733"/>
    <x v="48"/>
    <d v="2019-08-08T06:37:00"/>
    <s v="NULL"/>
    <x v="10"/>
    <x v="12"/>
    <m/>
  </r>
  <r>
    <s v="BM00282962"/>
    <s v="PATEL,NIRALIBEN"/>
    <x v="131"/>
    <n v="12460.46"/>
    <n v="5"/>
    <n v="20227"/>
    <n v="25920227"/>
    <x v="50"/>
    <d v="2019-08-08T06:37:00"/>
    <s v="NULL"/>
    <x v="10"/>
    <x v="12"/>
    <m/>
  </r>
  <r>
    <s v="BM00282962"/>
    <s v="PATEL,NIRALIBEN"/>
    <x v="131"/>
    <n v="12460.46"/>
    <n v="6"/>
    <n v="23780"/>
    <n v="25923780"/>
    <x v="62"/>
    <d v="2019-08-08T06:37:00"/>
    <s v="NULL"/>
    <x v="10"/>
    <x v="12"/>
    <m/>
  </r>
  <r>
    <s v="BM00282962"/>
    <s v="PATEL,NIRALIBEN"/>
    <x v="131"/>
    <n v="12460.46"/>
    <n v="5"/>
    <n v="20278"/>
    <n v="25920278"/>
    <x v="51"/>
    <d v="2019-08-08T06:37:00"/>
    <s v="NULL"/>
    <x v="10"/>
    <x v="12"/>
    <m/>
  </r>
  <r>
    <s v="BM00282962"/>
    <s v="PATEL,NIRALIBEN"/>
    <x v="131"/>
    <n v="12460.46"/>
    <n v="15"/>
    <n v="21892"/>
    <n v="25921892"/>
    <x v="52"/>
    <d v="2019-08-08T06:37:00"/>
    <s v="NULL"/>
    <x v="10"/>
    <x v="12"/>
    <m/>
  </r>
  <r>
    <s v="BM00282962"/>
    <s v="PATEL,NIRALIBEN"/>
    <x v="131"/>
    <n v="12460.46"/>
    <n v="6"/>
    <s v="NULL"/>
    <n v="25932661"/>
    <x v="57"/>
    <d v="2019-08-08T06:37:00"/>
    <s v="NULL"/>
    <x v="10"/>
    <x v="12"/>
    <m/>
  </r>
  <r>
    <s v="BM00282962"/>
    <s v="PATEL,NIRALIBEN"/>
    <x v="131"/>
    <n v="12460.46"/>
    <n v="7"/>
    <n v="23733"/>
    <n v="25923733"/>
    <x v="48"/>
    <d v="2019-08-08T06:37:00"/>
    <s v="NULL"/>
    <x v="10"/>
    <x v="12"/>
    <m/>
  </r>
  <r>
    <s v="BM00282962"/>
    <s v="PATEL,NIRALIBEN"/>
    <x v="131"/>
    <n v="12460.46"/>
    <n v="6"/>
    <s v="NULL"/>
    <n v="25932661"/>
    <x v="57"/>
    <d v="2019-08-08T06:37:00"/>
    <s v="NULL"/>
    <x v="10"/>
    <x v="12"/>
    <m/>
  </r>
  <r>
    <s v="BM00282962"/>
    <s v="PATEL,NIRALIBEN"/>
    <x v="131"/>
    <n v="12460.46"/>
    <n v="5"/>
    <n v="20278"/>
    <n v="25920278"/>
    <x v="51"/>
    <d v="2019-08-08T06:37:00"/>
    <s v="NULL"/>
    <x v="10"/>
    <x v="12"/>
    <m/>
  </r>
  <r>
    <s v="BM00282962"/>
    <s v="PATEL,NIRALIBEN"/>
    <x v="131"/>
    <n v="12460.46"/>
    <n v="7.35"/>
    <s v="NULL"/>
    <n v="27013392"/>
    <x v="15"/>
    <d v="2019-08-08T06:37:00"/>
    <s v="NULL"/>
    <x v="0"/>
    <x v="12"/>
    <m/>
  </r>
  <r>
    <s v="BM00282962"/>
    <s v="PATEL,NIRALIBEN"/>
    <x v="131"/>
    <n v="12460.46"/>
    <n v="5"/>
    <n v="20227"/>
    <n v="25920227"/>
    <x v="50"/>
    <d v="2019-08-08T06:37:00"/>
    <s v="NULL"/>
    <x v="10"/>
    <x v="12"/>
    <m/>
  </r>
  <r>
    <s v="BM00282962"/>
    <s v="PATEL,NIRALIBEN"/>
    <x v="131"/>
    <n v="12460.46"/>
    <n v="46"/>
    <n v="85025"/>
    <n v="30032110"/>
    <x v="31"/>
    <d v="2019-08-08T06:37:00"/>
    <s v="NULL"/>
    <x v="3"/>
    <x v="12"/>
    <n v="49"/>
  </r>
  <r>
    <s v="BM00282962"/>
    <s v="PATEL,NIRALIBEN"/>
    <x v="131"/>
    <n v="12460.46"/>
    <n v="15"/>
    <n v="32107"/>
    <n v="30032107"/>
    <x v="34"/>
    <d v="2019-08-08T06:37:00"/>
    <s v="NULL"/>
    <x v="3"/>
    <x v="12"/>
    <n v="16"/>
  </r>
  <r>
    <s v="BM00282962"/>
    <s v="PATEL,NIRALIBEN"/>
    <x v="131"/>
    <n v="12460.46"/>
    <n v="6"/>
    <s v="NULL"/>
    <n v="25932661"/>
    <x v="57"/>
    <d v="2019-08-08T06:37:00"/>
    <s v="NULL"/>
    <x v="10"/>
    <x v="12"/>
    <m/>
  </r>
  <r>
    <s v="BM00282962"/>
    <s v="PATEL,NIRALIBEN"/>
    <x v="131"/>
    <n v="12460.46"/>
    <n v="13"/>
    <n v="23733"/>
    <n v="25923733"/>
    <x v="48"/>
    <d v="2019-08-08T06:37:00"/>
    <s v="NULL"/>
    <x v="10"/>
    <x v="12"/>
    <m/>
  </r>
  <r>
    <s v="BM00282962"/>
    <s v="PATEL,NIRALIBEN"/>
    <x v="131"/>
    <n v="12460.46"/>
    <n v="5"/>
    <n v="20227"/>
    <n v="25920227"/>
    <x v="50"/>
    <d v="2019-08-08T06:37:00"/>
    <s v="NULL"/>
    <x v="10"/>
    <x v="12"/>
    <m/>
  </r>
  <r>
    <s v="BM00282962"/>
    <s v="PATEL,NIRALIBEN"/>
    <x v="131"/>
    <n v="12460.46"/>
    <n v="6"/>
    <n v="23780"/>
    <n v="25923780"/>
    <x v="62"/>
    <d v="2019-08-08T06:37:00"/>
    <s v="NULL"/>
    <x v="10"/>
    <x v="12"/>
    <m/>
  </r>
  <r>
    <s v="BM00282962"/>
    <s v="PATEL,NIRALIBEN"/>
    <x v="131"/>
    <n v="12460.46"/>
    <n v="5"/>
    <n v="20278"/>
    <n v="25920278"/>
    <x v="51"/>
    <d v="2019-08-08T06:37:00"/>
    <s v="NULL"/>
    <x v="10"/>
    <x v="12"/>
    <m/>
  </r>
  <r>
    <s v="BM00282962"/>
    <s v="PATEL,NIRALIBEN"/>
    <x v="131"/>
    <n v="12460.46"/>
    <n v="6"/>
    <s v="NULL"/>
    <n v="25932661"/>
    <x v="57"/>
    <d v="2019-08-08T06:37:00"/>
    <s v="NULL"/>
    <x v="10"/>
    <x v="12"/>
    <m/>
  </r>
  <r>
    <s v="BM00285514"/>
    <s v="PENNINGTON,ABIGAIL"/>
    <x v="132"/>
    <n v="11955.55"/>
    <n v="30"/>
    <n v="81001"/>
    <n v="30032001"/>
    <x v="126"/>
    <d v="2019-09-26T22:45:00"/>
    <s v="NULL"/>
    <x v="3"/>
    <x v="6"/>
    <n v="32"/>
  </r>
  <r>
    <s v="BM00285514"/>
    <s v="PENNINGTON,ABIGAIL"/>
    <x v="132"/>
    <n v="11955.55"/>
    <n v="96"/>
    <s v="NULL"/>
    <n v="72150535"/>
    <x v="100"/>
    <d v="2019-09-26T22:45:00"/>
    <s v="NULL"/>
    <x v="19"/>
    <x v="6"/>
    <n v="101"/>
  </r>
  <r>
    <s v="BM00285514"/>
    <s v="PENNINGTON,ABIGAIL"/>
    <x v="132"/>
    <n v="11955.55"/>
    <n v="288"/>
    <s v="NULL"/>
    <n v="72150535"/>
    <x v="100"/>
    <d v="2019-09-26T22:45:00"/>
    <s v="NULL"/>
    <x v="19"/>
    <x v="6"/>
    <n v="101"/>
  </r>
  <r>
    <s v="BM00285514"/>
    <s v="PENNINGTON,ABIGAIL"/>
    <x v="132"/>
    <n v="11955.55"/>
    <n v="75"/>
    <n v="50540"/>
    <n v="46050540"/>
    <x v="96"/>
    <d v="2019-09-26T22:45:00"/>
    <s v="NULL"/>
    <x v="15"/>
    <x v="6"/>
    <n v="79"/>
  </r>
  <r>
    <s v="BM00285514"/>
    <s v="PENNINGTON,ABIGAIL"/>
    <x v="132"/>
    <n v="11955.55"/>
    <n v="690"/>
    <s v="NULL"/>
    <n v="71017003"/>
    <x v="101"/>
    <d v="2019-09-26T22:45:00"/>
    <s v="NULL"/>
    <x v="6"/>
    <x v="6"/>
    <n v="722"/>
  </r>
  <r>
    <s v="BM00285514"/>
    <s v="PENNINGTON,ABIGAIL"/>
    <x v="132"/>
    <n v="11955.55"/>
    <n v="3375"/>
    <n v="59400"/>
    <n v="72050500"/>
    <x v="107"/>
    <d v="2019-09-26T22:45:00"/>
    <s v="NULL"/>
    <x v="16"/>
    <x v="6"/>
    <n v="3531"/>
  </r>
  <r>
    <s v="BM00285514"/>
    <s v="PENNINGTON,ABIGAIL"/>
    <x v="132"/>
    <n v="11955.55"/>
    <n v="1200"/>
    <n v="50499"/>
    <n v="11250499"/>
    <x v="59"/>
    <d v="2019-09-26T22:45:00"/>
    <s v="NULL"/>
    <x v="13"/>
    <x v="6"/>
    <n v="1255"/>
  </r>
  <r>
    <s v="BM00285514"/>
    <s v="PENNINGTON,ABIGAIL"/>
    <x v="132"/>
    <n v="11955.55"/>
    <n v="104.72"/>
    <n v="50564"/>
    <n v="27050564"/>
    <x v="47"/>
    <d v="2019-09-26T22:45:00"/>
    <s v="NULL"/>
    <x v="0"/>
    <x v="6"/>
    <m/>
  </r>
  <r>
    <s v="BM00285514"/>
    <s v="PENNINGTON,ABIGAIL"/>
    <x v="132"/>
    <n v="11955.55"/>
    <n v="5"/>
    <s v="NULL"/>
    <n v="25932666"/>
    <x v="105"/>
    <d v="2019-09-26T22:45:00"/>
    <s v="NULL"/>
    <x v="10"/>
    <x v="6"/>
    <m/>
  </r>
  <r>
    <s v="BM00285514"/>
    <s v="PENNINGTON,ABIGAIL"/>
    <x v="132"/>
    <n v="11955.55"/>
    <n v="6"/>
    <n v="23780"/>
    <n v="25923780"/>
    <x v="62"/>
    <d v="2019-09-26T22:45:00"/>
    <s v="NULL"/>
    <x v="10"/>
    <x v="6"/>
    <m/>
  </r>
  <r>
    <s v="BM00285514"/>
    <s v="PENNINGTON,ABIGAIL"/>
    <x v="132"/>
    <n v="11955.55"/>
    <n v="6"/>
    <s v="NULL"/>
    <n v="25932661"/>
    <x v="57"/>
    <d v="2019-09-26T22:45:00"/>
    <s v="NULL"/>
    <x v="10"/>
    <x v="6"/>
    <m/>
  </r>
  <r>
    <s v="BM00285514"/>
    <s v="PENNINGTON,ABIGAIL"/>
    <x v="132"/>
    <n v="11955.55"/>
    <n v="247"/>
    <n v="80100"/>
    <n v="30032401"/>
    <x v="80"/>
    <d v="2019-09-26T22:45:00"/>
    <s v="NULL"/>
    <x v="3"/>
    <x v="6"/>
    <n v="259"/>
  </r>
  <r>
    <s v="BM00285514"/>
    <s v="PENNINGTON,ABIGAIL"/>
    <x v="132"/>
    <n v="11955.55"/>
    <n v="5"/>
    <n v="20227"/>
    <n v="25920227"/>
    <x v="50"/>
    <d v="2019-09-26T22:45:00"/>
    <s v="NULL"/>
    <x v="10"/>
    <x v="6"/>
    <m/>
  </r>
  <r>
    <s v="BM00285514"/>
    <s v="PENNINGTON,ABIGAIL"/>
    <x v="132"/>
    <n v="11955.55"/>
    <n v="5"/>
    <n v="20278"/>
    <n v="25920278"/>
    <x v="51"/>
    <d v="2019-09-26T22:45:00"/>
    <s v="NULL"/>
    <x v="10"/>
    <x v="6"/>
    <m/>
  </r>
  <r>
    <s v="BM00285514"/>
    <s v="PENNINGTON,ABIGAIL"/>
    <x v="132"/>
    <n v="11955.55"/>
    <n v="5"/>
    <n v="20278"/>
    <n v="25920278"/>
    <x v="51"/>
    <d v="2019-09-26T22:45:00"/>
    <s v="NULL"/>
    <x v="10"/>
    <x v="6"/>
    <m/>
  </r>
  <r>
    <s v="BM00285514"/>
    <s v="PENNINGTON,ABIGAIL"/>
    <x v="132"/>
    <n v="11955.55"/>
    <n v="6"/>
    <s v="NULL"/>
    <n v="25932661"/>
    <x v="57"/>
    <d v="2019-09-26T22:45:00"/>
    <s v="NULL"/>
    <x v="10"/>
    <x v="6"/>
    <m/>
  </r>
  <r>
    <s v="BM00285514"/>
    <s v="PENNINGTON,ABIGAIL"/>
    <x v="132"/>
    <n v="11955.55"/>
    <n v="10"/>
    <n v="20872"/>
    <n v="25920872"/>
    <x v="293"/>
    <d v="2019-09-26T22:45:00"/>
    <s v="NULL"/>
    <x v="10"/>
    <x v="6"/>
    <m/>
  </r>
  <r>
    <s v="BM00285514"/>
    <s v="PENNINGTON,ABIGAIL"/>
    <x v="132"/>
    <n v="11955.55"/>
    <n v="6"/>
    <n v="20732"/>
    <n v="25920732"/>
    <x v="348"/>
    <d v="2019-09-26T22:45:00"/>
    <s v="NULL"/>
    <x v="10"/>
    <x v="6"/>
    <m/>
  </r>
  <r>
    <s v="BM00285514"/>
    <s v="PENNINGTON,ABIGAIL"/>
    <x v="132"/>
    <n v="11955.55"/>
    <n v="0"/>
    <s v="NULL"/>
    <n v="76150538"/>
    <x v="60"/>
    <d v="2019-09-26T22:45:00"/>
    <s v="NULL"/>
    <x v="14"/>
    <x v="6"/>
    <n v="0"/>
  </r>
  <r>
    <s v="BM00285514"/>
    <s v="PENNINGTON,ABIGAIL"/>
    <x v="132"/>
    <n v="11955.55"/>
    <n v="0"/>
    <s v="NULL"/>
    <n v="76150538"/>
    <x v="60"/>
    <d v="2019-09-26T22:45:00"/>
    <s v="NULL"/>
    <x v="14"/>
    <x v="6"/>
    <n v="0"/>
  </r>
  <r>
    <s v="BM00285514"/>
    <s v="PENNINGTON,ABIGAIL"/>
    <x v="132"/>
    <n v="11955.55"/>
    <n v="11"/>
    <n v="20732"/>
    <n v="25920732"/>
    <x v="348"/>
    <d v="2019-09-26T22:45:00"/>
    <s v="NULL"/>
    <x v="10"/>
    <x v="6"/>
    <m/>
  </r>
  <r>
    <s v="BM00285514"/>
    <s v="PENNINGTON,ABIGAIL"/>
    <x v="132"/>
    <n v="11955.55"/>
    <n v="6"/>
    <n v="23780"/>
    <n v="25923780"/>
    <x v="62"/>
    <d v="2019-09-26T22:45:00"/>
    <s v="NULL"/>
    <x v="10"/>
    <x v="6"/>
    <m/>
  </r>
  <r>
    <s v="BM00285514"/>
    <s v="PENNINGTON,ABIGAIL"/>
    <x v="132"/>
    <n v="11955.55"/>
    <n v="5"/>
    <n v="81015"/>
    <n v="30032123"/>
    <x v="290"/>
    <d v="2019-09-26T22:45:00"/>
    <s v="NULL"/>
    <x v="3"/>
    <x v="6"/>
    <n v="6"/>
  </r>
  <r>
    <s v="BM00285514"/>
    <s v="PENNINGTON,ABIGAIL"/>
    <x v="132"/>
    <n v="11955.55"/>
    <n v="6"/>
    <s v="NULL"/>
    <n v="25932661"/>
    <x v="57"/>
    <d v="2019-09-26T22:45:00"/>
    <s v="NULL"/>
    <x v="10"/>
    <x v="6"/>
    <m/>
  </r>
  <r>
    <s v="BM00285514"/>
    <s v="PENNINGTON,ABIGAIL"/>
    <x v="132"/>
    <n v="11955.55"/>
    <n v="5"/>
    <n v="20227"/>
    <n v="25920227"/>
    <x v="50"/>
    <d v="2019-09-26T22:45:00"/>
    <s v="NULL"/>
    <x v="10"/>
    <x v="6"/>
    <m/>
  </r>
  <r>
    <s v="BM00285514"/>
    <s v="PENNINGTON,ABIGAIL"/>
    <x v="132"/>
    <n v="11955.55"/>
    <n v="5"/>
    <n v="20278"/>
    <n v="25920278"/>
    <x v="51"/>
    <d v="2019-09-26T22:45:00"/>
    <s v="NULL"/>
    <x v="10"/>
    <x v="6"/>
    <m/>
  </r>
  <r>
    <s v="BM00285514"/>
    <s v="PENNINGTON,ABIGAIL"/>
    <x v="132"/>
    <n v="11955.55"/>
    <n v="266"/>
    <n v="90707"/>
    <n v="25047358"/>
    <x v="261"/>
    <d v="2019-09-26T22:45:00"/>
    <s v="NULL"/>
    <x v="2"/>
    <x v="6"/>
    <m/>
  </r>
  <r>
    <s v="BM00285514"/>
    <s v="PENNINGTON,ABIGAIL"/>
    <x v="132"/>
    <n v="11955.55"/>
    <n v="266"/>
    <n v="90707"/>
    <n v="25047358"/>
    <x v="261"/>
    <d v="2019-09-26T22:45:00"/>
    <s v="NULL"/>
    <x v="2"/>
    <x v="6"/>
    <m/>
  </r>
  <r>
    <s v="BM00285514"/>
    <s v="PENNINGTON,ABIGAIL"/>
    <x v="132"/>
    <n v="11955.55"/>
    <n v="0"/>
    <s v="NULL"/>
    <n v="76150538"/>
    <x v="60"/>
    <d v="2019-09-26T22:45:00"/>
    <s v="NULL"/>
    <x v="14"/>
    <x v="6"/>
    <n v="0"/>
  </r>
  <r>
    <s v="BM00285514"/>
    <s v="PENNINGTON,ABIGAIL"/>
    <x v="132"/>
    <n v="11955.55"/>
    <n v="66"/>
    <n v="90471"/>
    <n v="77103213"/>
    <x v="368"/>
    <d v="2019-09-26T22:45:00"/>
    <s v="NULL"/>
    <x v="43"/>
    <x v="6"/>
    <n v="70"/>
  </r>
  <r>
    <s v="BM00285514"/>
    <s v="PENNINGTON,ABIGAIL"/>
    <x v="132"/>
    <n v="11955.55"/>
    <n v="56"/>
    <n v="86762"/>
    <n v="30033245"/>
    <x v="177"/>
    <d v="2019-09-26T22:45:00"/>
    <s v="NULL"/>
    <x v="3"/>
    <x v="6"/>
    <n v="59"/>
  </r>
  <r>
    <s v="BM00285514"/>
    <s v="PENNINGTON,ABIGAIL"/>
    <x v="132"/>
    <n v="11955.55"/>
    <n v="28"/>
    <n v="86592"/>
    <n v="30032010"/>
    <x v="81"/>
    <d v="2019-09-26T22:45:00"/>
    <s v="NULL"/>
    <x v="3"/>
    <x v="6"/>
    <n v="30"/>
  </r>
  <r>
    <s v="BM00285514"/>
    <s v="PENNINGTON,ABIGAIL"/>
    <x v="132"/>
    <n v="11955.55"/>
    <n v="144"/>
    <n v="86803"/>
    <n v="30033186"/>
    <x v="299"/>
    <d v="2019-09-26T22:45:00"/>
    <s v="NULL"/>
    <x v="3"/>
    <x v="6"/>
    <n v="151"/>
  </r>
  <r>
    <s v="BM00285514"/>
    <s v="PENNINGTON,ABIGAIL"/>
    <x v="132"/>
    <n v="11955.55"/>
    <n v="1200"/>
    <n v="50499"/>
    <n v="11250499"/>
    <x v="59"/>
    <d v="2019-09-26T22:45:00"/>
    <s v="NULL"/>
    <x v="13"/>
    <x v="6"/>
    <n v="1255"/>
  </r>
  <r>
    <s v="BM00285514"/>
    <s v="PENNINGTON,ABIGAIL"/>
    <x v="132"/>
    <n v="11955.55"/>
    <n v="43"/>
    <n v="87086"/>
    <n v="30032120"/>
    <x v="292"/>
    <d v="2019-09-26T22:45:00"/>
    <s v="NULL"/>
    <x v="3"/>
    <x v="6"/>
    <n v="45"/>
  </r>
  <r>
    <s v="BM00285514"/>
    <s v="PENNINGTON,ABIGAIL"/>
    <x v="132"/>
    <n v="11955.55"/>
    <n v="46"/>
    <n v="85025"/>
    <n v="30032110"/>
    <x v="31"/>
    <d v="2019-09-26T22:45:00"/>
    <s v="NULL"/>
    <x v="3"/>
    <x v="6"/>
    <n v="49"/>
  </r>
  <r>
    <s v="BM00285514"/>
    <s v="PENNINGTON,ABIGAIL"/>
    <x v="132"/>
    <n v="11955.55"/>
    <n v="15"/>
    <n v="32107"/>
    <n v="30032107"/>
    <x v="34"/>
    <d v="2019-09-26T22:45:00"/>
    <s v="NULL"/>
    <x v="3"/>
    <x v="6"/>
    <n v="16"/>
  </r>
  <r>
    <s v="BM00285514"/>
    <s v="PENNINGTON,ABIGAIL"/>
    <x v="132"/>
    <n v="11955.55"/>
    <n v="11.59"/>
    <s v="NULL"/>
    <n v="27069212"/>
    <x v="14"/>
    <d v="2019-09-26T22:45:00"/>
    <s v="NULL"/>
    <x v="0"/>
    <x v="6"/>
    <m/>
  </r>
  <r>
    <s v="BM00285514"/>
    <s v="PENNINGTON,ABIGAIL"/>
    <x v="132"/>
    <n v="11955.55"/>
    <n v="7.35"/>
    <s v="NULL"/>
    <n v="27013393"/>
    <x v="83"/>
    <d v="2019-09-26T22:45:00"/>
    <s v="NULL"/>
    <x v="0"/>
    <x v="6"/>
    <m/>
  </r>
  <r>
    <s v="BM00285514"/>
    <s v="PENNINGTON,ABIGAIL"/>
    <x v="132"/>
    <n v="11955.55"/>
    <n v="7.35"/>
    <s v="NULL"/>
    <n v="27013393"/>
    <x v="83"/>
    <d v="2019-09-26T22:45:00"/>
    <s v="NULL"/>
    <x v="0"/>
    <x v="6"/>
    <m/>
  </r>
  <r>
    <s v="BM00285514"/>
    <s v="PENNINGTON,ABIGAIL"/>
    <x v="132"/>
    <n v="11955.55"/>
    <n v="7.35"/>
    <s v="NULL"/>
    <n v="27013392"/>
    <x v="15"/>
    <d v="2019-09-26T22:45:00"/>
    <s v="NULL"/>
    <x v="0"/>
    <x v="6"/>
    <m/>
  </r>
  <r>
    <s v="BM00285514"/>
    <s v="PENNINGTON,ABIGAIL"/>
    <x v="132"/>
    <n v="11955.55"/>
    <n v="21.57"/>
    <s v="NULL"/>
    <n v="27013399"/>
    <x v="1"/>
    <d v="2019-09-26T22:45:00"/>
    <s v="NULL"/>
    <x v="0"/>
    <x v="6"/>
    <m/>
  </r>
  <r>
    <s v="BM00285514"/>
    <s v="PENNINGTON,ABIGAIL"/>
    <x v="132"/>
    <n v="11955.55"/>
    <n v="21.57"/>
    <s v="NULL"/>
    <n v="27013399"/>
    <x v="1"/>
    <d v="2019-09-26T22:45:00"/>
    <s v="NULL"/>
    <x v="0"/>
    <x v="6"/>
    <m/>
  </r>
  <r>
    <s v="BM00285514"/>
    <s v="PENNINGTON,ABIGAIL"/>
    <x v="132"/>
    <n v="11955.55"/>
    <n v="10.53"/>
    <s v="NULL"/>
    <n v="27013394"/>
    <x v="43"/>
    <d v="2019-09-26T22:45:00"/>
    <s v="NULL"/>
    <x v="0"/>
    <x v="6"/>
    <m/>
  </r>
  <r>
    <s v="BM00285514"/>
    <s v="PENNINGTON,ABIGAIL"/>
    <x v="132"/>
    <n v="11955.55"/>
    <n v="11.92"/>
    <s v="J7120"/>
    <n v="27038238"/>
    <x v="13"/>
    <d v="2019-09-26T22:45:00"/>
    <s v="NULL"/>
    <x v="0"/>
    <x v="6"/>
    <m/>
  </r>
  <r>
    <s v="BM00285514"/>
    <s v="PENNINGTON,ABIGAIL"/>
    <x v="132"/>
    <n v="11955.55"/>
    <n v="11.92"/>
    <s v="J7120"/>
    <n v="27038238"/>
    <x v="13"/>
    <d v="2019-09-26T22:45:00"/>
    <s v="NULL"/>
    <x v="0"/>
    <x v="6"/>
    <m/>
  </r>
  <r>
    <s v="BM00285514"/>
    <s v="PENNINGTON,ABIGAIL"/>
    <x v="132"/>
    <n v="11955.55"/>
    <n v="56.37"/>
    <s v="NULL"/>
    <n v="27069512"/>
    <x v="73"/>
    <d v="2019-09-26T22:45:00"/>
    <s v="NULL"/>
    <x v="0"/>
    <x v="6"/>
    <m/>
  </r>
  <r>
    <s v="BM00285514"/>
    <s v="PENNINGTON,ABIGAIL"/>
    <x v="132"/>
    <n v="11955.55"/>
    <n v="118.81"/>
    <s v="NULL"/>
    <n v="27250540"/>
    <x v="68"/>
    <d v="2019-09-26T22:45:00"/>
    <s v="NULL"/>
    <x v="1"/>
    <x v="6"/>
    <m/>
  </r>
  <r>
    <s v="BM00285514"/>
    <s v="PENNINGTON,ABIGAIL"/>
    <x v="132"/>
    <n v="11955.55"/>
    <n v="76.5"/>
    <s v="NULL"/>
    <n v="27050508"/>
    <x v="67"/>
    <d v="2019-09-26T22:45:00"/>
    <s v="NULL"/>
    <x v="0"/>
    <x v="6"/>
    <m/>
  </r>
  <r>
    <s v="BM00285514"/>
    <s v="PENNINGTON,ABIGAIL"/>
    <x v="132"/>
    <n v="11955.55"/>
    <n v="13.89"/>
    <s v="NULL"/>
    <n v="27250507"/>
    <x v="66"/>
    <d v="2019-09-26T22:45:00"/>
    <s v="NULL"/>
    <x v="1"/>
    <x v="6"/>
    <m/>
  </r>
  <r>
    <s v="BM00285514"/>
    <s v="PENNINGTON,ABIGAIL"/>
    <x v="132"/>
    <n v="11955.55"/>
    <n v="48.74"/>
    <s v="NULL"/>
    <n v="27269185"/>
    <x v="70"/>
    <d v="2019-09-26T22:45:00"/>
    <s v="NULL"/>
    <x v="1"/>
    <x v="6"/>
    <m/>
  </r>
  <r>
    <s v="BM00285514"/>
    <s v="PENNINGTON,ABIGAIL"/>
    <x v="132"/>
    <n v="11955.55"/>
    <n v="8.32"/>
    <s v="NULL"/>
    <n v="27269155"/>
    <x v="71"/>
    <d v="2019-09-26T22:45:00"/>
    <s v="NULL"/>
    <x v="1"/>
    <x v="6"/>
    <m/>
  </r>
  <r>
    <s v="BM00285514"/>
    <s v="PENNINGTON,ABIGAIL"/>
    <x v="132"/>
    <n v="11955.55"/>
    <n v="92.09"/>
    <n v="69118"/>
    <n v="27069118"/>
    <x v="72"/>
    <d v="2019-09-26T22:45:00"/>
    <s v="NULL"/>
    <x v="0"/>
    <x v="6"/>
    <m/>
  </r>
  <r>
    <s v="BM00285514"/>
    <s v="PENNINGTON,ABIGAIL"/>
    <x v="132"/>
    <n v="11955.55"/>
    <n v="11.92"/>
    <s v="J7120"/>
    <n v="27038238"/>
    <x v="13"/>
    <d v="2019-09-26T22:45:00"/>
    <s v="NULL"/>
    <x v="0"/>
    <x v="6"/>
    <m/>
  </r>
  <r>
    <s v="BM00285514"/>
    <s v="PENNINGTON,ABIGAIL"/>
    <x v="132"/>
    <n v="11955.55"/>
    <n v="11.92"/>
    <s v="J7120"/>
    <n v="27038238"/>
    <x v="13"/>
    <d v="2019-09-26T22:45:00"/>
    <s v="NULL"/>
    <x v="0"/>
    <x v="6"/>
    <m/>
  </r>
  <r>
    <s v="BM00285514"/>
    <s v="PENNINGTON,ABIGAIL"/>
    <x v="132"/>
    <n v="11955.55"/>
    <n v="5.46"/>
    <s v="NULL"/>
    <n v="27069165"/>
    <x v="58"/>
    <d v="2019-09-26T22:45:00"/>
    <s v="NULL"/>
    <x v="0"/>
    <x v="6"/>
    <m/>
  </r>
  <r>
    <s v="BM00285514"/>
    <s v="PENNINGTON,ABIGAIL"/>
    <x v="132"/>
    <n v="11955.55"/>
    <n v="8.89"/>
    <s v="NULL"/>
    <n v="27069171"/>
    <x v="61"/>
    <d v="2019-09-26T22:45:00"/>
    <s v="NULL"/>
    <x v="0"/>
    <x v="6"/>
    <m/>
  </r>
  <r>
    <s v="BM00285514"/>
    <s v="PENNINGTON,ABIGAIL"/>
    <x v="132"/>
    <n v="11955.55"/>
    <n v="8.89"/>
    <s v="NULL"/>
    <n v="27069171"/>
    <x v="61"/>
    <d v="2019-09-26T22:45:00"/>
    <s v="NULL"/>
    <x v="0"/>
    <x v="6"/>
    <m/>
  </r>
  <r>
    <s v="BM00285514"/>
    <s v="PENNINGTON,ABIGAIL"/>
    <x v="132"/>
    <n v="11955.55"/>
    <n v="8.57"/>
    <s v="NULL"/>
    <n v="27069276"/>
    <x v="64"/>
    <d v="2019-09-26T22:45:00"/>
    <s v="NULL"/>
    <x v="0"/>
    <x v="6"/>
    <m/>
  </r>
  <r>
    <s v="BM00285514"/>
    <s v="PENNINGTON,ABIGAIL"/>
    <x v="132"/>
    <n v="11955.55"/>
    <n v="40"/>
    <s v="NULL"/>
    <n v="27013490"/>
    <x v="65"/>
    <d v="2019-09-26T22:45:00"/>
    <s v="NULL"/>
    <x v="0"/>
    <x v="6"/>
    <m/>
  </r>
  <r>
    <s v="BM00285514"/>
    <s v="PENNINGTON,ABIGAIL"/>
    <x v="132"/>
    <n v="11955.55"/>
    <n v="21.57"/>
    <s v="NULL"/>
    <n v="27013399"/>
    <x v="1"/>
    <d v="2019-09-26T22:45:00"/>
    <s v="NULL"/>
    <x v="0"/>
    <x v="6"/>
    <m/>
  </r>
  <r>
    <s v="BM00285514"/>
    <s v="PENNINGTON,ABIGAIL"/>
    <x v="132"/>
    <n v="11955.55"/>
    <n v="48.74"/>
    <s v="NULL"/>
    <n v="27269185"/>
    <x v="70"/>
    <d v="2019-09-26T22:45:00"/>
    <s v="NULL"/>
    <x v="1"/>
    <x v="6"/>
    <m/>
  </r>
  <r>
    <s v="BM00285514"/>
    <s v="PENNINGTON,ABIGAIL"/>
    <x v="132"/>
    <n v="11955.55"/>
    <n v="8.32"/>
    <s v="NULL"/>
    <n v="27269155"/>
    <x v="71"/>
    <d v="2019-09-26T22:45:00"/>
    <s v="NULL"/>
    <x v="1"/>
    <x v="6"/>
    <m/>
  </r>
  <r>
    <s v="BM00285514"/>
    <s v="PENNINGTON,ABIGAIL"/>
    <x v="132"/>
    <n v="11955.55"/>
    <n v="92.09"/>
    <n v="69118"/>
    <n v="27069118"/>
    <x v="72"/>
    <d v="2019-09-26T22:45:00"/>
    <s v="NULL"/>
    <x v="0"/>
    <x v="6"/>
    <m/>
  </r>
  <r>
    <s v="BM00285514"/>
    <s v="PENNINGTON,ABIGAIL"/>
    <x v="132"/>
    <n v="11955.55"/>
    <n v="69.72"/>
    <s v="NULL"/>
    <n v="27250529"/>
    <x v="69"/>
    <d v="2019-09-26T22:45:00"/>
    <s v="NULL"/>
    <x v="1"/>
    <x v="6"/>
    <m/>
  </r>
  <r>
    <s v="BM00285514"/>
    <s v="PENNINGTON,ABIGAIL"/>
    <x v="132"/>
    <n v="11955.55"/>
    <n v="11.02"/>
    <s v="NULL"/>
    <n v="27210100"/>
    <x v="11"/>
    <d v="2019-09-26T22:45:00"/>
    <s v="NULL"/>
    <x v="1"/>
    <x v="6"/>
    <m/>
  </r>
  <r>
    <s v="BM00285514"/>
    <s v="PENNINGTON,ABIGAIL"/>
    <x v="132"/>
    <n v="11955.55"/>
    <n v="1200"/>
    <n v="50499"/>
    <n v="11250499"/>
    <x v="59"/>
    <d v="2019-09-26T22:45:00"/>
    <s v="NULL"/>
    <x v="13"/>
    <x v="6"/>
    <n v="1255"/>
  </r>
  <r>
    <s v="BM00285514"/>
    <s v="PENNINGTON,ABIGAIL"/>
    <x v="132"/>
    <n v="11955.55"/>
    <n v="11.02"/>
    <s v="NULL"/>
    <n v="27210100"/>
    <x v="11"/>
    <d v="2019-09-26T22:45:00"/>
    <s v="NULL"/>
    <x v="1"/>
    <x v="6"/>
    <m/>
  </r>
  <r>
    <s v="BM00285514"/>
    <s v="PENNINGTON,ABIGAIL"/>
    <x v="132"/>
    <n v="11955.55"/>
    <n v="6.74"/>
    <s v="NULL"/>
    <n v="27210100"/>
    <x v="11"/>
    <d v="2019-09-26T22:45:00"/>
    <s v="NULL"/>
    <x v="1"/>
    <x v="6"/>
    <m/>
  </r>
  <r>
    <s v="BM00285514"/>
    <s v="PENNINGTON,ABIGAIL"/>
    <x v="132"/>
    <n v="11955.55"/>
    <n v="6.74"/>
    <s v="NULL"/>
    <n v="27210100"/>
    <x v="11"/>
    <d v="2019-09-26T22:45:00"/>
    <s v="NULL"/>
    <x v="1"/>
    <x v="6"/>
    <m/>
  </r>
  <r>
    <s v="BM00285514"/>
    <s v="PENNINGTON,ABIGAIL"/>
    <x v="132"/>
    <n v="11955.55"/>
    <n v="5.46"/>
    <s v="NULL"/>
    <n v="27210100"/>
    <x v="11"/>
    <d v="2019-09-26T22:45:00"/>
    <s v="NULL"/>
    <x v="1"/>
    <x v="6"/>
    <m/>
  </r>
  <r>
    <s v="BM00285514"/>
    <s v="PENNINGTON,ABIGAIL"/>
    <x v="132"/>
    <n v="11955.55"/>
    <n v="5.46"/>
    <s v="NULL"/>
    <n v="27210100"/>
    <x v="11"/>
    <d v="2019-09-26T22:45:00"/>
    <s v="NULL"/>
    <x v="1"/>
    <x v="6"/>
    <m/>
  </r>
  <r>
    <s v="BM00285514"/>
    <s v="PENNINGTON,ABIGAIL"/>
    <x v="132"/>
    <n v="11955.55"/>
    <n v="-76.5"/>
    <s v="NULL"/>
    <n v="27050508"/>
    <x v="67"/>
    <d v="2019-09-26T22:45:00"/>
    <s v="NULL"/>
    <x v="0"/>
    <x v="6"/>
    <m/>
  </r>
  <r>
    <s v="BM00285514"/>
    <s v="PENNINGTON,ABIGAIL"/>
    <x v="132"/>
    <n v="11955.55"/>
    <n v="-13.89"/>
    <s v="NULL"/>
    <n v="27250507"/>
    <x v="66"/>
    <d v="2019-09-26T22:45:00"/>
    <s v="NULL"/>
    <x v="1"/>
    <x v="6"/>
    <m/>
  </r>
  <r>
    <s v="BM00285514"/>
    <s v="PENNINGTON,ABIGAIL"/>
    <x v="132"/>
    <n v="11955.55"/>
    <n v="-8.89"/>
    <s v="NULL"/>
    <n v="27069171"/>
    <x v="61"/>
    <d v="2019-09-26T22:45:00"/>
    <s v="NULL"/>
    <x v="0"/>
    <x v="6"/>
    <m/>
  </r>
  <r>
    <s v="BM00285514"/>
    <s v="PENNINGTON,ABIGAIL"/>
    <x v="132"/>
    <n v="11955.55"/>
    <n v="-5.46"/>
    <s v="NULL"/>
    <n v="27210100"/>
    <x v="11"/>
    <d v="2019-09-26T22:45:00"/>
    <s v="NULL"/>
    <x v="1"/>
    <x v="6"/>
    <m/>
  </r>
  <r>
    <s v="BM00285514"/>
    <s v="PENNINGTON,ABIGAIL"/>
    <x v="132"/>
    <n v="11955.55"/>
    <n v="26"/>
    <n v="86900"/>
    <n v="30032030"/>
    <x v="78"/>
    <d v="2019-09-26T22:45:00"/>
    <s v="NULL"/>
    <x v="3"/>
    <x v="6"/>
    <n v="28"/>
  </r>
  <r>
    <s v="BM00285514"/>
    <s v="PENNINGTON,ABIGAIL"/>
    <x v="132"/>
    <n v="11955.55"/>
    <n v="-5.46"/>
    <s v="NULL"/>
    <n v="27210100"/>
    <x v="11"/>
    <d v="2019-09-26T22:45:00"/>
    <s v="NULL"/>
    <x v="1"/>
    <x v="6"/>
    <m/>
  </r>
  <r>
    <s v="BM00285514"/>
    <s v="PENNINGTON,ABIGAIL"/>
    <x v="132"/>
    <n v="11955.55"/>
    <n v="-11.02"/>
    <s v="NULL"/>
    <n v="27210100"/>
    <x v="11"/>
    <d v="2019-09-26T22:45:00"/>
    <s v="NULL"/>
    <x v="1"/>
    <x v="6"/>
    <m/>
  </r>
  <r>
    <s v="BM00285514"/>
    <s v="PENNINGTON,ABIGAIL"/>
    <x v="132"/>
    <n v="11955.55"/>
    <n v="-6.74"/>
    <s v="NULL"/>
    <n v="27210100"/>
    <x v="11"/>
    <d v="2019-09-26T22:45:00"/>
    <s v="NULL"/>
    <x v="1"/>
    <x v="6"/>
    <m/>
  </r>
  <r>
    <s v="BM00285514"/>
    <s v="PENNINGTON,ABIGAIL"/>
    <x v="132"/>
    <n v="11955.55"/>
    <n v="-6.74"/>
    <s v="NULL"/>
    <n v="27210100"/>
    <x v="11"/>
    <d v="2019-09-26T22:45:00"/>
    <s v="NULL"/>
    <x v="1"/>
    <x v="6"/>
    <m/>
  </r>
  <r>
    <s v="BM00285514"/>
    <s v="PENNINGTON,ABIGAIL"/>
    <x v="132"/>
    <n v="11955.55"/>
    <n v="-11.92"/>
    <s v="J7120"/>
    <n v="27038238"/>
    <x v="13"/>
    <d v="2019-09-26T22:45:00"/>
    <s v="NULL"/>
    <x v="0"/>
    <x v="6"/>
    <m/>
  </r>
  <r>
    <s v="BM00285514"/>
    <s v="PENNINGTON,ABIGAIL"/>
    <x v="132"/>
    <n v="11955.55"/>
    <n v="-11.92"/>
    <s v="J7120"/>
    <n v="27038238"/>
    <x v="13"/>
    <d v="2019-09-26T22:45:00"/>
    <s v="NULL"/>
    <x v="0"/>
    <x v="6"/>
    <m/>
  </r>
  <r>
    <s v="BM00285514"/>
    <s v="PENNINGTON,ABIGAIL"/>
    <x v="132"/>
    <n v="11955.55"/>
    <n v="-21.57"/>
    <s v="NULL"/>
    <n v="27013399"/>
    <x v="1"/>
    <d v="2019-09-26T22:45:00"/>
    <s v="NULL"/>
    <x v="0"/>
    <x v="6"/>
    <m/>
  </r>
  <r>
    <s v="BM00285514"/>
    <s v="PENNINGTON,ABIGAIL"/>
    <x v="132"/>
    <n v="11955.55"/>
    <n v="-7.35"/>
    <s v="NULL"/>
    <n v="27013393"/>
    <x v="83"/>
    <d v="2019-09-26T22:45:00"/>
    <s v="NULL"/>
    <x v="0"/>
    <x v="6"/>
    <m/>
  </r>
  <r>
    <s v="BM00285514"/>
    <s v="PENNINGTON,ABIGAIL"/>
    <x v="132"/>
    <n v="11955.55"/>
    <n v="-7.35"/>
    <s v="NULL"/>
    <n v="27013393"/>
    <x v="83"/>
    <d v="2019-09-26T22:45:00"/>
    <s v="NULL"/>
    <x v="0"/>
    <x v="6"/>
    <m/>
  </r>
  <r>
    <s v="BM00285514"/>
    <s v="PENNINGTON,ABIGAIL"/>
    <x v="132"/>
    <n v="11955.55"/>
    <n v="45.98"/>
    <s v="NULL"/>
    <n v="27280023"/>
    <x v="181"/>
    <d v="2019-09-26T22:45:00"/>
    <s v="NULL"/>
    <x v="1"/>
    <x v="6"/>
    <m/>
  </r>
  <r>
    <s v="BM00285514"/>
    <s v="PENNINGTON,ABIGAIL"/>
    <x v="132"/>
    <n v="11955.55"/>
    <n v="45"/>
    <n v="86850"/>
    <n v="30032038"/>
    <x v="79"/>
    <d v="2019-09-26T22:45:00"/>
    <s v="NULL"/>
    <x v="3"/>
    <x v="6"/>
    <n v="48"/>
  </r>
  <r>
    <s v="BM00285514"/>
    <s v="PENNINGTON,ABIGAIL"/>
    <x v="132"/>
    <n v="11955.55"/>
    <n v="9.27"/>
    <s v="NULL"/>
    <n v="27069286"/>
    <x v="151"/>
    <d v="2019-09-26T22:45:00"/>
    <s v="NULL"/>
    <x v="0"/>
    <x v="6"/>
    <m/>
  </r>
  <r>
    <s v="BM00285514"/>
    <s v="PENNINGTON,ABIGAIL"/>
    <x v="132"/>
    <n v="11955.55"/>
    <n v="9.7100000000000009"/>
    <s v="NULL"/>
    <n v="27069175"/>
    <x v="180"/>
    <d v="2019-09-26T22:45:00"/>
    <s v="NULL"/>
    <x v="0"/>
    <x v="6"/>
    <m/>
  </r>
  <r>
    <s v="BM00285514"/>
    <s v="PENNINGTON,ABIGAIL"/>
    <x v="132"/>
    <n v="11955.55"/>
    <n v="8.83"/>
    <s v="NULL"/>
    <n v="27217035"/>
    <x v="179"/>
    <d v="2019-09-26T22:45:00"/>
    <s v="NULL"/>
    <x v="1"/>
    <x v="6"/>
    <m/>
  </r>
  <r>
    <s v="BM00285514"/>
    <s v="PENNINGTON,ABIGAIL"/>
    <x v="132"/>
    <n v="11955.55"/>
    <n v="41.47"/>
    <s v="NULL"/>
    <n v="27069272"/>
    <x v="41"/>
    <d v="2019-09-26T22:45:00"/>
    <s v="NULL"/>
    <x v="0"/>
    <x v="6"/>
    <m/>
  </r>
  <r>
    <s v="BM00285514"/>
    <s v="PENNINGTON,ABIGAIL"/>
    <x v="132"/>
    <n v="11955.55"/>
    <n v="8.34"/>
    <s v="NULL"/>
    <n v="27069318"/>
    <x v="182"/>
    <d v="2019-09-26T22:45:00"/>
    <s v="NULL"/>
    <x v="0"/>
    <x v="6"/>
    <m/>
  </r>
  <r>
    <s v="BM00285514"/>
    <s v="PENNINGTON,ABIGAIL"/>
    <x v="132"/>
    <n v="11955.55"/>
    <n v="11.1"/>
    <s v="NULL"/>
    <n v="27069215"/>
    <x v="46"/>
    <d v="2019-09-26T22:45:00"/>
    <s v="NULL"/>
    <x v="0"/>
    <x v="6"/>
    <m/>
  </r>
  <r>
    <s v="BM00285514"/>
    <s v="PENNINGTON,ABIGAIL"/>
    <x v="132"/>
    <n v="11955.55"/>
    <n v="11.1"/>
    <s v="NULL"/>
    <n v="27069215"/>
    <x v="46"/>
    <d v="2019-09-26T22:45:00"/>
    <s v="NULL"/>
    <x v="0"/>
    <x v="6"/>
    <m/>
  </r>
  <r>
    <s v="BM00285514"/>
    <s v="PENNINGTON,ABIGAIL"/>
    <x v="132"/>
    <n v="11955.55"/>
    <n v="-11.1"/>
    <s v="NULL"/>
    <n v="27069215"/>
    <x v="46"/>
    <d v="2019-09-26T22:45:00"/>
    <s v="NULL"/>
    <x v="0"/>
    <x v="6"/>
    <m/>
  </r>
  <r>
    <s v="BM00285514"/>
    <s v="PENNINGTON,ABIGAIL"/>
    <x v="132"/>
    <n v="11955.55"/>
    <n v="104.72"/>
    <n v="50564"/>
    <n v="27050564"/>
    <x v="47"/>
    <d v="2019-09-26T22:45:00"/>
    <s v="NULL"/>
    <x v="0"/>
    <x v="6"/>
    <m/>
  </r>
  <r>
    <s v="BM00285514"/>
    <s v="PENNINGTON,ABIGAIL"/>
    <x v="132"/>
    <n v="11955.55"/>
    <n v="218"/>
    <s v="J2795"/>
    <n v="25024515"/>
    <x v="108"/>
    <d v="2019-09-26T22:45:00"/>
    <s v="NULL"/>
    <x v="2"/>
    <x v="6"/>
    <m/>
  </r>
  <r>
    <s v="BM00285514"/>
    <s v="PENNINGTON,ABIGAIL"/>
    <x v="132"/>
    <n v="11955.55"/>
    <n v="46"/>
    <n v="85025"/>
    <n v="30032110"/>
    <x v="31"/>
    <d v="2019-09-26T22:45:00"/>
    <s v="NULL"/>
    <x v="3"/>
    <x v="6"/>
    <n v="49"/>
  </r>
  <r>
    <s v="BM00285514"/>
    <s v="PENNINGTON,ABIGAIL"/>
    <x v="132"/>
    <n v="11955.55"/>
    <n v="44"/>
    <s v="NULL"/>
    <n v="25024769"/>
    <x v="3"/>
    <d v="2019-09-26T22:45:00"/>
    <s v="NULL"/>
    <x v="2"/>
    <x v="6"/>
    <m/>
  </r>
  <r>
    <s v="BM00285514"/>
    <s v="PENNINGTON,ABIGAIL"/>
    <x v="132"/>
    <n v="11955.55"/>
    <n v="19.16"/>
    <s v="NULL"/>
    <n v="25824575"/>
    <x v="242"/>
    <d v="2019-09-26T22:45:00"/>
    <s v="NULL"/>
    <x v="21"/>
    <x v="6"/>
    <m/>
  </r>
  <r>
    <s v="BM00285514"/>
    <s v="PENNINGTON,ABIGAIL"/>
    <x v="132"/>
    <n v="11955.55"/>
    <n v="67.86"/>
    <s v="NULL"/>
    <n v="25024061"/>
    <x v="341"/>
    <d v="2019-09-26T22:45:00"/>
    <s v="NULL"/>
    <x v="2"/>
    <x v="6"/>
    <m/>
  </r>
  <r>
    <s v="BM00285514"/>
    <s v="PENNINGTON,ABIGAIL"/>
    <x v="132"/>
    <n v="11955.55"/>
    <n v="28"/>
    <s v="J2300"/>
    <n v="25021331"/>
    <x v="265"/>
    <d v="2019-09-26T22:45:00"/>
    <s v="NULL"/>
    <x v="2"/>
    <x v="6"/>
    <m/>
  </r>
  <r>
    <s v="BM00285514"/>
    <s v="PENNINGTON,ABIGAIL"/>
    <x v="132"/>
    <n v="11955.55"/>
    <n v="5"/>
    <n v="20445"/>
    <n v="25920445"/>
    <x v="358"/>
    <d v="2019-09-26T22:45:00"/>
    <s v="NULL"/>
    <x v="10"/>
    <x v="6"/>
    <m/>
  </r>
  <r>
    <s v="BM00285514"/>
    <s v="PENNINGTON,ABIGAIL"/>
    <x v="132"/>
    <n v="11955.55"/>
    <n v="6"/>
    <s v="NULL"/>
    <n v="25932661"/>
    <x v="57"/>
    <d v="2019-09-26T22:45:00"/>
    <s v="NULL"/>
    <x v="10"/>
    <x v="6"/>
    <m/>
  </r>
  <r>
    <s v="BM00285514"/>
    <s v="PENNINGTON,ABIGAIL"/>
    <x v="132"/>
    <n v="11955.55"/>
    <n v="85.8"/>
    <s v="J2590"/>
    <n v="25024698"/>
    <x v="56"/>
    <d v="2019-09-26T22:45:00"/>
    <s v="NULL"/>
    <x v="2"/>
    <x v="6"/>
    <m/>
  </r>
  <r>
    <s v="BM00285514"/>
    <s v="PENNINGTON,ABIGAIL"/>
    <x v="132"/>
    <n v="11955.55"/>
    <n v="13"/>
    <s v="NULL"/>
    <n v="25924174"/>
    <x v="106"/>
    <d v="2019-09-26T22:45:00"/>
    <s v="NULL"/>
    <x v="10"/>
    <x v="6"/>
    <m/>
  </r>
  <r>
    <s v="BM00285514"/>
    <s v="PENNINGTON,ABIGAIL"/>
    <x v="132"/>
    <n v="11955.55"/>
    <n v="5"/>
    <s v="NULL"/>
    <n v="25923983"/>
    <x v="104"/>
    <d v="2019-09-26T22:45:00"/>
    <s v="NULL"/>
    <x v="10"/>
    <x v="6"/>
    <m/>
  </r>
  <r>
    <s v="BM00285514"/>
    <s v="PENNINGTON,ABIGAIL"/>
    <x v="132"/>
    <n v="11955.55"/>
    <n v="85"/>
    <n v="87340"/>
    <n v="30032320"/>
    <x v="427"/>
    <d v="2019-09-26T22:45:00"/>
    <s v="NULL"/>
    <x v="3"/>
    <x v="6"/>
    <n v="89"/>
  </r>
  <r>
    <s v="BM00285514"/>
    <s v="PENNINGTON,ABIGAIL"/>
    <x v="132"/>
    <n v="11955.55"/>
    <n v="6"/>
    <n v="23780"/>
    <n v="25923780"/>
    <x v="62"/>
    <d v="2019-09-26T22:45:00"/>
    <s v="NULL"/>
    <x v="10"/>
    <x v="6"/>
    <m/>
  </r>
  <r>
    <s v="BM00285514"/>
    <s v="PENNINGTON,ABIGAIL"/>
    <x v="132"/>
    <n v="11955.55"/>
    <n v="6"/>
    <s v="NULL"/>
    <n v="25932661"/>
    <x v="57"/>
    <d v="2019-09-26T22:45:00"/>
    <s v="NULL"/>
    <x v="10"/>
    <x v="6"/>
    <m/>
  </r>
  <r>
    <s v="BM00285514"/>
    <s v="PENNINGTON,ABIGAIL"/>
    <x v="132"/>
    <n v="11955.55"/>
    <n v="5"/>
    <n v="20227"/>
    <n v="25920227"/>
    <x v="50"/>
    <d v="2019-09-26T22:45:00"/>
    <s v="NULL"/>
    <x v="10"/>
    <x v="6"/>
    <m/>
  </r>
  <r>
    <s v="BM00285514"/>
    <s v="PENNINGTON,ABIGAIL"/>
    <x v="132"/>
    <n v="11955.55"/>
    <n v="10"/>
    <s v="NULL"/>
    <n v="25932666"/>
    <x v="105"/>
    <d v="2019-09-26T22:45:00"/>
    <s v="NULL"/>
    <x v="10"/>
    <x v="6"/>
    <m/>
  </r>
  <r>
    <s v="BM00285514"/>
    <s v="PENNINGTON,ABIGAIL"/>
    <x v="132"/>
    <n v="11955.55"/>
    <n v="5"/>
    <n v="20278"/>
    <n v="25920278"/>
    <x v="51"/>
    <d v="2019-09-26T22:45:00"/>
    <s v="NULL"/>
    <x v="10"/>
    <x v="6"/>
    <m/>
  </r>
  <r>
    <s v="BM00285514"/>
    <s v="PENNINGTON,ABIGAIL"/>
    <x v="132"/>
    <n v="11955.55"/>
    <n v="5"/>
    <n v="20278"/>
    <n v="25920278"/>
    <x v="51"/>
    <d v="2019-09-26T22:45:00"/>
    <s v="NULL"/>
    <x v="10"/>
    <x v="6"/>
    <m/>
  </r>
  <r>
    <s v="BM00285514"/>
    <s v="PENNINGTON,ABIGAIL"/>
    <x v="132"/>
    <n v="11955.55"/>
    <n v="11"/>
    <n v="20732"/>
    <n v="25920732"/>
    <x v="348"/>
    <d v="2019-09-26T22:45:00"/>
    <s v="NULL"/>
    <x v="10"/>
    <x v="6"/>
    <m/>
  </r>
  <r>
    <s v="BM00285514"/>
    <s v="PENNINGTON,ABIGAIL"/>
    <x v="132"/>
    <n v="11955.55"/>
    <n v="6"/>
    <s v="NULL"/>
    <n v="25932661"/>
    <x v="57"/>
    <d v="2019-09-26T22:45:00"/>
    <s v="NULL"/>
    <x v="10"/>
    <x v="6"/>
    <m/>
  </r>
  <r>
    <s v="BM00285514"/>
    <s v="PENNINGTON,ABIGAIL"/>
    <x v="132"/>
    <n v="11955.55"/>
    <n v="5"/>
    <n v="20227"/>
    <n v="25920227"/>
    <x v="50"/>
    <d v="2019-09-26T22:45:00"/>
    <s v="NULL"/>
    <x v="10"/>
    <x v="6"/>
    <m/>
  </r>
  <r>
    <s v="BM00285514"/>
    <s v="PENNINGTON,ABIGAIL"/>
    <x v="132"/>
    <n v="11955.55"/>
    <n v="722"/>
    <n v="50523"/>
    <n v="37050523"/>
    <x v="95"/>
    <d v="2019-09-26T22:45:00"/>
    <s v="NULL"/>
    <x v="5"/>
    <x v="6"/>
    <n v="756"/>
  </r>
  <r>
    <s v="BM00185348"/>
    <s v="PENNINGTON,ASHLEY L"/>
    <x v="133"/>
    <n v="14145.24"/>
    <n v="45"/>
    <n v="86850"/>
    <n v="30032038"/>
    <x v="79"/>
    <d v="2020-04-02T05:25:00"/>
    <s v="NULL"/>
    <x v="3"/>
    <x v="12"/>
    <n v="48"/>
  </r>
  <r>
    <s v="BM00185348"/>
    <s v="PENNINGTON,ASHLEY L"/>
    <x v="133"/>
    <n v="14145.24"/>
    <n v="5"/>
    <s v="NULL"/>
    <n v="25920459"/>
    <x v="54"/>
    <d v="2020-04-02T05:25:00"/>
    <s v="NULL"/>
    <x v="10"/>
    <x v="12"/>
    <m/>
  </r>
  <r>
    <s v="BM00185348"/>
    <s v="PENNINGTON,ASHLEY L"/>
    <x v="133"/>
    <n v="14145.24"/>
    <n v="6"/>
    <s v="NULL"/>
    <n v="25932661"/>
    <x v="57"/>
    <d v="2020-04-02T05:25:00"/>
    <s v="NULL"/>
    <x v="10"/>
    <x v="12"/>
    <m/>
  </r>
  <r>
    <s v="BM00185348"/>
    <s v="PENNINGTON,ASHLEY L"/>
    <x v="133"/>
    <n v="14145.24"/>
    <n v="5"/>
    <n v="20227"/>
    <n v="25920227"/>
    <x v="50"/>
    <d v="2020-04-02T05:25:00"/>
    <s v="NULL"/>
    <x v="10"/>
    <x v="12"/>
    <m/>
  </r>
  <r>
    <s v="BM00185348"/>
    <s v="PENNINGTON,ASHLEY L"/>
    <x v="133"/>
    <n v="14145.24"/>
    <n v="6"/>
    <n v="23780"/>
    <n v="25923780"/>
    <x v="62"/>
    <d v="2020-04-02T05:25:00"/>
    <s v="NULL"/>
    <x v="10"/>
    <x v="12"/>
    <m/>
  </r>
  <r>
    <s v="BM00185348"/>
    <s v="PENNINGTON,ASHLEY L"/>
    <x v="133"/>
    <n v="14145.24"/>
    <n v="5"/>
    <n v="20278"/>
    <n v="25920278"/>
    <x v="51"/>
    <d v="2020-04-02T05:25:00"/>
    <s v="NULL"/>
    <x v="10"/>
    <x v="12"/>
    <m/>
  </r>
  <r>
    <s v="BM00185348"/>
    <s v="PENNINGTON,ASHLEY L"/>
    <x v="133"/>
    <n v="14145.24"/>
    <n v="15"/>
    <n v="21892"/>
    <n v="25921892"/>
    <x v="52"/>
    <d v="2020-04-02T05:25:00"/>
    <s v="NULL"/>
    <x v="10"/>
    <x v="12"/>
    <m/>
  </r>
  <r>
    <s v="BM00185348"/>
    <s v="PENNINGTON,ASHLEY L"/>
    <x v="133"/>
    <n v="14145.24"/>
    <n v="13"/>
    <n v="23733"/>
    <n v="25923733"/>
    <x v="48"/>
    <d v="2020-04-02T05:25:00"/>
    <s v="NULL"/>
    <x v="10"/>
    <x v="12"/>
    <m/>
  </r>
  <r>
    <s v="BM00185348"/>
    <s v="PENNINGTON,ASHLEY L"/>
    <x v="133"/>
    <n v="14145.24"/>
    <n v="21"/>
    <s v="J2590"/>
    <n v="25024698"/>
    <x v="56"/>
    <d v="2020-04-02T05:25:00"/>
    <s v="NULL"/>
    <x v="2"/>
    <x v="12"/>
    <m/>
  </r>
  <r>
    <s v="BM00185348"/>
    <s v="PENNINGTON,ASHLEY L"/>
    <x v="133"/>
    <n v="14145.24"/>
    <n v="6"/>
    <s v="NULL"/>
    <n v="25932661"/>
    <x v="57"/>
    <d v="2020-04-02T05:25:00"/>
    <s v="NULL"/>
    <x v="10"/>
    <x v="12"/>
    <m/>
  </r>
  <r>
    <s v="BM00185348"/>
    <s v="PENNINGTON,ASHLEY L"/>
    <x v="133"/>
    <n v="14145.24"/>
    <n v="13"/>
    <n v="23733"/>
    <n v="25923733"/>
    <x v="48"/>
    <d v="2020-04-02T05:25:00"/>
    <s v="NULL"/>
    <x v="10"/>
    <x v="12"/>
    <m/>
  </r>
  <r>
    <s v="BM00185348"/>
    <s v="PENNINGTON,ASHLEY L"/>
    <x v="133"/>
    <n v="14145.24"/>
    <n v="238"/>
    <n v="86920"/>
    <n v="30033330"/>
    <x v="221"/>
    <d v="2020-04-02T05:25:00"/>
    <s v="NULL"/>
    <x v="3"/>
    <x v="12"/>
    <n v="125"/>
  </r>
  <r>
    <s v="BM00185348"/>
    <s v="PENNINGTON,ASHLEY L"/>
    <x v="133"/>
    <n v="14145.24"/>
    <n v="5"/>
    <n v="20278"/>
    <n v="25920278"/>
    <x v="51"/>
    <d v="2020-04-02T05:25:00"/>
    <s v="NULL"/>
    <x v="10"/>
    <x v="12"/>
    <m/>
  </r>
  <r>
    <s v="BM00185348"/>
    <s v="PENNINGTON,ASHLEY L"/>
    <x v="133"/>
    <n v="14145.24"/>
    <n v="13"/>
    <n v="23733"/>
    <n v="25923733"/>
    <x v="48"/>
    <d v="2020-04-02T05:25:00"/>
    <s v="NULL"/>
    <x v="10"/>
    <x v="12"/>
    <m/>
  </r>
  <r>
    <s v="BM00185348"/>
    <s v="PENNINGTON,ASHLEY L"/>
    <x v="133"/>
    <n v="14145.24"/>
    <n v="5"/>
    <n v="20227"/>
    <n v="25920227"/>
    <x v="50"/>
    <d v="2020-04-02T05:25:00"/>
    <s v="NULL"/>
    <x v="10"/>
    <x v="12"/>
    <m/>
  </r>
  <r>
    <s v="BM00185348"/>
    <s v="PENNINGTON,ASHLEY L"/>
    <x v="133"/>
    <n v="14145.24"/>
    <n v="15"/>
    <n v="21892"/>
    <n v="25921892"/>
    <x v="52"/>
    <d v="2020-04-02T05:25:00"/>
    <s v="NULL"/>
    <x v="10"/>
    <x v="12"/>
    <m/>
  </r>
  <r>
    <s v="BM00185348"/>
    <s v="PENNINGTON,ASHLEY L"/>
    <x v="133"/>
    <n v="14145.24"/>
    <n v="6"/>
    <s v="NULL"/>
    <n v="25932661"/>
    <x v="57"/>
    <d v="2020-04-02T05:25:00"/>
    <s v="NULL"/>
    <x v="10"/>
    <x v="12"/>
    <m/>
  </r>
  <r>
    <s v="BM00185348"/>
    <s v="PENNINGTON,ASHLEY L"/>
    <x v="133"/>
    <n v="14145.24"/>
    <n v="13"/>
    <n v="23733"/>
    <n v="25923733"/>
    <x v="48"/>
    <d v="2020-04-02T05:25:00"/>
    <s v="NULL"/>
    <x v="10"/>
    <x v="12"/>
    <m/>
  </r>
  <r>
    <s v="BM00185348"/>
    <s v="PENNINGTON,ASHLEY L"/>
    <x v="133"/>
    <n v="14145.24"/>
    <n v="7"/>
    <n v="23733"/>
    <n v="25923733"/>
    <x v="48"/>
    <d v="2020-04-02T05:25:00"/>
    <s v="NULL"/>
    <x v="10"/>
    <x v="12"/>
    <m/>
  </r>
  <r>
    <s v="BM00185348"/>
    <s v="PENNINGTON,ASHLEY L"/>
    <x v="133"/>
    <n v="14145.24"/>
    <n v="5"/>
    <n v="20227"/>
    <n v="25920227"/>
    <x v="50"/>
    <d v="2020-04-02T05:25:00"/>
    <s v="NULL"/>
    <x v="10"/>
    <x v="12"/>
    <m/>
  </r>
  <r>
    <s v="BM00185348"/>
    <s v="PENNINGTON,ASHLEY L"/>
    <x v="133"/>
    <n v="14145.24"/>
    <n v="6"/>
    <n v="23780"/>
    <n v="25923780"/>
    <x v="62"/>
    <d v="2020-04-02T05:25:00"/>
    <s v="NULL"/>
    <x v="10"/>
    <x v="12"/>
    <m/>
  </r>
  <r>
    <s v="BM00185348"/>
    <s v="PENNINGTON,ASHLEY L"/>
    <x v="133"/>
    <n v="14145.24"/>
    <n v="5"/>
    <n v="20278"/>
    <n v="25920278"/>
    <x v="51"/>
    <d v="2020-04-02T05:25:00"/>
    <s v="NULL"/>
    <x v="10"/>
    <x v="12"/>
    <m/>
  </r>
  <r>
    <s v="BM00185348"/>
    <s v="PENNINGTON,ASHLEY L"/>
    <x v="133"/>
    <n v="14145.24"/>
    <n v="46"/>
    <n v="85025"/>
    <n v="30032110"/>
    <x v="31"/>
    <d v="2020-04-02T05:25:00"/>
    <s v="NULL"/>
    <x v="3"/>
    <x v="12"/>
    <n v="49"/>
  </r>
  <r>
    <s v="BM00185348"/>
    <s v="PENNINGTON,ASHLEY L"/>
    <x v="133"/>
    <n v="14145.24"/>
    <n v="6"/>
    <s v="NULL"/>
    <n v="25932661"/>
    <x v="57"/>
    <d v="2020-04-02T05:25:00"/>
    <s v="NULL"/>
    <x v="10"/>
    <x v="12"/>
    <m/>
  </r>
  <r>
    <s v="BM00185348"/>
    <s v="PENNINGTON,ASHLEY L"/>
    <x v="133"/>
    <n v="14145.24"/>
    <n v="15"/>
    <n v="21892"/>
    <n v="25921892"/>
    <x v="52"/>
    <d v="2020-04-02T05:25:00"/>
    <s v="NULL"/>
    <x v="10"/>
    <x v="12"/>
    <m/>
  </r>
  <r>
    <s v="BM00185348"/>
    <s v="PENNINGTON,ASHLEY L"/>
    <x v="133"/>
    <n v="14145.24"/>
    <n v="13"/>
    <n v="23733"/>
    <n v="25923733"/>
    <x v="48"/>
    <d v="2020-04-02T05:25:00"/>
    <s v="NULL"/>
    <x v="10"/>
    <x v="12"/>
    <m/>
  </r>
  <r>
    <s v="BM00185348"/>
    <s v="PENNINGTON,ASHLEY L"/>
    <x v="133"/>
    <n v="14145.24"/>
    <n v="247"/>
    <n v="80100"/>
    <n v="30032401"/>
    <x v="80"/>
    <d v="2020-04-02T05:25:00"/>
    <s v="NULL"/>
    <x v="3"/>
    <x v="12"/>
    <n v="259"/>
  </r>
  <r>
    <s v="BM00185348"/>
    <s v="PENNINGTON,ASHLEY L"/>
    <x v="133"/>
    <n v="14145.24"/>
    <n v="30"/>
    <n v="81001"/>
    <n v="30032001"/>
    <x v="126"/>
    <d v="2020-04-02T05:25:00"/>
    <s v="NULL"/>
    <x v="3"/>
    <x v="12"/>
    <n v="32"/>
  </r>
  <r>
    <s v="BM00185348"/>
    <s v="PENNINGTON,ASHLEY L"/>
    <x v="133"/>
    <n v="14145.24"/>
    <n v="27.34"/>
    <s v="NULL"/>
    <n v="27013399"/>
    <x v="1"/>
    <d v="2020-04-02T05:25:00"/>
    <s v="NULL"/>
    <x v="0"/>
    <x v="12"/>
    <m/>
  </r>
  <r>
    <s v="BM00185348"/>
    <s v="PENNINGTON,ASHLEY L"/>
    <x v="133"/>
    <n v="14145.24"/>
    <n v="10.53"/>
    <s v="NULL"/>
    <n v="27013394"/>
    <x v="43"/>
    <d v="2020-04-02T05:25:00"/>
    <s v="NULL"/>
    <x v="0"/>
    <x v="12"/>
    <m/>
  </r>
  <r>
    <s v="BM00185348"/>
    <s v="PENNINGTON,ASHLEY L"/>
    <x v="133"/>
    <n v="14145.24"/>
    <n v="22.56"/>
    <s v="J7120"/>
    <n v="27038238"/>
    <x v="13"/>
    <d v="2020-04-02T05:25:00"/>
    <s v="NULL"/>
    <x v="0"/>
    <x v="12"/>
    <m/>
  </r>
  <r>
    <s v="BM00185348"/>
    <s v="PENNINGTON,ASHLEY L"/>
    <x v="133"/>
    <n v="14145.24"/>
    <n v="22.56"/>
    <s v="J7120"/>
    <n v="27038238"/>
    <x v="13"/>
    <d v="2020-04-02T05:25:00"/>
    <s v="NULL"/>
    <x v="0"/>
    <x v="12"/>
    <m/>
  </r>
  <r>
    <s v="BM00185348"/>
    <s v="PENNINGTON,ASHLEY L"/>
    <x v="133"/>
    <n v="14145.24"/>
    <n v="11.59"/>
    <s v="NULL"/>
    <n v="27069212"/>
    <x v="14"/>
    <d v="2020-04-02T05:25:00"/>
    <s v="NULL"/>
    <x v="0"/>
    <x v="12"/>
    <m/>
  </r>
  <r>
    <s v="BM00185348"/>
    <s v="PENNINGTON,ASHLEY L"/>
    <x v="133"/>
    <n v="14145.24"/>
    <n v="7.35"/>
    <s v="NULL"/>
    <n v="27013392"/>
    <x v="15"/>
    <d v="2020-04-02T05:25:00"/>
    <s v="NULL"/>
    <x v="0"/>
    <x v="12"/>
    <m/>
  </r>
  <r>
    <s v="BM00185348"/>
    <s v="PENNINGTON,ASHLEY L"/>
    <x v="133"/>
    <n v="14145.24"/>
    <n v="7.35"/>
    <s v="NULL"/>
    <n v="27013392"/>
    <x v="15"/>
    <d v="2020-04-02T05:25:00"/>
    <s v="NULL"/>
    <x v="0"/>
    <x v="12"/>
    <m/>
  </r>
  <r>
    <s v="BM00185348"/>
    <s v="PENNINGTON,ASHLEY L"/>
    <x v="133"/>
    <n v="14145.24"/>
    <n v="7.35"/>
    <s v="NULL"/>
    <n v="27013393"/>
    <x v="83"/>
    <d v="2020-04-02T05:25:00"/>
    <s v="NULL"/>
    <x v="0"/>
    <x v="12"/>
    <m/>
  </r>
  <r>
    <s v="BM00185348"/>
    <s v="PENNINGTON,ASHLEY L"/>
    <x v="133"/>
    <n v="14145.24"/>
    <n v="5.46"/>
    <s v="NULL"/>
    <n v="27069165"/>
    <x v="58"/>
    <d v="2020-04-02T05:25:00"/>
    <s v="NULL"/>
    <x v="0"/>
    <x v="12"/>
    <m/>
  </r>
  <r>
    <s v="BM00185348"/>
    <s v="PENNINGTON,ASHLEY L"/>
    <x v="133"/>
    <n v="14145.24"/>
    <n v="8.57"/>
    <s v="NULL"/>
    <n v="27069276"/>
    <x v="64"/>
    <d v="2020-04-02T05:25:00"/>
    <s v="NULL"/>
    <x v="0"/>
    <x v="12"/>
    <m/>
  </r>
  <r>
    <s v="BM00185348"/>
    <s v="PENNINGTON,ASHLEY L"/>
    <x v="133"/>
    <n v="14145.24"/>
    <n v="30.05"/>
    <s v="NULL"/>
    <n v="27069167"/>
    <x v="44"/>
    <d v="2020-04-02T05:25:00"/>
    <s v="NULL"/>
    <x v="0"/>
    <x v="12"/>
    <m/>
  </r>
  <r>
    <s v="BM00185348"/>
    <s v="PENNINGTON,ASHLEY L"/>
    <x v="133"/>
    <n v="14145.24"/>
    <n v="11.59"/>
    <s v="NULL"/>
    <n v="27069212"/>
    <x v="14"/>
    <d v="2020-04-02T05:25:00"/>
    <s v="NULL"/>
    <x v="0"/>
    <x v="12"/>
    <m/>
  </r>
  <r>
    <s v="BM00185348"/>
    <s v="PENNINGTON,ASHLEY L"/>
    <x v="133"/>
    <n v="14145.24"/>
    <n v="7.35"/>
    <s v="NULL"/>
    <n v="27013392"/>
    <x v="15"/>
    <d v="2020-04-02T05:25:00"/>
    <s v="NULL"/>
    <x v="0"/>
    <x v="12"/>
    <m/>
  </r>
  <r>
    <s v="BM00185348"/>
    <s v="PENNINGTON,ASHLEY L"/>
    <x v="133"/>
    <n v="14145.24"/>
    <n v="7.35"/>
    <s v="NULL"/>
    <n v="27013393"/>
    <x v="83"/>
    <d v="2020-04-02T05:25:00"/>
    <s v="NULL"/>
    <x v="0"/>
    <x v="12"/>
    <m/>
  </r>
  <r>
    <s v="BM00185348"/>
    <s v="PENNINGTON,ASHLEY L"/>
    <x v="133"/>
    <n v="14145.24"/>
    <n v="7.35"/>
    <s v="NULL"/>
    <n v="27013393"/>
    <x v="83"/>
    <d v="2020-04-02T05:25:00"/>
    <s v="NULL"/>
    <x v="0"/>
    <x v="12"/>
    <m/>
  </r>
  <r>
    <s v="BM00185348"/>
    <s v="PENNINGTON,ASHLEY L"/>
    <x v="133"/>
    <n v="14145.24"/>
    <n v="7.35"/>
    <s v="NULL"/>
    <n v="27013393"/>
    <x v="83"/>
    <d v="2020-04-02T05:25:00"/>
    <s v="NULL"/>
    <x v="0"/>
    <x v="12"/>
    <m/>
  </r>
  <r>
    <s v="BM00185348"/>
    <s v="PENNINGTON,ASHLEY L"/>
    <x v="133"/>
    <n v="14145.24"/>
    <n v="-7.35"/>
    <s v="NULL"/>
    <n v="27013392"/>
    <x v="15"/>
    <d v="2020-04-02T05:25:00"/>
    <s v="NULL"/>
    <x v="0"/>
    <x v="12"/>
    <m/>
  </r>
  <r>
    <s v="BM00185348"/>
    <s v="PENNINGTON,ASHLEY L"/>
    <x v="133"/>
    <n v="14145.24"/>
    <n v="-7.35"/>
    <s v="NULL"/>
    <n v="27013393"/>
    <x v="83"/>
    <d v="2020-04-02T05:25:00"/>
    <s v="NULL"/>
    <x v="0"/>
    <x v="12"/>
    <m/>
  </r>
  <r>
    <s v="BM00185348"/>
    <s v="PENNINGTON,ASHLEY L"/>
    <x v="133"/>
    <n v="14145.24"/>
    <n v="-7.35"/>
    <s v="NULL"/>
    <n v="27013393"/>
    <x v="83"/>
    <d v="2020-04-02T05:25:00"/>
    <s v="NULL"/>
    <x v="0"/>
    <x v="12"/>
    <m/>
  </r>
  <r>
    <s v="BM00185348"/>
    <s v="PENNINGTON,ASHLEY L"/>
    <x v="133"/>
    <n v="14145.24"/>
    <n v="8.83"/>
    <s v="NULL"/>
    <n v="27217035"/>
    <x v="179"/>
    <d v="2020-04-02T05:25:00"/>
    <s v="NULL"/>
    <x v="1"/>
    <x v="12"/>
    <m/>
  </r>
  <r>
    <s v="BM00185348"/>
    <s v="PENNINGTON,ASHLEY L"/>
    <x v="133"/>
    <n v="14145.24"/>
    <n v="9.7100000000000009"/>
    <s v="NULL"/>
    <n v="27069175"/>
    <x v="180"/>
    <d v="2020-04-02T05:25:00"/>
    <s v="NULL"/>
    <x v="0"/>
    <x v="12"/>
    <m/>
  </r>
  <r>
    <s v="BM00185348"/>
    <s v="PENNINGTON,ASHLEY L"/>
    <x v="133"/>
    <n v="14145.24"/>
    <n v="9.27"/>
    <s v="NULL"/>
    <n v="27069286"/>
    <x v="151"/>
    <d v="2020-04-02T05:25:00"/>
    <s v="NULL"/>
    <x v="0"/>
    <x v="12"/>
    <m/>
  </r>
  <r>
    <s v="BM00185348"/>
    <s v="PENNINGTON,ASHLEY L"/>
    <x v="133"/>
    <n v="14145.24"/>
    <n v="45.98"/>
    <s v="NULL"/>
    <n v="27280023"/>
    <x v="181"/>
    <d v="2020-04-02T05:25:00"/>
    <s v="NULL"/>
    <x v="1"/>
    <x v="12"/>
    <m/>
  </r>
  <r>
    <s v="BM00185348"/>
    <s v="PENNINGTON,ASHLEY L"/>
    <x v="133"/>
    <n v="14145.24"/>
    <n v="8.34"/>
    <s v="NULL"/>
    <n v="27069318"/>
    <x v="182"/>
    <d v="2020-04-02T05:25:00"/>
    <s v="NULL"/>
    <x v="0"/>
    <x v="12"/>
    <m/>
  </r>
  <r>
    <s v="BM00185348"/>
    <s v="PENNINGTON,ASHLEY L"/>
    <x v="133"/>
    <n v="14145.24"/>
    <n v="41.47"/>
    <s v="NULL"/>
    <n v="27069272"/>
    <x v="41"/>
    <d v="2020-04-02T05:25:00"/>
    <s v="NULL"/>
    <x v="0"/>
    <x v="12"/>
    <m/>
  </r>
  <r>
    <s v="BM00185348"/>
    <s v="PENNINGTON,ASHLEY L"/>
    <x v="133"/>
    <n v="14145.24"/>
    <n v="6.74"/>
    <s v="NULL"/>
    <n v="27210100"/>
    <x v="11"/>
    <d v="2020-04-02T05:25:00"/>
    <s v="NULL"/>
    <x v="1"/>
    <x v="12"/>
    <m/>
  </r>
  <r>
    <s v="BM00185348"/>
    <s v="PENNINGTON,ASHLEY L"/>
    <x v="133"/>
    <n v="14145.24"/>
    <n v="6.74"/>
    <s v="NULL"/>
    <n v="27210100"/>
    <x v="11"/>
    <d v="2020-04-02T05:25:00"/>
    <s v="NULL"/>
    <x v="1"/>
    <x v="12"/>
    <m/>
  </r>
  <r>
    <s v="BM00185348"/>
    <s v="PENNINGTON,ASHLEY L"/>
    <x v="133"/>
    <n v="14145.24"/>
    <n v="6.64"/>
    <s v="NULL"/>
    <n v="27210100"/>
    <x v="11"/>
    <d v="2020-04-02T05:25:00"/>
    <s v="NULL"/>
    <x v="1"/>
    <x v="12"/>
    <m/>
  </r>
  <r>
    <s v="BM00185348"/>
    <s v="PENNINGTON,ASHLEY L"/>
    <x v="133"/>
    <n v="14145.24"/>
    <n v="27.92"/>
    <n v="13221"/>
    <n v="27013221"/>
    <x v="85"/>
    <d v="2020-04-02T05:25:00"/>
    <s v="NULL"/>
    <x v="0"/>
    <x v="12"/>
    <m/>
  </r>
  <r>
    <s v="BM00185348"/>
    <s v="PENNINGTON,ASHLEY L"/>
    <x v="133"/>
    <n v="14145.24"/>
    <n v="12.95"/>
    <s v="NULL"/>
    <n v="27101000"/>
    <x v="188"/>
    <d v="2020-04-02T05:25:00"/>
    <s v="NULL"/>
    <x v="31"/>
    <x v="12"/>
    <m/>
  </r>
  <r>
    <s v="BM00185348"/>
    <s v="PENNINGTON,ASHLEY L"/>
    <x v="133"/>
    <n v="14145.24"/>
    <n v="11.1"/>
    <s v="NULL"/>
    <n v="27069215"/>
    <x v="46"/>
    <d v="2020-04-02T05:25:00"/>
    <s v="NULL"/>
    <x v="0"/>
    <x v="12"/>
    <m/>
  </r>
  <r>
    <s v="BM00185348"/>
    <s v="PENNINGTON,ASHLEY L"/>
    <x v="133"/>
    <n v="14145.24"/>
    <n v="11.1"/>
    <s v="NULL"/>
    <n v="27069215"/>
    <x v="46"/>
    <d v="2020-04-02T05:25:00"/>
    <s v="NULL"/>
    <x v="0"/>
    <x v="12"/>
    <m/>
  </r>
  <r>
    <s v="BM00185348"/>
    <s v="PENNINGTON,ASHLEY L"/>
    <x v="133"/>
    <n v="14145.24"/>
    <n v="40"/>
    <s v="NULL"/>
    <n v="27013490"/>
    <x v="65"/>
    <d v="2020-04-02T05:25:00"/>
    <s v="NULL"/>
    <x v="0"/>
    <x v="12"/>
    <m/>
  </r>
  <r>
    <s v="BM00185348"/>
    <s v="PENNINGTON,ASHLEY L"/>
    <x v="133"/>
    <n v="14145.24"/>
    <n v="164.69"/>
    <s v="NULL"/>
    <n v="27210100"/>
    <x v="11"/>
    <d v="2020-04-02T05:25:00"/>
    <s v="NULL"/>
    <x v="1"/>
    <x v="12"/>
    <m/>
  </r>
  <r>
    <s v="BM00185348"/>
    <s v="PENNINGTON,ASHLEY L"/>
    <x v="133"/>
    <n v="14145.24"/>
    <n v="92.86"/>
    <s v="NULL"/>
    <n v="27210100"/>
    <x v="11"/>
    <d v="2020-04-02T05:25:00"/>
    <s v="NULL"/>
    <x v="1"/>
    <x v="12"/>
    <m/>
  </r>
  <r>
    <s v="BM00185348"/>
    <s v="PENNINGTON,ASHLEY L"/>
    <x v="133"/>
    <n v="14145.24"/>
    <n v="44.6"/>
    <n v="37024"/>
    <n v="27037024"/>
    <x v="84"/>
    <d v="2020-04-02T05:25:00"/>
    <s v="NULL"/>
    <x v="0"/>
    <x v="12"/>
    <m/>
  </r>
  <r>
    <s v="BM00185348"/>
    <s v="PENNINGTON,ASHLEY L"/>
    <x v="133"/>
    <n v="14145.24"/>
    <n v="10.28"/>
    <s v="NULL"/>
    <n v="27069254"/>
    <x v="86"/>
    <d v="2020-04-02T05:25:00"/>
    <s v="NULL"/>
    <x v="0"/>
    <x v="12"/>
    <m/>
  </r>
  <r>
    <s v="BM00185348"/>
    <s v="PENNINGTON,ASHLEY L"/>
    <x v="133"/>
    <n v="14145.24"/>
    <n v="7.49"/>
    <s v="NULL"/>
    <n v="27210100"/>
    <x v="11"/>
    <d v="2020-04-02T05:25:00"/>
    <s v="NULL"/>
    <x v="1"/>
    <x v="12"/>
    <m/>
  </r>
  <r>
    <s v="BM00185348"/>
    <s v="PENNINGTON,ASHLEY L"/>
    <x v="133"/>
    <n v="14145.24"/>
    <n v="5.51"/>
    <n v="13052"/>
    <n v="27013052"/>
    <x v="314"/>
    <d v="2020-04-02T05:25:00"/>
    <s v="NULL"/>
    <x v="0"/>
    <x v="12"/>
    <m/>
  </r>
  <r>
    <s v="BM00185348"/>
    <s v="PENNINGTON,ASHLEY L"/>
    <x v="133"/>
    <n v="14145.24"/>
    <n v="-6.74"/>
    <s v="NULL"/>
    <n v="27210100"/>
    <x v="11"/>
    <d v="2020-04-02T05:25:00"/>
    <s v="NULL"/>
    <x v="1"/>
    <x v="12"/>
    <m/>
  </r>
  <r>
    <s v="BM00185348"/>
    <s v="PENNINGTON,ASHLEY L"/>
    <x v="133"/>
    <n v="14145.24"/>
    <n v="-27.92"/>
    <n v="13221"/>
    <n v="27013221"/>
    <x v="85"/>
    <d v="2020-04-02T05:25:00"/>
    <s v="NULL"/>
    <x v="0"/>
    <x v="12"/>
    <m/>
  </r>
  <r>
    <s v="BM00185348"/>
    <s v="PENNINGTON,ASHLEY L"/>
    <x v="133"/>
    <n v="14145.24"/>
    <n v="6.64"/>
    <s v="NULL"/>
    <n v="27210100"/>
    <x v="11"/>
    <d v="2020-04-02T05:25:00"/>
    <s v="NULL"/>
    <x v="1"/>
    <x v="12"/>
    <m/>
  </r>
  <r>
    <s v="BM00185348"/>
    <s v="PENNINGTON,ASHLEY L"/>
    <x v="133"/>
    <n v="14145.24"/>
    <n v="5.46"/>
    <s v="NULL"/>
    <n v="27210100"/>
    <x v="11"/>
    <d v="2020-04-02T05:25:00"/>
    <s v="NULL"/>
    <x v="1"/>
    <x v="12"/>
    <m/>
  </r>
  <r>
    <s v="BM00185348"/>
    <s v="PENNINGTON,ASHLEY L"/>
    <x v="133"/>
    <n v="14145.24"/>
    <n v="18.37"/>
    <s v="NULL"/>
    <n v="27210100"/>
    <x v="11"/>
    <d v="2020-04-02T05:25:00"/>
    <s v="NULL"/>
    <x v="1"/>
    <x v="12"/>
    <m/>
  </r>
  <r>
    <s v="BM00185348"/>
    <s v="PENNINGTON,ASHLEY L"/>
    <x v="133"/>
    <n v="14145.24"/>
    <n v="11.02"/>
    <s v="NULL"/>
    <n v="27210100"/>
    <x v="11"/>
    <d v="2020-04-02T05:25:00"/>
    <s v="NULL"/>
    <x v="1"/>
    <x v="12"/>
    <m/>
  </r>
  <r>
    <s v="BM00185348"/>
    <s v="PENNINGTON,ASHLEY L"/>
    <x v="133"/>
    <n v="14145.24"/>
    <n v="26.13"/>
    <s v="NULL"/>
    <n v="27014004"/>
    <x v="0"/>
    <d v="2020-04-02T05:25:00"/>
    <s v="NULL"/>
    <x v="0"/>
    <x v="12"/>
    <m/>
  </r>
  <r>
    <s v="BM00185348"/>
    <s v="PENNINGTON,ASHLEY L"/>
    <x v="133"/>
    <n v="14145.24"/>
    <n v="65.209999999999994"/>
    <n v="10012"/>
    <n v="27010012"/>
    <x v="273"/>
    <d v="2020-04-02T05:25:00"/>
    <s v="NULL"/>
    <x v="0"/>
    <x v="12"/>
    <m/>
  </r>
  <r>
    <s v="BM00185348"/>
    <s v="PENNINGTON,ASHLEY L"/>
    <x v="133"/>
    <n v="14145.24"/>
    <n v="-44.6"/>
    <n v="37024"/>
    <n v="27037024"/>
    <x v="84"/>
    <d v="2020-04-02T05:25:00"/>
    <s v="NULL"/>
    <x v="0"/>
    <x v="12"/>
    <m/>
  </r>
  <r>
    <s v="BM00185348"/>
    <s v="PENNINGTON,ASHLEY L"/>
    <x v="133"/>
    <n v="14145.24"/>
    <n v="44.6"/>
    <n v="37024"/>
    <n v="27037024"/>
    <x v="84"/>
    <d v="2020-04-02T05:25:00"/>
    <s v="NULL"/>
    <x v="0"/>
    <x v="12"/>
    <m/>
  </r>
  <r>
    <s v="BM00185348"/>
    <s v="PENNINGTON,ASHLEY L"/>
    <x v="133"/>
    <n v="14145.24"/>
    <n v="22.56"/>
    <s v="J7120"/>
    <n v="27038238"/>
    <x v="13"/>
    <d v="2020-04-02T05:25:00"/>
    <s v="NULL"/>
    <x v="0"/>
    <x v="12"/>
    <m/>
  </r>
  <r>
    <s v="BM00185348"/>
    <s v="PENNINGTON,ASHLEY L"/>
    <x v="133"/>
    <n v="14145.24"/>
    <n v="498.42"/>
    <n v="13030"/>
    <n v="27013030"/>
    <x v="276"/>
    <d v="2020-04-02T05:25:00"/>
    <s v="NULL"/>
    <x v="0"/>
    <x v="12"/>
    <m/>
  </r>
  <r>
    <s v="BM00185348"/>
    <s v="PENNINGTON,ASHLEY L"/>
    <x v="133"/>
    <n v="14145.24"/>
    <n v="633.65"/>
    <s v="NULL"/>
    <n v="27220200"/>
    <x v="300"/>
    <d v="2020-04-02T05:25:00"/>
    <s v="NULL"/>
    <x v="1"/>
    <x v="12"/>
    <m/>
  </r>
  <r>
    <s v="BM00185348"/>
    <s v="PENNINGTON,ASHLEY L"/>
    <x v="133"/>
    <n v="14145.24"/>
    <n v="-92.86"/>
    <s v="NULL"/>
    <n v="27210100"/>
    <x v="11"/>
    <d v="2020-04-02T05:25:00"/>
    <s v="NULL"/>
    <x v="1"/>
    <x v="12"/>
    <m/>
  </r>
  <r>
    <s v="BM00185348"/>
    <s v="PENNINGTON,ASHLEY L"/>
    <x v="133"/>
    <n v="14145.24"/>
    <n v="-7.49"/>
    <s v="NULL"/>
    <n v="27210100"/>
    <x v="11"/>
    <d v="2020-04-02T05:25:00"/>
    <s v="NULL"/>
    <x v="1"/>
    <x v="12"/>
    <m/>
  </r>
  <r>
    <s v="BM00185348"/>
    <s v="PENNINGTON,ASHLEY L"/>
    <x v="133"/>
    <n v="14145.24"/>
    <n v="-10.28"/>
    <s v="NULL"/>
    <n v="27069254"/>
    <x v="86"/>
    <d v="2020-04-02T05:25:00"/>
    <s v="NULL"/>
    <x v="0"/>
    <x v="12"/>
    <m/>
  </r>
  <r>
    <s v="BM00185348"/>
    <s v="PENNINGTON,ASHLEY L"/>
    <x v="133"/>
    <n v="14145.24"/>
    <n v="2728"/>
    <s v="NULL"/>
    <n v="37013010"/>
    <x v="8"/>
    <d v="2020-04-02T05:25:00"/>
    <s v="NULL"/>
    <x v="5"/>
    <x v="12"/>
    <n v="33"/>
  </r>
  <r>
    <s v="BM00185348"/>
    <s v="PENNINGTON,ASHLEY L"/>
    <x v="133"/>
    <n v="14145.24"/>
    <n v="34"/>
    <s v="J2370"/>
    <n v="25021327"/>
    <x v="241"/>
    <d v="2020-04-02T05:25:00"/>
    <s v="NULL"/>
    <x v="2"/>
    <x v="12"/>
    <m/>
  </r>
  <r>
    <s v="BM00185348"/>
    <s v="PENNINGTON,ASHLEY L"/>
    <x v="133"/>
    <n v="14145.24"/>
    <n v="21"/>
    <s v="NULL"/>
    <n v="25824575"/>
    <x v="242"/>
    <d v="2020-04-02T05:25:00"/>
    <s v="NULL"/>
    <x v="21"/>
    <x v="12"/>
    <m/>
  </r>
  <r>
    <s v="BM00185348"/>
    <s v="PENNINGTON,ASHLEY L"/>
    <x v="133"/>
    <n v="14145.24"/>
    <n v="17"/>
    <s v="NULL"/>
    <n v="25932597"/>
    <x v="90"/>
    <d v="2020-04-02T05:25:00"/>
    <s v="NULL"/>
    <x v="10"/>
    <x v="12"/>
    <m/>
  </r>
  <r>
    <s v="BM00185348"/>
    <s v="PENNINGTON,ASHLEY L"/>
    <x v="133"/>
    <n v="14145.24"/>
    <n v="21"/>
    <s v="J3490"/>
    <n v="25023962"/>
    <x v="91"/>
    <d v="2020-04-02T05:25:00"/>
    <s v="NULL"/>
    <x v="2"/>
    <x v="12"/>
    <m/>
  </r>
  <r>
    <s v="BM00185348"/>
    <s v="PENNINGTON,ASHLEY L"/>
    <x v="133"/>
    <n v="14145.24"/>
    <n v="21"/>
    <s v="J2765"/>
    <n v="25022116"/>
    <x v="92"/>
    <d v="2020-04-02T05:25:00"/>
    <s v="NULL"/>
    <x v="2"/>
    <x v="12"/>
    <m/>
  </r>
  <r>
    <s v="BM00185348"/>
    <s v="PENNINGTON,ASHLEY L"/>
    <x v="133"/>
    <n v="14145.24"/>
    <n v="49.2"/>
    <s v="J0690"/>
    <n v="25024712"/>
    <x v="93"/>
    <d v="2020-04-02T05:25:00"/>
    <s v="NULL"/>
    <x v="2"/>
    <x v="12"/>
    <m/>
  </r>
  <r>
    <s v="BM00185348"/>
    <s v="PENNINGTON,ASHLEY L"/>
    <x v="133"/>
    <n v="14145.24"/>
    <n v="218"/>
    <s v="NULL"/>
    <n v="25090581"/>
    <x v="197"/>
    <d v="2020-04-02T05:25:00"/>
    <s v="NULL"/>
    <x v="2"/>
    <x v="12"/>
    <m/>
  </r>
  <r>
    <s v="BM00185348"/>
    <s v="PENNINGTON,ASHLEY L"/>
    <x v="133"/>
    <n v="14145.24"/>
    <n v="21"/>
    <s v="J2405"/>
    <n v="63623574"/>
    <x v="94"/>
    <d v="2020-04-02T05:25:00"/>
    <s v="NULL"/>
    <x v="12"/>
    <x v="12"/>
    <m/>
  </r>
  <r>
    <s v="BM00185348"/>
    <s v="PENNINGTON,ASHLEY L"/>
    <x v="133"/>
    <n v="14145.24"/>
    <n v="1200"/>
    <n v="50499"/>
    <n v="11250499"/>
    <x v="59"/>
    <d v="2020-04-02T05:25:00"/>
    <s v="NULL"/>
    <x v="13"/>
    <x v="12"/>
    <n v="1255"/>
  </r>
  <r>
    <s v="BM00185348"/>
    <s v="PENNINGTON,ASHLEY L"/>
    <x v="133"/>
    <n v="14145.24"/>
    <n v="21"/>
    <s v="NULL"/>
    <n v="25090563"/>
    <x v="363"/>
    <d v="2020-04-02T05:25:00"/>
    <s v="NULL"/>
    <x v="2"/>
    <x v="12"/>
    <m/>
  </r>
  <r>
    <s v="BM00185348"/>
    <s v="PENNINGTON,ASHLEY L"/>
    <x v="133"/>
    <n v="14145.24"/>
    <n v="44"/>
    <s v="J1885"/>
    <n v="63690720"/>
    <x v="49"/>
    <d v="2020-04-02T05:25:00"/>
    <s v="NULL"/>
    <x v="12"/>
    <x v="12"/>
    <m/>
  </r>
  <r>
    <s v="BM00185348"/>
    <s v="PENNINGTON,ASHLEY L"/>
    <x v="133"/>
    <n v="14145.24"/>
    <n v="13"/>
    <n v="23733"/>
    <n v="25923733"/>
    <x v="48"/>
    <d v="2020-04-02T05:25:00"/>
    <s v="NULL"/>
    <x v="10"/>
    <x v="12"/>
    <m/>
  </r>
  <r>
    <s v="BM00185348"/>
    <s v="PENNINGTON,ASHLEY L"/>
    <x v="133"/>
    <n v="14145.24"/>
    <n v="44"/>
    <s v="J1885"/>
    <n v="63690720"/>
    <x v="49"/>
    <d v="2020-04-02T05:25:00"/>
    <s v="NULL"/>
    <x v="12"/>
    <x v="12"/>
    <m/>
  </r>
  <r>
    <s v="BM00185348"/>
    <s v="PENNINGTON,ASHLEY L"/>
    <x v="133"/>
    <n v="14145.24"/>
    <n v="13"/>
    <n v="23733"/>
    <n v="25923733"/>
    <x v="48"/>
    <d v="2020-04-02T05:25:00"/>
    <s v="NULL"/>
    <x v="10"/>
    <x v="12"/>
    <m/>
  </r>
  <r>
    <s v="BM00185348"/>
    <s v="PENNINGTON,ASHLEY L"/>
    <x v="133"/>
    <n v="14145.24"/>
    <n v="5"/>
    <n v="20278"/>
    <n v="25920278"/>
    <x v="51"/>
    <d v="2020-04-02T05:25:00"/>
    <s v="NULL"/>
    <x v="10"/>
    <x v="12"/>
    <m/>
  </r>
  <r>
    <s v="BM00185348"/>
    <s v="PENNINGTON,ASHLEY L"/>
    <x v="133"/>
    <n v="14145.24"/>
    <n v="44"/>
    <s v="J1885"/>
    <n v="63690720"/>
    <x v="49"/>
    <d v="2020-04-02T05:25:00"/>
    <s v="NULL"/>
    <x v="12"/>
    <x v="12"/>
    <m/>
  </r>
  <r>
    <s v="BM00185348"/>
    <s v="PENNINGTON,ASHLEY L"/>
    <x v="133"/>
    <n v="14145.24"/>
    <n v="5"/>
    <n v="20227"/>
    <n v="25920227"/>
    <x v="50"/>
    <d v="2020-04-02T05:25:00"/>
    <s v="NULL"/>
    <x v="10"/>
    <x v="12"/>
    <m/>
  </r>
  <r>
    <s v="BM00185348"/>
    <s v="PENNINGTON,ASHLEY L"/>
    <x v="133"/>
    <n v="14145.24"/>
    <n v="5"/>
    <s v="NULL"/>
    <n v="25920459"/>
    <x v="54"/>
    <d v="2020-04-02T05:25:00"/>
    <s v="NULL"/>
    <x v="10"/>
    <x v="12"/>
    <m/>
  </r>
  <r>
    <s v="BM00185348"/>
    <s v="PENNINGTON,ASHLEY L"/>
    <x v="133"/>
    <n v="14145.24"/>
    <n v="15"/>
    <n v="21892"/>
    <n v="25921892"/>
    <x v="52"/>
    <d v="2020-04-02T05:25:00"/>
    <s v="NULL"/>
    <x v="10"/>
    <x v="12"/>
    <m/>
  </r>
  <r>
    <s v="BM00185348"/>
    <s v="PENNINGTON,ASHLEY L"/>
    <x v="133"/>
    <n v="14145.24"/>
    <n v="26"/>
    <n v="86900"/>
    <n v="30032030"/>
    <x v="78"/>
    <d v="2020-04-02T05:25:00"/>
    <s v="NULL"/>
    <x v="3"/>
    <x v="12"/>
    <n v="28"/>
  </r>
  <r>
    <s v="BM00185348"/>
    <s v="PENNINGTON,ASHLEY L"/>
    <x v="133"/>
    <n v="14145.24"/>
    <n v="13"/>
    <n v="23733"/>
    <n v="25923733"/>
    <x v="48"/>
    <d v="2020-04-02T05:25:00"/>
    <s v="NULL"/>
    <x v="10"/>
    <x v="12"/>
    <m/>
  </r>
  <r>
    <s v="BM00185348"/>
    <s v="PENNINGTON,ASHLEY L"/>
    <x v="133"/>
    <n v="14145.24"/>
    <n v="4766"/>
    <s v="NULL"/>
    <n v="36050521"/>
    <x v="98"/>
    <d v="2020-04-02T05:25:00"/>
    <s v="NULL"/>
    <x v="17"/>
    <x v="12"/>
    <n v="4986"/>
  </r>
  <r>
    <s v="BM00185348"/>
    <s v="PENNINGTON,ASHLEY L"/>
    <x v="133"/>
    <n v="14145.24"/>
    <n v="690"/>
    <s v="NULL"/>
    <n v="71017003"/>
    <x v="101"/>
    <d v="2020-04-02T05:25:00"/>
    <s v="NULL"/>
    <x v="6"/>
    <x v="12"/>
    <n v="722"/>
  </r>
  <r>
    <s v="BM00185348"/>
    <s v="PENNINGTON,ASHLEY L"/>
    <x v="133"/>
    <n v="14145.24"/>
    <n v="40"/>
    <n v="93041"/>
    <n v="73050518"/>
    <x v="99"/>
    <d v="2020-04-02T05:25:00"/>
    <s v="NULL"/>
    <x v="18"/>
    <x v="12"/>
    <n v="42"/>
  </r>
  <r>
    <s v="BM00185348"/>
    <s v="PENNINGTON,ASHLEY L"/>
    <x v="133"/>
    <n v="14145.24"/>
    <n v="75"/>
    <n v="50540"/>
    <n v="46050540"/>
    <x v="96"/>
    <d v="2020-04-02T05:25:00"/>
    <s v="NULL"/>
    <x v="15"/>
    <x v="12"/>
    <n v="79"/>
  </r>
  <r>
    <s v="BM00185348"/>
    <s v="PENNINGTON,ASHLEY L"/>
    <x v="133"/>
    <n v="14145.24"/>
    <n v="1200"/>
    <n v="50499"/>
    <n v="11250499"/>
    <x v="59"/>
    <d v="2020-04-02T05:25:00"/>
    <s v="NULL"/>
    <x v="13"/>
    <x v="12"/>
    <n v="1255"/>
  </r>
  <r>
    <s v="BM00185348"/>
    <s v="PENNINGTON,ASHLEY L"/>
    <x v="133"/>
    <n v="14145.24"/>
    <n v="46"/>
    <n v="85025"/>
    <n v="30032110"/>
    <x v="31"/>
    <d v="2020-04-02T05:25:00"/>
    <s v="NULL"/>
    <x v="3"/>
    <x v="12"/>
    <n v="49"/>
  </r>
  <r>
    <s v="BM00185348"/>
    <s v="PENNINGTON,ASHLEY L"/>
    <x v="133"/>
    <n v="14145.24"/>
    <n v="15"/>
    <n v="32107"/>
    <n v="30032107"/>
    <x v="34"/>
    <d v="2020-04-02T05:25:00"/>
    <s v="NULL"/>
    <x v="3"/>
    <x v="12"/>
    <n v="16"/>
  </r>
  <r>
    <s v="BM00185348"/>
    <s v="PENNINGTON,ASHLEY L"/>
    <x v="133"/>
    <n v="14145.24"/>
    <n v="13"/>
    <n v="23733"/>
    <n v="25923733"/>
    <x v="48"/>
    <d v="2020-04-02T05:25:00"/>
    <s v="NULL"/>
    <x v="10"/>
    <x v="12"/>
    <m/>
  </r>
  <r>
    <s v="BM00185348"/>
    <s v="PENNINGTON,ASHLEY L"/>
    <x v="133"/>
    <n v="14145.24"/>
    <n v="13"/>
    <n v="23733"/>
    <n v="25923733"/>
    <x v="48"/>
    <d v="2020-04-02T05:25:00"/>
    <s v="NULL"/>
    <x v="10"/>
    <x v="12"/>
    <m/>
  </r>
  <r>
    <s v="BM00136007"/>
    <s v="PENNINGTON,ASHLEY L"/>
    <x v="134"/>
    <n v="2298.16"/>
    <n v="5.46"/>
    <s v="NULL"/>
    <n v="27210100"/>
    <x v="11"/>
    <d v="2019-07-15T07:25:00"/>
    <s v="NULL"/>
    <x v="1"/>
    <x v="10"/>
    <m/>
  </r>
  <r>
    <s v="BM00136007"/>
    <s v="PENNINGTON,ASHLEY L"/>
    <x v="134"/>
    <n v="2298.16"/>
    <n v="6"/>
    <s v="NULL"/>
    <n v="25932661"/>
    <x v="57"/>
    <d v="2019-07-15T07:25:00"/>
    <s v="NULL"/>
    <x v="10"/>
    <x v="10"/>
    <m/>
  </r>
  <r>
    <s v="BM00136007"/>
    <s v="PENNINGTON,ASHLEY L"/>
    <x v="134"/>
    <n v="2298.16"/>
    <n v="21"/>
    <s v="J2590"/>
    <n v="25023647"/>
    <x v="280"/>
    <d v="2019-07-15T07:25:00"/>
    <s v="NULL"/>
    <x v="2"/>
    <x v="10"/>
    <m/>
  </r>
  <r>
    <s v="BM00136007"/>
    <s v="PENNINGTON,ASHLEY L"/>
    <x v="134"/>
    <n v="2298.16"/>
    <n v="26"/>
    <n v="86900"/>
    <n v="30032030"/>
    <x v="78"/>
    <d v="2019-07-15T07:25:00"/>
    <s v="NULL"/>
    <x v="3"/>
    <x v="10"/>
    <n v="28"/>
  </r>
  <r>
    <s v="BM00136007"/>
    <s v="PENNINGTON,ASHLEY L"/>
    <x v="134"/>
    <n v="2298.16"/>
    <n v="45"/>
    <n v="86850"/>
    <n v="30032038"/>
    <x v="79"/>
    <d v="2019-07-15T07:25:00"/>
    <s v="NULL"/>
    <x v="3"/>
    <x v="10"/>
    <n v="48"/>
  </r>
  <r>
    <s v="BM00136007"/>
    <s v="PENNINGTON,ASHLEY L"/>
    <x v="134"/>
    <n v="2298.16"/>
    <n v="15"/>
    <n v="32107"/>
    <n v="30032107"/>
    <x v="34"/>
    <d v="2019-07-15T07:25:00"/>
    <s v="NULL"/>
    <x v="3"/>
    <x v="10"/>
    <n v="16"/>
  </r>
  <r>
    <s v="BM00136007"/>
    <s v="PENNINGTON,ASHLEY L"/>
    <x v="134"/>
    <n v="2298.16"/>
    <n v="28"/>
    <n v="86592"/>
    <n v="30032010"/>
    <x v="81"/>
    <d v="2019-07-15T07:25:00"/>
    <s v="NULL"/>
    <x v="3"/>
    <x v="10"/>
    <n v="30"/>
  </r>
  <r>
    <s v="BM00136007"/>
    <s v="PENNINGTON,ASHLEY L"/>
    <x v="134"/>
    <n v="2298.16"/>
    <n v="15"/>
    <n v="32107"/>
    <n v="30032107"/>
    <x v="34"/>
    <d v="2019-07-15T07:25:00"/>
    <s v="NULL"/>
    <x v="3"/>
    <x v="10"/>
    <n v="16"/>
  </r>
  <r>
    <s v="BM00136007"/>
    <s v="PENNINGTON,ASHLEY L"/>
    <x v="134"/>
    <n v="2298.16"/>
    <n v="46"/>
    <n v="85025"/>
    <n v="30032110"/>
    <x v="31"/>
    <d v="2019-07-15T07:25:00"/>
    <s v="NULL"/>
    <x v="3"/>
    <x v="10"/>
    <n v="49"/>
  </r>
  <r>
    <s v="BM00136007"/>
    <s v="PENNINGTON,ASHLEY L"/>
    <x v="134"/>
    <n v="2298.16"/>
    <n v="15"/>
    <n v="32107"/>
    <n v="30032107"/>
    <x v="34"/>
    <d v="2019-07-15T07:25:00"/>
    <s v="NULL"/>
    <x v="3"/>
    <x v="10"/>
    <n v="16"/>
  </r>
  <r>
    <s v="BM00136007"/>
    <s v="PENNINGTON,ASHLEY L"/>
    <x v="134"/>
    <n v="2298.16"/>
    <n v="1200"/>
    <n v="50499"/>
    <n v="11250499"/>
    <x v="59"/>
    <d v="2019-07-15T07:25:00"/>
    <s v="NULL"/>
    <x v="13"/>
    <x v="10"/>
    <n v="1255"/>
  </r>
  <r>
    <s v="BM00136007"/>
    <s v="PENNINGTON,ASHLEY L"/>
    <x v="134"/>
    <n v="2298.16"/>
    <n v="690"/>
    <s v="NULL"/>
    <n v="71017003"/>
    <x v="101"/>
    <d v="2019-07-15T07:25:00"/>
    <s v="NULL"/>
    <x v="6"/>
    <x v="10"/>
    <n v="722"/>
  </r>
  <r>
    <s v="BM00136007"/>
    <s v="PENNINGTON,ASHLEY L"/>
    <x v="134"/>
    <n v="2298.16"/>
    <n v="75"/>
    <n v="50540"/>
    <n v="46050540"/>
    <x v="96"/>
    <d v="2019-07-15T07:25:00"/>
    <s v="NULL"/>
    <x v="15"/>
    <x v="10"/>
    <n v="79"/>
  </r>
  <r>
    <s v="BM00136007"/>
    <s v="PENNINGTON,ASHLEY L"/>
    <x v="134"/>
    <n v="2298.16"/>
    <n v="0"/>
    <s v="NULL"/>
    <n v="31200000"/>
    <x v="10"/>
    <d v="2019-07-15T07:25:00"/>
    <s v="NULL"/>
    <x v="7"/>
    <x v="10"/>
    <n v="0"/>
  </r>
  <r>
    <s v="BM00136007"/>
    <s v="PENNINGTON,ASHLEY L"/>
    <x v="134"/>
    <n v="2298.16"/>
    <n v="69.72"/>
    <s v="NULL"/>
    <n v="27250529"/>
    <x v="69"/>
    <d v="2019-07-15T07:25:00"/>
    <s v="NULL"/>
    <x v="1"/>
    <x v="10"/>
    <m/>
  </r>
  <r>
    <s v="BM00136007"/>
    <s v="PENNINGTON,ASHLEY L"/>
    <x v="134"/>
    <n v="2298.16"/>
    <n v="11.02"/>
    <s v="NULL"/>
    <n v="27210100"/>
    <x v="11"/>
    <d v="2019-07-15T07:25:00"/>
    <s v="NULL"/>
    <x v="1"/>
    <x v="10"/>
    <m/>
  </r>
  <r>
    <s v="BM00136007"/>
    <s v="PENNINGTON,ASHLEY L"/>
    <x v="134"/>
    <n v="2298.16"/>
    <n v="11.02"/>
    <s v="NULL"/>
    <n v="27210100"/>
    <x v="11"/>
    <d v="2019-07-15T07:25:00"/>
    <s v="NULL"/>
    <x v="1"/>
    <x v="10"/>
    <m/>
  </r>
  <r>
    <s v="BM00136007"/>
    <s v="PENNINGTON,ASHLEY L"/>
    <x v="134"/>
    <n v="2298.16"/>
    <n v="6.74"/>
    <s v="NULL"/>
    <n v="27210100"/>
    <x v="11"/>
    <d v="2019-07-15T07:25:00"/>
    <s v="NULL"/>
    <x v="1"/>
    <x v="10"/>
    <m/>
  </r>
  <r>
    <s v="BM00136007"/>
    <s v="PENNINGTON,ASHLEY L"/>
    <x v="134"/>
    <n v="2298.16"/>
    <n v="6.74"/>
    <s v="NULL"/>
    <n v="27210100"/>
    <x v="11"/>
    <d v="2019-07-15T07:25:00"/>
    <s v="NULL"/>
    <x v="1"/>
    <x v="10"/>
    <m/>
  </r>
  <r>
    <s v="BM00136007"/>
    <s v="PENNINGTON,ASHLEY L"/>
    <x v="134"/>
    <n v="2298.16"/>
    <n v="5.46"/>
    <s v="NULL"/>
    <n v="27210100"/>
    <x v="11"/>
    <d v="2019-07-15T07:25:00"/>
    <s v="NULL"/>
    <x v="1"/>
    <x v="10"/>
    <m/>
  </r>
  <r>
    <s v="BM00140531"/>
    <s v="REEVES,MEGAN N"/>
    <x v="135"/>
    <n v="18429.509999999998"/>
    <n v="10.53"/>
    <s v="NULL"/>
    <n v="27013394"/>
    <x v="43"/>
    <d v="2020-01-13T10:29:00"/>
    <s v="NULL"/>
    <x v="0"/>
    <x v="19"/>
    <m/>
  </r>
  <r>
    <s v="BM00140531"/>
    <s v="REEVES,MEGAN N"/>
    <x v="135"/>
    <n v="18429.509999999998"/>
    <n v="46"/>
    <n v="85025"/>
    <n v="30032110"/>
    <x v="31"/>
    <d v="2020-01-13T10:29:00"/>
    <s v="NULL"/>
    <x v="3"/>
    <x v="19"/>
    <n v="49"/>
  </r>
  <r>
    <s v="BM00140531"/>
    <s v="REEVES,MEGAN N"/>
    <x v="135"/>
    <n v="18429.509999999998"/>
    <n v="15"/>
    <n v="32107"/>
    <n v="30032107"/>
    <x v="34"/>
    <d v="2020-01-13T10:29:00"/>
    <s v="NULL"/>
    <x v="3"/>
    <x v="19"/>
    <n v="16"/>
  </r>
  <r>
    <s v="BM00140531"/>
    <s v="REEVES,MEGAN N"/>
    <x v="135"/>
    <n v="18429.509999999998"/>
    <n v="0"/>
    <s v="NULL"/>
    <n v="31200000"/>
    <x v="10"/>
    <d v="2020-01-13T10:29:00"/>
    <s v="NULL"/>
    <x v="7"/>
    <x v="19"/>
    <n v="0"/>
  </r>
  <r>
    <s v="BM00140531"/>
    <s v="REEVES,MEGAN N"/>
    <x v="135"/>
    <n v="18429.509999999998"/>
    <n v="13"/>
    <n v="23733"/>
    <n v="25923733"/>
    <x v="48"/>
    <d v="2020-01-13T10:29:00"/>
    <s v="NULL"/>
    <x v="10"/>
    <x v="19"/>
    <m/>
  </r>
  <r>
    <s v="BM00140531"/>
    <s v="REEVES,MEGAN N"/>
    <x v="135"/>
    <n v="18429.509999999998"/>
    <n v="6"/>
    <s v="NULL"/>
    <n v="25932661"/>
    <x v="57"/>
    <d v="2020-01-13T10:29:00"/>
    <s v="NULL"/>
    <x v="10"/>
    <x v="19"/>
    <m/>
  </r>
  <r>
    <s v="BM00140531"/>
    <s v="REEVES,MEGAN N"/>
    <x v="135"/>
    <n v="18429.509999999998"/>
    <n v="5"/>
    <n v="20227"/>
    <n v="25920227"/>
    <x v="50"/>
    <d v="2020-01-13T10:29:00"/>
    <s v="NULL"/>
    <x v="10"/>
    <x v="19"/>
    <m/>
  </r>
  <r>
    <s v="BM00140531"/>
    <s v="REEVES,MEGAN N"/>
    <x v="135"/>
    <n v="18429.509999999998"/>
    <n v="6"/>
    <n v="23780"/>
    <n v="25923780"/>
    <x v="62"/>
    <d v="2020-01-13T10:29:00"/>
    <s v="NULL"/>
    <x v="10"/>
    <x v="19"/>
    <m/>
  </r>
  <r>
    <s v="BM00140531"/>
    <s v="REEVES,MEGAN N"/>
    <x v="135"/>
    <n v="18429.509999999998"/>
    <n v="5"/>
    <n v="20278"/>
    <n v="25920278"/>
    <x v="51"/>
    <d v="2020-01-13T10:29:00"/>
    <s v="NULL"/>
    <x v="10"/>
    <x v="19"/>
    <m/>
  </r>
  <r>
    <s v="BM00140531"/>
    <s v="REEVES,MEGAN N"/>
    <x v="135"/>
    <n v="18429.509999999998"/>
    <n v="7.35"/>
    <s v="NULL"/>
    <n v="27013392"/>
    <x v="15"/>
    <d v="2020-01-13T10:29:00"/>
    <s v="NULL"/>
    <x v="0"/>
    <x v="19"/>
    <m/>
  </r>
  <r>
    <s v="BM00140531"/>
    <s v="REEVES,MEGAN N"/>
    <x v="135"/>
    <n v="18429.509999999998"/>
    <n v="7.35"/>
    <s v="NULL"/>
    <n v="27013392"/>
    <x v="15"/>
    <d v="2020-01-13T10:29:00"/>
    <s v="NULL"/>
    <x v="0"/>
    <x v="19"/>
    <m/>
  </r>
  <r>
    <s v="BM00140531"/>
    <s v="REEVES,MEGAN N"/>
    <x v="135"/>
    <n v="18429.509999999998"/>
    <n v="7.35"/>
    <s v="NULL"/>
    <n v="27013393"/>
    <x v="83"/>
    <d v="2020-01-13T10:29:00"/>
    <s v="NULL"/>
    <x v="0"/>
    <x v="19"/>
    <m/>
  </r>
  <r>
    <s v="BM00140531"/>
    <s v="REEVES,MEGAN N"/>
    <x v="135"/>
    <n v="18429.509999999998"/>
    <n v="7.35"/>
    <s v="NULL"/>
    <n v="27013393"/>
    <x v="83"/>
    <d v="2020-01-13T10:29:00"/>
    <s v="NULL"/>
    <x v="0"/>
    <x v="19"/>
    <m/>
  </r>
  <r>
    <s v="BM00140531"/>
    <s v="REEVES,MEGAN N"/>
    <x v="135"/>
    <n v="18429.509999999998"/>
    <n v="5.46"/>
    <s v="NULL"/>
    <n v="27069165"/>
    <x v="58"/>
    <d v="2020-01-13T10:29:00"/>
    <s v="NULL"/>
    <x v="0"/>
    <x v="19"/>
    <m/>
  </r>
  <r>
    <s v="BM00140531"/>
    <s v="REEVES,MEGAN N"/>
    <x v="135"/>
    <n v="18429.509999999998"/>
    <n v="8.57"/>
    <s v="NULL"/>
    <n v="27069276"/>
    <x v="64"/>
    <d v="2020-01-13T10:29:00"/>
    <s v="NULL"/>
    <x v="0"/>
    <x v="19"/>
    <m/>
  </r>
  <r>
    <s v="BM00140531"/>
    <s v="REEVES,MEGAN N"/>
    <x v="135"/>
    <n v="18429.509999999998"/>
    <n v="10.28"/>
    <s v="NULL"/>
    <n v="27069256"/>
    <x v="303"/>
    <d v="2020-01-13T10:29:00"/>
    <s v="NULL"/>
    <x v="0"/>
    <x v="19"/>
    <m/>
  </r>
  <r>
    <s v="BM00140531"/>
    <s v="REEVES,MEGAN N"/>
    <x v="135"/>
    <n v="18429.509999999998"/>
    <n v="56.37"/>
    <s v="NULL"/>
    <n v="27069512"/>
    <x v="73"/>
    <d v="2020-01-13T10:29:00"/>
    <s v="NULL"/>
    <x v="0"/>
    <x v="19"/>
    <m/>
  </r>
  <r>
    <s v="BM00140531"/>
    <s v="REEVES,MEGAN N"/>
    <x v="135"/>
    <n v="18429.509999999998"/>
    <n v="-9.4"/>
    <s v="NULL"/>
    <n v="27069512"/>
    <x v="73"/>
    <d v="2020-01-13T10:29:00"/>
    <s v="NULL"/>
    <x v="0"/>
    <x v="19"/>
    <m/>
  </r>
  <r>
    <s v="BM00140531"/>
    <s v="REEVES,MEGAN N"/>
    <x v="135"/>
    <n v="18429.509999999998"/>
    <n v="-9.4"/>
    <s v="NULL"/>
    <n v="27069512"/>
    <x v="73"/>
    <d v="2020-01-13T10:29:00"/>
    <s v="NULL"/>
    <x v="0"/>
    <x v="19"/>
    <m/>
  </r>
  <r>
    <s v="BM00140531"/>
    <s v="REEVES,MEGAN N"/>
    <x v="135"/>
    <n v="18429.509999999998"/>
    <n v="109.35"/>
    <s v="NULL"/>
    <n v="27210100"/>
    <x v="11"/>
    <d v="2020-01-13T10:29:00"/>
    <s v="NULL"/>
    <x v="1"/>
    <x v="19"/>
    <m/>
  </r>
  <r>
    <s v="BM00140531"/>
    <s v="REEVES,MEGAN N"/>
    <x v="135"/>
    <n v="18429.509999999998"/>
    <n v="633.65"/>
    <s v="NULL"/>
    <n v="27220200"/>
    <x v="300"/>
    <d v="2020-01-13T10:29:00"/>
    <s v="NULL"/>
    <x v="1"/>
    <x v="19"/>
    <m/>
  </r>
  <r>
    <s v="BM00140531"/>
    <s v="REEVES,MEGAN N"/>
    <x v="135"/>
    <n v="18429.509999999998"/>
    <n v="40"/>
    <s v="NULL"/>
    <n v="27013490"/>
    <x v="65"/>
    <d v="2020-01-13T10:29:00"/>
    <s v="NULL"/>
    <x v="0"/>
    <x v="19"/>
    <m/>
  </r>
  <r>
    <s v="BM00140531"/>
    <s v="REEVES,MEGAN N"/>
    <x v="135"/>
    <n v="18429.509999999998"/>
    <n v="8.57"/>
    <s v="NULL"/>
    <n v="27069276"/>
    <x v="64"/>
    <d v="2020-01-13T10:29:00"/>
    <s v="NULL"/>
    <x v="0"/>
    <x v="19"/>
    <m/>
  </r>
  <r>
    <s v="BM00140531"/>
    <s v="REEVES,MEGAN N"/>
    <x v="135"/>
    <n v="18429.509999999998"/>
    <n v="11.1"/>
    <s v="NULL"/>
    <n v="27069215"/>
    <x v="46"/>
    <d v="2020-01-13T10:29:00"/>
    <s v="NULL"/>
    <x v="0"/>
    <x v="19"/>
    <m/>
  </r>
  <r>
    <s v="BM00140531"/>
    <s v="REEVES,MEGAN N"/>
    <x v="135"/>
    <n v="18429.509999999998"/>
    <n v="11.1"/>
    <s v="NULL"/>
    <n v="27069215"/>
    <x v="46"/>
    <d v="2020-01-13T10:29:00"/>
    <s v="NULL"/>
    <x v="0"/>
    <x v="19"/>
    <m/>
  </r>
  <r>
    <s v="BM00140531"/>
    <s v="REEVES,MEGAN N"/>
    <x v="135"/>
    <n v="18429.509999999998"/>
    <n v="7.49"/>
    <s v="NULL"/>
    <n v="27210100"/>
    <x v="11"/>
    <d v="2020-01-13T10:29:00"/>
    <s v="NULL"/>
    <x v="1"/>
    <x v="19"/>
    <m/>
  </r>
  <r>
    <s v="BM00140531"/>
    <s v="REEVES,MEGAN N"/>
    <x v="135"/>
    <n v="18429.509999999998"/>
    <n v="6.74"/>
    <s v="NULL"/>
    <n v="27210100"/>
    <x v="11"/>
    <d v="2020-01-13T10:29:00"/>
    <s v="NULL"/>
    <x v="1"/>
    <x v="19"/>
    <m/>
  </r>
  <r>
    <s v="BM00140531"/>
    <s v="REEVES,MEGAN N"/>
    <x v="135"/>
    <n v="18429.509999999998"/>
    <n v="6.74"/>
    <s v="NULL"/>
    <n v="27210100"/>
    <x v="11"/>
    <d v="2020-01-13T10:29:00"/>
    <s v="NULL"/>
    <x v="1"/>
    <x v="19"/>
    <m/>
  </r>
  <r>
    <s v="BM00140531"/>
    <s v="REEVES,MEGAN N"/>
    <x v="135"/>
    <n v="18429.509999999998"/>
    <n v="5.75"/>
    <s v="NULL"/>
    <n v="27210100"/>
    <x v="11"/>
    <d v="2020-01-13T10:29:00"/>
    <s v="NULL"/>
    <x v="1"/>
    <x v="19"/>
    <m/>
  </r>
  <r>
    <s v="BM00140531"/>
    <s v="REEVES,MEGAN N"/>
    <x v="135"/>
    <n v="18429.509999999998"/>
    <n v="27.92"/>
    <n v="13221"/>
    <n v="27013221"/>
    <x v="85"/>
    <d v="2020-01-13T10:29:00"/>
    <s v="NULL"/>
    <x v="0"/>
    <x v="19"/>
    <m/>
  </r>
  <r>
    <s v="BM00140531"/>
    <s v="REEVES,MEGAN N"/>
    <x v="135"/>
    <n v="18429.509999999998"/>
    <n v="44.6"/>
    <n v="37024"/>
    <n v="27037024"/>
    <x v="84"/>
    <d v="2020-01-13T10:29:00"/>
    <s v="NULL"/>
    <x v="0"/>
    <x v="19"/>
    <m/>
  </r>
  <r>
    <s v="BM00140531"/>
    <s v="REEVES,MEGAN N"/>
    <x v="135"/>
    <n v="18429.509999999998"/>
    <n v="11.02"/>
    <s v="NULL"/>
    <n v="27210100"/>
    <x v="11"/>
    <d v="2020-01-13T10:29:00"/>
    <s v="NULL"/>
    <x v="1"/>
    <x v="19"/>
    <m/>
  </r>
  <r>
    <s v="BM00140531"/>
    <s v="REEVES,MEGAN N"/>
    <x v="135"/>
    <n v="18429.509999999998"/>
    <n v="11.02"/>
    <s v="NULL"/>
    <n v="27210100"/>
    <x v="11"/>
    <d v="2020-01-13T10:29:00"/>
    <s v="NULL"/>
    <x v="1"/>
    <x v="19"/>
    <m/>
  </r>
  <r>
    <s v="BM00140531"/>
    <s v="REEVES,MEGAN N"/>
    <x v="135"/>
    <n v="18429.509999999998"/>
    <n v="22.56"/>
    <s v="J7120"/>
    <n v="27038238"/>
    <x v="13"/>
    <d v="2020-01-13T10:29:00"/>
    <s v="NULL"/>
    <x v="0"/>
    <x v="19"/>
    <m/>
  </r>
  <r>
    <s v="BM00140531"/>
    <s v="REEVES,MEGAN N"/>
    <x v="135"/>
    <n v="18429.509999999998"/>
    <n v="65.209999999999994"/>
    <n v="10012"/>
    <n v="27010012"/>
    <x v="273"/>
    <d v="2020-01-13T10:29:00"/>
    <s v="NULL"/>
    <x v="0"/>
    <x v="19"/>
    <m/>
  </r>
  <r>
    <s v="BM00140531"/>
    <s v="REEVES,MEGAN N"/>
    <x v="135"/>
    <n v="18429.509999999998"/>
    <n v="75.010000000000005"/>
    <s v="NULL"/>
    <n v="27280009"/>
    <x v="88"/>
    <d v="2020-01-13T10:29:00"/>
    <s v="NULL"/>
    <x v="1"/>
    <x v="19"/>
    <m/>
  </r>
  <r>
    <s v="BM00140531"/>
    <s v="REEVES,MEGAN N"/>
    <x v="135"/>
    <n v="18429.509999999998"/>
    <n v="-633.65"/>
    <s v="NULL"/>
    <n v="27220200"/>
    <x v="300"/>
    <d v="2020-01-13T10:29:00"/>
    <s v="NULL"/>
    <x v="1"/>
    <x v="19"/>
    <m/>
  </r>
  <r>
    <s v="BM00140531"/>
    <s v="REEVES,MEGAN N"/>
    <x v="135"/>
    <n v="18429.509999999998"/>
    <n v="498.42"/>
    <n v="13030"/>
    <n v="27013030"/>
    <x v="276"/>
    <d v="2020-01-13T10:29:00"/>
    <s v="NULL"/>
    <x v="0"/>
    <x v="19"/>
    <m/>
  </r>
  <r>
    <s v="BM00140531"/>
    <s v="REEVES,MEGAN N"/>
    <x v="135"/>
    <n v="18429.509999999998"/>
    <n v="22.56"/>
    <s v="J7120"/>
    <n v="27038238"/>
    <x v="13"/>
    <d v="2020-01-13T10:29:00"/>
    <s v="NULL"/>
    <x v="0"/>
    <x v="19"/>
    <m/>
  </r>
  <r>
    <s v="BM00140531"/>
    <s v="REEVES,MEGAN N"/>
    <x v="135"/>
    <n v="18429.509999999998"/>
    <n v="5.75"/>
    <s v="NULL"/>
    <n v="27210100"/>
    <x v="11"/>
    <d v="2020-01-13T10:29:00"/>
    <s v="NULL"/>
    <x v="1"/>
    <x v="19"/>
    <m/>
  </r>
  <r>
    <s v="BM00140531"/>
    <s v="REEVES,MEGAN N"/>
    <x v="135"/>
    <n v="18429.509999999998"/>
    <n v="8.57"/>
    <s v="NULL"/>
    <n v="27069276"/>
    <x v="64"/>
    <d v="2020-01-13T10:29:00"/>
    <s v="NULL"/>
    <x v="0"/>
    <x v="19"/>
    <m/>
  </r>
  <r>
    <s v="BM00140531"/>
    <s v="REEVES,MEGAN N"/>
    <x v="135"/>
    <n v="18429.509999999998"/>
    <n v="-8.57"/>
    <s v="NULL"/>
    <n v="27069276"/>
    <x v="64"/>
    <d v="2020-01-13T10:29:00"/>
    <s v="NULL"/>
    <x v="0"/>
    <x v="19"/>
    <m/>
  </r>
  <r>
    <s v="BM00140531"/>
    <s v="REEVES,MEGAN N"/>
    <x v="135"/>
    <n v="18429.509999999998"/>
    <n v="53.55"/>
    <s v="NULL"/>
    <n v="27210100"/>
    <x v="11"/>
    <d v="2020-01-13T10:29:00"/>
    <s v="NULL"/>
    <x v="1"/>
    <x v="19"/>
    <m/>
  </r>
  <r>
    <s v="BM00140531"/>
    <s v="REEVES,MEGAN N"/>
    <x v="135"/>
    <n v="18429.509999999998"/>
    <n v="17"/>
    <s v="NULL"/>
    <n v="25932597"/>
    <x v="90"/>
    <d v="2020-01-13T10:29:00"/>
    <s v="NULL"/>
    <x v="10"/>
    <x v="19"/>
    <m/>
  </r>
  <r>
    <s v="BM00140531"/>
    <s v="REEVES,MEGAN N"/>
    <x v="135"/>
    <n v="18429.509999999998"/>
    <n v="21"/>
    <s v="J3490"/>
    <n v="25023962"/>
    <x v="91"/>
    <d v="2020-01-13T10:29:00"/>
    <s v="NULL"/>
    <x v="2"/>
    <x v="19"/>
    <m/>
  </r>
  <r>
    <s v="BM00140531"/>
    <s v="REEVES,MEGAN N"/>
    <x v="135"/>
    <n v="18429.509999999998"/>
    <n v="21"/>
    <s v="J2765"/>
    <n v="25022116"/>
    <x v="92"/>
    <d v="2020-01-13T10:29:00"/>
    <s v="NULL"/>
    <x v="2"/>
    <x v="19"/>
    <m/>
  </r>
  <r>
    <s v="BM00140531"/>
    <s v="REEVES,MEGAN N"/>
    <x v="135"/>
    <n v="18429.509999999998"/>
    <n v="49.2"/>
    <s v="J0690"/>
    <n v="25024712"/>
    <x v="93"/>
    <d v="2020-01-13T10:29:00"/>
    <s v="NULL"/>
    <x v="2"/>
    <x v="19"/>
    <m/>
  </r>
  <r>
    <s v="BM00140531"/>
    <s v="REEVES,MEGAN N"/>
    <x v="135"/>
    <n v="18429.509999999998"/>
    <n v="22.56"/>
    <s v="J7120"/>
    <n v="27038238"/>
    <x v="13"/>
    <d v="2020-01-13T10:29:00"/>
    <s v="NULL"/>
    <x v="0"/>
    <x v="19"/>
    <m/>
  </r>
  <r>
    <s v="BM00140531"/>
    <s v="REEVES,MEGAN N"/>
    <x v="135"/>
    <n v="18429.509999999998"/>
    <n v="218"/>
    <s v="NULL"/>
    <n v="25090581"/>
    <x v="197"/>
    <d v="2020-01-13T10:29:00"/>
    <s v="NULL"/>
    <x v="2"/>
    <x v="19"/>
    <m/>
  </r>
  <r>
    <s v="BM00140531"/>
    <s v="REEVES,MEGAN N"/>
    <x v="135"/>
    <n v="18429.509999999998"/>
    <n v="34"/>
    <s v="J2370"/>
    <n v="25021327"/>
    <x v="241"/>
    <d v="2020-01-13T10:29:00"/>
    <s v="NULL"/>
    <x v="2"/>
    <x v="19"/>
    <m/>
  </r>
  <r>
    <s v="BM00140531"/>
    <s v="REEVES,MEGAN N"/>
    <x v="135"/>
    <n v="18429.509999999998"/>
    <n v="21"/>
    <s v="J2405"/>
    <n v="63623574"/>
    <x v="94"/>
    <d v="2020-01-13T10:29:00"/>
    <s v="NULL"/>
    <x v="12"/>
    <x v="19"/>
    <m/>
  </r>
  <r>
    <s v="BM00140531"/>
    <s v="REEVES,MEGAN N"/>
    <x v="135"/>
    <n v="18429.509999999998"/>
    <n v="369"/>
    <s v="J2795"/>
    <n v="63621184"/>
    <x v="154"/>
    <d v="2020-01-13T10:29:00"/>
    <s v="NULL"/>
    <x v="12"/>
    <x v="19"/>
    <m/>
  </r>
  <r>
    <s v="BM00140531"/>
    <s v="REEVES,MEGAN N"/>
    <x v="135"/>
    <n v="18429.509999999998"/>
    <n v="44"/>
    <s v="J1885"/>
    <n v="63690720"/>
    <x v="49"/>
    <d v="2020-01-13T10:29:00"/>
    <s v="NULL"/>
    <x v="12"/>
    <x v="19"/>
    <m/>
  </r>
  <r>
    <s v="BM00140531"/>
    <s v="REEVES,MEGAN N"/>
    <x v="135"/>
    <n v="18429.509999999998"/>
    <n v="13"/>
    <n v="23733"/>
    <n v="25923733"/>
    <x v="48"/>
    <d v="2020-01-13T10:29:00"/>
    <s v="NULL"/>
    <x v="10"/>
    <x v="19"/>
    <m/>
  </r>
  <r>
    <s v="BM00140531"/>
    <s v="REEVES,MEGAN N"/>
    <x v="135"/>
    <n v="18429.509999999998"/>
    <n v="5"/>
    <n v="20278"/>
    <n v="25920278"/>
    <x v="51"/>
    <d v="2020-01-13T10:29:00"/>
    <s v="NULL"/>
    <x v="10"/>
    <x v="19"/>
    <m/>
  </r>
  <r>
    <s v="BM00140531"/>
    <s v="REEVES,MEGAN N"/>
    <x v="135"/>
    <n v="18429.509999999998"/>
    <n v="44"/>
    <s v="J1885"/>
    <n v="63690720"/>
    <x v="49"/>
    <d v="2020-01-13T10:29:00"/>
    <s v="NULL"/>
    <x v="12"/>
    <x v="19"/>
    <m/>
  </r>
  <r>
    <s v="BM00140531"/>
    <s v="REEVES,MEGAN N"/>
    <x v="135"/>
    <n v="18429.509999999998"/>
    <n v="5"/>
    <n v="20227"/>
    <n v="25920227"/>
    <x v="50"/>
    <d v="2020-01-13T10:29:00"/>
    <s v="NULL"/>
    <x v="10"/>
    <x v="19"/>
    <m/>
  </r>
  <r>
    <s v="BM00140531"/>
    <s v="REEVES,MEGAN N"/>
    <x v="135"/>
    <n v="18429.509999999998"/>
    <n v="5"/>
    <s v="NULL"/>
    <n v="25920459"/>
    <x v="54"/>
    <d v="2020-01-13T10:29:00"/>
    <s v="NULL"/>
    <x v="10"/>
    <x v="19"/>
    <m/>
  </r>
  <r>
    <s v="BM00140531"/>
    <s v="REEVES,MEGAN N"/>
    <x v="135"/>
    <n v="18429.509999999998"/>
    <n v="11.59"/>
    <s v="NULL"/>
    <n v="27069212"/>
    <x v="14"/>
    <d v="2020-01-13T10:29:00"/>
    <s v="NULL"/>
    <x v="0"/>
    <x v="19"/>
    <m/>
  </r>
  <r>
    <s v="BM00140531"/>
    <s v="REEVES,MEGAN N"/>
    <x v="135"/>
    <n v="18429.509999999998"/>
    <n v="13"/>
    <n v="23733"/>
    <n v="25923733"/>
    <x v="48"/>
    <d v="2020-01-13T10:29:00"/>
    <s v="NULL"/>
    <x v="10"/>
    <x v="19"/>
    <m/>
  </r>
  <r>
    <s v="BM00140531"/>
    <s v="REEVES,MEGAN N"/>
    <x v="135"/>
    <n v="18429.509999999998"/>
    <n v="10"/>
    <s v="NULL"/>
    <n v="25932666"/>
    <x v="105"/>
    <d v="2020-01-13T10:29:00"/>
    <s v="NULL"/>
    <x v="10"/>
    <x v="19"/>
    <m/>
  </r>
  <r>
    <s v="BM00140531"/>
    <s v="REEVES,MEGAN N"/>
    <x v="135"/>
    <n v="18429.509999999998"/>
    <n v="26"/>
    <n v="86900"/>
    <n v="30032030"/>
    <x v="78"/>
    <d v="2020-01-13T10:29:00"/>
    <s v="NULL"/>
    <x v="3"/>
    <x v="19"/>
    <n v="28"/>
  </r>
  <r>
    <s v="BM00140531"/>
    <s v="REEVES,MEGAN N"/>
    <x v="135"/>
    <n v="18429.509999999998"/>
    <n v="45"/>
    <n v="86850"/>
    <n v="30032038"/>
    <x v="79"/>
    <d v="2020-01-13T10:29:00"/>
    <s v="NULL"/>
    <x v="3"/>
    <x v="19"/>
    <n v="48"/>
  </r>
  <r>
    <s v="BM00140531"/>
    <s v="REEVES,MEGAN N"/>
    <x v="135"/>
    <n v="18429.509999999998"/>
    <n v="46"/>
    <n v="85025"/>
    <n v="30032110"/>
    <x v="31"/>
    <d v="2020-01-13T10:29:00"/>
    <s v="NULL"/>
    <x v="3"/>
    <x v="19"/>
    <n v="49"/>
  </r>
  <r>
    <s v="BM00140531"/>
    <s v="REEVES,MEGAN N"/>
    <x v="135"/>
    <n v="18429.509999999998"/>
    <n v="247"/>
    <n v="80100"/>
    <n v="30032401"/>
    <x v="80"/>
    <d v="2020-01-13T10:29:00"/>
    <s v="NULL"/>
    <x v="3"/>
    <x v="19"/>
    <n v="259"/>
  </r>
  <r>
    <s v="BM00140531"/>
    <s v="REEVES,MEGAN N"/>
    <x v="135"/>
    <n v="18429.509999999998"/>
    <n v="1200"/>
    <n v="50499"/>
    <n v="11250499"/>
    <x v="59"/>
    <d v="2020-01-13T10:29:00"/>
    <s v="NULL"/>
    <x v="13"/>
    <x v="19"/>
    <n v="1255"/>
  </r>
  <r>
    <s v="BM00140531"/>
    <s v="REEVES,MEGAN N"/>
    <x v="135"/>
    <n v="18429.509999999998"/>
    <n v="4766"/>
    <s v="NULL"/>
    <n v="36050521"/>
    <x v="98"/>
    <d v="2020-01-13T10:29:00"/>
    <s v="NULL"/>
    <x v="17"/>
    <x v="19"/>
    <n v="4986"/>
  </r>
  <r>
    <s v="BM00140531"/>
    <s v="REEVES,MEGAN N"/>
    <x v="135"/>
    <n v="18429.509999999998"/>
    <n v="4660"/>
    <s v="NULL"/>
    <n v="36050530"/>
    <x v="365"/>
    <d v="2020-01-13T10:29:00"/>
    <s v="NULL"/>
    <x v="17"/>
    <x v="19"/>
    <n v="4875"/>
  </r>
  <r>
    <s v="BM00140531"/>
    <s v="REEVES,MEGAN N"/>
    <x v="135"/>
    <n v="18429.509999999998"/>
    <n v="40"/>
    <n v="93041"/>
    <n v="73050518"/>
    <x v="99"/>
    <d v="2020-01-13T10:29:00"/>
    <s v="NULL"/>
    <x v="18"/>
    <x v="19"/>
    <n v="42"/>
  </r>
  <r>
    <s v="BM00140531"/>
    <s v="REEVES,MEGAN N"/>
    <x v="135"/>
    <n v="18429.509999999998"/>
    <n v="12.23"/>
    <s v="NULL"/>
    <n v="27069208"/>
    <x v="45"/>
    <d v="2020-01-13T10:29:00"/>
    <s v="NULL"/>
    <x v="0"/>
    <x v="19"/>
    <m/>
  </r>
  <r>
    <s v="BM00140531"/>
    <s v="REEVES,MEGAN N"/>
    <x v="135"/>
    <n v="18429.509999999998"/>
    <n v="75"/>
    <n v="50540"/>
    <n v="46050540"/>
    <x v="96"/>
    <d v="2020-01-13T10:29:00"/>
    <s v="NULL"/>
    <x v="15"/>
    <x v="19"/>
    <n v="79"/>
  </r>
  <r>
    <s v="BM00140531"/>
    <s v="REEVES,MEGAN N"/>
    <x v="135"/>
    <n v="18429.509999999998"/>
    <n v="690"/>
    <s v="NULL"/>
    <n v="71017003"/>
    <x v="101"/>
    <d v="2020-01-13T10:29:00"/>
    <s v="NULL"/>
    <x v="6"/>
    <x v="19"/>
    <n v="722"/>
  </r>
  <r>
    <s v="BM00140531"/>
    <s v="REEVES,MEGAN N"/>
    <x v="135"/>
    <n v="18429.509999999998"/>
    <n v="0"/>
    <s v="NULL"/>
    <n v="76150538"/>
    <x v="60"/>
    <d v="2020-01-13T10:29:00"/>
    <s v="NULL"/>
    <x v="14"/>
    <x v="19"/>
    <n v="0"/>
  </r>
  <r>
    <s v="BM00140531"/>
    <s v="REEVES,MEGAN N"/>
    <x v="135"/>
    <n v="18429.509999999998"/>
    <n v="2852"/>
    <s v="NULL"/>
    <n v="37013010"/>
    <x v="8"/>
    <d v="2020-01-13T10:29:00"/>
    <s v="NULL"/>
    <x v="5"/>
    <x v="19"/>
    <n v="33"/>
  </r>
  <r>
    <s v="BM00140531"/>
    <s v="REEVES,MEGAN N"/>
    <x v="135"/>
    <n v="18429.509999999998"/>
    <n v="-7.35"/>
    <s v="NULL"/>
    <n v="27013393"/>
    <x v="83"/>
    <d v="2020-01-13T10:29:00"/>
    <s v="NULL"/>
    <x v="0"/>
    <x v="19"/>
    <m/>
  </r>
  <r>
    <s v="BM00140531"/>
    <s v="REEVES,MEGAN N"/>
    <x v="135"/>
    <n v="18429.509999999998"/>
    <n v="-7.35"/>
    <s v="NULL"/>
    <n v="27013393"/>
    <x v="83"/>
    <d v="2020-01-13T10:29:00"/>
    <s v="NULL"/>
    <x v="0"/>
    <x v="19"/>
    <m/>
  </r>
  <r>
    <s v="BM00140531"/>
    <s v="REEVES,MEGAN N"/>
    <x v="135"/>
    <n v="18429.509999999998"/>
    <n v="-7.35"/>
    <s v="NULL"/>
    <n v="27013392"/>
    <x v="15"/>
    <d v="2020-01-13T10:29:00"/>
    <s v="NULL"/>
    <x v="0"/>
    <x v="19"/>
    <m/>
  </r>
  <r>
    <s v="BM00140531"/>
    <s v="REEVES,MEGAN N"/>
    <x v="135"/>
    <n v="18429.509999999998"/>
    <n v="41.47"/>
    <s v="NULL"/>
    <n v="27069272"/>
    <x v="41"/>
    <d v="2020-01-13T10:29:00"/>
    <s v="NULL"/>
    <x v="0"/>
    <x v="19"/>
    <m/>
  </r>
  <r>
    <s v="BM00140531"/>
    <s v="REEVES,MEGAN N"/>
    <x v="135"/>
    <n v="18429.509999999998"/>
    <n v="8.83"/>
    <s v="NULL"/>
    <n v="27217035"/>
    <x v="179"/>
    <d v="2020-01-13T10:29:00"/>
    <s v="NULL"/>
    <x v="1"/>
    <x v="19"/>
    <m/>
  </r>
  <r>
    <s v="BM00140531"/>
    <s v="REEVES,MEGAN N"/>
    <x v="135"/>
    <n v="18429.509999999998"/>
    <n v="9.7100000000000009"/>
    <s v="NULL"/>
    <n v="27069175"/>
    <x v="180"/>
    <d v="2020-01-13T10:29:00"/>
    <s v="NULL"/>
    <x v="0"/>
    <x v="19"/>
    <m/>
  </r>
  <r>
    <s v="BM00140531"/>
    <s v="REEVES,MEGAN N"/>
    <x v="135"/>
    <n v="18429.509999999998"/>
    <n v="-12.23"/>
    <s v="NULL"/>
    <n v="27069208"/>
    <x v="45"/>
    <d v="2020-01-13T10:29:00"/>
    <s v="NULL"/>
    <x v="0"/>
    <x v="19"/>
    <m/>
  </r>
  <r>
    <s v="BM00140531"/>
    <s v="REEVES,MEGAN N"/>
    <x v="135"/>
    <n v="18429.509999999998"/>
    <n v="9.27"/>
    <s v="NULL"/>
    <n v="27069286"/>
    <x v="151"/>
    <d v="2020-01-13T10:29:00"/>
    <s v="NULL"/>
    <x v="0"/>
    <x v="19"/>
    <m/>
  </r>
  <r>
    <s v="BM00140531"/>
    <s v="REEVES,MEGAN N"/>
    <x v="135"/>
    <n v="18429.509999999998"/>
    <n v="45.98"/>
    <s v="NULL"/>
    <n v="27280023"/>
    <x v="181"/>
    <d v="2020-01-13T10:29:00"/>
    <s v="NULL"/>
    <x v="1"/>
    <x v="19"/>
    <m/>
  </r>
  <r>
    <s v="BM00140531"/>
    <s v="REEVES,MEGAN N"/>
    <x v="135"/>
    <n v="18429.509999999998"/>
    <n v="8.34"/>
    <s v="NULL"/>
    <n v="27069318"/>
    <x v="182"/>
    <d v="2020-01-13T10:29:00"/>
    <s v="NULL"/>
    <x v="0"/>
    <x v="19"/>
    <m/>
  </r>
  <r>
    <s v="BM00140531"/>
    <s v="REEVES,MEGAN N"/>
    <x v="135"/>
    <n v="18429.509999999998"/>
    <n v="44"/>
    <s v="J1885"/>
    <n v="63690720"/>
    <x v="49"/>
    <d v="2020-01-13T10:29:00"/>
    <s v="NULL"/>
    <x v="12"/>
    <x v="19"/>
    <m/>
  </r>
  <r>
    <s v="BM00140531"/>
    <s v="REEVES,MEGAN N"/>
    <x v="135"/>
    <n v="18429.509999999998"/>
    <n v="13"/>
    <n v="23733"/>
    <n v="25923733"/>
    <x v="48"/>
    <d v="2020-01-13T10:29:00"/>
    <s v="NULL"/>
    <x v="10"/>
    <x v="19"/>
    <m/>
  </r>
  <r>
    <s v="BM00140531"/>
    <s v="REEVES,MEGAN N"/>
    <x v="135"/>
    <n v="18429.509999999998"/>
    <n v="13"/>
    <n v="23733"/>
    <n v="25923733"/>
    <x v="48"/>
    <d v="2020-01-13T10:29:00"/>
    <s v="NULL"/>
    <x v="10"/>
    <x v="19"/>
    <m/>
  </r>
  <r>
    <s v="BM00140531"/>
    <s v="REEVES,MEGAN N"/>
    <x v="135"/>
    <n v="18429.509999999998"/>
    <n v="5"/>
    <n v="20227"/>
    <n v="25920227"/>
    <x v="50"/>
    <d v="2020-01-13T10:29:00"/>
    <s v="NULL"/>
    <x v="10"/>
    <x v="19"/>
    <m/>
  </r>
  <r>
    <s v="BM00140531"/>
    <s v="REEVES,MEGAN N"/>
    <x v="135"/>
    <n v="18429.509999999998"/>
    <n v="6"/>
    <n v="23780"/>
    <n v="25923780"/>
    <x v="62"/>
    <d v="2020-01-13T10:29:00"/>
    <s v="NULL"/>
    <x v="10"/>
    <x v="19"/>
    <m/>
  </r>
  <r>
    <s v="BM00140531"/>
    <s v="REEVES,MEGAN N"/>
    <x v="135"/>
    <n v="18429.509999999998"/>
    <n v="5"/>
    <n v="20278"/>
    <n v="25920278"/>
    <x v="51"/>
    <d v="2020-01-13T10:29:00"/>
    <s v="NULL"/>
    <x v="10"/>
    <x v="19"/>
    <m/>
  </r>
  <r>
    <s v="BM00140531"/>
    <s v="REEVES,MEGAN N"/>
    <x v="135"/>
    <n v="18429.509999999998"/>
    <n v="13"/>
    <n v="23733"/>
    <n v="25923733"/>
    <x v="48"/>
    <d v="2020-01-13T10:29:00"/>
    <s v="NULL"/>
    <x v="10"/>
    <x v="19"/>
    <m/>
  </r>
  <r>
    <s v="BM00140531"/>
    <s v="REEVES,MEGAN N"/>
    <x v="135"/>
    <n v="18429.509999999998"/>
    <n v="27.34"/>
    <s v="NULL"/>
    <n v="27013399"/>
    <x v="1"/>
    <d v="2020-01-13T10:29:00"/>
    <s v="NULL"/>
    <x v="0"/>
    <x v="19"/>
    <m/>
  </r>
  <r>
    <s v="BM00140531"/>
    <s v="REEVES,MEGAN N"/>
    <x v="135"/>
    <n v="18429.509999999998"/>
    <n v="131"/>
    <s v="J2590"/>
    <n v="25024698"/>
    <x v="56"/>
    <d v="2020-01-13T10:29:00"/>
    <s v="NULL"/>
    <x v="2"/>
    <x v="19"/>
    <m/>
  </r>
  <r>
    <s v="BM00140531"/>
    <s v="REEVES,MEGAN N"/>
    <x v="135"/>
    <n v="18429.509999999998"/>
    <n v="6"/>
    <s v="NULL"/>
    <n v="25932661"/>
    <x v="57"/>
    <d v="2020-01-13T10:29:00"/>
    <s v="NULL"/>
    <x v="10"/>
    <x v="19"/>
    <m/>
  </r>
  <r>
    <s v="BM00140531"/>
    <s v="REEVES,MEGAN N"/>
    <x v="135"/>
    <n v="18429.509999999998"/>
    <n v="13"/>
    <n v="23733"/>
    <n v="25923733"/>
    <x v="48"/>
    <d v="2020-01-13T10:29:00"/>
    <s v="NULL"/>
    <x v="10"/>
    <x v="19"/>
    <m/>
  </r>
  <r>
    <s v="BM00140531"/>
    <s v="REEVES,MEGAN N"/>
    <x v="135"/>
    <n v="18429.509999999998"/>
    <n v="5"/>
    <s v="NULL"/>
    <n v="25920459"/>
    <x v="54"/>
    <d v="2020-01-13T10:29:00"/>
    <s v="NULL"/>
    <x v="10"/>
    <x v="19"/>
    <m/>
  </r>
  <r>
    <s v="BM00140531"/>
    <s v="REEVES,MEGAN N"/>
    <x v="135"/>
    <n v="18429.509999999998"/>
    <n v="5"/>
    <n v="20278"/>
    <n v="25920278"/>
    <x v="51"/>
    <d v="2020-01-13T10:29:00"/>
    <s v="NULL"/>
    <x v="10"/>
    <x v="19"/>
    <m/>
  </r>
  <r>
    <s v="BM00140531"/>
    <s v="REEVES,MEGAN N"/>
    <x v="135"/>
    <n v="18429.509999999998"/>
    <n v="5"/>
    <n v="20227"/>
    <n v="25920227"/>
    <x v="50"/>
    <d v="2020-01-13T10:29:00"/>
    <s v="NULL"/>
    <x v="10"/>
    <x v="19"/>
    <m/>
  </r>
  <r>
    <s v="BM00140531"/>
    <s v="REEVES,MEGAN N"/>
    <x v="135"/>
    <n v="18429.509999999998"/>
    <n v="6"/>
    <s v="NULL"/>
    <n v="25932661"/>
    <x v="57"/>
    <d v="2020-01-13T10:29:00"/>
    <s v="NULL"/>
    <x v="10"/>
    <x v="19"/>
    <m/>
  </r>
  <r>
    <s v="BM00140531"/>
    <s v="REEVES,MEGAN N"/>
    <x v="135"/>
    <n v="18429.509999999998"/>
    <n v="13"/>
    <n v="23733"/>
    <n v="25923733"/>
    <x v="48"/>
    <d v="2020-01-13T10:29:00"/>
    <s v="NULL"/>
    <x v="10"/>
    <x v="19"/>
    <m/>
  </r>
  <r>
    <s v="BM00140531"/>
    <s v="REEVES,MEGAN N"/>
    <x v="135"/>
    <n v="18429.509999999998"/>
    <n v="5"/>
    <s v="NULL"/>
    <n v="25920459"/>
    <x v="54"/>
    <d v="2020-01-13T10:29:00"/>
    <s v="NULL"/>
    <x v="10"/>
    <x v="19"/>
    <m/>
  </r>
  <r>
    <s v="BM00140531"/>
    <s v="REEVES,MEGAN N"/>
    <x v="135"/>
    <n v="18429.509999999998"/>
    <n v="1200"/>
    <n v="50499"/>
    <n v="11250499"/>
    <x v="59"/>
    <d v="2020-01-13T10:29:00"/>
    <s v="NULL"/>
    <x v="13"/>
    <x v="19"/>
    <n v="1255"/>
  </r>
  <r>
    <s v="BM00093237"/>
    <s v="RHYMER,MATTHEW L"/>
    <x v="136"/>
    <n v="21695.69"/>
    <n v="46"/>
    <n v="85025"/>
    <n v="30032110"/>
    <x v="31"/>
    <s v="NULL"/>
    <d v="2020-04-04T12:29:00"/>
    <x v="3"/>
    <x v="20"/>
    <n v="49"/>
  </r>
  <r>
    <s v="BM00093237"/>
    <s v="RHYMER,MATTHEW L"/>
    <x v="136"/>
    <n v="21695.69"/>
    <n v="28"/>
    <n v="85610"/>
    <n v="30032049"/>
    <x v="216"/>
    <s v="NULL"/>
    <d v="2020-04-04T12:29:00"/>
    <x v="3"/>
    <x v="20"/>
    <n v="30"/>
  </r>
  <r>
    <s v="BM00093237"/>
    <s v="RHYMER,MATTHEW L"/>
    <x v="136"/>
    <n v="21695.69"/>
    <n v="36"/>
    <n v="85730"/>
    <n v="30032050"/>
    <x v="217"/>
    <s v="NULL"/>
    <d v="2020-04-04T12:29:00"/>
    <x v="3"/>
    <x v="20"/>
    <n v="38"/>
  </r>
  <r>
    <s v="BM00093237"/>
    <s v="RHYMER,MATTHEW L"/>
    <x v="136"/>
    <n v="21695.69"/>
    <n v="66"/>
    <n v="33467"/>
    <n v="30033467"/>
    <x v="32"/>
    <s v="NULL"/>
    <d v="2020-04-04T12:29:00"/>
    <x v="3"/>
    <x v="20"/>
    <n v="70"/>
  </r>
  <r>
    <s v="BM00093237"/>
    <s v="RHYMER,MATTHEW L"/>
    <x v="136"/>
    <n v="21695.69"/>
    <n v="15"/>
    <n v="32107"/>
    <n v="30032107"/>
    <x v="34"/>
    <s v="NULL"/>
    <d v="2020-04-04T12:29:00"/>
    <x v="3"/>
    <x v="20"/>
    <n v="16"/>
  </r>
  <r>
    <s v="BM00093237"/>
    <s v="RHYMER,MATTHEW L"/>
    <x v="136"/>
    <n v="21695.69"/>
    <n v="26"/>
    <n v="86900"/>
    <n v="30032030"/>
    <x v="78"/>
    <s v="NULL"/>
    <d v="2020-04-04T12:29:00"/>
    <x v="3"/>
    <x v="20"/>
    <n v="28"/>
  </r>
  <r>
    <s v="BM00093237"/>
    <s v="RHYMER,MATTHEW L"/>
    <x v="136"/>
    <n v="21695.69"/>
    <n v="45"/>
    <n v="86850"/>
    <n v="30032038"/>
    <x v="79"/>
    <s v="NULL"/>
    <d v="2020-04-04T12:29:00"/>
    <x v="3"/>
    <x v="20"/>
    <n v="48"/>
  </r>
  <r>
    <s v="BM00093237"/>
    <s v="RHYMER,MATTHEW L"/>
    <x v="136"/>
    <n v="21695.69"/>
    <n v="15"/>
    <n v="32107"/>
    <n v="30032107"/>
    <x v="34"/>
    <s v="NULL"/>
    <d v="2020-04-04T12:29:00"/>
    <x v="3"/>
    <x v="20"/>
    <n v="16"/>
  </r>
  <r>
    <s v="BM00093237"/>
    <s v="RHYMER,MATTHEW L"/>
    <x v="136"/>
    <n v="21695.69"/>
    <n v="56"/>
    <n v="83605"/>
    <n v="30032399"/>
    <x v="218"/>
    <s v="NULL"/>
    <d v="2020-04-04T12:29:00"/>
    <x v="3"/>
    <x v="20"/>
    <n v="59"/>
  </r>
  <r>
    <s v="BM00093237"/>
    <s v="RHYMER,MATTHEW L"/>
    <x v="136"/>
    <n v="21695.69"/>
    <n v="15"/>
    <n v="32107"/>
    <n v="30032107"/>
    <x v="34"/>
    <s v="NULL"/>
    <d v="2020-04-04T12:29:00"/>
    <x v="3"/>
    <x v="20"/>
    <n v="16"/>
  </r>
  <r>
    <s v="BM00093237"/>
    <s v="RHYMER,MATTHEW L"/>
    <x v="136"/>
    <n v="21695.69"/>
    <n v="30.85"/>
    <s v="NULL"/>
    <n v="27217280"/>
    <x v="312"/>
    <s v="NULL"/>
    <d v="2020-04-04T12:29:00"/>
    <x v="1"/>
    <x v="20"/>
    <m/>
  </r>
  <r>
    <s v="BM00093237"/>
    <s v="RHYMER,MATTHEW L"/>
    <x v="136"/>
    <n v="21695.69"/>
    <n v="6.69"/>
    <s v="NULL"/>
    <n v="27269158"/>
    <x v="163"/>
    <s v="NULL"/>
    <d v="2020-04-04T12:29:00"/>
    <x v="1"/>
    <x v="20"/>
    <m/>
  </r>
  <r>
    <s v="BM00093237"/>
    <s v="RHYMER,MATTHEW L"/>
    <x v="136"/>
    <n v="21695.69"/>
    <n v="27.34"/>
    <s v="NULL"/>
    <n v="27013399"/>
    <x v="1"/>
    <s v="NULL"/>
    <d v="2020-04-04T12:29:00"/>
    <x v="0"/>
    <x v="20"/>
    <m/>
  </r>
  <r>
    <s v="BM00093237"/>
    <s v="RHYMER,MATTHEW L"/>
    <x v="136"/>
    <n v="21695.69"/>
    <n v="14.46"/>
    <s v="J7030"/>
    <n v="27038236"/>
    <x v="29"/>
    <s v="NULL"/>
    <d v="2020-04-04T12:29:00"/>
    <x v="0"/>
    <x v="20"/>
    <m/>
  </r>
  <r>
    <s v="BM00093237"/>
    <s v="RHYMER,MATTHEW L"/>
    <x v="136"/>
    <n v="21695.69"/>
    <n v="5.46"/>
    <s v="NULL"/>
    <n v="27210100"/>
    <x v="11"/>
    <s v="NULL"/>
    <d v="2020-04-04T12:29:00"/>
    <x v="1"/>
    <x v="20"/>
    <m/>
  </r>
  <r>
    <s v="BM00093237"/>
    <s v="RHYMER,MATTHEW L"/>
    <x v="136"/>
    <n v="21695.69"/>
    <n v="10.93"/>
    <s v="NULL"/>
    <n v="27210100"/>
    <x v="11"/>
    <s v="NULL"/>
    <d v="2020-04-04T12:29:00"/>
    <x v="1"/>
    <x v="20"/>
    <m/>
  </r>
  <r>
    <s v="BM00093237"/>
    <s v="RHYMER,MATTHEW L"/>
    <x v="136"/>
    <n v="21695.69"/>
    <n v="22.66"/>
    <s v="NULL"/>
    <n v="27210100"/>
    <x v="11"/>
    <s v="NULL"/>
    <d v="2020-04-04T12:29:00"/>
    <x v="1"/>
    <x v="20"/>
    <m/>
  </r>
  <r>
    <s v="BM00093237"/>
    <s v="RHYMER,MATTHEW L"/>
    <x v="136"/>
    <n v="21695.69"/>
    <n v="22.56"/>
    <s v="J7120"/>
    <n v="27038238"/>
    <x v="13"/>
    <s v="NULL"/>
    <d v="2020-04-04T12:29:00"/>
    <x v="0"/>
    <x v="20"/>
    <m/>
  </r>
  <r>
    <s v="BM00093237"/>
    <s v="RHYMER,MATTHEW L"/>
    <x v="136"/>
    <n v="21695.69"/>
    <n v="10.53"/>
    <s v="NULL"/>
    <n v="27013394"/>
    <x v="43"/>
    <s v="NULL"/>
    <d v="2020-04-04T12:29:00"/>
    <x v="0"/>
    <x v="20"/>
    <m/>
  </r>
  <r>
    <s v="BM00093237"/>
    <s v="RHYMER,MATTHEW L"/>
    <x v="136"/>
    <n v="21695.69"/>
    <n v="53.55"/>
    <s v="NULL"/>
    <n v="27210100"/>
    <x v="11"/>
    <s v="NULL"/>
    <d v="2020-04-04T12:29:00"/>
    <x v="1"/>
    <x v="20"/>
    <m/>
  </r>
  <r>
    <s v="BM00093237"/>
    <s v="RHYMER,MATTHEW L"/>
    <x v="136"/>
    <n v="21695.69"/>
    <n v="9.3699999999999992"/>
    <s v="NULL"/>
    <n v="27210100"/>
    <x v="11"/>
    <s v="NULL"/>
    <d v="2020-04-04T12:29:00"/>
    <x v="1"/>
    <x v="20"/>
    <m/>
  </r>
  <r>
    <s v="BM00093237"/>
    <s v="RHYMER,MATTHEW L"/>
    <x v="136"/>
    <n v="21695.69"/>
    <n v="7.25"/>
    <s v="NULL"/>
    <n v="27210100"/>
    <x v="11"/>
    <s v="NULL"/>
    <d v="2020-04-04T12:29:00"/>
    <x v="1"/>
    <x v="20"/>
    <m/>
  </r>
  <r>
    <s v="BM00093237"/>
    <s v="RHYMER,MATTHEW L"/>
    <x v="136"/>
    <n v="21695.69"/>
    <n v="46"/>
    <s v="J2704"/>
    <n v="25021907"/>
    <x v="4"/>
    <s v="NULL"/>
    <d v="2020-04-04T12:29:00"/>
    <x v="2"/>
    <x v="20"/>
    <m/>
  </r>
  <r>
    <s v="BM00093237"/>
    <s v="RHYMER,MATTHEW L"/>
    <x v="136"/>
    <n v="21695.69"/>
    <n v="19"/>
    <s v="J3010"/>
    <n v="25024630"/>
    <x v="109"/>
    <s v="NULL"/>
    <d v="2020-04-04T12:29:00"/>
    <x v="2"/>
    <x v="20"/>
    <m/>
  </r>
  <r>
    <s v="BM00093237"/>
    <s v="RHYMER,MATTHEW L"/>
    <x v="136"/>
    <n v="21695.69"/>
    <n v="21"/>
    <s v="J2250"/>
    <n v="25021916"/>
    <x v="153"/>
    <s v="NULL"/>
    <d v="2020-04-04T12:29:00"/>
    <x v="2"/>
    <x v="20"/>
    <m/>
  </r>
  <r>
    <s v="BM00093237"/>
    <s v="RHYMER,MATTHEW L"/>
    <x v="136"/>
    <n v="21695.69"/>
    <n v="21"/>
    <s v="J2405"/>
    <n v="63623574"/>
    <x v="94"/>
    <s v="NULL"/>
    <d v="2020-04-04T12:29:00"/>
    <x v="12"/>
    <x v="20"/>
    <m/>
  </r>
  <r>
    <s v="BM00093237"/>
    <s v="RHYMER,MATTHEW L"/>
    <x v="136"/>
    <n v="21695.69"/>
    <n v="126"/>
    <s v="J0330"/>
    <n v="25021563"/>
    <x v="134"/>
    <s v="NULL"/>
    <d v="2020-04-04T12:29:00"/>
    <x v="2"/>
    <x v="20"/>
    <m/>
  </r>
  <r>
    <s v="BM00093237"/>
    <s v="RHYMER,MATTHEW L"/>
    <x v="136"/>
    <n v="21695.69"/>
    <n v="21"/>
    <s v="J1100"/>
    <n v="25021100"/>
    <x v="135"/>
    <s v="NULL"/>
    <d v="2020-04-04T12:29:00"/>
    <x v="2"/>
    <x v="20"/>
    <m/>
  </r>
  <r>
    <s v="BM00093237"/>
    <s v="RHYMER,MATTHEW L"/>
    <x v="136"/>
    <n v="21695.69"/>
    <n v="46"/>
    <s v="NULL"/>
    <n v="25023527"/>
    <x v="158"/>
    <s v="NULL"/>
    <d v="2020-04-04T12:29:00"/>
    <x v="2"/>
    <x v="20"/>
    <m/>
  </r>
  <r>
    <s v="BM00093237"/>
    <s v="RHYMER,MATTHEW L"/>
    <x v="136"/>
    <n v="21695.69"/>
    <n v="26"/>
    <s v="J2001"/>
    <n v="63621082"/>
    <x v="169"/>
    <s v="NULL"/>
    <d v="2020-04-04T12:29:00"/>
    <x v="12"/>
    <x v="20"/>
    <m/>
  </r>
  <r>
    <s v="BM00093237"/>
    <s v="RHYMER,MATTHEW L"/>
    <x v="136"/>
    <n v="21695.69"/>
    <n v="70"/>
    <s v="J0690"/>
    <n v="25024712"/>
    <x v="93"/>
    <s v="NULL"/>
    <d v="2020-04-04T12:29:00"/>
    <x v="2"/>
    <x v="20"/>
    <m/>
  </r>
  <r>
    <s v="BM00093237"/>
    <s v="RHYMER,MATTHEW L"/>
    <x v="136"/>
    <n v="21695.69"/>
    <n v="185"/>
    <s v="J2795"/>
    <n v="63621184"/>
    <x v="154"/>
    <s v="NULL"/>
    <d v="2020-04-04T12:29:00"/>
    <x v="12"/>
    <x v="20"/>
    <m/>
  </r>
  <r>
    <s v="BM00093237"/>
    <s v="RHYMER,MATTHEW L"/>
    <x v="136"/>
    <n v="21695.69"/>
    <n v="29"/>
    <n v="23469"/>
    <n v="25023469"/>
    <x v="317"/>
    <s v="NULL"/>
    <d v="2020-04-04T12:29:00"/>
    <x v="2"/>
    <x v="20"/>
    <m/>
  </r>
  <r>
    <s v="BM00093237"/>
    <s v="RHYMER,MATTHEW L"/>
    <x v="136"/>
    <n v="21695.69"/>
    <n v="44"/>
    <s v="J1885"/>
    <n v="63690720"/>
    <x v="49"/>
    <s v="NULL"/>
    <d v="2020-04-04T12:29:00"/>
    <x v="12"/>
    <x v="20"/>
    <m/>
  </r>
  <r>
    <s v="BM00093237"/>
    <s v="RHYMER,MATTHEW L"/>
    <x v="136"/>
    <n v="21695.69"/>
    <n v="218"/>
    <s v="J0131"/>
    <n v="63621126"/>
    <x v="267"/>
    <s v="NULL"/>
    <d v="2020-04-04T12:29:00"/>
    <x v="12"/>
    <x v="20"/>
    <m/>
  </r>
  <r>
    <s v="BM00093237"/>
    <s v="RHYMER,MATTHEW L"/>
    <x v="136"/>
    <n v="21695.69"/>
    <n v="114"/>
    <s v="J2710"/>
    <n v="63621129"/>
    <x v="243"/>
    <s v="NULL"/>
    <d v="2020-04-04T12:29:00"/>
    <x v="12"/>
    <x v="20"/>
    <m/>
  </r>
  <r>
    <s v="BM00093237"/>
    <s v="RHYMER,MATTHEW L"/>
    <x v="136"/>
    <n v="21695.69"/>
    <n v="106"/>
    <s v="J3490"/>
    <n v="25021407"/>
    <x v="19"/>
    <s v="NULL"/>
    <d v="2020-04-04T12:29:00"/>
    <x v="2"/>
    <x v="20"/>
    <m/>
  </r>
  <r>
    <s v="BM00093237"/>
    <s v="RHYMER,MATTHEW L"/>
    <x v="136"/>
    <n v="21695.69"/>
    <n v="19"/>
    <s v="J1170"/>
    <n v="25021200"/>
    <x v="248"/>
    <s v="NULL"/>
    <d v="2020-04-04T12:29:00"/>
    <x v="2"/>
    <x v="20"/>
    <m/>
  </r>
  <r>
    <s v="BM00093237"/>
    <s v="RHYMER,MATTHEW L"/>
    <x v="136"/>
    <n v="21695.69"/>
    <n v="4480"/>
    <s v="NULL"/>
    <n v="36014005"/>
    <x v="249"/>
    <s v="NULL"/>
    <d v="2020-04-04T12:29:00"/>
    <x v="17"/>
    <x v="20"/>
    <n v="4687"/>
  </r>
  <r>
    <s v="BM00093237"/>
    <s v="RHYMER,MATTHEW L"/>
    <x v="136"/>
    <n v="21695.69"/>
    <n v="5376"/>
    <s v="NULL"/>
    <n v="36014006"/>
    <x v="402"/>
    <s v="NULL"/>
    <d v="2020-04-04T12:29:00"/>
    <x v="17"/>
    <x v="20"/>
    <n v="938"/>
  </r>
  <r>
    <s v="BM00093237"/>
    <s v="RHYMER,MATTHEW L"/>
    <x v="136"/>
    <n v="21695.69"/>
    <n v="4309"/>
    <s v="NULL"/>
    <n v="37013010"/>
    <x v="8"/>
    <s v="NULL"/>
    <d v="2020-04-04T12:29:00"/>
    <x v="5"/>
    <x v="20"/>
    <n v="33"/>
  </r>
  <r>
    <s v="BM00093237"/>
    <s v="RHYMER,MATTHEW L"/>
    <x v="136"/>
    <n v="21695.69"/>
    <n v="1216"/>
    <n v="17001"/>
    <n v="71017001"/>
    <x v="137"/>
    <s v="NULL"/>
    <d v="2020-04-04T12:29:00"/>
    <x v="6"/>
    <x v="20"/>
    <n v="1272"/>
  </r>
  <r>
    <s v="BM00093237"/>
    <s v="RHYMER,MATTHEW L"/>
    <x v="136"/>
    <n v="21695.69"/>
    <n v="690"/>
    <n v="10260"/>
    <n v="71010260"/>
    <x v="9"/>
    <s v="NULL"/>
    <d v="2020-04-04T12:29:00"/>
    <x v="6"/>
    <x v="20"/>
    <n v="722"/>
  </r>
  <r>
    <s v="BM00093237"/>
    <s v="RHYMER,MATTHEW L"/>
    <x v="136"/>
    <n v="21695.69"/>
    <n v="148.47999999999999"/>
    <s v="C1781"/>
    <n v="27820090"/>
    <x v="399"/>
    <s v="NULL"/>
    <d v="2020-04-04T12:29:00"/>
    <x v="29"/>
    <x v="20"/>
    <m/>
  </r>
  <r>
    <s v="BM00093237"/>
    <s v="RHYMER,MATTHEW L"/>
    <x v="136"/>
    <n v="21695.69"/>
    <n v="3.13"/>
    <s v="NULL"/>
    <n v="27069212"/>
    <x v="14"/>
    <s v="NULL"/>
    <d v="2020-04-04T12:29:00"/>
    <x v="0"/>
    <x v="20"/>
    <m/>
  </r>
  <r>
    <s v="BM00093237"/>
    <s v="RHYMER,MATTHEW L"/>
    <x v="136"/>
    <n v="21695.69"/>
    <n v="9.3800000000000008"/>
    <s v="NULL"/>
    <n v="27013392"/>
    <x v="15"/>
    <s v="NULL"/>
    <d v="2020-04-04T12:29:00"/>
    <x v="0"/>
    <x v="20"/>
    <m/>
  </r>
  <r>
    <s v="BM00093237"/>
    <s v="RHYMER,MATTHEW L"/>
    <x v="136"/>
    <n v="21695.69"/>
    <n v="1103"/>
    <n v="64486"/>
    <n v="36119903"/>
    <x v="428"/>
    <s v="NULL"/>
    <d v="2020-04-04T12:29:00"/>
    <x v="20"/>
    <x v="20"/>
    <n v="1154"/>
  </r>
  <r>
    <s v="BM00093237"/>
    <s v="RHYMER,MATTHEW L"/>
    <x v="136"/>
    <n v="21695.69"/>
    <n v="8.32"/>
    <s v="NULL"/>
    <n v="27269155"/>
    <x v="71"/>
    <s v="NULL"/>
    <d v="2020-04-04T12:29:00"/>
    <x v="1"/>
    <x v="20"/>
    <m/>
  </r>
  <r>
    <s v="BM00093237"/>
    <s v="RHYMER,MATTHEW L"/>
    <x v="136"/>
    <n v="21695.69"/>
    <n v="7.25"/>
    <s v="NULL"/>
    <n v="27069291"/>
    <x v="87"/>
    <s v="NULL"/>
    <d v="2020-04-04T12:29:00"/>
    <x v="0"/>
    <x v="20"/>
    <m/>
  </r>
  <r>
    <s v="BM00093237"/>
    <s v="RHYMER,MATTHEW L"/>
    <x v="136"/>
    <n v="21695.69"/>
    <n v="5.46"/>
    <s v="NULL"/>
    <n v="27210100"/>
    <x v="11"/>
    <s v="NULL"/>
    <d v="2020-04-04T12:29:00"/>
    <x v="1"/>
    <x v="20"/>
    <m/>
  </r>
  <r>
    <s v="BM00093237"/>
    <s v="RHYMER,MATTHEW L"/>
    <x v="136"/>
    <n v="21695.69"/>
    <n v="12.95"/>
    <s v="NULL"/>
    <n v="27101000"/>
    <x v="188"/>
    <s v="NULL"/>
    <d v="2020-04-04T12:29:00"/>
    <x v="31"/>
    <x v="20"/>
    <m/>
  </r>
  <r>
    <s v="BM00093237"/>
    <s v="RHYMER,MATTHEW L"/>
    <x v="136"/>
    <n v="21695.69"/>
    <n v="38.46"/>
    <s v="NULL"/>
    <n v="27210100"/>
    <x v="11"/>
    <s v="NULL"/>
    <d v="2020-04-04T12:29:00"/>
    <x v="1"/>
    <x v="20"/>
    <m/>
  </r>
  <r>
    <s v="BM00093237"/>
    <s v="RHYMER,MATTHEW L"/>
    <x v="136"/>
    <n v="21695.69"/>
    <n v="46.77"/>
    <n v="13031"/>
    <n v="27013031"/>
    <x v="353"/>
    <s v="NULL"/>
    <d v="2020-04-04T12:29:00"/>
    <x v="0"/>
    <x v="20"/>
    <m/>
  </r>
  <r>
    <s v="BM00093237"/>
    <s v="RHYMER,MATTHEW L"/>
    <x v="136"/>
    <n v="21695.69"/>
    <n v="5.84"/>
    <s v="NULL"/>
    <n v="27217032"/>
    <x v="400"/>
    <s v="NULL"/>
    <d v="2020-04-04T12:29:00"/>
    <x v="1"/>
    <x v="20"/>
    <m/>
  </r>
  <r>
    <s v="BM00093237"/>
    <s v="RHYMER,MATTHEW L"/>
    <x v="136"/>
    <n v="21695.69"/>
    <n v="2000"/>
    <n v="38758"/>
    <n v="45038758"/>
    <x v="139"/>
    <s v="NULL"/>
    <d v="2020-04-04T12:29:00"/>
    <x v="26"/>
    <x v="20"/>
    <n v="2092"/>
  </r>
  <r>
    <s v="BM00093237"/>
    <s v="RHYMER,MATTHEW L"/>
    <x v="136"/>
    <n v="21695.69"/>
    <n v="427"/>
    <n v="90760"/>
    <n v="26025546"/>
    <x v="429"/>
    <s v="NULL"/>
    <d v="2020-04-04T12:29:00"/>
    <x v="27"/>
    <x v="20"/>
    <n v="447"/>
  </r>
  <r>
    <s v="BM00093237"/>
    <s v="RHYMER,MATTHEW L"/>
    <x v="136"/>
    <n v="21695.69"/>
    <n v="128"/>
    <n v="90761"/>
    <n v="26025547"/>
    <x v="174"/>
    <s v="NULL"/>
    <d v="2020-04-04T12:29:00"/>
    <x v="27"/>
    <x v="20"/>
    <n v="134"/>
  </r>
  <r>
    <s v="BM00186177"/>
    <s v="ROESE,MICHAEL E"/>
    <x v="137"/>
    <n v="13547.33"/>
    <n v="5.46"/>
    <s v="NULL"/>
    <n v="27210100"/>
    <x v="11"/>
    <s v="NULL"/>
    <d v="2019-10-21T08:12:00"/>
    <x v="1"/>
    <x v="20"/>
    <m/>
  </r>
  <r>
    <s v="BM00186177"/>
    <s v="ROESE,MICHAEL E"/>
    <x v="137"/>
    <n v="13547.33"/>
    <n v="12.48"/>
    <s v="NULL"/>
    <n v="27101000"/>
    <x v="188"/>
    <s v="NULL"/>
    <d v="2019-10-21T08:12:00"/>
    <x v="31"/>
    <x v="20"/>
    <m/>
  </r>
  <r>
    <s v="BM00186177"/>
    <s v="ROESE,MICHAEL E"/>
    <x v="137"/>
    <n v="13547.33"/>
    <n v="46.77"/>
    <n v="13031"/>
    <n v="27013031"/>
    <x v="353"/>
    <s v="NULL"/>
    <d v="2019-10-21T08:12:00"/>
    <x v="0"/>
    <x v="20"/>
    <m/>
  </r>
  <r>
    <s v="BM00186177"/>
    <s v="ROESE,MICHAEL E"/>
    <x v="137"/>
    <n v="13547.33"/>
    <n v="5.84"/>
    <s v="NULL"/>
    <n v="27217032"/>
    <x v="400"/>
    <s v="NULL"/>
    <d v="2019-10-21T08:12:00"/>
    <x v="1"/>
    <x v="20"/>
    <m/>
  </r>
  <r>
    <s v="BM00186177"/>
    <s v="ROESE,MICHAEL E"/>
    <x v="137"/>
    <n v="13547.33"/>
    <n v="11.92"/>
    <s v="J7120"/>
    <n v="27038238"/>
    <x v="13"/>
    <s v="NULL"/>
    <d v="2019-10-21T08:12:00"/>
    <x v="0"/>
    <x v="20"/>
    <m/>
  </r>
  <r>
    <s v="BM00186177"/>
    <s v="ROESE,MICHAEL E"/>
    <x v="137"/>
    <n v="13547.33"/>
    <n v="11.59"/>
    <s v="NULL"/>
    <n v="27069212"/>
    <x v="14"/>
    <s v="NULL"/>
    <d v="2019-10-21T08:12:00"/>
    <x v="0"/>
    <x v="20"/>
    <m/>
  </r>
  <r>
    <s v="BM00186177"/>
    <s v="ROESE,MICHAEL E"/>
    <x v="137"/>
    <n v="13547.33"/>
    <n v="44.6"/>
    <n v="37024"/>
    <n v="27037024"/>
    <x v="84"/>
    <s v="NULL"/>
    <d v="2019-10-21T08:12:00"/>
    <x v="0"/>
    <x v="20"/>
    <m/>
  </r>
  <r>
    <s v="BM00186177"/>
    <s v="ROESE,MICHAEL E"/>
    <x v="137"/>
    <n v="13547.33"/>
    <n v="10.53"/>
    <s v="NULL"/>
    <n v="27013394"/>
    <x v="43"/>
    <s v="NULL"/>
    <d v="2019-10-21T08:12:00"/>
    <x v="0"/>
    <x v="20"/>
    <m/>
  </r>
  <r>
    <s v="BM00186177"/>
    <s v="ROESE,MICHAEL E"/>
    <x v="137"/>
    <n v="13547.33"/>
    <n v="7.35"/>
    <s v="NULL"/>
    <n v="27013392"/>
    <x v="15"/>
    <s v="NULL"/>
    <d v="2019-10-21T08:12:00"/>
    <x v="0"/>
    <x v="20"/>
    <m/>
  </r>
  <r>
    <s v="BM00186177"/>
    <s v="ROESE,MICHAEL E"/>
    <x v="137"/>
    <n v="13547.33"/>
    <n v="22.78"/>
    <s v="NULL"/>
    <n v="27013399"/>
    <x v="1"/>
    <s v="NULL"/>
    <d v="2019-10-21T08:12:00"/>
    <x v="0"/>
    <x v="20"/>
    <m/>
  </r>
  <r>
    <s v="BM00186177"/>
    <s v="ROESE,MICHAEL E"/>
    <x v="137"/>
    <n v="13547.33"/>
    <n v="10.97"/>
    <s v="NULL"/>
    <n v="27280043"/>
    <x v="2"/>
    <s v="NULL"/>
    <d v="2019-10-21T08:12:00"/>
    <x v="1"/>
    <x v="20"/>
    <m/>
  </r>
  <r>
    <s v="BM00186177"/>
    <s v="ROESE,MICHAEL E"/>
    <x v="137"/>
    <n v="13547.33"/>
    <n v="44.6"/>
    <n v="37024"/>
    <n v="27037024"/>
    <x v="84"/>
    <s v="NULL"/>
    <d v="2019-10-21T08:12:00"/>
    <x v="0"/>
    <x v="20"/>
    <m/>
  </r>
  <r>
    <s v="BM00186177"/>
    <s v="ROESE,MICHAEL E"/>
    <x v="137"/>
    <n v="13547.33"/>
    <n v="15.73"/>
    <s v="NULL"/>
    <n v="27210100"/>
    <x v="11"/>
    <s v="NULL"/>
    <d v="2019-10-21T08:12:00"/>
    <x v="1"/>
    <x v="20"/>
    <m/>
  </r>
  <r>
    <s v="BM00186177"/>
    <s v="ROESE,MICHAEL E"/>
    <x v="137"/>
    <n v="13547.33"/>
    <n v="22.66"/>
    <s v="NULL"/>
    <n v="27210100"/>
    <x v="11"/>
    <s v="NULL"/>
    <d v="2019-10-21T08:12:00"/>
    <x v="1"/>
    <x v="20"/>
    <m/>
  </r>
  <r>
    <s v="BM00186177"/>
    <s v="ROESE,MICHAEL E"/>
    <x v="137"/>
    <n v="13547.33"/>
    <n v="76"/>
    <s v="J1956"/>
    <n v="63690713"/>
    <x v="401"/>
    <s v="NULL"/>
    <d v="2019-10-21T08:12:00"/>
    <x v="12"/>
    <x v="20"/>
    <m/>
  </r>
  <r>
    <s v="BM00186177"/>
    <s v="ROESE,MICHAEL E"/>
    <x v="137"/>
    <n v="13547.33"/>
    <n v="46"/>
    <s v="J2704"/>
    <n v="25021907"/>
    <x v="4"/>
    <s v="NULL"/>
    <d v="2019-10-21T08:12:00"/>
    <x v="2"/>
    <x v="20"/>
    <m/>
  </r>
  <r>
    <s v="BM00186177"/>
    <s v="ROESE,MICHAEL E"/>
    <x v="137"/>
    <n v="13547.33"/>
    <n v="19"/>
    <s v="J3010"/>
    <n v="25024630"/>
    <x v="109"/>
    <s v="NULL"/>
    <d v="2019-10-21T08:12:00"/>
    <x v="2"/>
    <x v="20"/>
    <m/>
  </r>
  <r>
    <s v="BM00186177"/>
    <s v="ROESE,MICHAEL E"/>
    <x v="137"/>
    <n v="13547.33"/>
    <n v="21"/>
    <s v="J2405"/>
    <n v="63623574"/>
    <x v="94"/>
    <s v="NULL"/>
    <d v="2019-10-21T08:12:00"/>
    <x v="12"/>
    <x v="20"/>
    <m/>
  </r>
  <r>
    <s v="BM00186177"/>
    <s v="ROESE,MICHAEL E"/>
    <x v="137"/>
    <n v="13547.33"/>
    <n v="22"/>
    <s v="NULL"/>
    <n v="25024769"/>
    <x v="3"/>
    <s v="NULL"/>
    <d v="2019-10-21T08:12:00"/>
    <x v="2"/>
    <x v="20"/>
    <m/>
  </r>
  <r>
    <s v="BM00186177"/>
    <s v="ROESE,MICHAEL E"/>
    <x v="137"/>
    <n v="13547.33"/>
    <n v="21"/>
    <s v="J0690"/>
    <n v="25021248"/>
    <x v="284"/>
    <s v="NULL"/>
    <d v="2019-10-21T08:12:00"/>
    <x v="2"/>
    <x v="20"/>
    <m/>
  </r>
  <r>
    <s v="BM00186177"/>
    <s v="ROESE,MICHAEL E"/>
    <x v="137"/>
    <n v="13547.33"/>
    <n v="39"/>
    <s v="NULL"/>
    <n v="25024764"/>
    <x v="194"/>
    <s v="NULL"/>
    <d v="2019-10-21T08:12:00"/>
    <x v="2"/>
    <x v="20"/>
    <m/>
  </r>
  <r>
    <s v="BM00186177"/>
    <s v="ROESE,MICHAEL E"/>
    <x v="137"/>
    <n v="13547.33"/>
    <n v="44"/>
    <s v="J1100"/>
    <n v="25021629"/>
    <x v="195"/>
    <s v="NULL"/>
    <d v="2019-10-21T08:12:00"/>
    <x v="2"/>
    <x v="20"/>
    <m/>
  </r>
  <r>
    <s v="BM00186177"/>
    <s v="ROESE,MICHAEL E"/>
    <x v="137"/>
    <n v="13547.33"/>
    <n v="218"/>
    <s v="J0131"/>
    <n v="63621126"/>
    <x v="267"/>
    <s v="NULL"/>
    <d v="2019-10-21T08:12:00"/>
    <x v="12"/>
    <x v="20"/>
    <m/>
  </r>
  <r>
    <s v="BM00186177"/>
    <s v="ROESE,MICHAEL E"/>
    <x v="137"/>
    <n v="13547.33"/>
    <n v="-21"/>
    <s v="J0690"/>
    <n v="25021248"/>
    <x v="284"/>
    <s v="NULL"/>
    <d v="2019-10-21T08:12:00"/>
    <x v="2"/>
    <x v="20"/>
    <m/>
  </r>
  <r>
    <s v="BM00186177"/>
    <s v="ROESE,MICHAEL E"/>
    <x v="137"/>
    <n v="13547.33"/>
    <n v="19"/>
    <s v="J1170"/>
    <n v="25021200"/>
    <x v="248"/>
    <s v="NULL"/>
    <d v="2019-10-21T08:12:00"/>
    <x v="2"/>
    <x v="20"/>
    <m/>
  </r>
  <r>
    <s v="BM00186177"/>
    <s v="ROESE,MICHAEL E"/>
    <x v="137"/>
    <n v="13547.33"/>
    <n v="21"/>
    <s v="J2405"/>
    <n v="63623574"/>
    <x v="94"/>
    <s v="NULL"/>
    <d v="2019-10-21T08:12:00"/>
    <x v="12"/>
    <x v="20"/>
    <m/>
  </r>
  <r>
    <s v="BM00186177"/>
    <s v="ROESE,MICHAEL E"/>
    <x v="137"/>
    <n v="13547.33"/>
    <n v="7"/>
    <s v="NULL"/>
    <n v="25923030"/>
    <x v="198"/>
    <s v="NULL"/>
    <d v="2019-10-21T08:12:00"/>
    <x v="10"/>
    <x v="20"/>
    <m/>
  </r>
  <r>
    <s v="BM00186177"/>
    <s v="ROESE,MICHAEL E"/>
    <x v="137"/>
    <n v="13547.33"/>
    <n v="4480"/>
    <s v="NULL"/>
    <n v="36014005"/>
    <x v="249"/>
    <s v="NULL"/>
    <d v="2019-10-21T08:12:00"/>
    <x v="17"/>
    <x v="20"/>
    <n v="4687"/>
  </r>
  <r>
    <s v="BM00186177"/>
    <s v="ROESE,MICHAEL E"/>
    <x v="137"/>
    <n v="13547.33"/>
    <n v="2688"/>
    <s v="NULL"/>
    <n v="36014006"/>
    <x v="402"/>
    <s v="NULL"/>
    <d v="2019-10-21T08:12:00"/>
    <x v="17"/>
    <x v="20"/>
    <n v="938"/>
  </r>
  <r>
    <s v="BM00186177"/>
    <s v="ROESE,MICHAEL E"/>
    <x v="137"/>
    <n v="13547.33"/>
    <n v="2976"/>
    <s v="NULL"/>
    <n v="37013010"/>
    <x v="8"/>
    <s v="NULL"/>
    <d v="2019-10-21T08:12:00"/>
    <x v="5"/>
    <x v="20"/>
    <n v="33"/>
  </r>
  <r>
    <s v="BM00186177"/>
    <s v="ROESE,MICHAEL E"/>
    <x v="137"/>
    <n v="13547.33"/>
    <n v="1216"/>
    <n v="17001"/>
    <n v="71017001"/>
    <x v="137"/>
    <s v="NULL"/>
    <d v="2019-10-21T08:12:00"/>
    <x v="6"/>
    <x v="20"/>
    <n v="1272"/>
  </r>
  <r>
    <s v="BM00186177"/>
    <s v="ROESE,MICHAEL E"/>
    <x v="137"/>
    <n v="13547.33"/>
    <n v="690"/>
    <n v="10260"/>
    <n v="71010260"/>
    <x v="9"/>
    <s v="NULL"/>
    <d v="2019-10-21T08:12:00"/>
    <x v="6"/>
    <x v="20"/>
    <n v="722"/>
  </r>
  <r>
    <s v="BM00186177"/>
    <s v="ROESE,MICHAEL E"/>
    <x v="137"/>
    <n v="13547.33"/>
    <n v="284"/>
    <n v="10261"/>
    <n v="71010261"/>
    <x v="20"/>
    <s v="NULL"/>
    <d v="2019-10-21T08:12:00"/>
    <x v="6"/>
    <x v="20"/>
    <n v="298"/>
  </r>
  <r>
    <s v="BM00186177"/>
    <s v="ROESE,MICHAEL E"/>
    <x v="137"/>
    <n v="13547.33"/>
    <n v="11.92"/>
    <s v="J7120"/>
    <n v="27038238"/>
    <x v="13"/>
    <s v="NULL"/>
    <d v="2019-10-21T08:12:00"/>
    <x v="0"/>
    <x v="20"/>
    <m/>
  </r>
  <r>
    <s v="BM00186177"/>
    <s v="ROESE,MICHAEL E"/>
    <x v="137"/>
    <n v="13547.33"/>
    <n v="10.53"/>
    <s v="NULL"/>
    <n v="27013394"/>
    <x v="43"/>
    <s v="NULL"/>
    <d v="2019-10-21T08:12:00"/>
    <x v="0"/>
    <x v="20"/>
    <m/>
  </r>
  <r>
    <s v="BM00186177"/>
    <s v="ROESE,MICHAEL E"/>
    <x v="137"/>
    <n v="13547.33"/>
    <n v="-5.46"/>
    <s v="NULL"/>
    <n v="27210100"/>
    <x v="11"/>
    <s v="NULL"/>
    <d v="2019-10-21T08:12:00"/>
    <x v="1"/>
    <x v="20"/>
    <m/>
  </r>
  <r>
    <s v="BM00186177"/>
    <s v="ROESE,MICHAEL E"/>
    <x v="137"/>
    <n v="13547.33"/>
    <n v="10.93"/>
    <s v="NULL"/>
    <n v="27210100"/>
    <x v="11"/>
    <s v="NULL"/>
    <d v="2019-10-21T08:12:00"/>
    <x v="1"/>
    <x v="20"/>
    <m/>
  </r>
  <r>
    <s v="BM00164792"/>
    <s v="SCHROEDER,KIMBERLY A"/>
    <x v="138"/>
    <n v="19646.54"/>
    <n v="10.53"/>
    <s v="NULL"/>
    <n v="27013394"/>
    <x v="43"/>
    <d v="2019-09-04T10:04:00"/>
    <s v="NULL"/>
    <x v="0"/>
    <x v="17"/>
    <m/>
  </r>
  <r>
    <s v="BM00164792"/>
    <s v="SCHROEDER,KIMBERLY A"/>
    <x v="138"/>
    <n v="19646.54"/>
    <n v="6"/>
    <n v="23780"/>
    <n v="25923780"/>
    <x v="62"/>
    <d v="2019-09-04T10:04:00"/>
    <s v="NULL"/>
    <x v="10"/>
    <x v="17"/>
    <m/>
  </r>
  <r>
    <s v="BM00164792"/>
    <s v="SCHROEDER,KIMBERLY A"/>
    <x v="138"/>
    <n v="19646.54"/>
    <n v="10"/>
    <s v="NULL"/>
    <n v="25920459"/>
    <x v="54"/>
    <d v="2019-09-04T10:04:00"/>
    <s v="NULL"/>
    <x v="1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6"/>
    <s v="NULL"/>
    <n v="25932661"/>
    <x v="57"/>
    <d v="2019-09-04T10:04:00"/>
    <s v="NULL"/>
    <x v="10"/>
    <x v="17"/>
    <m/>
  </r>
  <r>
    <s v="BM00164792"/>
    <s v="SCHROEDER,KIMBERLY A"/>
    <x v="138"/>
    <n v="19646.54"/>
    <n v="5"/>
    <s v="NULL"/>
    <n v="25932666"/>
    <x v="105"/>
    <d v="2019-09-04T10:04:00"/>
    <s v="NULL"/>
    <x v="1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5"/>
    <n v="20227"/>
    <n v="25920227"/>
    <x v="50"/>
    <d v="2019-09-04T10:04:00"/>
    <s v="NULL"/>
    <x v="10"/>
    <x v="17"/>
    <m/>
  </r>
  <r>
    <s v="BM00164792"/>
    <s v="SCHROEDER,KIMBERLY A"/>
    <x v="138"/>
    <n v="19646.54"/>
    <n v="10"/>
    <s v="NULL"/>
    <n v="25920459"/>
    <x v="54"/>
    <d v="2019-09-04T10:04:00"/>
    <s v="NULL"/>
    <x v="1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88"/>
    <s v="Q0179"/>
    <n v="63690632"/>
    <x v="63"/>
    <d v="2019-09-04T10:04:00"/>
    <s v="NULL"/>
    <x v="12"/>
    <x v="17"/>
    <m/>
  </r>
  <r>
    <s v="BM00164792"/>
    <s v="SCHROEDER,KIMBERLY A"/>
    <x v="138"/>
    <n v="19646.54"/>
    <n v="11.92"/>
    <s v="J7120"/>
    <n v="27038238"/>
    <x v="13"/>
    <d v="2019-09-04T10:04:00"/>
    <s v="NULL"/>
    <x v="0"/>
    <x v="17"/>
    <m/>
  </r>
  <r>
    <s v="BM00164792"/>
    <s v="SCHROEDER,KIMBERLY A"/>
    <x v="138"/>
    <n v="19646.54"/>
    <n v="0"/>
    <s v="NULL"/>
    <n v="31200000"/>
    <x v="10"/>
    <d v="2019-09-04T10:04:00"/>
    <s v="NULL"/>
    <x v="7"/>
    <x v="17"/>
    <n v="0"/>
  </r>
  <r>
    <s v="BM00164792"/>
    <s v="SCHROEDER,KIMBERLY A"/>
    <x v="138"/>
    <n v="19646.54"/>
    <n v="6"/>
    <s v="NULL"/>
    <n v="25932661"/>
    <x v="57"/>
    <d v="2019-09-04T10:04:00"/>
    <s v="NULL"/>
    <x v="1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10"/>
    <s v="NULL"/>
    <n v="25920459"/>
    <x v="54"/>
    <d v="2019-09-04T10:04:00"/>
    <s v="NULL"/>
    <x v="10"/>
    <x v="17"/>
    <m/>
  </r>
  <r>
    <s v="BM00164792"/>
    <s v="SCHROEDER,KIMBERLY A"/>
    <x v="138"/>
    <n v="19646.54"/>
    <n v="6"/>
    <s v="NULL"/>
    <n v="25932661"/>
    <x v="57"/>
    <d v="2019-09-04T10:04:00"/>
    <s v="NULL"/>
    <x v="10"/>
    <x v="17"/>
    <m/>
  </r>
  <r>
    <s v="BM00164792"/>
    <s v="SCHROEDER,KIMBERLY A"/>
    <x v="138"/>
    <n v="19646.54"/>
    <n v="7.47"/>
    <n v="20442"/>
    <n v="25920442"/>
    <x v="339"/>
    <d v="2019-09-04T10:04:00"/>
    <s v="NULL"/>
    <x v="10"/>
    <x v="17"/>
    <m/>
  </r>
  <r>
    <s v="BM00164792"/>
    <s v="SCHROEDER,KIMBERLY A"/>
    <x v="138"/>
    <n v="19646.54"/>
    <n v="5"/>
    <n v="20227"/>
    <n v="25920227"/>
    <x v="50"/>
    <d v="2019-09-04T10:04:00"/>
    <s v="NULL"/>
    <x v="10"/>
    <x v="17"/>
    <m/>
  </r>
  <r>
    <s v="BM00164792"/>
    <s v="SCHROEDER,KIMBERLY A"/>
    <x v="138"/>
    <n v="19646.54"/>
    <n v="6"/>
    <n v="23780"/>
    <n v="25923780"/>
    <x v="62"/>
    <d v="2019-09-04T10:04:00"/>
    <s v="NULL"/>
    <x v="10"/>
    <x v="17"/>
    <m/>
  </r>
  <r>
    <s v="BM00164792"/>
    <s v="SCHROEDER,KIMBERLY A"/>
    <x v="138"/>
    <n v="19646.54"/>
    <n v="88"/>
    <s v="Q0179"/>
    <n v="63690632"/>
    <x v="63"/>
    <d v="2019-09-04T10:04:00"/>
    <s v="NULL"/>
    <x v="12"/>
    <x v="17"/>
    <m/>
  </r>
  <r>
    <s v="BM00164792"/>
    <s v="SCHROEDER,KIMBERLY A"/>
    <x v="138"/>
    <n v="19646.54"/>
    <n v="11.92"/>
    <s v="J7120"/>
    <n v="27038238"/>
    <x v="13"/>
    <d v="2019-09-04T10:04:00"/>
    <s v="NULL"/>
    <x v="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0"/>
    <s v="NULL"/>
    <n v="76150538"/>
    <x v="60"/>
    <d v="2019-09-04T10:04:00"/>
    <s v="NULL"/>
    <x v="14"/>
    <x v="17"/>
    <n v="0"/>
  </r>
  <r>
    <s v="BM00164792"/>
    <s v="SCHROEDER,KIMBERLY A"/>
    <x v="138"/>
    <n v="19646.54"/>
    <n v="5.46"/>
    <s v="NULL"/>
    <n v="27069165"/>
    <x v="58"/>
    <d v="2019-09-04T10:04:00"/>
    <s v="NULL"/>
    <x v="0"/>
    <x v="17"/>
    <m/>
  </r>
  <r>
    <s v="BM00164792"/>
    <s v="SCHROEDER,KIMBERLY A"/>
    <x v="138"/>
    <n v="19646.54"/>
    <n v="8.4499999999999993"/>
    <s v="NULL"/>
    <n v="27217035"/>
    <x v="179"/>
    <d v="2019-09-04T10:04:00"/>
    <s v="NULL"/>
    <x v="1"/>
    <x v="17"/>
    <m/>
  </r>
  <r>
    <s v="BM00164792"/>
    <s v="SCHROEDER,KIMBERLY A"/>
    <x v="138"/>
    <n v="19646.54"/>
    <n v="9.7100000000000009"/>
    <s v="NULL"/>
    <n v="27069175"/>
    <x v="180"/>
    <d v="2019-09-04T10:04:00"/>
    <s v="NULL"/>
    <x v="0"/>
    <x v="17"/>
    <m/>
  </r>
  <r>
    <s v="BM00164792"/>
    <s v="SCHROEDER,KIMBERLY A"/>
    <x v="138"/>
    <n v="19646.54"/>
    <n v="9.27"/>
    <s v="NULL"/>
    <n v="27069286"/>
    <x v="151"/>
    <d v="2019-09-04T10:04:00"/>
    <s v="NULL"/>
    <x v="0"/>
    <x v="17"/>
    <m/>
  </r>
  <r>
    <s v="BM00164792"/>
    <s v="SCHROEDER,KIMBERLY A"/>
    <x v="138"/>
    <n v="19646.54"/>
    <n v="60.94"/>
    <s v="NULL"/>
    <n v="27280023"/>
    <x v="181"/>
    <d v="2019-09-04T10:04:00"/>
    <s v="NULL"/>
    <x v="1"/>
    <x v="17"/>
    <m/>
  </r>
  <r>
    <s v="BM00164792"/>
    <s v="SCHROEDER,KIMBERLY A"/>
    <x v="138"/>
    <n v="19646.54"/>
    <n v="8.34"/>
    <s v="NULL"/>
    <n v="27069318"/>
    <x v="182"/>
    <d v="2019-09-04T10:04:00"/>
    <s v="NULL"/>
    <x v="0"/>
    <x v="17"/>
    <m/>
  </r>
  <r>
    <s v="BM00164792"/>
    <s v="SCHROEDER,KIMBERLY A"/>
    <x v="138"/>
    <n v="19646.54"/>
    <n v="41.47"/>
    <s v="NULL"/>
    <n v="27069272"/>
    <x v="41"/>
    <d v="2019-09-04T10:04:00"/>
    <s v="NULL"/>
    <x v="0"/>
    <x v="17"/>
    <m/>
  </r>
  <r>
    <s v="BM00164792"/>
    <s v="SCHROEDER,KIMBERLY A"/>
    <x v="138"/>
    <n v="19646.54"/>
    <n v="-41.47"/>
    <s v="NULL"/>
    <n v="27069272"/>
    <x v="41"/>
    <d v="2019-09-04T10:04:00"/>
    <s v="NULL"/>
    <x v="0"/>
    <x v="17"/>
    <m/>
  </r>
  <r>
    <s v="BM00164792"/>
    <s v="SCHROEDER,KIMBERLY A"/>
    <x v="138"/>
    <n v="19646.54"/>
    <n v="-8.34"/>
    <s v="NULL"/>
    <n v="27069318"/>
    <x v="182"/>
    <d v="2019-09-04T10:04:00"/>
    <s v="NULL"/>
    <x v="0"/>
    <x v="17"/>
    <m/>
  </r>
  <r>
    <s v="BM00164792"/>
    <s v="SCHROEDER,KIMBERLY A"/>
    <x v="138"/>
    <n v="19646.54"/>
    <n v="8.57"/>
    <s v="NULL"/>
    <n v="27069276"/>
    <x v="64"/>
    <d v="2019-09-04T10:04:00"/>
    <s v="NULL"/>
    <x v="0"/>
    <x v="17"/>
    <m/>
  </r>
  <r>
    <s v="BM00164792"/>
    <s v="SCHROEDER,KIMBERLY A"/>
    <x v="138"/>
    <n v="19646.54"/>
    <n v="11.1"/>
    <s v="NULL"/>
    <n v="27069215"/>
    <x v="46"/>
    <d v="2019-09-04T10:04:00"/>
    <s v="NULL"/>
    <x v="0"/>
    <x v="17"/>
    <m/>
  </r>
  <r>
    <s v="BM00164792"/>
    <s v="SCHROEDER,KIMBERLY A"/>
    <x v="138"/>
    <n v="19646.54"/>
    <n v="11.1"/>
    <s v="NULL"/>
    <n v="27069215"/>
    <x v="46"/>
    <d v="2019-09-04T10:04:00"/>
    <s v="NULL"/>
    <x v="0"/>
    <x v="17"/>
    <m/>
  </r>
  <r>
    <s v="BM00164792"/>
    <s v="SCHROEDER,KIMBERLY A"/>
    <x v="138"/>
    <n v="19646.54"/>
    <n v="40"/>
    <s v="NULL"/>
    <n v="27013490"/>
    <x v="65"/>
    <d v="2019-09-04T10:04:00"/>
    <s v="NULL"/>
    <x v="0"/>
    <x v="17"/>
    <m/>
  </r>
  <r>
    <s v="BM00164792"/>
    <s v="SCHROEDER,KIMBERLY A"/>
    <x v="138"/>
    <n v="19646.54"/>
    <n v="44.6"/>
    <n v="37024"/>
    <n v="27037024"/>
    <x v="84"/>
    <d v="2019-09-04T10:04:00"/>
    <s v="NULL"/>
    <x v="0"/>
    <x v="17"/>
    <m/>
  </r>
  <r>
    <s v="BM00164792"/>
    <s v="SCHROEDER,KIMBERLY A"/>
    <x v="138"/>
    <n v="19646.54"/>
    <n v="12.48"/>
    <s v="NULL"/>
    <n v="27101000"/>
    <x v="188"/>
    <d v="2019-09-04T10:04:00"/>
    <s v="NULL"/>
    <x v="31"/>
    <x v="17"/>
    <m/>
  </r>
  <r>
    <s v="BM00164792"/>
    <s v="SCHROEDER,KIMBERLY A"/>
    <x v="138"/>
    <n v="19646.54"/>
    <n v="40"/>
    <s v="NULL"/>
    <n v="27013490"/>
    <x v="65"/>
    <d v="2019-09-04T10:04:00"/>
    <s v="NULL"/>
    <x v="0"/>
    <x v="17"/>
    <m/>
  </r>
  <r>
    <s v="BM00164792"/>
    <s v="SCHROEDER,KIMBERLY A"/>
    <x v="138"/>
    <n v="19646.54"/>
    <n v="6.64"/>
    <s v="NULL"/>
    <n v="27210100"/>
    <x v="11"/>
    <d v="2019-09-04T10:04:00"/>
    <s v="NULL"/>
    <x v="1"/>
    <x v="17"/>
    <m/>
  </r>
  <r>
    <s v="BM00164792"/>
    <s v="SCHROEDER,KIMBERLY A"/>
    <x v="138"/>
    <n v="19646.54"/>
    <n v="6.64"/>
    <s v="NULL"/>
    <n v="27210100"/>
    <x v="11"/>
    <d v="2019-09-04T10:04:00"/>
    <s v="NULL"/>
    <x v="1"/>
    <x v="17"/>
    <m/>
  </r>
  <r>
    <s v="BM00164792"/>
    <s v="SCHROEDER,KIMBERLY A"/>
    <x v="138"/>
    <n v="19646.54"/>
    <n v="6.74"/>
    <s v="NULL"/>
    <n v="27210100"/>
    <x v="11"/>
    <d v="2019-09-04T10:04:00"/>
    <s v="NULL"/>
    <x v="1"/>
    <x v="17"/>
    <m/>
  </r>
  <r>
    <s v="BM00164792"/>
    <s v="SCHROEDER,KIMBERLY A"/>
    <x v="138"/>
    <n v="19646.54"/>
    <n v="6.74"/>
    <s v="NULL"/>
    <n v="27210100"/>
    <x v="11"/>
    <d v="2019-09-04T10:04:00"/>
    <s v="NULL"/>
    <x v="1"/>
    <x v="17"/>
    <m/>
  </r>
  <r>
    <s v="BM00164792"/>
    <s v="SCHROEDER,KIMBERLY A"/>
    <x v="138"/>
    <n v="19646.54"/>
    <n v="11.02"/>
    <s v="NULL"/>
    <n v="27210100"/>
    <x v="11"/>
    <d v="2019-09-04T10:04:00"/>
    <s v="NULL"/>
    <x v="1"/>
    <x v="17"/>
    <m/>
  </r>
  <r>
    <s v="BM00164792"/>
    <s v="SCHROEDER,KIMBERLY A"/>
    <x v="138"/>
    <n v="19646.54"/>
    <n v="27.92"/>
    <n v="13221"/>
    <n v="27013221"/>
    <x v="85"/>
    <d v="2019-09-04T10:04:00"/>
    <s v="NULL"/>
    <x v="0"/>
    <x v="17"/>
    <m/>
  </r>
  <r>
    <s v="BM00164792"/>
    <s v="SCHROEDER,KIMBERLY A"/>
    <x v="138"/>
    <n v="19646.54"/>
    <n v="7.49"/>
    <s v="NULL"/>
    <n v="27210100"/>
    <x v="11"/>
    <d v="2019-09-04T10:04:00"/>
    <s v="NULL"/>
    <x v="1"/>
    <x v="17"/>
    <m/>
  </r>
  <r>
    <s v="BM00164792"/>
    <s v="SCHROEDER,KIMBERLY A"/>
    <x v="138"/>
    <n v="19646.54"/>
    <n v="-40"/>
    <s v="NULL"/>
    <n v="27013490"/>
    <x v="65"/>
    <d v="2019-09-04T10:04:00"/>
    <s v="NULL"/>
    <x v="0"/>
    <x v="17"/>
    <m/>
  </r>
  <r>
    <s v="BM00164792"/>
    <s v="SCHROEDER,KIMBERLY A"/>
    <x v="138"/>
    <n v="19646.54"/>
    <n v="11.02"/>
    <s v="NULL"/>
    <n v="27210100"/>
    <x v="11"/>
    <d v="2019-09-04T10:04:00"/>
    <s v="NULL"/>
    <x v="1"/>
    <x v="17"/>
    <m/>
  </r>
  <r>
    <s v="BM00164792"/>
    <s v="SCHROEDER,KIMBERLY A"/>
    <x v="138"/>
    <n v="19646.54"/>
    <n v="11.59"/>
    <s v="NULL"/>
    <n v="27069212"/>
    <x v="14"/>
    <d v="2019-09-04T10:04:00"/>
    <s v="NULL"/>
    <x v="0"/>
    <x v="17"/>
    <m/>
  </r>
  <r>
    <s v="BM00164792"/>
    <s v="SCHROEDER,KIMBERLY A"/>
    <x v="138"/>
    <n v="19646.54"/>
    <n v="11.02"/>
    <s v="NULL"/>
    <n v="27210100"/>
    <x v="11"/>
    <d v="2019-09-04T10:04:00"/>
    <s v="NULL"/>
    <x v="1"/>
    <x v="17"/>
    <m/>
  </r>
  <r>
    <s v="BM00164792"/>
    <s v="SCHROEDER,KIMBERLY A"/>
    <x v="138"/>
    <n v="19646.54"/>
    <n v="498.42"/>
    <n v="13030"/>
    <n v="27013030"/>
    <x v="276"/>
    <d v="2019-09-04T10:04:00"/>
    <s v="NULL"/>
    <x v="0"/>
    <x v="17"/>
    <m/>
  </r>
  <r>
    <s v="BM00164792"/>
    <s v="SCHROEDER,KIMBERLY A"/>
    <x v="138"/>
    <n v="19646.54"/>
    <n v="498.42"/>
    <n v="13030"/>
    <n v="27013030"/>
    <x v="276"/>
    <d v="2019-09-04T10:04:00"/>
    <s v="NULL"/>
    <x v="0"/>
    <x v="17"/>
    <m/>
  </r>
  <r>
    <s v="BM00164792"/>
    <s v="SCHROEDER,KIMBERLY A"/>
    <x v="138"/>
    <n v="19646.54"/>
    <n v="-498.42"/>
    <n v="13030"/>
    <n v="27013030"/>
    <x v="276"/>
    <d v="2019-09-04T10:04:00"/>
    <s v="NULL"/>
    <x v="0"/>
    <x v="17"/>
    <m/>
  </r>
  <r>
    <s v="BM00164792"/>
    <s v="SCHROEDER,KIMBERLY A"/>
    <x v="138"/>
    <n v="19646.54"/>
    <n v="17"/>
    <s v="NULL"/>
    <n v="25932597"/>
    <x v="90"/>
    <d v="2019-09-04T10:04:00"/>
    <s v="NULL"/>
    <x v="10"/>
    <x v="17"/>
    <m/>
  </r>
  <r>
    <s v="BM00164792"/>
    <s v="SCHROEDER,KIMBERLY A"/>
    <x v="138"/>
    <n v="19646.54"/>
    <n v="21"/>
    <s v="J3490"/>
    <n v="25023962"/>
    <x v="91"/>
    <d v="2019-09-04T10:04:00"/>
    <s v="NULL"/>
    <x v="2"/>
    <x v="17"/>
    <m/>
  </r>
  <r>
    <s v="BM00164792"/>
    <s v="SCHROEDER,KIMBERLY A"/>
    <x v="138"/>
    <n v="19646.54"/>
    <n v="21"/>
    <s v="J2765"/>
    <n v="25022116"/>
    <x v="92"/>
    <d v="2019-09-04T10:04:00"/>
    <s v="NULL"/>
    <x v="2"/>
    <x v="17"/>
    <m/>
  </r>
  <r>
    <s v="BM00164792"/>
    <s v="SCHROEDER,KIMBERLY A"/>
    <x v="138"/>
    <n v="19646.54"/>
    <n v="80.45"/>
    <s v="J3490"/>
    <n v="25023911"/>
    <x v="297"/>
    <d v="2019-09-04T10:04:00"/>
    <s v="NULL"/>
    <x v="2"/>
    <x v="17"/>
    <m/>
  </r>
  <r>
    <s v="BM00164792"/>
    <s v="SCHROEDER,KIMBERLY A"/>
    <x v="138"/>
    <n v="19646.54"/>
    <n v="41"/>
    <s v="J2405"/>
    <n v="63623574"/>
    <x v="94"/>
    <d v="2019-09-04T10:04:00"/>
    <s v="NULL"/>
    <x v="12"/>
    <x v="17"/>
    <m/>
  </r>
  <r>
    <s v="BM00164792"/>
    <s v="SCHROEDER,KIMBERLY A"/>
    <x v="138"/>
    <n v="19646.54"/>
    <n v="11.59"/>
    <s v="NULL"/>
    <n v="27069212"/>
    <x v="14"/>
    <d v="2019-09-04T10:04:00"/>
    <s v="NULL"/>
    <x v="0"/>
    <x v="17"/>
    <m/>
  </r>
  <r>
    <s v="BM00164792"/>
    <s v="SCHROEDER,KIMBERLY A"/>
    <x v="138"/>
    <n v="19646.54"/>
    <n v="34"/>
    <s v="J2370"/>
    <n v="25021327"/>
    <x v="241"/>
    <d v="2019-09-04T10:04:00"/>
    <s v="NULL"/>
    <x v="2"/>
    <x v="17"/>
    <m/>
  </r>
  <r>
    <s v="BM00164792"/>
    <s v="SCHROEDER,KIMBERLY A"/>
    <x v="138"/>
    <n v="19646.54"/>
    <n v="21"/>
    <s v="NULL"/>
    <n v="25824575"/>
    <x v="242"/>
    <d v="2019-09-04T10:04:00"/>
    <s v="NULL"/>
    <x v="21"/>
    <x v="17"/>
    <m/>
  </r>
  <r>
    <s v="BM00164792"/>
    <s v="SCHROEDER,KIMBERLY A"/>
    <x v="138"/>
    <n v="19646.54"/>
    <n v="19"/>
    <s v="J3010"/>
    <n v="25024630"/>
    <x v="109"/>
    <d v="2019-09-04T10:04:00"/>
    <s v="NULL"/>
    <x v="2"/>
    <x v="17"/>
    <m/>
  </r>
  <r>
    <s v="BM00164792"/>
    <s v="SCHROEDER,KIMBERLY A"/>
    <x v="138"/>
    <n v="19646.54"/>
    <n v="218"/>
    <s v="NULL"/>
    <n v="25090581"/>
    <x v="197"/>
    <d v="2019-09-04T10:04:00"/>
    <s v="NULL"/>
    <x v="2"/>
    <x v="17"/>
    <m/>
  </r>
  <r>
    <s v="BM00164792"/>
    <s v="SCHROEDER,KIMBERLY A"/>
    <x v="138"/>
    <n v="19646.54"/>
    <n v="218"/>
    <s v="J0131"/>
    <n v="63621126"/>
    <x v="267"/>
    <d v="2019-09-04T10:04:00"/>
    <s v="NULL"/>
    <x v="12"/>
    <x v="17"/>
    <m/>
  </r>
  <r>
    <s v="BM00164792"/>
    <s v="SCHROEDER,KIMBERLY A"/>
    <x v="138"/>
    <n v="19646.54"/>
    <n v="44"/>
    <s v="J1885"/>
    <n v="63690720"/>
    <x v="49"/>
    <d v="2019-09-04T10:04:00"/>
    <s v="NULL"/>
    <x v="12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19"/>
    <s v="J1170"/>
    <n v="25021200"/>
    <x v="248"/>
    <d v="2019-09-04T10:04:00"/>
    <s v="NULL"/>
    <x v="2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5"/>
    <n v="20227"/>
    <n v="25920227"/>
    <x v="50"/>
    <d v="2019-09-04T10:04:00"/>
    <s v="NULL"/>
    <x v="10"/>
    <x v="17"/>
    <m/>
  </r>
  <r>
    <s v="BM00164792"/>
    <s v="SCHROEDER,KIMBERLY A"/>
    <x v="138"/>
    <n v="19646.54"/>
    <n v="7.35"/>
    <s v="NULL"/>
    <n v="27013393"/>
    <x v="83"/>
    <d v="2019-09-04T10:04:00"/>
    <s v="NULL"/>
    <x v="0"/>
    <x v="17"/>
    <m/>
  </r>
  <r>
    <s v="BM00164792"/>
    <s v="SCHROEDER,KIMBERLY A"/>
    <x v="138"/>
    <n v="19646.54"/>
    <n v="5"/>
    <s v="NULL"/>
    <n v="25920459"/>
    <x v="54"/>
    <d v="2019-09-04T10:04:00"/>
    <s v="NULL"/>
    <x v="10"/>
    <x v="17"/>
    <m/>
  </r>
  <r>
    <s v="BM00164792"/>
    <s v="SCHROEDER,KIMBERLY A"/>
    <x v="138"/>
    <n v="19646.54"/>
    <n v="44"/>
    <s v="J1885"/>
    <n v="63690720"/>
    <x v="49"/>
    <d v="2019-09-04T10:04:00"/>
    <s v="NULL"/>
    <x v="12"/>
    <x v="17"/>
    <m/>
  </r>
  <r>
    <s v="BM00164792"/>
    <s v="SCHROEDER,KIMBERLY A"/>
    <x v="138"/>
    <n v="19646.54"/>
    <n v="1200"/>
    <n v="50499"/>
    <n v="11250499"/>
    <x v="59"/>
    <d v="2019-09-04T10:04:00"/>
    <s v="NULL"/>
    <x v="13"/>
    <x v="17"/>
    <n v="1255"/>
  </r>
  <r>
    <s v="BM00164792"/>
    <s v="SCHROEDER,KIMBERLY A"/>
    <x v="138"/>
    <n v="19646.54"/>
    <n v="26"/>
    <n v="86900"/>
    <n v="30032030"/>
    <x v="78"/>
    <d v="2019-09-04T10:04:00"/>
    <s v="NULL"/>
    <x v="3"/>
    <x v="17"/>
    <n v="28"/>
  </r>
  <r>
    <s v="BM00164792"/>
    <s v="SCHROEDER,KIMBERLY A"/>
    <x v="138"/>
    <n v="19646.54"/>
    <n v="45"/>
    <n v="86850"/>
    <n v="30032038"/>
    <x v="79"/>
    <d v="2019-09-04T10:04:00"/>
    <s v="NULL"/>
    <x v="3"/>
    <x v="17"/>
    <n v="48"/>
  </r>
  <r>
    <s v="BM00164792"/>
    <s v="SCHROEDER,KIMBERLY A"/>
    <x v="138"/>
    <n v="19646.54"/>
    <n v="238"/>
    <n v="86920"/>
    <n v="30033330"/>
    <x v="221"/>
    <d v="2019-09-04T10:04:00"/>
    <s v="NULL"/>
    <x v="3"/>
    <x v="17"/>
    <n v="125"/>
  </r>
  <r>
    <s v="BM00164792"/>
    <s v="SCHROEDER,KIMBERLY A"/>
    <x v="138"/>
    <n v="19646.54"/>
    <n v="46"/>
    <n v="85025"/>
    <n v="30032110"/>
    <x v="31"/>
    <d v="2019-09-04T10:04:00"/>
    <s v="NULL"/>
    <x v="3"/>
    <x v="17"/>
    <n v="49"/>
  </r>
  <r>
    <s v="BM00164792"/>
    <s v="SCHROEDER,KIMBERLY A"/>
    <x v="138"/>
    <n v="19646.54"/>
    <n v="247"/>
    <n v="80100"/>
    <n v="30032401"/>
    <x v="80"/>
    <d v="2019-09-04T10:04:00"/>
    <s v="NULL"/>
    <x v="3"/>
    <x v="17"/>
    <n v="259"/>
  </r>
  <r>
    <s v="BM00164792"/>
    <s v="SCHROEDER,KIMBERLY A"/>
    <x v="138"/>
    <n v="19646.54"/>
    <n v="4766"/>
    <s v="NULL"/>
    <n v="36050521"/>
    <x v="98"/>
    <d v="2019-09-04T10:04:00"/>
    <s v="NULL"/>
    <x v="17"/>
    <x v="17"/>
    <n v="4986"/>
  </r>
  <r>
    <s v="BM00164792"/>
    <s v="SCHROEDER,KIMBERLY A"/>
    <x v="138"/>
    <n v="19646.54"/>
    <n v="4660"/>
    <s v="NULL"/>
    <n v="36050530"/>
    <x v="365"/>
    <d v="2019-09-04T10:04:00"/>
    <s v="NULL"/>
    <x v="17"/>
    <x v="17"/>
    <n v="4875"/>
  </r>
  <r>
    <s v="BM00164792"/>
    <s v="SCHROEDER,KIMBERLY A"/>
    <x v="138"/>
    <n v="19646.54"/>
    <n v="7.35"/>
    <s v="NULL"/>
    <n v="27013392"/>
    <x v="15"/>
    <d v="2019-09-04T10:04:00"/>
    <s v="NULL"/>
    <x v="0"/>
    <x v="17"/>
    <m/>
  </r>
  <r>
    <s v="BM00164792"/>
    <s v="SCHROEDER,KIMBERLY A"/>
    <x v="138"/>
    <n v="19646.54"/>
    <n v="40"/>
    <n v="93041"/>
    <n v="73050518"/>
    <x v="99"/>
    <d v="2019-09-04T10:04:00"/>
    <s v="NULL"/>
    <x v="18"/>
    <x v="17"/>
    <n v="42"/>
  </r>
  <r>
    <s v="BM00164792"/>
    <s v="SCHROEDER,KIMBERLY A"/>
    <x v="138"/>
    <n v="19646.54"/>
    <n v="75"/>
    <n v="50540"/>
    <n v="46050540"/>
    <x v="96"/>
    <d v="2019-09-04T10:04:00"/>
    <s v="NULL"/>
    <x v="15"/>
    <x v="17"/>
    <n v="79"/>
  </r>
  <r>
    <s v="BM00164792"/>
    <s v="SCHROEDER,KIMBERLY A"/>
    <x v="138"/>
    <n v="19646.54"/>
    <n v="690"/>
    <s v="NULL"/>
    <n v="71017003"/>
    <x v="101"/>
    <d v="2019-09-04T10:04:00"/>
    <s v="NULL"/>
    <x v="6"/>
    <x v="17"/>
    <n v="722"/>
  </r>
  <r>
    <s v="BM00164792"/>
    <s v="SCHROEDER,KIMBERLY A"/>
    <x v="138"/>
    <n v="19646.54"/>
    <n v="0"/>
    <s v="NULL"/>
    <n v="76150538"/>
    <x v="60"/>
    <d v="2019-09-04T10:04:00"/>
    <s v="NULL"/>
    <x v="14"/>
    <x v="17"/>
    <n v="0"/>
  </r>
  <r>
    <s v="BM00164792"/>
    <s v="SCHROEDER,KIMBERLY A"/>
    <x v="138"/>
    <n v="19646.54"/>
    <n v="2759"/>
    <s v="NULL"/>
    <n v="37013010"/>
    <x v="8"/>
    <d v="2019-09-04T10:04:00"/>
    <s v="NULL"/>
    <x v="5"/>
    <x v="17"/>
    <n v="33"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10"/>
    <s v="NULL"/>
    <n v="25920459"/>
    <x v="54"/>
    <d v="2019-09-04T10:04:00"/>
    <s v="NULL"/>
    <x v="10"/>
    <x v="17"/>
    <m/>
  </r>
  <r>
    <s v="BM00164792"/>
    <s v="SCHROEDER,KIMBERLY A"/>
    <x v="138"/>
    <n v="19646.54"/>
    <n v="6"/>
    <s v="NULL"/>
    <n v="25932661"/>
    <x v="57"/>
    <d v="2019-09-04T10:04:00"/>
    <s v="NULL"/>
    <x v="10"/>
    <x v="17"/>
    <m/>
  </r>
  <r>
    <s v="BM00164792"/>
    <s v="SCHROEDER,KIMBERLY A"/>
    <x v="138"/>
    <n v="19646.54"/>
    <n v="7.35"/>
    <s v="NULL"/>
    <n v="27013393"/>
    <x v="83"/>
    <d v="2019-09-04T10:04:00"/>
    <s v="NULL"/>
    <x v="0"/>
    <x v="17"/>
    <m/>
  </r>
  <r>
    <s v="BM00164792"/>
    <s v="SCHROEDER,KIMBERLY A"/>
    <x v="138"/>
    <n v="19646.54"/>
    <n v="5"/>
    <n v="20227"/>
    <n v="25920227"/>
    <x v="50"/>
    <d v="2019-09-04T10:04:00"/>
    <s v="NULL"/>
    <x v="10"/>
    <x v="17"/>
    <m/>
  </r>
  <r>
    <s v="BM00164792"/>
    <s v="SCHROEDER,KIMBERLY A"/>
    <x v="138"/>
    <n v="19646.54"/>
    <n v="6"/>
    <n v="23780"/>
    <n v="25923780"/>
    <x v="62"/>
    <d v="2019-09-04T10:04:00"/>
    <s v="NULL"/>
    <x v="1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10"/>
    <s v="NULL"/>
    <n v="25920459"/>
    <x v="54"/>
    <d v="2019-09-04T10:04:00"/>
    <s v="NULL"/>
    <x v="1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6"/>
    <s v="NULL"/>
    <n v="25932661"/>
    <x v="57"/>
    <d v="2019-09-04T10:04:00"/>
    <s v="NULL"/>
    <x v="1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5"/>
    <n v="20227"/>
    <n v="25920227"/>
    <x v="50"/>
    <d v="2019-09-04T10:04:00"/>
    <s v="NULL"/>
    <x v="10"/>
    <x v="17"/>
    <m/>
  </r>
  <r>
    <s v="BM00164792"/>
    <s v="SCHROEDER,KIMBERLY A"/>
    <x v="138"/>
    <n v="19646.54"/>
    <n v="1200"/>
    <n v="50499"/>
    <n v="11250499"/>
    <x v="59"/>
    <d v="2019-09-04T10:04:00"/>
    <s v="NULL"/>
    <x v="13"/>
    <x v="17"/>
    <n v="1255"/>
  </r>
  <r>
    <s v="BM00164792"/>
    <s v="SCHROEDER,KIMBERLY A"/>
    <x v="138"/>
    <n v="19646.54"/>
    <n v="27.34"/>
    <s v="NULL"/>
    <n v="27013399"/>
    <x v="1"/>
    <d v="2019-09-04T10:04:00"/>
    <s v="NULL"/>
    <x v="0"/>
    <x v="17"/>
    <m/>
  </r>
  <r>
    <s v="BM00164792"/>
    <s v="SCHROEDER,KIMBERLY A"/>
    <x v="138"/>
    <n v="19646.54"/>
    <n v="46"/>
    <n v="85025"/>
    <n v="30032110"/>
    <x v="31"/>
    <d v="2019-09-04T10:04:00"/>
    <s v="NULL"/>
    <x v="3"/>
    <x v="17"/>
    <n v="49"/>
  </r>
  <r>
    <s v="BM00164792"/>
    <s v="SCHROEDER,KIMBERLY A"/>
    <x v="138"/>
    <n v="19646.54"/>
    <n v="15"/>
    <n v="32107"/>
    <n v="30032107"/>
    <x v="34"/>
    <d v="2019-09-04T10:04:00"/>
    <s v="NULL"/>
    <x v="3"/>
    <x v="17"/>
    <n v="16"/>
  </r>
  <r>
    <s v="BM00164792"/>
    <s v="SCHROEDER,KIMBERLY A"/>
    <x v="138"/>
    <n v="19646.54"/>
    <n v="1200"/>
    <n v="50499"/>
    <n v="11250499"/>
    <x v="59"/>
    <d v="2019-09-04T10:04:00"/>
    <s v="NULL"/>
    <x v="13"/>
    <x v="17"/>
    <n v="1255"/>
  </r>
  <r>
    <s v="BM00164792"/>
    <s v="SCHROEDER,KIMBERLY A"/>
    <x v="138"/>
    <n v="19646.54"/>
    <n v="10"/>
    <s v="NULL"/>
    <n v="25920459"/>
    <x v="54"/>
    <d v="2019-09-04T10:04:00"/>
    <s v="NULL"/>
    <x v="10"/>
    <x v="17"/>
    <m/>
  </r>
  <r>
    <s v="BM00164792"/>
    <s v="SCHROEDER,KIMBERLY A"/>
    <x v="138"/>
    <n v="19646.54"/>
    <n v="6"/>
    <s v="NULL"/>
    <n v="25932661"/>
    <x v="57"/>
    <d v="2019-09-04T10:04:00"/>
    <s v="NULL"/>
    <x v="1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6"/>
    <s v="NULL"/>
    <n v="25932661"/>
    <x v="57"/>
    <d v="2019-09-04T10:04:00"/>
    <s v="NULL"/>
    <x v="10"/>
    <x v="17"/>
    <m/>
  </r>
  <r>
    <s v="BM00164792"/>
    <s v="SCHROEDER,KIMBERLY A"/>
    <x v="138"/>
    <n v="19646.54"/>
    <n v="13"/>
    <n v="23733"/>
    <n v="25923733"/>
    <x v="48"/>
    <d v="2019-09-04T10:04:00"/>
    <s v="NULL"/>
    <x v="10"/>
    <x v="17"/>
    <m/>
  </r>
  <r>
    <s v="BM00164792"/>
    <s v="SCHROEDER,KIMBERLY A"/>
    <x v="138"/>
    <n v="19646.54"/>
    <n v="5"/>
    <n v="20227"/>
    <n v="25920227"/>
    <x v="50"/>
    <d v="2019-09-04T10:04:00"/>
    <s v="NULL"/>
    <x v="10"/>
    <x v="17"/>
    <m/>
  </r>
  <r>
    <s v="BM00282390"/>
    <s v="SEABURN,ALICIA"/>
    <x v="139"/>
    <n v="13320.32"/>
    <n v="15"/>
    <n v="32107"/>
    <n v="30032107"/>
    <x v="34"/>
    <d v="2019-09-15T19:10:00"/>
    <s v="NULL"/>
    <x v="3"/>
    <x v="4"/>
    <n v="16"/>
  </r>
  <r>
    <s v="BM00282390"/>
    <s v="SEABURN,ALICIA"/>
    <x v="139"/>
    <n v="13320.32"/>
    <n v="6"/>
    <n v="20732"/>
    <n v="25920732"/>
    <x v="348"/>
    <d v="2019-09-15T19:10:00"/>
    <s v="NULL"/>
    <x v="10"/>
    <x v="4"/>
    <m/>
  </r>
  <r>
    <s v="BM00282390"/>
    <s v="SEABURN,ALICIA"/>
    <x v="139"/>
    <n v="13320.32"/>
    <n v="6"/>
    <s v="NULL"/>
    <n v="25932661"/>
    <x v="57"/>
    <d v="2019-09-15T19:10:00"/>
    <s v="NULL"/>
    <x v="10"/>
    <x v="4"/>
    <m/>
  </r>
  <r>
    <s v="BM00282390"/>
    <s v="SEABURN,ALICIA"/>
    <x v="139"/>
    <n v="13320.32"/>
    <n v="5"/>
    <n v="20278"/>
    <n v="25920278"/>
    <x v="51"/>
    <d v="2019-09-15T19:10:00"/>
    <s v="NULL"/>
    <x v="10"/>
    <x v="4"/>
    <m/>
  </r>
  <r>
    <s v="BM00282390"/>
    <s v="SEABURN,ALICIA"/>
    <x v="139"/>
    <n v="13320.32"/>
    <n v="6"/>
    <n v="20732"/>
    <n v="25920732"/>
    <x v="348"/>
    <d v="2019-09-15T19:10:00"/>
    <s v="NULL"/>
    <x v="10"/>
    <x v="4"/>
    <m/>
  </r>
  <r>
    <s v="BM00282390"/>
    <s v="SEABURN,ALICIA"/>
    <x v="139"/>
    <n v="13320.32"/>
    <n v="5"/>
    <n v="20227"/>
    <n v="25920227"/>
    <x v="50"/>
    <d v="2019-09-15T19:10:00"/>
    <s v="NULL"/>
    <x v="10"/>
    <x v="4"/>
    <m/>
  </r>
  <r>
    <s v="BM00282390"/>
    <s v="SEABURN,ALICIA"/>
    <x v="139"/>
    <n v="13320.32"/>
    <n v="690"/>
    <s v="NULL"/>
    <n v="71017003"/>
    <x v="101"/>
    <d v="2019-09-15T19:10:00"/>
    <s v="NULL"/>
    <x v="6"/>
    <x v="4"/>
    <n v="722"/>
  </r>
  <r>
    <s v="BM00282390"/>
    <s v="SEABURN,ALICIA"/>
    <x v="139"/>
    <n v="13320.32"/>
    <n v="40"/>
    <n v="93041"/>
    <n v="73050518"/>
    <x v="99"/>
    <d v="2019-09-15T19:10:00"/>
    <s v="NULL"/>
    <x v="18"/>
    <x v="4"/>
    <n v="42"/>
  </r>
  <r>
    <s v="BM00282390"/>
    <s v="SEABURN,ALICIA"/>
    <x v="139"/>
    <n v="13320.32"/>
    <n v="96"/>
    <s v="NULL"/>
    <n v="72150535"/>
    <x v="100"/>
    <d v="2019-09-15T19:10:00"/>
    <s v="NULL"/>
    <x v="19"/>
    <x v="4"/>
    <n v="101"/>
  </r>
  <r>
    <s v="BM00282390"/>
    <s v="SEABURN,ALICIA"/>
    <x v="139"/>
    <n v="13320.32"/>
    <n v="2112"/>
    <s v="NULL"/>
    <n v="72150535"/>
    <x v="100"/>
    <d v="2019-09-15T19:10:00"/>
    <s v="NULL"/>
    <x v="19"/>
    <x v="4"/>
    <n v="101"/>
  </r>
  <r>
    <s v="BM00282390"/>
    <s v="SEABURN,ALICIA"/>
    <x v="139"/>
    <n v="13320.32"/>
    <n v="75"/>
    <n v="50540"/>
    <n v="46050540"/>
    <x v="96"/>
    <d v="2019-09-15T19:10:00"/>
    <s v="NULL"/>
    <x v="15"/>
    <x v="4"/>
    <n v="79"/>
  </r>
  <r>
    <s v="BM00282390"/>
    <s v="SEABURN,ALICIA"/>
    <x v="139"/>
    <n v="13320.32"/>
    <n v="28"/>
    <n v="86592"/>
    <n v="30032010"/>
    <x v="81"/>
    <d v="2019-09-15T19:10:00"/>
    <s v="NULL"/>
    <x v="3"/>
    <x v="4"/>
    <n v="30"/>
  </r>
  <r>
    <s v="BM00282390"/>
    <s v="SEABURN,ALICIA"/>
    <x v="139"/>
    <n v="13320.32"/>
    <n v="522"/>
    <n v="59899"/>
    <n v="72050506"/>
    <x v="97"/>
    <d v="2019-09-15T19:10:00"/>
    <s v="NULL"/>
    <x v="16"/>
    <x v="4"/>
    <n v="547"/>
  </r>
  <r>
    <s v="BM00282390"/>
    <s v="SEABURN,ALICIA"/>
    <x v="139"/>
    <n v="13320.32"/>
    <n v="6"/>
    <n v="23780"/>
    <n v="25923780"/>
    <x v="62"/>
    <d v="2019-09-15T19:10:00"/>
    <s v="NULL"/>
    <x v="10"/>
    <x v="4"/>
    <m/>
  </r>
  <r>
    <s v="BM00282390"/>
    <s v="SEABURN,ALICIA"/>
    <x v="139"/>
    <n v="13320.32"/>
    <n v="6"/>
    <s v="NULL"/>
    <n v="25932661"/>
    <x v="57"/>
    <d v="2019-09-15T19:10:00"/>
    <s v="NULL"/>
    <x v="10"/>
    <x v="4"/>
    <m/>
  </r>
  <r>
    <s v="BM00282390"/>
    <s v="SEABURN,ALICIA"/>
    <x v="139"/>
    <n v="13320.32"/>
    <n v="5"/>
    <n v="20227"/>
    <n v="25920227"/>
    <x v="50"/>
    <d v="2019-09-15T19:10:00"/>
    <s v="NULL"/>
    <x v="10"/>
    <x v="4"/>
    <m/>
  </r>
  <r>
    <s v="BM00282390"/>
    <s v="SEABURN,ALICIA"/>
    <x v="139"/>
    <n v="13320.32"/>
    <n v="5"/>
    <n v="20278"/>
    <n v="25920278"/>
    <x v="51"/>
    <d v="2019-09-15T19:10:00"/>
    <s v="NULL"/>
    <x v="10"/>
    <x v="4"/>
    <m/>
  </r>
  <r>
    <s v="BM00282390"/>
    <s v="SEABURN,ALICIA"/>
    <x v="139"/>
    <n v="13320.32"/>
    <n v="6"/>
    <n v="20732"/>
    <n v="25920732"/>
    <x v="348"/>
    <d v="2019-09-15T19:10:00"/>
    <s v="NULL"/>
    <x v="10"/>
    <x v="4"/>
    <m/>
  </r>
  <r>
    <s v="BM00282390"/>
    <s v="SEABURN,ALICIA"/>
    <x v="139"/>
    <n v="13320.32"/>
    <n v="5"/>
    <s v="NULL"/>
    <n v="25920459"/>
    <x v="54"/>
    <d v="2019-09-15T19:10:00"/>
    <s v="NULL"/>
    <x v="10"/>
    <x v="4"/>
    <m/>
  </r>
  <r>
    <s v="BM00282390"/>
    <s v="SEABURN,ALICIA"/>
    <x v="139"/>
    <n v="13320.32"/>
    <n v="6"/>
    <s v="NULL"/>
    <n v="25932661"/>
    <x v="57"/>
    <d v="2019-09-15T19:10:00"/>
    <s v="NULL"/>
    <x v="10"/>
    <x v="4"/>
    <m/>
  </r>
  <r>
    <s v="BM00282390"/>
    <s v="SEABURN,ALICIA"/>
    <x v="139"/>
    <n v="13320.32"/>
    <n v="6"/>
    <n v="20732"/>
    <n v="25920732"/>
    <x v="348"/>
    <d v="2019-09-15T19:10:00"/>
    <s v="NULL"/>
    <x v="10"/>
    <x v="4"/>
    <m/>
  </r>
  <r>
    <s v="BM00282390"/>
    <s v="SEABURN,ALICIA"/>
    <x v="139"/>
    <n v="13320.32"/>
    <n v="1200"/>
    <n v="50499"/>
    <n v="11250499"/>
    <x v="59"/>
    <d v="2019-09-15T19:10:00"/>
    <s v="NULL"/>
    <x v="13"/>
    <x v="4"/>
    <n v="1255"/>
  </r>
  <r>
    <s v="BM00282390"/>
    <s v="SEABURN,ALICIA"/>
    <x v="139"/>
    <n v="13320.32"/>
    <n v="19"/>
    <n v="82962"/>
    <n v="30149084"/>
    <x v="22"/>
    <d v="2019-09-15T19:10:00"/>
    <s v="NULL"/>
    <x v="9"/>
    <x v="4"/>
    <n v="20"/>
  </r>
  <r>
    <s v="BM00282390"/>
    <s v="SEABURN,ALICIA"/>
    <x v="139"/>
    <n v="13320.32"/>
    <n v="11.59"/>
    <s v="NULL"/>
    <n v="27069212"/>
    <x v="14"/>
    <d v="2019-09-15T19:10:00"/>
    <s v="NULL"/>
    <x v="0"/>
    <x v="4"/>
    <m/>
  </r>
  <r>
    <s v="BM00282390"/>
    <s v="SEABURN,ALICIA"/>
    <x v="139"/>
    <n v="13320.32"/>
    <n v="21.57"/>
    <s v="NULL"/>
    <n v="27013399"/>
    <x v="1"/>
    <d v="2019-09-15T19:10:00"/>
    <s v="NULL"/>
    <x v="0"/>
    <x v="4"/>
    <m/>
  </r>
  <r>
    <s v="BM00282390"/>
    <s v="SEABURN,ALICIA"/>
    <x v="139"/>
    <n v="13320.32"/>
    <n v="21.57"/>
    <s v="NULL"/>
    <n v="27013399"/>
    <x v="1"/>
    <d v="2019-09-15T19:10:00"/>
    <s v="NULL"/>
    <x v="0"/>
    <x v="4"/>
    <m/>
  </r>
  <r>
    <s v="BM00282390"/>
    <s v="SEABURN,ALICIA"/>
    <x v="139"/>
    <n v="13320.32"/>
    <n v="10.53"/>
    <s v="NULL"/>
    <n v="27013394"/>
    <x v="43"/>
    <d v="2019-09-15T19:10:00"/>
    <s v="NULL"/>
    <x v="0"/>
    <x v="4"/>
    <m/>
  </r>
  <r>
    <s v="BM00282390"/>
    <s v="SEABURN,ALICIA"/>
    <x v="139"/>
    <n v="13320.32"/>
    <n v="7.35"/>
    <s v="NULL"/>
    <n v="27013392"/>
    <x v="15"/>
    <d v="2019-09-15T19:10:00"/>
    <s v="NULL"/>
    <x v="0"/>
    <x v="4"/>
    <m/>
  </r>
  <r>
    <s v="BM00282390"/>
    <s v="SEABURN,ALICIA"/>
    <x v="139"/>
    <n v="13320.32"/>
    <n v="7.35"/>
    <s v="NULL"/>
    <n v="27013392"/>
    <x v="15"/>
    <d v="2019-09-15T19:10:00"/>
    <s v="NULL"/>
    <x v="0"/>
    <x v="4"/>
    <m/>
  </r>
  <r>
    <s v="BM00282390"/>
    <s v="SEABURN,ALICIA"/>
    <x v="139"/>
    <n v="13320.32"/>
    <n v="7.35"/>
    <s v="NULL"/>
    <n v="27013392"/>
    <x v="15"/>
    <d v="2019-09-15T19:10:00"/>
    <s v="NULL"/>
    <x v="0"/>
    <x v="4"/>
    <m/>
  </r>
  <r>
    <s v="BM00282390"/>
    <s v="SEABURN,ALICIA"/>
    <x v="139"/>
    <n v="13320.32"/>
    <n v="7.35"/>
    <s v="NULL"/>
    <n v="27013393"/>
    <x v="83"/>
    <d v="2019-09-15T19:10:00"/>
    <s v="NULL"/>
    <x v="0"/>
    <x v="4"/>
    <m/>
  </r>
  <r>
    <s v="BM00282390"/>
    <s v="SEABURN,ALICIA"/>
    <x v="139"/>
    <n v="13320.32"/>
    <n v="7.35"/>
    <s v="NULL"/>
    <n v="27013393"/>
    <x v="83"/>
    <d v="2019-09-15T19:10:00"/>
    <s v="NULL"/>
    <x v="0"/>
    <x v="4"/>
    <m/>
  </r>
  <r>
    <s v="BM00282390"/>
    <s v="SEABURN,ALICIA"/>
    <x v="139"/>
    <n v="13320.32"/>
    <n v="11.92"/>
    <s v="J7120"/>
    <n v="27038238"/>
    <x v="13"/>
    <d v="2019-09-15T19:10:00"/>
    <s v="NULL"/>
    <x v="0"/>
    <x v="4"/>
    <m/>
  </r>
  <r>
    <s v="BM00282390"/>
    <s v="SEABURN,ALICIA"/>
    <x v="139"/>
    <n v="13320.32"/>
    <n v="11.92"/>
    <s v="J7120"/>
    <n v="27038238"/>
    <x v="13"/>
    <d v="2019-09-15T19:10:00"/>
    <s v="NULL"/>
    <x v="0"/>
    <x v="4"/>
    <m/>
  </r>
  <r>
    <s v="BM00282390"/>
    <s v="SEABURN,ALICIA"/>
    <x v="139"/>
    <n v="13320.32"/>
    <n v="5.46"/>
    <s v="NULL"/>
    <n v="27069165"/>
    <x v="58"/>
    <d v="2019-09-15T19:10:00"/>
    <s v="NULL"/>
    <x v="0"/>
    <x v="4"/>
    <m/>
  </r>
  <r>
    <s v="BM00282390"/>
    <s v="SEABURN,ALICIA"/>
    <x v="139"/>
    <n v="13320.32"/>
    <n v="8.51"/>
    <s v="NULL"/>
    <n v="27069171"/>
    <x v="61"/>
    <d v="2019-09-15T19:10:00"/>
    <s v="NULL"/>
    <x v="0"/>
    <x v="4"/>
    <m/>
  </r>
  <r>
    <s v="BM00282390"/>
    <s v="SEABURN,ALICIA"/>
    <x v="139"/>
    <n v="13320.32"/>
    <n v="8.51"/>
    <s v="NULL"/>
    <n v="27069171"/>
    <x v="61"/>
    <d v="2019-09-15T19:10:00"/>
    <s v="NULL"/>
    <x v="0"/>
    <x v="4"/>
    <m/>
  </r>
  <r>
    <s v="BM00282390"/>
    <s v="SEABURN,ALICIA"/>
    <x v="139"/>
    <n v="13320.32"/>
    <n v="8.57"/>
    <s v="NULL"/>
    <n v="27069276"/>
    <x v="64"/>
    <d v="2019-09-15T19:10:00"/>
    <s v="NULL"/>
    <x v="0"/>
    <x v="4"/>
    <m/>
  </r>
  <r>
    <s v="BM00282390"/>
    <s v="SEABURN,ALICIA"/>
    <x v="139"/>
    <n v="13320.32"/>
    <n v="40"/>
    <s v="NULL"/>
    <n v="27013490"/>
    <x v="65"/>
    <d v="2019-09-15T19:10:00"/>
    <s v="NULL"/>
    <x v="0"/>
    <x v="4"/>
    <m/>
  </r>
  <r>
    <s v="BM00282390"/>
    <s v="SEABURN,ALICIA"/>
    <x v="139"/>
    <n v="13320.32"/>
    <n v="13.89"/>
    <s v="NULL"/>
    <n v="27250507"/>
    <x v="66"/>
    <d v="2019-09-15T19:10:00"/>
    <s v="NULL"/>
    <x v="1"/>
    <x v="4"/>
    <m/>
  </r>
  <r>
    <s v="BM00282390"/>
    <s v="SEABURN,ALICIA"/>
    <x v="139"/>
    <n v="13320.32"/>
    <n v="13.89"/>
    <s v="NULL"/>
    <n v="27250507"/>
    <x v="66"/>
    <d v="2019-09-15T19:10:00"/>
    <s v="NULL"/>
    <x v="1"/>
    <x v="4"/>
    <m/>
  </r>
  <r>
    <s v="BM00282390"/>
    <s v="SEABURN,ALICIA"/>
    <x v="139"/>
    <n v="13320.32"/>
    <n v="76.5"/>
    <s v="NULL"/>
    <n v="27050508"/>
    <x v="67"/>
    <d v="2019-09-15T19:10:00"/>
    <s v="NULL"/>
    <x v="0"/>
    <x v="4"/>
    <m/>
  </r>
  <r>
    <s v="BM00282390"/>
    <s v="SEABURN,ALICIA"/>
    <x v="139"/>
    <n v="13320.32"/>
    <n v="118.81"/>
    <s v="NULL"/>
    <n v="27250540"/>
    <x v="68"/>
    <d v="2019-09-15T19:10:00"/>
    <s v="NULL"/>
    <x v="1"/>
    <x v="4"/>
    <m/>
  </r>
  <r>
    <s v="BM00282390"/>
    <s v="SEABURN,ALICIA"/>
    <x v="139"/>
    <n v="13320.32"/>
    <n v="69.72"/>
    <s v="NULL"/>
    <n v="27250529"/>
    <x v="69"/>
    <d v="2019-09-15T19:10:00"/>
    <s v="NULL"/>
    <x v="1"/>
    <x v="4"/>
    <m/>
  </r>
  <r>
    <s v="BM00282390"/>
    <s v="SEABURN,ALICIA"/>
    <x v="139"/>
    <n v="13320.32"/>
    <n v="11.02"/>
    <s v="NULL"/>
    <n v="27210100"/>
    <x v="11"/>
    <d v="2019-09-15T19:10:00"/>
    <s v="NULL"/>
    <x v="1"/>
    <x v="4"/>
    <m/>
  </r>
  <r>
    <s v="BM00282390"/>
    <s v="SEABURN,ALICIA"/>
    <x v="139"/>
    <n v="13320.32"/>
    <n v="11.02"/>
    <s v="NULL"/>
    <n v="27210100"/>
    <x v="11"/>
    <d v="2019-09-15T19:10:00"/>
    <s v="NULL"/>
    <x v="1"/>
    <x v="4"/>
    <m/>
  </r>
  <r>
    <s v="BM00282390"/>
    <s v="SEABURN,ALICIA"/>
    <x v="139"/>
    <n v="13320.32"/>
    <n v="6.74"/>
    <s v="NULL"/>
    <n v="27210100"/>
    <x v="11"/>
    <d v="2019-09-15T19:10:00"/>
    <s v="NULL"/>
    <x v="1"/>
    <x v="4"/>
    <m/>
  </r>
  <r>
    <s v="BM00282390"/>
    <s v="SEABURN,ALICIA"/>
    <x v="139"/>
    <n v="13320.32"/>
    <n v="6.74"/>
    <s v="NULL"/>
    <n v="27210100"/>
    <x v="11"/>
    <d v="2019-09-15T19:10:00"/>
    <s v="NULL"/>
    <x v="1"/>
    <x v="4"/>
    <m/>
  </r>
  <r>
    <s v="BM00282390"/>
    <s v="SEABURN,ALICIA"/>
    <x v="139"/>
    <n v="13320.32"/>
    <n v="5.46"/>
    <s v="NULL"/>
    <n v="27210100"/>
    <x v="11"/>
    <d v="2019-09-15T19:10:00"/>
    <s v="NULL"/>
    <x v="1"/>
    <x v="4"/>
    <m/>
  </r>
  <r>
    <s v="BM00282390"/>
    <s v="SEABURN,ALICIA"/>
    <x v="139"/>
    <n v="13320.32"/>
    <n v="5.46"/>
    <s v="NULL"/>
    <n v="27210100"/>
    <x v="11"/>
    <d v="2019-09-15T19:10:00"/>
    <s v="NULL"/>
    <x v="1"/>
    <x v="4"/>
    <m/>
  </r>
  <r>
    <s v="BM00282390"/>
    <s v="SEABURN,ALICIA"/>
    <x v="139"/>
    <n v="13320.32"/>
    <n v="48.74"/>
    <s v="NULL"/>
    <n v="27269185"/>
    <x v="70"/>
    <d v="2019-09-15T19:10:00"/>
    <s v="NULL"/>
    <x v="1"/>
    <x v="4"/>
    <m/>
  </r>
  <r>
    <s v="BM00282390"/>
    <s v="SEABURN,ALICIA"/>
    <x v="139"/>
    <n v="13320.32"/>
    <n v="8.32"/>
    <s v="NULL"/>
    <n v="27269155"/>
    <x v="71"/>
    <d v="2019-09-15T19:10:00"/>
    <s v="NULL"/>
    <x v="1"/>
    <x v="4"/>
    <m/>
  </r>
  <r>
    <s v="BM00282390"/>
    <s v="SEABURN,ALICIA"/>
    <x v="139"/>
    <n v="13320.32"/>
    <n v="92.09"/>
    <n v="69118"/>
    <n v="27069118"/>
    <x v="72"/>
    <d v="2019-09-15T19:10:00"/>
    <s v="NULL"/>
    <x v="0"/>
    <x v="4"/>
    <m/>
  </r>
  <r>
    <s v="BM00282390"/>
    <s v="SEABURN,ALICIA"/>
    <x v="139"/>
    <n v="13320.32"/>
    <n v="9.4"/>
    <s v="NULL"/>
    <n v="27069512"/>
    <x v="73"/>
    <d v="2019-09-15T19:10:00"/>
    <s v="NULL"/>
    <x v="0"/>
    <x v="4"/>
    <m/>
  </r>
  <r>
    <s v="BM00282390"/>
    <s v="SEABURN,ALICIA"/>
    <x v="139"/>
    <n v="13320.32"/>
    <n v="9.4"/>
    <s v="NULL"/>
    <n v="27069512"/>
    <x v="73"/>
    <d v="2019-09-15T19:10:00"/>
    <s v="NULL"/>
    <x v="0"/>
    <x v="4"/>
    <m/>
  </r>
  <r>
    <s v="BM00282390"/>
    <s v="SEABURN,ALICIA"/>
    <x v="139"/>
    <n v="13320.32"/>
    <n v="9.4"/>
    <s v="NULL"/>
    <n v="27069512"/>
    <x v="73"/>
    <d v="2019-09-15T19:10:00"/>
    <s v="NULL"/>
    <x v="0"/>
    <x v="4"/>
    <m/>
  </r>
  <r>
    <s v="BM00282390"/>
    <s v="SEABURN,ALICIA"/>
    <x v="139"/>
    <n v="13320.32"/>
    <n v="9.4"/>
    <s v="NULL"/>
    <n v="27069512"/>
    <x v="73"/>
    <d v="2019-09-15T19:10:00"/>
    <s v="NULL"/>
    <x v="0"/>
    <x v="4"/>
    <m/>
  </r>
  <r>
    <s v="BM00282390"/>
    <s v="SEABURN,ALICIA"/>
    <x v="139"/>
    <n v="13320.32"/>
    <n v="9.4"/>
    <s v="NULL"/>
    <n v="27069512"/>
    <x v="73"/>
    <d v="2019-09-15T19:10:00"/>
    <s v="NULL"/>
    <x v="0"/>
    <x v="4"/>
    <m/>
  </r>
  <r>
    <s v="BM00282390"/>
    <s v="SEABURN,ALICIA"/>
    <x v="139"/>
    <n v="13320.32"/>
    <n v="1200"/>
    <n v="50499"/>
    <n v="11250499"/>
    <x v="59"/>
    <d v="2019-09-15T19:10:00"/>
    <s v="NULL"/>
    <x v="13"/>
    <x v="4"/>
    <n v="1255"/>
  </r>
  <r>
    <s v="BM00282390"/>
    <s v="SEABURN,ALICIA"/>
    <x v="139"/>
    <n v="13320.32"/>
    <n v="9.4"/>
    <s v="NULL"/>
    <n v="27069512"/>
    <x v="73"/>
    <d v="2019-09-15T19:10:00"/>
    <s v="NULL"/>
    <x v="0"/>
    <x v="4"/>
    <m/>
  </r>
  <r>
    <s v="BM00282390"/>
    <s v="SEABURN,ALICIA"/>
    <x v="139"/>
    <n v="13320.32"/>
    <n v="-8.51"/>
    <s v="NULL"/>
    <n v="27069171"/>
    <x v="61"/>
    <d v="2019-09-15T19:10:00"/>
    <s v="NULL"/>
    <x v="0"/>
    <x v="4"/>
    <m/>
  </r>
  <r>
    <s v="BM00282390"/>
    <s v="SEABURN,ALICIA"/>
    <x v="139"/>
    <n v="13320.32"/>
    <n v="-8.51"/>
    <s v="NULL"/>
    <n v="27069171"/>
    <x v="61"/>
    <d v="2019-09-15T19:10:00"/>
    <s v="NULL"/>
    <x v="0"/>
    <x v="4"/>
    <m/>
  </r>
  <r>
    <s v="BM00282390"/>
    <s v="SEABURN,ALICIA"/>
    <x v="139"/>
    <n v="13320.32"/>
    <n v="-13.89"/>
    <s v="NULL"/>
    <n v="27250507"/>
    <x v="66"/>
    <d v="2019-09-15T19:10:00"/>
    <s v="NULL"/>
    <x v="1"/>
    <x v="4"/>
    <m/>
  </r>
  <r>
    <s v="BM00282390"/>
    <s v="SEABURN,ALICIA"/>
    <x v="139"/>
    <n v="13320.32"/>
    <n v="-118.81"/>
    <s v="NULL"/>
    <n v="27250540"/>
    <x v="68"/>
    <d v="2019-09-15T19:10:00"/>
    <s v="NULL"/>
    <x v="1"/>
    <x v="4"/>
    <m/>
  </r>
  <r>
    <s v="BM00282390"/>
    <s v="SEABURN,ALICIA"/>
    <x v="139"/>
    <n v="13320.32"/>
    <n v="-11.02"/>
    <s v="NULL"/>
    <n v="27210100"/>
    <x v="11"/>
    <d v="2019-09-15T19:10:00"/>
    <s v="NULL"/>
    <x v="1"/>
    <x v="4"/>
    <m/>
  </r>
  <r>
    <s v="BM00282390"/>
    <s v="SEABURN,ALICIA"/>
    <x v="139"/>
    <n v="13320.32"/>
    <n v="-11.02"/>
    <s v="NULL"/>
    <n v="27210100"/>
    <x v="11"/>
    <d v="2019-09-15T19:10:00"/>
    <s v="NULL"/>
    <x v="1"/>
    <x v="4"/>
    <m/>
  </r>
  <r>
    <s v="BM00282390"/>
    <s v="SEABURN,ALICIA"/>
    <x v="139"/>
    <n v="13320.32"/>
    <n v="-6.74"/>
    <s v="NULL"/>
    <n v="27210100"/>
    <x v="11"/>
    <d v="2019-09-15T19:10:00"/>
    <s v="NULL"/>
    <x v="1"/>
    <x v="4"/>
    <m/>
  </r>
  <r>
    <s v="BM00282390"/>
    <s v="SEABURN,ALICIA"/>
    <x v="139"/>
    <n v="13320.32"/>
    <n v="-6.74"/>
    <s v="NULL"/>
    <n v="27210100"/>
    <x v="11"/>
    <d v="2019-09-15T19:10:00"/>
    <s v="NULL"/>
    <x v="1"/>
    <x v="4"/>
    <m/>
  </r>
  <r>
    <s v="BM00282390"/>
    <s v="SEABURN,ALICIA"/>
    <x v="139"/>
    <n v="13320.32"/>
    <n v="8.83"/>
    <s v="NULL"/>
    <n v="27217035"/>
    <x v="179"/>
    <d v="2019-09-15T19:10:00"/>
    <s v="NULL"/>
    <x v="1"/>
    <x v="4"/>
    <m/>
  </r>
  <r>
    <s v="BM00282390"/>
    <s v="SEABURN,ALICIA"/>
    <x v="139"/>
    <n v="13320.32"/>
    <n v="26"/>
    <n v="86900"/>
    <n v="30032030"/>
    <x v="78"/>
    <d v="2019-09-15T19:10:00"/>
    <s v="NULL"/>
    <x v="3"/>
    <x v="4"/>
    <n v="28"/>
  </r>
  <r>
    <s v="BM00282390"/>
    <s v="SEABURN,ALICIA"/>
    <x v="139"/>
    <n v="13320.32"/>
    <n v="9.7100000000000009"/>
    <s v="NULL"/>
    <n v="27069175"/>
    <x v="180"/>
    <d v="2019-09-15T19:10:00"/>
    <s v="NULL"/>
    <x v="0"/>
    <x v="4"/>
    <m/>
  </r>
  <r>
    <s v="BM00282390"/>
    <s v="SEABURN,ALICIA"/>
    <x v="139"/>
    <n v="13320.32"/>
    <n v="9.27"/>
    <s v="NULL"/>
    <n v="27069286"/>
    <x v="151"/>
    <d v="2019-09-15T19:10:00"/>
    <s v="NULL"/>
    <x v="0"/>
    <x v="4"/>
    <m/>
  </r>
  <r>
    <s v="BM00282390"/>
    <s v="SEABURN,ALICIA"/>
    <x v="139"/>
    <n v="13320.32"/>
    <n v="60.94"/>
    <s v="NULL"/>
    <n v="27280023"/>
    <x v="181"/>
    <d v="2019-09-15T19:10:00"/>
    <s v="NULL"/>
    <x v="1"/>
    <x v="4"/>
    <m/>
  </r>
  <r>
    <s v="BM00282390"/>
    <s v="SEABURN,ALICIA"/>
    <x v="139"/>
    <n v="13320.32"/>
    <n v="8.34"/>
    <s v="NULL"/>
    <n v="27069318"/>
    <x v="182"/>
    <d v="2019-09-15T19:10:00"/>
    <s v="NULL"/>
    <x v="0"/>
    <x v="4"/>
    <m/>
  </r>
  <r>
    <s v="BM00282390"/>
    <s v="SEABURN,ALICIA"/>
    <x v="139"/>
    <n v="13320.32"/>
    <n v="11.1"/>
    <s v="NULL"/>
    <n v="27069215"/>
    <x v="46"/>
    <d v="2019-09-15T19:10:00"/>
    <s v="NULL"/>
    <x v="0"/>
    <x v="4"/>
    <m/>
  </r>
  <r>
    <s v="BM00282390"/>
    <s v="SEABURN,ALICIA"/>
    <x v="139"/>
    <n v="13320.32"/>
    <n v="11.1"/>
    <s v="NULL"/>
    <n v="27069215"/>
    <x v="46"/>
    <d v="2019-09-15T19:10:00"/>
    <s v="NULL"/>
    <x v="0"/>
    <x v="4"/>
    <m/>
  </r>
  <r>
    <s v="BM00282390"/>
    <s v="SEABURN,ALICIA"/>
    <x v="139"/>
    <n v="13320.32"/>
    <n v="12"/>
    <s v="NULL"/>
    <n v="25934767"/>
    <x v="77"/>
    <d v="2019-09-15T19:10:00"/>
    <s v="NULL"/>
    <x v="10"/>
    <x v="4"/>
    <m/>
  </r>
  <r>
    <s v="BM00282390"/>
    <s v="SEABURN,ALICIA"/>
    <x v="139"/>
    <n v="13320.32"/>
    <n v="6"/>
    <s v="NULL"/>
    <n v="25934767"/>
    <x v="77"/>
    <d v="2019-09-15T19:10:00"/>
    <s v="NULL"/>
    <x v="10"/>
    <x v="4"/>
    <m/>
  </r>
  <r>
    <s v="BM00282390"/>
    <s v="SEABURN,ALICIA"/>
    <x v="139"/>
    <n v="13320.32"/>
    <n v="28"/>
    <s v="J2300"/>
    <n v="25021331"/>
    <x v="265"/>
    <d v="2019-09-15T19:10:00"/>
    <s v="NULL"/>
    <x v="2"/>
    <x v="4"/>
    <m/>
  </r>
  <r>
    <s v="BM00282390"/>
    <s v="SEABURN,ALICIA"/>
    <x v="139"/>
    <n v="13320.32"/>
    <n v="45"/>
    <n v="86850"/>
    <n v="30032038"/>
    <x v="79"/>
    <d v="2019-09-15T19:10:00"/>
    <s v="NULL"/>
    <x v="3"/>
    <x v="4"/>
    <n v="48"/>
  </r>
  <r>
    <s v="BM00282390"/>
    <s v="SEABURN,ALICIA"/>
    <x v="139"/>
    <n v="13320.32"/>
    <n v="85.8"/>
    <s v="J2590"/>
    <n v="25024698"/>
    <x v="56"/>
    <d v="2019-09-15T19:10:00"/>
    <s v="NULL"/>
    <x v="2"/>
    <x v="4"/>
    <m/>
  </r>
  <r>
    <s v="BM00282390"/>
    <s v="SEABURN,ALICIA"/>
    <x v="139"/>
    <n v="13320.32"/>
    <n v="21"/>
    <s v="J2405"/>
    <n v="63623574"/>
    <x v="94"/>
    <d v="2019-09-15T19:10:00"/>
    <s v="NULL"/>
    <x v="12"/>
    <x v="4"/>
    <m/>
  </r>
  <r>
    <s v="BM00282390"/>
    <s v="SEABURN,ALICIA"/>
    <x v="139"/>
    <n v="13320.32"/>
    <n v="218"/>
    <s v="J2795"/>
    <n v="25024515"/>
    <x v="108"/>
    <d v="2019-09-15T19:10:00"/>
    <s v="NULL"/>
    <x v="2"/>
    <x v="4"/>
    <m/>
  </r>
  <r>
    <s v="BM00282390"/>
    <s v="SEABURN,ALICIA"/>
    <x v="139"/>
    <n v="13320.32"/>
    <n v="49.2"/>
    <s v="J0690"/>
    <n v="25024712"/>
    <x v="93"/>
    <d v="2019-09-15T19:10:00"/>
    <s v="NULL"/>
    <x v="2"/>
    <x v="4"/>
    <m/>
  </r>
  <r>
    <s v="BM00282390"/>
    <s v="SEABURN,ALICIA"/>
    <x v="139"/>
    <n v="13320.32"/>
    <n v="6"/>
    <s v="NULL"/>
    <n v="25932661"/>
    <x v="57"/>
    <d v="2019-09-15T19:10:00"/>
    <s v="NULL"/>
    <x v="10"/>
    <x v="4"/>
    <m/>
  </r>
  <r>
    <s v="BM00282390"/>
    <s v="SEABURN,ALICIA"/>
    <x v="139"/>
    <n v="13320.32"/>
    <n v="6"/>
    <n v="20732"/>
    <n v="25920732"/>
    <x v="348"/>
    <d v="2019-09-15T19:10:00"/>
    <s v="NULL"/>
    <x v="10"/>
    <x v="4"/>
    <m/>
  </r>
  <r>
    <s v="BM00282390"/>
    <s v="SEABURN,ALICIA"/>
    <x v="139"/>
    <n v="13320.32"/>
    <n v="722"/>
    <n v="50523"/>
    <n v="37050523"/>
    <x v="95"/>
    <d v="2019-09-15T19:10:00"/>
    <s v="NULL"/>
    <x v="5"/>
    <x v="4"/>
    <n v="756"/>
  </r>
  <r>
    <s v="BM00282390"/>
    <s v="SEABURN,ALICIA"/>
    <x v="139"/>
    <n v="13320.32"/>
    <n v="232"/>
    <s v="A4346"/>
    <n v="76115546"/>
    <x v="384"/>
    <d v="2019-09-15T19:10:00"/>
    <s v="NULL"/>
    <x v="14"/>
    <x v="4"/>
    <n v="243"/>
  </r>
  <r>
    <s v="BM00282390"/>
    <s v="SEABURN,ALICIA"/>
    <x v="139"/>
    <n v="13320.32"/>
    <n v="46"/>
    <n v="85025"/>
    <n v="30032110"/>
    <x v="31"/>
    <d v="2019-09-15T19:10:00"/>
    <s v="NULL"/>
    <x v="3"/>
    <x v="4"/>
    <n v="49"/>
  </r>
  <r>
    <s v="BM00282390"/>
    <s v="SEABURN,ALICIA"/>
    <x v="139"/>
    <n v="13320.32"/>
    <n v="3375"/>
    <n v="59400"/>
    <n v="72050500"/>
    <x v="107"/>
    <d v="2019-09-15T19:10:00"/>
    <s v="NULL"/>
    <x v="16"/>
    <x v="4"/>
    <n v="3531"/>
  </r>
  <r>
    <s v="BM00282390"/>
    <s v="SEABURN,ALICIA"/>
    <x v="139"/>
    <n v="13320.32"/>
    <n v="1200"/>
    <n v="50499"/>
    <n v="11250499"/>
    <x v="59"/>
    <d v="2019-09-15T19:10:00"/>
    <s v="NULL"/>
    <x v="13"/>
    <x v="4"/>
    <n v="1255"/>
  </r>
  <r>
    <s v="BM00282390"/>
    <s v="SEABURN,ALICIA"/>
    <x v="139"/>
    <n v="13320.32"/>
    <n v="9.4"/>
    <s v="NULL"/>
    <n v="27069512"/>
    <x v="73"/>
    <d v="2019-09-15T19:10:00"/>
    <s v="NULL"/>
    <x v="0"/>
    <x v="4"/>
    <m/>
  </r>
  <r>
    <s v="BM00282390"/>
    <s v="SEABURN,ALICIA"/>
    <x v="139"/>
    <n v="13320.32"/>
    <n v="9.4"/>
    <s v="NULL"/>
    <n v="27069512"/>
    <x v="73"/>
    <d v="2019-09-15T19:10:00"/>
    <s v="NULL"/>
    <x v="0"/>
    <x v="4"/>
    <m/>
  </r>
  <r>
    <s v="BM00282390"/>
    <s v="SEABURN,ALICIA"/>
    <x v="139"/>
    <n v="13320.32"/>
    <n v="9.4"/>
    <s v="NULL"/>
    <n v="27069512"/>
    <x v="73"/>
    <d v="2019-09-15T19:10:00"/>
    <s v="NULL"/>
    <x v="0"/>
    <x v="4"/>
    <m/>
  </r>
  <r>
    <s v="BM00282390"/>
    <s v="SEABURN,ALICIA"/>
    <x v="139"/>
    <n v="13320.32"/>
    <n v="9.4"/>
    <s v="NULL"/>
    <n v="27069512"/>
    <x v="73"/>
    <d v="2019-09-15T19:10:00"/>
    <s v="NULL"/>
    <x v="0"/>
    <x v="4"/>
    <m/>
  </r>
  <r>
    <s v="BM00282390"/>
    <s v="SEABURN,ALICIA"/>
    <x v="139"/>
    <n v="13320.32"/>
    <n v="9.4"/>
    <s v="NULL"/>
    <n v="27069512"/>
    <x v="73"/>
    <d v="2019-09-15T19:10:00"/>
    <s v="NULL"/>
    <x v="0"/>
    <x v="4"/>
    <m/>
  </r>
  <r>
    <s v="BM00282390"/>
    <s v="SEABURN,ALICIA"/>
    <x v="139"/>
    <n v="13320.32"/>
    <n v="9.4"/>
    <s v="NULL"/>
    <n v="27069512"/>
    <x v="73"/>
    <d v="2019-09-15T19:10:00"/>
    <s v="NULL"/>
    <x v="0"/>
    <x v="4"/>
    <m/>
  </r>
  <r>
    <s v="BM00282390"/>
    <s v="SEABURN,ALICIA"/>
    <x v="139"/>
    <n v="13320.32"/>
    <n v="104.72"/>
    <n v="50564"/>
    <n v="27050564"/>
    <x v="47"/>
    <d v="2019-09-15T19:10:00"/>
    <s v="NULL"/>
    <x v="0"/>
    <x v="4"/>
    <m/>
  </r>
  <r>
    <s v="BM00282390"/>
    <s v="SEABURN,ALICIA"/>
    <x v="139"/>
    <n v="13320.32"/>
    <n v="-11.1"/>
    <s v="NULL"/>
    <n v="27069215"/>
    <x v="46"/>
    <d v="2019-09-15T19:10:00"/>
    <s v="NULL"/>
    <x v="0"/>
    <x v="4"/>
    <m/>
  </r>
  <r>
    <s v="BM00282390"/>
    <s v="SEABURN,ALICIA"/>
    <x v="139"/>
    <n v="13320.32"/>
    <n v="247"/>
    <n v="80100"/>
    <n v="30032401"/>
    <x v="80"/>
    <d v="2019-09-15T19:10:00"/>
    <s v="NULL"/>
    <x v="3"/>
    <x v="4"/>
    <n v="259"/>
  </r>
  <r>
    <s v="BM00282390"/>
    <s v="SEABURN,ALICIA"/>
    <x v="139"/>
    <n v="13320.32"/>
    <n v="-11.1"/>
    <s v="NULL"/>
    <n v="27069215"/>
    <x v="46"/>
    <d v="2019-09-15T19:10:00"/>
    <s v="NULL"/>
    <x v="0"/>
    <x v="4"/>
    <m/>
  </r>
  <r>
    <s v="BM00282390"/>
    <s v="SEABURN,ALICIA"/>
    <x v="139"/>
    <n v="13320.32"/>
    <n v="-104.72"/>
    <n v="50564"/>
    <n v="27050564"/>
    <x v="47"/>
    <d v="2019-09-15T19:10:00"/>
    <s v="NULL"/>
    <x v="0"/>
    <x v="4"/>
    <m/>
  </r>
  <r>
    <s v="BM00282390"/>
    <s v="SEABURN,ALICIA"/>
    <x v="139"/>
    <n v="13320.32"/>
    <n v="5"/>
    <s v="NULL"/>
    <n v="25923983"/>
    <x v="104"/>
    <d v="2019-09-15T19:10:00"/>
    <s v="NULL"/>
    <x v="10"/>
    <x v="4"/>
    <m/>
  </r>
  <r>
    <s v="BM00282390"/>
    <s v="SEABURN,ALICIA"/>
    <x v="139"/>
    <n v="13320.32"/>
    <n v="13"/>
    <s v="NULL"/>
    <n v="25924174"/>
    <x v="106"/>
    <d v="2019-09-15T19:10:00"/>
    <s v="NULL"/>
    <x v="10"/>
    <x v="4"/>
    <m/>
  </r>
  <r>
    <s v="BM00282390"/>
    <s v="SEABURN,ALICIA"/>
    <x v="139"/>
    <n v="13320.32"/>
    <n v="6"/>
    <n v="20732"/>
    <n v="25920732"/>
    <x v="348"/>
    <d v="2019-09-15T19:10:00"/>
    <s v="NULL"/>
    <x v="10"/>
    <x v="4"/>
    <m/>
  </r>
  <r>
    <s v="BM00282390"/>
    <s v="SEABURN,ALICIA"/>
    <x v="139"/>
    <n v="13320.32"/>
    <n v="6"/>
    <n v="23780"/>
    <n v="25923780"/>
    <x v="62"/>
    <d v="2019-09-15T19:10:00"/>
    <s v="NULL"/>
    <x v="10"/>
    <x v="4"/>
    <m/>
  </r>
  <r>
    <s v="BM00282390"/>
    <s v="SEABURN,ALICIA"/>
    <x v="139"/>
    <n v="13320.32"/>
    <n v="6"/>
    <s v="NULL"/>
    <n v="25932661"/>
    <x v="57"/>
    <d v="2019-09-15T19:10:00"/>
    <s v="NULL"/>
    <x v="10"/>
    <x v="4"/>
    <m/>
  </r>
  <r>
    <s v="BM00282390"/>
    <s v="SEABURN,ALICIA"/>
    <x v="139"/>
    <n v="13320.32"/>
    <n v="5"/>
    <n v="20227"/>
    <n v="25920227"/>
    <x v="50"/>
    <d v="2019-09-15T19:10:00"/>
    <s v="NULL"/>
    <x v="10"/>
    <x v="4"/>
    <m/>
  </r>
  <r>
    <s v="BM00282390"/>
    <s v="SEABURN,ALICIA"/>
    <x v="139"/>
    <n v="13320.32"/>
    <n v="5"/>
    <n v="20278"/>
    <n v="25920278"/>
    <x v="51"/>
    <d v="2019-09-15T19:10:00"/>
    <s v="NULL"/>
    <x v="10"/>
    <x v="4"/>
    <m/>
  </r>
  <r>
    <s v="BM00282390"/>
    <s v="SEABURN,ALICIA"/>
    <x v="139"/>
    <n v="13320.32"/>
    <n v="6"/>
    <n v="20732"/>
    <n v="25920732"/>
    <x v="348"/>
    <d v="2019-09-15T19:10:00"/>
    <s v="NULL"/>
    <x v="10"/>
    <x v="4"/>
    <m/>
  </r>
  <r>
    <s v="BM00113925"/>
    <s v="SEYMOUR,FRED C"/>
    <x v="140"/>
    <n v="14298.14"/>
    <n v="10.17"/>
    <s v="NULL"/>
    <n v="27269196"/>
    <x v="251"/>
    <s v="NULL"/>
    <d v="2020-02-24T11:16:00"/>
    <x v="1"/>
    <x v="20"/>
    <m/>
  </r>
  <r>
    <s v="BM00113925"/>
    <s v="SEYMOUR,FRED C"/>
    <x v="140"/>
    <n v="14298.14"/>
    <n v="12.48"/>
    <s v="NULL"/>
    <n v="27101000"/>
    <x v="188"/>
    <s v="NULL"/>
    <d v="2020-02-24T11:16:00"/>
    <x v="31"/>
    <x v="20"/>
    <m/>
  </r>
  <r>
    <s v="BM00113925"/>
    <s v="SEYMOUR,FRED C"/>
    <x v="140"/>
    <n v="14298.14"/>
    <n v="10.17"/>
    <s v="NULL"/>
    <n v="27269196"/>
    <x v="251"/>
    <s v="NULL"/>
    <d v="2020-02-24T11:16:00"/>
    <x v="1"/>
    <x v="20"/>
    <m/>
  </r>
  <r>
    <s v="BM00113925"/>
    <s v="SEYMOUR,FRED C"/>
    <x v="140"/>
    <n v="14298.14"/>
    <n v="11.47"/>
    <s v="NULL"/>
    <n v="27210100"/>
    <x v="11"/>
    <s v="NULL"/>
    <d v="2020-02-24T11:16:00"/>
    <x v="1"/>
    <x v="20"/>
    <m/>
  </r>
  <r>
    <s v="BM00113925"/>
    <s v="SEYMOUR,FRED C"/>
    <x v="140"/>
    <n v="14298.14"/>
    <n v="21.01"/>
    <s v="NULL"/>
    <n v="27210100"/>
    <x v="11"/>
    <s v="NULL"/>
    <d v="2020-02-24T11:16:00"/>
    <x v="1"/>
    <x v="20"/>
    <m/>
  </r>
  <r>
    <s v="BM00113925"/>
    <s v="SEYMOUR,FRED C"/>
    <x v="140"/>
    <n v="14298.14"/>
    <n v="46.77"/>
    <n v="13031"/>
    <n v="27013031"/>
    <x v="353"/>
    <s v="NULL"/>
    <d v="2020-02-24T11:16:00"/>
    <x v="0"/>
    <x v="20"/>
    <m/>
  </r>
  <r>
    <s v="BM00113925"/>
    <s v="SEYMOUR,FRED C"/>
    <x v="140"/>
    <n v="14298.14"/>
    <n v="9.27"/>
    <s v="NULL"/>
    <n v="27069286"/>
    <x v="151"/>
    <s v="NULL"/>
    <d v="2020-02-24T11:16:00"/>
    <x v="0"/>
    <x v="20"/>
    <m/>
  </r>
  <r>
    <s v="BM00113925"/>
    <s v="SEYMOUR,FRED C"/>
    <x v="140"/>
    <n v="14298.14"/>
    <n v="5.84"/>
    <s v="NULL"/>
    <n v="27217032"/>
    <x v="400"/>
    <s v="NULL"/>
    <d v="2020-02-24T11:16:00"/>
    <x v="1"/>
    <x v="20"/>
    <m/>
  </r>
  <r>
    <s v="BM00113925"/>
    <s v="SEYMOUR,FRED C"/>
    <x v="140"/>
    <n v="14298.14"/>
    <n v="7.25"/>
    <s v="NULL"/>
    <n v="27069291"/>
    <x v="87"/>
    <s v="NULL"/>
    <d v="2020-02-24T11:16:00"/>
    <x v="0"/>
    <x v="20"/>
    <m/>
  </r>
  <r>
    <s v="BM00113925"/>
    <s v="SEYMOUR,FRED C"/>
    <x v="140"/>
    <n v="14298.14"/>
    <n v="-13.75"/>
    <s v="NULL"/>
    <n v="27210100"/>
    <x v="11"/>
    <s v="NULL"/>
    <d v="2020-02-24T11:16:00"/>
    <x v="1"/>
    <x v="20"/>
    <m/>
  </r>
  <r>
    <s v="BM00113925"/>
    <s v="SEYMOUR,FRED C"/>
    <x v="140"/>
    <n v="14298.14"/>
    <n v="-6.81"/>
    <s v="NULL"/>
    <n v="27210100"/>
    <x v="11"/>
    <s v="NULL"/>
    <d v="2020-02-24T11:16:00"/>
    <x v="1"/>
    <x v="20"/>
    <m/>
  </r>
  <r>
    <s v="BM00113925"/>
    <s v="SEYMOUR,FRED C"/>
    <x v="140"/>
    <n v="14298.14"/>
    <n v="11.47"/>
    <s v="NULL"/>
    <n v="27210100"/>
    <x v="11"/>
    <s v="NULL"/>
    <d v="2020-02-24T11:16:00"/>
    <x v="1"/>
    <x v="20"/>
    <m/>
  </r>
  <r>
    <s v="BM00113925"/>
    <s v="SEYMOUR,FRED C"/>
    <x v="140"/>
    <n v="14298.14"/>
    <n v="-12.48"/>
    <s v="NULL"/>
    <n v="27101000"/>
    <x v="188"/>
    <s v="NULL"/>
    <d v="2020-02-24T11:16:00"/>
    <x v="31"/>
    <x v="20"/>
    <m/>
  </r>
  <r>
    <s v="BM00113925"/>
    <s v="SEYMOUR,FRED C"/>
    <x v="140"/>
    <n v="14298.14"/>
    <n v="-10.17"/>
    <s v="NULL"/>
    <n v="27269196"/>
    <x v="251"/>
    <s v="NULL"/>
    <d v="2020-02-24T11:16:00"/>
    <x v="1"/>
    <x v="20"/>
    <m/>
  </r>
  <r>
    <s v="BM00113925"/>
    <s v="SEYMOUR,FRED C"/>
    <x v="140"/>
    <n v="14298.14"/>
    <n v="-11.47"/>
    <s v="NULL"/>
    <n v="27210100"/>
    <x v="11"/>
    <s v="NULL"/>
    <d v="2020-02-24T11:16:00"/>
    <x v="1"/>
    <x v="20"/>
    <m/>
  </r>
  <r>
    <s v="BM00113925"/>
    <s v="SEYMOUR,FRED C"/>
    <x v="140"/>
    <n v="14298.14"/>
    <n v="-21.01"/>
    <s v="NULL"/>
    <n v="27210100"/>
    <x v="11"/>
    <s v="NULL"/>
    <d v="2020-02-24T11:16:00"/>
    <x v="1"/>
    <x v="20"/>
    <m/>
  </r>
  <r>
    <s v="BM00113925"/>
    <s v="SEYMOUR,FRED C"/>
    <x v="140"/>
    <n v="14298.14"/>
    <n v="-46.77"/>
    <n v="13031"/>
    <n v="27013031"/>
    <x v="353"/>
    <s v="NULL"/>
    <d v="2020-02-24T11:16:00"/>
    <x v="0"/>
    <x v="20"/>
    <m/>
  </r>
  <r>
    <s v="BM00113925"/>
    <s v="SEYMOUR,FRED C"/>
    <x v="140"/>
    <n v="14298.14"/>
    <n v="-9.27"/>
    <s v="NULL"/>
    <n v="27069286"/>
    <x v="151"/>
    <s v="NULL"/>
    <d v="2020-02-24T11:16:00"/>
    <x v="0"/>
    <x v="20"/>
    <m/>
  </r>
  <r>
    <s v="BM00113925"/>
    <s v="SEYMOUR,FRED C"/>
    <x v="140"/>
    <n v="14298.14"/>
    <n v="-5.84"/>
    <s v="NULL"/>
    <n v="27217032"/>
    <x v="400"/>
    <s v="NULL"/>
    <d v="2020-02-24T11:16:00"/>
    <x v="1"/>
    <x v="20"/>
    <m/>
  </r>
  <r>
    <s v="BM00113925"/>
    <s v="SEYMOUR,FRED C"/>
    <x v="140"/>
    <n v="14298.14"/>
    <n v="-7.25"/>
    <s v="NULL"/>
    <n v="27069291"/>
    <x v="87"/>
    <s v="NULL"/>
    <d v="2020-02-24T11:16:00"/>
    <x v="0"/>
    <x v="20"/>
    <m/>
  </r>
  <r>
    <s v="BM00113925"/>
    <s v="SEYMOUR,FRED C"/>
    <x v="140"/>
    <n v="14298.14"/>
    <n v="22.56"/>
    <s v="J7120"/>
    <n v="27038238"/>
    <x v="13"/>
    <s v="NULL"/>
    <d v="2020-02-24T11:16:00"/>
    <x v="0"/>
    <x v="20"/>
    <m/>
  </r>
  <r>
    <s v="BM00113925"/>
    <s v="SEYMOUR,FRED C"/>
    <x v="140"/>
    <n v="14298.14"/>
    <n v="11.59"/>
    <s v="NULL"/>
    <n v="27069212"/>
    <x v="14"/>
    <s v="NULL"/>
    <d v="2020-02-24T11:16:00"/>
    <x v="0"/>
    <x v="20"/>
    <m/>
  </r>
  <r>
    <s v="BM00113925"/>
    <s v="SEYMOUR,FRED C"/>
    <x v="140"/>
    <n v="14298.14"/>
    <n v="5.68"/>
    <s v="NULL"/>
    <n v="27069184"/>
    <x v="423"/>
    <s v="NULL"/>
    <d v="2020-02-24T11:16:00"/>
    <x v="0"/>
    <x v="20"/>
    <m/>
  </r>
  <r>
    <s v="BM00113925"/>
    <s v="SEYMOUR,FRED C"/>
    <x v="140"/>
    <n v="14298.14"/>
    <n v="10.53"/>
    <s v="NULL"/>
    <n v="27013394"/>
    <x v="43"/>
    <s v="NULL"/>
    <d v="2020-02-24T11:16:00"/>
    <x v="0"/>
    <x v="20"/>
    <m/>
  </r>
  <r>
    <s v="BM00113925"/>
    <s v="SEYMOUR,FRED C"/>
    <x v="140"/>
    <n v="14298.14"/>
    <n v="7.35"/>
    <s v="NULL"/>
    <n v="27013392"/>
    <x v="15"/>
    <s v="NULL"/>
    <d v="2020-02-24T11:16:00"/>
    <x v="0"/>
    <x v="20"/>
    <m/>
  </r>
  <r>
    <s v="BM00113925"/>
    <s v="SEYMOUR,FRED C"/>
    <x v="140"/>
    <n v="14298.14"/>
    <n v="27.34"/>
    <s v="NULL"/>
    <n v="27013399"/>
    <x v="1"/>
    <s v="NULL"/>
    <d v="2020-02-24T11:16:00"/>
    <x v="0"/>
    <x v="20"/>
    <m/>
  </r>
  <r>
    <s v="BM00113925"/>
    <s v="SEYMOUR,FRED C"/>
    <x v="140"/>
    <n v="14298.14"/>
    <n v="10.97"/>
    <s v="NULL"/>
    <n v="27280043"/>
    <x v="2"/>
    <s v="NULL"/>
    <d v="2020-02-24T11:16:00"/>
    <x v="1"/>
    <x v="20"/>
    <m/>
  </r>
  <r>
    <s v="BM00113925"/>
    <s v="SEYMOUR,FRED C"/>
    <x v="140"/>
    <n v="14298.14"/>
    <n v="-22.56"/>
    <s v="J7120"/>
    <n v="27038238"/>
    <x v="13"/>
    <s v="NULL"/>
    <d v="2020-02-24T11:16:00"/>
    <x v="0"/>
    <x v="20"/>
    <m/>
  </r>
  <r>
    <s v="BM00113925"/>
    <s v="SEYMOUR,FRED C"/>
    <x v="140"/>
    <n v="14298.14"/>
    <n v="-11.59"/>
    <s v="NULL"/>
    <n v="27069212"/>
    <x v="14"/>
    <s v="NULL"/>
    <d v="2020-02-24T11:16:00"/>
    <x v="0"/>
    <x v="20"/>
    <m/>
  </r>
  <r>
    <s v="BM00113925"/>
    <s v="SEYMOUR,FRED C"/>
    <x v="140"/>
    <n v="14298.14"/>
    <n v="-10.53"/>
    <s v="NULL"/>
    <n v="27013394"/>
    <x v="43"/>
    <s v="NULL"/>
    <d v="2020-02-24T11:16:00"/>
    <x v="0"/>
    <x v="20"/>
    <m/>
  </r>
  <r>
    <s v="BM00113925"/>
    <s v="SEYMOUR,FRED C"/>
    <x v="140"/>
    <n v="14298.14"/>
    <n v="-7.35"/>
    <s v="NULL"/>
    <n v="27013392"/>
    <x v="15"/>
    <s v="NULL"/>
    <d v="2020-02-24T11:16:00"/>
    <x v="0"/>
    <x v="20"/>
    <m/>
  </r>
  <r>
    <s v="BM00113925"/>
    <s v="SEYMOUR,FRED C"/>
    <x v="140"/>
    <n v="14298.14"/>
    <n v="-27.34"/>
    <s v="NULL"/>
    <n v="27013399"/>
    <x v="1"/>
    <s v="NULL"/>
    <d v="2020-02-24T11:16:00"/>
    <x v="0"/>
    <x v="20"/>
    <m/>
  </r>
  <r>
    <s v="BM00113925"/>
    <s v="SEYMOUR,FRED C"/>
    <x v="140"/>
    <n v="14298.14"/>
    <n v="-10.97"/>
    <s v="NULL"/>
    <n v="27280043"/>
    <x v="2"/>
    <s v="NULL"/>
    <d v="2020-02-24T11:16:00"/>
    <x v="1"/>
    <x v="20"/>
    <m/>
  </r>
  <r>
    <s v="BM00113925"/>
    <s v="SEYMOUR,FRED C"/>
    <x v="140"/>
    <n v="14298.14"/>
    <n v="21.01"/>
    <s v="NULL"/>
    <n v="27210100"/>
    <x v="11"/>
    <s v="NULL"/>
    <d v="2020-02-24T11:16:00"/>
    <x v="1"/>
    <x v="20"/>
    <m/>
  </r>
  <r>
    <s v="BM00113925"/>
    <s v="SEYMOUR,FRED C"/>
    <x v="140"/>
    <n v="14298.14"/>
    <n v="15.73"/>
    <s v="NULL"/>
    <n v="27210100"/>
    <x v="11"/>
    <s v="NULL"/>
    <d v="2020-02-24T11:16:00"/>
    <x v="1"/>
    <x v="20"/>
    <m/>
  </r>
  <r>
    <s v="BM00113925"/>
    <s v="SEYMOUR,FRED C"/>
    <x v="140"/>
    <n v="14298.14"/>
    <n v="22.66"/>
    <s v="NULL"/>
    <n v="27210100"/>
    <x v="11"/>
    <s v="NULL"/>
    <d v="2020-02-24T11:16:00"/>
    <x v="1"/>
    <x v="20"/>
    <m/>
  </r>
  <r>
    <s v="BM00113925"/>
    <s v="SEYMOUR,FRED C"/>
    <x v="140"/>
    <n v="14298.14"/>
    <n v="-15.73"/>
    <s v="NULL"/>
    <n v="27210100"/>
    <x v="11"/>
    <s v="NULL"/>
    <d v="2020-02-24T11:16:00"/>
    <x v="1"/>
    <x v="20"/>
    <m/>
  </r>
  <r>
    <s v="BM00113925"/>
    <s v="SEYMOUR,FRED C"/>
    <x v="140"/>
    <n v="14298.14"/>
    <n v="-22.66"/>
    <s v="NULL"/>
    <n v="27210100"/>
    <x v="11"/>
    <s v="NULL"/>
    <d v="2020-02-24T11:16:00"/>
    <x v="1"/>
    <x v="20"/>
    <m/>
  </r>
  <r>
    <s v="BM00113925"/>
    <s v="SEYMOUR,FRED C"/>
    <x v="140"/>
    <n v="14298.14"/>
    <n v="10.93"/>
    <s v="NULL"/>
    <n v="27210100"/>
    <x v="11"/>
    <s v="NULL"/>
    <d v="2020-02-24T11:16:00"/>
    <x v="1"/>
    <x v="20"/>
    <m/>
  </r>
  <r>
    <s v="BM00113925"/>
    <s v="SEYMOUR,FRED C"/>
    <x v="140"/>
    <n v="14298.14"/>
    <n v="5.46"/>
    <s v="NULL"/>
    <n v="27210100"/>
    <x v="11"/>
    <s v="NULL"/>
    <d v="2020-02-24T11:16:00"/>
    <x v="1"/>
    <x v="20"/>
    <m/>
  </r>
  <r>
    <s v="BM00113925"/>
    <s v="SEYMOUR,FRED C"/>
    <x v="140"/>
    <n v="14298.14"/>
    <n v="380.13"/>
    <s v="C1781"/>
    <n v="27820090"/>
    <x v="399"/>
    <s v="NULL"/>
    <d v="2020-02-24T11:16:00"/>
    <x v="29"/>
    <x v="20"/>
    <m/>
  </r>
  <r>
    <s v="BM00113925"/>
    <s v="SEYMOUR,FRED C"/>
    <x v="140"/>
    <n v="14298.14"/>
    <n v="870.09"/>
    <s v="C1781"/>
    <n v="27820090"/>
    <x v="399"/>
    <s v="NULL"/>
    <d v="2020-02-24T11:16:00"/>
    <x v="29"/>
    <x v="20"/>
    <m/>
  </r>
  <r>
    <s v="BM00113925"/>
    <s v="SEYMOUR,FRED C"/>
    <x v="140"/>
    <n v="14298.14"/>
    <n v="12.48"/>
    <s v="NULL"/>
    <n v="27101000"/>
    <x v="188"/>
    <s v="NULL"/>
    <d v="2020-02-24T11:16:00"/>
    <x v="31"/>
    <x v="20"/>
    <m/>
  </r>
  <r>
    <s v="BM00113925"/>
    <s v="SEYMOUR,FRED C"/>
    <x v="140"/>
    <n v="14298.14"/>
    <n v="46.77"/>
    <n v="13031"/>
    <n v="27013031"/>
    <x v="353"/>
    <s v="NULL"/>
    <d v="2020-02-24T11:16:00"/>
    <x v="0"/>
    <x v="20"/>
    <m/>
  </r>
  <r>
    <s v="BM00113925"/>
    <s v="SEYMOUR,FRED C"/>
    <x v="140"/>
    <n v="14298.14"/>
    <n v="46.77"/>
    <n v="13031"/>
    <n v="27013031"/>
    <x v="353"/>
    <s v="NULL"/>
    <d v="2020-02-24T11:16:00"/>
    <x v="0"/>
    <x v="20"/>
    <m/>
  </r>
  <r>
    <s v="BM00113925"/>
    <s v="SEYMOUR,FRED C"/>
    <x v="140"/>
    <n v="14298.14"/>
    <n v="5.84"/>
    <s v="NULL"/>
    <n v="27217032"/>
    <x v="400"/>
    <s v="NULL"/>
    <d v="2020-02-24T11:16:00"/>
    <x v="1"/>
    <x v="20"/>
    <m/>
  </r>
  <r>
    <s v="BM00113925"/>
    <s v="SEYMOUR,FRED C"/>
    <x v="140"/>
    <n v="14298.14"/>
    <n v="22.56"/>
    <s v="J7120"/>
    <n v="27038238"/>
    <x v="13"/>
    <s v="NULL"/>
    <d v="2020-02-24T11:16:00"/>
    <x v="0"/>
    <x v="20"/>
    <m/>
  </r>
  <r>
    <s v="BM00113925"/>
    <s v="SEYMOUR,FRED C"/>
    <x v="140"/>
    <n v="14298.14"/>
    <n v="11.59"/>
    <s v="NULL"/>
    <n v="27069212"/>
    <x v="14"/>
    <s v="NULL"/>
    <d v="2020-02-24T11:16:00"/>
    <x v="0"/>
    <x v="20"/>
    <m/>
  </r>
  <r>
    <s v="BM00113925"/>
    <s v="SEYMOUR,FRED C"/>
    <x v="140"/>
    <n v="14298.14"/>
    <n v="10.53"/>
    <s v="NULL"/>
    <n v="27013394"/>
    <x v="43"/>
    <s v="NULL"/>
    <d v="2020-02-24T11:16:00"/>
    <x v="0"/>
    <x v="20"/>
    <m/>
  </r>
  <r>
    <s v="BM00113925"/>
    <s v="SEYMOUR,FRED C"/>
    <x v="140"/>
    <n v="14298.14"/>
    <n v="7.35"/>
    <s v="NULL"/>
    <n v="27013392"/>
    <x v="15"/>
    <s v="NULL"/>
    <d v="2020-02-24T11:16:00"/>
    <x v="0"/>
    <x v="20"/>
    <m/>
  </r>
  <r>
    <s v="BM00113925"/>
    <s v="SEYMOUR,FRED C"/>
    <x v="140"/>
    <n v="14298.14"/>
    <n v="27.34"/>
    <s v="NULL"/>
    <n v="27013399"/>
    <x v="1"/>
    <s v="NULL"/>
    <d v="2020-02-24T11:16:00"/>
    <x v="0"/>
    <x v="20"/>
    <m/>
  </r>
  <r>
    <s v="BM00113925"/>
    <s v="SEYMOUR,FRED C"/>
    <x v="140"/>
    <n v="14298.14"/>
    <n v="10.97"/>
    <s v="NULL"/>
    <n v="27280043"/>
    <x v="2"/>
    <s v="NULL"/>
    <d v="2020-02-24T11:16:00"/>
    <x v="1"/>
    <x v="20"/>
    <m/>
  </r>
  <r>
    <s v="BM00113925"/>
    <s v="SEYMOUR,FRED C"/>
    <x v="140"/>
    <n v="14298.14"/>
    <n v="10.41"/>
    <s v="NULL"/>
    <n v="25815118"/>
    <x v="254"/>
    <s v="NULL"/>
    <d v="2020-02-24T11:16:00"/>
    <x v="21"/>
    <x v="20"/>
    <m/>
  </r>
  <r>
    <s v="BM00113925"/>
    <s v="SEYMOUR,FRED C"/>
    <x v="140"/>
    <n v="14298.14"/>
    <n v="44.6"/>
    <n v="37024"/>
    <n v="27037024"/>
    <x v="84"/>
    <s v="NULL"/>
    <d v="2020-02-24T11:16:00"/>
    <x v="0"/>
    <x v="20"/>
    <m/>
  </r>
  <r>
    <s v="BM00113925"/>
    <s v="SEYMOUR,FRED C"/>
    <x v="140"/>
    <n v="14298.14"/>
    <n v="15.73"/>
    <s v="NULL"/>
    <n v="27210100"/>
    <x v="11"/>
    <s v="NULL"/>
    <d v="2020-02-24T11:16:00"/>
    <x v="1"/>
    <x v="20"/>
    <m/>
  </r>
  <r>
    <s v="BM00113925"/>
    <s v="SEYMOUR,FRED C"/>
    <x v="140"/>
    <n v="14298.14"/>
    <n v="9.27"/>
    <s v="NULL"/>
    <n v="27069286"/>
    <x v="151"/>
    <s v="NULL"/>
    <d v="2020-02-24T11:16:00"/>
    <x v="0"/>
    <x v="20"/>
    <m/>
  </r>
  <r>
    <s v="BM00113925"/>
    <s v="SEYMOUR,FRED C"/>
    <x v="140"/>
    <n v="14298.14"/>
    <n v="22.66"/>
    <s v="NULL"/>
    <n v="27210100"/>
    <x v="11"/>
    <s v="NULL"/>
    <d v="2020-02-24T11:16:00"/>
    <x v="1"/>
    <x v="20"/>
    <m/>
  </r>
  <r>
    <s v="BM00113925"/>
    <s v="SEYMOUR,FRED C"/>
    <x v="140"/>
    <n v="14298.14"/>
    <n v="21"/>
    <s v="J0690"/>
    <n v="25021248"/>
    <x v="284"/>
    <s v="NULL"/>
    <d v="2020-02-24T11:16:00"/>
    <x v="2"/>
    <x v="20"/>
    <m/>
  </r>
  <r>
    <s v="BM00113925"/>
    <s v="SEYMOUR,FRED C"/>
    <x v="140"/>
    <n v="14298.14"/>
    <n v="7"/>
    <s v="NULL"/>
    <n v="25024632"/>
    <x v="18"/>
    <s v="NULL"/>
    <d v="2020-02-24T11:16:00"/>
    <x v="2"/>
    <x v="20"/>
    <m/>
  </r>
  <r>
    <s v="BM00113925"/>
    <s v="SEYMOUR,FRED C"/>
    <x v="140"/>
    <n v="14298.14"/>
    <n v="19"/>
    <s v="J3010"/>
    <n v="25024630"/>
    <x v="109"/>
    <s v="NULL"/>
    <d v="2020-02-24T11:16:00"/>
    <x v="2"/>
    <x v="20"/>
    <m/>
  </r>
  <r>
    <s v="BM00113925"/>
    <s v="SEYMOUR,FRED C"/>
    <x v="140"/>
    <n v="14298.14"/>
    <n v="46"/>
    <s v="J2704"/>
    <n v="25021907"/>
    <x v="4"/>
    <s v="NULL"/>
    <d v="2020-02-24T11:16:00"/>
    <x v="2"/>
    <x v="20"/>
    <m/>
  </r>
  <r>
    <s v="BM00113925"/>
    <s v="SEYMOUR,FRED C"/>
    <x v="140"/>
    <n v="14298.14"/>
    <n v="29"/>
    <s v="NULL"/>
    <n v="25024682"/>
    <x v="342"/>
    <s v="NULL"/>
    <d v="2020-02-24T11:16:00"/>
    <x v="2"/>
    <x v="20"/>
    <m/>
  </r>
  <r>
    <s v="BM00113925"/>
    <s v="SEYMOUR,FRED C"/>
    <x v="140"/>
    <n v="14298.14"/>
    <n v="76"/>
    <s v="J1956"/>
    <n v="63690713"/>
    <x v="401"/>
    <s v="NULL"/>
    <d v="2020-02-24T11:16:00"/>
    <x v="12"/>
    <x v="20"/>
    <m/>
  </r>
  <r>
    <s v="BM00113925"/>
    <s v="SEYMOUR,FRED C"/>
    <x v="140"/>
    <n v="14298.14"/>
    <n v="21"/>
    <s v="J0690"/>
    <n v="25021248"/>
    <x v="284"/>
    <s v="NULL"/>
    <d v="2020-02-24T11:16:00"/>
    <x v="2"/>
    <x v="20"/>
    <m/>
  </r>
  <r>
    <s v="BM00113925"/>
    <s v="SEYMOUR,FRED C"/>
    <x v="140"/>
    <n v="14298.14"/>
    <n v="29"/>
    <n v="23469"/>
    <n v="25023469"/>
    <x v="317"/>
    <s v="NULL"/>
    <d v="2020-02-24T11:16:00"/>
    <x v="2"/>
    <x v="20"/>
    <m/>
  </r>
  <r>
    <s v="BM00113925"/>
    <s v="SEYMOUR,FRED C"/>
    <x v="140"/>
    <n v="14298.14"/>
    <n v="46"/>
    <s v="NULL"/>
    <n v="25023527"/>
    <x v="158"/>
    <s v="NULL"/>
    <d v="2020-02-24T11:16:00"/>
    <x v="2"/>
    <x v="20"/>
    <m/>
  </r>
  <r>
    <s v="BM00113925"/>
    <s v="SEYMOUR,FRED C"/>
    <x v="140"/>
    <n v="14298.14"/>
    <n v="5.84"/>
    <s v="NULL"/>
    <n v="27217032"/>
    <x v="400"/>
    <s v="NULL"/>
    <d v="2020-02-24T11:16:00"/>
    <x v="1"/>
    <x v="20"/>
    <m/>
  </r>
  <r>
    <s v="BM00113925"/>
    <s v="SEYMOUR,FRED C"/>
    <x v="140"/>
    <n v="14298.14"/>
    <n v="21"/>
    <s v="J2405"/>
    <n v="63623574"/>
    <x v="94"/>
    <s v="NULL"/>
    <d v="2020-02-24T11:16:00"/>
    <x v="12"/>
    <x v="20"/>
    <m/>
  </r>
  <r>
    <s v="BM00113925"/>
    <s v="SEYMOUR,FRED C"/>
    <x v="140"/>
    <n v="14298.14"/>
    <n v="21"/>
    <s v="J1100"/>
    <n v="25021100"/>
    <x v="135"/>
    <s v="NULL"/>
    <d v="2020-02-24T11:16:00"/>
    <x v="2"/>
    <x v="20"/>
    <m/>
  </r>
  <r>
    <s v="BM00113925"/>
    <s v="SEYMOUR,FRED C"/>
    <x v="140"/>
    <n v="14298.14"/>
    <n v="218"/>
    <s v="J0131"/>
    <n v="63621126"/>
    <x v="267"/>
    <s v="NULL"/>
    <d v="2020-02-24T11:16:00"/>
    <x v="12"/>
    <x v="20"/>
    <m/>
  </r>
  <r>
    <s v="BM00113925"/>
    <s v="SEYMOUR,FRED C"/>
    <x v="140"/>
    <n v="14298.14"/>
    <n v="34"/>
    <s v="J2370"/>
    <n v="25021327"/>
    <x v="241"/>
    <s v="NULL"/>
    <d v="2020-02-24T11:16:00"/>
    <x v="2"/>
    <x v="20"/>
    <m/>
  </r>
  <r>
    <s v="BM00113925"/>
    <s v="SEYMOUR,FRED C"/>
    <x v="140"/>
    <n v="14298.14"/>
    <n v="21"/>
    <s v="NULL"/>
    <n v="25824575"/>
    <x v="242"/>
    <s v="NULL"/>
    <d v="2020-02-24T11:16:00"/>
    <x v="21"/>
    <x v="20"/>
    <m/>
  </r>
  <r>
    <s v="BM00113925"/>
    <s v="SEYMOUR,FRED C"/>
    <x v="140"/>
    <n v="14298.14"/>
    <n v="114"/>
    <s v="J2710"/>
    <n v="63621129"/>
    <x v="243"/>
    <s v="NULL"/>
    <d v="2020-02-24T11:16:00"/>
    <x v="12"/>
    <x v="20"/>
    <m/>
  </r>
  <r>
    <s v="BM00113925"/>
    <s v="SEYMOUR,FRED C"/>
    <x v="140"/>
    <n v="14298.14"/>
    <n v="106"/>
    <s v="J3490"/>
    <n v="25021407"/>
    <x v="19"/>
    <s v="NULL"/>
    <d v="2020-02-24T11:16:00"/>
    <x v="2"/>
    <x v="20"/>
    <m/>
  </r>
  <r>
    <s v="BM00113925"/>
    <s v="SEYMOUR,FRED C"/>
    <x v="140"/>
    <n v="14298.14"/>
    <n v="7"/>
    <s v="NULL"/>
    <n v="25024632"/>
    <x v="18"/>
    <s v="NULL"/>
    <d v="2020-02-24T11:16:00"/>
    <x v="2"/>
    <x v="20"/>
    <m/>
  </r>
  <r>
    <s v="BM00113925"/>
    <s v="SEYMOUR,FRED C"/>
    <x v="140"/>
    <n v="14298.14"/>
    <n v="-21"/>
    <s v="J0690"/>
    <n v="25021248"/>
    <x v="284"/>
    <s v="NULL"/>
    <d v="2020-02-24T11:16:00"/>
    <x v="2"/>
    <x v="20"/>
    <m/>
  </r>
  <r>
    <s v="BM00113925"/>
    <s v="SEYMOUR,FRED C"/>
    <x v="140"/>
    <n v="14298.14"/>
    <n v="7"/>
    <s v="NULL"/>
    <n v="25923030"/>
    <x v="198"/>
    <s v="NULL"/>
    <d v="2020-02-24T11:16:00"/>
    <x v="10"/>
    <x v="20"/>
    <m/>
  </r>
  <r>
    <s v="BM00113925"/>
    <s v="SEYMOUR,FRED C"/>
    <x v="140"/>
    <n v="14298.14"/>
    <n v="7.25"/>
    <s v="NULL"/>
    <n v="27069291"/>
    <x v="87"/>
    <s v="NULL"/>
    <d v="2020-02-24T11:16:00"/>
    <x v="0"/>
    <x v="20"/>
    <m/>
  </r>
  <r>
    <s v="BM00113925"/>
    <s v="SEYMOUR,FRED C"/>
    <x v="140"/>
    <n v="14298.14"/>
    <n v="4480"/>
    <s v="NULL"/>
    <n v="36014005"/>
    <x v="249"/>
    <s v="NULL"/>
    <d v="2020-02-24T11:16:00"/>
    <x v="17"/>
    <x v="20"/>
    <n v="4687"/>
  </r>
  <r>
    <s v="BM00113925"/>
    <s v="SEYMOUR,FRED C"/>
    <x v="140"/>
    <n v="14298.14"/>
    <n v="2688"/>
    <s v="NULL"/>
    <n v="36014006"/>
    <x v="402"/>
    <s v="NULL"/>
    <d v="2020-02-24T11:16:00"/>
    <x v="17"/>
    <x v="20"/>
    <n v="938"/>
  </r>
  <r>
    <s v="BM00113925"/>
    <s v="SEYMOUR,FRED C"/>
    <x v="140"/>
    <n v="14298.14"/>
    <n v="2945"/>
    <s v="NULL"/>
    <n v="37013010"/>
    <x v="8"/>
    <s v="NULL"/>
    <d v="2020-02-24T11:16:00"/>
    <x v="5"/>
    <x v="20"/>
    <n v="33"/>
  </r>
  <r>
    <s v="BM00113925"/>
    <s v="SEYMOUR,FRED C"/>
    <x v="140"/>
    <n v="14298.14"/>
    <n v="1216"/>
    <n v="17001"/>
    <n v="71017001"/>
    <x v="137"/>
    <s v="NULL"/>
    <d v="2020-02-24T11:16:00"/>
    <x v="6"/>
    <x v="20"/>
    <n v="1272"/>
  </r>
  <r>
    <s v="BM00113925"/>
    <s v="SEYMOUR,FRED C"/>
    <x v="140"/>
    <n v="14298.14"/>
    <n v="690"/>
    <n v="10260"/>
    <n v="71010260"/>
    <x v="9"/>
    <s v="NULL"/>
    <d v="2020-02-24T11:16:00"/>
    <x v="6"/>
    <x v="20"/>
    <n v="722"/>
  </r>
  <r>
    <s v="BM00113925"/>
    <s v="SEYMOUR,FRED C"/>
    <x v="140"/>
    <n v="14298.14"/>
    <n v="120"/>
    <n v="94640"/>
    <n v="41044000"/>
    <x v="21"/>
    <s v="NULL"/>
    <d v="2020-02-24T11:16:00"/>
    <x v="8"/>
    <x v="20"/>
    <n v="126"/>
  </r>
  <r>
    <s v="BM00113925"/>
    <s v="SEYMOUR,FRED C"/>
    <x v="140"/>
    <n v="14298.14"/>
    <n v="45.12"/>
    <s v="J7120"/>
    <n v="27038238"/>
    <x v="13"/>
    <s v="NULL"/>
    <d v="2020-02-24T11:16:00"/>
    <x v="0"/>
    <x v="20"/>
    <m/>
  </r>
  <r>
    <s v="BM00113925"/>
    <s v="SEYMOUR,FRED C"/>
    <x v="140"/>
    <n v="14298.14"/>
    <n v="41.47"/>
    <s v="NULL"/>
    <n v="27217279"/>
    <x v="161"/>
    <s v="NULL"/>
    <d v="2020-02-24T11:16:00"/>
    <x v="1"/>
    <x v="20"/>
    <m/>
  </r>
  <r>
    <s v="BM00113925"/>
    <s v="SEYMOUR,FRED C"/>
    <x v="140"/>
    <n v="14298.14"/>
    <n v="7.87"/>
    <n v="38162"/>
    <n v="27038162"/>
    <x v="162"/>
    <s v="NULL"/>
    <d v="2020-02-24T11:16:00"/>
    <x v="0"/>
    <x v="20"/>
    <m/>
  </r>
  <r>
    <s v="BM00113925"/>
    <s v="SEYMOUR,FRED C"/>
    <x v="140"/>
    <n v="14298.14"/>
    <n v="6.69"/>
    <s v="NULL"/>
    <n v="27269158"/>
    <x v="163"/>
    <s v="NULL"/>
    <d v="2020-02-24T11:16:00"/>
    <x v="1"/>
    <x v="20"/>
    <m/>
  </r>
  <r>
    <s v="BM00113925"/>
    <s v="SEYMOUR,FRED C"/>
    <x v="140"/>
    <n v="14298.14"/>
    <n v="22.56"/>
    <s v="J7120"/>
    <n v="27038238"/>
    <x v="13"/>
    <s v="NULL"/>
    <d v="2020-02-24T11:16:00"/>
    <x v="0"/>
    <x v="20"/>
    <m/>
  </r>
  <r>
    <s v="BM00113925"/>
    <s v="SEYMOUR,FRED C"/>
    <x v="140"/>
    <n v="14298.14"/>
    <n v="7.25"/>
    <s v="NULL"/>
    <n v="27069291"/>
    <x v="87"/>
    <s v="NULL"/>
    <d v="2020-02-24T11:16:00"/>
    <x v="0"/>
    <x v="20"/>
    <m/>
  </r>
  <r>
    <s v="BM00113925"/>
    <s v="SEYMOUR,FRED C"/>
    <x v="140"/>
    <n v="14298.14"/>
    <n v="-380.13"/>
    <s v="C1781"/>
    <n v="27820090"/>
    <x v="399"/>
    <s v="NULL"/>
    <d v="2020-02-24T11:16:00"/>
    <x v="29"/>
    <x v="20"/>
    <m/>
  </r>
  <r>
    <s v="BM00113925"/>
    <s v="SEYMOUR,FRED C"/>
    <x v="140"/>
    <n v="14298.14"/>
    <n v="7.06"/>
    <s v="NULL"/>
    <n v="27069170"/>
    <x v="28"/>
    <s v="NULL"/>
    <d v="2020-02-24T11:16:00"/>
    <x v="0"/>
    <x v="20"/>
    <m/>
  </r>
  <r>
    <s v="BM00113925"/>
    <s v="SEYMOUR,FRED C"/>
    <x v="140"/>
    <n v="14298.14"/>
    <n v="8.58"/>
    <s v="NULL"/>
    <n v="27069225"/>
    <x v="17"/>
    <s v="NULL"/>
    <d v="2020-02-24T11:16:00"/>
    <x v="0"/>
    <x v="20"/>
    <m/>
  </r>
  <r>
    <s v="BM00113925"/>
    <s v="SEYMOUR,FRED C"/>
    <x v="140"/>
    <n v="14298.14"/>
    <n v="29.34"/>
    <s v="NULL"/>
    <n v="27069272"/>
    <x v="41"/>
    <s v="NULL"/>
    <d v="2020-02-24T11:16:00"/>
    <x v="0"/>
    <x v="20"/>
    <m/>
  </r>
  <r>
    <s v="BM00113925"/>
    <s v="SEYMOUR,FRED C"/>
    <x v="140"/>
    <n v="14298.14"/>
    <n v="8.58"/>
    <s v="NULL"/>
    <n v="27069225"/>
    <x v="17"/>
    <s v="NULL"/>
    <d v="2020-02-24T11:16:00"/>
    <x v="0"/>
    <x v="20"/>
    <m/>
  </r>
  <r>
    <s v="BM00113925"/>
    <s v="SEYMOUR,FRED C"/>
    <x v="140"/>
    <n v="14298.14"/>
    <n v="29.34"/>
    <s v="NULL"/>
    <n v="27069272"/>
    <x v="41"/>
    <s v="NULL"/>
    <d v="2020-02-24T11:16:00"/>
    <x v="0"/>
    <x v="20"/>
    <m/>
  </r>
  <r>
    <s v="BM00113925"/>
    <s v="SEYMOUR,FRED C"/>
    <x v="140"/>
    <n v="14298.14"/>
    <n v="10.53"/>
    <s v="NULL"/>
    <n v="27013394"/>
    <x v="43"/>
    <s v="NULL"/>
    <d v="2020-02-24T11:16:00"/>
    <x v="0"/>
    <x v="20"/>
    <m/>
  </r>
  <r>
    <s v="BM00113925"/>
    <s v="SEYMOUR,FRED C"/>
    <x v="140"/>
    <n v="14298.14"/>
    <n v="11.59"/>
    <s v="NULL"/>
    <n v="27069212"/>
    <x v="14"/>
    <s v="NULL"/>
    <d v="2020-02-24T11:16:00"/>
    <x v="0"/>
    <x v="20"/>
    <m/>
  </r>
  <r>
    <s v="BM00113925"/>
    <s v="SEYMOUR,FRED C"/>
    <x v="140"/>
    <n v="14298.14"/>
    <n v="10.53"/>
    <s v="NULL"/>
    <n v="27013394"/>
    <x v="43"/>
    <s v="NULL"/>
    <d v="2020-02-24T11:16:00"/>
    <x v="0"/>
    <x v="20"/>
    <m/>
  </r>
  <r>
    <s v="BM00113925"/>
    <s v="SEYMOUR,FRED C"/>
    <x v="140"/>
    <n v="14298.14"/>
    <n v="7.35"/>
    <s v="NULL"/>
    <n v="27013392"/>
    <x v="15"/>
    <s v="NULL"/>
    <d v="2020-02-24T11:16:00"/>
    <x v="0"/>
    <x v="20"/>
    <m/>
  </r>
  <r>
    <s v="BM00113925"/>
    <s v="SEYMOUR,FRED C"/>
    <x v="140"/>
    <n v="14298.14"/>
    <n v="27.34"/>
    <s v="NULL"/>
    <n v="27013399"/>
    <x v="1"/>
    <s v="NULL"/>
    <d v="2020-02-24T11:16:00"/>
    <x v="0"/>
    <x v="20"/>
    <m/>
  </r>
  <r>
    <s v="BM00113925"/>
    <s v="SEYMOUR,FRED C"/>
    <x v="140"/>
    <n v="14298.14"/>
    <n v="10.97"/>
    <s v="NULL"/>
    <n v="27280043"/>
    <x v="2"/>
    <s v="NULL"/>
    <d v="2020-02-24T11:16:00"/>
    <x v="1"/>
    <x v="20"/>
    <m/>
  </r>
  <r>
    <s v="BM00113925"/>
    <s v="SEYMOUR,FRED C"/>
    <x v="140"/>
    <n v="14298.14"/>
    <n v="-22.56"/>
    <s v="J7120"/>
    <n v="27038238"/>
    <x v="13"/>
    <s v="NULL"/>
    <d v="2020-02-24T11:16:00"/>
    <x v="0"/>
    <x v="20"/>
    <m/>
  </r>
  <r>
    <s v="BM00113925"/>
    <s v="SEYMOUR,FRED C"/>
    <x v="140"/>
    <n v="14298.14"/>
    <n v="-11.59"/>
    <s v="NULL"/>
    <n v="27069212"/>
    <x v="14"/>
    <s v="NULL"/>
    <d v="2020-02-24T11:16:00"/>
    <x v="0"/>
    <x v="20"/>
    <m/>
  </r>
  <r>
    <s v="BM00113925"/>
    <s v="SEYMOUR,FRED C"/>
    <x v="140"/>
    <n v="14298.14"/>
    <n v="-10.53"/>
    <s v="NULL"/>
    <n v="27013394"/>
    <x v="43"/>
    <s v="NULL"/>
    <d v="2020-02-24T11:16:00"/>
    <x v="0"/>
    <x v="20"/>
    <m/>
  </r>
  <r>
    <s v="BM00113925"/>
    <s v="SEYMOUR,FRED C"/>
    <x v="140"/>
    <n v="14298.14"/>
    <n v="-7.35"/>
    <s v="NULL"/>
    <n v="27013392"/>
    <x v="15"/>
    <s v="NULL"/>
    <d v="2020-02-24T11:16:00"/>
    <x v="0"/>
    <x v="20"/>
    <m/>
  </r>
  <r>
    <s v="BM00113925"/>
    <s v="SEYMOUR,FRED C"/>
    <x v="140"/>
    <n v="14298.14"/>
    <n v="-27.34"/>
    <s v="NULL"/>
    <n v="27013399"/>
    <x v="1"/>
    <s v="NULL"/>
    <d v="2020-02-24T11:16:00"/>
    <x v="0"/>
    <x v="20"/>
    <m/>
  </r>
  <r>
    <s v="BM00113925"/>
    <s v="SEYMOUR,FRED C"/>
    <x v="140"/>
    <n v="14298.14"/>
    <n v="-10.97"/>
    <s v="NULL"/>
    <n v="27280043"/>
    <x v="2"/>
    <s v="NULL"/>
    <d v="2020-02-24T11:16:00"/>
    <x v="1"/>
    <x v="20"/>
    <m/>
  </r>
  <r>
    <s v="BM00113925"/>
    <s v="SEYMOUR,FRED C"/>
    <x v="140"/>
    <n v="14298.14"/>
    <n v="15.73"/>
    <s v="NULL"/>
    <n v="27210100"/>
    <x v="11"/>
    <s v="NULL"/>
    <d v="2020-02-24T11:16:00"/>
    <x v="1"/>
    <x v="20"/>
    <m/>
  </r>
  <r>
    <s v="BM00113925"/>
    <s v="SEYMOUR,FRED C"/>
    <x v="140"/>
    <n v="14298.14"/>
    <n v="22.66"/>
    <s v="NULL"/>
    <n v="27210100"/>
    <x v="11"/>
    <s v="NULL"/>
    <d v="2020-02-24T11:16:00"/>
    <x v="1"/>
    <x v="20"/>
    <m/>
  </r>
  <r>
    <s v="BM00113925"/>
    <s v="SEYMOUR,FRED C"/>
    <x v="140"/>
    <n v="14298.14"/>
    <n v="-10.93"/>
    <s v="NULL"/>
    <n v="27210100"/>
    <x v="11"/>
    <s v="NULL"/>
    <d v="2020-02-24T11:16:00"/>
    <x v="1"/>
    <x v="20"/>
    <m/>
  </r>
  <r>
    <s v="BM00113925"/>
    <s v="SEYMOUR,FRED C"/>
    <x v="140"/>
    <n v="14298.14"/>
    <n v="-5.46"/>
    <s v="NULL"/>
    <n v="27210100"/>
    <x v="11"/>
    <s v="NULL"/>
    <d v="2020-02-24T11:16:00"/>
    <x v="1"/>
    <x v="20"/>
    <m/>
  </r>
  <r>
    <s v="BM00113925"/>
    <s v="SEYMOUR,FRED C"/>
    <x v="140"/>
    <n v="14298.14"/>
    <n v="-6.88"/>
    <s v="NULL"/>
    <n v="27210100"/>
    <x v="11"/>
    <s v="NULL"/>
    <d v="2020-02-24T11:16:00"/>
    <x v="1"/>
    <x v="20"/>
    <m/>
  </r>
  <r>
    <s v="BM00113925"/>
    <s v="SEYMOUR,FRED C"/>
    <x v="140"/>
    <n v="14298.14"/>
    <n v="-6.81"/>
    <s v="NULL"/>
    <n v="27210100"/>
    <x v="11"/>
    <s v="NULL"/>
    <d v="2020-02-24T11:16:00"/>
    <x v="1"/>
    <x v="20"/>
    <m/>
  </r>
  <r>
    <s v="BM00113925"/>
    <s v="SEYMOUR,FRED C"/>
    <x v="140"/>
    <n v="14298.14"/>
    <n v="-12.48"/>
    <s v="NULL"/>
    <n v="27101000"/>
    <x v="188"/>
    <s v="NULL"/>
    <d v="2020-02-24T11:16:00"/>
    <x v="31"/>
    <x v="20"/>
    <m/>
  </r>
  <r>
    <s v="BM00113925"/>
    <s v="SEYMOUR,FRED C"/>
    <x v="140"/>
    <n v="14298.14"/>
    <n v="-10.17"/>
    <s v="NULL"/>
    <n v="27269196"/>
    <x v="251"/>
    <s v="NULL"/>
    <d v="2020-02-24T11:16:00"/>
    <x v="1"/>
    <x v="20"/>
    <m/>
  </r>
  <r>
    <s v="BM00113925"/>
    <s v="SEYMOUR,FRED C"/>
    <x v="140"/>
    <n v="14298.14"/>
    <n v="-11.47"/>
    <s v="NULL"/>
    <n v="27210100"/>
    <x v="11"/>
    <s v="NULL"/>
    <d v="2020-02-24T11:16:00"/>
    <x v="1"/>
    <x v="20"/>
    <m/>
  </r>
  <r>
    <s v="BM00113925"/>
    <s v="SEYMOUR,FRED C"/>
    <x v="140"/>
    <n v="14298.14"/>
    <n v="-5.68"/>
    <s v="NULL"/>
    <n v="27069184"/>
    <x v="423"/>
    <s v="NULL"/>
    <d v="2020-02-24T11:16:00"/>
    <x v="0"/>
    <x v="20"/>
    <m/>
  </r>
  <r>
    <s v="BM00113925"/>
    <s v="SEYMOUR,FRED C"/>
    <x v="140"/>
    <n v="14298.14"/>
    <n v="-21.01"/>
    <s v="NULL"/>
    <n v="27210100"/>
    <x v="11"/>
    <s v="NULL"/>
    <d v="2020-02-24T11:16:00"/>
    <x v="1"/>
    <x v="20"/>
    <m/>
  </r>
  <r>
    <s v="BM00113925"/>
    <s v="SEYMOUR,FRED C"/>
    <x v="140"/>
    <n v="14298.14"/>
    <n v="-46.77"/>
    <n v="13031"/>
    <n v="27013031"/>
    <x v="353"/>
    <s v="NULL"/>
    <d v="2020-02-24T11:16:00"/>
    <x v="0"/>
    <x v="20"/>
    <m/>
  </r>
  <r>
    <s v="BM00113925"/>
    <s v="SEYMOUR,FRED C"/>
    <x v="140"/>
    <n v="14298.14"/>
    <n v="-9.27"/>
    <s v="NULL"/>
    <n v="27069286"/>
    <x v="151"/>
    <s v="NULL"/>
    <d v="2020-02-24T11:16:00"/>
    <x v="0"/>
    <x v="20"/>
    <m/>
  </r>
  <r>
    <s v="BM00113925"/>
    <s v="SEYMOUR,FRED C"/>
    <x v="140"/>
    <n v="14298.14"/>
    <n v="-5.84"/>
    <s v="NULL"/>
    <n v="27217032"/>
    <x v="400"/>
    <s v="NULL"/>
    <d v="2020-02-24T11:16:00"/>
    <x v="1"/>
    <x v="20"/>
    <m/>
  </r>
  <r>
    <s v="BM00113925"/>
    <s v="SEYMOUR,FRED C"/>
    <x v="140"/>
    <n v="14298.14"/>
    <n v="-7.25"/>
    <s v="NULL"/>
    <n v="27069291"/>
    <x v="87"/>
    <s v="NULL"/>
    <d v="2020-02-24T11:16:00"/>
    <x v="0"/>
    <x v="20"/>
    <m/>
  </r>
  <r>
    <s v="BM00113925"/>
    <s v="SEYMOUR,FRED C"/>
    <x v="140"/>
    <n v="14298.14"/>
    <n v="-21.24"/>
    <s v="NULL"/>
    <n v="27210100"/>
    <x v="11"/>
    <s v="NULL"/>
    <d v="2020-02-24T11:16:00"/>
    <x v="1"/>
    <x v="20"/>
    <m/>
  </r>
  <r>
    <s v="BM00113925"/>
    <s v="SEYMOUR,FRED C"/>
    <x v="140"/>
    <n v="14298.14"/>
    <n v="-15.73"/>
    <s v="NULL"/>
    <n v="27210100"/>
    <x v="11"/>
    <s v="NULL"/>
    <d v="2020-02-24T11:16:00"/>
    <x v="1"/>
    <x v="20"/>
    <m/>
  </r>
  <r>
    <s v="BM00113925"/>
    <s v="SEYMOUR,FRED C"/>
    <x v="140"/>
    <n v="14298.14"/>
    <n v="-10.93"/>
    <s v="NULL"/>
    <n v="27210100"/>
    <x v="11"/>
    <s v="NULL"/>
    <d v="2020-02-24T11:16:00"/>
    <x v="1"/>
    <x v="20"/>
    <m/>
  </r>
  <r>
    <s v="BM00113925"/>
    <s v="SEYMOUR,FRED C"/>
    <x v="140"/>
    <n v="14298.14"/>
    <n v="-5.46"/>
    <s v="NULL"/>
    <n v="27210100"/>
    <x v="11"/>
    <s v="NULL"/>
    <d v="2020-02-24T11:16:00"/>
    <x v="1"/>
    <x v="20"/>
    <m/>
  </r>
  <r>
    <s v="BM00113925"/>
    <s v="SEYMOUR,FRED C"/>
    <x v="140"/>
    <n v="14298.14"/>
    <n v="-6.88"/>
    <s v="NULL"/>
    <n v="27210100"/>
    <x v="11"/>
    <s v="NULL"/>
    <d v="2020-02-24T11:16:00"/>
    <x v="1"/>
    <x v="20"/>
    <m/>
  </r>
  <r>
    <s v="BM00113925"/>
    <s v="SEYMOUR,FRED C"/>
    <x v="140"/>
    <n v="14298.14"/>
    <n v="10.93"/>
    <s v="NULL"/>
    <n v="27210100"/>
    <x v="11"/>
    <s v="NULL"/>
    <d v="2020-02-24T11:16:00"/>
    <x v="1"/>
    <x v="20"/>
    <m/>
  </r>
  <r>
    <s v="BM00113925"/>
    <s v="SEYMOUR,FRED C"/>
    <x v="140"/>
    <n v="14298.14"/>
    <n v="-6.81"/>
    <s v="NULL"/>
    <n v="27210100"/>
    <x v="11"/>
    <s v="NULL"/>
    <d v="2020-02-24T11:16:00"/>
    <x v="1"/>
    <x v="20"/>
    <m/>
  </r>
  <r>
    <s v="BM00113925"/>
    <s v="SEYMOUR,FRED C"/>
    <x v="140"/>
    <n v="14298.14"/>
    <n v="-12.48"/>
    <s v="NULL"/>
    <n v="27101000"/>
    <x v="188"/>
    <s v="NULL"/>
    <d v="2020-02-24T11:16:00"/>
    <x v="31"/>
    <x v="20"/>
    <m/>
  </r>
  <r>
    <s v="BM00113925"/>
    <s v="SEYMOUR,FRED C"/>
    <x v="140"/>
    <n v="14298.14"/>
    <n v="-10.17"/>
    <s v="NULL"/>
    <n v="27269196"/>
    <x v="251"/>
    <s v="NULL"/>
    <d v="2020-02-24T11:16:00"/>
    <x v="1"/>
    <x v="20"/>
    <m/>
  </r>
  <r>
    <s v="BM00113925"/>
    <s v="SEYMOUR,FRED C"/>
    <x v="140"/>
    <n v="14298.14"/>
    <n v="-11.47"/>
    <s v="NULL"/>
    <n v="27210100"/>
    <x v="11"/>
    <s v="NULL"/>
    <d v="2020-02-24T11:16:00"/>
    <x v="1"/>
    <x v="20"/>
    <m/>
  </r>
  <r>
    <s v="BM00113925"/>
    <s v="SEYMOUR,FRED C"/>
    <x v="140"/>
    <n v="14298.14"/>
    <n v="-5.68"/>
    <s v="NULL"/>
    <n v="27069184"/>
    <x v="423"/>
    <s v="NULL"/>
    <d v="2020-02-24T11:16:00"/>
    <x v="0"/>
    <x v="20"/>
    <m/>
  </r>
  <r>
    <s v="BM00113925"/>
    <s v="SEYMOUR,FRED C"/>
    <x v="140"/>
    <n v="14298.14"/>
    <n v="-21.01"/>
    <s v="NULL"/>
    <n v="27210100"/>
    <x v="11"/>
    <s v="NULL"/>
    <d v="2020-02-24T11:16:00"/>
    <x v="1"/>
    <x v="20"/>
    <m/>
  </r>
  <r>
    <s v="BM00113925"/>
    <s v="SEYMOUR,FRED C"/>
    <x v="140"/>
    <n v="14298.14"/>
    <n v="-46.77"/>
    <n v="13031"/>
    <n v="27013031"/>
    <x v="353"/>
    <s v="NULL"/>
    <d v="2020-02-24T11:16:00"/>
    <x v="0"/>
    <x v="20"/>
    <m/>
  </r>
  <r>
    <s v="BM00113925"/>
    <s v="SEYMOUR,FRED C"/>
    <x v="140"/>
    <n v="14298.14"/>
    <n v="-9.27"/>
    <s v="NULL"/>
    <n v="27069286"/>
    <x v="151"/>
    <s v="NULL"/>
    <d v="2020-02-24T11:16:00"/>
    <x v="0"/>
    <x v="20"/>
    <m/>
  </r>
  <r>
    <s v="BM00113925"/>
    <s v="SEYMOUR,FRED C"/>
    <x v="140"/>
    <n v="14298.14"/>
    <n v="-5.84"/>
    <s v="NULL"/>
    <n v="27217032"/>
    <x v="400"/>
    <s v="NULL"/>
    <d v="2020-02-24T11:16:00"/>
    <x v="1"/>
    <x v="20"/>
    <m/>
  </r>
  <r>
    <s v="BM00113925"/>
    <s v="SEYMOUR,FRED C"/>
    <x v="140"/>
    <n v="14298.14"/>
    <n v="-7.25"/>
    <s v="NULL"/>
    <n v="27069291"/>
    <x v="87"/>
    <s v="NULL"/>
    <d v="2020-02-24T11:16:00"/>
    <x v="0"/>
    <x v="20"/>
    <m/>
  </r>
  <r>
    <s v="BM00113925"/>
    <s v="SEYMOUR,FRED C"/>
    <x v="140"/>
    <n v="14298.14"/>
    <n v="5.46"/>
    <s v="NULL"/>
    <n v="27210100"/>
    <x v="11"/>
    <s v="NULL"/>
    <d v="2020-02-24T11:16:00"/>
    <x v="1"/>
    <x v="20"/>
    <m/>
  </r>
  <r>
    <s v="BM00113925"/>
    <s v="SEYMOUR,FRED C"/>
    <x v="140"/>
    <n v="14298.14"/>
    <n v="-22.56"/>
    <s v="J7120"/>
    <n v="27038238"/>
    <x v="13"/>
    <s v="NULL"/>
    <d v="2020-02-24T11:16:00"/>
    <x v="0"/>
    <x v="20"/>
    <m/>
  </r>
  <r>
    <s v="BM00113925"/>
    <s v="SEYMOUR,FRED C"/>
    <x v="140"/>
    <n v="14298.14"/>
    <n v="-11.59"/>
    <s v="NULL"/>
    <n v="27069212"/>
    <x v="14"/>
    <s v="NULL"/>
    <d v="2020-02-24T11:16:00"/>
    <x v="0"/>
    <x v="20"/>
    <m/>
  </r>
  <r>
    <s v="BM00113925"/>
    <s v="SEYMOUR,FRED C"/>
    <x v="140"/>
    <n v="14298.14"/>
    <n v="-10.53"/>
    <s v="NULL"/>
    <n v="27013394"/>
    <x v="43"/>
    <s v="NULL"/>
    <d v="2020-02-24T11:16:00"/>
    <x v="0"/>
    <x v="20"/>
    <m/>
  </r>
  <r>
    <s v="BM00113925"/>
    <s v="SEYMOUR,FRED C"/>
    <x v="140"/>
    <n v="14298.14"/>
    <n v="-7.35"/>
    <s v="NULL"/>
    <n v="27013392"/>
    <x v="15"/>
    <s v="NULL"/>
    <d v="2020-02-24T11:16:00"/>
    <x v="0"/>
    <x v="20"/>
    <m/>
  </r>
  <r>
    <s v="BM00113925"/>
    <s v="SEYMOUR,FRED C"/>
    <x v="140"/>
    <n v="14298.14"/>
    <n v="-27.34"/>
    <s v="NULL"/>
    <n v="27013399"/>
    <x v="1"/>
    <s v="NULL"/>
    <d v="2020-02-24T11:16:00"/>
    <x v="0"/>
    <x v="20"/>
    <m/>
  </r>
  <r>
    <s v="BM00113925"/>
    <s v="SEYMOUR,FRED C"/>
    <x v="140"/>
    <n v="14298.14"/>
    <n v="-10.97"/>
    <s v="NULL"/>
    <n v="27280043"/>
    <x v="2"/>
    <s v="NULL"/>
    <d v="2020-02-24T11:16:00"/>
    <x v="1"/>
    <x v="20"/>
    <m/>
  </r>
  <r>
    <s v="BM00113925"/>
    <s v="SEYMOUR,FRED C"/>
    <x v="140"/>
    <n v="14298.14"/>
    <n v="22.56"/>
    <s v="J7120"/>
    <n v="27038238"/>
    <x v="13"/>
    <s v="NULL"/>
    <d v="2020-02-24T11:16:00"/>
    <x v="0"/>
    <x v="20"/>
    <m/>
  </r>
  <r>
    <s v="BM00113925"/>
    <s v="SEYMOUR,FRED C"/>
    <x v="140"/>
    <n v="14298.14"/>
    <n v="11.59"/>
    <s v="NULL"/>
    <n v="27069212"/>
    <x v="14"/>
    <s v="NULL"/>
    <d v="2020-02-24T11:16:00"/>
    <x v="0"/>
    <x v="20"/>
    <m/>
  </r>
  <r>
    <s v="BM00113925"/>
    <s v="SEYMOUR,FRED C"/>
    <x v="140"/>
    <n v="14298.14"/>
    <n v="10.53"/>
    <s v="NULL"/>
    <n v="27013394"/>
    <x v="43"/>
    <s v="NULL"/>
    <d v="2020-02-24T11:16:00"/>
    <x v="0"/>
    <x v="20"/>
    <m/>
  </r>
  <r>
    <s v="BM00113925"/>
    <s v="SEYMOUR,FRED C"/>
    <x v="140"/>
    <n v="14298.14"/>
    <n v="7.35"/>
    <s v="NULL"/>
    <n v="27013392"/>
    <x v="15"/>
    <s v="NULL"/>
    <d v="2020-02-24T11:16:00"/>
    <x v="0"/>
    <x v="20"/>
    <m/>
  </r>
  <r>
    <s v="BM00113925"/>
    <s v="SEYMOUR,FRED C"/>
    <x v="140"/>
    <n v="14298.14"/>
    <n v="6.88"/>
    <s v="NULL"/>
    <n v="27210100"/>
    <x v="11"/>
    <s v="NULL"/>
    <d v="2020-02-24T11:16:00"/>
    <x v="1"/>
    <x v="20"/>
    <m/>
  </r>
  <r>
    <s v="BM00113925"/>
    <s v="SEYMOUR,FRED C"/>
    <x v="140"/>
    <n v="14298.14"/>
    <n v="27.34"/>
    <s v="NULL"/>
    <n v="27013399"/>
    <x v="1"/>
    <s v="NULL"/>
    <d v="2020-02-24T11:16:00"/>
    <x v="0"/>
    <x v="20"/>
    <m/>
  </r>
  <r>
    <s v="BM00113925"/>
    <s v="SEYMOUR,FRED C"/>
    <x v="140"/>
    <n v="14298.14"/>
    <n v="10.97"/>
    <s v="NULL"/>
    <n v="27280043"/>
    <x v="2"/>
    <s v="NULL"/>
    <d v="2020-02-24T11:16:00"/>
    <x v="1"/>
    <x v="20"/>
    <m/>
  </r>
  <r>
    <s v="BM00113925"/>
    <s v="SEYMOUR,FRED C"/>
    <x v="140"/>
    <n v="14298.14"/>
    <n v="-15.73"/>
    <s v="NULL"/>
    <n v="27210100"/>
    <x v="11"/>
    <s v="NULL"/>
    <d v="2020-02-24T11:16:00"/>
    <x v="1"/>
    <x v="20"/>
    <m/>
  </r>
  <r>
    <s v="BM00113925"/>
    <s v="SEYMOUR,FRED C"/>
    <x v="140"/>
    <n v="14298.14"/>
    <n v="-22.66"/>
    <s v="NULL"/>
    <n v="27210100"/>
    <x v="11"/>
    <s v="NULL"/>
    <d v="2020-02-24T11:16:00"/>
    <x v="1"/>
    <x v="20"/>
    <m/>
  </r>
  <r>
    <s v="BM00113925"/>
    <s v="SEYMOUR,FRED C"/>
    <x v="140"/>
    <n v="14298.14"/>
    <n v="10.93"/>
    <s v="NULL"/>
    <n v="27210100"/>
    <x v="11"/>
    <s v="NULL"/>
    <d v="2020-02-24T11:16:00"/>
    <x v="1"/>
    <x v="20"/>
    <m/>
  </r>
  <r>
    <s v="BM00113925"/>
    <s v="SEYMOUR,FRED C"/>
    <x v="140"/>
    <n v="14298.14"/>
    <n v="5.46"/>
    <s v="NULL"/>
    <n v="27210100"/>
    <x v="11"/>
    <s v="NULL"/>
    <d v="2020-02-24T11:16:00"/>
    <x v="1"/>
    <x v="20"/>
    <m/>
  </r>
  <r>
    <s v="BM00113925"/>
    <s v="SEYMOUR,FRED C"/>
    <x v="140"/>
    <n v="14298.14"/>
    <n v="6.88"/>
    <s v="NULL"/>
    <n v="27210100"/>
    <x v="11"/>
    <s v="NULL"/>
    <d v="2020-02-24T11:16:00"/>
    <x v="1"/>
    <x v="20"/>
    <m/>
  </r>
  <r>
    <s v="BM00113925"/>
    <s v="SEYMOUR,FRED C"/>
    <x v="140"/>
    <n v="14298.14"/>
    <n v="6.81"/>
    <s v="NULL"/>
    <n v="27210100"/>
    <x v="11"/>
    <s v="NULL"/>
    <d v="2020-02-24T11:16:00"/>
    <x v="1"/>
    <x v="20"/>
    <m/>
  </r>
  <r>
    <s v="BM00113925"/>
    <s v="SEYMOUR,FRED C"/>
    <x v="140"/>
    <n v="14298.14"/>
    <n v="12.48"/>
    <s v="NULL"/>
    <n v="27101000"/>
    <x v="188"/>
    <s v="NULL"/>
    <d v="2020-02-24T11:16:00"/>
    <x v="31"/>
    <x v="20"/>
    <m/>
  </r>
  <r>
    <s v="BM00113925"/>
    <s v="SEYMOUR,FRED C"/>
    <x v="140"/>
    <n v="14298.14"/>
    <n v="10.17"/>
    <s v="NULL"/>
    <n v="27269196"/>
    <x v="251"/>
    <s v="NULL"/>
    <d v="2020-02-24T11:16:00"/>
    <x v="1"/>
    <x v="20"/>
    <m/>
  </r>
  <r>
    <s v="BM00113925"/>
    <s v="SEYMOUR,FRED C"/>
    <x v="140"/>
    <n v="14298.14"/>
    <n v="6.81"/>
    <s v="NULL"/>
    <n v="27210100"/>
    <x v="11"/>
    <s v="NULL"/>
    <d v="2020-02-24T11:16:00"/>
    <x v="1"/>
    <x v="20"/>
    <m/>
  </r>
  <r>
    <s v="BM00113925"/>
    <s v="SEYMOUR,FRED C"/>
    <x v="140"/>
    <n v="14298.14"/>
    <n v="11.47"/>
    <s v="NULL"/>
    <n v="27210100"/>
    <x v="11"/>
    <s v="NULL"/>
    <d v="2020-02-24T11:16:00"/>
    <x v="1"/>
    <x v="20"/>
    <m/>
  </r>
  <r>
    <s v="BM00113925"/>
    <s v="SEYMOUR,FRED C"/>
    <x v="140"/>
    <n v="14298.14"/>
    <n v="5.68"/>
    <s v="NULL"/>
    <n v="27069184"/>
    <x v="423"/>
    <s v="NULL"/>
    <d v="2020-02-24T11:16:00"/>
    <x v="0"/>
    <x v="20"/>
    <m/>
  </r>
  <r>
    <s v="BM00113925"/>
    <s v="SEYMOUR,FRED C"/>
    <x v="140"/>
    <n v="14298.14"/>
    <n v="21.01"/>
    <s v="NULL"/>
    <n v="27210100"/>
    <x v="11"/>
    <s v="NULL"/>
    <d v="2020-02-24T11:16:00"/>
    <x v="1"/>
    <x v="20"/>
    <m/>
  </r>
  <r>
    <s v="BM00113925"/>
    <s v="SEYMOUR,FRED C"/>
    <x v="140"/>
    <n v="14298.14"/>
    <n v="46.77"/>
    <n v="13031"/>
    <n v="27013031"/>
    <x v="353"/>
    <s v="NULL"/>
    <d v="2020-02-24T11:16:00"/>
    <x v="0"/>
    <x v="20"/>
    <m/>
  </r>
  <r>
    <s v="BM00113925"/>
    <s v="SEYMOUR,FRED C"/>
    <x v="140"/>
    <n v="14298.14"/>
    <n v="9.27"/>
    <s v="NULL"/>
    <n v="27069286"/>
    <x v="151"/>
    <s v="NULL"/>
    <d v="2020-02-24T11:16:00"/>
    <x v="0"/>
    <x v="20"/>
    <m/>
  </r>
  <r>
    <s v="BM00113925"/>
    <s v="SEYMOUR,FRED C"/>
    <x v="140"/>
    <n v="14298.14"/>
    <n v="5.84"/>
    <s v="NULL"/>
    <n v="27217032"/>
    <x v="400"/>
    <s v="NULL"/>
    <d v="2020-02-24T11:16:00"/>
    <x v="1"/>
    <x v="20"/>
    <m/>
  </r>
  <r>
    <s v="BM00113925"/>
    <s v="SEYMOUR,FRED C"/>
    <x v="140"/>
    <n v="14298.14"/>
    <n v="7.25"/>
    <s v="NULL"/>
    <n v="27069291"/>
    <x v="87"/>
    <s v="NULL"/>
    <d v="2020-02-24T11:16:00"/>
    <x v="0"/>
    <x v="20"/>
    <m/>
  </r>
  <r>
    <s v="BM00113925"/>
    <s v="SEYMOUR,FRED C"/>
    <x v="140"/>
    <n v="14298.14"/>
    <n v="21.24"/>
    <s v="NULL"/>
    <n v="27210100"/>
    <x v="11"/>
    <s v="NULL"/>
    <d v="2020-02-24T11:16:00"/>
    <x v="1"/>
    <x v="20"/>
    <m/>
  </r>
  <r>
    <s v="BM00113925"/>
    <s v="SEYMOUR,FRED C"/>
    <x v="140"/>
    <n v="14298.14"/>
    <n v="15.73"/>
    <s v="NULL"/>
    <n v="27210100"/>
    <x v="11"/>
    <s v="NULL"/>
    <d v="2020-02-24T11:16:00"/>
    <x v="1"/>
    <x v="20"/>
    <m/>
  </r>
  <r>
    <s v="BM00113925"/>
    <s v="SEYMOUR,FRED C"/>
    <x v="140"/>
    <n v="14298.14"/>
    <n v="12.48"/>
    <s v="NULL"/>
    <n v="27101000"/>
    <x v="188"/>
    <s v="NULL"/>
    <d v="2020-02-24T11:16:00"/>
    <x v="31"/>
    <x v="20"/>
    <m/>
  </r>
  <r>
    <s v="BM00113925"/>
    <s v="SEYMOUR,FRED C"/>
    <x v="140"/>
    <n v="14298.14"/>
    <n v="10.93"/>
    <s v="NULL"/>
    <n v="27210100"/>
    <x v="11"/>
    <s v="NULL"/>
    <d v="2020-02-24T11:16:00"/>
    <x v="1"/>
    <x v="20"/>
    <m/>
  </r>
  <r>
    <s v="BM00113925"/>
    <s v="SEYMOUR,FRED C"/>
    <x v="140"/>
    <n v="14298.14"/>
    <n v="5.46"/>
    <s v="NULL"/>
    <n v="27210100"/>
    <x v="11"/>
    <s v="NULL"/>
    <d v="2020-02-24T11:16:00"/>
    <x v="1"/>
    <x v="20"/>
    <m/>
  </r>
  <r>
    <s v="BM00113925"/>
    <s v="SEYMOUR,FRED C"/>
    <x v="140"/>
    <n v="14298.14"/>
    <n v="-10.93"/>
    <s v="NULL"/>
    <n v="27210100"/>
    <x v="11"/>
    <s v="NULL"/>
    <d v="2020-02-24T11:16:00"/>
    <x v="1"/>
    <x v="20"/>
    <m/>
  </r>
  <r>
    <s v="BM00113925"/>
    <s v="SEYMOUR,FRED C"/>
    <x v="140"/>
    <n v="14298.14"/>
    <n v="-5.46"/>
    <s v="NULL"/>
    <n v="27210100"/>
    <x v="11"/>
    <s v="NULL"/>
    <d v="2020-02-24T11:16:00"/>
    <x v="1"/>
    <x v="20"/>
    <m/>
  </r>
  <r>
    <s v="BM00113925"/>
    <s v="SEYMOUR,FRED C"/>
    <x v="140"/>
    <n v="14298.14"/>
    <n v="380.13"/>
    <s v="C1781"/>
    <n v="27820090"/>
    <x v="399"/>
    <s v="NULL"/>
    <d v="2020-02-24T11:16:00"/>
    <x v="29"/>
    <x v="20"/>
    <m/>
  </r>
  <r>
    <s v="BM00113925"/>
    <s v="SEYMOUR,FRED C"/>
    <x v="140"/>
    <n v="14298.14"/>
    <n v="870.09"/>
    <s v="C1781"/>
    <n v="27820090"/>
    <x v="399"/>
    <s v="NULL"/>
    <d v="2020-02-24T11:16:00"/>
    <x v="29"/>
    <x v="20"/>
    <m/>
  </r>
  <r>
    <s v="BM00113925"/>
    <s v="SEYMOUR,FRED C"/>
    <x v="140"/>
    <n v="14298.14"/>
    <n v="-380.13"/>
    <s v="C1781"/>
    <n v="27820090"/>
    <x v="399"/>
    <s v="NULL"/>
    <d v="2020-02-24T11:16:00"/>
    <x v="29"/>
    <x v="20"/>
    <m/>
  </r>
  <r>
    <s v="BM00113925"/>
    <s v="SEYMOUR,FRED C"/>
    <x v="140"/>
    <n v="14298.14"/>
    <n v="-870.09"/>
    <s v="C1781"/>
    <n v="27820090"/>
    <x v="399"/>
    <s v="NULL"/>
    <d v="2020-02-24T11:16:00"/>
    <x v="29"/>
    <x v="20"/>
    <m/>
  </r>
  <r>
    <s v="BM00113925"/>
    <s v="SEYMOUR,FRED C"/>
    <x v="140"/>
    <n v="14298.14"/>
    <n v="13.75"/>
    <s v="NULL"/>
    <n v="27210100"/>
    <x v="11"/>
    <s v="NULL"/>
    <d v="2020-02-24T11:16:00"/>
    <x v="1"/>
    <x v="20"/>
    <m/>
  </r>
  <r>
    <s v="BM00113925"/>
    <s v="SEYMOUR,FRED C"/>
    <x v="140"/>
    <n v="14298.14"/>
    <n v="6.81"/>
    <s v="NULL"/>
    <n v="27210100"/>
    <x v="11"/>
    <s v="NULL"/>
    <d v="2020-02-24T11:16:00"/>
    <x v="1"/>
    <x v="20"/>
    <m/>
  </r>
  <r>
    <s v="BM00220060"/>
    <s v="SHOEMAKER,JAMES W"/>
    <x v="141"/>
    <n v="1669.2"/>
    <n v="3.32"/>
    <s v="Q9967"/>
    <n v="63621059"/>
    <x v="233"/>
    <s v="NULL"/>
    <d v="2020-06-04T09:47:00"/>
    <x v="12"/>
    <x v="11"/>
    <m/>
  </r>
  <r>
    <s v="BM00220060"/>
    <s v="SHOEMAKER,JAMES W"/>
    <x v="141"/>
    <n v="1669.2"/>
    <n v="29.88"/>
    <s v="Q9967"/>
    <n v="63621103"/>
    <x v="234"/>
    <s v="NULL"/>
    <d v="2020-06-04T09:47:00"/>
    <x v="12"/>
    <x v="11"/>
    <m/>
  </r>
  <r>
    <s v="BM00220060"/>
    <s v="SHOEMAKER,JAMES W"/>
    <x v="141"/>
    <n v="1669.2"/>
    <n v="56.81"/>
    <s v="NULL"/>
    <n v="27217116"/>
    <x v="237"/>
    <s v="NULL"/>
    <d v="2020-06-04T09:47:00"/>
    <x v="1"/>
    <x v="11"/>
    <m/>
  </r>
  <r>
    <s v="BM00220060"/>
    <s v="SHOEMAKER,JAMES W"/>
    <x v="141"/>
    <n v="1669.2"/>
    <n v="-93.08"/>
    <s v="NULL"/>
    <n v="27217180"/>
    <x v="306"/>
    <s v="NULL"/>
    <d v="2020-06-04T09:47:00"/>
    <x v="1"/>
    <x v="11"/>
    <m/>
  </r>
  <r>
    <s v="BM00220060"/>
    <s v="SHOEMAKER,JAMES W"/>
    <x v="141"/>
    <n v="1669.2"/>
    <n v="186.15"/>
    <s v="NULL"/>
    <n v="27217180"/>
    <x v="306"/>
    <s v="NULL"/>
    <d v="2020-06-04T09:47:00"/>
    <x v="1"/>
    <x v="11"/>
    <m/>
  </r>
  <r>
    <s v="BM00220060"/>
    <s v="SHOEMAKER,JAMES W"/>
    <x v="141"/>
    <n v="1669.2"/>
    <n v="19.12"/>
    <s v="NULL"/>
    <n v="27210100"/>
    <x v="11"/>
    <s v="NULL"/>
    <d v="2020-06-04T09:47:00"/>
    <x v="1"/>
    <x v="11"/>
    <m/>
  </r>
  <r>
    <s v="BM00220060"/>
    <s v="SHOEMAKER,JAMES W"/>
    <x v="141"/>
    <n v="1669.2"/>
    <n v="1300"/>
    <n v="62323"/>
    <n v="36120115"/>
    <x v="268"/>
    <s v="NULL"/>
    <d v="2020-06-04T09:47:00"/>
    <x v="20"/>
    <x v="11"/>
    <n v="1360"/>
  </r>
  <r>
    <s v="BM00220060"/>
    <s v="SHOEMAKER,JAMES W"/>
    <x v="141"/>
    <n v="1669.2"/>
    <n v="25"/>
    <s v="J3490"/>
    <n v="63621053"/>
    <x v="239"/>
    <s v="NULL"/>
    <d v="2020-06-04T09:47:00"/>
    <x v="12"/>
    <x v="11"/>
    <m/>
  </r>
  <r>
    <s v="BM00220060"/>
    <s v="SHOEMAKER,JAMES W"/>
    <x v="141"/>
    <n v="1669.2"/>
    <n v="121"/>
    <s v="J1040"/>
    <n v="25021108"/>
    <x v="238"/>
    <s v="NULL"/>
    <d v="2020-06-04T09:47:00"/>
    <x v="2"/>
    <x v="11"/>
    <m/>
  </r>
  <r>
    <s v="BM00220060"/>
    <s v="SHOEMAKER,JAMES W"/>
    <x v="141"/>
    <n v="1669.2"/>
    <n v="21"/>
    <s v="NULL"/>
    <n v="25024786"/>
    <x v="232"/>
    <s v="NULL"/>
    <d v="2020-06-04T09:47:00"/>
    <x v="2"/>
    <x v="11"/>
    <m/>
  </r>
  <r>
    <s v="BM00163202"/>
    <s v="SMITH,JEFFREY A"/>
    <x v="142"/>
    <n v="14217.53"/>
    <n v="8.0500000000000007"/>
    <s v="NULL"/>
    <n v="27210100"/>
    <x v="11"/>
    <s v="NULL"/>
    <d v="2020-07-13T07:16:00"/>
    <x v="1"/>
    <x v="20"/>
    <m/>
  </r>
  <r>
    <s v="BM00163202"/>
    <s v="SMITH,JEFFREY A"/>
    <x v="142"/>
    <n v="14217.53"/>
    <n v="6.69"/>
    <s v="NULL"/>
    <n v="27269158"/>
    <x v="163"/>
    <s v="NULL"/>
    <d v="2020-07-13T07:16:00"/>
    <x v="1"/>
    <x v="20"/>
    <m/>
  </r>
  <r>
    <s v="BM00163202"/>
    <s v="SMITH,JEFFREY A"/>
    <x v="142"/>
    <n v="14217.53"/>
    <n v="7.25"/>
    <s v="NULL"/>
    <n v="27069291"/>
    <x v="87"/>
    <s v="NULL"/>
    <d v="2020-07-13T07:16:00"/>
    <x v="0"/>
    <x v="20"/>
    <m/>
  </r>
  <r>
    <s v="BM00163202"/>
    <s v="SMITH,JEFFREY A"/>
    <x v="142"/>
    <n v="14217.53"/>
    <n v="10.93"/>
    <s v="NULL"/>
    <n v="27210100"/>
    <x v="11"/>
    <s v="NULL"/>
    <d v="2020-07-13T07:16:00"/>
    <x v="1"/>
    <x v="20"/>
    <m/>
  </r>
  <r>
    <s v="BM00163202"/>
    <s v="SMITH,JEFFREY A"/>
    <x v="142"/>
    <n v="14217.53"/>
    <n v="5.46"/>
    <s v="NULL"/>
    <n v="27210100"/>
    <x v="11"/>
    <s v="NULL"/>
    <d v="2020-07-13T07:16:00"/>
    <x v="1"/>
    <x v="20"/>
    <m/>
  </r>
  <r>
    <s v="BM00163202"/>
    <s v="SMITH,JEFFREY A"/>
    <x v="142"/>
    <n v="14217.53"/>
    <n v="12.95"/>
    <s v="NULL"/>
    <n v="27101000"/>
    <x v="188"/>
    <s v="NULL"/>
    <d v="2020-07-13T07:16:00"/>
    <x v="31"/>
    <x v="20"/>
    <m/>
  </r>
  <r>
    <s v="BM00163202"/>
    <s v="SMITH,JEFFREY A"/>
    <x v="142"/>
    <n v="14217.53"/>
    <n v="46.77"/>
    <n v="13031"/>
    <n v="27013031"/>
    <x v="353"/>
    <s v="NULL"/>
    <d v="2020-07-13T07:16:00"/>
    <x v="0"/>
    <x v="20"/>
    <m/>
  </r>
  <r>
    <s v="BM00163202"/>
    <s v="SMITH,JEFFREY A"/>
    <x v="142"/>
    <n v="14217.53"/>
    <n v="5.84"/>
    <s v="NULL"/>
    <n v="27217032"/>
    <x v="400"/>
    <s v="NULL"/>
    <d v="2020-07-13T07:16:00"/>
    <x v="1"/>
    <x v="20"/>
    <m/>
  </r>
  <r>
    <s v="BM00163202"/>
    <s v="SMITH,JEFFREY A"/>
    <x v="142"/>
    <n v="14217.53"/>
    <n v="22.61"/>
    <s v="J7120"/>
    <n v="27038238"/>
    <x v="13"/>
    <s v="NULL"/>
    <d v="2020-07-13T07:16:00"/>
    <x v="0"/>
    <x v="20"/>
    <m/>
  </r>
  <r>
    <s v="BM00163202"/>
    <s v="SMITH,JEFFREY A"/>
    <x v="142"/>
    <n v="14217.53"/>
    <n v="22.61"/>
    <s v="J7120"/>
    <n v="27038238"/>
    <x v="13"/>
    <s v="NULL"/>
    <d v="2020-07-13T07:16:00"/>
    <x v="0"/>
    <x v="20"/>
    <m/>
  </r>
  <r>
    <s v="BM00163202"/>
    <s v="SMITH,JEFFREY A"/>
    <x v="142"/>
    <n v="14217.53"/>
    <n v="11.59"/>
    <s v="NULL"/>
    <n v="27069212"/>
    <x v="14"/>
    <s v="NULL"/>
    <d v="2020-07-13T07:16:00"/>
    <x v="0"/>
    <x v="20"/>
    <m/>
  </r>
  <r>
    <s v="BM00163202"/>
    <s v="SMITH,JEFFREY A"/>
    <x v="142"/>
    <n v="14217.53"/>
    <n v="6.12"/>
    <s v="NULL"/>
    <n v="27013394"/>
    <x v="43"/>
    <s v="NULL"/>
    <d v="2020-07-13T07:16:00"/>
    <x v="0"/>
    <x v="20"/>
    <m/>
  </r>
  <r>
    <s v="BM00163202"/>
    <s v="SMITH,JEFFREY A"/>
    <x v="142"/>
    <n v="14217.53"/>
    <n v="7.35"/>
    <s v="NULL"/>
    <n v="27013392"/>
    <x v="15"/>
    <s v="NULL"/>
    <d v="2020-07-13T07:16:00"/>
    <x v="0"/>
    <x v="20"/>
    <m/>
  </r>
  <r>
    <s v="BM00163202"/>
    <s v="SMITH,JEFFREY A"/>
    <x v="142"/>
    <n v="14217.53"/>
    <n v="21.19"/>
    <s v="NULL"/>
    <n v="27013399"/>
    <x v="1"/>
    <s v="NULL"/>
    <d v="2020-07-13T07:16:00"/>
    <x v="0"/>
    <x v="20"/>
    <m/>
  </r>
  <r>
    <s v="BM00163202"/>
    <s v="SMITH,JEFFREY A"/>
    <x v="142"/>
    <n v="14217.53"/>
    <n v="10.97"/>
    <s v="NULL"/>
    <n v="27280043"/>
    <x v="2"/>
    <s v="NULL"/>
    <d v="2020-07-13T07:16:00"/>
    <x v="1"/>
    <x v="20"/>
    <m/>
  </r>
  <r>
    <s v="BM00163202"/>
    <s v="SMITH,JEFFREY A"/>
    <x v="142"/>
    <n v="14217.53"/>
    <n v="21"/>
    <s v="J0690"/>
    <n v="25021248"/>
    <x v="284"/>
    <s v="NULL"/>
    <d v="2020-07-13T07:16:00"/>
    <x v="2"/>
    <x v="20"/>
    <m/>
  </r>
  <r>
    <s v="BM00163202"/>
    <s v="SMITH,JEFFREY A"/>
    <x v="142"/>
    <n v="14217.53"/>
    <n v="21"/>
    <s v="J2250"/>
    <n v="25021916"/>
    <x v="153"/>
    <s v="NULL"/>
    <d v="2020-07-13T07:16:00"/>
    <x v="2"/>
    <x v="20"/>
    <m/>
  </r>
  <r>
    <s v="BM00163202"/>
    <s v="SMITH,JEFFREY A"/>
    <x v="142"/>
    <n v="14217.53"/>
    <n v="29"/>
    <n v="23469"/>
    <n v="25023469"/>
    <x v="317"/>
    <s v="NULL"/>
    <d v="2020-07-13T07:16:00"/>
    <x v="2"/>
    <x v="20"/>
    <m/>
  </r>
  <r>
    <s v="BM00163202"/>
    <s v="SMITH,JEFFREY A"/>
    <x v="142"/>
    <n v="14217.53"/>
    <n v="46"/>
    <s v="J2704"/>
    <n v="25021907"/>
    <x v="4"/>
    <s v="NULL"/>
    <d v="2020-07-13T07:16:00"/>
    <x v="2"/>
    <x v="20"/>
    <m/>
  </r>
  <r>
    <s v="BM00163202"/>
    <s v="SMITH,JEFFREY A"/>
    <x v="142"/>
    <n v="14217.53"/>
    <n v="19"/>
    <s v="J3010"/>
    <n v="25024630"/>
    <x v="109"/>
    <s v="NULL"/>
    <d v="2020-07-13T07:16:00"/>
    <x v="2"/>
    <x v="20"/>
    <m/>
  </r>
  <r>
    <s v="BM00163202"/>
    <s v="SMITH,JEFFREY A"/>
    <x v="142"/>
    <n v="14217.53"/>
    <n v="21"/>
    <s v="J2250"/>
    <n v="25023566"/>
    <x v="26"/>
    <s v="NULL"/>
    <d v="2020-07-13T07:16:00"/>
    <x v="2"/>
    <x v="20"/>
    <m/>
  </r>
  <r>
    <s v="BM00163202"/>
    <s v="SMITH,JEFFREY A"/>
    <x v="142"/>
    <n v="14217.53"/>
    <n v="48"/>
    <s v="NULL"/>
    <n v="25024769"/>
    <x v="3"/>
    <s v="NULL"/>
    <d v="2020-07-13T07:16:00"/>
    <x v="2"/>
    <x v="20"/>
    <m/>
  </r>
  <r>
    <s v="BM00163202"/>
    <s v="SMITH,JEFFREY A"/>
    <x v="142"/>
    <n v="14217.53"/>
    <n v="126"/>
    <s v="J0330"/>
    <n v="25021563"/>
    <x v="134"/>
    <s v="NULL"/>
    <d v="2020-07-13T07:16:00"/>
    <x v="2"/>
    <x v="20"/>
    <m/>
  </r>
  <r>
    <s v="BM00163202"/>
    <s v="SMITH,JEFFREY A"/>
    <x v="142"/>
    <n v="14217.53"/>
    <n v="218"/>
    <s v="J0131"/>
    <n v="63621126"/>
    <x v="267"/>
    <s v="NULL"/>
    <d v="2020-07-13T07:16:00"/>
    <x v="12"/>
    <x v="20"/>
    <m/>
  </r>
  <r>
    <s v="BM00163202"/>
    <s v="SMITH,JEFFREY A"/>
    <x v="142"/>
    <n v="14217.53"/>
    <n v="114"/>
    <s v="J2710"/>
    <n v="63621129"/>
    <x v="243"/>
    <s v="NULL"/>
    <d v="2020-07-13T07:16:00"/>
    <x v="12"/>
    <x v="20"/>
    <m/>
  </r>
  <r>
    <s v="BM00163202"/>
    <s v="SMITH,JEFFREY A"/>
    <x v="142"/>
    <n v="14217.53"/>
    <n v="21"/>
    <s v="J2405"/>
    <n v="63623574"/>
    <x v="94"/>
    <s v="NULL"/>
    <d v="2020-07-13T07:16:00"/>
    <x v="12"/>
    <x v="20"/>
    <m/>
  </r>
  <r>
    <s v="BM00163202"/>
    <s v="SMITH,JEFFREY A"/>
    <x v="142"/>
    <n v="14217.53"/>
    <n v="44"/>
    <s v="J1885"/>
    <n v="63690720"/>
    <x v="49"/>
    <s v="NULL"/>
    <d v="2020-07-13T07:16:00"/>
    <x v="12"/>
    <x v="20"/>
    <m/>
  </r>
  <r>
    <s v="BM00163202"/>
    <s v="SMITH,JEFFREY A"/>
    <x v="142"/>
    <n v="14217.53"/>
    <n v="21"/>
    <s v="J1100"/>
    <n v="25021100"/>
    <x v="135"/>
    <s v="NULL"/>
    <d v="2020-07-13T07:16:00"/>
    <x v="2"/>
    <x v="20"/>
    <m/>
  </r>
  <r>
    <s v="BM00163202"/>
    <s v="SMITH,JEFFREY A"/>
    <x v="142"/>
    <n v="14217.53"/>
    <n v="106"/>
    <s v="J3490"/>
    <n v="25021407"/>
    <x v="19"/>
    <s v="NULL"/>
    <d v="2020-07-13T07:16:00"/>
    <x v="2"/>
    <x v="20"/>
    <m/>
  </r>
  <r>
    <s v="BM00163202"/>
    <s v="SMITH,JEFFREY A"/>
    <x v="142"/>
    <n v="14217.53"/>
    <n v="19"/>
    <s v="J1170"/>
    <n v="25021200"/>
    <x v="248"/>
    <s v="NULL"/>
    <d v="2020-07-13T07:16:00"/>
    <x v="2"/>
    <x v="20"/>
    <m/>
  </r>
  <r>
    <s v="BM00163202"/>
    <s v="SMITH,JEFFREY A"/>
    <x v="142"/>
    <n v="14217.53"/>
    <n v="21"/>
    <s v="J2405"/>
    <n v="63623574"/>
    <x v="94"/>
    <s v="NULL"/>
    <d v="2020-07-13T07:16:00"/>
    <x v="12"/>
    <x v="20"/>
    <m/>
  </r>
  <r>
    <s v="BM00163202"/>
    <s v="SMITH,JEFFREY A"/>
    <x v="142"/>
    <n v="14217.53"/>
    <n v="-21"/>
    <s v="J2250"/>
    <n v="25023566"/>
    <x v="26"/>
    <s v="NULL"/>
    <d v="2020-07-13T07:16:00"/>
    <x v="2"/>
    <x v="20"/>
    <m/>
  </r>
  <r>
    <s v="BM00163202"/>
    <s v="SMITH,JEFFREY A"/>
    <x v="142"/>
    <n v="14217.53"/>
    <n v="7"/>
    <s v="NULL"/>
    <n v="25923030"/>
    <x v="198"/>
    <s v="NULL"/>
    <d v="2020-07-13T07:16:00"/>
    <x v="10"/>
    <x v="20"/>
    <m/>
  </r>
  <r>
    <s v="BM00163202"/>
    <s v="SMITH,JEFFREY A"/>
    <x v="142"/>
    <n v="14217.53"/>
    <n v="4687"/>
    <s v="NULL"/>
    <n v="36014005"/>
    <x v="249"/>
    <s v="NULL"/>
    <d v="2020-07-13T07:16:00"/>
    <x v="17"/>
    <x v="20"/>
    <n v="4687"/>
  </r>
  <r>
    <s v="BM00163202"/>
    <s v="SMITH,JEFFREY A"/>
    <x v="142"/>
    <n v="14217.53"/>
    <n v="2814"/>
    <s v="NULL"/>
    <n v="36014006"/>
    <x v="402"/>
    <s v="NULL"/>
    <d v="2020-07-13T07:16:00"/>
    <x v="17"/>
    <x v="20"/>
    <n v="938"/>
  </r>
  <r>
    <s v="BM00163202"/>
    <s v="SMITH,JEFFREY A"/>
    <x v="142"/>
    <n v="14217.53"/>
    <n v="3102"/>
    <s v="NULL"/>
    <n v="37013010"/>
    <x v="8"/>
    <s v="NULL"/>
    <d v="2020-07-13T07:16:00"/>
    <x v="5"/>
    <x v="20"/>
    <n v="33"/>
  </r>
  <r>
    <s v="BM00163202"/>
    <s v="SMITH,JEFFREY A"/>
    <x v="142"/>
    <n v="14217.53"/>
    <n v="1272"/>
    <n v="17001"/>
    <n v="71017001"/>
    <x v="137"/>
    <s v="NULL"/>
    <d v="2020-07-13T07:16:00"/>
    <x v="6"/>
    <x v="20"/>
    <n v="1272"/>
  </r>
  <r>
    <s v="BM00163202"/>
    <s v="SMITH,JEFFREY A"/>
    <x v="142"/>
    <n v="14217.53"/>
    <n v="722"/>
    <n v="10260"/>
    <n v="71010260"/>
    <x v="9"/>
    <s v="NULL"/>
    <d v="2020-07-13T07:16:00"/>
    <x v="6"/>
    <x v="20"/>
    <n v="722"/>
  </r>
  <r>
    <s v="BM00163202"/>
    <s v="SMITH,JEFFREY A"/>
    <x v="142"/>
    <n v="14217.53"/>
    <n v="399.58"/>
    <s v="C1718"/>
    <n v="27899998"/>
    <x v="430"/>
    <s v="NULL"/>
    <d v="2020-07-13T07:16:00"/>
    <x v="29"/>
    <x v="20"/>
    <m/>
  </r>
  <r>
    <s v="BM00163202"/>
    <s v="SMITH,JEFFREY A"/>
    <x v="142"/>
    <n v="14217.53"/>
    <n v="22.61"/>
    <s v="J7120"/>
    <n v="27038238"/>
    <x v="13"/>
    <s v="NULL"/>
    <d v="2020-07-13T07:16:00"/>
    <x v="0"/>
    <x v="20"/>
    <m/>
  </r>
  <r>
    <s v="BM00163202"/>
    <s v="SMITH,JEFFREY A"/>
    <x v="142"/>
    <n v="14217.53"/>
    <n v="9.4"/>
    <s v="NULL"/>
    <n v="27269137"/>
    <x v="224"/>
    <s v="NULL"/>
    <d v="2020-07-13T07:16:00"/>
    <x v="1"/>
    <x v="20"/>
    <m/>
  </r>
  <r>
    <s v="BM00163202"/>
    <s v="SMITH,JEFFREY A"/>
    <x v="142"/>
    <n v="14217.53"/>
    <n v="92.38"/>
    <s v="NULL"/>
    <n v="27217280"/>
    <x v="312"/>
    <s v="NULL"/>
    <d v="2020-07-13T07:16:00"/>
    <x v="1"/>
    <x v="20"/>
    <m/>
  </r>
  <r>
    <s v="BM00163202"/>
    <s v="SMITH,JEFFREY A"/>
    <x v="142"/>
    <n v="14217.53"/>
    <n v="9.18"/>
    <n v="38162"/>
    <n v="27038162"/>
    <x v="162"/>
    <s v="NULL"/>
    <d v="2020-07-13T07:16:00"/>
    <x v="0"/>
    <x v="20"/>
    <m/>
  </r>
  <r>
    <s v="BM00288008"/>
    <s v="SMITH,JOHN"/>
    <x v="143"/>
    <n v="11459.91"/>
    <n v="46.77"/>
    <n v="13031"/>
    <n v="27013031"/>
    <x v="353"/>
    <s v="NULL"/>
    <d v="2020-08-24T07:43:00"/>
    <x v="0"/>
    <x v="20"/>
    <m/>
  </r>
  <r>
    <s v="BM00288008"/>
    <s v="SMITH,JOHN"/>
    <x v="143"/>
    <n v="11459.91"/>
    <n v="5.84"/>
    <s v="NULL"/>
    <n v="27217032"/>
    <x v="400"/>
    <s v="NULL"/>
    <d v="2020-08-24T07:43:00"/>
    <x v="1"/>
    <x v="20"/>
    <m/>
  </r>
  <r>
    <s v="BM00288008"/>
    <s v="SMITH,JOHN"/>
    <x v="143"/>
    <n v="11459.91"/>
    <n v="22.61"/>
    <s v="J7120"/>
    <n v="27038238"/>
    <x v="13"/>
    <s v="NULL"/>
    <d v="2020-08-24T07:43:00"/>
    <x v="0"/>
    <x v="20"/>
    <m/>
  </r>
  <r>
    <s v="BM00288008"/>
    <s v="SMITH,JOHN"/>
    <x v="143"/>
    <n v="11459.91"/>
    <n v="11.68"/>
    <s v="NULL"/>
    <n v="27069212"/>
    <x v="14"/>
    <s v="NULL"/>
    <d v="2020-08-24T07:43:00"/>
    <x v="0"/>
    <x v="20"/>
    <m/>
  </r>
  <r>
    <s v="BM00288008"/>
    <s v="SMITH,JOHN"/>
    <x v="143"/>
    <n v="11459.91"/>
    <n v="44.6"/>
    <n v="37024"/>
    <n v="27037024"/>
    <x v="84"/>
    <s v="NULL"/>
    <d v="2020-08-24T07:43:00"/>
    <x v="0"/>
    <x v="20"/>
    <m/>
  </r>
  <r>
    <s v="BM00288008"/>
    <s v="SMITH,JOHN"/>
    <x v="143"/>
    <n v="11459.91"/>
    <n v="7.35"/>
    <s v="NULL"/>
    <n v="27013392"/>
    <x v="15"/>
    <s v="NULL"/>
    <d v="2020-08-24T07:43:00"/>
    <x v="0"/>
    <x v="20"/>
    <m/>
  </r>
  <r>
    <s v="BM00288008"/>
    <s v="SMITH,JOHN"/>
    <x v="143"/>
    <n v="11459.91"/>
    <n v="21.19"/>
    <s v="NULL"/>
    <n v="27013399"/>
    <x v="1"/>
    <s v="NULL"/>
    <d v="2020-08-24T07:43:00"/>
    <x v="0"/>
    <x v="20"/>
    <m/>
  </r>
  <r>
    <s v="BM00288008"/>
    <s v="SMITH,JOHN"/>
    <x v="143"/>
    <n v="11459.91"/>
    <n v="10.97"/>
    <s v="NULL"/>
    <n v="27280043"/>
    <x v="2"/>
    <s v="NULL"/>
    <d v="2020-08-24T07:43:00"/>
    <x v="1"/>
    <x v="20"/>
    <m/>
  </r>
  <r>
    <s v="BM00288008"/>
    <s v="SMITH,JOHN"/>
    <x v="143"/>
    <n v="11459.91"/>
    <n v="-44.6"/>
    <n v="37024"/>
    <n v="27037024"/>
    <x v="84"/>
    <s v="NULL"/>
    <d v="2020-08-24T07:43:00"/>
    <x v="0"/>
    <x v="20"/>
    <m/>
  </r>
  <r>
    <s v="BM00288008"/>
    <s v="SMITH,JOHN"/>
    <x v="143"/>
    <n v="11459.91"/>
    <n v="7.35"/>
    <s v="NULL"/>
    <n v="27013392"/>
    <x v="15"/>
    <s v="NULL"/>
    <d v="2020-08-24T07:43:00"/>
    <x v="0"/>
    <x v="20"/>
    <m/>
  </r>
  <r>
    <s v="BM00288008"/>
    <s v="SMITH,JOHN"/>
    <x v="143"/>
    <n v="11459.91"/>
    <n v="15.73"/>
    <s v="NULL"/>
    <n v="27210100"/>
    <x v="11"/>
    <s v="NULL"/>
    <d v="2020-08-24T07:43:00"/>
    <x v="1"/>
    <x v="20"/>
    <m/>
  </r>
  <r>
    <s v="BM00288008"/>
    <s v="SMITH,JOHN"/>
    <x v="143"/>
    <n v="11459.91"/>
    <n v="22.66"/>
    <s v="NULL"/>
    <n v="27210100"/>
    <x v="11"/>
    <s v="NULL"/>
    <d v="2020-08-24T07:43:00"/>
    <x v="1"/>
    <x v="20"/>
    <m/>
  </r>
  <r>
    <s v="BM00288008"/>
    <s v="SMITH,JOHN"/>
    <x v="143"/>
    <n v="11459.91"/>
    <n v="21"/>
    <s v="J0690"/>
    <n v="25021248"/>
    <x v="284"/>
    <s v="NULL"/>
    <d v="2020-08-24T07:43:00"/>
    <x v="2"/>
    <x v="20"/>
    <m/>
  </r>
  <r>
    <s v="BM00288008"/>
    <s v="SMITH,JOHN"/>
    <x v="143"/>
    <n v="11459.91"/>
    <n v="46"/>
    <s v="J2704"/>
    <n v="25021907"/>
    <x v="4"/>
    <s v="NULL"/>
    <d v="2020-08-24T07:43:00"/>
    <x v="2"/>
    <x v="20"/>
    <m/>
  </r>
  <r>
    <s v="BM00288008"/>
    <s v="SMITH,JOHN"/>
    <x v="143"/>
    <n v="11459.91"/>
    <n v="19"/>
    <s v="J3010"/>
    <n v="25024630"/>
    <x v="109"/>
    <s v="NULL"/>
    <d v="2020-08-24T07:43:00"/>
    <x v="2"/>
    <x v="20"/>
    <m/>
  </r>
  <r>
    <s v="BM00288008"/>
    <s v="SMITH,JOHN"/>
    <x v="143"/>
    <n v="11459.91"/>
    <n v="21"/>
    <s v="J2250"/>
    <n v="25021916"/>
    <x v="153"/>
    <s v="NULL"/>
    <d v="2020-08-24T07:43:00"/>
    <x v="2"/>
    <x v="20"/>
    <m/>
  </r>
  <r>
    <s v="BM00288008"/>
    <s v="SMITH,JOHN"/>
    <x v="143"/>
    <n v="11459.91"/>
    <n v="126"/>
    <s v="J0330"/>
    <n v="25021563"/>
    <x v="134"/>
    <s v="NULL"/>
    <d v="2020-08-24T07:43:00"/>
    <x v="2"/>
    <x v="20"/>
    <m/>
  </r>
  <r>
    <s v="BM00288008"/>
    <s v="SMITH,JOHN"/>
    <x v="143"/>
    <n v="11459.91"/>
    <n v="114"/>
    <s v="J2710"/>
    <n v="63621129"/>
    <x v="243"/>
    <s v="NULL"/>
    <d v="2020-08-24T07:43:00"/>
    <x v="12"/>
    <x v="20"/>
    <m/>
  </r>
  <r>
    <s v="BM00288008"/>
    <s v="SMITH,JOHN"/>
    <x v="143"/>
    <n v="11459.91"/>
    <n v="21"/>
    <s v="J2405"/>
    <n v="63623574"/>
    <x v="94"/>
    <s v="NULL"/>
    <d v="2020-08-24T07:43:00"/>
    <x v="12"/>
    <x v="20"/>
    <m/>
  </r>
  <r>
    <s v="BM00288008"/>
    <s v="SMITH,JOHN"/>
    <x v="143"/>
    <n v="11459.91"/>
    <n v="44"/>
    <s v="J1885"/>
    <n v="63690720"/>
    <x v="49"/>
    <s v="NULL"/>
    <d v="2020-08-24T07:43:00"/>
    <x v="12"/>
    <x v="20"/>
    <m/>
  </r>
  <r>
    <s v="BM00288008"/>
    <s v="SMITH,JOHN"/>
    <x v="143"/>
    <n v="11459.91"/>
    <n v="21"/>
    <s v="J1100"/>
    <n v="25021100"/>
    <x v="135"/>
    <s v="NULL"/>
    <d v="2020-08-24T07:43:00"/>
    <x v="2"/>
    <x v="20"/>
    <m/>
  </r>
  <r>
    <s v="BM00288008"/>
    <s v="SMITH,JOHN"/>
    <x v="143"/>
    <n v="11459.91"/>
    <n v="106"/>
    <s v="J3490"/>
    <n v="25021407"/>
    <x v="19"/>
    <s v="NULL"/>
    <d v="2020-08-24T07:43:00"/>
    <x v="2"/>
    <x v="20"/>
    <m/>
  </r>
  <r>
    <s v="BM00288008"/>
    <s v="SMITH,JOHN"/>
    <x v="143"/>
    <n v="11459.91"/>
    <n v="46"/>
    <s v="NULL"/>
    <n v="25023527"/>
    <x v="158"/>
    <s v="NULL"/>
    <d v="2020-08-24T07:43:00"/>
    <x v="2"/>
    <x v="20"/>
    <m/>
  </r>
  <r>
    <s v="BM00288008"/>
    <s v="SMITH,JOHN"/>
    <x v="143"/>
    <n v="11459.91"/>
    <n v="24"/>
    <s v="NULL"/>
    <n v="25024769"/>
    <x v="3"/>
    <s v="NULL"/>
    <d v="2020-08-24T07:43:00"/>
    <x v="2"/>
    <x v="20"/>
    <m/>
  </r>
  <r>
    <s v="BM00288008"/>
    <s v="SMITH,JOHN"/>
    <x v="143"/>
    <n v="11459.91"/>
    <n v="29"/>
    <n v="23469"/>
    <n v="25023469"/>
    <x v="317"/>
    <s v="NULL"/>
    <d v="2020-08-24T07:43:00"/>
    <x v="2"/>
    <x v="20"/>
    <m/>
  </r>
  <r>
    <s v="BM00288008"/>
    <s v="SMITH,JOHN"/>
    <x v="143"/>
    <n v="11459.91"/>
    <n v="19"/>
    <s v="J3010"/>
    <n v="25024630"/>
    <x v="109"/>
    <s v="NULL"/>
    <d v="2020-08-24T07:43:00"/>
    <x v="2"/>
    <x v="20"/>
    <m/>
  </r>
  <r>
    <s v="BM00288008"/>
    <s v="SMITH,JOHN"/>
    <x v="143"/>
    <n v="11459.91"/>
    <n v="53"/>
    <s v="J3490"/>
    <n v="25021407"/>
    <x v="19"/>
    <s v="NULL"/>
    <d v="2020-08-24T07:43:00"/>
    <x v="2"/>
    <x v="20"/>
    <m/>
  </r>
  <r>
    <s v="BM00288008"/>
    <s v="SMITH,JOHN"/>
    <x v="143"/>
    <n v="11459.91"/>
    <n v="-126"/>
    <s v="J0330"/>
    <n v="25021563"/>
    <x v="134"/>
    <s v="NULL"/>
    <d v="2020-08-24T07:43:00"/>
    <x v="2"/>
    <x v="20"/>
    <m/>
  </r>
  <r>
    <s v="BM00288008"/>
    <s v="SMITH,JOHN"/>
    <x v="143"/>
    <n v="11459.91"/>
    <n v="-114"/>
    <s v="J2710"/>
    <n v="63621129"/>
    <x v="243"/>
    <s v="NULL"/>
    <d v="2020-08-24T07:43:00"/>
    <x v="12"/>
    <x v="20"/>
    <m/>
  </r>
  <r>
    <s v="BM00288008"/>
    <s v="SMITH,JOHN"/>
    <x v="143"/>
    <n v="11459.91"/>
    <n v="-106"/>
    <s v="J3490"/>
    <n v="25021407"/>
    <x v="19"/>
    <s v="NULL"/>
    <d v="2020-08-24T07:43:00"/>
    <x v="2"/>
    <x v="20"/>
    <m/>
  </r>
  <r>
    <s v="BM00288008"/>
    <s v="SMITH,JOHN"/>
    <x v="143"/>
    <n v="11459.91"/>
    <n v="218"/>
    <s v="NULL"/>
    <n v="25090581"/>
    <x v="197"/>
    <s v="NULL"/>
    <d v="2020-08-24T07:43:00"/>
    <x v="2"/>
    <x v="20"/>
    <m/>
  </r>
  <r>
    <s v="BM00288008"/>
    <s v="SMITH,JOHN"/>
    <x v="143"/>
    <n v="11459.91"/>
    <n v="218"/>
    <s v="J0131"/>
    <n v="63621126"/>
    <x v="267"/>
    <s v="NULL"/>
    <d v="2020-08-24T07:43:00"/>
    <x v="12"/>
    <x v="20"/>
    <m/>
  </r>
  <r>
    <s v="BM00288008"/>
    <s v="SMITH,JOHN"/>
    <x v="143"/>
    <n v="11459.91"/>
    <n v="4687"/>
    <s v="NULL"/>
    <n v="36014005"/>
    <x v="249"/>
    <s v="NULL"/>
    <d v="2020-08-24T07:43:00"/>
    <x v="17"/>
    <x v="20"/>
    <n v="4687"/>
  </r>
  <r>
    <s v="BM00288008"/>
    <s v="SMITH,JOHN"/>
    <x v="143"/>
    <n v="11459.91"/>
    <n v="938"/>
    <s v="NULL"/>
    <n v="36014006"/>
    <x v="402"/>
    <s v="NULL"/>
    <d v="2020-08-24T07:43:00"/>
    <x v="17"/>
    <x v="20"/>
    <n v="938"/>
  </r>
  <r>
    <s v="BM00288008"/>
    <s v="SMITH,JOHN"/>
    <x v="143"/>
    <n v="11459.91"/>
    <n v="2409"/>
    <s v="NULL"/>
    <n v="37013010"/>
    <x v="8"/>
    <s v="NULL"/>
    <d v="2020-08-24T07:43:00"/>
    <x v="5"/>
    <x v="20"/>
    <n v="33"/>
  </r>
  <r>
    <s v="BM00288008"/>
    <s v="SMITH,JOHN"/>
    <x v="143"/>
    <n v="11459.91"/>
    <n v="1272"/>
    <n v="17001"/>
    <n v="71017001"/>
    <x v="137"/>
    <s v="NULL"/>
    <d v="2020-08-24T07:43:00"/>
    <x v="6"/>
    <x v="20"/>
    <n v="1272"/>
  </r>
  <r>
    <s v="BM00288008"/>
    <s v="SMITH,JOHN"/>
    <x v="143"/>
    <n v="11459.91"/>
    <n v="722"/>
    <n v="10260"/>
    <n v="71010260"/>
    <x v="9"/>
    <s v="NULL"/>
    <d v="2020-08-24T07:43:00"/>
    <x v="6"/>
    <x v="20"/>
    <n v="722"/>
  </r>
  <r>
    <s v="BM00288008"/>
    <s v="SMITH,JOHN"/>
    <x v="143"/>
    <n v="11459.91"/>
    <n v="407.81"/>
    <s v="C1781"/>
    <n v="27899989"/>
    <x v="431"/>
    <s v="NULL"/>
    <d v="2020-08-24T07:43:00"/>
    <x v="29"/>
    <x v="20"/>
    <m/>
  </r>
  <r>
    <s v="BM00288008"/>
    <s v="SMITH,JOHN"/>
    <x v="143"/>
    <n v="11459.91"/>
    <n v="22.61"/>
    <s v="J7120"/>
    <n v="27038238"/>
    <x v="13"/>
    <s v="NULL"/>
    <d v="2020-08-24T07:43:00"/>
    <x v="0"/>
    <x v="20"/>
    <m/>
  </r>
  <r>
    <s v="BM00288008"/>
    <s v="SMITH,JOHN"/>
    <x v="143"/>
    <n v="11459.91"/>
    <n v="10.93"/>
    <s v="NULL"/>
    <n v="27210100"/>
    <x v="11"/>
    <s v="NULL"/>
    <d v="2020-08-24T07:43:00"/>
    <x v="1"/>
    <x v="20"/>
    <m/>
  </r>
  <r>
    <s v="BM00288008"/>
    <s v="SMITH,JOHN"/>
    <x v="143"/>
    <n v="11459.91"/>
    <n v="5.46"/>
    <s v="NULL"/>
    <n v="27210100"/>
    <x v="11"/>
    <s v="NULL"/>
    <d v="2020-08-24T07:43:00"/>
    <x v="1"/>
    <x v="20"/>
    <m/>
  </r>
  <r>
    <s v="BM00288008"/>
    <s v="SMITH,JOHN"/>
    <x v="143"/>
    <n v="11459.91"/>
    <n v="12.95"/>
    <s v="NULL"/>
    <n v="27101000"/>
    <x v="188"/>
    <s v="NULL"/>
    <d v="2020-08-24T07:43:00"/>
    <x v="31"/>
    <x v="20"/>
    <m/>
  </r>
  <r>
    <s v="BM00283001"/>
    <s v="SMITH,KAITLYN"/>
    <x v="144"/>
    <n v="17995.669999999998"/>
    <n v="6.74"/>
    <s v="NULL"/>
    <n v="27210100"/>
    <x v="11"/>
    <d v="2019-06-29T19:59:00"/>
    <s v="NULL"/>
    <x v="1"/>
    <x v="2"/>
    <m/>
  </r>
  <r>
    <s v="BM00283001"/>
    <s v="SMITH,KAITLYN"/>
    <x v="144"/>
    <n v="17995.669999999998"/>
    <n v="6.74"/>
    <s v="NULL"/>
    <n v="27210100"/>
    <x v="11"/>
    <d v="2019-06-29T19:59:00"/>
    <s v="NULL"/>
    <x v="1"/>
    <x v="2"/>
    <m/>
  </r>
  <r>
    <s v="BM00283001"/>
    <s v="SMITH,KAITLYN"/>
    <x v="144"/>
    <n v="17995.669999999998"/>
    <n v="27.92"/>
    <n v="13221"/>
    <n v="27013221"/>
    <x v="85"/>
    <d v="2019-06-29T19:59:00"/>
    <s v="NULL"/>
    <x v="0"/>
    <x v="2"/>
    <m/>
  </r>
  <r>
    <s v="BM00283001"/>
    <s v="SMITH,KAITLYN"/>
    <x v="144"/>
    <n v="17995.669999999998"/>
    <n v="11.02"/>
    <s v="NULL"/>
    <n v="27210100"/>
    <x v="11"/>
    <d v="2019-06-29T19:59:00"/>
    <s v="NULL"/>
    <x v="1"/>
    <x v="2"/>
    <m/>
  </r>
  <r>
    <s v="BM00283001"/>
    <s v="SMITH,KAITLYN"/>
    <x v="144"/>
    <n v="17995.669999999998"/>
    <n v="12.48"/>
    <s v="NULL"/>
    <n v="27101000"/>
    <x v="188"/>
    <d v="2019-06-29T19:59:00"/>
    <s v="NULL"/>
    <x v="31"/>
    <x v="2"/>
    <m/>
  </r>
  <r>
    <s v="BM00283001"/>
    <s v="SMITH,KAITLYN"/>
    <x v="144"/>
    <n v="17995.669999999998"/>
    <n v="11.1"/>
    <s v="NULL"/>
    <n v="27069215"/>
    <x v="46"/>
    <d v="2019-06-29T19:59:00"/>
    <s v="NULL"/>
    <x v="0"/>
    <x v="2"/>
    <m/>
  </r>
  <r>
    <s v="BM00283001"/>
    <s v="SMITH,KAITLYN"/>
    <x v="144"/>
    <n v="17995.669999999998"/>
    <n v="11.1"/>
    <s v="NULL"/>
    <n v="27069215"/>
    <x v="46"/>
    <d v="2019-06-29T19:59:00"/>
    <s v="NULL"/>
    <x v="0"/>
    <x v="2"/>
    <m/>
  </r>
  <r>
    <s v="BM00283001"/>
    <s v="SMITH,KAITLYN"/>
    <x v="144"/>
    <n v="17995.669999999998"/>
    <n v="8.57"/>
    <s v="NULL"/>
    <n v="27069276"/>
    <x v="64"/>
    <d v="2019-06-29T19:59:00"/>
    <s v="NULL"/>
    <x v="0"/>
    <x v="2"/>
    <m/>
  </r>
  <r>
    <s v="BM00283001"/>
    <s v="SMITH,KAITLYN"/>
    <x v="144"/>
    <n v="17995.669999999998"/>
    <n v="40"/>
    <s v="NULL"/>
    <n v="27013490"/>
    <x v="65"/>
    <d v="2019-06-29T19:59:00"/>
    <s v="NULL"/>
    <x v="0"/>
    <x v="2"/>
    <m/>
  </r>
  <r>
    <s v="BM00283001"/>
    <s v="SMITH,KAITLYN"/>
    <x v="144"/>
    <n v="17995.669999999998"/>
    <n v="44.6"/>
    <n v="37024"/>
    <n v="27037024"/>
    <x v="84"/>
    <d v="2019-06-29T19:59:00"/>
    <s v="NULL"/>
    <x v="0"/>
    <x v="2"/>
    <m/>
  </r>
  <r>
    <s v="BM00283001"/>
    <s v="SMITH,KAITLYN"/>
    <x v="144"/>
    <n v="17995.669999999998"/>
    <n v="1200"/>
    <n v="50499"/>
    <n v="11250499"/>
    <x v="59"/>
    <d v="2019-06-29T19:59:00"/>
    <s v="NULL"/>
    <x v="13"/>
    <x v="2"/>
    <n v="1255"/>
  </r>
  <r>
    <s v="BM00283001"/>
    <s v="SMITH,KAITLYN"/>
    <x v="144"/>
    <n v="17995.669999999998"/>
    <n v="44.6"/>
    <n v="37024"/>
    <n v="27037024"/>
    <x v="84"/>
    <d v="2019-06-29T19:59:00"/>
    <s v="NULL"/>
    <x v="0"/>
    <x v="2"/>
    <m/>
  </r>
  <r>
    <s v="BM00283001"/>
    <s v="SMITH,KAITLYN"/>
    <x v="144"/>
    <n v="17995.669999999998"/>
    <n v="19.16"/>
    <s v="NULL"/>
    <n v="25824575"/>
    <x v="242"/>
    <d v="2019-06-29T19:59:00"/>
    <s v="NULL"/>
    <x v="21"/>
    <x v="2"/>
    <m/>
  </r>
  <r>
    <s v="BM00283001"/>
    <s v="SMITH,KAITLYN"/>
    <x v="144"/>
    <n v="17995.669999999998"/>
    <n v="67.86"/>
    <s v="NULL"/>
    <n v="25024061"/>
    <x v="341"/>
    <d v="2019-06-29T19:59:00"/>
    <s v="NULL"/>
    <x v="2"/>
    <x v="2"/>
    <m/>
  </r>
  <r>
    <s v="BM00283001"/>
    <s v="SMITH,KAITLYN"/>
    <x v="144"/>
    <n v="17995.669999999998"/>
    <n v="118"/>
    <s v="J3105"/>
    <n v="25021560"/>
    <x v="298"/>
    <d v="2019-06-29T19:59:00"/>
    <s v="NULL"/>
    <x v="2"/>
    <x v="2"/>
    <m/>
  </r>
  <r>
    <s v="BM00283001"/>
    <s v="SMITH,KAITLYN"/>
    <x v="144"/>
    <n v="17995.669999999998"/>
    <n v="21"/>
    <s v="J3490"/>
    <n v="25023962"/>
    <x v="91"/>
    <d v="2019-06-29T19:59:00"/>
    <s v="NULL"/>
    <x v="2"/>
    <x v="2"/>
    <m/>
  </r>
  <r>
    <s v="BM00283001"/>
    <s v="SMITH,KAITLYN"/>
    <x v="144"/>
    <n v="17995.669999999998"/>
    <n v="21"/>
    <s v="J2765"/>
    <n v="25022116"/>
    <x v="92"/>
    <d v="2019-06-29T19:59:00"/>
    <s v="NULL"/>
    <x v="2"/>
    <x v="2"/>
    <m/>
  </r>
  <r>
    <s v="BM00283001"/>
    <s v="SMITH,KAITLYN"/>
    <x v="144"/>
    <n v="17995.669999999998"/>
    <n v="17"/>
    <s v="NULL"/>
    <n v="25932597"/>
    <x v="90"/>
    <d v="2019-06-29T19:59:00"/>
    <s v="NULL"/>
    <x v="10"/>
    <x v="2"/>
    <m/>
  </r>
  <r>
    <s v="BM00283001"/>
    <s v="SMITH,KAITLYN"/>
    <x v="144"/>
    <n v="17995.669999999998"/>
    <n v="44"/>
    <s v="J1885"/>
    <n v="63690720"/>
    <x v="49"/>
    <d v="2019-06-29T19:59:00"/>
    <s v="NULL"/>
    <x v="12"/>
    <x v="2"/>
    <m/>
  </r>
  <r>
    <s v="BM00283001"/>
    <s v="SMITH,KAITLYN"/>
    <x v="144"/>
    <n v="17995.669999999998"/>
    <n v="19.16"/>
    <s v="NULL"/>
    <n v="25824574"/>
    <x v="286"/>
    <d v="2019-06-29T19:59:00"/>
    <s v="NULL"/>
    <x v="21"/>
    <x v="2"/>
    <m/>
  </r>
  <r>
    <s v="BM00283001"/>
    <s v="SMITH,KAITLYN"/>
    <x v="144"/>
    <n v="17995.669999999998"/>
    <n v="19.16"/>
    <s v="J0690"/>
    <n v="25021248"/>
    <x v="284"/>
    <d v="2019-06-29T19:59:00"/>
    <s v="NULL"/>
    <x v="2"/>
    <x v="2"/>
    <m/>
  </r>
  <r>
    <s v="BM00283001"/>
    <s v="SMITH,KAITLYN"/>
    <x v="144"/>
    <n v="17995.669999999998"/>
    <n v="26"/>
    <n v="86900"/>
    <n v="30032030"/>
    <x v="78"/>
    <d v="2019-06-29T19:59:00"/>
    <s v="NULL"/>
    <x v="3"/>
    <x v="2"/>
    <n v="28"/>
  </r>
  <r>
    <s v="BM00283001"/>
    <s v="SMITH,KAITLYN"/>
    <x v="144"/>
    <n v="17995.669999999998"/>
    <n v="7"/>
    <n v="23733"/>
    <n v="25923733"/>
    <x v="48"/>
    <d v="2019-06-29T19:59:00"/>
    <s v="NULL"/>
    <x v="10"/>
    <x v="2"/>
    <m/>
  </r>
  <r>
    <s v="BM00283001"/>
    <s v="SMITH,KAITLYN"/>
    <x v="144"/>
    <n v="17995.669999999998"/>
    <n v="5"/>
    <n v="20227"/>
    <n v="25920227"/>
    <x v="50"/>
    <d v="2019-06-29T19:59:00"/>
    <s v="NULL"/>
    <x v="10"/>
    <x v="2"/>
    <m/>
  </r>
  <r>
    <s v="BM00283001"/>
    <s v="SMITH,KAITLYN"/>
    <x v="144"/>
    <n v="17995.669999999998"/>
    <n v="6"/>
    <n v="23780"/>
    <n v="25923780"/>
    <x v="62"/>
    <d v="2019-06-29T19:59:00"/>
    <s v="NULL"/>
    <x v="10"/>
    <x v="2"/>
    <m/>
  </r>
  <r>
    <s v="BM00283001"/>
    <s v="SMITH,KAITLYN"/>
    <x v="144"/>
    <n v="17995.669999999998"/>
    <n v="44"/>
    <s v="J1885"/>
    <n v="63690720"/>
    <x v="49"/>
    <d v="2019-06-29T19:59:00"/>
    <s v="NULL"/>
    <x v="12"/>
    <x v="2"/>
    <m/>
  </r>
  <r>
    <s v="BM00283001"/>
    <s v="SMITH,KAITLYN"/>
    <x v="144"/>
    <n v="17995.669999999998"/>
    <n v="218"/>
    <s v="J2795"/>
    <n v="25024515"/>
    <x v="108"/>
    <d v="2019-06-29T19:59:00"/>
    <s v="NULL"/>
    <x v="2"/>
    <x v="2"/>
    <m/>
  </r>
  <r>
    <s v="BM00283001"/>
    <s v="SMITH,KAITLYN"/>
    <x v="144"/>
    <n v="17995.669999999998"/>
    <n v="13"/>
    <n v="23733"/>
    <n v="25923733"/>
    <x v="48"/>
    <d v="2019-06-29T19:59:00"/>
    <s v="NULL"/>
    <x v="10"/>
    <x v="2"/>
    <m/>
  </r>
  <r>
    <s v="BM00283001"/>
    <s v="SMITH,KAITLYN"/>
    <x v="144"/>
    <n v="17995.669999999998"/>
    <n v="19.16"/>
    <s v="NULL"/>
    <n v="25824574"/>
    <x v="286"/>
    <d v="2019-06-29T19:59:00"/>
    <s v="NULL"/>
    <x v="21"/>
    <x v="2"/>
    <m/>
  </r>
  <r>
    <s v="BM00283001"/>
    <s v="SMITH,KAITLYN"/>
    <x v="144"/>
    <n v="17995.669999999998"/>
    <n v="19.16"/>
    <s v="J0690"/>
    <n v="25021248"/>
    <x v="284"/>
    <d v="2019-06-29T19:59:00"/>
    <s v="NULL"/>
    <x v="2"/>
    <x v="2"/>
    <m/>
  </r>
  <r>
    <s v="BM00283001"/>
    <s v="SMITH,KAITLYN"/>
    <x v="144"/>
    <n v="17995.669999999998"/>
    <n v="13"/>
    <s v="NULL"/>
    <n v="25924174"/>
    <x v="106"/>
    <d v="2019-06-29T19:59:00"/>
    <s v="NULL"/>
    <x v="10"/>
    <x v="2"/>
    <m/>
  </r>
  <r>
    <s v="BM00283001"/>
    <s v="SMITH,KAITLYN"/>
    <x v="144"/>
    <n v="17995.669999999998"/>
    <n v="44"/>
    <s v="J1885"/>
    <n v="63690720"/>
    <x v="49"/>
    <d v="2019-06-29T19:59:00"/>
    <s v="NULL"/>
    <x v="12"/>
    <x v="2"/>
    <m/>
  </r>
  <r>
    <s v="BM00283001"/>
    <s v="SMITH,KAITLYN"/>
    <x v="144"/>
    <n v="17995.669999999998"/>
    <n v="45"/>
    <n v="86850"/>
    <n v="30032038"/>
    <x v="79"/>
    <d v="2019-06-29T19:59:00"/>
    <s v="NULL"/>
    <x v="3"/>
    <x v="2"/>
    <n v="48"/>
  </r>
  <r>
    <s v="BM00283001"/>
    <s v="SMITH,KAITLYN"/>
    <x v="144"/>
    <n v="17995.669999999998"/>
    <n v="7"/>
    <n v="23733"/>
    <n v="25923733"/>
    <x v="48"/>
    <d v="2019-06-29T19:59:00"/>
    <s v="NULL"/>
    <x v="10"/>
    <x v="2"/>
    <m/>
  </r>
  <r>
    <s v="BM00283001"/>
    <s v="SMITH,KAITLYN"/>
    <x v="144"/>
    <n v="17995.669999999998"/>
    <n v="15"/>
    <n v="21892"/>
    <n v="25921892"/>
    <x v="52"/>
    <d v="2019-06-29T19:59:00"/>
    <s v="NULL"/>
    <x v="10"/>
    <x v="2"/>
    <m/>
  </r>
  <r>
    <s v="BM00283001"/>
    <s v="SMITH,KAITLYN"/>
    <x v="144"/>
    <n v="17995.669999999998"/>
    <n v="19.16"/>
    <s v="NULL"/>
    <n v="25824574"/>
    <x v="286"/>
    <d v="2019-06-29T19:59:00"/>
    <s v="NULL"/>
    <x v="21"/>
    <x v="2"/>
    <m/>
  </r>
  <r>
    <s v="BM00283001"/>
    <s v="SMITH,KAITLYN"/>
    <x v="144"/>
    <n v="17995.669999999998"/>
    <n v="19.16"/>
    <s v="J0690"/>
    <n v="25021248"/>
    <x v="284"/>
    <d v="2019-06-29T19:59:00"/>
    <s v="NULL"/>
    <x v="2"/>
    <x v="2"/>
    <m/>
  </r>
  <r>
    <s v="BM00283001"/>
    <s v="SMITH,KAITLYN"/>
    <x v="144"/>
    <n v="17995.669999999998"/>
    <n v="690"/>
    <s v="NULL"/>
    <n v="71017003"/>
    <x v="101"/>
    <d v="2019-06-29T19:59:00"/>
    <s v="NULL"/>
    <x v="6"/>
    <x v="2"/>
    <n v="722"/>
  </r>
  <r>
    <s v="BM00283001"/>
    <s v="SMITH,KAITLYN"/>
    <x v="144"/>
    <n v="17995.669999999998"/>
    <n v="4766"/>
    <s v="NULL"/>
    <n v="36050521"/>
    <x v="98"/>
    <d v="2019-06-29T19:59:00"/>
    <s v="NULL"/>
    <x v="17"/>
    <x v="2"/>
    <n v="4986"/>
  </r>
  <r>
    <s v="BM00283001"/>
    <s v="SMITH,KAITLYN"/>
    <x v="144"/>
    <n v="17995.669999999998"/>
    <n v="40"/>
    <n v="93041"/>
    <n v="73050518"/>
    <x v="99"/>
    <d v="2019-06-29T19:59:00"/>
    <s v="NULL"/>
    <x v="18"/>
    <x v="2"/>
    <n v="42"/>
  </r>
  <r>
    <s v="BM00283001"/>
    <s v="SMITH,KAITLYN"/>
    <x v="144"/>
    <n v="17995.669999999998"/>
    <n v="96"/>
    <s v="NULL"/>
    <n v="72150535"/>
    <x v="100"/>
    <d v="2019-06-29T19:59:00"/>
    <s v="NULL"/>
    <x v="19"/>
    <x v="2"/>
    <n v="101"/>
  </r>
  <r>
    <s v="BM00283001"/>
    <s v="SMITH,KAITLYN"/>
    <x v="144"/>
    <n v="17995.669999999998"/>
    <n v="480"/>
    <s v="NULL"/>
    <n v="72150535"/>
    <x v="100"/>
    <d v="2019-06-29T19:59:00"/>
    <s v="NULL"/>
    <x v="19"/>
    <x v="2"/>
    <n v="101"/>
  </r>
  <r>
    <s v="BM00283001"/>
    <s v="SMITH,KAITLYN"/>
    <x v="144"/>
    <n v="17995.669999999998"/>
    <n v="75"/>
    <n v="50540"/>
    <n v="46050540"/>
    <x v="96"/>
    <d v="2019-06-29T19:59:00"/>
    <s v="NULL"/>
    <x v="15"/>
    <x v="2"/>
    <n v="79"/>
  </r>
  <r>
    <s v="BM00283001"/>
    <s v="SMITH,KAITLYN"/>
    <x v="144"/>
    <n v="17995.669999999998"/>
    <n v="46"/>
    <n v="85025"/>
    <n v="30032110"/>
    <x v="31"/>
    <d v="2019-06-29T19:59:00"/>
    <s v="NULL"/>
    <x v="3"/>
    <x v="2"/>
    <n v="49"/>
  </r>
  <r>
    <s v="BM00283001"/>
    <s v="SMITH,KAITLYN"/>
    <x v="144"/>
    <n v="17995.669999999998"/>
    <n v="75"/>
    <n v="50540"/>
    <n v="46050540"/>
    <x v="96"/>
    <d v="2019-06-29T19:59:00"/>
    <s v="NULL"/>
    <x v="15"/>
    <x v="2"/>
    <n v="79"/>
  </r>
  <r>
    <s v="BM00283001"/>
    <s v="SMITH,KAITLYN"/>
    <x v="144"/>
    <n v="17995.669999999998"/>
    <n v="46"/>
    <s v="J2704"/>
    <n v="25021907"/>
    <x v="4"/>
    <d v="2019-06-29T19:59:00"/>
    <s v="NULL"/>
    <x v="2"/>
    <x v="2"/>
    <m/>
  </r>
  <r>
    <s v="BM00283001"/>
    <s v="SMITH,KAITLYN"/>
    <x v="144"/>
    <n v="17995.669999999998"/>
    <n v="21"/>
    <s v="J2590"/>
    <n v="25023647"/>
    <x v="280"/>
    <d v="2019-06-29T19:59:00"/>
    <s v="NULL"/>
    <x v="2"/>
    <x v="2"/>
    <m/>
  </r>
  <r>
    <s v="BM00283001"/>
    <s v="SMITH,KAITLYN"/>
    <x v="144"/>
    <n v="17995.669999999998"/>
    <n v="55"/>
    <s v="J3490"/>
    <n v="25021250"/>
    <x v="283"/>
    <d v="2019-06-29T19:59:00"/>
    <s v="NULL"/>
    <x v="2"/>
    <x v="2"/>
    <m/>
  </r>
  <r>
    <s v="BM00283001"/>
    <s v="SMITH,KAITLYN"/>
    <x v="144"/>
    <n v="17995.669999999998"/>
    <n v="21"/>
    <s v="J2250"/>
    <n v="25021916"/>
    <x v="153"/>
    <d v="2019-06-29T19:59:00"/>
    <s v="NULL"/>
    <x v="2"/>
    <x v="2"/>
    <m/>
  </r>
  <r>
    <s v="BM00283001"/>
    <s v="SMITH,KAITLYN"/>
    <x v="144"/>
    <n v="17995.669999999998"/>
    <n v="41"/>
    <s v="J2590"/>
    <n v="25023647"/>
    <x v="280"/>
    <d v="2019-06-29T19:59:00"/>
    <s v="NULL"/>
    <x v="2"/>
    <x v="2"/>
    <m/>
  </r>
  <r>
    <s v="BM00283001"/>
    <s v="SMITH,KAITLYN"/>
    <x v="144"/>
    <n v="17995.669999999998"/>
    <n v="21"/>
    <s v="J2405"/>
    <n v="63623574"/>
    <x v="94"/>
    <d v="2019-06-29T19:59:00"/>
    <s v="NULL"/>
    <x v="12"/>
    <x v="2"/>
    <m/>
  </r>
  <r>
    <s v="BM00283001"/>
    <s v="SMITH,KAITLYN"/>
    <x v="144"/>
    <n v="17995.669999999998"/>
    <n v="218"/>
    <s v="J0131"/>
    <n v="63621126"/>
    <x v="267"/>
    <d v="2019-06-29T19:59:00"/>
    <s v="NULL"/>
    <x v="12"/>
    <x v="2"/>
    <m/>
  </r>
  <r>
    <s v="BM00283001"/>
    <s v="SMITH,KAITLYN"/>
    <x v="144"/>
    <n v="17995.669999999998"/>
    <n v="1922"/>
    <s v="NULL"/>
    <n v="37013010"/>
    <x v="8"/>
    <d v="2019-06-29T19:59:00"/>
    <s v="NULL"/>
    <x v="5"/>
    <x v="2"/>
    <n v="33"/>
  </r>
  <r>
    <s v="BM00283001"/>
    <s v="SMITH,KAITLYN"/>
    <x v="144"/>
    <n v="17995.669999999998"/>
    <n v="28"/>
    <n v="85610"/>
    <n v="30032049"/>
    <x v="216"/>
    <d v="2019-06-29T19:59:00"/>
    <s v="NULL"/>
    <x v="3"/>
    <x v="2"/>
    <n v="30"/>
  </r>
  <r>
    <s v="BM00283001"/>
    <s v="SMITH,KAITLYN"/>
    <x v="144"/>
    <n v="17995.669999999998"/>
    <n v="77"/>
    <n v="87077"/>
    <n v="30033356"/>
    <x v="432"/>
    <d v="2019-06-29T19:59:00"/>
    <s v="NULL"/>
    <x v="3"/>
    <x v="2"/>
    <n v="81"/>
  </r>
  <r>
    <s v="BM00283001"/>
    <s v="SMITH,KAITLYN"/>
    <x v="144"/>
    <n v="17995.669999999998"/>
    <n v="-118.81"/>
    <s v="NULL"/>
    <n v="27250540"/>
    <x v="68"/>
    <d v="2019-06-29T19:59:00"/>
    <s v="NULL"/>
    <x v="1"/>
    <x v="2"/>
    <m/>
  </r>
  <r>
    <s v="BM00283001"/>
    <s v="SMITH,KAITLYN"/>
    <x v="144"/>
    <n v="17995.669999999998"/>
    <n v="-76.5"/>
    <s v="NULL"/>
    <n v="27050508"/>
    <x v="67"/>
    <d v="2019-06-29T19:59:00"/>
    <s v="NULL"/>
    <x v="0"/>
    <x v="2"/>
    <m/>
  </r>
  <r>
    <s v="BM00283001"/>
    <s v="SMITH,KAITLYN"/>
    <x v="144"/>
    <n v="17995.669999999998"/>
    <n v="-76.5"/>
    <s v="NULL"/>
    <n v="27050508"/>
    <x v="67"/>
    <d v="2019-06-29T19:59:00"/>
    <s v="NULL"/>
    <x v="0"/>
    <x v="2"/>
    <m/>
  </r>
  <r>
    <s v="BM00283001"/>
    <s v="SMITH,KAITLYN"/>
    <x v="144"/>
    <n v="17995.669999999998"/>
    <n v="-13.89"/>
    <s v="NULL"/>
    <n v="27250507"/>
    <x v="66"/>
    <d v="2019-06-29T19:59:00"/>
    <s v="NULL"/>
    <x v="1"/>
    <x v="2"/>
    <m/>
  </r>
  <r>
    <s v="BM00283001"/>
    <s v="SMITH,KAITLYN"/>
    <x v="144"/>
    <n v="17995.669999999998"/>
    <n v="-13.89"/>
    <s v="NULL"/>
    <n v="27250507"/>
    <x v="66"/>
    <d v="2019-06-29T19:59:00"/>
    <s v="NULL"/>
    <x v="1"/>
    <x v="2"/>
    <m/>
  </r>
  <r>
    <s v="BM00283001"/>
    <s v="SMITH,KAITLYN"/>
    <x v="144"/>
    <n v="17995.669999999998"/>
    <n v="-8.51"/>
    <s v="NULL"/>
    <n v="27069171"/>
    <x v="61"/>
    <d v="2019-06-29T19:59:00"/>
    <s v="NULL"/>
    <x v="0"/>
    <x v="2"/>
    <m/>
  </r>
  <r>
    <s v="BM00283001"/>
    <s v="SMITH,KAITLYN"/>
    <x v="144"/>
    <n v="17995.669999999998"/>
    <n v="-8.51"/>
    <s v="NULL"/>
    <n v="27069171"/>
    <x v="61"/>
    <d v="2019-06-29T19:59:00"/>
    <s v="NULL"/>
    <x v="0"/>
    <x v="2"/>
    <m/>
  </r>
  <r>
    <s v="BM00283001"/>
    <s v="SMITH,KAITLYN"/>
    <x v="144"/>
    <n v="17995.669999999998"/>
    <n v="-13.47"/>
    <s v="NULL"/>
    <n v="27210100"/>
    <x v="11"/>
    <d v="2019-06-29T19:59:00"/>
    <s v="NULL"/>
    <x v="1"/>
    <x v="2"/>
    <m/>
  </r>
  <r>
    <s v="BM00283001"/>
    <s v="SMITH,KAITLYN"/>
    <x v="144"/>
    <n v="17995.669999999998"/>
    <n v="36"/>
    <n v="85730"/>
    <n v="30032050"/>
    <x v="217"/>
    <d v="2019-06-29T19:59:00"/>
    <s v="NULL"/>
    <x v="3"/>
    <x v="2"/>
    <n v="38"/>
  </r>
  <r>
    <s v="BM00283001"/>
    <s v="SMITH,KAITLYN"/>
    <x v="144"/>
    <n v="17995.669999999998"/>
    <n v="-22.04"/>
    <s v="NULL"/>
    <n v="27210100"/>
    <x v="11"/>
    <d v="2019-06-29T19:59:00"/>
    <s v="NULL"/>
    <x v="1"/>
    <x v="2"/>
    <m/>
  </r>
  <r>
    <s v="BM00283001"/>
    <s v="SMITH,KAITLYN"/>
    <x v="144"/>
    <n v="17995.669999999998"/>
    <n v="-7.35"/>
    <s v="NULL"/>
    <n v="27013393"/>
    <x v="83"/>
    <d v="2019-06-29T19:59:00"/>
    <s v="NULL"/>
    <x v="0"/>
    <x v="2"/>
    <m/>
  </r>
  <r>
    <s v="BM00283001"/>
    <s v="SMITH,KAITLYN"/>
    <x v="144"/>
    <n v="17995.669999999998"/>
    <n v="-7.35"/>
    <s v="NULL"/>
    <n v="27013392"/>
    <x v="15"/>
    <d v="2019-06-29T19:59:00"/>
    <s v="NULL"/>
    <x v="0"/>
    <x v="2"/>
    <m/>
  </r>
  <r>
    <s v="BM00283001"/>
    <s v="SMITH,KAITLYN"/>
    <x v="144"/>
    <n v="17995.669999999998"/>
    <n v="7"/>
    <n v="23733"/>
    <n v="25923733"/>
    <x v="48"/>
    <d v="2019-06-29T19:59:00"/>
    <s v="NULL"/>
    <x v="10"/>
    <x v="2"/>
    <m/>
  </r>
  <r>
    <s v="BM00283001"/>
    <s v="SMITH,KAITLYN"/>
    <x v="144"/>
    <n v="17995.669999999998"/>
    <n v="6"/>
    <s v="NULL"/>
    <n v="25932661"/>
    <x v="57"/>
    <d v="2019-06-29T19:59:00"/>
    <s v="NULL"/>
    <x v="10"/>
    <x v="2"/>
    <m/>
  </r>
  <r>
    <s v="BM00283001"/>
    <s v="SMITH,KAITLYN"/>
    <x v="144"/>
    <n v="17995.669999999998"/>
    <n v="7"/>
    <n v="23733"/>
    <n v="25923733"/>
    <x v="48"/>
    <d v="2019-06-29T19:59:00"/>
    <s v="NULL"/>
    <x v="10"/>
    <x v="2"/>
    <m/>
  </r>
  <r>
    <s v="BM00283001"/>
    <s v="SMITH,KAITLYN"/>
    <x v="144"/>
    <n v="17995.669999999998"/>
    <n v="13"/>
    <s v="NULL"/>
    <n v="25924174"/>
    <x v="106"/>
    <d v="2019-06-29T19:59:00"/>
    <s v="NULL"/>
    <x v="10"/>
    <x v="2"/>
    <m/>
  </r>
  <r>
    <s v="BM00283001"/>
    <s v="SMITH,KAITLYN"/>
    <x v="144"/>
    <n v="17995.669999999998"/>
    <n v="5"/>
    <n v="20227"/>
    <n v="25920227"/>
    <x v="50"/>
    <d v="2019-06-29T19:59:00"/>
    <s v="NULL"/>
    <x v="10"/>
    <x v="2"/>
    <m/>
  </r>
  <r>
    <s v="BM00283001"/>
    <s v="SMITH,KAITLYN"/>
    <x v="144"/>
    <n v="17995.669999999998"/>
    <n v="6"/>
    <n v="23780"/>
    <n v="25923780"/>
    <x v="62"/>
    <d v="2019-06-29T19:59:00"/>
    <s v="NULL"/>
    <x v="10"/>
    <x v="2"/>
    <m/>
  </r>
  <r>
    <s v="BM00283001"/>
    <s v="SMITH,KAITLYN"/>
    <x v="144"/>
    <n v="17995.669999999998"/>
    <n v="7"/>
    <n v="23733"/>
    <n v="25923733"/>
    <x v="48"/>
    <d v="2019-06-29T19:59:00"/>
    <s v="NULL"/>
    <x v="10"/>
    <x v="2"/>
    <m/>
  </r>
  <r>
    <s v="BM00283001"/>
    <s v="SMITH,KAITLYN"/>
    <x v="144"/>
    <n v="17995.669999999998"/>
    <n v="41"/>
    <n v="85384"/>
    <n v="30032052"/>
    <x v="396"/>
    <d v="2019-06-29T19:59:00"/>
    <s v="NULL"/>
    <x v="3"/>
    <x v="2"/>
    <n v="43"/>
  </r>
  <r>
    <s v="BM00283001"/>
    <s v="SMITH,KAITLYN"/>
    <x v="144"/>
    <n v="17995.669999999998"/>
    <n v="5"/>
    <s v="NULL"/>
    <n v="25920459"/>
    <x v="54"/>
    <d v="2019-06-29T19:59:00"/>
    <s v="NULL"/>
    <x v="10"/>
    <x v="2"/>
    <m/>
  </r>
  <r>
    <s v="BM00283001"/>
    <s v="SMITH,KAITLYN"/>
    <x v="144"/>
    <n v="17995.669999999998"/>
    <n v="6"/>
    <s v="NULL"/>
    <n v="25932661"/>
    <x v="57"/>
    <d v="2019-06-29T19:59:00"/>
    <s v="NULL"/>
    <x v="10"/>
    <x v="2"/>
    <m/>
  </r>
  <r>
    <s v="BM00283001"/>
    <s v="SMITH,KAITLYN"/>
    <x v="144"/>
    <n v="17995.669999999998"/>
    <n v="7"/>
    <n v="23733"/>
    <n v="25923733"/>
    <x v="48"/>
    <d v="2019-06-29T19:59:00"/>
    <s v="NULL"/>
    <x v="10"/>
    <x v="2"/>
    <m/>
  </r>
  <r>
    <s v="BM00283001"/>
    <s v="SMITH,KAITLYN"/>
    <x v="144"/>
    <n v="17995.669999999998"/>
    <n v="5"/>
    <n v="20227"/>
    <n v="25920227"/>
    <x v="50"/>
    <d v="2019-06-29T19:59:00"/>
    <s v="NULL"/>
    <x v="10"/>
    <x v="2"/>
    <m/>
  </r>
  <r>
    <s v="BM00283001"/>
    <s v="SMITH,KAITLYN"/>
    <x v="144"/>
    <n v="17995.669999999998"/>
    <n v="5"/>
    <s v="NULL"/>
    <n v="25920459"/>
    <x v="54"/>
    <d v="2019-06-29T19:59:00"/>
    <s v="NULL"/>
    <x v="10"/>
    <x v="2"/>
    <m/>
  </r>
  <r>
    <s v="BM00283001"/>
    <s v="SMITH,KAITLYN"/>
    <x v="144"/>
    <n v="17995.669999999998"/>
    <n v="6"/>
    <s v="NULL"/>
    <n v="25932661"/>
    <x v="57"/>
    <d v="2019-06-29T19:59:00"/>
    <s v="NULL"/>
    <x v="10"/>
    <x v="2"/>
    <m/>
  </r>
  <r>
    <s v="BM00283001"/>
    <s v="SMITH,KAITLYN"/>
    <x v="144"/>
    <n v="17995.669999999998"/>
    <n v="1200"/>
    <n v="50499"/>
    <n v="11250499"/>
    <x v="59"/>
    <d v="2019-06-29T19:59:00"/>
    <s v="NULL"/>
    <x v="13"/>
    <x v="2"/>
    <n v="1255"/>
  </r>
  <r>
    <s v="BM00283001"/>
    <s v="SMITH,KAITLYN"/>
    <x v="144"/>
    <n v="17995.669999999998"/>
    <n v="1200"/>
    <n v="50499"/>
    <n v="11250499"/>
    <x v="59"/>
    <d v="2019-06-29T19:59:00"/>
    <s v="NULL"/>
    <x v="13"/>
    <x v="2"/>
    <n v="1255"/>
  </r>
  <r>
    <s v="BM00283001"/>
    <s v="SMITH,KAITLYN"/>
    <x v="144"/>
    <n v="17995.669999999998"/>
    <n v="56.37"/>
    <s v="NULL"/>
    <n v="27069512"/>
    <x v="73"/>
    <d v="2019-06-29T19:59:00"/>
    <s v="NULL"/>
    <x v="0"/>
    <x v="2"/>
    <m/>
  </r>
  <r>
    <s v="BM00283001"/>
    <s v="SMITH,KAITLYN"/>
    <x v="144"/>
    <n v="17995.669999999998"/>
    <n v="247"/>
    <n v="80100"/>
    <n v="30032401"/>
    <x v="80"/>
    <d v="2019-06-29T19:59:00"/>
    <s v="NULL"/>
    <x v="3"/>
    <x v="2"/>
    <n v="259"/>
  </r>
  <r>
    <s v="BM00283001"/>
    <s v="SMITH,KAITLYN"/>
    <x v="144"/>
    <n v="17995.669999999998"/>
    <n v="7"/>
    <n v="23733"/>
    <n v="25923733"/>
    <x v="48"/>
    <d v="2019-06-29T19:59:00"/>
    <s v="NULL"/>
    <x v="10"/>
    <x v="2"/>
    <m/>
  </r>
  <r>
    <s v="BM00283001"/>
    <s v="SMITH,KAITLYN"/>
    <x v="144"/>
    <n v="17995.669999999998"/>
    <n v="6"/>
    <s v="NULL"/>
    <n v="25932661"/>
    <x v="57"/>
    <d v="2019-06-29T19:59:00"/>
    <s v="NULL"/>
    <x v="10"/>
    <x v="2"/>
    <m/>
  </r>
  <r>
    <s v="BM00283001"/>
    <s v="SMITH,KAITLYN"/>
    <x v="144"/>
    <n v="17995.669999999998"/>
    <n v="5"/>
    <n v="20227"/>
    <n v="25920227"/>
    <x v="50"/>
    <d v="2019-06-29T19:59:00"/>
    <s v="NULL"/>
    <x v="10"/>
    <x v="2"/>
    <m/>
  </r>
  <r>
    <s v="BM00283001"/>
    <s v="SMITH,KAITLYN"/>
    <x v="144"/>
    <n v="17995.669999999998"/>
    <n v="6"/>
    <n v="23780"/>
    <n v="25923780"/>
    <x v="62"/>
    <d v="2019-06-29T19:59:00"/>
    <s v="NULL"/>
    <x v="10"/>
    <x v="2"/>
    <m/>
  </r>
  <r>
    <s v="BM00283001"/>
    <s v="SMITH,KAITLYN"/>
    <x v="144"/>
    <n v="17995.669999999998"/>
    <n v="7"/>
    <n v="23733"/>
    <n v="25923733"/>
    <x v="48"/>
    <d v="2019-06-29T19:59:00"/>
    <s v="NULL"/>
    <x v="10"/>
    <x v="2"/>
    <m/>
  </r>
  <r>
    <s v="BM00283001"/>
    <s v="SMITH,KAITLYN"/>
    <x v="144"/>
    <n v="17995.669999999998"/>
    <n v="7"/>
    <n v="23733"/>
    <n v="25923733"/>
    <x v="48"/>
    <d v="2019-06-29T19:59:00"/>
    <s v="NULL"/>
    <x v="10"/>
    <x v="2"/>
    <m/>
  </r>
  <r>
    <s v="BM00283001"/>
    <s v="SMITH,KAITLYN"/>
    <x v="144"/>
    <n v="17995.669999999998"/>
    <n v="6"/>
    <s v="NULL"/>
    <n v="25932661"/>
    <x v="57"/>
    <d v="2019-06-29T19:59:00"/>
    <s v="NULL"/>
    <x v="10"/>
    <x v="2"/>
    <m/>
  </r>
  <r>
    <s v="BM00283001"/>
    <s v="SMITH,KAITLYN"/>
    <x v="144"/>
    <n v="17995.669999999998"/>
    <n v="5"/>
    <n v="20227"/>
    <n v="25920227"/>
    <x v="50"/>
    <d v="2019-06-29T19:59:00"/>
    <s v="NULL"/>
    <x v="10"/>
    <x v="2"/>
    <m/>
  </r>
  <r>
    <s v="BM00283001"/>
    <s v="SMITH,KAITLYN"/>
    <x v="144"/>
    <n v="17995.669999999998"/>
    <n v="5"/>
    <s v="NULL"/>
    <n v="25920459"/>
    <x v="54"/>
    <d v="2019-06-29T19:59:00"/>
    <s v="NULL"/>
    <x v="10"/>
    <x v="2"/>
    <m/>
  </r>
  <r>
    <s v="BM00283001"/>
    <s v="SMITH,KAITLYN"/>
    <x v="144"/>
    <n v="17995.669999999998"/>
    <n v="7"/>
    <n v="23733"/>
    <n v="25923733"/>
    <x v="48"/>
    <d v="2019-06-29T19:59:00"/>
    <s v="NULL"/>
    <x v="10"/>
    <x v="2"/>
    <m/>
  </r>
  <r>
    <s v="BM00283001"/>
    <s v="SMITH,KAITLYN"/>
    <x v="144"/>
    <n v="17995.669999999998"/>
    <n v="34"/>
    <n v="87081"/>
    <n v="30605010"/>
    <x v="433"/>
    <d v="2019-06-29T19:59:00"/>
    <s v="NULL"/>
    <x v="25"/>
    <x v="2"/>
    <n v="36"/>
  </r>
  <r>
    <s v="BM00283001"/>
    <s v="SMITH,KAITLYN"/>
    <x v="144"/>
    <n v="17995.669999999998"/>
    <n v="6"/>
    <s v="NULL"/>
    <n v="25932661"/>
    <x v="57"/>
    <d v="2019-06-29T19:59:00"/>
    <s v="NULL"/>
    <x v="10"/>
    <x v="2"/>
    <m/>
  </r>
  <r>
    <s v="BM00283001"/>
    <s v="SMITH,KAITLYN"/>
    <x v="144"/>
    <n v="17995.669999999998"/>
    <n v="6"/>
    <s v="NULL"/>
    <n v="25932661"/>
    <x v="57"/>
    <d v="2019-06-29T19:59:00"/>
    <s v="NULL"/>
    <x v="10"/>
    <x v="2"/>
    <m/>
  </r>
  <r>
    <s v="BM00283001"/>
    <s v="SMITH,KAITLYN"/>
    <x v="144"/>
    <n v="17995.669999999998"/>
    <n v="13"/>
    <s v="NULL"/>
    <n v="25924174"/>
    <x v="106"/>
    <d v="2019-06-29T19:59:00"/>
    <s v="NULL"/>
    <x v="10"/>
    <x v="2"/>
    <m/>
  </r>
  <r>
    <s v="BM00283001"/>
    <s v="SMITH,KAITLYN"/>
    <x v="144"/>
    <n v="17995.669999999998"/>
    <n v="7"/>
    <n v="23733"/>
    <n v="25923733"/>
    <x v="48"/>
    <d v="2019-06-29T19:59:00"/>
    <s v="NULL"/>
    <x v="10"/>
    <x v="2"/>
    <m/>
  </r>
  <r>
    <s v="BM00283001"/>
    <s v="SMITH,KAITLYN"/>
    <x v="144"/>
    <n v="17995.669999999998"/>
    <n v="5"/>
    <n v="20227"/>
    <n v="25920227"/>
    <x v="50"/>
    <d v="2019-06-29T19:59:00"/>
    <s v="NULL"/>
    <x v="10"/>
    <x v="2"/>
    <m/>
  </r>
  <r>
    <s v="BM00283001"/>
    <s v="SMITH,KAITLYN"/>
    <x v="144"/>
    <n v="17995.669999999998"/>
    <n v="6"/>
    <n v="23780"/>
    <n v="25923780"/>
    <x v="62"/>
    <d v="2019-06-29T19:59:00"/>
    <s v="NULL"/>
    <x v="10"/>
    <x v="2"/>
    <m/>
  </r>
  <r>
    <s v="BM00283001"/>
    <s v="SMITH,KAITLYN"/>
    <x v="144"/>
    <n v="17995.669999999998"/>
    <n v="266"/>
    <n v="90707"/>
    <n v="25047358"/>
    <x v="261"/>
    <d v="2019-06-29T19:59:00"/>
    <s v="NULL"/>
    <x v="2"/>
    <x v="2"/>
    <m/>
  </r>
  <r>
    <s v="BM00283001"/>
    <s v="SMITH,KAITLYN"/>
    <x v="144"/>
    <n v="17995.669999999998"/>
    <n v="212"/>
    <n v="90715"/>
    <n v="25047361"/>
    <x v="111"/>
    <d v="2019-06-29T19:59:00"/>
    <s v="NULL"/>
    <x v="2"/>
    <x v="2"/>
    <m/>
  </r>
  <r>
    <s v="BM00283001"/>
    <s v="SMITH,KAITLYN"/>
    <x v="144"/>
    <n v="17995.669999999998"/>
    <n v="5"/>
    <s v="NULL"/>
    <n v="25923983"/>
    <x v="104"/>
    <d v="2019-06-29T19:59:00"/>
    <s v="NULL"/>
    <x v="10"/>
    <x v="2"/>
    <m/>
  </r>
  <r>
    <s v="BM00283001"/>
    <s v="SMITH,KAITLYN"/>
    <x v="144"/>
    <n v="17995.669999999998"/>
    <n v="6"/>
    <s v="NULL"/>
    <n v="25932661"/>
    <x v="57"/>
    <d v="2019-06-29T19:59:00"/>
    <s v="NULL"/>
    <x v="10"/>
    <x v="2"/>
    <m/>
  </r>
  <r>
    <s v="BM00283001"/>
    <s v="SMITH,KAITLYN"/>
    <x v="144"/>
    <n v="17995.669999999998"/>
    <n v="5.46"/>
    <s v="NULL"/>
    <n v="27069165"/>
    <x v="58"/>
    <d v="2019-06-29T19:59:00"/>
    <s v="NULL"/>
    <x v="0"/>
    <x v="2"/>
    <m/>
  </r>
  <r>
    <s v="BM00283001"/>
    <s v="SMITH,KAITLYN"/>
    <x v="144"/>
    <n v="17995.669999999998"/>
    <n v="13"/>
    <s v="NULL"/>
    <n v="25924174"/>
    <x v="106"/>
    <d v="2019-06-29T19:59:00"/>
    <s v="NULL"/>
    <x v="10"/>
    <x v="2"/>
    <m/>
  </r>
  <r>
    <s v="BM00283001"/>
    <s v="SMITH,KAITLYN"/>
    <x v="144"/>
    <n v="17995.669999999998"/>
    <n v="5"/>
    <s v="NULL"/>
    <n v="25923983"/>
    <x v="104"/>
    <d v="2019-06-29T19:59:00"/>
    <s v="NULL"/>
    <x v="10"/>
    <x v="2"/>
    <m/>
  </r>
  <r>
    <s v="BM00283001"/>
    <s v="SMITH,KAITLYN"/>
    <x v="144"/>
    <n v="17995.669999999998"/>
    <n v="13"/>
    <n v="23733"/>
    <n v="25923733"/>
    <x v="48"/>
    <d v="2019-06-29T19:59:00"/>
    <s v="NULL"/>
    <x v="10"/>
    <x v="2"/>
    <m/>
  </r>
  <r>
    <s v="BM00283001"/>
    <s v="SMITH,KAITLYN"/>
    <x v="144"/>
    <n v="17995.669999999998"/>
    <n v="5"/>
    <n v="20227"/>
    <n v="25920227"/>
    <x v="50"/>
    <d v="2019-06-29T19:59:00"/>
    <s v="NULL"/>
    <x v="10"/>
    <x v="2"/>
    <m/>
  </r>
  <r>
    <s v="BM00283001"/>
    <s v="SMITH,KAITLYN"/>
    <x v="144"/>
    <n v="17995.669999999998"/>
    <n v="0"/>
    <s v="NULL"/>
    <n v="31200000"/>
    <x v="10"/>
    <d v="2019-06-29T19:59:00"/>
    <s v="NULL"/>
    <x v="7"/>
    <x v="2"/>
    <n v="0"/>
  </r>
  <r>
    <s v="BM00283001"/>
    <s v="SMITH,KAITLYN"/>
    <x v="144"/>
    <n v="17995.669999999998"/>
    <n v="66"/>
    <n v="90471"/>
    <n v="77103210"/>
    <x v="340"/>
    <d v="2019-06-29T19:59:00"/>
    <s v="NULL"/>
    <x v="43"/>
    <x v="2"/>
    <n v="70"/>
  </r>
  <r>
    <s v="BM00283001"/>
    <s v="SMITH,KAITLYN"/>
    <x v="144"/>
    <n v="17995.669999999998"/>
    <n v="66"/>
    <n v="90471"/>
    <n v="77103213"/>
    <x v="368"/>
    <d v="2019-06-29T19:59:00"/>
    <s v="NULL"/>
    <x v="43"/>
    <x v="2"/>
    <n v="70"/>
  </r>
  <r>
    <s v="BM00283001"/>
    <s v="SMITH,KAITLYN"/>
    <x v="144"/>
    <n v="17995.669999999998"/>
    <n v="11.59"/>
    <s v="NULL"/>
    <n v="27069212"/>
    <x v="14"/>
    <d v="2019-06-29T19:59:00"/>
    <s v="NULL"/>
    <x v="0"/>
    <x v="2"/>
    <m/>
  </r>
  <r>
    <s v="BM00283001"/>
    <s v="SMITH,KAITLYN"/>
    <x v="144"/>
    <n v="17995.669999999998"/>
    <n v="7.35"/>
    <s v="NULL"/>
    <n v="27013392"/>
    <x v="15"/>
    <d v="2019-06-29T19:59:00"/>
    <s v="NULL"/>
    <x v="0"/>
    <x v="2"/>
    <m/>
  </r>
  <r>
    <s v="BM00283001"/>
    <s v="SMITH,KAITLYN"/>
    <x v="144"/>
    <n v="17995.669999999998"/>
    <n v="7.35"/>
    <s v="NULL"/>
    <n v="27013392"/>
    <x v="15"/>
    <d v="2019-06-29T19:59:00"/>
    <s v="NULL"/>
    <x v="0"/>
    <x v="2"/>
    <m/>
  </r>
  <r>
    <s v="BM00283001"/>
    <s v="SMITH,KAITLYN"/>
    <x v="144"/>
    <n v="17995.669999999998"/>
    <n v="22.78"/>
    <s v="NULL"/>
    <n v="27013399"/>
    <x v="1"/>
    <d v="2019-06-29T19:59:00"/>
    <s v="NULL"/>
    <x v="0"/>
    <x v="2"/>
    <m/>
  </r>
  <r>
    <s v="BM00283001"/>
    <s v="SMITH,KAITLYN"/>
    <x v="144"/>
    <n v="17995.669999999998"/>
    <n v="138"/>
    <n v="88307"/>
    <n v="31200005"/>
    <x v="356"/>
    <d v="2019-06-29T19:59:00"/>
    <s v="NULL"/>
    <x v="7"/>
    <x v="2"/>
    <n v="145"/>
  </r>
  <r>
    <s v="BM00283001"/>
    <s v="SMITH,KAITLYN"/>
    <x v="144"/>
    <n v="17995.669999999998"/>
    <n v="10.36"/>
    <s v="J7131"/>
    <n v="27038233"/>
    <x v="361"/>
    <d v="2019-06-29T19:59:00"/>
    <s v="NULL"/>
    <x v="0"/>
    <x v="2"/>
    <m/>
  </r>
  <r>
    <s v="BM00283001"/>
    <s v="SMITH,KAITLYN"/>
    <x v="144"/>
    <n v="17995.669999999998"/>
    <n v="10.36"/>
    <s v="J7131"/>
    <n v="27038233"/>
    <x v="361"/>
    <d v="2019-06-29T19:59:00"/>
    <s v="NULL"/>
    <x v="0"/>
    <x v="2"/>
    <m/>
  </r>
  <r>
    <s v="BM00283001"/>
    <s v="SMITH,KAITLYN"/>
    <x v="144"/>
    <n v="17995.669999999998"/>
    <n v="0"/>
    <s v="NULL"/>
    <n v="31200000"/>
    <x v="10"/>
    <d v="2019-06-29T19:59:00"/>
    <s v="NULL"/>
    <x v="7"/>
    <x v="2"/>
    <n v="0"/>
  </r>
  <r>
    <s v="BM00283001"/>
    <s v="SMITH,KAITLYN"/>
    <x v="144"/>
    <n v="17995.669999999998"/>
    <n v="7.35"/>
    <s v="NULL"/>
    <n v="27013392"/>
    <x v="15"/>
    <d v="2019-06-29T19:59:00"/>
    <s v="NULL"/>
    <x v="0"/>
    <x v="2"/>
    <m/>
  </r>
  <r>
    <s v="BM00283001"/>
    <s v="SMITH,KAITLYN"/>
    <x v="144"/>
    <n v="17995.669999999998"/>
    <n v="7.35"/>
    <s v="NULL"/>
    <n v="27013392"/>
    <x v="15"/>
    <d v="2019-06-29T19:59:00"/>
    <s v="NULL"/>
    <x v="0"/>
    <x v="2"/>
    <m/>
  </r>
  <r>
    <s v="BM00283001"/>
    <s v="SMITH,KAITLYN"/>
    <x v="144"/>
    <n v="17995.669999999998"/>
    <n v="10.46"/>
    <s v="J7120"/>
    <n v="27038238"/>
    <x v="13"/>
    <d v="2019-06-29T19:59:00"/>
    <s v="NULL"/>
    <x v="0"/>
    <x v="2"/>
    <m/>
  </r>
  <r>
    <s v="BM00283001"/>
    <s v="SMITH,KAITLYN"/>
    <x v="144"/>
    <n v="17995.669999999998"/>
    <n v="10.46"/>
    <s v="J7120"/>
    <n v="27038238"/>
    <x v="13"/>
    <d v="2019-06-29T19:59:00"/>
    <s v="NULL"/>
    <x v="0"/>
    <x v="2"/>
    <m/>
  </r>
  <r>
    <s v="BM00283001"/>
    <s v="SMITH,KAITLYN"/>
    <x v="144"/>
    <n v="17995.669999999998"/>
    <n v="56.37"/>
    <s v="NULL"/>
    <n v="27069512"/>
    <x v="73"/>
    <d v="2019-06-29T19:59:00"/>
    <s v="NULL"/>
    <x v="0"/>
    <x v="2"/>
    <m/>
  </r>
  <r>
    <s v="BM00283001"/>
    <s v="SMITH,KAITLYN"/>
    <x v="144"/>
    <n v="17995.669999999998"/>
    <n v="118.81"/>
    <s v="NULL"/>
    <n v="27250540"/>
    <x v="68"/>
    <d v="2019-06-29T19:59:00"/>
    <s v="NULL"/>
    <x v="1"/>
    <x v="2"/>
    <m/>
  </r>
  <r>
    <s v="BM00283001"/>
    <s v="SMITH,KAITLYN"/>
    <x v="144"/>
    <n v="17995.669999999998"/>
    <n v="92.09"/>
    <n v="69118"/>
    <n v="27069118"/>
    <x v="72"/>
    <d v="2019-06-29T19:59:00"/>
    <s v="NULL"/>
    <x v="0"/>
    <x v="2"/>
    <m/>
  </r>
  <r>
    <s v="BM00283001"/>
    <s v="SMITH,KAITLYN"/>
    <x v="144"/>
    <n v="17995.669999999998"/>
    <n v="24.83"/>
    <s v="NULL"/>
    <n v="27280044"/>
    <x v="366"/>
    <d v="2019-06-29T19:59:00"/>
    <s v="NULL"/>
    <x v="1"/>
    <x v="2"/>
    <m/>
  </r>
  <r>
    <s v="BM00283001"/>
    <s v="SMITH,KAITLYN"/>
    <x v="144"/>
    <n v="17995.669999999998"/>
    <n v="8.32"/>
    <s v="NULL"/>
    <n v="27269155"/>
    <x v="71"/>
    <d v="2019-06-29T19:59:00"/>
    <s v="NULL"/>
    <x v="1"/>
    <x v="2"/>
    <m/>
  </r>
  <r>
    <s v="BM00283001"/>
    <s v="SMITH,KAITLYN"/>
    <x v="144"/>
    <n v="17995.669999999998"/>
    <n v="48.74"/>
    <s v="NULL"/>
    <n v="27269185"/>
    <x v="70"/>
    <d v="2019-06-29T19:59:00"/>
    <s v="NULL"/>
    <x v="1"/>
    <x v="2"/>
    <m/>
  </r>
  <r>
    <s v="BM00283001"/>
    <s v="SMITH,KAITLYN"/>
    <x v="144"/>
    <n v="17995.669999999998"/>
    <n v="13.89"/>
    <s v="NULL"/>
    <n v="27250507"/>
    <x v="66"/>
    <d v="2019-06-29T19:59:00"/>
    <s v="NULL"/>
    <x v="1"/>
    <x v="2"/>
    <m/>
  </r>
  <r>
    <s v="BM00283001"/>
    <s v="SMITH,KAITLYN"/>
    <x v="144"/>
    <n v="17995.669999999998"/>
    <n v="13.89"/>
    <s v="NULL"/>
    <n v="27250507"/>
    <x v="66"/>
    <d v="2019-06-29T19:59:00"/>
    <s v="NULL"/>
    <x v="1"/>
    <x v="2"/>
    <m/>
  </r>
  <r>
    <s v="BM00283001"/>
    <s v="SMITH,KAITLYN"/>
    <x v="144"/>
    <n v="17995.669999999998"/>
    <n v="76.5"/>
    <s v="NULL"/>
    <n v="27050508"/>
    <x v="67"/>
    <d v="2019-06-29T19:59:00"/>
    <s v="NULL"/>
    <x v="0"/>
    <x v="2"/>
    <m/>
  </r>
  <r>
    <s v="BM00283001"/>
    <s v="SMITH,KAITLYN"/>
    <x v="144"/>
    <n v="17995.669999999998"/>
    <n v="8.57"/>
    <s v="NULL"/>
    <n v="27069276"/>
    <x v="64"/>
    <d v="2019-06-29T19:59:00"/>
    <s v="NULL"/>
    <x v="0"/>
    <x v="2"/>
    <m/>
  </r>
  <r>
    <s v="BM00283001"/>
    <s v="SMITH,KAITLYN"/>
    <x v="144"/>
    <n v="17995.669999999998"/>
    <n v="8.51"/>
    <s v="NULL"/>
    <n v="27069171"/>
    <x v="61"/>
    <d v="2019-06-29T19:59:00"/>
    <s v="NULL"/>
    <x v="0"/>
    <x v="2"/>
    <m/>
  </r>
  <r>
    <s v="BM00283001"/>
    <s v="SMITH,KAITLYN"/>
    <x v="144"/>
    <n v="17995.669999999998"/>
    <n v="8.51"/>
    <s v="NULL"/>
    <n v="27069171"/>
    <x v="61"/>
    <d v="2019-06-29T19:59:00"/>
    <s v="NULL"/>
    <x v="0"/>
    <x v="2"/>
    <m/>
  </r>
  <r>
    <s v="BM00283001"/>
    <s v="SMITH,KAITLYN"/>
    <x v="144"/>
    <n v="17995.669999999998"/>
    <n v="69.72"/>
    <s v="NULL"/>
    <n v="27250529"/>
    <x v="69"/>
    <d v="2019-06-29T19:59:00"/>
    <s v="NULL"/>
    <x v="1"/>
    <x v="2"/>
    <m/>
  </r>
  <r>
    <s v="BM00283001"/>
    <s v="SMITH,KAITLYN"/>
    <x v="144"/>
    <n v="17995.669999999998"/>
    <n v="11.02"/>
    <s v="NULL"/>
    <n v="27210100"/>
    <x v="11"/>
    <d v="2019-06-29T19:59:00"/>
    <s v="NULL"/>
    <x v="1"/>
    <x v="2"/>
    <m/>
  </r>
  <r>
    <s v="BM00283001"/>
    <s v="SMITH,KAITLYN"/>
    <x v="144"/>
    <n v="17995.669999999998"/>
    <n v="6.74"/>
    <s v="NULL"/>
    <n v="27210100"/>
    <x v="11"/>
    <d v="2019-06-29T19:59:00"/>
    <s v="NULL"/>
    <x v="1"/>
    <x v="2"/>
    <m/>
  </r>
  <r>
    <s v="BM00283001"/>
    <s v="SMITH,KAITLYN"/>
    <x v="144"/>
    <n v="17995.669999999998"/>
    <n v="6.74"/>
    <s v="NULL"/>
    <n v="27210100"/>
    <x v="11"/>
    <d v="2019-06-29T19:59:00"/>
    <s v="NULL"/>
    <x v="1"/>
    <x v="2"/>
    <m/>
  </r>
  <r>
    <s v="BM00283001"/>
    <s v="SMITH,KAITLYN"/>
    <x v="144"/>
    <n v="17995.669999999998"/>
    <n v="6.74"/>
    <s v="NULL"/>
    <n v="27210100"/>
    <x v="11"/>
    <d v="2019-06-29T19:59:00"/>
    <s v="NULL"/>
    <x v="1"/>
    <x v="2"/>
    <m/>
  </r>
  <r>
    <s v="BM00283001"/>
    <s v="SMITH,KAITLYN"/>
    <x v="144"/>
    <n v="17995.669999999998"/>
    <n v="5.46"/>
    <s v="NULL"/>
    <n v="27210100"/>
    <x v="11"/>
    <d v="2019-06-29T19:59:00"/>
    <s v="NULL"/>
    <x v="1"/>
    <x v="2"/>
    <m/>
  </r>
  <r>
    <s v="BM00283001"/>
    <s v="SMITH,KAITLYN"/>
    <x v="144"/>
    <n v="17995.669999999998"/>
    <n v="5.46"/>
    <s v="NULL"/>
    <n v="27210100"/>
    <x v="11"/>
    <d v="2019-06-29T19:59:00"/>
    <s v="NULL"/>
    <x v="1"/>
    <x v="2"/>
    <m/>
  </r>
  <r>
    <s v="BM00283001"/>
    <s v="SMITH,KAITLYN"/>
    <x v="144"/>
    <n v="17995.669999999998"/>
    <n v="40"/>
    <s v="NULL"/>
    <n v="27013490"/>
    <x v="65"/>
    <d v="2019-06-29T19:59:00"/>
    <s v="NULL"/>
    <x v="0"/>
    <x v="2"/>
    <m/>
  </r>
  <r>
    <s v="BM00283001"/>
    <s v="SMITH,KAITLYN"/>
    <x v="144"/>
    <n v="17995.669999999998"/>
    <n v="10.53"/>
    <s v="NULL"/>
    <n v="27013394"/>
    <x v="43"/>
    <d v="2019-06-29T19:59:00"/>
    <s v="NULL"/>
    <x v="0"/>
    <x v="2"/>
    <m/>
  </r>
  <r>
    <s v="BM00283001"/>
    <s v="SMITH,KAITLYN"/>
    <x v="144"/>
    <n v="17995.669999999998"/>
    <n v="6.64"/>
    <s v="NULL"/>
    <n v="25815118"/>
    <x v="254"/>
    <d v="2019-06-29T19:59:00"/>
    <s v="NULL"/>
    <x v="21"/>
    <x v="2"/>
    <m/>
  </r>
  <r>
    <s v="BM00283001"/>
    <s v="SMITH,KAITLYN"/>
    <x v="144"/>
    <n v="17995.669999999998"/>
    <n v="67.84"/>
    <s v="NULL"/>
    <n v="27069296"/>
    <x v="82"/>
    <d v="2019-06-29T19:59:00"/>
    <s v="NULL"/>
    <x v="0"/>
    <x v="2"/>
    <m/>
  </r>
  <r>
    <s v="BM00283001"/>
    <s v="SMITH,KAITLYN"/>
    <x v="144"/>
    <n v="17995.669999999998"/>
    <n v="60.94"/>
    <s v="NULL"/>
    <n v="27280023"/>
    <x v="181"/>
    <d v="2019-06-29T19:59:00"/>
    <s v="NULL"/>
    <x v="1"/>
    <x v="2"/>
    <m/>
  </r>
  <r>
    <s v="BM00283001"/>
    <s v="SMITH,KAITLYN"/>
    <x v="144"/>
    <n v="17995.669999999998"/>
    <n v="9.27"/>
    <s v="NULL"/>
    <n v="27069286"/>
    <x v="151"/>
    <d v="2019-06-29T19:59:00"/>
    <s v="NULL"/>
    <x v="0"/>
    <x v="2"/>
    <m/>
  </r>
  <r>
    <s v="BM00283001"/>
    <s v="SMITH,KAITLYN"/>
    <x v="144"/>
    <n v="17995.669999999998"/>
    <n v="12.1"/>
    <s v="NULL"/>
    <n v="27069175"/>
    <x v="180"/>
    <d v="2019-06-29T19:59:00"/>
    <s v="NULL"/>
    <x v="0"/>
    <x v="2"/>
    <m/>
  </r>
  <r>
    <s v="BM00283001"/>
    <s v="SMITH,KAITLYN"/>
    <x v="144"/>
    <n v="17995.669999999998"/>
    <n v="8.4499999999999993"/>
    <s v="NULL"/>
    <n v="27217035"/>
    <x v="179"/>
    <d v="2019-06-29T19:59:00"/>
    <s v="NULL"/>
    <x v="1"/>
    <x v="2"/>
    <m/>
  </r>
  <r>
    <s v="BM00283001"/>
    <s v="SMITH,KAITLYN"/>
    <x v="144"/>
    <n v="17995.669999999998"/>
    <n v="41.47"/>
    <s v="NULL"/>
    <n v="27069272"/>
    <x v="41"/>
    <d v="2019-06-29T19:59:00"/>
    <s v="NULL"/>
    <x v="0"/>
    <x v="2"/>
    <m/>
  </r>
  <r>
    <s v="BM00283001"/>
    <s v="SMITH,KAITLYN"/>
    <x v="144"/>
    <n v="17995.669999999998"/>
    <n v="8.6199999999999992"/>
    <s v="NULL"/>
    <n v="27069318"/>
    <x v="182"/>
    <d v="2019-06-29T19:59:00"/>
    <s v="NULL"/>
    <x v="0"/>
    <x v="2"/>
    <m/>
  </r>
  <r>
    <s v="BM00283001"/>
    <s v="SMITH,KAITLYN"/>
    <x v="144"/>
    <n v="17995.669999999998"/>
    <n v="8.6199999999999992"/>
    <s v="NULL"/>
    <n v="27069318"/>
    <x v="182"/>
    <d v="2019-06-29T19:59:00"/>
    <s v="NULL"/>
    <x v="0"/>
    <x v="2"/>
    <m/>
  </r>
  <r>
    <s v="BM00283001"/>
    <s v="SMITH,KAITLYN"/>
    <x v="144"/>
    <n v="17995.669999999998"/>
    <n v="11.1"/>
    <s v="NULL"/>
    <n v="27069215"/>
    <x v="46"/>
    <d v="2019-06-29T19:59:00"/>
    <s v="NULL"/>
    <x v="0"/>
    <x v="2"/>
    <m/>
  </r>
  <r>
    <s v="BM00283001"/>
    <s v="SMITH,KAITLYN"/>
    <x v="144"/>
    <n v="17995.669999999998"/>
    <n v="11.1"/>
    <s v="NULL"/>
    <n v="27069215"/>
    <x v="46"/>
    <d v="2019-06-29T19:59:00"/>
    <s v="NULL"/>
    <x v="0"/>
    <x v="2"/>
    <m/>
  </r>
  <r>
    <s v="BM00283001"/>
    <s v="SMITH,KAITLYN"/>
    <x v="144"/>
    <n v="17995.669999999998"/>
    <n v="118"/>
    <s v="J3105"/>
    <n v="25021560"/>
    <x v="298"/>
    <d v="2019-06-29T19:59:00"/>
    <s v="NULL"/>
    <x v="2"/>
    <x v="2"/>
    <m/>
  </r>
  <r>
    <s v="BM00283001"/>
    <s v="SMITH,KAITLYN"/>
    <x v="144"/>
    <n v="17995.669999999998"/>
    <n v="218"/>
    <s v="J0702"/>
    <n v="25023788"/>
    <x v="434"/>
    <d v="2019-06-29T19:59:00"/>
    <s v="NULL"/>
    <x v="2"/>
    <x v="2"/>
    <m/>
  </r>
  <r>
    <s v="BM00283001"/>
    <s v="SMITH,KAITLYN"/>
    <x v="144"/>
    <n v="17995.669999999998"/>
    <n v="118"/>
    <s v="J3105"/>
    <n v="25021560"/>
    <x v="298"/>
    <d v="2019-06-29T19:59:00"/>
    <s v="NULL"/>
    <x v="2"/>
    <x v="2"/>
    <m/>
  </r>
  <r>
    <s v="BM00283001"/>
    <s v="SMITH,KAITLYN"/>
    <x v="144"/>
    <n v="17995.669999999998"/>
    <n v="218"/>
    <s v="J0702"/>
    <n v="25023788"/>
    <x v="434"/>
    <d v="2019-06-29T19:59:00"/>
    <s v="NULL"/>
    <x v="2"/>
    <x v="2"/>
    <m/>
  </r>
  <r>
    <s v="BM00283001"/>
    <s v="SMITH,KAITLYN"/>
    <x v="144"/>
    <n v="17995.669999999998"/>
    <n v="19.16"/>
    <s v="NULL"/>
    <n v="25824575"/>
    <x v="242"/>
    <d v="2019-06-29T19:59:00"/>
    <s v="NULL"/>
    <x v="21"/>
    <x v="2"/>
    <m/>
  </r>
  <r>
    <s v="BM00283001"/>
    <s v="SMITH,KAITLYN"/>
    <x v="144"/>
    <n v="17995.669999999998"/>
    <n v="67.86"/>
    <s v="NULL"/>
    <n v="25024061"/>
    <x v="341"/>
    <d v="2019-06-29T19:59:00"/>
    <s v="NULL"/>
    <x v="2"/>
    <x v="2"/>
    <m/>
  </r>
  <r>
    <s v="BM00283001"/>
    <s v="SMITH,KAITLYN"/>
    <x v="144"/>
    <n v="17995.669999999998"/>
    <n v="722"/>
    <n v="50523"/>
    <n v="37050523"/>
    <x v="95"/>
    <d v="2019-06-29T19:59:00"/>
    <s v="NULL"/>
    <x v="5"/>
    <x v="2"/>
    <n v="756"/>
  </r>
  <r>
    <s v="BM00283001"/>
    <s v="SMITH,KAITLYN"/>
    <x v="144"/>
    <n v="17995.669999999998"/>
    <n v="1200"/>
    <n v="50499"/>
    <n v="11250499"/>
    <x v="59"/>
    <d v="2019-06-29T19:59:00"/>
    <s v="NULL"/>
    <x v="13"/>
    <x v="2"/>
    <n v="1255"/>
  </r>
  <r>
    <s v="BM00283001"/>
    <s v="SMITH,KAITLYN"/>
    <x v="144"/>
    <n v="17995.669999999998"/>
    <n v="46"/>
    <n v="85025"/>
    <n v="30032110"/>
    <x v="31"/>
    <d v="2019-06-29T19:59:00"/>
    <s v="NULL"/>
    <x v="3"/>
    <x v="2"/>
    <n v="49"/>
  </r>
  <r>
    <s v="BM00283001"/>
    <s v="SMITH,KAITLYN"/>
    <x v="144"/>
    <n v="17995.669999999998"/>
    <n v="15"/>
    <n v="32107"/>
    <n v="30032107"/>
    <x v="34"/>
    <d v="2019-06-29T19:59:00"/>
    <s v="NULL"/>
    <x v="3"/>
    <x v="2"/>
    <n v="16"/>
  </r>
  <r>
    <s v="BM00283001"/>
    <s v="SMITH,KAITLYN"/>
    <x v="144"/>
    <n v="17995.669999999998"/>
    <n v="6.36"/>
    <s v="NULL"/>
    <n v="25815119"/>
    <x v="435"/>
    <d v="2019-06-29T19:59:00"/>
    <s v="NULL"/>
    <x v="21"/>
    <x v="2"/>
    <m/>
  </r>
  <r>
    <s v="BM00283001"/>
    <s v="SMITH,KAITLYN"/>
    <x v="144"/>
    <n v="17995.669999999998"/>
    <n v="10.53"/>
    <s v="NULL"/>
    <n v="27013394"/>
    <x v="43"/>
    <d v="2019-06-29T19:59:00"/>
    <s v="NULL"/>
    <x v="0"/>
    <x v="2"/>
    <m/>
  </r>
  <r>
    <s v="BM00283001"/>
    <s v="SMITH,KAITLYN"/>
    <x v="144"/>
    <n v="17995.669999999998"/>
    <n v="11.59"/>
    <s v="NULL"/>
    <n v="27069212"/>
    <x v="14"/>
    <d v="2019-06-29T19:59:00"/>
    <s v="NULL"/>
    <x v="0"/>
    <x v="2"/>
    <m/>
  </r>
  <r>
    <s v="BM00283001"/>
    <s v="SMITH,KAITLYN"/>
    <x v="144"/>
    <n v="17995.669999999998"/>
    <n v="10.46"/>
    <s v="J7120"/>
    <n v="27038238"/>
    <x v="13"/>
    <d v="2019-06-29T19:59:00"/>
    <s v="NULL"/>
    <x v="0"/>
    <x v="2"/>
    <m/>
  </r>
  <r>
    <s v="BM00283001"/>
    <s v="SMITH,KAITLYN"/>
    <x v="144"/>
    <n v="17995.669999999998"/>
    <n v="22.78"/>
    <s v="NULL"/>
    <n v="27013399"/>
    <x v="1"/>
    <d v="2019-06-29T19:59:00"/>
    <s v="NULL"/>
    <x v="0"/>
    <x v="2"/>
    <m/>
  </r>
  <r>
    <s v="BM00283001"/>
    <s v="SMITH,KAITLYN"/>
    <x v="144"/>
    <n v="17995.669999999998"/>
    <n v="-22.78"/>
    <s v="NULL"/>
    <n v="27013399"/>
    <x v="1"/>
    <d v="2019-06-29T19:59:00"/>
    <s v="NULL"/>
    <x v="0"/>
    <x v="2"/>
    <m/>
  </r>
  <r>
    <s v="BM00283001"/>
    <s v="SMITH,KAITLYN"/>
    <x v="144"/>
    <n v="17995.669999999998"/>
    <n v="-8.51"/>
    <s v="NULL"/>
    <n v="27069171"/>
    <x v="61"/>
    <d v="2019-06-29T19:59:00"/>
    <s v="NULL"/>
    <x v="0"/>
    <x v="2"/>
    <m/>
  </r>
  <r>
    <s v="BM00283001"/>
    <s v="SMITH,KAITLYN"/>
    <x v="144"/>
    <n v="17995.669999999998"/>
    <n v="-8.51"/>
    <s v="NULL"/>
    <n v="27069171"/>
    <x v="61"/>
    <d v="2019-06-29T19:59:00"/>
    <s v="NULL"/>
    <x v="0"/>
    <x v="2"/>
    <m/>
  </r>
  <r>
    <s v="BM00283001"/>
    <s v="SMITH,KAITLYN"/>
    <x v="144"/>
    <n v="17995.669999999998"/>
    <n v="-118.81"/>
    <s v="NULL"/>
    <n v="27250540"/>
    <x v="68"/>
    <d v="2019-06-29T19:59:00"/>
    <s v="NULL"/>
    <x v="1"/>
    <x v="2"/>
    <m/>
  </r>
  <r>
    <s v="BM00283001"/>
    <s v="SMITH,KAITLYN"/>
    <x v="144"/>
    <n v="17995.669999999998"/>
    <n v="-13.89"/>
    <s v="NULL"/>
    <n v="27250507"/>
    <x v="66"/>
    <d v="2019-06-29T19:59:00"/>
    <s v="NULL"/>
    <x v="1"/>
    <x v="2"/>
    <m/>
  </r>
  <r>
    <s v="BM00283001"/>
    <s v="SMITH,KAITLYN"/>
    <x v="144"/>
    <n v="17995.669999999998"/>
    <n v="-9.4"/>
    <s v="NULL"/>
    <n v="27069512"/>
    <x v="73"/>
    <d v="2019-06-29T19:59:00"/>
    <s v="NULL"/>
    <x v="0"/>
    <x v="2"/>
    <m/>
  </r>
  <r>
    <s v="BM00283001"/>
    <s v="SMITH,KAITLYN"/>
    <x v="144"/>
    <n v="17995.669999999998"/>
    <n v="-5.46"/>
    <s v="NULL"/>
    <n v="27210100"/>
    <x v="11"/>
    <d v="2019-06-29T19:59:00"/>
    <s v="NULL"/>
    <x v="1"/>
    <x v="2"/>
    <m/>
  </r>
  <r>
    <s v="BM00283001"/>
    <s v="SMITH,KAITLYN"/>
    <x v="144"/>
    <n v="17995.669999999998"/>
    <n v="-5.46"/>
    <s v="NULL"/>
    <n v="27210100"/>
    <x v="11"/>
    <d v="2019-06-29T19:59:00"/>
    <s v="NULL"/>
    <x v="1"/>
    <x v="2"/>
    <m/>
  </r>
  <r>
    <s v="BM00283001"/>
    <s v="SMITH,KAITLYN"/>
    <x v="144"/>
    <n v="17995.669999999998"/>
    <n v="-6.74"/>
    <s v="NULL"/>
    <n v="27210100"/>
    <x v="11"/>
    <d v="2019-06-29T19:59:00"/>
    <s v="NULL"/>
    <x v="1"/>
    <x v="2"/>
    <m/>
  </r>
  <r>
    <s v="BM00283001"/>
    <s v="SMITH,KAITLYN"/>
    <x v="144"/>
    <n v="17995.669999999998"/>
    <n v="-6.74"/>
    <s v="NULL"/>
    <n v="27210100"/>
    <x v="11"/>
    <d v="2019-06-29T19:59:00"/>
    <s v="NULL"/>
    <x v="1"/>
    <x v="2"/>
    <m/>
  </r>
  <r>
    <s v="BM00283001"/>
    <s v="SMITH,KAITLYN"/>
    <x v="144"/>
    <n v="17995.669999999998"/>
    <n v="-11.02"/>
    <s v="NULL"/>
    <n v="27210100"/>
    <x v="11"/>
    <d v="2019-06-29T19:59:00"/>
    <s v="NULL"/>
    <x v="1"/>
    <x v="2"/>
    <m/>
  </r>
  <r>
    <s v="BM00283001"/>
    <s v="SMITH,KAITLYN"/>
    <x v="144"/>
    <n v="17995.669999999998"/>
    <n v="-11.02"/>
    <s v="NULL"/>
    <n v="27210100"/>
    <x v="11"/>
    <d v="2019-06-29T19:59:00"/>
    <s v="NULL"/>
    <x v="1"/>
    <x v="2"/>
    <m/>
  </r>
  <r>
    <s v="BM00283001"/>
    <s v="SMITH,KAITLYN"/>
    <x v="144"/>
    <n v="17995.669999999998"/>
    <n v="10.28"/>
    <s v="NULL"/>
    <n v="27069254"/>
    <x v="86"/>
    <d v="2019-06-29T19:59:00"/>
    <s v="NULL"/>
    <x v="0"/>
    <x v="2"/>
    <m/>
  </r>
  <r>
    <s v="BM00283001"/>
    <s v="SMITH,KAITLYN"/>
    <x v="144"/>
    <n v="17995.669999999998"/>
    <n v="11.02"/>
    <s v="NULL"/>
    <n v="27210100"/>
    <x v="11"/>
    <d v="2019-06-29T19:59:00"/>
    <s v="NULL"/>
    <x v="1"/>
    <x v="2"/>
    <m/>
  </r>
  <r>
    <s v="BM00283001"/>
    <s v="SMITH,KAITLYN"/>
    <x v="144"/>
    <n v="17995.669999999998"/>
    <n v="7.49"/>
    <s v="NULL"/>
    <n v="27210100"/>
    <x v="11"/>
    <d v="2019-06-29T19:59:00"/>
    <s v="NULL"/>
    <x v="1"/>
    <x v="2"/>
    <m/>
  </r>
  <r>
    <s v="BM00283001"/>
    <s v="SMITH,KAITLYN"/>
    <x v="144"/>
    <n v="17995.669999999998"/>
    <n v="6.64"/>
    <s v="NULL"/>
    <n v="27210100"/>
    <x v="11"/>
    <d v="2019-06-29T19:59:00"/>
    <s v="NULL"/>
    <x v="1"/>
    <x v="2"/>
    <m/>
  </r>
  <r>
    <s v="BM00288222"/>
    <s v="STAUFFER,SCOTT W"/>
    <x v="145"/>
    <n v="14685.53"/>
    <n v="9.4"/>
    <s v="NULL"/>
    <n v="27269137"/>
    <x v="224"/>
    <s v="NULL"/>
    <d v="2020-06-08T06:00:00"/>
    <x v="1"/>
    <x v="20"/>
    <m/>
  </r>
  <r>
    <s v="BM00288222"/>
    <s v="STAUFFER,SCOTT W"/>
    <x v="145"/>
    <n v="14685.53"/>
    <n v="7.25"/>
    <s v="NULL"/>
    <n v="27069291"/>
    <x v="87"/>
    <s v="NULL"/>
    <d v="2020-06-08T06:00:00"/>
    <x v="0"/>
    <x v="20"/>
    <m/>
  </r>
  <r>
    <s v="BM00288222"/>
    <s v="STAUFFER,SCOTT W"/>
    <x v="145"/>
    <n v="14685.53"/>
    <n v="7.68"/>
    <s v="NULL"/>
    <n v="27069276"/>
    <x v="64"/>
    <s v="NULL"/>
    <d v="2020-06-08T06:00:00"/>
    <x v="0"/>
    <x v="20"/>
    <m/>
  </r>
  <r>
    <s v="BM00288222"/>
    <s v="STAUFFER,SCOTT W"/>
    <x v="145"/>
    <n v="14685.53"/>
    <n v="5.79"/>
    <s v="NULL"/>
    <n v="27210100"/>
    <x v="11"/>
    <s v="NULL"/>
    <d v="2020-06-08T06:00:00"/>
    <x v="1"/>
    <x v="20"/>
    <m/>
  </r>
  <r>
    <s v="BM00288222"/>
    <s v="STAUFFER,SCOTT W"/>
    <x v="145"/>
    <n v="14685.53"/>
    <n v="44.68"/>
    <n v="38295"/>
    <n v="27038295"/>
    <x v="350"/>
    <s v="NULL"/>
    <d v="2020-06-08T06:00:00"/>
    <x v="0"/>
    <x v="20"/>
    <m/>
  </r>
  <r>
    <s v="BM00288222"/>
    <s v="STAUFFER,SCOTT W"/>
    <x v="145"/>
    <n v="14685.53"/>
    <n v="5.46"/>
    <s v="NULL"/>
    <n v="27210100"/>
    <x v="11"/>
    <s v="NULL"/>
    <d v="2020-06-08T06:00:00"/>
    <x v="1"/>
    <x v="20"/>
    <m/>
  </r>
  <r>
    <s v="BM00288222"/>
    <s v="STAUFFER,SCOTT W"/>
    <x v="145"/>
    <n v="14685.53"/>
    <n v="10.93"/>
    <s v="NULL"/>
    <n v="27210100"/>
    <x v="11"/>
    <s v="NULL"/>
    <d v="2020-06-08T06:00:00"/>
    <x v="1"/>
    <x v="20"/>
    <m/>
  </r>
  <r>
    <s v="BM00288222"/>
    <s v="STAUFFER,SCOTT W"/>
    <x v="145"/>
    <n v="14685.53"/>
    <n v="5.46"/>
    <s v="NULL"/>
    <n v="27210100"/>
    <x v="11"/>
    <s v="NULL"/>
    <d v="2020-06-08T06:00:00"/>
    <x v="1"/>
    <x v="20"/>
    <m/>
  </r>
  <r>
    <s v="BM00288222"/>
    <s v="STAUFFER,SCOTT W"/>
    <x v="145"/>
    <n v="14685.53"/>
    <n v="181.88"/>
    <s v="C1781"/>
    <n v="27820090"/>
    <x v="399"/>
    <s v="NULL"/>
    <d v="2020-06-08T06:00:00"/>
    <x v="29"/>
    <x v="20"/>
    <m/>
  </r>
  <r>
    <s v="BM00288222"/>
    <s v="STAUFFER,SCOTT W"/>
    <x v="145"/>
    <n v="14685.53"/>
    <n v="-181.88"/>
    <s v="C1781"/>
    <n v="27820090"/>
    <x v="399"/>
    <s v="NULL"/>
    <d v="2020-06-08T06:00:00"/>
    <x v="29"/>
    <x v="20"/>
    <m/>
  </r>
  <r>
    <s v="BM00288222"/>
    <s v="STAUFFER,SCOTT W"/>
    <x v="145"/>
    <n v="14685.53"/>
    <n v="12.95"/>
    <s v="NULL"/>
    <n v="27101000"/>
    <x v="188"/>
    <s v="NULL"/>
    <d v="2020-06-08T06:00:00"/>
    <x v="31"/>
    <x v="20"/>
    <m/>
  </r>
  <r>
    <s v="BM00288222"/>
    <s v="STAUFFER,SCOTT W"/>
    <x v="145"/>
    <n v="14685.53"/>
    <n v="102.2"/>
    <s v="NULL"/>
    <n v="27210100"/>
    <x v="11"/>
    <s v="NULL"/>
    <d v="2020-06-08T06:00:00"/>
    <x v="1"/>
    <x v="20"/>
    <m/>
  </r>
  <r>
    <s v="BM00288222"/>
    <s v="STAUFFER,SCOTT W"/>
    <x v="145"/>
    <n v="14685.53"/>
    <n v="46.77"/>
    <n v="13031"/>
    <n v="27013031"/>
    <x v="353"/>
    <s v="NULL"/>
    <d v="2020-06-08T06:00:00"/>
    <x v="0"/>
    <x v="20"/>
    <m/>
  </r>
  <r>
    <s v="BM00288222"/>
    <s v="STAUFFER,SCOTT W"/>
    <x v="145"/>
    <n v="14685.53"/>
    <n v="5.84"/>
    <s v="NULL"/>
    <n v="27217032"/>
    <x v="400"/>
    <s v="NULL"/>
    <d v="2020-06-08T06:00:00"/>
    <x v="1"/>
    <x v="20"/>
    <m/>
  </r>
  <r>
    <s v="BM00288222"/>
    <s v="STAUFFER,SCOTT W"/>
    <x v="145"/>
    <n v="14685.53"/>
    <n v="22.61"/>
    <s v="J7120"/>
    <n v="27038238"/>
    <x v="13"/>
    <s v="NULL"/>
    <d v="2020-06-08T06:00:00"/>
    <x v="0"/>
    <x v="20"/>
    <m/>
  </r>
  <r>
    <s v="BM00288222"/>
    <s v="STAUFFER,SCOTT W"/>
    <x v="145"/>
    <n v="14685.53"/>
    <n v="11.59"/>
    <s v="NULL"/>
    <n v="27069212"/>
    <x v="14"/>
    <s v="NULL"/>
    <d v="2020-06-08T06:00:00"/>
    <x v="0"/>
    <x v="20"/>
    <m/>
  </r>
  <r>
    <s v="BM00288222"/>
    <s v="STAUFFER,SCOTT W"/>
    <x v="145"/>
    <n v="14685.53"/>
    <n v="6.12"/>
    <s v="NULL"/>
    <n v="27013394"/>
    <x v="43"/>
    <s v="NULL"/>
    <d v="2020-06-08T06:00:00"/>
    <x v="0"/>
    <x v="20"/>
    <m/>
  </r>
  <r>
    <s v="BM00288222"/>
    <s v="STAUFFER,SCOTT W"/>
    <x v="145"/>
    <n v="14685.53"/>
    <n v="7.35"/>
    <s v="NULL"/>
    <n v="27013393"/>
    <x v="83"/>
    <s v="NULL"/>
    <d v="2020-06-08T06:00:00"/>
    <x v="0"/>
    <x v="20"/>
    <m/>
  </r>
  <r>
    <s v="BM00288222"/>
    <s v="STAUFFER,SCOTT W"/>
    <x v="145"/>
    <n v="14685.53"/>
    <n v="21.19"/>
    <s v="NULL"/>
    <n v="27013399"/>
    <x v="1"/>
    <s v="NULL"/>
    <d v="2020-06-08T06:00:00"/>
    <x v="0"/>
    <x v="20"/>
    <m/>
  </r>
  <r>
    <s v="BM00288222"/>
    <s v="STAUFFER,SCOTT W"/>
    <x v="145"/>
    <n v="14685.53"/>
    <n v="10.97"/>
    <s v="NULL"/>
    <n v="27280043"/>
    <x v="2"/>
    <s v="NULL"/>
    <d v="2020-06-08T06:00:00"/>
    <x v="1"/>
    <x v="20"/>
    <m/>
  </r>
  <r>
    <s v="BM00288222"/>
    <s v="STAUFFER,SCOTT W"/>
    <x v="145"/>
    <n v="14685.53"/>
    <n v="10.27"/>
    <s v="NULL"/>
    <n v="25815118"/>
    <x v="254"/>
    <s v="NULL"/>
    <d v="2020-06-08T06:00:00"/>
    <x v="21"/>
    <x v="20"/>
    <m/>
  </r>
  <r>
    <s v="BM00288222"/>
    <s v="STAUFFER,SCOTT W"/>
    <x v="145"/>
    <n v="14685.53"/>
    <n v="44.6"/>
    <n v="37024"/>
    <n v="27037024"/>
    <x v="84"/>
    <s v="NULL"/>
    <d v="2020-06-08T06:00:00"/>
    <x v="0"/>
    <x v="20"/>
    <m/>
  </r>
  <r>
    <s v="BM00288222"/>
    <s v="STAUFFER,SCOTT W"/>
    <x v="145"/>
    <n v="14685.53"/>
    <n v="7.35"/>
    <s v="NULL"/>
    <n v="27013392"/>
    <x v="15"/>
    <s v="NULL"/>
    <d v="2020-06-08T06:00:00"/>
    <x v="0"/>
    <x v="20"/>
    <m/>
  </r>
  <r>
    <s v="BM00288222"/>
    <s v="STAUFFER,SCOTT W"/>
    <x v="145"/>
    <n v="14685.53"/>
    <n v="-7.35"/>
    <s v="NULL"/>
    <n v="27013393"/>
    <x v="83"/>
    <s v="NULL"/>
    <d v="2020-06-08T06:00:00"/>
    <x v="0"/>
    <x v="20"/>
    <m/>
  </r>
  <r>
    <s v="BM00288222"/>
    <s v="STAUFFER,SCOTT W"/>
    <x v="145"/>
    <n v="14685.53"/>
    <n v="15.73"/>
    <s v="NULL"/>
    <n v="27210100"/>
    <x v="11"/>
    <s v="NULL"/>
    <d v="2020-06-08T06:00:00"/>
    <x v="1"/>
    <x v="20"/>
    <m/>
  </r>
  <r>
    <s v="BM00288222"/>
    <s v="STAUFFER,SCOTT W"/>
    <x v="145"/>
    <n v="14685.53"/>
    <n v="22.66"/>
    <s v="NULL"/>
    <n v="27210100"/>
    <x v="11"/>
    <s v="NULL"/>
    <d v="2020-06-08T06:00:00"/>
    <x v="1"/>
    <x v="20"/>
    <m/>
  </r>
  <r>
    <s v="BM00288222"/>
    <s v="STAUFFER,SCOTT W"/>
    <x v="145"/>
    <n v="14685.53"/>
    <n v="21"/>
    <s v="J0690"/>
    <n v="25021248"/>
    <x v="284"/>
    <s v="NULL"/>
    <d v="2020-06-08T06:00:00"/>
    <x v="2"/>
    <x v="20"/>
    <m/>
  </r>
  <r>
    <s v="BM00288222"/>
    <s v="STAUFFER,SCOTT W"/>
    <x v="145"/>
    <n v="14685.53"/>
    <n v="29"/>
    <n v="23469"/>
    <n v="25023469"/>
    <x v="317"/>
    <s v="NULL"/>
    <d v="2020-06-08T06:00:00"/>
    <x v="2"/>
    <x v="20"/>
    <m/>
  </r>
  <r>
    <s v="BM00288222"/>
    <s v="STAUFFER,SCOTT W"/>
    <x v="145"/>
    <n v="14685.53"/>
    <n v="46"/>
    <s v="J2704"/>
    <n v="25021907"/>
    <x v="4"/>
    <s v="NULL"/>
    <d v="2020-06-08T06:00:00"/>
    <x v="2"/>
    <x v="20"/>
    <m/>
  </r>
  <r>
    <s v="BM00288222"/>
    <s v="STAUFFER,SCOTT W"/>
    <x v="145"/>
    <n v="14685.53"/>
    <n v="19"/>
    <s v="J3010"/>
    <n v="25024630"/>
    <x v="109"/>
    <s v="NULL"/>
    <d v="2020-06-08T06:00:00"/>
    <x v="2"/>
    <x v="20"/>
    <m/>
  </r>
  <r>
    <s v="BM00288222"/>
    <s v="STAUFFER,SCOTT W"/>
    <x v="145"/>
    <n v="14685.53"/>
    <n v="21"/>
    <s v="J2250"/>
    <n v="25021916"/>
    <x v="153"/>
    <s v="NULL"/>
    <d v="2020-06-08T06:00:00"/>
    <x v="2"/>
    <x v="20"/>
    <m/>
  </r>
  <r>
    <s v="BM00288222"/>
    <s v="STAUFFER,SCOTT W"/>
    <x v="145"/>
    <n v="14685.53"/>
    <n v="26"/>
    <s v="J2001"/>
    <n v="63621082"/>
    <x v="169"/>
    <s v="NULL"/>
    <d v="2020-06-08T06:00:00"/>
    <x v="12"/>
    <x v="20"/>
    <m/>
  </r>
  <r>
    <s v="BM00288222"/>
    <s v="STAUFFER,SCOTT W"/>
    <x v="145"/>
    <n v="14685.53"/>
    <n v="218"/>
    <s v="J0131"/>
    <n v="63621126"/>
    <x v="267"/>
    <s v="NULL"/>
    <d v="2020-06-08T06:00:00"/>
    <x v="12"/>
    <x v="20"/>
    <m/>
  </r>
  <r>
    <s v="BM00288222"/>
    <s v="STAUFFER,SCOTT W"/>
    <x v="145"/>
    <n v="14685.53"/>
    <n v="21"/>
    <s v="J1100"/>
    <n v="25021100"/>
    <x v="135"/>
    <s v="NULL"/>
    <d v="2020-06-08T06:00:00"/>
    <x v="2"/>
    <x v="20"/>
    <m/>
  </r>
  <r>
    <s v="BM00288222"/>
    <s v="STAUFFER,SCOTT W"/>
    <x v="145"/>
    <n v="14685.53"/>
    <n v="21"/>
    <s v="J2405"/>
    <n v="63623574"/>
    <x v="94"/>
    <s v="NULL"/>
    <d v="2020-06-08T06:00:00"/>
    <x v="12"/>
    <x v="20"/>
    <m/>
  </r>
  <r>
    <s v="BM00288222"/>
    <s v="STAUFFER,SCOTT W"/>
    <x v="145"/>
    <n v="14685.53"/>
    <n v="-46"/>
    <s v="J2704"/>
    <n v="25021907"/>
    <x v="4"/>
    <s v="NULL"/>
    <d v="2020-06-08T06:00:00"/>
    <x v="2"/>
    <x v="20"/>
    <m/>
  </r>
  <r>
    <s v="BM00288222"/>
    <s v="STAUFFER,SCOTT W"/>
    <x v="145"/>
    <n v="14685.53"/>
    <n v="-21"/>
    <s v="J2250"/>
    <n v="25021916"/>
    <x v="153"/>
    <s v="NULL"/>
    <d v="2020-06-08T06:00:00"/>
    <x v="2"/>
    <x v="20"/>
    <m/>
  </r>
  <r>
    <s v="BM00288222"/>
    <s v="STAUFFER,SCOTT W"/>
    <x v="145"/>
    <n v="14685.53"/>
    <n v="-26"/>
    <s v="J2001"/>
    <n v="63621082"/>
    <x v="169"/>
    <s v="NULL"/>
    <d v="2020-06-08T06:00:00"/>
    <x v="12"/>
    <x v="20"/>
    <m/>
  </r>
  <r>
    <s v="BM00288222"/>
    <s v="STAUFFER,SCOTT W"/>
    <x v="145"/>
    <n v="14685.53"/>
    <n v="46"/>
    <s v="J2704"/>
    <n v="25021907"/>
    <x v="4"/>
    <s v="NULL"/>
    <d v="2020-06-08T06:00:00"/>
    <x v="2"/>
    <x v="20"/>
    <m/>
  </r>
  <r>
    <s v="BM00288222"/>
    <s v="STAUFFER,SCOTT W"/>
    <x v="145"/>
    <n v="14685.53"/>
    <n v="38"/>
    <s v="J3010"/>
    <n v="25024630"/>
    <x v="109"/>
    <s v="NULL"/>
    <d v="2020-06-08T06:00:00"/>
    <x v="2"/>
    <x v="20"/>
    <m/>
  </r>
  <r>
    <s v="BM00288222"/>
    <s v="STAUFFER,SCOTT W"/>
    <x v="145"/>
    <n v="14685.53"/>
    <n v="-38"/>
    <s v="J3010"/>
    <n v="25024630"/>
    <x v="109"/>
    <s v="NULL"/>
    <d v="2020-06-08T06:00:00"/>
    <x v="2"/>
    <x v="20"/>
    <m/>
  </r>
  <r>
    <s v="BM00288222"/>
    <s v="STAUFFER,SCOTT W"/>
    <x v="145"/>
    <n v="14685.53"/>
    <n v="21"/>
    <s v="J2250"/>
    <n v="25021916"/>
    <x v="153"/>
    <s v="NULL"/>
    <d v="2020-06-08T06:00:00"/>
    <x v="2"/>
    <x v="20"/>
    <m/>
  </r>
  <r>
    <s v="BM00288222"/>
    <s v="STAUFFER,SCOTT W"/>
    <x v="145"/>
    <n v="14685.53"/>
    <n v="26"/>
    <s v="J2001"/>
    <n v="63621082"/>
    <x v="169"/>
    <s v="NULL"/>
    <d v="2020-06-08T06:00:00"/>
    <x v="12"/>
    <x v="20"/>
    <m/>
  </r>
  <r>
    <s v="BM00288222"/>
    <s v="STAUFFER,SCOTT W"/>
    <x v="145"/>
    <n v="14685.53"/>
    <n v="46"/>
    <s v="NULL"/>
    <n v="25023527"/>
    <x v="158"/>
    <s v="NULL"/>
    <d v="2020-06-08T06:00:00"/>
    <x v="2"/>
    <x v="20"/>
    <m/>
  </r>
  <r>
    <s v="BM00288222"/>
    <s v="STAUFFER,SCOTT W"/>
    <x v="145"/>
    <n v="14685.53"/>
    <n v="-46"/>
    <s v="NULL"/>
    <n v="25023527"/>
    <x v="158"/>
    <s v="NULL"/>
    <d v="2020-06-08T06:00:00"/>
    <x v="2"/>
    <x v="20"/>
    <m/>
  </r>
  <r>
    <s v="BM00288222"/>
    <s v="STAUFFER,SCOTT W"/>
    <x v="145"/>
    <n v="14685.53"/>
    <n v="19"/>
    <s v="J1170"/>
    <n v="25021200"/>
    <x v="248"/>
    <s v="NULL"/>
    <d v="2020-06-08T06:00:00"/>
    <x v="2"/>
    <x v="20"/>
    <m/>
  </r>
  <r>
    <s v="BM00288222"/>
    <s v="STAUFFER,SCOTT W"/>
    <x v="145"/>
    <n v="14685.53"/>
    <n v="44"/>
    <s v="J1885"/>
    <n v="63690720"/>
    <x v="49"/>
    <s v="NULL"/>
    <d v="2020-06-08T06:00:00"/>
    <x v="12"/>
    <x v="20"/>
    <m/>
  </r>
  <r>
    <s v="BM00288222"/>
    <s v="STAUFFER,SCOTT W"/>
    <x v="145"/>
    <n v="14685.53"/>
    <n v="-44"/>
    <s v="J1885"/>
    <n v="63690720"/>
    <x v="49"/>
    <s v="NULL"/>
    <d v="2020-06-08T06:00:00"/>
    <x v="12"/>
    <x v="20"/>
    <m/>
  </r>
  <r>
    <s v="BM00288222"/>
    <s v="STAUFFER,SCOTT W"/>
    <x v="145"/>
    <n v="14685.53"/>
    <n v="19"/>
    <s v="J1170"/>
    <n v="25021200"/>
    <x v="248"/>
    <s v="NULL"/>
    <d v="2020-06-08T06:00:00"/>
    <x v="2"/>
    <x v="20"/>
    <m/>
  </r>
  <r>
    <s v="BM00288222"/>
    <s v="STAUFFER,SCOTT W"/>
    <x v="145"/>
    <n v="14685.53"/>
    <n v="7"/>
    <s v="NULL"/>
    <n v="25923030"/>
    <x v="198"/>
    <s v="NULL"/>
    <d v="2020-06-08T06:00:00"/>
    <x v="10"/>
    <x v="20"/>
    <m/>
  </r>
  <r>
    <s v="BM00288222"/>
    <s v="STAUFFER,SCOTT W"/>
    <x v="145"/>
    <n v="14685.53"/>
    <n v="4480"/>
    <s v="NULL"/>
    <n v="36014005"/>
    <x v="249"/>
    <s v="NULL"/>
    <d v="2020-06-08T06:00:00"/>
    <x v="17"/>
    <x v="20"/>
    <n v="4687"/>
  </r>
  <r>
    <s v="BM00288222"/>
    <s v="STAUFFER,SCOTT W"/>
    <x v="145"/>
    <n v="14685.53"/>
    <n v="3584"/>
    <s v="NULL"/>
    <n v="36014006"/>
    <x v="402"/>
    <s v="NULL"/>
    <d v="2020-06-08T06:00:00"/>
    <x v="17"/>
    <x v="20"/>
    <n v="938"/>
  </r>
  <r>
    <s v="BM00288222"/>
    <s v="STAUFFER,SCOTT W"/>
    <x v="145"/>
    <n v="14685.53"/>
    <n v="3317"/>
    <s v="NULL"/>
    <n v="37013010"/>
    <x v="8"/>
    <s v="NULL"/>
    <d v="2020-06-08T06:00:00"/>
    <x v="5"/>
    <x v="20"/>
    <n v="33"/>
  </r>
  <r>
    <s v="BM00288222"/>
    <s v="STAUFFER,SCOTT W"/>
    <x v="145"/>
    <n v="14685.53"/>
    <n v="1216"/>
    <n v="17001"/>
    <n v="71017001"/>
    <x v="137"/>
    <s v="NULL"/>
    <d v="2020-06-08T06:00:00"/>
    <x v="6"/>
    <x v="20"/>
    <n v="1272"/>
  </r>
  <r>
    <s v="BM00288222"/>
    <s v="STAUFFER,SCOTT W"/>
    <x v="145"/>
    <n v="14685.53"/>
    <n v="690"/>
    <n v="10260"/>
    <n v="71010260"/>
    <x v="9"/>
    <s v="NULL"/>
    <d v="2020-06-08T06:00:00"/>
    <x v="6"/>
    <x v="20"/>
    <n v="722"/>
  </r>
  <r>
    <s v="BM00288222"/>
    <s v="STAUFFER,SCOTT W"/>
    <x v="145"/>
    <n v="14685.53"/>
    <n v="471.42"/>
    <s v="C1781"/>
    <n v="27820090"/>
    <x v="399"/>
    <s v="NULL"/>
    <d v="2020-06-08T06:00:00"/>
    <x v="29"/>
    <x v="20"/>
    <m/>
  </r>
  <r>
    <s v="BM00288222"/>
    <s v="STAUFFER,SCOTT W"/>
    <x v="145"/>
    <n v="14685.53"/>
    <n v="22.61"/>
    <s v="J7120"/>
    <n v="27038238"/>
    <x v="13"/>
    <s v="NULL"/>
    <d v="2020-06-08T06:00:00"/>
    <x v="0"/>
    <x v="20"/>
    <m/>
  </r>
  <r>
    <s v="BM00226599"/>
    <s v="STEVENS,STACIA D"/>
    <x v="146"/>
    <n v="18221.669999999998"/>
    <n v="7.25"/>
    <s v="NULL"/>
    <n v="27269158"/>
    <x v="163"/>
    <d v="2019-08-17T04:41:00"/>
    <s v="NULL"/>
    <x v="1"/>
    <x v="23"/>
    <m/>
  </r>
  <r>
    <s v="BM00226599"/>
    <s v="STEVENS,STACIA D"/>
    <x v="146"/>
    <n v="18221.669999999998"/>
    <n v="11.85"/>
    <s v="NULL"/>
    <n v="27069281"/>
    <x v="246"/>
    <d v="2019-08-17T04:41:00"/>
    <s v="NULL"/>
    <x v="0"/>
    <x v="23"/>
    <m/>
  </r>
  <r>
    <s v="BM00226599"/>
    <s v="STEVENS,STACIA D"/>
    <x v="146"/>
    <n v="18221.669999999998"/>
    <n v="7.25"/>
    <s v="NULL"/>
    <n v="27069291"/>
    <x v="87"/>
    <d v="2019-08-17T04:41:00"/>
    <s v="NULL"/>
    <x v="0"/>
    <x v="23"/>
    <m/>
  </r>
  <r>
    <s v="BM00226599"/>
    <s v="STEVENS,STACIA D"/>
    <x v="146"/>
    <n v="18221.669999999998"/>
    <n v="7.06"/>
    <s v="NULL"/>
    <n v="27069170"/>
    <x v="28"/>
    <d v="2019-08-17T04:41:00"/>
    <s v="NULL"/>
    <x v="0"/>
    <x v="23"/>
    <m/>
  </r>
  <r>
    <s v="BM00226599"/>
    <s v="STEVENS,STACIA D"/>
    <x v="146"/>
    <n v="18221.669999999998"/>
    <n v="11.63"/>
    <s v="J7050"/>
    <n v="27038311"/>
    <x v="76"/>
    <d v="2019-08-17T04:41:00"/>
    <s v="NULL"/>
    <x v="0"/>
    <x v="23"/>
    <m/>
  </r>
  <r>
    <s v="BM00226599"/>
    <s v="STEVENS,STACIA D"/>
    <x v="146"/>
    <n v="18221.669999999998"/>
    <n v="33.4"/>
    <s v="NULL"/>
    <n v="27013489"/>
    <x v="202"/>
    <d v="2019-08-17T04:41:00"/>
    <s v="NULL"/>
    <x v="0"/>
    <x v="23"/>
    <m/>
  </r>
  <r>
    <s v="BM00226599"/>
    <s v="STEVENS,STACIA D"/>
    <x v="146"/>
    <n v="18221.669999999998"/>
    <n v="27.34"/>
    <s v="NULL"/>
    <n v="27013399"/>
    <x v="1"/>
    <d v="2019-08-17T04:41:00"/>
    <s v="NULL"/>
    <x v="0"/>
    <x v="23"/>
    <m/>
  </r>
  <r>
    <s v="BM00226599"/>
    <s v="STEVENS,STACIA D"/>
    <x v="146"/>
    <n v="18221.669999999998"/>
    <n v="12.29"/>
    <s v="J7120"/>
    <n v="27038238"/>
    <x v="13"/>
    <d v="2019-08-17T04:41:00"/>
    <s v="NULL"/>
    <x v="0"/>
    <x v="23"/>
    <m/>
  </r>
  <r>
    <s v="BM00226599"/>
    <s v="STEVENS,STACIA D"/>
    <x v="146"/>
    <n v="18221.669999999998"/>
    <n v="12.29"/>
    <s v="J7120"/>
    <n v="27038238"/>
    <x v="13"/>
    <d v="2019-08-17T04:41:00"/>
    <s v="NULL"/>
    <x v="0"/>
    <x v="23"/>
    <m/>
  </r>
  <r>
    <s v="BM00226599"/>
    <s v="STEVENS,STACIA D"/>
    <x v="146"/>
    <n v="18221.669999999998"/>
    <n v="7.35"/>
    <s v="NULL"/>
    <n v="27269162"/>
    <x v="345"/>
    <d v="2019-08-17T04:41:00"/>
    <s v="NULL"/>
    <x v="1"/>
    <x v="23"/>
    <m/>
  </r>
  <r>
    <s v="BM00226599"/>
    <s v="STEVENS,STACIA D"/>
    <x v="146"/>
    <n v="18221.669999999998"/>
    <n v="2900"/>
    <n v="45000"/>
    <n v="20045000"/>
    <x v="321"/>
    <d v="2019-08-17T04:41:00"/>
    <s v="NULL"/>
    <x v="40"/>
    <x v="23"/>
    <n v="3033"/>
  </r>
  <r>
    <s v="BM00226599"/>
    <s v="STEVENS,STACIA D"/>
    <x v="146"/>
    <n v="18221.669999999998"/>
    <n v="7.35"/>
    <s v="NULL"/>
    <n v="27013392"/>
    <x v="15"/>
    <d v="2019-08-17T04:41:00"/>
    <s v="NULL"/>
    <x v="0"/>
    <x v="23"/>
    <m/>
  </r>
  <r>
    <s v="BM00226599"/>
    <s v="STEVENS,STACIA D"/>
    <x v="146"/>
    <n v="18221.669999999998"/>
    <n v="7.25"/>
    <s v="NULL"/>
    <n v="27069291"/>
    <x v="87"/>
    <d v="2019-08-17T04:41:00"/>
    <s v="NULL"/>
    <x v="0"/>
    <x v="23"/>
    <m/>
  </r>
  <r>
    <s v="BM00226599"/>
    <s v="STEVENS,STACIA D"/>
    <x v="146"/>
    <n v="18221.669999999998"/>
    <n v="10.53"/>
    <s v="NULL"/>
    <n v="27013394"/>
    <x v="43"/>
    <d v="2019-08-17T04:41:00"/>
    <s v="NULL"/>
    <x v="0"/>
    <x v="23"/>
    <m/>
  </r>
  <r>
    <s v="BM00226599"/>
    <s v="STEVENS,STACIA D"/>
    <x v="146"/>
    <n v="18221.669999999998"/>
    <n v="9.42"/>
    <s v="NULL"/>
    <n v="27013395"/>
    <x v="349"/>
    <d v="2019-08-17T04:41:00"/>
    <s v="NULL"/>
    <x v="0"/>
    <x v="23"/>
    <m/>
  </r>
  <r>
    <s v="BM00226599"/>
    <s v="STEVENS,STACIA D"/>
    <x v="146"/>
    <n v="18221.669999999998"/>
    <n v="22.03"/>
    <s v="NULL"/>
    <n v="27210100"/>
    <x v="11"/>
    <d v="2019-08-17T04:41:00"/>
    <s v="NULL"/>
    <x v="1"/>
    <x v="23"/>
    <m/>
  </r>
  <r>
    <s v="BM00226599"/>
    <s v="STEVENS,STACIA D"/>
    <x v="146"/>
    <n v="18221.669999999998"/>
    <n v="26"/>
    <n v="86900"/>
    <n v="30032030"/>
    <x v="78"/>
    <d v="2019-08-17T04:41:00"/>
    <s v="NULL"/>
    <x v="3"/>
    <x v="23"/>
    <n v="28"/>
  </r>
  <r>
    <s v="BM00226599"/>
    <s v="STEVENS,STACIA D"/>
    <x v="146"/>
    <n v="18221.669999999998"/>
    <n v="45"/>
    <n v="86850"/>
    <n v="30032038"/>
    <x v="79"/>
    <d v="2019-08-17T04:41:00"/>
    <s v="NULL"/>
    <x v="3"/>
    <x v="23"/>
    <n v="48"/>
  </r>
  <r>
    <s v="BM00226599"/>
    <s v="STEVENS,STACIA D"/>
    <x v="146"/>
    <n v="18221.669999999998"/>
    <n v="238"/>
    <n v="86920"/>
    <n v="30033330"/>
    <x v="221"/>
    <d v="2019-08-17T04:41:00"/>
    <s v="NULL"/>
    <x v="3"/>
    <x v="23"/>
    <n v="125"/>
  </r>
  <r>
    <s v="BM00226599"/>
    <s v="STEVENS,STACIA D"/>
    <x v="146"/>
    <n v="18221.669999999998"/>
    <n v="12.29"/>
    <s v="J7120"/>
    <n v="27038238"/>
    <x v="13"/>
    <d v="2019-08-17T04:41:00"/>
    <s v="NULL"/>
    <x v="0"/>
    <x v="23"/>
    <m/>
  </r>
  <r>
    <s v="BM00226599"/>
    <s v="STEVENS,STACIA D"/>
    <x v="146"/>
    <n v="18221.669999999998"/>
    <n v="392.91"/>
    <n v="32054"/>
    <n v="39032054"/>
    <x v="222"/>
    <d v="2019-08-17T04:41:00"/>
    <s v="NULL"/>
    <x v="38"/>
    <x v="23"/>
    <n v="411"/>
  </r>
  <r>
    <s v="BM00226599"/>
    <s v="STEVENS,STACIA D"/>
    <x v="146"/>
    <n v="18221.669999999998"/>
    <n v="392.91"/>
    <n v="32054"/>
    <n v="39032054"/>
    <x v="222"/>
    <d v="2019-08-17T04:41:00"/>
    <s v="NULL"/>
    <x v="38"/>
    <x v="23"/>
    <n v="411"/>
  </r>
  <r>
    <s v="BM00226599"/>
    <s v="STEVENS,STACIA D"/>
    <x v="146"/>
    <n v="18221.669999999998"/>
    <n v="238"/>
    <n v="86920"/>
    <n v="30033330"/>
    <x v="221"/>
    <d v="2019-08-17T04:41:00"/>
    <s v="NULL"/>
    <x v="3"/>
    <x v="23"/>
    <n v="125"/>
  </r>
  <r>
    <s v="BM00226599"/>
    <s v="STEVENS,STACIA D"/>
    <x v="146"/>
    <n v="18221.669999999998"/>
    <n v="392.91"/>
    <n v="32054"/>
    <n v="39032054"/>
    <x v="222"/>
    <d v="2019-08-17T04:41:00"/>
    <s v="NULL"/>
    <x v="38"/>
    <x v="23"/>
    <n v="411"/>
  </r>
  <r>
    <s v="BM00226599"/>
    <s v="STEVENS,STACIA D"/>
    <x v="146"/>
    <n v="18221.669999999998"/>
    <n v="392.91"/>
    <n v="32054"/>
    <n v="39032054"/>
    <x v="222"/>
    <d v="2019-08-17T04:41:00"/>
    <s v="NULL"/>
    <x v="38"/>
    <x v="23"/>
    <n v="411"/>
  </r>
  <r>
    <s v="BM00226599"/>
    <s v="STEVENS,STACIA D"/>
    <x v="146"/>
    <n v="18221.669999999998"/>
    <n v="476"/>
    <n v="86920"/>
    <n v="30033330"/>
    <x v="221"/>
    <d v="2019-08-17T04:41:00"/>
    <s v="NULL"/>
    <x v="3"/>
    <x v="23"/>
    <n v="125"/>
  </r>
  <r>
    <s v="BM00226599"/>
    <s v="STEVENS,STACIA D"/>
    <x v="146"/>
    <n v="18221.669999999998"/>
    <n v="211"/>
    <s v="P9017"/>
    <n v="39033319"/>
    <x v="436"/>
    <d v="2019-08-17T04:41:00"/>
    <s v="NULL"/>
    <x v="38"/>
    <x v="23"/>
    <n v="221"/>
  </r>
  <r>
    <s v="BM00226599"/>
    <s v="STEVENS,STACIA D"/>
    <x v="146"/>
    <n v="18221.669999999998"/>
    <n v="211"/>
    <s v="P9017"/>
    <n v="39033319"/>
    <x v="436"/>
    <d v="2019-08-17T04:41:00"/>
    <s v="NULL"/>
    <x v="38"/>
    <x v="23"/>
    <n v="221"/>
  </r>
  <r>
    <s v="BM00226599"/>
    <s v="STEVENS,STACIA D"/>
    <x v="146"/>
    <n v="18221.669999999998"/>
    <n v="46"/>
    <n v="85025"/>
    <n v="30032110"/>
    <x v="31"/>
    <d v="2019-08-17T04:41:00"/>
    <s v="NULL"/>
    <x v="3"/>
    <x v="23"/>
    <n v="49"/>
  </r>
  <r>
    <s v="BM00226599"/>
    <s v="STEVENS,STACIA D"/>
    <x v="146"/>
    <n v="18221.669999999998"/>
    <n v="30"/>
    <n v="81001"/>
    <n v="30032001"/>
    <x v="126"/>
    <d v="2019-08-17T04:41:00"/>
    <s v="NULL"/>
    <x v="3"/>
    <x v="23"/>
    <n v="32"/>
  </r>
  <r>
    <s v="BM00226599"/>
    <s v="STEVENS,STACIA D"/>
    <x v="146"/>
    <n v="18221.669999999998"/>
    <n v="10.53"/>
    <s v="NULL"/>
    <n v="27013394"/>
    <x v="43"/>
    <d v="2019-08-17T04:41:00"/>
    <s v="NULL"/>
    <x v="0"/>
    <x v="23"/>
    <m/>
  </r>
  <r>
    <s v="BM00226599"/>
    <s v="STEVENS,STACIA D"/>
    <x v="146"/>
    <n v="18221.669999999998"/>
    <n v="247"/>
    <n v="80100"/>
    <n v="30032401"/>
    <x v="80"/>
    <d v="2019-08-17T04:41:00"/>
    <s v="NULL"/>
    <x v="3"/>
    <x v="23"/>
    <n v="259"/>
  </r>
  <r>
    <s v="BM00226599"/>
    <s v="STEVENS,STACIA D"/>
    <x v="146"/>
    <n v="18221.669999999998"/>
    <n v="5"/>
    <n v="81015"/>
    <n v="30032123"/>
    <x v="290"/>
    <d v="2019-08-17T04:41:00"/>
    <s v="NULL"/>
    <x v="3"/>
    <x v="23"/>
    <n v="6"/>
  </r>
  <r>
    <s v="BM00226599"/>
    <s v="STEVENS,STACIA D"/>
    <x v="146"/>
    <n v="18221.669999999998"/>
    <n v="46"/>
    <n v="85025"/>
    <n v="30032110"/>
    <x v="31"/>
    <d v="2019-08-17T04:41:00"/>
    <s v="NULL"/>
    <x v="3"/>
    <x v="23"/>
    <n v="49"/>
  </r>
  <r>
    <s v="BM00226599"/>
    <s v="STEVENS,STACIA D"/>
    <x v="146"/>
    <n v="18221.669999999998"/>
    <n v="15"/>
    <n v="32107"/>
    <n v="30032107"/>
    <x v="34"/>
    <d v="2019-08-17T04:41:00"/>
    <s v="NULL"/>
    <x v="3"/>
    <x v="23"/>
    <n v="16"/>
  </r>
  <r>
    <s v="BM00226599"/>
    <s v="STEVENS,STACIA D"/>
    <x v="146"/>
    <n v="18221.669999999998"/>
    <n v="24"/>
    <s v="NULL"/>
    <n v="25924035"/>
    <x v="362"/>
    <d v="2019-08-17T04:41:00"/>
    <s v="NULL"/>
    <x v="10"/>
    <x v="23"/>
    <m/>
  </r>
  <r>
    <s v="BM00226599"/>
    <s v="STEVENS,STACIA D"/>
    <x v="146"/>
    <n v="18221.669999999998"/>
    <n v="24"/>
    <s v="NULL"/>
    <n v="25934767"/>
    <x v="77"/>
    <d v="2019-08-17T04:41:00"/>
    <s v="NULL"/>
    <x v="10"/>
    <x v="23"/>
    <m/>
  </r>
  <r>
    <s v="BM00226599"/>
    <s v="STEVENS,STACIA D"/>
    <x v="146"/>
    <n v="18221.669999999998"/>
    <n v="21"/>
    <s v="J2765"/>
    <n v="25022116"/>
    <x v="92"/>
    <d v="2019-08-17T04:41:00"/>
    <s v="NULL"/>
    <x v="2"/>
    <x v="23"/>
    <m/>
  </r>
  <r>
    <s v="BM00226599"/>
    <s v="STEVENS,STACIA D"/>
    <x v="146"/>
    <n v="18221.669999999998"/>
    <n v="126"/>
    <s v="J0330"/>
    <n v="25021563"/>
    <x v="134"/>
    <d v="2019-08-17T04:41:00"/>
    <s v="NULL"/>
    <x v="2"/>
    <x v="23"/>
    <m/>
  </r>
  <r>
    <s v="BM00226599"/>
    <s v="STEVENS,STACIA D"/>
    <x v="146"/>
    <n v="18221.669999999998"/>
    <n v="43"/>
    <s v="NULL"/>
    <n v="25090564"/>
    <x v="437"/>
    <d v="2019-08-17T04:41:00"/>
    <s v="NULL"/>
    <x v="2"/>
    <x v="23"/>
    <m/>
  </r>
  <r>
    <s v="BM00226599"/>
    <s v="STEVENS,STACIA D"/>
    <x v="146"/>
    <n v="18221.669999999998"/>
    <n v="33.4"/>
    <s v="NULL"/>
    <n v="27013489"/>
    <x v="202"/>
    <d v="2019-08-17T04:41:00"/>
    <s v="NULL"/>
    <x v="0"/>
    <x v="23"/>
    <m/>
  </r>
  <r>
    <s v="BM00226599"/>
    <s v="STEVENS,STACIA D"/>
    <x v="146"/>
    <n v="18221.669999999998"/>
    <n v="34"/>
    <s v="J2370"/>
    <n v="25021327"/>
    <x v="241"/>
    <d v="2019-08-17T04:41:00"/>
    <s v="NULL"/>
    <x v="2"/>
    <x v="23"/>
    <m/>
  </r>
  <r>
    <s v="BM00226599"/>
    <s v="STEVENS,STACIA D"/>
    <x v="146"/>
    <n v="18221.669999999998"/>
    <n v="46"/>
    <s v="NULL"/>
    <n v="25023527"/>
    <x v="158"/>
    <d v="2019-08-17T04:41:00"/>
    <s v="NULL"/>
    <x v="2"/>
    <x v="23"/>
    <m/>
  </r>
  <r>
    <s v="BM00226599"/>
    <s v="STEVENS,STACIA D"/>
    <x v="146"/>
    <n v="18221.669999999998"/>
    <n v="21"/>
    <s v="J2405"/>
    <n v="63623574"/>
    <x v="94"/>
    <d v="2019-08-17T04:41:00"/>
    <s v="NULL"/>
    <x v="12"/>
    <x v="23"/>
    <m/>
  </r>
  <r>
    <s v="BM00226599"/>
    <s v="STEVENS,STACIA D"/>
    <x v="146"/>
    <n v="18221.669999999998"/>
    <n v="132"/>
    <s v="J2210"/>
    <n v="25921302"/>
    <x v="266"/>
    <d v="2019-08-17T04:41:00"/>
    <s v="NULL"/>
    <x v="10"/>
    <x v="23"/>
    <m/>
  </r>
  <r>
    <s v="BM00226599"/>
    <s v="STEVENS,STACIA D"/>
    <x v="146"/>
    <n v="18221.669999999998"/>
    <n v="21"/>
    <s v="J2590"/>
    <n v="25023647"/>
    <x v="280"/>
    <d v="2019-08-17T04:41:00"/>
    <s v="NULL"/>
    <x v="2"/>
    <x v="23"/>
    <m/>
  </r>
  <r>
    <s v="BM00226599"/>
    <s v="STEVENS,STACIA D"/>
    <x v="146"/>
    <n v="18221.669999999998"/>
    <n v="21"/>
    <s v="J2590"/>
    <n v="25023647"/>
    <x v="280"/>
    <d v="2019-08-17T04:41:00"/>
    <s v="NULL"/>
    <x v="2"/>
    <x v="23"/>
    <m/>
  </r>
  <r>
    <s v="BM00226599"/>
    <s v="STEVENS,STACIA D"/>
    <x v="146"/>
    <n v="18221.669999999998"/>
    <n v="132"/>
    <s v="J2543"/>
    <n v="25023516"/>
    <x v="408"/>
    <d v="2019-08-17T04:41:00"/>
    <s v="NULL"/>
    <x v="2"/>
    <x v="23"/>
    <m/>
  </r>
  <r>
    <s v="BM00226599"/>
    <s v="STEVENS,STACIA D"/>
    <x v="146"/>
    <n v="18221.669999999998"/>
    <n v="114"/>
    <s v="J2710"/>
    <n v="63621129"/>
    <x v="243"/>
    <d v="2019-08-17T04:41:00"/>
    <s v="NULL"/>
    <x v="12"/>
    <x v="23"/>
    <m/>
  </r>
  <r>
    <s v="BM00226599"/>
    <s v="STEVENS,STACIA D"/>
    <x v="146"/>
    <n v="18221.669999999998"/>
    <n v="159"/>
    <s v="J3490"/>
    <n v="25021407"/>
    <x v="19"/>
    <d v="2019-08-17T04:41:00"/>
    <s v="NULL"/>
    <x v="2"/>
    <x v="23"/>
    <m/>
  </r>
  <r>
    <s v="BM00226599"/>
    <s v="STEVENS,STACIA D"/>
    <x v="146"/>
    <n v="18221.669999999998"/>
    <n v="60"/>
    <s v="NULL"/>
    <n v="25924305"/>
    <x v="240"/>
    <d v="2019-08-17T04:41:00"/>
    <s v="NULL"/>
    <x v="10"/>
    <x v="23"/>
    <m/>
  </r>
  <r>
    <s v="BM00226599"/>
    <s v="STEVENS,STACIA D"/>
    <x v="146"/>
    <n v="18221.669999999998"/>
    <n v="9.4"/>
    <s v="NULL"/>
    <n v="27269137"/>
    <x v="224"/>
    <d v="2019-08-17T04:41:00"/>
    <s v="NULL"/>
    <x v="1"/>
    <x v="23"/>
    <m/>
  </r>
  <r>
    <s v="BM00226599"/>
    <s v="STEVENS,STACIA D"/>
    <x v="146"/>
    <n v="18221.669999999998"/>
    <n v="21"/>
    <s v="J2765"/>
    <n v="25022116"/>
    <x v="92"/>
    <d v="2019-08-17T04:41:00"/>
    <s v="NULL"/>
    <x v="2"/>
    <x v="23"/>
    <m/>
  </r>
  <r>
    <s v="BM00226599"/>
    <s v="STEVENS,STACIA D"/>
    <x v="146"/>
    <n v="18221.669999999998"/>
    <n v="858.6"/>
    <s v="P9047"/>
    <n v="39024641"/>
    <x v="438"/>
    <d v="2019-08-17T04:41:00"/>
    <s v="NULL"/>
    <x v="38"/>
    <x v="23"/>
    <n v="648.74"/>
  </r>
  <r>
    <s v="BM00226599"/>
    <s v="STEVENS,STACIA D"/>
    <x v="146"/>
    <n v="18221.669999999998"/>
    <n v="92.79"/>
    <s v="NULL"/>
    <n v="27050001"/>
    <x v="201"/>
    <d v="2019-08-17T04:41:00"/>
    <s v="NULL"/>
    <x v="0"/>
    <x v="23"/>
    <m/>
  </r>
  <r>
    <s v="BM00226599"/>
    <s v="STEVENS,STACIA D"/>
    <x v="146"/>
    <n v="18221.669999999998"/>
    <n v="96"/>
    <s v="NULL"/>
    <n v="72150535"/>
    <x v="100"/>
    <d v="2019-08-17T04:41:00"/>
    <s v="NULL"/>
    <x v="19"/>
    <x v="23"/>
    <n v="101"/>
  </r>
  <r>
    <s v="BM00226599"/>
    <s v="STEVENS,STACIA D"/>
    <x v="146"/>
    <n v="18221.669999999998"/>
    <n v="288"/>
    <s v="NULL"/>
    <n v="72150535"/>
    <x v="100"/>
    <d v="2019-08-17T04:41:00"/>
    <s v="NULL"/>
    <x v="19"/>
    <x v="23"/>
    <n v="101"/>
  </r>
  <r>
    <s v="BM00226599"/>
    <s v="STEVENS,STACIA D"/>
    <x v="146"/>
    <n v="18221.669999999998"/>
    <n v="75"/>
    <n v="50540"/>
    <n v="46050540"/>
    <x v="96"/>
    <d v="2019-08-17T04:41:00"/>
    <s v="NULL"/>
    <x v="15"/>
    <x v="23"/>
    <n v="79"/>
  </r>
  <r>
    <s v="BM00226599"/>
    <s v="STEVENS,STACIA D"/>
    <x v="146"/>
    <n v="18221.669999999998"/>
    <n v="1200"/>
    <s v="NULL"/>
    <n v="11010003"/>
    <x v="200"/>
    <d v="2019-08-17T04:41:00"/>
    <s v="NULL"/>
    <x v="32"/>
    <x v="23"/>
    <n v="1255"/>
  </r>
  <r>
    <s v="BM00226599"/>
    <s v="STEVENS,STACIA D"/>
    <x v="146"/>
    <n v="18221.669999999998"/>
    <n v="46"/>
    <n v="85025"/>
    <n v="30032110"/>
    <x v="31"/>
    <d v="2019-08-17T04:41:00"/>
    <s v="NULL"/>
    <x v="3"/>
    <x v="23"/>
    <n v="49"/>
  </r>
  <r>
    <s v="BM00226599"/>
    <s v="STEVENS,STACIA D"/>
    <x v="146"/>
    <n v="18221.669999999998"/>
    <n v="66"/>
    <n v="33467"/>
    <n v="30033467"/>
    <x v="32"/>
    <d v="2019-08-17T04:41:00"/>
    <s v="NULL"/>
    <x v="3"/>
    <x v="23"/>
    <n v="70"/>
  </r>
  <r>
    <s v="BM00226599"/>
    <s v="STEVENS,STACIA D"/>
    <x v="146"/>
    <n v="18221.669999999998"/>
    <n v="45.98"/>
    <s v="NULL"/>
    <n v="27217274"/>
    <x v="405"/>
    <d v="2019-08-17T04:41:00"/>
    <s v="NULL"/>
    <x v="1"/>
    <x v="23"/>
    <m/>
  </r>
  <r>
    <s v="BM00226599"/>
    <s v="STEVENS,STACIA D"/>
    <x v="146"/>
    <n v="18221.669999999998"/>
    <n v="15"/>
    <n v="32107"/>
    <n v="30032107"/>
    <x v="34"/>
    <d v="2019-08-17T04:41:00"/>
    <s v="NULL"/>
    <x v="3"/>
    <x v="23"/>
    <n v="16"/>
  </r>
  <r>
    <s v="BM00226599"/>
    <s v="STEVENS,STACIA D"/>
    <x v="146"/>
    <n v="18221.669999999998"/>
    <n v="46"/>
    <n v="85025"/>
    <n v="30032110"/>
    <x v="31"/>
    <d v="2019-08-17T04:41:00"/>
    <s v="NULL"/>
    <x v="3"/>
    <x v="23"/>
    <n v="49"/>
  </r>
  <r>
    <s v="BM00226599"/>
    <s v="STEVENS,STACIA D"/>
    <x v="146"/>
    <n v="18221.669999999998"/>
    <n v="15"/>
    <n v="32107"/>
    <n v="30032107"/>
    <x v="34"/>
    <d v="2019-08-17T04:41:00"/>
    <s v="NULL"/>
    <x v="3"/>
    <x v="23"/>
    <n v="16"/>
  </r>
  <r>
    <s v="BM00226599"/>
    <s v="STEVENS,STACIA D"/>
    <x v="146"/>
    <n v="18221.669999999998"/>
    <n v="28"/>
    <n v="85610"/>
    <n v="30032049"/>
    <x v="216"/>
    <d v="2019-08-17T04:41:00"/>
    <s v="NULL"/>
    <x v="3"/>
    <x v="23"/>
    <n v="30"/>
  </r>
  <r>
    <s v="BM00226599"/>
    <s v="STEVENS,STACIA D"/>
    <x v="146"/>
    <n v="18221.669999999998"/>
    <n v="36"/>
    <n v="85730"/>
    <n v="30032050"/>
    <x v="217"/>
    <d v="2019-08-17T04:41:00"/>
    <s v="NULL"/>
    <x v="3"/>
    <x v="23"/>
    <n v="38"/>
  </r>
  <r>
    <s v="BM00226599"/>
    <s v="STEVENS,STACIA D"/>
    <x v="146"/>
    <n v="18221.669999999998"/>
    <n v="15"/>
    <n v="32107"/>
    <n v="30032107"/>
    <x v="34"/>
    <d v="2019-08-17T04:41:00"/>
    <s v="NULL"/>
    <x v="3"/>
    <x v="23"/>
    <n v="16"/>
  </r>
  <r>
    <s v="BM00226599"/>
    <s v="STEVENS,STACIA D"/>
    <x v="146"/>
    <n v="18221.669999999998"/>
    <n v="12.29"/>
    <s v="J7120"/>
    <n v="27038238"/>
    <x v="13"/>
    <d v="2019-08-17T04:41:00"/>
    <s v="NULL"/>
    <x v="0"/>
    <x v="23"/>
    <m/>
  </r>
  <r>
    <s v="BM00226599"/>
    <s v="STEVENS,STACIA D"/>
    <x v="146"/>
    <n v="18221.669999999998"/>
    <n v="5"/>
    <n v="20278"/>
    <n v="25920278"/>
    <x v="51"/>
    <d v="2019-08-17T04:41:00"/>
    <s v="NULL"/>
    <x v="10"/>
    <x v="23"/>
    <m/>
  </r>
  <r>
    <s v="BM00226599"/>
    <s v="STEVENS,STACIA D"/>
    <x v="146"/>
    <n v="18221.669999999998"/>
    <n v="5"/>
    <n v="20227"/>
    <n v="25920227"/>
    <x v="50"/>
    <d v="2019-08-17T04:41:00"/>
    <s v="NULL"/>
    <x v="10"/>
    <x v="23"/>
    <m/>
  </r>
  <r>
    <s v="BM00226599"/>
    <s v="STEVENS,STACIA D"/>
    <x v="146"/>
    <n v="18221.669999999998"/>
    <n v="6.75"/>
    <s v="NULL"/>
    <n v="27269151"/>
    <x v="439"/>
    <d v="2019-08-17T04:41:00"/>
    <s v="NULL"/>
    <x v="1"/>
    <x v="23"/>
    <m/>
  </r>
  <r>
    <s v="BM00226599"/>
    <s v="STEVENS,STACIA D"/>
    <x v="146"/>
    <n v="18221.669999999998"/>
    <n v="4480"/>
    <s v="NULL"/>
    <n v="36014005"/>
    <x v="249"/>
    <d v="2019-08-17T04:41:00"/>
    <s v="NULL"/>
    <x v="17"/>
    <x v="23"/>
    <n v="4687"/>
  </r>
  <r>
    <s v="BM00226599"/>
    <s v="STEVENS,STACIA D"/>
    <x v="146"/>
    <n v="18221.669999999998"/>
    <n v="896"/>
    <s v="NULL"/>
    <n v="36014006"/>
    <x v="402"/>
    <d v="2019-08-17T04:41:00"/>
    <s v="NULL"/>
    <x v="17"/>
    <x v="23"/>
    <n v="938"/>
  </r>
  <r>
    <s v="BM00226599"/>
    <s v="STEVENS,STACIA D"/>
    <x v="146"/>
    <n v="18221.669999999998"/>
    <n v="2201"/>
    <s v="NULL"/>
    <n v="37013010"/>
    <x v="8"/>
    <d v="2019-08-17T04:41:00"/>
    <s v="NULL"/>
    <x v="5"/>
    <x v="23"/>
    <n v="33"/>
  </r>
  <r>
    <s v="BM00226599"/>
    <s v="STEVENS,STACIA D"/>
    <x v="146"/>
    <n v="18221.669999999998"/>
    <n v="46"/>
    <n v="85025"/>
    <n v="30032110"/>
    <x v="31"/>
    <d v="2019-08-17T04:41:00"/>
    <s v="NULL"/>
    <x v="3"/>
    <x v="23"/>
    <n v="49"/>
  </r>
  <r>
    <s v="BM00226599"/>
    <s v="STEVENS,STACIA D"/>
    <x v="146"/>
    <n v="18221.669999999998"/>
    <n v="15"/>
    <n v="32107"/>
    <n v="30032107"/>
    <x v="34"/>
    <d v="2019-08-17T04:41:00"/>
    <s v="NULL"/>
    <x v="3"/>
    <x v="23"/>
    <n v="16"/>
  </r>
  <r>
    <s v="BM00226599"/>
    <s v="STEVENS,STACIA D"/>
    <x v="146"/>
    <n v="18221.669999999998"/>
    <n v="5"/>
    <n v="20278"/>
    <n v="25920278"/>
    <x v="51"/>
    <d v="2019-08-17T04:41:00"/>
    <s v="NULL"/>
    <x v="10"/>
    <x v="23"/>
    <m/>
  </r>
  <r>
    <s v="BM00226599"/>
    <s v="STEVENS,STACIA D"/>
    <x v="146"/>
    <n v="18221.669999999998"/>
    <n v="5"/>
    <n v="20227"/>
    <n v="25920227"/>
    <x v="50"/>
    <d v="2019-08-17T04:41:00"/>
    <s v="NULL"/>
    <x v="10"/>
    <x v="23"/>
    <m/>
  </r>
  <r>
    <s v="BM00226599"/>
    <s v="STEVENS,STACIA D"/>
    <x v="146"/>
    <n v="18221.669999999998"/>
    <n v="0"/>
    <s v="NULL"/>
    <n v="31200000"/>
    <x v="10"/>
    <d v="2019-08-17T04:41:00"/>
    <s v="NULL"/>
    <x v="7"/>
    <x v="23"/>
    <n v="0"/>
  </r>
  <r>
    <s v="BM00226599"/>
    <s v="STEVENS,STACIA D"/>
    <x v="146"/>
    <n v="18221.669999999998"/>
    <n v="7.87"/>
    <n v="38162"/>
    <n v="27038162"/>
    <x v="162"/>
    <d v="2019-08-17T04:41:00"/>
    <s v="NULL"/>
    <x v="0"/>
    <x v="23"/>
    <m/>
  </r>
  <r>
    <s v="BM00128572"/>
    <s v="THOMAS,CHELSEY R"/>
    <x v="147"/>
    <n v="18853.650000000001"/>
    <n v="22.56"/>
    <s v="J7120"/>
    <n v="27038238"/>
    <x v="13"/>
    <d v="2020-03-24T07:02:00"/>
    <s v="NULL"/>
    <x v="0"/>
    <x v="19"/>
    <m/>
  </r>
  <r>
    <s v="BM00128572"/>
    <s v="THOMAS,CHELSEY R"/>
    <x v="147"/>
    <n v="18853.650000000001"/>
    <n v="13"/>
    <n v="23733"/>
    <n v="25923733"/>
    <x v="48"/>
    <d v="2020-03-24T07:02:00"/>
    <s v="NULL"/>
    <x v="10"/>
    <x v="19"/>
    <m/>
  </r>
  <r>
    <s v="BM00128572"/>
    <s v="THOMAS,CHELSEY R"/>
    <x v="147"/>
    <n v="18853.650000000001"/>
    <n v="1200"/>
    <n v="50499"/>
    <n v="11250499"/>
    <x v="59"/>
    <d v="2020-03-24T07:02:00"/>
    <s v="NULL"/>
    <x v="13"/>
    <x v="19"/>
    <n v="1255"/>
  </r>
  <r>
    <s v="BM00128572"/>
    <s v="THOMAS,CHELSEY R"/>
    <x v="147"/>
    <n v="18853.650000000001"/>
    <n v="26"/>
    <n v="86900"/>
    <n v="30032030"/>
    <x v="78"/>
    <d v="2020-03-24T07:02:00"/>
    <s v="NULL"/>
    <x v="3"/>
    <x v="19"/>
    <n v="28"/>
  </r>
  <r>
    <s v="BM00128572"/>
    <s v="THOMAS,CHELSEY R"/>
    <x v="147"/>
    <n v="18853.650000000001"/>
    <n v="45"/>
    <n v="86850"/>
    <n v="30032038"/>
    <x v="79"/>
    <d v="2020-03-24T07:02:00"/>
    <s v="NULL"/>
    <x v="3"/>
    <x v="19"/>
    <n v="48"/>
  </r>
  <r>
    <s v="BM00128572"/>
    <s v="THOMAS,CHELSEY R"/>
    <x v="147"/>
    <n v="18853.650000000001"/>
    <n v="46"/>
    <n v="85025"/>
    <n v="30032110"/>
    <x v="31"/>
    <d v="2020-03-24T07:02:00"/>
    <s v="NULL"/>
    <x v="3"/>
    <x v="19"/>
    <n v="49"/>
  </r>
  <r>
    <s v="BM00128572"/>
    <s v="THOMAS,CHELSEY R"/>
    <x v="147"/>
    <n v="18853.650000000001"/>
    <n v="247"/>
    <n v="80100"/>
    <n v="30032401"/>
    <x v="80"/>
    <d v="2020-03-24T07:02:00"/>
    <s v="NULL"/>
    <x v="3"/>
    <x v="19"/>
    <n v="259"/>
  </r>
  <r>
    <s v="BM00128572"/>
    <s v="THOMAS,CHELSEY R"/>
    <x v="147"/>
    <n v="18853.650000000001"/>
    <n v="97"/>
    <n v="83033"/>
    <n v="30032035"/>
    <x v="185"/>
    <d v="2020-03-24T07:02:00"/>
    <s v="NULL"/>
    <x v="3"/>
    <x v="19"/>
    <n v="102"/>
  </r>
  <r>
    <s v="BM00128572"/>
    <s v="THOMAS,CHELSEY R"/>
    <x v="147"/>
    <n v="18853.650000000001"/>
    <n v="15"/>
    <n v="32107"/>
    <n v="30032107"/>
    <x v="34"/>
    <d v="2020-03-24T07:02:00"/>
    <s v="NULL"/>
    <x v="3"/>
    <x v="19"/>
    <n v="16"/>
  </r>
  <r>
    <s v="BM00128572"/>
    <s v="THOMAS,CHELSEY R"/>
    <x v="147"/>
    <n v="18853.650000000001"/>
    <n v="570"/>
    <s v="NULL"/>
    <n v="37050522"/>
    <x v="440"/>
    <d v="2020-03-24T07:02:00"/>
    <s v="NULL"/>
    <x v="5"/>
    <x v="19"/>
    <n v="597"/>
  </r>
  <r>
    <s v="BM00128572"/>
    <s v="THOMAS,CHELSEY R"/>
    <x v="147"/>
    <n v="18853.650000000001"/>
    <n v="4766"/>
    <s v="NULL"/>
    <n v="36050521"/>
    <x v="98"/>
    <d v="2020-03-24T07:02:00"/>
    <s v="NULL"/>
    <x v="17"/>
    <x v="19"/>
    <n v="4986"/>
  </r>
  <r>
    <s v="BM00128572"/>
    <s v="THOMAS,CHELSEY R"/>
    <x v="147"/>
    <n v="18853.650000000001"/>
    <n v="22.56"/>
    <s v="J7120"/>
    <n v="27038238"/>
    <x v="13"/>
    <d v="2020-03-24T07:02:00"/>
    <s v="NULL"/>
    <x v="0"/>
    <x v="19"/>
    <m/>
  </r>
  <r>
    <s v="BM00128572"/>
    <s v="THOMAS,CHELSEY R"/>
    <x v="147"/>
    <n v="18853.650000000001"/>
    <n v="4660"/>
    <s v="NULL"/>
    <n v="36050530"/>
    <x v="365"/>
    <d v="2020-03-24T07:02:00"/>
    <s v="NULL"/>
    <x v="17"/>
    <x v="19"/>
    <n v="4875"/>
  </r>
  <r>
    <s v="BM00128572"/>
    <s v="THOMAS,CHELSEY R"/>
    <x v="147"/>
    <n v="18853.650000000001"/>
    <n v="690"/>
    <s v="NULL"/>
    <n v="71017003"/>
    <x v="101"/>
    <d v="2020-03-24T07:02:00"/>
    <s v="NULL"/>
    <x v="6"/>
    <x v="19"/>
    <n v="722"/>
  </r>
  <r>
    <s v="BM00128572"/>
    <s v="THOMAS,CHELSEY R"/>
    <x v="147"/>
    <n v="18853.650000000001"/>
    <n v="40"/>
    <n v="93041"/>
    <n v="73050518"/>
    <x v="99"/>
    <d v="2020-03-24T07:02:00"/>
    <s v="NULL"/>
    <x v="18"/>
    <x v="19"/>
    <n v="42"/>
  </r>
  <r>
    <s v="BM00128572"/>
    <s v="THOMAS,CHELSEY R"/>
    <x v="147"/>
    <n v="18853.650000000001"/>
    <n v="96"/>
    <s v="NULL"/>
    <n v="72150535"/>
    <x v="100"/>
    <d v="2020-03-24T07:02:00"/>
    <s v="NULL"/>
    <x v="19"/>
    <x v="19"/>
    <n v="101"/>
  </r>
  <r>
    <s v="BM00128572"/>
    <s v="THOMAS,CHELSEY R"/>
    <x v="147"/>
    <n v="18853.650000000001"/>
    <n v="75"/>
    <n v="50540"/>
    <n v="46050540"/>
    <x v="96"/>
    <d v="2020-03-24T07:02:00"/>
    <s v="NULL"/>
    <x v="15"/>
    <x v="19"/>
    <n v="79"/>
  </r>
  <r>
    <s v="BM00128572"/>
    <s v="THOMAS,CHELSEY R"/>
    <x v="147"/>
    <n v="18853.650000000001"/>
    <n v="2356"/>
    <s v="NULL"/>
    <n v="37013010"/>
    <x v="8"/>
    <d v="2020-03-24T07:02:00"/>
    <s v="NULL"/>
    <x v="5"/>
    <x v="19"/>
    <n v="33"/>
  </r>
  <r>
    <s v="BM00128572"/>
    <s v="THOMAS,CHELSEY R"/>
    <x v="147"/>
    <n v="18853.650000000001"/>
    <n v="1200"/>
    <n v="50499"/>
    <n v="11250499"/>
    <x v="59"/>
    <d v="2020-03-24T07:02:00"/>
    <s v="NULL"/>
    <x v="13"/>
    <x v="19"/>
    <n v="1255"/>
  </r>
  <r>
    <s v="BM00128572"/>
    <s v="THOMAS,CHELSEY R"/>
    <x v="147"/>
    <n v="18853.650000000001"/>
    <n v="46"/>
    <n v="85025"/>
    <n v="30032110"/>
    <x v="31"/>
    <d v="2020-03-24T07:02:00"/>
    <s v="NULL"/>
    <x v="3"/>
    <x v="19"/>
    <n v="49"/>
  </r>
  <r>
    <s v="BM00128572"/>
    <s v="THOMAS,CHELSEY R"/>
    <x v="147"/>
    <n v="18853.650000000001"/>
    <n v="15"/>
    <n v="32107"/>
    <n v="30032107"/>
    <x v="34"/>
    <d v="2020-03-24T07:02:00"/>
    <s v="NULL"/>
    <x v="3"/>
    <x v="19"/>
    <n v="16"/>
  </r>
  <r>
    <s v="BM00128572"/>
    <s v="THOMAS,CHELSEY R"/>
    <x v="147"/>
    <n v="18853.650000000001"/>
    <n v="13"/>
    <n v="23733"/>
    <n v="25923733"/>
    <x v="48"/>
    <d v="2020-03-24T07:02:00"/>
    <s v="NULL"/>
    <x v="10"/>
    <x v="19"/>
    <m/>
  </r>
  <r>
    <s v="BM00128572"/>
    <s v="THOMAS,CHELSEY R"/>
    <x v="147"/>
    <n v="18853.650000000001"/>
    <n v="5.46"/>
    <s v="NULL"/>
    <n v="27069165"/>
    <x v="58"/>
    <d v="2020-03-24T07:02:00"/>
    <s v="NULL"/>
    <x v="0"/>
    <x v="19"/>
    <m/>
  </r>
  <r>
    <s v="BM00128572"/>
    <s v="THOMAS,CHELSEY R"/>
    <x v="147"/>
    <n v="18853.650000000001"/>
    <n v="13"/>
    <n v="23733"/>
    <n v="25923733"/>
    <x v="48"/>
    <d v="2020-03-24T07:02:00"/>
    <s v="NULL"/>
    <x v="10"/>
    <x v="19"/>
    <m/>
  </r>
  <r>
    <s v="BM00128572"/>
    <s v="THOMAS,CHELSEY R"/>
    <x v="147"/>
    <n v="18853.650000000001"/>
    <n v="5"/>
    <n v="20227"/>
    <n v="25920227"/>
    <x v="50"/>
    <d v="2020-03-24T07:02:00"/>
    <s v="NULL"/>
    <x v="10"/>
    <x v="19"/>
    <m/>
  </r>
  <r>
    <s v="BM00128572"/>
    <s v="THOMAS,CHELSEY R"/>
    <x v="147"/>
    <n v="18853.650000000001"/>
    <n v="6"/>
    <n v="23780"/>
    <n v="25923780"/>
    <x v="62"/>
    <d v="2020-03-24T07:02:00"/>
    <s v="NULL"/>
    <x v="10"/>
    <x v="19"/>
    <m/>
  </r>
  <r>
    <s v="BM00128572"/>
    <s v="THOMAS,CHELSEY R"/>
    <x v="147"/>
    <n v="18853.650000000001"/>
    <n v="5"/>
    <n v="20278"/>
    <n v="25920278"/>
    <x v="51"/>
    <d v="2020-03-24T07:02:00"/>
    <s v="NULL"/>
    <x v="10"/>
    <x v="19"/>
    <m/>
  </r>
  <r>
    <s v="BM00128572"/>
    <s v="THOMAS,CHELSEY R"/>
    <x v="147"/>
    <n v="18853.650000000001"/>
    <n v="15"/>
    <n v="21892"/>
    <n v="25921892"/>
    <x v="52"/>
    <d v="2020-03-24T07:02:00"/>
    <s v="NULL"/>
    <x v="10"/>
    <x v="19"/>
    <m/>
  </r>
  <r>
    <s v="BM00128572"/>
    <s v="THOMAS,CHELSEY R"/>
    <x v="147"/>
    <n v="18853.650000000001"/>
    <n v="10"/>
    <s v="NULL"/>
    <n v="25920459"/>
    <x v="54"/>
    <d v="2020-03-24T07:02:00"/>
    <s v="NULL"/>
    <x v="10"/>
    <x v="19"/>
    <m/>
  </r>
  <r>
    <s v="BM00128572"/>
    <s v="THOMAS,CHELSEY R"/>
    <x v="147"/>
    <n v="18853.650000000001"/>
    <n v="6"/>
    <s v="NULL"/>
    <n v="25932661"/>
    <x v="57"/>
    <d v="2020-03-24T07:02:00"/>
    <s v="NULL"/>
    <x v="10"/>
    <x v="19"/>
    <m/>
  </r>
  <r>
    <s v="BM00128572"/>
    <s v="THOMAS,CHELSEY R"/>
    <x v="147"/>
    <n v="18853.650000000001"/>
    <n v="13"/>
    <n v="23733"/>
    <n v="25923733"/>
    <x v="48"/>
    <d v="2020-03-24T07:02:00"/>
    <s v="NULL"/>
    <x v="10"/>
    <x v="19"/>
    <m/>
  </r>
  <r>
    <s v="BM00128572"/>
    <s v="THOMAS,CHELSEY R"/>
    <x v="147"/>
    <n v="18853.650000000001"/>
    <n v="5"/>
    <n v="20278"/>
    <n v="25920278"/>
    <x v="51"/>
    <d v="2020-03-24T07:02:00"/>
    <s v="NULL"/>
    <x v="10"/>
    <x v="19"/>
    <m/>
  </r>
  <r>
    <s v="BM00128572"/>
    <s v="THOMAS,CHELSEY R"/>
    <x v="147"/>
    <n v="18853.650000000001"/>
    <n v="10"/>
    <s v="NULL"/>
    <n v="25920459"/>
    <x v="54"/>
    <d v="2020-03-24T07:02:00"/>
    <s v="NULL"/>
    <x v="10"/>
    <x v="19"/>
    <m/>
  </r>
  <r>
    <s v="BM00128572"/>
    <s v="THOMAS,CHELSEY R"/>
    <x v="147"/>
    <n v="18853.650000000001"/>
    <n v="8.57"/>
    <s v="NULL"/>
    <n v="27069276"/>
    <x v="64"/>
    <d v="2020-03-24T07:02:00"/>
    <s v="NULL"/>
    <x v="0"/>
    <x v="19"/>
    <m/>
  </r>
  <r>
    <s v="BM00128572"/>
    <s v="THOMAS,CHELSEY R"/>
    <x v="147"/>
    <n v="18853.650000000001"/>
    <n v="13"/>
    <n v="23733"/>
    <n v="25923733"/>
    <x v="48"/>
    <d v="2020-03-24T07:02:00"/>
    <s v="NULL"/>
    <x v="10"/>
    <x v="19"/>
    <m/>
  </r>
  <r>
    <s v="BM00128572"/>
    <s v="THOMAS,CHELSEY R"/>
    <x v="147"/>
    <n v="18853.650000000001"/>
    <n v="6"/>
    <s v="NULL"/>
    <n v="25932661"/>
    <x v="57"/>
    <d v="2020-03-24T07:02:00"/>
    <s v="NULL"/>
    <x v="10"/>
    <x v="19"/>
    <m/>
  </r>
  <r>
    <s v="BM00128572"/>
    <s v="THOMAS,CHELSEY R"/>
    <x v="147"/>
    <n v="18853.650000000001"/>
    <n v="5"/>
    <n v="20227"/>
    <n v="25920227"/>
    <x v="50"/>
    <d v="2020-03-24T07:02:00"/>
    <s v="NULL"/>
    <x v="10"/>
    <x v="19"/>
    <m/>
  </r>
  <r>
    <s v="BM00128572"/>
    <s v="THOMAS,CHELSEY R"/>
    <x v="147"/>
    <n v="18853.650000000001"/>
    <n v="15"/>
    <n v="21892"/>
    <n v="25921892"/>
    <x v="52"/>
    <d v="2020-03-24T07:02:00"/>
    <s v="NULL"/>
    <x v="10"/>
    <x v="19"/>
    <m/>
  </r>
  <r>
    <s v="BM00128572"/>
    <s v="THOMAS,CHELSEY R"/>
    <x v="147"/>
    <n v="18853.650000000001"/>
    <n v="56"/>
    <s v="NULL"/>
    <n v="25932611"/>
    <x v="40"/>
    <d v="2020-03-24T07:02:00"/>
    <s v="NULL"/>
    <x v="10"/>
    <x v="19"/>
    <m/>
  </r>
  <r>
    <s v="BM00128572"/>
    <s v="THOMAS,CHELSEY R"/>
    <x v="147"/>
    <n v="18853.650000000001"/>
    <n v="13"/>
    <n v="23733"/>
    <n v="25923733"/>
    <x v="48"/>
    <d v="2020-03-24T07:02:00"/>
    <s v="NULL"/>
    <x v="10"/>
    <x v="19"/>
    <m/>
  </r>
  <r>
    <s v="BM00128572"/>
    <s v="THOMAS,CHELSEY R"/>
    <x v="147"/>
    <n v="18853.650000000001"/>
    <n v="6"/>
    <s v="NULL"/>
    <n v="25932661"/>
    <x v="57"/>
    <d v="2020-03-24T07:02:00"/>
    <s v="NULL"/>
    <x v="10"/>
    <x v="19"/>
    <m/>
  </r>
  <r>
    <s v="BM00128572"/>
    <s v="THOMAS,CHELSEY R"/>
    <x v="147"/>
    <n v="18853.650000000001"/>
    <n v="10"/>
    <s v="NULL"/>
    <n v="25920459"/>
    <x v="54"/>
    <d v="2020-03-24T07:02:00"/>
    <s v="NULL"/>
    <x v="10"/>
    <x v="19"/>
    <m/>
  </r>
  <r>
    <s v="BM00128572"/>
    <s v="THOMAS,CHELSEY R"/>
    <x v="147"/>
    <n v="18853.650000000001"/>
    <n v="7"/>
    <n v="23733"/>
    <n v="25923733"/>
    <x v="48"/>
    <d v="2020-03-24T07:02:00"/>
    <s v="NULL"/>
    <x v="10"/>
    <x v="19"/>
    <m/>
  </r>
  <r>
    <s v="BM00128572"/>
    <s v="THOMAS,CHELSEY R"/>
    <x v="147"/>
    <n v="18853.650000000001"/>
    <n v="5"/>
    <n v="20227"/>
    <n v="25920227"/>
    <x v="50"/>
    <d v="2020-03-24T07:02:00"/>
    <s v="NULL"/>
    <x v="10"/>
    <x v="19"/>
    <m/>
  </r>
  <r>
    <s v="BM00128572"/>
    <s v="THOMAS,CHELSEY R"/>
    <x v="147"/>
    <n v="18853.650000000001"/>
    <n v="37.58"/>
    <s v="NULL"/>
    <n v="27069512"/>
    <x v="73"/>
    <d v="2020-03-24T07:02:00"/>
    <s v="NULL"/>
    <x v="0"/>
    <x v="19"/>
    <m/>
  </r>
  <r>
    <s v="BM00128572"/>
    <s v="THOMAS,CHELSEY R"/>
    <x v="147"/>
    <n v="18853.650000000001"/>
    <n v="6"/>
    <n v="23780"/>
    <n v="25923780"/>
    <x v="62"/>
    <d v="2020-03-24T07:02:00"/>
    <s v="NULL"/>
    <x v="10"/>
    <x v="19"/>
    <m/>
  </r>
  <r>
    <s v="BM00128572"/>
    <s v="THOMAS,CHELSEY R"/>
    <x v="147"/>
    <n v="18853.650000000001"/>
    <n v="5"/>
    <n v="20278"/>
    <n v="25920278"/>
    <x v="51"/>
    <d v="2020-03-24T07:02:00"/>
    <s v="NULL"/>
    <x v="10"/>
    <x v="19"/>
    <m/>
  </r>
  <r>
    <s v="BM00128572"/>
    <s v="THOMAS,CHELSEY R"/>
    <x v="147"/>
    <n v="18853.650000000001"/>
    <n v="6"/>
    <s v="NULL"/>
    <n v="25932661"/>
    <x v="57"/>
    <d v="2020-03-24T07:02:00"/>
    <s v="NULL"/>
    <x v="10"/>
    <x v="19"/>
    <m/>
  </r>
  <r>
    <s v="BM00128572"/>
    <s v="THOMAS,CHELSEY R"/>
    <x v="147"/>
    <n v="18853.650000000001"/>
    <n v="0"/>
    <s v="NULL"/>
    <n v="31200000"/>
    <x v="10"/>
    <d v="2020-03-24T07:02:00"/>
    <s v="NULL"/>
    <x v="7"/>
    <x v="19"/>
    <n v="0"/>
  </r>
  <r>
    <s v="BM00128572"/>
    <s v="THOMAS,CHELSEY R"/>
    <x v="147"/>
    <n v="18853.650000000001"/>
    <n v="7.35"/>
    <s v="NULL"/>
    <n v="27013392"/>
    <x v="15"/>
    <d v="2020-03-24T07:02:00"/>
    <s v="NULL"/>
    <x v="0"/>
    <x v="19"/>
    <m/>
  </r>
  <r>
    <s v="BM00128572"/>
    <s v="THOMAS,CHELSEY R"/>
    <x v="147"/>
    <n v="18853.650000000001"/>
    <n v="7.35"/>
    <s v="NULL"/>
    <n v="27013393"/>
    <x v="83"/>
    <d v="2020-03-24T07:02:00"/>
    <s v="NULL"/>
    <x v="0"/>
    <x v="19"/>
    <m/>
  </r>
  <r>
    <s v="BM00128572"/>
    <s v="THOMAS,CHELSEY R"/>
    <x v="147"/>
    <n v="18853.650000000001"/>
    <n v="8.32"/>
    <s v="NULL"/>
    <n v="27269155"/>
    <x v="71"/>
    <d v="2020-03-24T07:02:00"/>
    <s v="NULL"/>
    <x v="1"/>
    <x v="19"/>
    <m/>
  </r>
  <r>
    <s v="BM00128572"/>
    <s v="THOMAS,CHELSEY R"/>
    <x v="147"/>
    <n v="18853.650000000001"/>
    <n v="27.17"/>
    <s v="NULL"/>
    <n v="27069167"/>
    <x v="44"/>
    <d v="2020-03-24T07:02:00"/>
    <s v="NULL"/>
    <x v="0"/>
    <x v="19"/>
    <m/>
  </r>
  <r>
    <s v="BM00128572"/>
    <s v="THOMAS,CHELSEY R"/>
    <x v="147"/>
    <n v="18853.650000000001"/>
    <n v="27.17"/>
    <s v="NULL"/>
    <n v="27069167"/>
    <x v="44"/>
    <d v="2020-03-24T07:02:00"/>
    <s v="NULL"/>
    <x v="0"/>
    <x v="19"/>
    <m/>
  </r>
  <r>
    <s v="BM00128572"/>
    <s v="THOMAS,CHELSEY R"/>
    <x v="147"/>
    <n v="18853.650000000001"/>
    <n v="-27.17"/>
    <s v="NULL"/>
    <n v="27069167"/>
    <x v="44"/>
    <d v="2020-03-24T07:02:00"/>
    <s v="NULL"/>
    <x v="0"/>
    <x v="19"/>
    <m/>
  </r>
  <r>
    <s v="BM00128572"/>
    <s v="THOMAS,CHELSEY R"/>
    <x v="147"/>
    <n v="18853.650000000001"/>
    <n v="-27.17"/>
    <s v="NULL"/>
    <n v="27069167"/>
    <x v="44"/>
    <d v="2020-03-24T07:02:00"/>
    <s v="NULL"/>
    <x v="0"/>
    <x v="19"/>
    <m/>
  </r>
  <r>
    <s v="BM00128572"/>
    <s v="THOMAS,CHELSEY R"/>
    <x v="147"/>
    <n v="18853.650000000001"/>
    <n v="-22.56"/>
    <s v="J7120"/>
    <n v="27038238"/>
    <x v="13"/>
    <d v="2020-03-24T07:02:00"/>
    <s v="NULL"/>
    <x v="0"/>
    <x v="19"/>
    <m/>
  </r>
  <r>
    <s v="BM00128572"/>
    <s v="THOMAS,CHELSEY R"/>
    <x v="147"/>
    <n v="18853.650000000001"/>
    <n v="-7.35"/>
    <s v="NULL"/>
    <n v="27013392"/>
    <x v="15"/>
    <d v="2020-03-24T07:02:00"/>
    <s v="NULL"/>
    <x v="0"/>
    <x v="19"/>
    <m/>
  </r>
  <r>
    <s v="BM00128572"/>
    <s v="THOMAS,CHELSEY R"/>
    <x v="147"/>
    <n v="18853.650000000001"/>
    <n v="-7.35"/>
    <s v="NULL"/>
    <n v="27013393"/>
    <x v="83"/>
    <d v="2020-03-24T07:02:00"/>
    <s v="NULL"/>
    <x v="0"/>
    <x v="19"/>
    <m/>
  </r>
  <r>
    <s v="BM00128572"/>
    <s v="THOMAS,CHELSEY R"/>
    <x v="147"/>
    <n v="18853.650000000001"/>
    <n v="-7.35"/>
    <s v="NULL"/>
    <n v="27013393"/>
    <x v="83"/>
    <d v="2020-03-24T07:02:00"/>
    <s v="NULL"/>
    <x v="0"/>
    <x v="19"/>
    <m/>
  </r>
  <r>
    <s v="BM00128572"/>
    <s v="THOMAS,CHELSEY R"/>
    <x v="147"/>
    <n v="18853.650000000001"/>
    <n v="-12.23"/>
    <s v="NULL"/>
    <n v="27069208"/>
    <x v="45"/>
    <d v="2020-03-24T07:02:00"/>
    <s v="NULL"/>
    <x v="0"/>
    <x v="19"/>
    <m/>
  </r>
  <r>
    <s v="BM00128572"/>
    <s v="THOMAS,CHELSEY R"/>
    <x v="147"/>
    <n v="18853.650000000001"/>
    <n v="8.83"/>
    <s v="NULL"/>
    <n v="27217035"/>
    <x v="179"/>
    <d v="2020-03-24T07:02:00"/>
    <s v="NULL"/>
    <x v="1"/>
    <x v="19"/>
    <m/>
  </r>
  <r>
    <s v="BM00128572"/>
    <s v="THOMAS,CHELSEY R"/>
    <x v="147"/>
    <n v="18853.650000000001"/>
    <n v="9.7100000000000009"/>
    <s v="NULL"/>
    <n v="27069175"/>
    <x v="180"/>
    <d v="2020-03-24T07:02:00"/>
    <s v="NULL"/>
    <x v="0"/>
    <x v="19"/>
    <m/>
  </r>
  <r>
    <s v="BM00128572"/>
    <s v="THOMAS,CHELSEY R"/>
    <x v="147"/>
    <n v="18853.650000000001"/>
    <n v="9.27"/>
    <s v="NULL"/>
    <n v="27069286"/>
    <x v="151"/>
    <d v="2020-03-24T07:02:00"/>
    <s v="NULL"/>
    <x v="0"/>
    <x v="19"/>
    <m/>
  </r>
  <r>
    <s v="BM00128572"/>
    <s v="THOMAS,CHELSEY R"/>
    <x v="147"/>
    <n v="18853.650000000001"/>
    <n v="45.98"/>
    <s v="NULL"/>
    <n v="27280023"/>
    <x v="181"/>
    <d v="2020-03-24T07:02:00"/>
    <s v="NULL"/>
    <x v="1"/>
    <x v="19"/>
    <m/>
  </r>
  <r>
    <s v="BM00128572"/>
    <s v="THOMAS,CHELSEY R"/>
    <x v="147"/>
    <n v="18853.650000000001"/>
    <n v="8.34"/>
    <s v="NULL"/>
    <n v="27069318"/>
    <x v="182"/>
    <d v="2020-03-24T07:02:00"/>
    <s v="NULL"/>
    <x v="0"/>
    <x v="19"/>
    <m/>
  </r>
  <r>
    <s v="BM00128572"/>
    <s v="THOMAS,CHELSEY R"/>
    <x v="147"/>
    <n v="18853.650000000001"/>
    <n v="11.1"/>
    <s v="NULL"/>
    <n v="27069215"/>
    <x v="46"/>
    <d v="2020-03-24T07:02:00"/>
    <s v="NULL"/>
    <x v="0"/>
    <x v="19"/>
    <m/>
  </r>
  <r>
    <s v="BM00128572"/>
    <s v="THOMAS,CHELSEY R"/>
    <x v="147"/>
    <n v="18853.650000000001"/>
    <n v="-11.1"/>
    <s v="NULL"/>
    <n v="27069215"/>
    <x v="46"/>
    <d v="2020-03-24T07:02:00"/>
    <s v="NULL"/>
    <x v="0"/>
    <x v="19"/>
    <m/>
  </r>
  <r>
    <s v="BM00128572"/>
    <s v="THOMAS,CHELSEY R"/>
    <x v="147"/>
    <n v="18853.650000000001"/>
    <n v="41.47"/>
    <s v="NULL"/>
    <n v="27069272"/>
    <x v="41"/>
    <d v="2020-03-24T07:02:00"/>
    <s v="NULL"/>
    <x v="0"/>
    <x v="19"/>
    <m/>
  </r>
  <r>
    <s v="BM00128572"/>
    <s v="THOMAS,CHELSEY R"/>
    <x v="147"/>
    <n v="18853.650000000001"/>
    <n v="164.69"/>
    <s v="NULL"/>
    <n v="27210100"/>
    <x v="11"/>
    <d v="2020-03-24T07:02:00"/>
    <s v="NULL"/>
    <x v="1"/>
    <x v="19"/>
    <m/>
  </r>
  <r>
    <s v="BM00128572"/>
    <s v="THOMAS,CHELSEY R"/>
    <x v="147"/>
    <n v="18853.650000000001"/>
    <n v="11.1"/>
    <s v="NULL"/>
    <n v="27069215"/>
    <x v="46"/>
    <d v="2020-03-24T07:02:00"/>
    <s v="NULL"/>
    <x v="0"/>
    <x v="19"/>
    <m/>
  </r>
  <r>
    <s v="BM00128572"/>
    <s v="THOMAS,CHELSEY R"/>
    <x v="147"/>
    <n v="18853.650000000001"/>
    <n v="11.1"/>
    <s v="NULL"/>
    <n v="27069215"/>
    <x v="46"/>
    <d v="2020-03-24T07:02:00"/>
    <s v="NULL"/>
    <x v="0"/>
    <x v="19"/>
    <m/>
  </r>
  <r>
    <s v="BM00128572"/>
    <s v="THOMAS,CHELSEY R"/>
    <x v="147"/>
    <n v="18853.650000000001"/>
    <n v="8.57"/>
    <s v="NULL"/>
    <n v="27069276"/>
    <x v="64"/>
    <d v="2020-03-24T07:02:00"/>
    <s v="NULL"/>
    <x v="0"/>
    <x v="19"/>
    <m/>
  </r>
  <r>
    <s v="BM00128572"/>
    <s v="THOMAS,CHELSEY R"/>
    <x v="147"/>
    <n v="18853.650000000001"/>
    <n v="40"/>
    <s v="NULL"/>
    <n v="27013490"/>
    <x v="65"/>
    <d v="2020-03-24T07:02:00"/>
    <s v="NULL"/>
    <x v="0"/>
    <x v="19"/>
    <m/>
  </r>
  <r>
    <s v="BM00128572"/>
    <s v="THOMAS,CHELSEY R"/>
    <x v="147"/>
    <n v="18853.650000000001"/>
    <n v="11.59"/>
    <s v="NULL"/>
    <n v="27069212"/>
    <x v="14"/>
    <d v="2020-03-24T07:02:00"/>
    <s v="NULL"/>
    <x v="0"/>
    <x v="19"/>
    <m/>
  </r>
  <r>
    <s v="BM00128572"/>
    <s v="THOMAS,CHELSEY R"/>
    <x v="147"/>
    <n v="18853.650000000001"/>
    <n v="12.95"/>
    <s v="NULL"/>
    <n v="27101000"/>
    <x v="188"/>
    <d v="2020-03-24T07:02:00"/>
    <s v="NULL"/>
    <x v="31"/>
    <x v="19"/>
    <m/>
  </r>
  <r>
    <s v="BM00128572"/>
    <s v="THOMAS,CHELSEY R"/>
    <x v="147"/>
    <n v="18853.650000000001"/>
    <n v="92.86"/>
    <s v="NULL"/>
    <n v="27210100"/>
    <x v="11"/>
    <d v="2020-03-24T07:02:00"/>
    <s v="NULL"/>
    <x v="1"/>
    <x v="19"/>
    <m/>
  </r>
  <r>
    <s v="BM00128572"/>
    <s v="THOMAS,CHELSEY R"/>
    <x v="147"/>
    <n v="18853.650000000001"/>
    <n v="75.010000000000005"/>
    <s v="NULL"/>
    <n v="27280009"/>
    <x v="88"/>
    <d v="2020-03-24T07:02:00"/>
    <s v="NULL"/>
    <x v="1"/>
    <x v="19"/>
    <m/>
  </r>
  <r>
    <s v="BM00128572"/>
    <s v="THOMAS,CHELSEY R"/>
    <x v="147"/>
    <n v="18853.650000000001"/>
    <n v="6.74"/>
    <s v="NULL"/>
    <n v="27210100"/>
    <x v="11"/>
    <d v="2020-03-24T07:02:00"/>
    <s v="NULL"/>
    <x v="1"/>
    <x v="19"/>
    <m/>
  </r>
  <r>
    <s v="BM00128572"/>
    <s v="THOMAS,CHELSEY R"/>
    <x v="147"/>
    <n v="18853.650000000001"/>
    <n v="6.64"/>
    <s v="NULL"/>
    <n v="27210100"/>
    <x v="11"/>
    <d v="2020-03-24T07:02:00"/>
    <s v="NULL"/>
    <x v="1"/>
    <x v="19"/>
    <m/>
  </r>
  <r>
    <s v="BM00128572"/>
    <s v="THOMAS,CHELSEY R"/>
    <x v="147"/>
    <n v="18853.650000000001"/>
    <n v="7.49"/>
    <s v="NULL"/>
    <n v="27210100"/>
    <x v="11"/>
    <d v="2020-03-24T07:02:00"/>
    <s v="NULL"/>
    <x v="1"/>
    <x v="19"/>
    <m/>
  </r>
  <r>
    <s v="BM00128572"/>
    <s v="THOMAS,CHELSEY R"/>
    <x v="147"/>
    <n v="18853.650000000001"/>
    <n v="18.37"/>
    <s v="NULL"/>
    <n v="27210100"/>
    <x v="11"/>
    <d v="2020-03-24T07:02:00"/>
    <s v="NULL"/>
    <x v="1"/>
    <x v="19"/>
    <m/>
  </r>
  <r>
    <s v="BM00128572"/>
    <s v="THOMAS,CHELSEY R"/>
    <x v="147"/>
    <n v="18853.650000000001"/>
    <n v="11.02"/>
    <s v="NULL"/>
    <n v="27210100"/>
    <x v="11"/>
    <d v="2020-03-24T07:02:00"/>
    <s v="NULL"/>
    <x v="1"/>
    <x v="19"/>
    <m/>
  </r>
  <r>
    <s v="BM00128572"/>
    <s v="THOMAS,CHELSEY R"/>
    <x v="147"/>
    <n v="18853.650000000001"/>
    <n v="11.02"/>
    <s v="NULL"/>
    <n v="27210100"/>
    <x v="11"/>
    <d v="2020-03-24T07:02:00"/>
    <s v="NULL"/>
    <x v="1"/>
    <x v="19"/>
    <m/>
  </r>
  <r>
    <s v="BM00128572"/>
    <s v="THOMAS,CHELSEY R"/>
    <x v="147"/>
    <n v="18853.650000000001"/>
    <n v="6.64"/>
    <s v="NULL"/>
    <n v="27210100"/>
    <x v="11"/>
    <d v="2020-03-24T07:02:00"/>
    <s v="NULL"/>
    <x v="1"/>
    <x v="19"/>
    <m/>
  </r>
  <r>
    <s v="BM00128572"/>
    <s v="THOMAS,CHELSEY R"/>
    <x v="147"/>
    <n v="18853.650000000001"/>
    <n v="7.35"/>
    <s v="NULL"/>
    <n v="27013392"/>
    <x v="15"/>
    <d v="2020-03-24T07:02:00"/>
    <s v="NULL"/>
    <x v="0"/>
    <x v="19"/>
    <m/>
  </r>
  <r>
    <s v="BM00128572"/>
    <s v="THOMAS,CHELSEY R"/>
    <x v="147"/>
    <n v="18853.650000000001"/>
    <n v="6.64"/>
    <s v="NULL"/>
    <n v="27210100"/>
    <x v="11"/>
    <d v="2020-03-24T07:02:00"/>
    <s v="NULL"/>
    <x v="1"/>
    <x v="19"/>
    <m/>
  </r>
  <r>
    <s v="BM00128572"/>
    <s v="THOMAS,CHELSEY R"/>
    <x v="147"/>
    <n v="18853.650000000001"/>
    <n v="44.6"/>
    <n v="37024"/>
    <n v="27037024"/>
    <x v="84"/>
    <d v="2020-03-24T07:02:00"/>
    <s v="NULL"/>
    <x v="0"/>
    <x v="19"/>
    <m/>
  </r>
  <r>
    <s v="BM00128572"/>
    <s v="THOMAS,CHELSEY R"/>
    <x v="147"/>
    <n v="18853.650000000001"/>
    <n v="19.59"/>
    <s v="NULL"/>
    <n v="27013427"/>
    <x v="271"/>
    <d v="2020-03-24T07:02:00"/>
    <s v="NULL"/>
    <x v="0"/>
    <x v="19"/>
    <m/>
  </r>
  <r>
    <s v="BM00128572"/>
    <s v="THOMAS,CHELSEY R"/>
    <x v="147"/>
    <n v="18853.650000000001"/>
    <n v="-6.64"/>
    <s v="NULL"/>
    <n v="27210100"/>
    <x v="11"/>
    <d v="2020-03-24T07:02:00"/>
    <s v="NULL"/>
    <x v="1"/>
    <x v="19"/>
    <m/>
  </r>
  <r>
    <s v="BM00128572"/>
    <s v="THOMAS,CHELSEY R"/>
    <x v="147"/>
    <n v="18853.650000000001"/>
    <n v="5.46"/>
    <s v="NULL"/>
    <n v="27210100"/>
    <x v="11"/>
    <d v="2020-03-24T07:02:00"/>
    <s v="NULL"/>
    <x v="1"/>
    <x v="19"/>
    <m/>
  </r>
  <r>
    <s v="BM00128572"/>
    <s v="THOMAS,CHELSEY R"/>
    <x v="147"/>
    <n v="18853.650000000001"/>
    <n v="5.51"/>
    <n v="13052"/>
    <n v="27013052"/>
    <x v="314"/>
    <d v="2020-03-24T07:02:00"/>
    <s v="NULL"/>
    <x v="0"/>
    <x v="19"/>
    <m/>
  </r>
  <r>
    <s v="BM00128572"/>
    <s v="THOMAS,CHELSEY R"/>
    <x v="147"/>
    <n v="18853.650000000001"/>
    <n v="-164.69"/>
    <s v="NULL"/>
    <n v="27210100"/>
    <x v="11"/>
    <d v="2020-03-24T07:02:00"/>
    <s v="NULL"/>
    <x v="1"/>
    <x v="19"/>
    <m/>
  </r>
  <r>
    <s v="BM00128572"/>
    <s v="THOMAS,CHELSEY R"/>
    <x v="147"/>
    <n v="18853.650000000001"/>
    <n v="-6.64"/>
    <s v="NULL"/>
    <n v="27210100"/>
    <x v="11"/>
    <d v="2020-03-24T07:02:00"/>
    <s v="NULL"/>
    <x v="1"/>
    <x v="19"/>
    <m/>
  </r>
  <r>
    <s v="BM00128572"/>
    <s v="THOMAS,CHELSEY R"/>
    <x v="147"/>
    <n v="18853.650000000001"/>
    <n v="-6.64"/>
    <s v="NULL"/>
    <n v="27210100"/>
    <x v="11"/>
    <d v="2020-03-24T07:02:00"/>
    <s v="NULL"/>
    <x v="1"/>
    <x v="19"/>
    <m/>
  </r>
  <r>
    <s v="BM00128572"/>
    <s v="THOMAS,CHELSEY R"/>
    <x v="147"/>
    <n v="18853.650000000001"/>
    <n v="-11.1"/>
    <s v="NULL"/>
    <n v="27069215"/>
    <x v="46"/>
    <d v="2020-03-24T07:02:00"/>
    <s v="NULL"/>
    <x v="0"/>
    <x v="19"/>
    <m/>
  </r>
  <r>
    <s v="BM00128572"/>
    <s v="THOMAS,CHELSEY R"/>
    <x v="147"/>
    <n v="18853.650000000001"/>
    <n v="7.35"/>
    <s v="NULL"/>
    <n v="27013392"/>
    <x v="15"/>
    <d v="2020-03-24T07:02:00"/>
    <s v="NULL"/>
    <x v="0"/>
    <x v="19"/>
    <m/>
  </r>
  <r>
    <s v="BM00128572"/>
    <s v="THOMAS,CHELSEY R"/>
    <x v="147"/>
    <n v="18853.650000000001"/>
    <n v="-11.1"/>
    <s v="NULL"/>
    <n v="27069215"/>
    <x v="46"/>
    <d v="2020-03-24T07:02:00"/>
    <s v="NULL"/>
    <x v="0"/>
    <x v="19"/>
    <m/>
  </r>
  <r>
    <s v="BM00128572"/>
    <s v="THOMAS,CHELSEY R"/>
    <x v="147"/>
    <n v="18853.650000000001"/>
    <n v="-5.46"/>
    <s v="NULL"/>
    <n v="27210100"/>
    <x v="11"/>
    <d v="2020-03-24T07:02:00"/>
    <s v="NULL"/>
    <x v="1"/>
    <x v="19"/>
    <m/>
  </r>
  <r>
    <s v="BM00128572"/>
    <s v="THOMAS,CHELSEY R"/>
    <x v="147"/>
    <n v="18853.650000000001"/>
    <n v="-6.74"/>
    <s v="NULL"/>
    <n v="27210100"/>
    <x v="11"/>
    <d v="2020-03-24T07:02:00"/>
    <s v="NULL"/>
    <x v="1"/>
    <x v="19"/>
    <m/>
  </r>
  <r>
    <s v="BM00128572"/>
    <s v="THOMAS,CHELSEY R"/>
    <x v="147"/>
    <n v="18853.650000000001"/>
    <n v="-11.02"/>
    <s v="NULL"/>
    <n v="27210100"/>
    <x v="11"/>
    <d v="2020-03-24T07:02:00"/>
    <s v="NULL"/>
    <x v="1"/>
    <x v="19"/>
    <m/>
  </r>
  <r>
    <s v="BM00128572"/>
    <s v="THOMAS,CHELSEY R"/>
    <x v="147"/>
    <n v="18853.650000000001"/>
    <n v="-11.02"/>
    <s v="NULL"/>
    <n v="27210100"/>
    <x v="11"/>
    <d v="2020-03-24T07:02:00"/>
    <s v="NULL"/>
    <x v="1"/>
    <x v="19"/>
    <m/>
  </r>
  <r>
    <s v="BM00128572"/>
    <s v="THOMAS,CHELSEY R"/>
    <x v="147"/>
    <n v="18853.650000000001"/>
    <n v="-18.37"/>
    <s v="NULL"/>
    <n v="27210100"/>
    <x v="11"/>
    <d v="2020-03-24T07:02:00"/>
    <s v="NULL"/>
    <x v="1"/>
    <x v="19"/>
    <m/>
  </r>
  <r>
    <s v="BM00128572"/>
    <s v="THOMAS,CHELSEY R"/>
    <x v="147"/>
    <n v="18853.650000000001"/>
    <n v="164.69"/>
    <s v="NULL"/>
    <n v="27210100"/>
    <x v="11"/>
    <d v="2020-03-24T07:02:00"/>
    <s v="NULL"/>
    <x v="1"/>
    <x v="19"/>
    <m/>
  </r>
  <r>
    <s v="BM00128572"/>
    <s v="THOMAS,CHELSEY R"/>
    <x v="147"/>
    <n v="18853.650000000001"/>
    <n v="6.64"/>
    <s v="NULL"/>
    <n v="27210100"/>
    <x v="11"/>
    <d v="2020-03-24T07:02:00"/>
    <s v="NULL"/>
    <x v="1"/>
    <x v="19"/>
    <m/>
  </r>
  <r>
    <s v="BM00128572"/>
    <s v="THOMAS,CHELSEY R"/>
    <x v="147"/>
    <n v="18853.650000000001"/>
    <n v="6.64"/>
    <s v="NULL"/>
    <n v="27210100"/>
    <x v="11"/>
    <d v="2020-03-24T07:02:00"/>
    <s v="NULL"/>
    <x v="1"/>
    <x v="19"/>
    <m/>
  </r>
  <r>
    <s v="BM00128572"/>
    <s v="THOMAS,CHELSEY R"/>
    <x v="147"/>
    <n v="18853.650000000001"/>
    <n v="6.74"/>
    <s v="NULL"/>
    <n v="27210100"/>
    <x v="11"/>
    <d v="2020-03-24T07:02:00"/>
    <s v="NULL"/>
    <x v="1"/>
    <x v="19"/>
    <m/>
  </r>
  <r>
    <s v="BM00128572"/>
    <s v="THOMAS,CHELSEY R"/>
    <x v="147"/>
    <n v="18853.650000000001"/>
    <n v="7.35"/>
    <s v="NULL"/>
    <n v="27013393"/>
    <x v="83"/>
    <d v="2020-03-24T07:02:00"/>
    <s v="NULL"/>
    <x v="0"/>
    <x v="19"/>
    <m/>
  </r>
  <r>
    <s v="BM00128572"/>
    <s v="THOMAS,CHELSEY R"/>
    <x v="147"/>
    <n v="18853.650000000001"/>
    <n v="5.46"/>
    <s v="NULL"/>
    <n v="27210100"/>
    <x v="11"/>
    <d v="2020-03-24T07:02:00"/>
    <s v="NULL"/>
    <x v="1"/>
    <x v="19"/>
    <m/>
  </r>
  <r>
    <s v="BM00128572"/>
    <s v="THOMAS,CHELSEY R"/>
    <x v="147"/>
    <n v="18853.650000000001"/>
    <n v="11.02"/>
    <s v="NULL"/>
    <n v="27210100"/>
    <x v="11"/>
    <d v="2020-03-24T07:02:00"/>
    <s v="NULL"/>
    <x v="1"/>
    <x v="19"/>
    <m/>
  </r>
  <r>
    <s v="BM00128572"/>
    <s v="THOMAS,CHELSEY R"/>
    <x v="147"/>
    <n v="18853.650000000001"/>
    <n v="11.02"/>
    <s v="NULL"/>
    <n v="27210100"/>
    <x v="11"/>
    <d v="2020-03-24T07:02:00"/>
    <s v="NULL"/>
    <x v="1"/>
    <x v="19"/>
    <m/>
  </r>
  <r>
    <s v="BM00128572"/>
    <s v="THOMAS,CHELSEY R"/>
    <x v="147"/>
    <n v="18853.650000000001"/>
    <n v="18.37"/>
    <s v="NULL"/>
    <n v="27210100"/>
    <x v="11"/>
    <d v="2020-03-24T07:02:00"/>
    <s v="NULL"/>
    <x v="1"/>
    <x v="19"/>
    <m/>
  </r>
  <r>
    <s v="BM00128572"/>
    <s v="THOMAS,CHELSEY R"/>
    <x v="147"/>
    <n v="18853.650000000001"/>
    <n v="11.1"/>
    <s v="NULL"/>
    <n v="27069215"/>
    <x v="46"/>
    <d v="2020-03-24T07:02:00"/>
    <s v="NULL"/>
    <x v="0"/>
    <x v="19"/>
    <m/>
  </r>
  <r>
    <s v="BM00128572"/>
    <s v="THOMAS,CHELSEY R"/>
    <x v="147"/>
    <n v="18853.650000000001"/>
    <n v="11.1"/>
    <s v="NULL"/>
    <n v="27069215"/>
    <x v="46"/>
    <d v="2020-03-24T07:02:00"/>
    <s v="NULL"/>
    <x v="0"/>
    <x v="19"/>
    <m/>
  </r>
  <r>
    <s v="BM00128572"/>
    <s v="THOMAS,CHELSEY R"/>
    <x v="147"/>
    <n v="18853.650000000001"/>
    <n v="26.13"/>
    <s v="NULL"/>
    <n v="27014004"/>
    <x v="0"/>
    <d v="2020-03-24T07:02:00"/>
    <s v="NULL"/>
    <x v="0"/>
    <x v="19"/>
    <m/>
  </r>
  <r>
    <s v="BM00128572"/>
    <s v="THOMAS,CHELSEY R"/>
    <x v="147"/>
    <n v="18853.650000000001"/>
    <n v="65.209999999999994"/>
    <n v="10012"/>
    <n v="27010012"/>
    <x v="273"/>
    <d v="2020-03-24T07:02:00"/>
    <s v="NULL"/>
    <x v="0"/>
    <x v="19"/>
    <m/>
  </r>
  <r>
    <s v="BM00128572"/>
    <s v="THOMAS,CHELSEY R"/>
    <x v="147"/>
    <n v="18853.650000000001"/>
    <n v="633.65"/>
    <s v="NULL"/>
    <n v="27220200"/>
    <x v="300"/>
    <d v="2020-03-24T07:02:00"/>
    <s v="NULL"/>
    <x v="1"/>
    <x v="19"/>
    <m/>
  </r>
  <r>
    <s v="BM00128572"/>
    <s v="THOMAS,CHELSEY R"/>
    <x v="147"/>
    <n v="18853.650000000001"/>
    <n v="-75.010000000000005"/>
    <s v="NULL"/>
    <n v="27280009"/>
    <x v="88"/>
    <d v="2020-03-24T07:02:00"/>
    <s v="NULL"/>
    <x v="1"/>
    <x v="19"/>
    <m/>
  </r>
  <r>
    <s v="BM00128572"/>
    <s v="THOMAS,CHELSEY R"/>
    <x v="147"/>
    <n v="18853.650000000001"/>
    <n v="27.34"/>
    <s v="NULL"/>
    <n v="27013399"/>
    <x v="1"/>
    <d v="2020-03-24T07:02:00"/>
    <s v="NULL"/>
    <x v="0"/>
    <x v="19"/>
    <m/>
  </r>
  <r>
    <s v="BM00128572"/>
    <s v="THOMAS,CHELSEY R"/>
    <x v="147"/>
    <n v="18853.650000000001"/>
    <n v="-92.86"/>
    <s v="NULL"/>
    <n v="27210100"/>
    <x v="11"/>
    <d v="2020-03-24T07:02:00"/>
    <s v="NULL"/>
    <x v="1"/>
    <x v="19"/>
    <m/>
  </r>
  <r>
    <s v="BM00128572"/>
    <s v="THOMAS,CHELSEY R"/>
    <x v="147"/>
    <n v="18853.650000000001"/>
    <n v="-7.49"/>
    <s v="NULL"/>
    <n v="27210100"/>
    <x v="11"/>
    <d v="2020-03-24T07:02:00"/>
    <s v="NULL"/>
    <x v="1"/>
    <x v="19"/>
    <m/>
  </r>
  <r>
    <s v="BM00128572"/>
    <s v="THOMAS,CHELSEY R"/>
    <x v="147"/>
    <n v="18853.650000000001"/>
    <n v="17"/>
    <s v="NULL"/>
    <n v="25932597"/>
    <x v="90"/>
    <d v="2020-03-24T07:02:00"/>
    <s v="NULL"/>
    <x v="10"/>
    <x v="19"/>
    <m/>
  </r>
  <r>
    <s v="BM00128572"/>
    <s v="THOMAS,CHELSEY R"/>
    <x v="147"/>
    <n v="18853.650000000001"/>
    <n v="21"/>
    <s v="J3490"/>
    <n v="25023962"/>
    <x v="91"/>
    <d v="2020-03-24T07:02:00"/>
    <s v="NULL"/>
    <x v="2"/>
    <x v="19"/>
    <m/>
  </r>
  <r>
    <s v="BM00128572"/>
    <s v="THOMAS,CHELSEY R"/>
    <x v="147"/>
    <n v="18853.650000000001"/>
    <n v="21"/>
    <s v="J2765"/>
    <n v="25022116"/>
    <x v="92"/>
    <d v="2020-03-24T07:02:00"/>
    <s v="NULL"/>
    <x v="2"/>
    <x v="19"/>
    <m/>
  </r>
  <r>
    <s v="BM00128572"/>
    <s v="THOMAS,CHELSEY R"/>
    <x v="147"/>
    <n v="18853.650000000001"/>
    <n v="57.48"/>
    <s v="J0690"/>
    <n v="25021248"/>
    <x v="284"/>
    <d v="2020-03-24T07:02:00"/>
    <s v="NULL"/>
    <x v="2"/>
    <x v="19"/>
    <m/>
  </r>
  <r>
    <s v="BM00128572"/>
    <s v="THOMAS,CHELSEY R"/>
    <x v="147"/>
    <n v="18853.650000000001"/>
    <n v="19.16"/>
    <s v="NULL"/>
    <n v="25824578"/>
    <x v="117"/>
    <d v="2020-03-24T07:02:00"/>
    <s v="NULL"/>
    <x v="21"/>
    <x v="19"/>
    <m/>
  </r>
  <r>
    <s v="BM00128572"/>
    <s v="THOMAS,CHELSEY R"/>
    <x v="147"/>
    <n v="18853.650000000001"/>
    <n v="34"/>
    <s v="J2370"/>
    <n v="25021327"/>
    <x v="241"/>
    <d v="2020-03-24T07:02:00"/>
    <s v="NULL"/>
    <x v="2"/>
    <x v="19"/>
    <m/>
  </r>
  <r>
    <s v="BM00128572"/>
    <s v="THOMAS,CHELSEY R"/>
    <x v="147"/>
    <n v="18853.650000000001"/>
    <n v="218"/>
    <s v="NULL"/>
    <n v="25090581"/>
    <x v="197"/>
    <d v="2020-03-24T07:02:00"/>
    <s v="NULL"/>
    <x v="2"/>
    <x v="19"/>
    <m/>
  </r>
  <r>
    <s v="BM00128572"/>
    <s v="THOMAS,CHELSEY R"/>
    <x v="147"/>
    <n v="18853.650000000001"/>
    <n v="21"/>
    <s v="NULL"/>
    <n v="25824575"/>
    <x v="242"/>
    <d v="2020-03-24T07:02:00"/>
    <s v="NULL"/>
    <x v="21"/>
    <x v="19"/>
    <m/>
  </r>
  <r>
    <s v="BM00128572"/>
    <s v="THOMAS,CHELSEY R"/>
    <x v="147"/>
    <n v="18853.650000000001"/>
    <n v="10.53"/>
    <s v="NULL"/>
    <n v="27013394"/>
    <x v="43"/>
    <d v="2020-03-24T07:02:00"/>
    <s v="NULL"/>
    <x v="0"/>
    <x v="19"/>
    <m/>
  </r>
  <r>
    <s v="BM00128572"/>
    <s v="THOMAS,CHELSEY R"/>
    <x v="147"/>
    <n v="18853.650000000001"/>
    <n v="44"/>
    <s v="J1885"/>
    <n v="63690720"/>
    <x v="49"/>
    <d v="2020-03-24T07:02:00"/>
    <s v="NULL"/>
    <x v="12"/>
    <x v="19"/>
    <m/>
  </r>
  <r>
    <s v="BM00128572"/>
    <s v="THOMAS,CHELSEY R"/>
    <x v="147"/>
    <n v="18853.650000000001"/>
    <n v="13"/>
    <n v="23733"/>
    <n v="25923733"/>
    <x v="48"/>
    <d v="2020-03-24T07:02:00"/>
    <s v="NULL"/>
    <x v="10"/>
    <x v="19"/>
    <m/>
  </r>
  <r>
    <s v="BM00128572"/>
    <s v="THOMAS,CHELSEY R"/>
    <x v="147"/>
    <n v="18853.650000000001"/>
    <n v="382"/>
    <n v="90384"/>
    <n v="63632037"/>
    <x v="187"/>
    <d v="2020-03-24T07:02:00"/>
    <s v="NULL"/>
    <x v="12"/>
    <x v="19"/>
    <m/>
  </r>
  <r>
    <s v="BM00128572"/>
    <s v="THOMAS,CHELSEY R"/>
    <x v="147"/>
    <n v="18853.650000000001"/>
    <n v="44"/>
    <s v="J1885"/>
    <n v="63690720"/>
    <x v="49"/>
    <d v="2020-03-24T07:02:00"/>
    <s v="NULL"/>
    <x v="12"/>
    <x v="19"/>
    <m/>
  </r>
  <r>
    <s v="BM00128572"/>
    <s v="THOMAS,CHELSEY R"/>
    <x v="147"/>
    <n v="18853.650000000001"/>
    <n v="5"/>
    <s v="NULL"/>
    <n v="25920459"/>
    <x v="54"/>
    <d v="2020-03-24T07:02:00"/>
    <s v="NULL"/>
    <x v="10"/>
    <x v="19"/>
    <m/>
  </r>
  <r>
    <s v="BM00128572"/>
    <s v="THOMAS,CHELSEY R"/>
    <x v="147"/>
    <n v="18853.650000000001"/>
    <n v="13"/>
    <n v="23733"/>
    <n v="25923733"/>
    <x v="48"/>
    <d v="2020-03-24T07:02:00"/>
    <s v="NULL"/>
    <x v="10"/>
    <x v="19"/>
    <m/>
  </r>
  <r>
    <s v="BM00128572"/>
    <s v="THOMAS,CHELSEY R"/>
    <x v="147"/>
    <n v="18853.650000000001"/>
    <n v="5"/>
    <n v="20227"/>
    <n v="25920227"/>
    <x v="50"/>
    <d v="2020-03-24T07:02:00"/>
    <s v="NULL"/>
    <x v="10"/>
    <x v="19"/>
    <m/>
  </r>
  <r>
    <s v="BM00128572"/>
    <s v="THOMAS,CHELSEY R"/>
    <x v="147"/>
    <n v="18853.650000000001"/>
    <n v="15"/>
    <n v="21892"/>
    <n v="25921892"/>
    <x v="52"/>
    <d v="2020-03-24T07:02:00"/>
    <s v="NULL"/>
    <x v="10"/>
    <x v="19"/>
    <m/>
  </r>
  <r>
    <s v="BM00128572"/>
    <s v="THOMAS,CHELSEY R"/>
    <x v="147"/>
    <n v="18853.650000000001"/>
    <n v="56"/>
    <s v="NULL"/>
    <n v="25932611"/>
    <x v="40"/>
    <d v="2020-03-24T07:02:00"/>
    <s v="NULL"/>
    <x v="10"/>
    <x v="19"/>
    <m/>
  </r>
  <r>
    <s v="BM00128572"/>
    <s v="THOMAS,CHELSEY R"/>
    <x v="147"/>
    <n v="18853.650000000001"/>
    <n v="44"/>
    <s v="J1885"/>
    <n v="63690720"/>
    <x v="49"/>
    <d v="2020-03-24T07:02:00"/>
    <s v="NULL"/>
    <x v="12"/>
    <x v="19"/>
    <m/>
  </r>
  <r>
    <s v="BM00117687"/>
    <s v="THOMPSON,MICHELE"/>
    <x v="148"/>
    <n v="1773.63"/>
    <n v="25"/>
    <s v="J3490"/>
    <n v="63621053"/>
    <x v="239"/>
    <s v="NULL"/>
    <d v="2020-07-08T13:02:00"/>
    <x v="12"/>
    <x v="11"/>
    <m/>
  </r>
  <r>
    <s v="BM00117687"/>
    <s v="THOMPSON,MICHELE"/>
    <x v="148"/>
    <n v="1773.63"/>
    <n v="121"/>
    <s v="J1040"/>
    <n v="25021108"/>
    <x v="238"/>
    <s v="NULL"/>
    <d v="2020-07-08T13:02:00"/>
    <x v="2"/>
    <x v="11"/>
    <m/>
  </r>
  <r>
    <s v="BM00117687"/>
    <s v="THOMPSON,MICHELE"/>
    <x v="148"/>
    <n v="1773.63"/>
    <n v="21"/>
    <s v="NULL"/>
    <n v="25024786"/>
    <x v="232"/>
    <s v="NULL"/>
    <d v="2020-07-08T13:02:00"/>
    <x v="2"/>
    <x v="11"/>
    <m/>
  </r>
  <r>
    <s v="BM00117687"/>
    <s v="THOMPSON,MICHELE"/>
    <x v="148"/>
    <n v="1773.63"/>
    <n v="29.59"/>
    <s v="NULL"/>
    <n v="27210300"/>
    <x v="308"/>
    <s v="NULL"/>
    <d v="2020-07-08T13:02:00"/>
    <x v="1"/>
    <x v="11"/>
    <m/>
  </r>
  <r>
    <s v="BM00117687"/>
    <s v="THOMPSON,MICHELE"/>
    <x v="148"/>
    <n v="1773.63"/>
    <n v="9.9600000000000009"/>
    <s v="Q9967"/>
    <n v="63621059"/>
    <x v="233"/>
    <s v="NULL"/>
    <d v="2020-07-08T13:02:00"/>
    <x v="12"/>
    <x v="11"/>
    <m/>
  </r>
  <r>
    <s v="BM00117687"/>
    <s v="THOMPSON,MICHELE"/>
    <x v="148"/>
    <n v="1773.63"/>
    <n v="23.24"/>
    <s v="Q9967"/>
    <n v="63621103"/>
    <x v="234"/>
    <s v="NULL"/>
    <d v="2020-07-08T13:02:00"/>
    <x v="12"/>
    <x v="11"/>
    <m/>
  </r>
  <r>
    <s v="BM00117687"/>
    <s v="THOMPSON,MICHELE"/>
    <x v="148"/>
    <n v="1773.63"/>
    <n v="1360"/>
    <n v="62323"/>
    <n v="36120115"/>
    <x v="268"/>
    <s v="NULL"/>
    <d v="2020-07-08T13:02:00"/>
    <x v="20"/>
    <x v="11"/>
    <n v="1360"/>
  </r>
  <r>
    <s v="BM00117687"/>
    <s v="THOMPSON,MICHELE"/>
    <x v="148"/>
    <n v="1773.63"/>
    <n v="92.09"/>
    <n v="69118"/>
    <n v="27069118"/>
    <x v="72"/>
    <s v="NULL"/>
    <d v="2020-07-08T13:02:00"/>
    <x v="0"/>
    <x v="11"/>
    <m/>
  </r>
  <r>
    <s v="BM00117687"/>
    <s v="THOMPSON,MICHELE"/>
    <x v="148"/>
    <n v="1773.63"/>
    <n v="34.94"/>
    <s v="NULL"/>
    <n v="27260637"/>
    <x v="269"/>
    <s v="NULL"/>
    <d v="2020-07-08T13:02:00"/>
    <x v="1"/>
    <x v="11"/>
    <m/>
  </r>
  <r>
    <s v="BM00117687"/>
    <s v="THOMPSON,MICHELE"/>
    <x v="148"/>
    <n v="1773.63"/>
    <n v="56.81"/>
    <s v="NULL"/>
    <n v="27217116"/>
    <x v="237"/>
    <s v="NULL"/>
    <d v="2020-07-08T13:02:00"/>
    <x v="1"/>
    <x v="11"/>
    <m/>
  </r>
  <r>
    <s v="BM00172097"/>
    <s v="UNGER,KYLEA T"/>
    <x v="149"/>
    <n v="15780.23"/>
    <n v="35"/>
    <n v="82565"/>
    <n v="30032069"/>
    <x v="279"/>
    <d v="2019-11-16T06:43:00"/>
    <s v="NULL"/>
    <x v="3"/>
    <x v="13"/>
    <n v="37"/>
  </r>
  <r>
    <s v="BM00172097"/>
    <s v="UNGER,KYLEA T"/>
    <x v="149"/>
    <n v="15780.23"/>
    <n v="5"/>
    <n v="20227"/>
    <n v="25920227"/>
    <x v="50"/>
    <d v="2019-11-16T06:43:00"/>
    <s v="NULL"/>
    <x v="10"/>
    <x v="13"/>
    <m/>
  </r>
  <r>
    <s v="BM00172097"/>
    <s v="UNGER,KYLEA T"/>
    <x v="149"/>
    <n v="15780.23"/>
    <n v="5"/>
    <s v="NULL"/>
    <n v="25920459"/>
    <x v="54"/>
    <d v="2019-11-16T06:43:00"/>
    <s v="NULL"/>
    <x v="10"/>
    <x v="13"/>
    <m/>
  </r>
  <r>
    <s v="BM00172097"/>
    <s v="UNGER,KYLEA T"/>
    <x v="149"/>
    <n v="15780.23"/>
    <n v="6.14"/>
    <n v="22453"/>
    <n v="25922453"/>
    <x v="441"/>
    <d v="2019-11-16T06:43:00"/>
    <s v="NULL"/>
    <x v="10"/>
    <x v="13"/>
    <m/>
  </r>
  <r>
    <s v="BM00172097"/>
    <s v="UNGER,KYLEA T"/>
    <x v="149"/>
    <n v="15780.23"/>
    <n v="74"/>
    <s v="J2930"/>
    <n v="25024732"/>
    <x v="442"/>
    <d v="2019-11-16T06:43:00"/>
    <s v="NULL"/>
    <x v="2"/>
    <x v="13"/>
    <m/>
  </r>
  <r>
    <s v="BM00172097"/>
    <s v="UNGER,KYLEA T"/>
    <x v="149"/>
    <n v="15780.23"/>
    <n v="436"/>
    <s v="J0696"/>
    <n v="25020190"/>
    <x v="443"/>
    <d v="2019-11-16T06:43:00"/>
    <s v="NULL"/>
    <x v="2"/>
    <x v="13"/>
    <m/>
  </r>
  <r>
    <s v="BM00172097"/>
    <s v="UNGER,KYLEA T"/>
    <x v="149"/>
    <n v="15780.23"/>
    <n v="-436"/>
    <s v="J0696"/>
    <n v="25020190"/>
    <x v="443"/>
    <d v="2019-11-16T06:43:00"/>
    <s v="NULL"/>
    <x v="2"/>
    <x v="13"/>
    <m/>
  </r>
  <r>
    <s v="BM00172097"/>
    <s v="UNGER,KYLEA T"/>
    <x v="149"/>
    <n v="15780.23"/>
    <n v="19.16"/>
    <s v="NULL"/>
    <n v="25824574"/>
    <x v="286"/>
    <d v="2019-11-16T06:43:00"/>
    <s v="NULL"/>
    <x v="21"/>
    <x v="13"/>
    <m/>
  </r>
  <r>
    <s v="BM00172097"/>
    <s v="UNGER,KYLEA T"/>
    <x v="149"/>
    <n v="15780.23"/>
    <n v="197.34"/>
    <s v="J0696"/>
    <n v="25020190"/>
    <x v="443"/>
    <d v="2019-11-16T06:43:00"/>
    <s v="NULL"/>
    <x v="2"/>
    <x v="13"/>
    <m/>
  </r>
  <r>
    <s v="BM00172097"/>
    <s v="UNGER,KYLEA T"/>
    <x v="149"/>
    <n v="15780.23"/>
    <n v="19.16"/>
    <s v="NULL"/>
    <n v="25824574"/>
    <x v="286"/>
    <d v="2019-11-16T06:43:00"/>
    <s v="NULL"/>
    <x v="21"/>
    <x v="13"/>
    <m/>
  </r>
  <r>
    <s v="BM00172097"/>
    <s v="UNGER,KYLEA T"/>
    <x v="149"/>
    <n v="15780.23"/>
    <n v="197.34"/>
    <s v="J0696"/>
    <n v="25020190"/>
    <x v="443"/>
    <d v="2019-11-16T06:43:00"/>
    <s v="NULL"/>
    <x v="2"/>
    <x v="13"/>
    <m/>
  </r>
  <r>
    <s v="BM00172097"/>
    <s v="UNGER,KYLEA T"/>
    <x v="149"/>
    <n v="15780.23"/>
    <n v="37"/>
    <n v="84460"/>
    <n v="30032085"/>
    <x v="282"/>
    <d v="2019-11-16T06:43:00"/>
    <s v="NULL"/>
    <x v="3"/>
    <x v="13"/>
    <n v="39"/>
  </r>
  <r>
    <s v="BM00172097"/>
    <s v="UNGER,KYLEA T"/>
    <x v="149"/>
    <n v="15780.23"/>
    <n v="44"/>
    <s v="J1885"/>
    <n v="63690720"/>
    <x v="49"/>
    <d v="2019-11-16T06:43:00"/>
    <s v="NULL"/>
    <x v="12"/>
    <x v="13"/>
    <m/>
  </r>
  <r>
    <s v="BM00172097"/>
    <s v="UNGER,KYLEA T"/>
    <x v="149"/>
    <n v="15780.23"/>
    <n v="13"/>
    <n v="23733"/>
    <n v="25923733"/>
    <x v="48"/>
    <d v="2019-11-16T06:43:00"/>
    <s v="NULL"/>
    <x v="10"/>
    <x v="13"/>
    <m/>
  </r>
  <r>
    <s v="BM00172097"/>
    <s v="UNGER,KYLEA T"/>
    <x v="149"/>
    <n v="15780.23"/>
    <n v="28"/>
    <s v="NULL"/>
    <n v="25924143"/>
    <x v="178"/>
    <d v="2019-11-16T06:43:00"/>
    <s v="NULL"/>
    <x v="10"/>
    <x v="13"/>
    <m/>
  </r>
  <r>
    <s v="BM00172097"/>
    <s v="UNGER,KYLEA T"/>
    <x v="149"/>
    <n v="15780.23"/>
    <n v="6"/>
    <s v="NULL"/>
    <n v="25024752"/>
    <x v="444"/>
    <d v="2019-11-16T06:43:00"/>
    <s v="NULL"/>
    <x v="2"/>
    <x v="13"/>
    <m/>
  </r>
  <r>
    <s v="BM00172097"/>
    <s v="UNGER,KYLEA T"/>
    <x v="149"/>
    <n v="15780.23"/>
    <n v="312"/>
    <n v="71045"/>
    <n v="32434028"/>
    <x v="170"/>
    <d v="2019-11-16T06:43:00"/>
    <s v="NULL"/>
    <x v="30"/>
    <x v="13"/>
    <n v="327"/>
  </r>
  <r>
    <s v="BM00172097"/>
    <s v="UNGER,KYLEA T"/>
    <x v="149"/>
    <n v="15780.23"/>
    <n v="4766"/>
    <s v="NULL"/>
    <n v="36050521"/>
    <x v="98"/>
    <d v="2019-11-16T06:43:00"/>
    <s v="NULL"/>
    <x v="17"/>
    <x v="13"/>
    <n v="4986"/>
  </r>
  <r>
    <s v="BM00172097"/>
    <s v="UNGER,KYLEA T"/>
    <x v="149"/>
    <n v="15780.23"/>
    <n v="40"/>
    <n v="93041"/>
    <n v="73050518"/>
    <x v="99"/>
    <d v="2019-11-16T06:43:00"/>
    <s v="NULL"/>
    <x v="18"/>
    <x v="13"/>
    <n v="42"/>
  </r>
  <r>
    <s v="BM00172097"/>
    <s v="UNGER,KYLEA T"/>
    <x v="149"/>
    <n v="15780.23"/>
    <n v="75"/>
    <n v="50540"/>
    <n v="46050540"/>
    <x v="96"/>
    <d v="2019-11-16T06:43:00"/>
    <s v="NULL"/>
    <x v="15"/>
    <x v="13"/>
    <n v="79"/>
  </r>
  <r>
    <s v="BM00172097"/>
    <s v="UNGER,KYLEA T"/>
    <x v="149"/>
    <n v="15780.23"/>
    <n v="690"/>
    <s v="NULL"/>
    <n v="71017003"/>
    <x v="101"/>
    <d v="2019-11-16T06:43:00"/>
    <s v="NULL"/>
    <x v="6"/>
    <x v="13"/>
    <n v="722"/>
  </r>
  <r>
    <s v="BM00172097"/>
    <s v="UNGER,KYLEA T"/>
    <x v="149"/>
    <n v="15780.23"/>
    <n v="120"/>
    <n v="94640"/>
    <n v="41049107"/>
    <x v="21"/>
    <d v="2019-11-16T06:43:00"/>
    <s v="NULL"/>
    <x v="8"/>
    <x v="13"/>
    <n v="126"/>
  </r>
  <r>
    <s v="BM00172097"/>
    <s v="UNGER,KYLEA T"/>
    <x v="149"/>
    <n v="15780.23"/>
    <n v="37"/>
    <n v="84450"/>
    <n v="30032084"/>
    <x v="285"/>
    <d v="2019-11-16T06:43:00"/>
    <s v="NULL"/>
    <x v="3"/>
    <x v="13"/>
    <n v="39"/>
  </r>
  <r>
    <s v="BM00172097"/>
    <s v="UNGER,KYLEA T"/>
    <x v="149"/>
    <n v="15780.23"/>
    <n v="46"/>
    <n v="85025"/>
    <n v="30032110"/>
    <x v="31"/>
    <d v="2019-11-16T06:43:00"/>
    <s v="NULL"/>
    <x v="3"/>
    <x v="13"/>
    <n v="49"/>
  </r>
  <r>
    <s v="BM00172097"/>
    <s v="UNGER,KYLEA T"/>
    <x v="149"/>
    <n v="15780.23"/>
    <n v="11.92"/>
    <s v="J7120"/>
    <n v="27038238"/>
    <x v="13"/>
    <d v="2019-11-16T06:43:00"/>
    <s v="NULL"/>
    <x v="0"/>
    <x v="13"/>
    <m/>
  </r>
  <r>
    <s v="BM00172097"/>
    <s v="UNGER,KYLEA T"/>
    <x v="149"/>
    <n v="15780.23"/>
    <n v="11.73"/>
    <s v="NULL"/>
    <n v="27081022"/>
    <x v="445"/>
    <d v="2019-11-16T06:43:00"/>
    <s v="NULL"/>
    <x v="0"/>
    <x v="13"/>
    <m/>
  </r>
  <r>
    <s v="BM00172097"/>
    <s v="UNGER,KYLEA T"/>
    <x v="149"/>
    <n v="15780.23"/>
    <n v="-41.47"/>
    <s v="NULL"/>
    <n v="27069272"/>
    <x v="41"/>
    <d v="2019-11-16T06:43:00"/>
    <s v="NULL"/>
    <x v="0"/>
    <x v="13"/>
    <m/>
  </r>
  <r>
    <s v="BM00172097"/>
    <s v="UNGER,KYLEA T"/>
    <x v="149"/>
    <n v="15780.23"/>
    <n v="-25.37"/>
    <s v="NULL"/>
    <n v="27069534"/>
    <x v="184"/>
    <d v="2019-11-16T06:43:00"/>
    <s v="NULL"/>
    <x v="0"/>
    <x v="13"/>
    <m/>
  </r>
  <r>
    <s v="BM00172097"/>
    <s v="UNGER,KYLEA T"/>
    <x v="149"/>
    <n v="15780.23"/>
    <n v="13"/>
    <n v="23733"/>
    <n v="25923733"/>
    <x v="48"/>
    <d v="2019-11-16T06:43:00"/>
    <s v="NULL"/>
    <x v="10"/>
    <x v="13"/>
    <m/>
  </r>
  <r>
    <s v="BM00172097"/>
    <s v="UNGER,KYLEA T"/>
    <x v="149"/>
    <n v="15780.23"/>
    <n v="19"/>
    <s v="J1170"/>
    <n v="25021200"/>
    <x v="248"/>
    <d v="2019-11-16T06:43:00"/>
    <s v="NULL"/>
    <x v="2"/>
    <x v="13"/>
    <m/>
  </r>
  <r>
    <s v="BM00172097"/>
    <s v="UNGER,KYLEA T"/>
    <x v="149"/>
    <n v="15780.23"/>
    <n v="21"/>
    <s v="J2930"/>
    <n v="25021434"/>
    <x v="446"/>
    <d v="2019-11-16T06:43:00"/>
    <s v="NULL"/>
    <x v="2"/>
    <x v="13"/>
    <m/>
  </r>
  <r>
    <s v="BM00172097"/>
    <s v="UNGER,KYLEA T"/>
    <x v="149"/>
    <n v="15780.23"/>
    <n v="19"/>
    <s v="J1170"/>
    <n v="25021200"/>
    <x v="248"/>
    <d v="2019-11-16T06:43:00"/>
    <s v="NULL"/>
    <x v="2"/>
    <x v="13"/>
    <m/>
  </r>
  <r>
    <s v="BM00172097"/>
    <s v="UNGER,KYLEA T"/>
    <x v="149"/>
    <n v="15780.23"/>
    <n v="44"/>
    <n v="83615"/>
    <n v="30032456"/>
    <x v="287"/>
    <d v="2019-11-16T06:43:00"/>
    <s v="NULL"/>
    <x v="3"/>
    <x v="13"/>
    <n v="47"/>
  </r>
  <r>
    <s v="BM00172097"/>
    <s v="UNGER,KYLEA T"/>
    <x v="149"/>
    <n v="15780.23"/>
    <n v="5"/>
    <n v="20227"/>
    <n v="25920227"/>
    <x v="50"/>
    <d v="2019-11-16T06:43:00"/>
    <s v="NULL"/>
    <x v="10"/>
    <x v="13"/>
    <m/>
  </r>
  <r>
    <s v="BM00172097"/>
    <s v="UNGER,KYLEA T"/>
    <x v="149"/>
    <n v="15780.23"/>
    <n v="6"/>
    <n v="23780"/>
    <n v="25923780"/>
    <x v="62"/>
    <d v="2019-11-16T06:43:00"/>
    <s v="NULL"/>
    <x v="10"/>
    <x v="13"/>
    <m/>
  </r>
  <r>
    <s v="BM00172097"/>
    <s v="UNGER,KYLEA T"/>
    <x v="149"/>
    <n v="15780.23"/>
    <n v="6"/>
    <n v="22621"/>
    <n v="25922621"/>
    <x v="294"/>
    <d v="2019-11-16T06:43:00"/>
    <s v="NULL"/>
    <x v="10"/>
    <x v="13"/>
    <m/>
  </r>
  <r>
    <s v="BM00172097"/>
    <s v="UNGER,KYLEA T"/>
    <x v="149"/>
    <n v="15780.23"/>
    <n v="13"/>
    <n v="23733"/>
    <n v="25923733"/>
    <x v="48"/>
    <d v="2019-11-16T06:43:00"/>
    <s v="NULL"/>
    <x v="10"/>
    <x v="13"/>
    <m/>
  </r>
  <r>
    <s v="BM00172097"/>
    <s v="UNGER,KYLEA T"/>
    <x v="149"/>
    <n v="15780.23"/>
    <n v="6"/>
    <s v="NULL"/>
    <n v="25932661"/>
    <x v="57"/>
    <d v="2019-11-16T06:43:00"/>
    <s v="NULL"/>
    <x v="10"/>
    <x v="13"/>
    <m/>
  </r>
  <r>
    <s v="BM00172097"/>
    <s v="UNGER,KYLEA T"/>
    <x v="149"/>
    <n v="15780.23"/>
    <n v="6"/>
    <n v="20095"/>
    <n v="25920095"/>
    <x v="447"/>
    <d v="2019-11-16T06:43:00"/>
    <s v="NULL"/>
    <x v="10"/>
    <x v="13"/>
    <m/>
  </r>
  <r>
    <s v="BM00172097"/>
    <s v="UNGER,KYLEA T"/>
    <x v="149"/>
    <n v="15780.23"/>
    <n v="30"/>
    <s v="NULL"/>
    <n v="25932653"/>
    <x v="448"/>
    <d v="2019-11-16T06:43:00"/>
    <s v="NULL"/>
    <x v="10"/>
    <x v="13"/>
    <m/>
  </r>
  <r>
    <s v="BM00172097"/>
    <s v="UNGER,KYLEA T"/>
    <x v="149"/>
    <n v="15780.23"/>
    <n v="13"/>
    <n v="23733"/>
    <n v="25923733"/>
    <x v="48"/>
    <d v="2019-11-16T06:43:00"/>
    <s v="NULL"/>
    <x v="10"/>
    <x v="13"/>
    <m/>
  </r>
  <r>
    <s v="BM00172097"/>
    <s v="UNGER,KYLEA T"/>
    <x v="149"/>
    <n v="15780.23"/>
    <n v="16"/>
    <n v="20558"/>
    <n v="25920558"/>
    <x v="449"/>
    <d v="2019-11-16T06:43:00"/>
    <s v="NULL"/>
    <x v="10"/>
    <x v="13"/>
    <m/>
  </r>
  <r>
    <s v="BM00172097"/>
    <s v="UNGER,KYLEA T"/>
    <x v="149"/>
    <n v="15780.23"/>
    <n v="35"/>
    <n v="84550"/>
    <n v="30032082"/>
    <x v="289"/>
    <d v="2019-11-16T06:43:00"/>
    <s v="NULL"/>
    <x v="3"/>
    <x v="13"/>
    <n v="37"/>
  </r>
  <r>
    <s v="BM00172097"/>
    <s v="UNGER,KYLEA T"/>
    <x v="149"/>
    <n v="15780.23"/>
    <n v="120"/>
    <n v="94640"/>
    <n v="41049107"/>
    <x v="21"/>
    <d v="2019-11-16T06:43:00"/>
    <s v="NULL"/>
    <x v="8"/>
    <x v="13"/>
    <n v="126"/>
  </r>
  <r>
    <s v="BM00172097"/>
    <s v="UNGER,KYLEA T"/>
    <x v="149"/>
    <n v="15780.23"/>
    <n v="120"/>
    <n v="94640"/>
    <n v="41049108"/>
    <x v="319"/>
    <d v="2019-11-16T06:43:00"/>
    <s v="NULL"/>
    <x v="8"/>
    <x v="13"/>
    <n v="126"/>
  </r>
  <r>
    <s v="BM00172097"/>
    <s v="UNGER,KYLEA T"/>
    <x v="149"/>
    <n v="15780.23"/>
    <n v="2635"/>
    <s v="NULL"/>
    <n v="37013010"/>
    <x v="8"/>
    <d v="2019-11-16T06:43:00"/>
    <s v="NULL"/>
    <x v="5"/>
    <x v="13"/>
    <n v="33"/>
  </r>
  <r>
    <s v="BM00172097"/>
    <s v="UNGER,KYLEA T"/>
    <x v="149"/>
    <n v="15780.23"/>
    <n v="100"/>
    <n v="99218"/>
    <n v="76210109"/>
    <x v="450"/>
    <d v="2019-11-16T06:43:00"/>
    <s v="NULL"/>
    <x v="11"/>
    <x v="13"/>
    <n v="53"/>
  </r>
  <r>
    <s v="BM00172097"/>
    <s v="UNGER,KYLEA T"/>
    <x v="149"/>
    <n v="15780.23"/>
    <n v="1201"/>
    <s v="G0263"/>
    <n v="76210135"/>
    <x v="451"/>
    <d v="2019-11-16T06:43:00"/>
    <s v="NULL"/>
    <x v="11"/>
    <x v="13"/>
    <n v="1257"/>
  </r>
  <r>
    <s v="BM00172097"/>
    <s v="UNGER,KYLEA T"/>
    <x v="149"/>
    <n v="15780.23"/>
    <n v="427"/>
    <n v="90760"/>
    <n v="26025540"/>
    <x v="429"/>
    <d v="2019-11-16T06:43:00"/>
    <s v="NULL"/>
    <x v="27"/>
    <x v="13"/>
    <n v="447"/>
  </r>
  <r>
    <s v="BM00172097"/>
    <s v="UNGER,KYLEA T"/>
    <x v="149"/>
    <n v="15780.23"/>
    <n v="58"/>
    <n v="87088"/>
    <n v="30032121"/>
    <x v="452"/>
    <d v="2019-11-16T06:43:00"/>
    <s v="NULL"/>
    <x v="3"/>
    <x v="13"/>
    <n v="61"/>
  </r>
  <r>
    <s v="BM00172097"/>
    <s v="UNGER,KYLEA T"/>
    <x v="149"/>
    <n v="15780.23"/>
    <n v="71"/>
    <n v="87184"/>
    <n v="30032437"/>
    <x v="453"/>
    <d v="2019-11-16T06:43:00"/>
    <s v="NULL"/>
    <x v="3"/>
    <x v="13"/>
    <n v="75"/>
  </r>
  <r>
    <s v="BM00172097"/>
    <s v="UNGER,KYLEA T"/>
    <x v="149"/>
    <n v="15780.23"/>
    <n v="0"/>
    <s v="NULL"/>
    <n v="31200000"/>
    <x v="10"/>
    <d v="2019-11-16T06:43:00"/>
    <s v="NULL"/>
    <x v="7"/>
    <x v="13"/>
    <n v="0"/>
  </r>
  <r>
    <s v="BM00172097"/>
    <s v="UNGER,KYLEA T"/>
    <x v="149"/>
    <n v="15780.23"/>
    <n v="15"/>
    <n v="32107"/>
    <n v="30032107"/>
    <x v="34"/>
    <d v="2019-11-16T06:43:00"/>
    <s v="NULL"/>
    <x v="3"/>
    <x v="13"/>
    <n v="16"/>
  </r>
  <r>
    <s v="BM00172097"/>
    <s v="UNGER,KYLEA T"/>
    <x v="149"/>
    <n v="15780.23"/>
    <n v="26"/>
    <n v="86900"/>
    <n v="30032030"/>
    <x v="78"/>
    <d v="2019-11-16T06:43:00"/>
    <s v="NULL"/>
    <x v="3"/>
    <x v="13"/>
    <n v="28"/>
  </r>
  <r>
    <s v="BM00172097"/>
    <s v="UNGER,KYLEA T"/>
    <x v="149"/>
    <n v="15780.23"/>
    <n v="45"/>
    <n v="86850"/>
    <n v="30032038"/>
    <x v="79"/>
    <d v="2019-11-16T06:43:00"/>
    <s v="NULL"/>
    <x v="3"/>
    <x v="13"/>
    <n v="48"/>
  </r>
  <r>
    <s v="BM00172097"/>
    <s v="UNGER,KYLEA T"/>
    <x v="149"/>
    <n v="15780.23"/>
    <n v="138"/>
    <n v="88307"/>
    <n v="31200005"/>
    <x v="356"/>
    <d v="2019-11-16T06:43:00"/>
    <s v="NULL"/>
    <x v="7"/>
    <x v="13"/>
    <n v="145"/>
  </r>
  <r>
    <s v="BM00172097"/>
    <s v="UNGER,KYLEA T"/>
    <x v="149"/>
    <n v="15780.23"/>
    <n v="15"/>
    <n v="32107"/>
    <n v="30032107"/>
    <x v="34"/>
    <d v="2019-11-16T06:43:00"/>
    <s v="NULL"/>
    <x v="3"/>
    <x v="13"/>
    <n v="16"/>
  </r>
  <r>
    <s v="BM00172097"/>
    <s v="UNGER,KYLEA T"/>
    <x v="149"/>
    <n v="15780.23"/>
    <n v="0"/>
    <s v="NULL"/>
    <n v="31200000"/>
    <x v="10"/>
    <d v="2019-11-16T06:43:00"/>
    <s v="NULL"/>
    <x v="7"/>
    <x v="13"/>
    <n v="0"/>
  </r>
  <r>
    <s v="BM00172097"/>
    <s v="UNGER,KYLEA T"/>
    <x v="149"/>
    <n v="15780.23"/>
    <n v="5.46"/>
    <s v="NULL"/>
    <n v="27069165"/>
    <x v="58"/>
    <d v="2019-11-16T06:43:00"/>
    <s v="NULL"/>
    <x v="0"/>
    <x v="13"/>
    <m/>
  </r>
  <r>
    <s v="BM00172097"/>
    <s v="UNGER,KYLEA T"/>
    <x v="149"/>
    <n v="15780.23"/>
    <n v="10.36"/>
    <s v="J7131"/>
    <n v="27038233"/>
    <x v="361"/>
    <d v="2019-11-16T06:43:00"/>
    <s v="NULL"/>
    <x v="0"/>
    <x v="13"/>
    <m/>
  </r>
  <r>
    <s v="BM00172097"/>
    <s v="UNGER,KYLEA T"/>
    <x v="149"/>
    <n v="15780.23"/>
    <n v="10.36"/>
    <s v="J7131"/>
    <n v="27038233"/>
    <x v="361"/>
    <d v="2019-11-16T06:43:00"/>
    <s v="NULL"/>
    <x v="0"/>
    <x v="13"/>
    <m/>
  </r>
  <r>
    <s v="BM00172097"/>
    <s v="UNGER,KYLEA T"/>
    <x v="149"/>
    <n v="15780.23"/>
    <n v="11.59"/>
    <s v="NULL"/>
    <n v="27069212"/>
    <x v="14"/>
    <d v="2019-11-16T06:43:00"/>
    <s v="NULL"/>
    <x v="0"/>
    <x v="13"/>
    <m/>
  </r>
  <r>
    <s v="BM00172097"/>
    <s v="UNGER,KYLEA T"/>
    <x v="149"/>
    <n v="15780.23"/>
    <n v="7.35"/>
    <s v="NULL"/>
    <n v="27013392"/>
    <x v="15"/>
    <d v="2019-11-16T06:43:00"/>
    <s v="NULL"/>
    <x v="0"/>
    <x v="13"/>
    <m/>
  </r>
  <r>
    <s v="BM00172097"/>
    <s v="UNGER,KYLEA T"/>
    <x v="149"/>
    <n v="15780.23"/>
    <n v="7.35"/>
    <s v="NULL"/>
    <n v="27013393"/>
    <x v="83"/>
    <d v="2019-11-16T06:43:00"/>
    <s v="NULL"/>
    <x v="0"/>
    <x v="13"/>
    <m/>
  </r>
  <r>
    <s v="BM00172097"/>
    <s v="UNGER,KYLEA T"/>
    <x v="149"/>
    <n v="15780.23"/>
    <n v="7.35"/>
    <s v="NULL"/>
    <n v="27013392"/>
    <x v="15"/>
    <d v="2019-11-16T06:43:00"/>
    <s v="NULL"/>
    <x v="0"/>
    <x v="13"/>
    <m/>
  </r>
  <r>
    <s v="BM00172097"/>
    <s v="UNGER,KYLEA T"/>
    <x v="149"/>
    <n v="15780.23"/>
    <n v="7.35"/>
    <s v="NULL"/>
    <n v="27013392"/>
    <x v="15"/>
    <d v="2019-11-16T06:43:00"/>
    <s v="NULL"/>
    <x v="0"/>
    <x v="13"/>
    <m/>
  </r>
  <r>
    <s v="BM00172097"/>
    <s v="UNGER,KYLEA T"/>
    <x v="149"/>
    <n v="15780.23"/>
    <n v="21.19"/>
    <s v="NULL"/>
    <n v="27013399"/>
    <x v="1"/>
    <d v="2019-11-16T06:43:00"/>
    <s v="NULL"/>
    <x v="0"/>
    <x v="13"/>
    <m/>
  </r>
  <r>
    <s v="BM00172097"/>
    <s v="UNGER,KYLEA T"/>
    <x v="149"/>
    <n v="15780.23"/>
    <n v="30"/>
    <n v="81001"/>
    <n v="30032001"/>
    <x v="126"/>
    <d v="2019-11-16T06:43:00"/>
    <s v="NULL"/>
    <x v="3"/>
    <x v="13"/>
    <n v="32"/>
  </r>
  <r>
    <s v="BM00172097"/>
    <s v="UNGER,KYLEA T"/>
    <x v="149"/>
    <n v="15780.23"/>
    <n v="1200"/>
    <n v="50499"/>
    <n v="11250499"/>
    <x v="59"/>
    <d v="2019-11-16T06:43:00"/>
    <s v="NULL"/>
    <x v="13"/>
    <x v="13"/>
    <n v="1255"/>
  </r>
  <r>
    <s v="BM00172097"/>
    <s v="UNGER,KYLEA T"/>
    <x v="149"/>
    <n v="15780.23"/>
    <n v="7.35"/>
    <s v="NULL"/>
    <n v="27269162"/>
    <x v="345"/>
    <d v="2019-11-16T06:43:00"/>
    <s v="NULL"/>
    <x v="1"/>
    <x v="13"/>
    <m/>
  </r>
  <r>
    <s v="BM00172097"/>
    <s v="UNGER,KYLEA T"/>
    <x v="149"/>
    <n v="15780.23"/>
    <n v="11.59"/>
    <s v="NULL"/>
    <n v="27069212"/>
    <x v="14"/>
    <d v="2019-11-16T06:43:00"/>
    <s v="NULL"/>
    <x v="0"/>
    <x v="13"/>
    <m/>
  </r>
  <r>
    <s v="BM00172097"/>
    <s v="UNGER,KYLEA T"/>
    <x v="149"/>
    <n v="15780.23"/>
    <n v="11.92"/>
    <s v="J7120"/>
    <n v="27038238"/>
    <x v="13"/>
    <d v="2019-11-16T06:43:00"/>
    <s v="NULL"/>
    <x v="0"/>
    <x v="13"/>
    <m/>
  </r>
  <r>
    <s v="BM00172097"/>
    <s v="UNGER,KYLEA T"/>
    <x v="149"/>
    <n v="15780.23"/>
    <n v="11.92"/>
    <s v="J7120"/>
    <n v="27038238"/>
    <x v="13"/>
    <d v="2019-11-16T06:43:00"/>
    <s v="NULL"/>
    <x v="0"/>
    <x v="13"/>
    <m/>
  </r>
  <r>
    <s v="BM00172097"/>
    <s v="UNGER,KYLEA T"/>
    <x v="149"/>
    <n v="15780.23"/>
    <n v="10.53"/>
    <s v="NULL"/>
    <n v="27013394"/>
    <x v="43"/>
    <d v="2019-11-16T06:43:00"/>
    <s v="NULL"/>
    <x v="0"/>
    <x v="13"/>
    <m/>
  </r>
  <r>
    <s v="BM00172097"/>
    <s v="UNGER,KYLEA T"/>
    <x v="149"/>
    <n v="15780.23"/>
    <n v="8.57"/>
    <s v="NULL"/>
    <n v="27069276"/>
    <x v="64"/>
    <d v="2019-11-16T06:43:00"/>
    <s v="NULL"/>
    <x v="0"/>
    <x v="13"/>
    <m/>
  </r>
  <r>
    <s v="BM00172097"/>
    <s v="UNGER,KYLEA T"/>
    <x v="149"/>
    <n v="15780.23"/>
    <n v="67.84"/>
    <s v="NULL"/>
    <n v="27069296"/>
    <x v="82"/>
    <d v="2019-11-16T06:43:00"/>
    <s v="NULL"/>
    <x v="0"/>
    <x v="13"/>
    <m/>
  </r>
  <r>
    <s v="BM00172097"/>
    <s v="UNGER,KYLEA T"/>
    <x v="149"/>
    <n v="15780.23"/>
    <n v="30.05"/>
    <s v="NULL"/>
    <n v="27069167"/>
    <x v="44"/>
    <d v="2019-11-16T06:43:00"/>
    <s v="NULL"/>
    <x v="0"/>
    <x v="13"/>
    <m/>
  </r>
  <r>
    <s v="BM00172097"/>
    <s v="UNGER,KYLEA T"/>
    <x v="149"/>
    <n v="15780.23"/>
    <n v="247"/>
    <n v="80100"/>
    <n v="30032401"/>
    <x v="80"/>
    <d v="2019-11-16T06:43:00"/>
    <s v="NULL"/>
    <x v="3"/>
    <x v="13"/>
    <n v="259"/>
  </r>
  <r>
    <s v="BM00172097"/>
    <s v="UNGER,KYLEA T"/>
    <x v="149"/>
    <n v="15780.23"/>
    <n v="7.35"/>
    <s v="NULL"/>
    <n v="27013392"/>
    <x v="15"/>
    <d v="2019-11-16T06:43:00"/>
    <s v="NULL"/>
    <x v="0"/>
    <x v="13"/>
    <m/>
  </r>
  <r>
    <s v="BM00172097"/>
    <s v="UNGER,KYLEA T"/>
    <x v="149"/>
    <n v="15780.23"/>
    <n v="7.35"/>
    <s v="NULL"/>
    <n v="27013392"/>
    <x v="15"/>
    <d v="2019-11-16T06:43:00"/>
    <s v="NULL"/>
    <x v="0"/>
    <x v="13"/>
    <m/>
  </r>
  <r>
    <s v="BM00172097"/>
    <s v="UNGER,KYLEA T"/>
    <x v="149"/>
    <n v="15780.23"/>
    <n v="11.59"/>
    <s v="NULL"/>
    <n v="27069212"/>
    <x v="14"/>
    <d v="2019-11-16T06:43:00"/>
    <s v="NULL"/>
    <x v="0"/>
    <x v="13"/>
    <m/>
  </r>
  <r>
    <s v="BM00172097"/>
    <s v="UNGER,KYLEA T"/>
    <x v="149"/>
    <n v="15780.23"/>
    <n v="7.35"/>
    <s v="NULL"/>
    <n v="27013392"/>
    <x v="15"/>
    <d v="2019-11-16T06:43:00"/>
    <s v="NULL"/>
    <x v="0"/>
    <x v="13"/>
    <m/>
  </r>
  <r>
    <s v="BM00172097"/>
    <s v="UNGER,KYLEA T"/>
    <x v="149"/>
    <n v="15780.23"/>
    <n v="11.59"/>
    <s v="NULL"/>
    <n v="27069212"/>
    <x v="14"/>
    <d v="2019-11-16T06:43:00"/>
    <s v="NULL"/>
    <x v="0"/>
    <x v="13"/>
    <m/>
  </r>
  <r>
    <s v="BM00172097"/>
    <s v="UNGER,KYLEA T"/>
    <x v="149"/>
    <n v="15780.23"/>
    <n v="7.35"/>
    <s v="NULL"/>
    <n v="27013391"/>
    <x v="16"/>
    <d v="2019-11-16T06:43:00"/>
    <s v="NULL"/>
    <x v="0"/>
    <x v="13"/>
    <m/>
  </r>
  <r>
    <s v="BM00172097"/>
    <s v="UNGER,KYLEA T"/>
    <x v="149"/>
    <n v="15780.23"/>
    <n v="7.35"/>
    <s v="NULL"/>
    <n v="27013391"/>
    <x v="16"/>
    <d v="2019-11-16T06:43:00"/>
    <s v="NULL"/>
    <x v="0"/>
    <x v="13"/>
    <m/>
  </r>
  <r>
    <s v="BM00172097"/>
    <s v="UNGER,KYLEA T"/>
    <x v="149"/>
    <n v="15780.23"/>
    <n v="-7.35"/>
    <s v="NULL"/>
    <n v="27013392"/>
    <x v="15"/>
    <d v="2019-11-16T06:43:00"/>
    <s v="NULL"/>
    <x v="0"/>
    <x v="13"/>
    <m/>
  </r>
  <r>
    <s v="BM00172097"/>
    <s v="UNGER,KYLEA T"/>
    <x v="149"/>
    <n v="15780.23"/>
    <n v="-7.35"/>
    <s v="NULL"/>
    <n v="27013392"/>
    <x v="15"/>
    <d v="2019-11-16T06:43:00"/>
    <s v="NULL"/>
    <x v="0"/>
    <x v="13"/>
    <m/>
  </r>
  <r>
    <s v="BM00172097"/>
    <s v="UNGER,KYLEA T"/>
    <x v="149"/>
    <n v="15780.23"/>
    <n v="8.3800000000000008"/>
    <s v="NULL"/>
    <n v="25815119"/>
    <x v="435"/>
    <d v="2019-11-16T06:43:00"/>
    <s v="NULL"/>
    <x v="21"/>
    <x v="13"/>
    <m/>
  </r>
  <r>
    <s v="BM00172097"/>
    <s v="UNGER,KYLEA T"/>
    <x v="149"/>
    <n v="15780.23"/>
    <n v="5"/>
    <n v="81015"/>
    <n v="30032123"/>
    <x v="290"/>
    <d v="2019-11-16T06:43:00"/>
    <s v="NULL"/>
    <x v="3"/>
    <x v="13"/>
    <n v="6"/>
  </r>
  <r>
    <s v="BM00172097"/>
    <s v="UNGER,KYLEA T"/>
    <x v="149"/>
    <n v="15780.23"/>
    <n v="10.53"/>
    <s v="NULL"/>
    <n v="27013394"/>
    <x v="43"/>
    <d v="2019-11-16T06:43:00"/>
    <s v="NULL"/>
    <x v="0"/>
    <x v="13"/>
    <m/>
  </r>
  <r>
    <s v="BM00172097"/>
    <s v="UNGER,KYLEA T"/>
    <x v="149"/>
    <n v="15780.23"/>
    <n v="8.83"/>
    <s v="NULL"/>
    <n v="27217035"/>
    <x v="179"/>
    <d v="2019-11-16T06:43:00"/>
    <s v="NULL"/>
    <x v="1"/>
    <x v="13"/>
    <m/>
  </r>
  <r>
    <s v="BM00172097"/>
    <s v="UNGER,KYLEA T"/>
    <x v="149"/>
    <n v="15780.23"/>
    <n v="9.7100000000000009"/>
    <s v="NULL"/>
    <n v="27069175"/>
    <x v="180"/>
    <d v="2019-11-16T06:43:00"/>
    <s v="NULL"/>
    <x v="0"/>
    <x v="13"/>
    <m/>
  </r>
  <r>
    <s v="BM00172097"/>
    <s v="UNGER,KYLEA T"/>
    <x v="149"/>
    <n v="15780.23"/>
    <n v="9.27"/>
    <s v="NULL"/>
    <n v="27069286"/>
    <x v="151"/>
    <d v="2019-11-16T06:43:00"/>
    <s v="NULL"/>
    <x v="0"/>
    <x v="13"/>
    <m/>
  </r>
  <r>
    <s v="BM00172097"/>
    <s v="UNGER,KYLEA T"/>
    <x v="149"/>
    <n v="15780.23"/>
    <n v="45.98"/>
    <s v="NULL"/>
    <n v="27280023"/>
    <x v="181"/>
    <d v="2019-11-16T06:43:00"/>
    <s v="NULL"/>
    <x v="1"/>
    <x v="13"/>
    <m/>
  </r>
  <r>
    <s v="BM00172097"/>
    <s v="UNGER,KYLEA T"/>
    <x v="149"/>
    <n v="15780.23"/>
    <n v="41.47"/>
    <s v="NULL"/>
    <n v="27069272"/>
    <x v="41"/>
    <d v="2019-11-16T06:43:00"/>
    <s v="NULL"/>
    <x v="0"/>
    <x v="13"/>
    <m/>
  </r>
  <r>
    <s v="BM00172097"/>
    <s v="UNGER,KYLEA T"/>
    <x v="149"/>
    <n v="15780.23"/>
    <n v="11.1"/>
    <s v="NULL"/>
    <n v="27069215"/>
    <x v="46"/>
    <d v="2019-11-16T06:43:00"/>
    <s v="NULL"/>
    <x v="0"/>
    <x v="13"/>
    <m/>
  </r>
  <r>
    <s v="BM00172097"/>
    <s v="UNGER,KYLEA T"/>
    <x v="149"/>
    <n v="15780.23"/>
    <n v="11.1"/>
    <s v="NULL"/>
    <n v="27069215"/>
    <x v="46"/>
    <d v="2019-11-16T06:43:00"/>
    <s v="NULL"/>
    <x v="0"/>
    <x v="13"/>
    <m/>
  </r>
  <r>
    <s v="BM00172097"/>
    <s v="UNGER,KYLEA T"/>
    <x v="149"/>
    <n v="15780.23"/>
    <n v="109.35"/>
    <s v="NULL"/>
    <n v="27210100"/>
    <x v="11"/>
    <d v="2019-11-16T06:43:00"/>
    <s v="NULL"/>
    <x v="1"/>
    <x v="13"/>
    <m/>
  </r>
  <r>
    <s v="BM00172097"/>
    <s v="UNGER,KYLEA T"/>
    <x v="149"/>
    <n v="15780.23"/>
    <n v="6.74"/>
    <s v="NULL"/>
    <n v="27210100"/>
    <x v="11"/>
    <d v="2019-11-16T06:43:00"/>
    <s v="NULL"/>
    <x v="1"/>
    <x v="13"/>
    <m/>
  </r>
  <r>
    <s v="BM00172097"/>
    <s v="UNGER,KYLEA T"/>
    <x v="149"/>
    <n v="15780.23"/>
    <n v="43"/>
    <n v="87086"/>
    <n v="30032120"/>
    <x v="292"/>
    <d v="2019-11-16T06:43:00"/>
    <s v="NULL"/>
    <x v="3"/>
    <x v="13"/>
    <n v="45"/>
  </r>
  <r>
    <s v="BM00172097"/>
    <s v="UNGER,KYLEA T"/>
    <x v="149"/>
    <n v="15780.23"/>
    <n v="6.74"/>
    <s v="NULL"/>
    <n v="27210100"/>
    <x v="11"/>
    <d v="2019-11-16T06:43:00"/>
    <s v="NULL"/>
    <x v="1"/>
    <x v="13"/>
    <m/>
  </r>
  <r>
    <s v="BM00172097"/>
    <s v="UNGER,KYLEA T"/>
    <x v="149"/>
    <n v="15780.23"/>
    <n v="6.64"/>
    <s v="NULL"/>
    <n v="27210100"/>
    <x v="11"/>
    <d v="2019-11-16T06:43:00"/>
    <s v="NULL"/>
    <x v="1"/>
    <x v="13"/>
    <m/>
  </r>
  <r>
    <s v="BM00172097"/>
    <s v="UNGER,KYLEA T"/>
    <x v="149"/>
    <n v="15780.23"/>
    <n v="7.49"/>
    <s v="NULL"/>
    <n v="27210100"/>
    <x v="11"/>
    <d v="2019-11-16T06:43:00"/>
    <s v="NULL"/>
    <x v="1"/>
    <x v="13"/>
    <m/>
  </r>
  <r>
    <s v="BM00172097"/>
    <s v="UNGER,KYLEA T"/>
    <x v="149"/>
    <n v="15780.23"/>
    <n v="27.92"/>
    <n v="13221"/>
    <n v="27013221"/>
    <x v="85"/>
    <d v="2019-11-16T06:43:00"/>
    <s v="NULL"/>
    <x v="0"/>
    <x v="13"/>
    <m/>
  </r>
  <r>
    <s v="BM00172097"/>
    <s v="UNGER,KYLEA T"/>
    <x v="149"/>
    <n v="15780.23"/>
    <n v="75.010000000000005"/>
    <s v="NULL"/>
    <n v="27280009"/>
    <x v="88"/>
    <d v="2019-11-16T06:43:00"/>
    <s v="NULL"/>
    <x v="1"/>
    <x v="13"/>
    <m/>
  </r>
  <r>
    <s v="BM00172097"/>
    <s v="UNGER,KYLEA T"/>
    <x v="149"/>
    <n v="15780.23"/>
    <n v="12.48"/>
    <s v="NULL"/>
    <n v="27101000"/>
    <x v="188"/>
    <d v="2019-11-16T06:43:00"/>
    <s v="NULL"/>
    <x v="31"/>
    <x v="13"/>
    <m/>
  </r>
  <r>
    <s v="BM00172097"/>
    <s v="UNGER,KYLEA T"/>
    <x v="149"/>
    <n v="15780.23"/>
    <n v="40"/>
    <s v="NULL"/>
    <n v="27013490"/>
    <x v="65"/>
    <d v="2019-11-16T06:43:00"/>
    <s v="NULL"/>
    <x v="0"/>
    <x v="13"/>
    <m/>
  </r>
  <r>
    <s v="BM00172097"/>
    <s v="UNGER,KYLEA T"/>
    <x v="149"/>
    <n v="15780.23"/>
    <n v="44.6"/>
    <n v="37024"/>
    <n v="27037024"/>
    <x v="84"/>
    <d v="2019-11-16T06:43:00"/>
    <s v="NULL"/>
    <x v="0"/>
    <x v="13"/>
    <m/>
  </r>
  <r>
    <s v="BM00172097"/>
    <s v="UNGER,KYLEA T"/>
    <x v="149"/>
    <n v="15780.23"/>
    <n v="65.209999999999994"/>
    <n v="10012"/>
    <n v="27010012"/>
    <x v="273"/>
    <d v="2019-11-16T06:43:00"/>
    <s v="NULL"/>
    <x v="0"/>
    <x v="13"/>
    <m/>
  </r>
  <r>
    <s v="BM00172097"/>
    <s v="UNGER,KYLEA T"/>
    <x v="149"/>
    <n v="15780.23"/>
    <n v="65.209999999999994"/>
    <n v="10012"/>
    <n v="27010012"/>
    <x v="273"/>
    <d v="2019-11-16T06:43:00"/>
    <s v="NULL"/>
    <x v="0"/>
    <x v="13"/>
    <m/>
  </r>
  <r>
    <s v="BM00172097"/>
    <s v="UNGER,KYLEA T"/>
    <x v="149"/>
    <n v="15780.23"/>
    <n v="46"/>
    <n v="85025"/>
    <n v="30032110"/>
    <x v="31"/>
    <d v="2019-11-16T06:43:00"/>
    <s v="NULL"/>
    <x v="3"/>
    <x v="13"/>
    <n v="49"/>
  </r>
  <r>
    <s v="BM00172097"/>
    <s v="UNGER,KYLEA T"/>
    <x v="149"/>
    <n v="15780.23"/>
    <n v="92.09"/>
    <n v="69118"/>
    <n v="27069118"/>
    <x v="72"/>
    <d v="2019-11-16T06:43:00"/>
    <s v="NULL"/>
    <x v="0"/>
    <x v="13"/>
    <m/>
  </r>
  <r>
    <s v="BM00172097"/>
    <s v="UNGER,KYLEA T"/>
    <x v="149"/>
    <n v="15780.23"/>
    <n v="11.92"/>
    <s v="J7120"/>
    <n v="27038238"/>
    <x v="13"/>
    <d v="2019-11-16T06:43:00"/>
    <s v="NULL"/>
    <x v="0"/>
    <x v="13"/>
    <m/>
  </r>
  <r>
    <s v="BM00172097"/>
    <s v="UNGER,KYLEA T"/>
    <x v="149"/>
    <n v="15780.23"/>
    <n v="498.42"/>
    <n v="13030"/>
    <n v="27013030"/>
    <x v="276"/>
    <d v="2019-11-16T06:43:00"/>
    <s v="NULL"/>
    <x v="0"/>
    <x v="13"/>
    <m/>
  </r>
  <r>
    <s v="BM00172097"/>
    <s v="UNGER,KYLEA T"/>
    <x v="149"/>
    <n v="15780.23"/>
    <n v="6.64"/>
    <s v="NULL"/>
    <n v="27210100"/>
    <x v="11"/>
    <d v="2019-11-16T06:43:00"/>
    <s v="NULL"/>
    <x v="1"/>
    <x v="13"/>
    <m/>
  </r>
  <r>
    <s v="BM00172097"/>
    <s v="UNGER,KYLEA T"/>
    <x v="149"/>
    <n v="15780.23"/>
    <n v="8.57"/>
    <s v="NULL"/>
    <n v="27069276"/>
    <x v="64"/>
    <d v="2019-11-16T06:43:00"/>
    <s v="NULL"/>
    <x v="0"/>
    <x v="13"/>
    <m/>
  </r>
  <r>
    <s v="BM00172097"/>
    <s v="UNGER,KYLEA T"/>
    <x v="149"/>
    <n v="15780.23"/>
    <n v="28"/>
    <s v="NULL"/>
    <n v="25924143"/>
    <x v="178"/>
    <d v="2019-11-16T06:43:00"/>
    <s v="NULL"/>
    <x v="10"/>
    <x v="13"/>
    <m/>
  </r>
  <r>
    <s v="BM00172097"/>
    <s v="UNGER,KYLEA T"/>
    <x v="149"/>
    <n v="15780.23"/>
    <n v="17"/>
    <s v="NULL"/>
    <n v="25932597"/>
    <x v="90"/>
    <d v="2019-11-16T06:43:00"/>
    <s v="NULL"/>
    <x v="10"/>
    <x v="13"/>
    <m/>
  </r>
  <r>
    <s v="BM00172097"/>
    <s v="UNGER,KYLEA T"/>
    <x v="149"/>
    <n v="15780.23"/>
    <n v="21"/>
    <s v="J3490"/>
    <n v="25023962"/>
    <x v="91"/>
    <d v="2019-11-16T06:43:00"/>
    <s v="NULL"/>
    <x v="2"/>
    <x v="13"/>
    <m/>
  </r>
  <r>
    <s v="BM00172097"/>
    <s v="UNGER,KYLEA T"/>
    <x v="149"/>
    <n v="15780.23"/>
    <n v="21"/>
    <s v="J2765"/>
    <n v="25022116"/>
    <x v="92"/>
    <d v="2019-11-16T06:43:00"/>
    <s v="NULL"/>
    <x v="2"/>
    <x v="13"/>
    <m/>
  </r>
  <r>
    <s v="BM00172097"/>
    <s v="UNGER,KYLEA T"/>
    <x v="149"/>
    <n v="15780.23"/>
    <n v="33"/>
    <n v="32130"/>
    <n v="30032130"/>
    <x v="272"/>
    <d v="2019-11-16T06:43:00"/>
    <s v="NULL"/>
    <x v="3"/>
    <x v="13"/>
    <n v="35"/>
  </r>
  <r>
    <s v="BM00172097"/>
    <s v="UNGER,KYLEA T"/>
    <x v="149"/>
    <n v="15780.23"/>
    <n v="49.2"/>
    <s v="J0690"/>
    <n v="25024712"/>
    <x v="93"/>
    <d v="2019-11-16T06:43:00"/>
    <s v="NULL"/>
    <x v="2"/>
    <x v="13"/>
    <m/>
  </r>
  <r>
    <s v="BM00172097"/>
    <s v="UNGER,KYLEA T"/>
    <x v="149"/>
    <n v="15780.23"/>
    <n v="21"/>
    <s v="J2250"/>
    <n v="25021916"/>
    <x v="153"/>
    <d v="2019-11-16T06:43:00"/>
    <s v="NULL"/>
    <x v="2"/>
    <x v="13"/>
    <m/>
  </r>
  <r>
    <s v="BM00172097"/>
    <s v="UNGER,KYLEA T"/>
    <x v="149"/>
    <n v="15780.23"/>
    <n v="21"/>
    <s v="J2250"/>
    <n v="25021916"/>
    <x v="153"/>
    <d v="2019-11-16T06:43:00"/>
    <s v="NULL"/>
    <x v="2"/>
    <x v="13"/>
    <m/>
  </r>
  <r>
    <s v="BM00172097"/>
    <s v="UNGER,KYLEA T"/>
    <x v="149"/>
    <n v="15780.23"/>
    <n v="21"/>
    <s v="J2405"/>
    <n v="63623574"/>
    <x v="94"/>
    <d v="2019-11-16T06:43:00"/>
    <s v="NULL"/>
    <x v="12"/>
    <x v="13"/>
    <m/>
  </r>
  <r>
    <s v="BM00172097"/>
    <s v="UNGER,KYLEA T"/>
    <x v="149"/>
    <n v="15780.23"/>
    <n v="44"/>
    <s v="J1885"/>
    <n v="63690720"/>
    <x v="49"/>
    <d v="2019-11-16T06:43:00"/>
    <s v="NULL"/>
    <x v="12"/>
    <x v="13"/>
    <m/>
  </r>
  <r>
    <s v="BM00172097"/>
    <s v="UNGER,KYLEA T"/>
    <x v="149"/>
    <n v="15780.23"/>
    <n v="13"/>
    <n v="23733"/>
    <n v="25923733"/>
    <x v="48"/>
    <d v="2019-11-16T06:43:00"/>
    <s v="NULL"/>
    <x v="10"/>
    <x v="13"/>
    <m/>
  </r>
  <r>
    <s v="BM00172097"/>
    <s v="UNGER,KYLEA T"/>
    <x v="149"/>
    <n v="15780.23"/>
    <n v="131"/>
    <s v="J2590"/>
    <n v="25024698"/>
    <x v="56"/>
    <d v="2019-11-16T06:43:00"/>
    <s v="NULL"/>
    <x v="2"/>
    <x v="13"/>
    <m/>
  </r>
  <r>
    <s v="BM00172097"/>
    <s v="UNGER,KYLEA T"/>
    <x v="149"/>
    <n v="15780.23"/>
    <n v="19"/>
    <s v="J1170"/>
    <n v="25021200"/>
    <x v="248"/>
    <d v="2019-11-16T06:43:00"/>
    <s v="NULL"/>
    <x v="2"/>
    <x v="13"/>
    <m/>
  </r>
  <r>
    <s v="BM00172097"/>
    <s v="UNGER,KYLEA T"/>
    <x v="149"/>
    <n v="15780.23"/>
    <n v="21"/>
    <s v="J1200"/>
    <n v="25024215"/>
    <x v="417"/>
    <d v="2019-11-16T06:43:00"/>
    <s v="NULL"/>
    <x v="2"/>
    <x v="13"/>
    <m/>
  </r>
  <r>
    <s v="BM00172097"/>
    <s v="UNGER,KYLEA T"/>
    <x v="149"/>
    <n v="15780.23"/>
    <n v="19"/>
    <s v="J1170"/>
    <n v="25021200"/>
    <x v="248"/>
    <d v="2019-11-16T06:43:00"/>
    <s v="NULL"/>
    <x v="2"/>
    <x v="13"/>
    <m/>
  </r>
  <r>
    <s v="BM00172097"/>
    <s v="UNGER,KYLEA T"/>
    <x v="149"/>
    <n v="15780.23"/>
    <n v="29"/>
    <n v="84155"/>
    <n v="30032375"/>
    <x v="275"/>
    <d v="2019-11-16T06:43:00"/>
    <s v="NULL"/>
    <x v="3"/>
    <x v="13"/>
    <n v="31"/>
  </r>
  <r>
    <s v="BM00172097"/>
    <s v="UNGER,KYLEA T"/>
    <x v="149"/>
    <n v="15780.23"/>
    <n v="13"/>
    <n v="23733"/>
    <n v="25923733"/>
    <x v="48"/>
    <d v="2019-11-16T06:43:00"/>
    <s v="NULL"/>
    <x v="10"/>
    <x v="13"/>
    <m/>
  </r>
  <r>
    <s v="BM00172097"/>
    <s v="UNGER,KYLEA T"/>
    <x v="149"/>
    <n v="15780.23"/>
    <n v="6"/>
    <n v="22621"/>
    <n v="25922621"/>
    <x v="294"/>
    <d v="2019-11-16T06:43:00"/>
    <s v="NULL"/>
    <x v="10"/>
    <x v="13"/>
    <m/>
  </r>
  <r>
    <s v="BM00172097"/>
    <s v="UNGER,KYLEA T"/>
    <x v="149"/>
    <n v="15780.23"/>
    <n v="44"/>
    <s v="J1885"/>
    <n v="63690720"/>
    <x v="49"/>
    <d v="2019-11-16T06:43:00"/>
    <s v="NULL"/>
    <x v="12"/>
    <x v="13"/>
    <m/>
  </r>
  <r>
    <s v="BM00172097"/>
    <s v="UNGER,KYLEA T"/>
    <x v="149"/>
    <n v="15780.23"/>
    <n v="19.16"/>
    <s v="NULL"/>
    <n v="25824574"/>
    <x v="286"/>
    <d v="2019-11-16T06:43:00"/>
    <s v="NULL"/>
    <x v="21"/>
    <x v="13"/>
    <m/>
  </r>
  <r>
    <s v="BM00172097"/>
    <s v="UNGER,KYLEA T"/>
    <x v="149"/>
    <n v="15780.23"/>
    <n v="19.16"/>
    <s v="J0690"/>
    <n v="25021248"/>
    <x v="284"/>
    <d v="2019-11-16T06:43:00"/>
    <s v="NULL"/>
    <x v="2"/>
    <x v="13"/>
    <m/>
  </r>
  <r>
    <s v="BM00172097"/>
    <s v="UNGER,KYLEA T"/>
    <x v="149"/>
    <n v="15780.23"/>
    <n v="52"/>
    <s v="NULL"/>
    <n v="25090562"/>
    <x v="454"/>
    <d v="2019-11-16T06:43:00"/>
    <s v="NULL"/>
    <x v="2"/>
    <x v="13"/>
    <m/>
  </r>
  <r>
    <s v="BM00172097"/>
    <s v="UNGER,KYLEA T"/>
    <x v="149"/>
    <n v="15780.23"/>
    <n v="19"/>
    <s v="J1170"/>
    <n v="25021200"/>
    <x v="248"/>
    <d v="2019-11-16T06:43:00"/>
    <s v="NULL"/>
    <x v="2"/>
    <x v="13"/>
    <m/>
  </r>
  <r>
    <s v="BM00172097"/>
    <s v="UNGER,KYLEA T"/>
    <x v="149"/>
    <n v="15780.23"/>
    <n v="13"/>
    <n v="23733"/>
    <n v="25923733"/>
    <x v="48"/>
    <d v="2019-11-16T06:43:00"/>
    <s v="NULL"/>
    <x v="10"/>
    <x v="13"/>
    <m/>
  </r>
  <r>
    <s v="BM00172097"/>
    <s v="UNGER,KYLEA T"/>
    <x v="149"/>
    <n v="15780.23"/>
    <n v="19"/>
    <s v="J1170"/>
    <n v="25021200"/>
    <x v="248"/>
    <d v="2019-11-16T06:43:00"/>
    <s v="NULL"/>
    <x v="2"/>
    <x v="13"/>
    <m/>
  </r>
  <r>
    <s v="BM00278989"/>
    <s v="VALLENTE,JELYNNE"/>
    <x v="150"/>
    <n v="22465.759999999998"/>
    <n v="56.37"/>
    <s v="NULL"/>
    <n v="27069512"/>
    <x v="73"/>
    <d v="2020-01-19T17:02:00"/>
    <s v="NULL"/>
    <x v="0"/>
    <x v="12"/>
    <m/>
  </r>
  <r>
    <s v="BM00278989"/>
    <s v="VALLENTE,JELYNNE"/>
    <x v="150"/>
    <n v="22465.759999999998"/>
    <n v="22.56"/>
    <s v="J7120"/>
    <n v="27038238"/>
    <x v="13"/>
    <d v="2020-01-19T17:02:00"/>
    <s v="NULL"/>
    <x v="0"/>
    <x v="12"/>
    <m/>
  </r>
  <r>
    <s v="BM00278989"/>
    <s v="VALLENTE,JELYNNE"/>
    <x v="150"/>
    <n v="22465.759999999998"/>
    <n v="22.56"/>
    <s v="J7120"/>
    <n v="27038238"/>
    <x v="13"/>
    <d v="2020-01-19T17:02:00"/>
    <s v="NULL"/>
    <x v="0"/>
    <x v="12"/>
    <m/>
  </r>
  <r>
    <s v="BM00278989"/>
    <s v="VALLENTE,JELYNNE"/>
    <x v="150"/>
    <n v="22465.759999999998"/>
    <n v="-22.56"/>
    <s v="J7120"/>
    <n v="27038238"/>
    <x v="13"/>
    <d v="2020-01-19T17:02:00"/>
    <s v="NULL"/>
    <x v="0"/>
    <x v="12"/>
    <m/>
  </r>
  <r>
    <s v="BM00278989"/>
    <s v="VALLENTE,JELYNNE"/>
    <x v="150"/>
    <n v="22465.759999999998"/>
    <n v="10.41"/>
    <s v="NULL"/>
    <n v="25815118"/>
    <x v="254"/>
    <d v="2020-01-19T17:02:00"/>
    <s v="NULL"/>
    <x v="21"/>
    <x v="12"/>
    <m/>
  </r>
  <r>
    <s v="BM00278989"/>
    <s v="VALLENTE,JELYNNE"/>
    <x v="150"/>
    <n v="22465.759999999998"/>
    <n v="10.53"/>
    <s v="NULL"/>
    <n v="27013394"/>
    <x v="43"/>
    <d v="2020-01-19T17:02:00"/>
    <s v="NULL"/>
    <x v="0"/>
    <x v="12"/>
    <m/>
  </r>
  <r>
    <s v="BM00278989"/>
    <s v="VALLENTE,JELYNNE"/>
    <x v="150"/>
    <n v="22465.759999999998"/>
    <n v="104.72"/>
    <n v="50564"/>
    <n v="27050564"/>
    <x v="47"/>
    <d v="2020-01-19T17:02:00"/>
    <s v="NULL"/>
    <x v="0"/>
    <x v="12"/>
    <m/>
  </r>
  <r>
    <s v="BM00278989"/>
    <s v="VALLENTE,JELYNNE"/>
    <x v="150"/>
    <n v="22465.759999999998"/>
    <n v="44.6"/>
    <n v="37024"/>
    <n v="27037024"/>
    <x v="84"/>
    <d v="2020-01-19T17:02:00"/>
    <s v="NULL"/>
    <x v="0"/>
    <x v="12"/>
    <m/>
  </r>
  <r>
    <s v="BM00278989"/>
    <s v="VALLENTE,JELYNNE"/>
    <x v="150"/>
    <n v="22465.759999999998"/>
    <n v="8.57"/>
    <s v="NULL"/>
    <n v="27069276"/>
    <x v="64"/>
    <d v="2020-01-19T17:02:00"/>
    <s v="NULL"/>
    <x v="0"/>
    <x v="12"/>
    <m/>
  </r>
  <r>
    <s v="BM00278989"/>
    <s v="VALLENTE,JELYNNE"/>
    <x v="150"/>
    <n v="22465.759999999998"/>
    <n v="40"/>
    <s v="NULL"/>
    <n v="27013490"/>
    <x v="65"/>
    <d v="2020-01-19T17:02:00"/>
    <s v="NULL"/>
    <x v="0"/>
    <x v="12"/>
    <m/>
  </r>
  <r>
    <s v="BM00278989"/>
    <s v="VALLENTE,JELYNNE"/>
    <x v="150"/>
    <n v="22465.759999999998"/>
    <n v="12.48"/>
    <s v="NULL"/>
    <n v="27101000"/>
    <x v="188"/>
    <d v="2020-01-19T17:02:00"/>
    <s v="NULL"/>
    <x v="31"/>
    <x v="12"/>
    <m/>
  </r>
  <r>
    <s v="BM00278989"/>
    <s v="VALLENTE,JELYNNE"/>
    <x v="150"/>
    <n v="22465.759999999998"/>
    <n v="11.1"/>
    <s v="NULL"/>
    <n v="27069215"/>
    <x v="46"/>
    <d v="2020-01-19T17:02:00"/>
    <s v="NULL"/>
    <x v="0"/>
    <x v="12"/>
    <m/>
  </r>
  <r>
    <s v="BM00278989"/>
    <s v="VALLENTE,JELYNNE"/>
    <x v="150"/>
    <n v="22465.759999999998"/>
    <n v="6.74"/>
    <s v="NULL"/>
    <n v="27210100"/>
    <x v="11"/>
    <d v="2020-01-19T17:02:00"/>
    <s v="NULL"/>
    <x v="1"/>
    <x v="12"/>
    <m/>
  </r>
  <r>
    <s v="BM00278989"/>
    <s v="VALLENTE,JELYNNE"/>
    <x v="150"/>
    <n v="22465.759999999998"/>
    <n v="6.74"/>
    <s v="NULL"/>
    <n v="27210100"/>
    <x v="11"/>
    <d v="2020-01-19T17:02:00"/>
    <s v="NULL"/>
    <x v="1"/>
    <x v="12"/>
    <m/>
  </r>
  <r>
    <s v="BM00278989"/>
    <s v="VALLENTE,JELYNNE"/>
    <x v="150"/>
    <n v="22465.759999999998"/>
    <n v="6.64"/>
    <s v="NULL"/>
    <n v="27210100"/>
    <x v="11"/>
    <d v="2020-01-19T17:02:00"/>
    <s v="NULL"/>
    <x v="1"/>
    <x v="12"/>
    <m/>
  </r>
  <r>
    <s v="BM00278989"/>
    <s v="VALLENTE,JELYNNE"/>
    <x v="150"/>
    <n v="22465.759999999998"/>
    <n v="27.92"/>
    <n v="13221"/>
    <n v="27013221"/>
    <x v="85"/>
    <d v="2020-01-19T17:02:00"/>
    <s v="NULL"/>
    <x v="0"/>
    <x v="12"/>
    <m/>
  </r>
  <r>
    <s v="BM00278989"/>
    <s v="VALLENTE,JELYNNE"/>
    <x v="150"/>
    <n v="22465.759999999998"/>
    <n v="27.92"/>
    <n v="13221"/>
    <n v="27013221"/>
    <x v="85"/>
    <d v="2020-01-19T17:02:00"/>
    <s v="NULL"/>
    <x v="0"/>
    <x v="12"/>
    <m/>
  </r>
  <r>
    <s v="BM00278989"/>
    <s v="VALLENTE,JELYNNE"/>
    <x v="150"/>
    <n v="22465.759999999998"/>
    <n v="6.64"/>
    <s v="NULL"/>
    <n v="27210100"/>
    <x v="11"/>
    <d v="2020-01-19T17:02:00"/>
    <s v="NULL"/>
    <x v="1"/>
    <x v="12"/>
    <m/>
  </r>
  <r>
    <s v="BM00278989"/>
    <s v="VALLENTE,JELYNNE"/>
    <x v="150"/>
    <n v="22465.759999999998"/>
    <n v="498.42"/>
    <n v="13030"/>
    <n v="27013030"/>
    <x v="276"/>
    <d v="2020-01-19T17:02:00"/>
    <s v="NULL"/>
    <x v="0"/>
    <x v="12"/>
    <m/>
  </r>
  <r>
    <s v="BM00278989"/>
    <s v="VALLENTE,JELYNNE"/>
    <x v="150"/>
    <n v="22465.759999999998"/>
    <n v="6.64"/>
    <s v="NULL"/>
    <n v="27210100"/>
    <x v="11"/>
    <d v="2020-01-19T17:02:00"/>
    <s v="NULL"/>
    <x v="1"/>
    <x v="12"/>
    <m/>
  </r>
  <r>
    <s v="BM00278989"/>
    <s v="VALLENTE,JELYNNE"/>
    <x v="150"/>
    <n v="22465.759999999998"/>
    <n v="498.42"/>
    <n v="13030"/>
    <n v="27013030"/>
    <x v="276"/>
    <d v="2020-01-19T17:02:00"/>
    <s v="NULL"/>
    <x v="0"/>
    <x v="12"/>
    <m/>
  </r>
  <r>
    <s v="BM00278989"/>
    <s v="VALLENTE,JELYNNE"/>
    <x v="150"/>
    <n v="22465.759999999998"/>
    <n v="118.81"/>
    <s v="NULL"/>
    <n v="27250540"/>
    <x v="68"/>
    <d v="2020-01-19T17:02:00"/>
    <s v="NULL"/>
    <x v="1"/>
    <x v="12"/>
    <m/>
  </r>
  <r>
    <s v="BM00278989"/>
    <s v="VALLENTE,JELYNNE"/>
    <x v="150"/>
    <n v="22465.759999999998"/>
    <n v="7.49"/>
    <s v="NULL"/>
    <n v="27210100"/>
    <x v="11"/>
    <d v="2020-01-19T17:02:00"/>
    <s v="NULL"/>
    <x v="1"/>
    <x v="12"/>
    <m/>
  </r>
  <r>
    <s v="BM00278989"/>
    <s v="VALLENTE,JELYNNE"/>
    <x v="150"/>
    <n v="22465.759999999998"/>
    <n v="75.010000000000005"/>
    <s v="NULL"/>
    <n v="27280009"/>
    <x v="88"/>
    <d v="2020-01-19T17:02:00"/>
    <s v="NULL"/>
    <x v="1"/>
    <x v="12"/>
    <m/>
  </r>
  <r>
    <s v="BM00278989"/>
    <s v="VALLENTE,JELYNNE"/>
    <x v="150"/>
    <n v="22465.759999999998"/>
    <n v="-40"/>
    <s v="NULL"/>
    <n v="27013490"/>
    <x v="65"/>
    <d v="2020-01-19T17:02:00"/>
    <s v="NULL"/>
    <x v="0"/>
    <x v="12"/>
    <m/>
  </r>
  <r>
    <s v="BM00278989"/>
    <s v="VALLENTE,JELYNNE"/>
    <x v="150"/>
    <n v="22465.759999999998"/>
    <n v="-8.57"/>
    <s v="NULL"/>
    <n v="27069276"/>
    <x v="64"/>
    <d v="2020-01-19T17:02:00"/>
    <s v="NULL"/>
    <x v="0"/>
    <x v="12"/>
    <m/>
  </r>
  <r>
    <s v="BM00278989"/>
    <s v="VALLENTE,JELYNNE"/>
    <x v="150"/>
    <n v="22465.759999999998"/>
    <n v="38"/>
    <s v="J1170"/>
    <n v="63690670"/>
    <x v="281"/>
    <d v="2020-01-19T17:02:00"/>
    <s v="NULL"/>
    <x v="12"/>
    <x v="12"/>
    <m/>
  </r>
  <r>
    <s v="BM00278989"/>
    <s v="VALLENTE,JELYNNE"/>
    <x v="150"/>
    <n v="22465.759999999998"/>
    <n v="46"/>
    <s v="J2704"/>
    <n v="25021907"/>
    <x v="4"/>
    <d v="2020-01-19T17:02:00"/>
    <s v="NULL"/>
    <x v="2"/>
    <x v="12"/>
    <m/>
  </r>
  <r>
    <s v="BM00278989"/>
    <s v="VALLENTE,JELYNNE"/>
    <x v="150"/>
    <n v="22465.759999999998"/>
    <n v="55"/>
    <s v="J3490"/>
    <n v="25021250"/>
    <x v="283"/>
    <d v="2020-01-19T17:02:00"/>
    <s v="NULL"/>
    <x v="2"/>
    <x v="12"/>
    <m/>
  </r>
  <r>
    <s v="BM00278989"/>
    <s v="VALLENTE,JELYNNE"/>
    <x v="150"/>
    <n v="22465.759999999998"/>
    <n v="218"/>
    <s v="NULL"/>
    <n v="25090581"/>
    <x v="197"/>
    <d v="2020-01-19T17:02:00"/>
    <s v="NULL"/>
    <x v="2"/>
    <x v="12"/>
    <m/>
  </r>
  <r>
    <s v="BM00278989"/>
    <s v="VALLENTE,JELYNNE"/>
    <x v="150"/>
    <n v="22465.759999999998"/>
    <n v="21"/>
    <s v="NULL"/>
    <n v="25090563"/>
    <x v="363"/>
    <d v="2020-01-19T17:02:00"/>
    <s v="NULL"/>
    <x v="2"/>
    <x v="12"/>
    <m/>
  </r>
  <r>
    <s v="BM00278989"/>
    <s v="VALLENTE,JELYNNE"/>
    <x v="150"/>
    <n v="22465.759999999998"/>
    <n v="19"/>
    <s v="J3010"/>
    <n v="25024630"/>
    <x v="109"/>
    <d v="2020-01-19T17:02:00"/>
    <s v="NULL"/>
    <x v="2"/>
    <x v="12"/>
    <m/>
  </r>
  <r>
    <s v="BM00278989"/>
    <s v="VALLENTE,JELYNNE"/>
    <x v="150"/>
    <n v="22465.759999999998"/>
    <n v="76.5"/>
    <s v="NULL"/>
    <n v="27050508"/>
    <x v="67"/>
    <d v="2020-01-19T17:02:00"/>
    <s v="NULL"/>
    <x v="0"/>
    <x v="12"/>
    <m/>
  </r>
  <r>
    <s v="BM00278989"/>
    <s v="VALLENTE,JELYNNE"/>
    <x v="150"/>
    <n v="22465.759999999998"/>
    <n v="22"/>
    <s v="NULL"/>
    <n v="25024769"/>
    <x v="3"/>
    <d v="2020-01-19T17:02:00"/>
    <s v="NULL"/>
    <x v="2"/>
    <x v="12"/>
    <m/>
  </r>
  <r>
    <s v="BM00278989"/>
    <s v="VALLENTE,JELYNNE"/>
    <x v="150"/>
    <n v="22465.759999999998"/>
    <n v="44"/>
    <s v="J1885"/>
    <n v="63690720"/>
    <x v="49"/>
    <d v="2020-01-19T17:02:00"/>
    <s v="NULL"/>
    <x v="12"/>
    <x v="12"/>
    <m/>
  </r>
  <r>
    <s v="BM00278989"/>
    <s v="VALLENTE,JELYNNE"/>
    <x v="150"/>
    <n v="22465.759999999998"/>
    <n v="19.16"/>
    <s v="J0690"/>
    <n v="25021248"/>
    <x v="284"/>
    <d v="2020-01-19T17:02:00"/>
    <s v="NULL"/>
    <x v="2"/>
    <x v="12"/>
    <m/>
  </r>
  <r>
    <s v="BM00278989"/>
    <s v="VALLENTE,JELYNNE"/>
    <x v="150"/>
    <n v="22465.759999999998"/>
    <n v="19.16"/>
    <s v="NULL"/>
    <n v="25824577"/>
    <x v="337"/>
    <d v="2020-01-19T17:02:00"/>
    <s v="NULL"/>
    <x v="21"/>
    <x v="12"/>
    <m/>
  </r>
  <r>
    <s v="BM00278989"/>
    <s v="VALLENTE,JELYNNE"/>
    <x v="150"/>
    <n v="22465.759999999998"/>
    <n v="44"/>
    <s v="J1885"/>
    <n v="63690720"/>
    <x v="49"/>
    <d v="2020-01-19T17:02:00"/>
    <s v="NULL"/>
    <x v="12"/>
    <x v="12"/>
    <m/>
  </r>
  <r>
    <s v="BM00278989"/>
    <s v="VALLENTE,JELYNNE"/>
    <x v="150"/>
    <n v="22465.759999999998"/>
    <n v="13"/>
    <n v="23733"/>
    <n v="25923733"/>
    <x v="48"/>
    <d v="2020-01-19T17:02:00"/>
    <s v="NULL"/>
    <x v="10"/>
    <x v="12"/>
    <m/>
  </r>
  <r>
    <s v="BM00278989"/>
    <s v="VALLENTE,JELYNNE"/>
    <x v="150"/>
    <n v="22465.759999999998"/>
    <n v="5"/>
    <n v="20227"/>
    <n v="25920227"/>
    <x v="50"/>
    <d v="2020-01-19T17:02:00"/>
    <s v="NULL"/>
    <x v="10"/>
    <x v="12"/>
    <m/>
  </r>
  <r>
    <s v="BM00278989"/>
    <s v="VALLENTE,JELYNNE"/>
    <x v="150"/>
    <n v="22465.759999999998"/>
    <n v="5"/>
    <n v="20278"/>
    <n v="25920278"/>
    <x v="51"/>
    <d v="2020-01-19T17:02:00"/>
    <s v="NULL"/>
    <x v="10"/>
    <x v="12"/>
    <m/>
  </r>
  <r>
    <s v="BM00278989"/>
    <s v="VALLENTE,JELYNNE"/>
    <x v="150"/>
    <n v="22465.759999999998"/>
    <n v="68"/>
    <s v="J3490"/>
    <n v="63621167"/>
    <x v="278"/>
    <d v="2020-01-19T17:02:00"/>
    <s v="NULL"/>
    <x v="12"/>
    <x v="12"/>
    <m/>
  </r>
  <r>
    <s v="BM00278989"/>
    <s v="VALLENTE,JELYNNE"/>
    <x v="150"/>
    <n v="22465.759999999998"/>
    <n v="13.89"/>
    <s v="NULL"/>
    <n v="27250507"/>
    <x v="66"/>
    <d v="2020-01-19T17:02:00"/>
    <s v="NULL"/>
    <x v="1"/>
    <x v="12"/>
    <m/>
  </r>
  <r>
    <s v="BM00278989"/>
    <s v="VALLENTE,JELYNNE"/>
    <x v="150"/>
    <n v="22465.759999999998"/>
    <n v="68"/>
    <s v="J3490"/>
    <n v="63621167"/>
    <x v="278"/>
    <d v="2020-01-19T17:02:00"/>
    <s v="NULL"/>
    <x v="12"/>
    <x v="12"/>
    <m/>
  </r>
  <r>
    <s v="BM00278989"/>
    <s v="VALLENTE,JELYNNE"/>
    <x v="150"/>
    <n v="22465.759999999998"/>
    <n v="132"/>
    <s v="J2210"/>
    <n v="25921302"/>
    <x v="266"/>
    <d v="2020-01-19T17:02:00"/>
    <s v="NULL"/>
    <x v="10"/>
    <x v="12"/>
    <m/>
  </r>
  <r>
    <s v="BM00278989"/>
    <s v="VALLENTE,JELYNNE"/>
    <x v="150"/>
    <n v="22465.759999999998"/>
    <n v="19.16"/>
    <s v="NULL"/>
    <n v="25824574"/>
    <x v="286"/>
    <d v="2020-01-19T17:02:00"/>
    <s v="NULL"/>
    <x v="21"/>
    <x v="12"/>
    <m/>
  </r>
  <r>
    <s v="BM00278989"/>
    <s v="VALLENTE,JELYNNE"/>
    <x v="150"/>
    <n v="22465.759999999998"/>
    <n v="19.16"/>
    <s v="J0690"/>
    <n v="25021248"/>
    <x v="284"/>
    <d v="2020-01-19T17:02:00"/>
    <s v="NULL"/>
    <x v="2"/>
    <x v="12"/>
    <m/>
  </r>
  <r>
    <s v="BM00278989"/>
    <s v="VALLENTE,JELYNNE"/>
    <x v="150"/>
    <n v="22465.759999999998"/>
    <n v="44"/>
    <s v="J1885"/>
    <n v="63690720"/>
    <x v="49"/>
    <d v="2020-01-19T17:02:00"/>
    <s v="NULL"/>
    <x v="12"/>
    <x v="12"/>
    <m/>
  </r>
  <r>
    <s v="BM00278989"/>
    <s v="VALLENTE,JELYNNE"/>
    <x v="150"/>
    <n v="22465.759999999998"/>
    <n v="5"/>
    <n v="20278"/>
    <n v="25920278"/>
    <x v="51"/>
    <d v="2020-01-19T17:02:00"/>
    <s v="NULL"/>
    <x v="10"/>
    <x v="12"/>
    <m/>
  </r>
  <r>
    <s v="BM00278989"/>
    <s v="VALLENTE,JELYNNE"/>
    <x v="150"/>
    <n v="22465.759999999998"/>
    <n v="13"/>
    <n v="23733"/>
    <n v="25923733"/>
    <x v="48"/>
    <d v="2020-01-19T17:02:00"/>
    <s v="NULL"/>
    <x v="10"/>
    <x v="12"/>
    <m/>
  </r>
  <r>
    <s v="BM00278989"/>
    <s v="VALLENTE,JELYNNE"/>
    <x v="150"/>
    <n v="22465.759999999998"/>
    <n v="5"/>
    <n v="20227"/>
    <n v="25920227"/>
    <x v="50"/>
    <d v="2020-01-19T17:02:00"/>
    <s v="NULL"/>
    <x v="10"/>
    <x v="12"/>
    <m/>
  </r>
  <r>
    <s v="BM00278989"/>
    <s v="VALLENTE,JELYNNE"/>
    <x v="150"/>
    <n v="22465.759999999998"/>
    <n v="5"/>
    <s v="NULL"/>
    <n v="25920459"/>
    <x v="54"/>
    <d v="2020-01-19T17:02:00"/>
    <s v="NULL"/>
    <x v="10"/>
    <x v="12"/>
    <m/>
  </r>
  <r>
    <s v="BM00278989"/>
    <s v="VALLENTE,JELYNNE"/>
    <x v="150"/>
    <n v="22465.759999999998"/>
    <n v="19.16"/>
    <s v="NULL"/>
    <n v="25824574"/>
    <x v="286"/>
    <d v="2020-01-19T17:02:00"/>
    <s v="NULL"/>
    <x v="21"/>
    <x v="12"/>
    <m/>
  </r>
  <r>
    <s v="BM00278989"/>
    <s v="VALLENTE,JELYNNE"/>
    <x v="150"/>
    <n v="22465.759999999998"/>
    <n v="11.02"/>
    <s v="NULL"/>
    <n v="27210100"/>
    <x v="11"/>
    <d v="2020-01-19T17:02:00"/>
    <s v="NULL"/>
    <x v="1"/>
    <x v="12"/>
    <m/>
  </r>
  <r>
    <s v="BM00278989"/>
    <s v="VALLENTE,JELYNNE"/>
    <x v="150"/>
    <n v="22465.759999999998"/>
    <n v="19.16"/>
    <s v="J0690"/>
    <n v="25021248"/>
    <x v="284"/>
    <d v="2020-01-19T17:02:00"/>
    <s v="NULL"/>
    <x v="2"/>
    <x v="12"/>
    <m/>
  </r>
  <r>
    <s v="BM00278989"/>
    <s v="VALLENTE,JELYNNE"/>
    <x v="150"/>
    <n v="22465.759999999998"/>
    <n v="46"/>
    <n v="85025"/>
    <n v="30032110"/>
    <x v="31"/>
    <d v="2020-01-19T17:02:00"/>
    <s v="NULL"/>
    <x v="3"/>
    <x v="12"/>
    <n v="49"/>
  </r>
  <r>
    <s v="BM00278989"/>
    <s v="VALLENTE,JELYNNE"/>
    <x v="150"/>
    <n v="22465.759999999998"/>
    <n v="15"/>
    <n v="32107"/>
    <n v="30032107"/>
    <x v="34"/>
    <d v="2020-01-19T17:02:00"/>
    <s v="NULL"/>
    <x v="3"/>
    <x v="12"/>
    <n v="16"/>
  </r>
  <r>
    <s v="BM00278989"/>
    <s v="VALLENTE,JELYNNE"/>
    <x v="150"/>
    <n v="22465.759999999998"/>
    <n v="46"/>
    <n v="85025"/>
    <n v="30032110"/>
    <x v="31"/>
    <d v="2020-01-19T17:02:00"/>
    <s v="NULL"/>
    <x v="3"/>
    <x v="12"/>
    <n v="49"/>
  </r>
  <r>
    <s v="BM00278989"/>
    <s v="VALLENTE,JELYNNE"/>
    <x v="150"/>
    <n v="22465.759999999998"/>
    <n v="15"/>
    <n v="32107"/>
    <n v="30032107"/>
    <x v="34"/>
    <d v="2020-01-19T17:02:00"/>
    <s v="NULL"/>
    <x v="3"/>
    <x v="12"/>
    <n v="16"/>
  </r>
  <r>
    <s v="BM00278989"/>
    <s v="VALLENTE,JELYNNE"/>
    <x v="150"/>
    <n v="22465.759999999998"/>
    <n v="4766"/>
    <s v="NULL"/>
    <n v="36050521"/>
    <x v="98"/>
    <d v="2020-01-19T17:02:00"/>
    <s v="NULL"/>
    <x v="17"/>
    <x v="12"/>
    <n v="4986"/>
  </r>
  <r>
    <s v="BM00278989"/>
    <s v="VALLENTE,JELYNNE"/>
    <x v="150"/>
    <n v="22465.759999999998"/>
    <n v="96"/>
    <s v="NULL"/>
    <n v="72150535"/>
    <x v="100"/>
    <d v="2020-01-19T17:02:00"/>
    <s v="NULL"/>
    <x v="19"/>
    <x v="12"/>
    <n v="101"/>
  </r>
  <r>
    <s v="BM00278989"/>
    <s v="VALLENTE,JELYNNE"/>
    <x v="150"/>
    <n v="22465.759999999998"/>
    <n v="2688"/>
    <s v="NULL"/>
    <n v="72150535"/>
    <x v="100"/>
    <d v="2020-01-19T17:02:00"/>
    <s v="NULL"/>
    <x v="19"/>
    <x v="12"/>
    <n v="101"/>
  </r>
  <r>
    <s v="BM00278989"/>
    <s v="VALLENTE,JELYNNE"/>
    <x v="150"/>
    <n v="22465.759999999998"/>
    <n v="75"/>
    <n v="50540"/>
    <n v="46050540"/>
    <x v="96"/>
    <d v="2020-01-19T17:02:00"/>
    <s v="NULL"/>
    <x v="15"/>
    <x v="12"/>
    <n v="79"/>
  </r>
  <r>
    <s v="BM00278989"/>
    <s v="VALLENTE,JELYNNE"/>
    <x v="150"/>
    <n v="22465.759999999998"/>
    <n v="690"/>
    <s v="NULL"/>
    <n v="71017003"/>
    <x v="101"/>
    <d v="2020-01-19T17:02:00"/>
    <s v="NULL"/>
    <x v="6"/>
    <x v="12"/>
    <n v="722"/>
  </r>
  <r>
    <s v="BM00278989"/>
    <s v="VALLENTE,JELYNNE"/>
    <x v="150"/>
    <n v="22465.759999999998"/>
    <n v="11.02"/>
    <s v="NULL"/>
    <n v="27210100"/>
    <x v="11"/>
    <d v="2020-01-19T17:02:00"/>
    <s v="NULL"/>
    <x v="1"/>
    <x v="12"/>
    <m/>
  </r>
  <r>
    <s v="BM00278989"/>
    <s v="VALLENTE,JELYNNE"/>
    <x v="150"/>
    <n v="22465.759999999998"/>
    <n v="75"/>
    <n v="50540"/>
    <n v="46050540"/>
    <x v="96"/>
    <d v="2020-01-19T17:02:00"/>
    <s v="NULL"/>
    <x v="15"/>
    <x v="12"/>
    <n v="79"/>
  </r>
  <r>
    <s v="BM00278989"/>
    <s v="VALLENTE,JELYNNE"/>
    <x v="150"/>
    <n v="22465.759999999998"/>
    <n v="1200"/>
    <n v="50499"/>
    <n v="11250499"/>
    <x v="59"/>
    <d v="2020-01-19T17:02:00"/>
    <s v="NULL"/>
    <x v="13"/>
    <x v="12"/>
    <n v="1255"/>
  </r>
  <r>
    <s v="BM00278989"/>
    <s v="VALLENTE,JELYNNE"/>
    <x v="150"/>
    <n v="22465.759999999998"/>
    <n v="6"/>
    <s v="NULL"/>
    <n v="25932661"/>
    <x v="57"/>
    <d v="2020-01-19T17:02:00"/>
    <s v="NULL"/>
    <x v="10"/>
    <x v="12"/>
    <m/>
  </r>
  <r>
    <s v="BM00278989"/>
    <s v="VALLENTE,JELYNNE"/>
    <x v="150"/>
    <n v="22465.759999999998"/>
    <n v="13"/>
    <n v="23733"/>
    <n v="25923733"/>
    <x v="48"/>
    <d v="2020-01-19T17:02:00"/>
    <s v="NULL"/>
    <x v="10"/>
    <x v="12"/>
    <m/>
  </r>
  <r>
    <s v="BM00278989"/>
    <s v="VALLENTE,JELYNNE"/>
    <x v="150"/>
    <n v="22465.759999999998"/>
    <n v="5"/>
    <n v="20227"/>
    <n v="25920227"/>
    <x v="50"/>
    <d v="2020-01-19T17:02:00"/>
    <s v="NULL"/>
    <x v="10"/>
    <x v="12"/>
    <m/>
  </r>
  <r>
    <s v="BM00278989"/>
    <s v="VALLENTE,JELYNNE"/>
    <x v="150"/>
    <n v="22465.759999999998"/>
    <n v="5"/>
    <n v="20278"/>
    <n v="25920278"/>
    <x v="51"/>
    <d v="2020-01-19T17:02:00"/>
    <s v="NULL"/>
    <x v="10"/>
    <x v="12"/>
    <m/>
  </r>
  <r>
    <s v="BM00278989"/>
    <s v="VALLENTE,JELYNNE"/>
    <x v="150"/>
    <n v="22465.759999999998"/>
    <n v="6"/>
    <s v="NULL"/>
    <n v="25923976"/>
    <x v="338"/>
    <d v="2020-01-19T17:02:00"/>
    <s v="NULL"/>
    <x v="10"/>
    <x v="12"/>
    <m/>
  </r>
  <r>
    <s v="BM00278989"/>
    <s v="VALLENTE,JELYNNE"/>
    <x v="150"/>
    <n v="22465.759999999998"/>
    <n v="6"/>
    <s v="NULL"/>
    <n v="25932661"/>
    <x v="57"/>
    <d v="2020-01-19T17:02:00"/>
    <s v="NULL"/>
    <x v="10"/>
    <x v="12"/>
    <m/>
  </r>
  <r>
    <s v="BM00278989"/>
    <s v="VALLENTE,JELYNNE"/>
    <x v="150"/>
    <n v="22465.759999999998"/>
    <n v="13"/>
    <n v="23733"/>
    <n v="25923733"/>
    <x v="48"/>
    <d v="2020-01-19T17:02:00"/>
    <s v="NULL"/>
    <x v="10"/>
    <x v="12"/>
    <m/>
  </r>
  <r>
    <s v="BM00278989"/>
    <s v="VALLENTE,JELYNNE"/>
    <x v="150"/>
    <n v="22465.759999999998"/>
    <n v="6.74"/>
    <s v="NULL"/>
    <n v="27210100"/>
    <x v="11"/>
    <d v="2020-01-19T17:02:00"/>
    <s v="NULL"/>
    <x v="1"/>
    <x v="12"/>
    <m/>
  </r>
  <r>
    <s v="BM00278989"/>
    <s v="VALLENTE,JELYNNE"/>
    <x v="150"/>
    <n v="22465.759999999998"/>
    <n v="6"/>
    <s v="NULL"/>
    <n v="25932661"/>
    <x v="57"/>
    <d v="2020-01-19T17:02:00"/>
    <s v="NULL"/>
    <x v="10"/>
    <x v="12"/>
    <m/>
  </r>
  <r>
    <s v="BM00278989"/>
    <s v="VALLENTE,JELYNNE"/>
    <x v="150"/>
    <n v="22465.759999999998"/>
    <n v="5"/>
    <n v="20227"/>
    <n v="25920227"/>
    <x v="50"/>
    <d v="2020-01-19T17:02:00"/>
    <s v="NULL"/>
    <x v="10"/>
    <x v="12"/>
    <m/>
  </r>
  <r>
    <s v="BM00278989"/>
    <s v="VALLENTE,JELYNNE"/>
    <x v="150"/>
    <n v="22465.759999999998"/>
    <n v="5"/>
    <n v="20278"/>
    <n v="25920278"/>
    <x v="51"/>
    <d v="2020-01-19T17:02:00"/>
    <s v="NULL"/>
    <x v="10"/>
    <x v="12"/>
    <m/>
  </r>
  <r>
    <s v="BM00278989"/>
    <s v="VALLENTE,JELYNNE"/>
    <x v="150"/>
    <n v="22465.759999999998"/>
    <n v="7"/>
    <n v="23733"/>
    <n v="25923733"/>
    <x v="48"/>
    <d v="2020-01-19T17:02:00"/>
    <s v="NULL"/>
    <x v="10"/>
    <x v="12"/>
    <m/>
  </r>
  <r>
    <s v="BM00278989"/>
    <s v="VALLENTE,JELYNNE"/>
    <x v="150"/>
    <n v="22465.759999999998"/>
    <n v="6"/>
    <s v="NULL"/>
    <n v="25932661"/>
    <x v="57"/>
    <d v="2020-01-19T17:02:00"/>
    <s v="NULL"/>
    <x v="10"/>
    <x v="12"/>
    <m/>
  </r>
  <r>
    <s v="BM00278989"/>
    <s v="VALLENTE,JELYNNE"/>
    <x v="150"/>
    <n v="22465.759999999998"/>
    <n v="13"/>
    <n v="23733"/>
    <n v="25923733"/>
    <x v="48"/>
    <d v="2020-01-19T17:02:00"/>
    <s v="NULL"/>
    <x v="10"/>
    <x v="12"/>
    <m/>
  </r>
  <r>
    <s v="BM00278989"/>
    <s v="VALLENTE,JELYNNE"/>
    <x v="150"/>
    <n v="22465.759999999998"/>
    <n v="5"/>
    <n v="20227"/>
    <n v="25920227"/>
    <x v="50"/>
    <d v="2020-01-19T17:02:00"/>
    <s v="NULL"/>
    <x v="10"/>
    <x v="12"/>
    <m/>
  </r>
  <r>
    <s v="BM00278989"/>
    <s v="VALLENTE,JELYNNE"/>
    <x v="150"/>
    <n v="22465.759999999998"/>
    <n v="5"/>
    <n v="20278"/>
    <n v="25920278"/>
    <x v="51"/>
    <d v="2020-01-19T17:02:00"/>
    <s v="NULL"/>
    <x v="10"/>
    <x v="12"/>
    <m/>
  </r>
  <r>
    <s v="BM00278989"/>
    <s v="VALLENTE,JELYNNE"/>
    <x v="150"/>
    <n v="22465.759999999998"/>
    <n v="6"/>
    <s v="NULL"/>
    <n v="25923976"/>
    <x v="338"/>
    <d v="2020-01-19T17:02:00"/>
    <s v="NULL"/>
    <x v="10"/>
    <x v="12"/>
    <m/>
  </r>
  <r>
    <s v="BM00278989"/>
    <s v="VALLENTE,JELYNNE"/>
    <x v="150"/>
    <n v="22465.759999999998"/>
    <n v="10"/>
    <n v="20872"/>
    <n v="25920872"/>
    <x v="293"/>
    <d v="2020-01-19T17:02:00"/>
    <s v="NULL"/>
    <x v="10"/>
    <x v="12"/>
    <m/>
  </r>
  <r>
    <s v="BM00278989"/>
    <s v="VALLENTE,JELYNNE"/>
    <x v="150"/>
    <n v="22465.759999999998"/>
    <n v="6.74"/>
    <s v="NULL"/>
    <n v="27210100"/>
    <x v="11"/>
    <d v="2020-01-19T17:02:00"/>
    <s v="NULL"/>
    <x v="1"/>
    <x v="12"/>
    <m/>
  </r>
  <r>
    <s v="BM00278989"/>
    <s v="VALLENTE,JELYNNE"/>
    <x v="150"/>
    <n v="22465.759999999998"/>
    <n v="12"/>
    <s v="NULL"/>
    <n v="25924256"/>
    <x v="455"/>
    <d v="2020-01-19T17:02:00"/>
    <s v="NULL"/>
    <x v="10"/>
    <x v="12"/>
    <m/>
  </r>
  <r>
    <s v="BM00278989"/>
    <s v="VALLENTE,JELYNNE"/>
    <x v="150"/>
    <n v="22465.759999999998"/>
    <n v="6"/>
    <n v="23780"/>
    <n v="25923780"/>
    <x v="62"/>
    <d v="2020-01-19T17:02:00"/>
    <s v="NULL"/>
    <x v="10"/>
    <x v="12"/>
    <m/>
  </r>
  <r>
    <s v="BM00278989"/>
    <s v="VALLENTE,JELYNNE"/>
    <x v="150"/>
    <n v="22465.759999999998"/>
    <n v="6"/>
    <s v="NULL"/>
    <n v="25932661"/>
    <x v="57"/>
    <d v="2020-01-19T17:02:00"/>
    <s v="NULL"/>
    <x v="10"/>
    <x v="12"/>
    <m/>
  </r>
  <r>
    <s v="BM00278989"/>
    <s v="VALLENTE,JELYNNE"/>
    <x v="150"/>
    <n v="22465.759999999998"/>
    <n v="5.46"/>
    <s v="NULL"/>
    <n v="27210100"/>
    <x v="11"/>
    <d v="2020-01-19T17:02:00"/>
    <s v="NULL"/>
    <x v="1"/>
    <x v="12"/>
    <m/>
  </r>
  <r>
    <s v="BM00278989"/>
    <s v="VALLENTE,JELYNNE"/>
    <x v="150"/>
    <n v="22465.759999999998"/>
    <n v="5.46"/>
    <s v="NULL"/>
    <n v="27210100"/>
    <x v="11"/>
    <d v="2020-01-19T17:02:00"/>
    <s v="NULL"/>
    <x v="1"/>
    <x v="12"/>
    <m/>
  </r>
  <r>
    <s v="BM00278989"/>
    <s v="VALLENTE,JELYNNE"/>
    <x v="150"/>
    <n v="22465.759999999998"/>
    <n v="92.09"/>
    <n v="69118"/>
    <n v="27069118"/>
    <x v="72"/>
    <d v="2020-01-19T17:02:00"/>
    <s v="NULL"/>
    <x v="0"/>
    <x v="12"/>
    <m/>
  </r>
  <r>
    <s v="BM00278989"/>
    <s v="VALLENTE,JELYNNE"/>
    <x v="150"/>
    <n v="22465.759999999998"/>
    <n v="8.32"/>
    <s v="NULL"/>
    <n v="27269155"/>
    <x v="71"/>
    <d v="2020-01-19T17:02:00"/>
    <s v="NULL"/>
    <x v="1"/>
    <x v="12"/>
    <m/>
  </r>
  <r>
    <s v="BM00278989"/>
    <s v="VALLENTE,JELYNNE"/>
    <x v="150"/>
    <n v="22465.759999999998"/>
    <n v="48.74"/>
    <s v="NULL"/>
    <n v="27269185"/>
    <x v="70"/>
    <d v="2020-01-19T17:02:00"/>
    <s v="NULL"/>
    <x v="1"/>
    <x v="12"/>
    <m/>
  </r>
  <r>
    <s v="BM00278989"/>
    <s v="VALLENTE,JELYNNE"/>
    <x v="150"/>
    <n v="22465.759999999998"/>
    <n v="10.53"/>
    <s v="NULL"/>
    <n v="27013394"/>
    <x v="43"/>
    <d v="2020-01-19T17:02:00"/>
    <s v="NULL"/>
    <x v="0"/>
    <x v="12"/>
    <m/>
  </r>
  <r>
    <s v="BM00278989"/>
    <s v="VALLENTE,JELYNNE"/>
    <x v="150"/>
    <n v="22465.759999999998"/>
    <n v="27.34"/>
    <s v="NULL"/>
    <n v="27013399"/>
    <x v="1"/>
    <d v="2020-01-19T17:02:00"/>
    <s v="NULL"/>
    <x v="0"/>
    <x v="12"/>
    <m/>
  </r>
  <r>
    <s v="BM00278989"/>
    <s v="VALLENTE,JELYNNE"/>
    <x v="150"/>
    <n v="22465.759999999998"/>
    <n v="27.34"/>
    <s v="NULL"/>
    <n v="27013399"/>
    <x v="1"/>
    <d v="2020-01-19T17:02:00"/>
    <s v="NULL"/>
    <x v="0"/>
    <x v="12"/>
    <m/>
  </r>
  <r>
    <s v="BM00278989"/>
    <s v="VALLENTE,JELYNNE"/>
    <x v="150"/>
    <n v="22465.759999999998"/>
    <n v="11.12"/>
    <s v="NULL"/>
    <n v="27217197"/>
    <x v="387"/>
    <d v="2020-01-19T17:02:00"/>
    <s v="NULL"/>
    <x v="1"/>
    <x v="12"/>
    <m/>
  </r>
  <r>
    <s v="BM00278989"/>
    <s v="VALLENTE,JELYNNE"/>
    <x v="150"/>
    <n v="22465.759999999998"/>
    <n v="7.35"/>
    <s v="NULL"/>
    <n v="27013393"/>
    <x v="83"/>
    <d v="2020-01-19T17:02:00"/>
    <s v="NULL"/>
    <x v="0"/>
    <x v="12"/>
    <m/>
  </r>
  <r>
    <s v="BM00278989"/>
    <s v="VALLENTE,JELYNNE"/>
    <x v="150"/>
    <n v="22465.759999999998"/>
    <n v="7.35"/>
    <s v="NULL"/>
    <n v="27013392"/>
    <x v="15"/>
    <d v="2020-01-19T17:02:00"/>
    <s v="NULL"/>
    <x v="0"/>
    <x v="12"/>
    <m/>
  </r>
  <r>
    <s v="BM00278989"/>
    <s v="VALLENTE,JELYNNE"/>
    <x v="150"/>
    <n v="22465.759999999998"/>
    <n v="7.35"/>
    <s v="NULL"/>
    <n v="27013392"/>
    <x v="15"/>
    <d v="2020-01-19T17:02:00"/>
    <s v="NULL"/>
    <x v="0"/>
    <x v="12"/>
    <m/>
  </r>
  <r>
    <s v="BM00278989"/>
    <s v="VALLENTE,JELYNNE"/>
    <x v="150"/>
    <n v="22465.759999999998"/>
    <n v="12.23"/>
    <s v="NULL"/>
    <n v="27069208"/>
    <x v="45"/>
    <d v="2020-01-19T17:02:00"/>
    <s v="NULL"/>
    <x v="0"/>
    <x v="12"/>
    <m/>
  </r>
  <r>
    <s v="BM00278989"/>
    <s v="VALLENTE,JELYNNE"/>
    <x v="150"/>
    <n v="22465.759999999998"/>
    <n v="11.59"/>
    <s v="NULL"/>
    <n v="27069212"/>
    <x v="14"/>
    <d v="2020-01-19T17:02:00"/>
    <s v="NULL"/>
    <x v="0"/>
    <x v="12"/>
    <m/>
  </r>
  <r>
    <s v="BM00278989"/>
    <s v="VALLENTE,JELYNNE"/>
    <x v="150"/>
    <n v="22465.759999999998"/>
    <n v="22.56"/>
    <s v="J7120"/>
    <n v="27038238"/>
    <x v="13"/>
    <d v="2020-01-19T17:02:00"/>
    <s v="NULL"/>
    <x v="0"/>
    <x v="12"/>
    <m/>
  </r>
  <r>
    <s v="BM00278989"/>
    <s v="VALLENTE,JELYNNE"/>
    <x v="150"/>
    <n v="22465.759999999998"/>
    <n v="5.46"/>
    <s v="NULL"/>
    <n v="27069165"/>
    <x v="58"/>
    <d v="2020-01-19T17:02:00"/>
    <s v="NULL"/>
    <x v="0"/>
    <x v="12"/>
    <m/>
  </r>
  <r>
    <s v="BM00278989"/>
    <s v="VALLENTE,JELYNNE"/>
    <x v="150"/>
    <n v="22465.759999999998"/>
    <n v="8.83"/>
    <s v="NULL"/>
    <n v="27069171"/>
    <x v="61"/>
    <d v="2020-01-19T17:02:00"/>
    <s v="NULL"/>
    <x v="0"/>
    <x v="12"/>
    <m/>
  </r>
  <r>
    <s v="BM00278989"/>
    <s v="VALLENTE,JELYNNE"/>
    <x v="150"/>
    <n v="22465.759999999998"/>
    <n v="8.83"/>
    <s v="NULL"/>
    <n v="27069171"/>
    <x v="61"/>
    <d v="2020-01-19T17:02:00"/>
    <s v="NULL"/>
    <x v="0"/>
    <x v="12"/>
    <m/>
  </r>
  <r>
    <s v="BM00278989"/>
    <s v="VALLENTE,JELYNNE"/>
    <x v="150"/>
    <n v="22465.759999999998"/>
    <n v="40"/>
    <s v="NULL"/>
    <n v="27013490"/>
    <x v="65"/>
    <d v="2020-01-19T17:02:00"/>
    <s v="NULL"/>
    <x v="0"/>
    <x v="12"/>
    <m/>
  </r>
  <r>
    <s v="BM00278989"/>
    <s v="VALLENTE,JELYNNE"/>
    <x v="150"/>
    <n v="22465.759999999998"/>
    <n v="10.41"/>
    <s v="NULL"/>
    <n v="25815118"/>
    <x v="254"/>
    <d v="2020-01-19T17:02:00"/>
    <s v="NULL"/>
    <x v="21"/>
    <x v="12"/>
    <m/>
  </r>
  <r>
    <s v="BM00278989"/>
    <s v="VALLENTE,JELYNNE"/>
    <x v="150"/>
    <n v="22465.759999999998"/>
    <n v="10.41"/>
    <s v="NULL"/>
    <n v="25815118"/>
    <x v="254"/>
    <d v="2020-01-19T17:02:00"/>
    <s v="NULL"/>
    <x v="21"/>
    <x v="12"/>
    <m/>
  </r>
  <r>
    <s v="BM00278989"/>
    <s v="VALLENTE,JELYNNE"/>
    <x v="150"/>
    <n v="22465.759999999998"/>
    <n v="1200"/>
    <n v="50499"/>
    <n v="11250499"/>
    <x v="59"/>
    <d v="2020-01-19T17:02:00"/>
    <s v="NULL"/>
    <x v="13"/>
    <x v="12"/>
    <n v="1255"/>
  </r>
  <r>
    <s v="BM00278989"/>
    <s v="VALLENTE,JELYNNE"/>
    <x v="150"/>
    <n v="22465.759999999998"/>
    <n v="19.16"/>
    <s v="NULL"/>
    <n v="25824575"/>
    <x v="242"/>
    <d v="2020-01-19T17:02:00"/>
    <s v="NULL"/>
    <x v="21"/>
    <x v="12"/>
    <m/>
  </r>
  <r>
    <s v="BM00278989"/>
    <s v="VALLENTE,JELYNNE"/>
    <x v="150"/>
    <n v="22465.759999999998"/>
    <n v="67.86"/>
    <s v="NULL"/>
    <n v="25024061"/>
    <x v="341"/>
    <d v="2020-01-19T17:02:00"/>
    <s v="NULL"/>
    <x v="2"/>
    <x v="12"/>
    <m/>
  </r>
  <r>
    <s v="BM00278989"/>
    <s v="VALLENTE,JELYNNE"/>
    <x v="150"/>
    <n v="22465.759999999998"/>
    <n v="6"/>
    <s v="NULL"/>
    <n v="25934767"/>
    <x v="77"/>
    <d v="2020-01-19T17:02:00"/>
    <s v="NULL"/>
    <x v="10"/>
    <x v="12"/>
    <m/>
  </r>
  <r>
    <s v="BM00278989"/>
    <s v="VALLENTE,JELYNNE"/>
    <x v="150"/>
    <n v="22465.759999999998"/>
    <n v="6"/>
    <s v="NULL"/>
    <n v="25934767"/>
    <x v="77"/>
    <d v="2020-01-19T17:02:00"/>
    <s v="NULL"/>
    <x v="10"/>
    <x v="12"/>
    <m/>
  </r>
  <r>
    <s v="BM00278989"/>
    <s v="VALLENTE,JELYNNE"/>
    <x v="150"/>
    <n v="22465.759999999998"/>
    <n v="19.16"/>
    <s v="NULL"/>
    <n v="25824577"/>
    <x v="337"/>
    <d v="2020-01-19T17:02:00"/>
    <s v="NULL"/>
    <x v="21"/>
    <x v="12"/>
    <m/>
  </r>
  <r>
    <s v="BM00278989"/>
    <s v="VALLENTE,JELYNNE"/>
    <x v="150"/>
    <n v="22465.759999999998"/>
    <n v="67.86"/>
    <s v="NULL"/>
    <n v="25024061"/>
    <x v="341"/>
    <d v="2020-01-19T17:02:00"/>
    <s v="NULL"/>
    <x v="2"/>
    <x v="12"/>
    <m/>
  </r>
  <r>
    <s v="BM00278989"/>
    <s v="VALLENTE,JELYNNE"/>
    <x v="150"/>
    <n v="22465.759999999998"/>
    <n v="10.41"/>
    <s v="NULL"/>
    <n v="25815118"/>
    <x v="254"/>
    <d v="2020-01-19T17:02:00"/>
    <s v="NULL"/>
    <x v="21"/>
    <x v="12"/>
    <m/>
  </r>
  <r>
    <s v="BM00278989"/>
    <s v="VALLENTE,JELYNNE"/>
    <x v="150"/>
    <n v="22465.759999999998"/>
    <n v="158.78"/>
    <s v="C1726"/>
    <n v="27220100"/>
    <x v="74"/>
    <d v="2020-01-19T17:02:00"/>
    <s v="NULL"/>
    <x v="1"/>
    <x v="12"/>
    <m/>
  </r>
  <r>
    <s v="BM00278989"/>
    <s v="VALLENTE,JELYNNE"/>
    <x v="150"/>
    <n v="22465.759999999998"/>
    <n v="10.41"/>
    <s v="NULL"/>
    <n v="25815118"/>
    <x v="254"/>
    <d v="2020-01-19T17:02:00"/>
    <s v="NULL"/>
    <x v="21"/>
    <x v="12"/>
    <m/>
  </r>
  <r>
    <s v="BM00278989"/>
    <s v="VALLENTE,JELYNNE"/>
    <x v="150"/>
    <n v="22465.759999999998"/>
    <n v="45"/>
    <n v="86850"/>
    <n v="30032038"/>
    <x v="79"/>
    <d v="2020-01-19T17:02:00"/>
    <s v="NULL"/>
    <x v="3"/>
    <x v="12"/>
    <n v="48"/>
  </r>
  <r>
    <s v="BM00278989"/>
    <s v="VALLENTE,JELYNNE"/>
    <x v="150"/>
    <n v="22465.759999999998"/>
    <n v="10.41"/>
    <s v="NULL"/>
    <n v="25815118"/>
    <x v="254"/>
    <d v="2020-01-19T17:02:00"/>
    <s v="NULL"/>
    <x v="21"/>
    <x v="12"/>
    <m/>
  </r>
  <r>
    <s v="BM00278989"/>
    <s v="VALLENTE,JELYNNE"/>
    <x v="150"/>
    <n v="22465.759999999998"/>
    <n v="8.57"/>
    <s v="NULL"/>
    <n v="27069276"/>
    <x v="64"/>
    <d v="2020-01-19T17:02:00"/>
    <s v="NULL"/>
    <x v="0"/>
    <x v="12"/>
    <m/>
  </r>
  <r>
    <s v="BM00278989"/>
    <s v="VALLENTE,JELYNNE"/>
    <x v="150"/>
    <n v="22465.759999999998"/>
    <n v="22.56"/>
    <s v="J7120"/>
    <n v="27038238"/>
    <x v="13"/>
    <d v="2020-01-19T17:02:00"/>
    <s v="NULL"/>
    <x v="0"/>
    <x v="12"/>
    <m/>
  </r>
  <r>
    <s v="BM00278989"/>
    <s v="VALLENTE,JELYNNE"/>
    <x v="150"/>
    <n v="22465.759999999998"/>
    <n v="8.83"/>
    <s v="NULL"/>
    <n v="27217035"/>
    <x v="179"/>
    <d v="2020-01-19T17:02:00"/>
    <s v="NULL"/>
    <x v="1"/>
    <x v="12"/>
    <m/>
  </r>
  <r>
    <s v="BM00278989"/>
    <s v="VALLENTE,JELYNNE"/>
    <x v="150"/>
    <n v="22465.759999999998"/>
    <n v="9.7100000000000009"/>
    <s v="NULL"/>
    <n v="27069175"/>
    <x v="180"/>
    <d v="2020-01-19T17:02:00"/>
    <s v="NULL"/>
    <x v="0"/>
    <x v="12"/>
    <m/>
  </r>
  <r>
    <s v="BM00278989"/>
    <s v="VALLENTE,JELYNNE"/>
    <x v="150"/>
    <n v="22465.759999999998"/>
    <n v="9.27"/>
    <s v="NULL"/>
    <n v="27069286"/>
    <x v="151"/>
    <d v="2020-01-19T17:02:00"/>
    <s v="NULL"/>
    <x v="0"/>
    <x v="12"/>
    <m/>
  </r>
  <r>
    <s v="BM00278989"/>
    <s v="VALLENTE,JELYNNE"/>
    <x v="150"/>
    <n v="22465.759999999998"/>
    <n v="45.98"/>
    <s v="NULL"/>
    <n v="27280023"/>
    <x v="181"/>
    <d v="2020-01-19T17:02:00"/>
    <s v="NULL"/>
    <x v="1"/>
    <x v="12"/>
    <m/>
  </r>
  <r>
    <s v="BM00278989"/>
    <s v="VALLENTE,JELYNNE"/>
    <x v="150"/>
    <n v="22465.759999999998"/>
    <n v="9.27"/>
    <s v="NULL"/>
    <n v="27069286"/>
    <x v="151"/>
    <d v="2020-01-19T17:02:00"/>
    <s v="NULL"/>
    <x v="0"/>
    <x v="12"/>
    <m/>
  </r>
  <r>
    <s v="BM00278989"/>
    <s v="VALLENTE,JELYNNE"/>
    <x v="150"/>
    <n v="22465.759999999998"/>
    <n v="45.98"/>
    <s v="NULL"/>
    <n v="27280023"/>
    <x v="181"/>
    <d v="2020-01-19T17:02:00"/>
    <s v="NULL"/>
    <x v="1"/>
    <x v="12"/>
    <m/>
  </r>
  <r>
    <s v="BM00278989"/>
    <s v="VALLENTE,JELYNNE"/>
    <x v="150"/>
    <n v="22465.759999999998"/>
    <n v="8.34"/>
    <s v="NULL"/>
    <n v="27069318"/>
    <x v="182"/>
    <d v="2020-01-19T17:02:00"/>
    <s v="NULL"/>
    <x v="0"/>
    <x v="12"/>
    <m/>
  </r>
  <r>
    <s v="BM00278989"/>
    <s v="VALLENTE,JELYNNE"/>
    <x v="150"/>
    <n v="22465.759999999998"/>
    <n v="26"/>
    <n v="86900"/>
    <n v="30032030"/>
    <x v="78"/>
    <d v="2020-01-19T17:02:00"/>
    <s v="NULL"/>
    <x v="3"/>
    <x v="12"/>
    <n v="28"/>
  </r>
  <r>
    <s v="BM00278989"/>
    <s v="VALLENTE,JELYNNE"/>
    <x v="150"/>
    <n v="22465.759999999998"/>
    <n v="11.1"/>
    <s v="NULL"/>
    <n v="27069215"/>
    <x v="46"/>
    <d v="2020-01-19T17:02:00"/>
    <s v="NULL"/>
    <x v="0"/>
    <x v="12"/>
    <m/>
  </r>
  <r>
    <s v="BM00278989"/>
    <s v="VALLENTE,JELYNNE"/>
    <x v="150"/>
    <n v="22465.759999999998"/>
    <n v="11.1"/>
    <s v="NULL"/>
    <n v="27069215"/>
    <x v="46"/>
    <d v="2020-01-19T17:02:00"/>
    <s v="NULL"/>
    <x v="0"/>
    <x v="12"/>
    <m/>
  </r>
  <r>
    <s v="BM00278989"/>
    <s v="VALLENTE,JELYNNE"/>
    <x v="150"/>
    <n v="22465.759999999998"/>
    <n v="8.83"/>
    <s v="NULL"/>
    <n v="27217035"/>
    <x v="179"/>
    <d v="2020-01-19T17:02:00"/>
    <s v="NULL"/>
    <x v="1"/>
    <x v="12"/>
    <m/>
  </r>
  <r>
    <s v="BM00278989"/>
    <s v="VALLENTE,JELYNNE"/>
    <x v="150"/>
    <n v="22465.759999999998"/>
    <n v="9.7100000000000009"/>
    <s v="NULL"/>
    <n v="27069175"/>
    <x v="180"/>
    <d v="2020-01-19T17:02:00"/>
    <s v="NULL"/>
    <x v="0"/>
    <x v="12"/>
    <m/>
  </r>
  <r>
    <s v="BM00278989"/>
    <s v="VALLENTE,JELYNNE"/>
    <x v="150"/>
    <n v="22465.759999999998"/>
    <n v="-8.83"/>
    <s v="NULL"/>
    <n v="27217035"/>
    <x v="179"/>
    <d v="2020-01-19T17:02:00"/>
    <s v="NULL"/>
    <x v="1"/>
    <x v="12"/>
    <m/>
  </r>
  <r>
    <s v="BM00278989"/>
    <s v="VALLENTE,JELYNNE"/>
    <x v="150"/>
    <n v="22465.759999999998"/>
    <n v="6"/>
    <s v="NULL"/>
    <n v="25934767"/>
    <x v="77"/>
    <d v="2020-01-19T17:02:00"/>
    <s v="NULL"/>
    <x v="10"/>
    <x v="12"/>
    <m/>
  </r>
  <r>
    <s v="BM00278989"/>
    <s v="VALLENTE,JELYNNE"/>
    <x v="150"/>
    <n v="22465.759999999998"/>
    <n v="19.16"/>
    <s v="NULL"/>
    <n v="25824577"/>
    <x v="337"/>
    <d v="2020-01-19T17:02:00"/>
    <s v="NULL"/>
    <x v="21"/>
    <x v="12"/>
    <m/>
  </r>
  <r>
    <s v="BM00278989"/>
    <s v="VALLENTE,JELYNNE"/>
    <x v="150"/>
    <n v="22465.759999999998"/>
    <n v="67.86"/>
    <s v="NULL"/>
    <n v="25024061"/>
    <x v="341"/>
    <d v="2020-01-19T17:02:00"/>
    <s v="NULL"/>
    <x v="2"/>
    <x v="12"/>
    <m/>
  </r>
  <r>
    <s v="BM00278989"/>
    <s v="VALLENTE,JELYNNE"/>
    <x v="150"/>
    <n v="22465.759999999998"/>
    <n v="19.16"/>
    <s v="NULL"/>
    <n v="25824577"/>
    <x v="337"/>
    <d v="2020-01-19T17:02:00"/>
    <s v="NULL"/>
    <x v="21"/>
    <x v="12"/>
    <m/>
  </r>
  <r>
    <s v="BM00278989"/>
    <s v="VALLENTE,JELYNNE"/>
    <x v="150"/>
    <n v="22465.759999999998"/>
    <n v="67.86"/>
    <s v="NULL"/>
    <n v="25024061"/>
    <x v="341"/>
    <d v="2020-01-19T17:02:00"/>
    <s v="NULL"/>
    <x v="2"/>
    <x v="12"/>
    <m/>
  </r>
  <r>
    <s v="BM00278989"/>
    <s v="VALLENTE,JELYNNE"/>
    <x v="150"/>
    <n v="22465.759999999998"/>
    <n v="46"/>
    <n v="85025"/>
    <n v="30032110"/>
    <x v="31"/>
    <d v="2020-01-19T17:02:00"/>
    <s v="NULL"/>
    <x v="3"/>
    <x v="12"/>
    <n v="49"/>
  </r>
  <r>
    <s v="BM00278989"/>
    <s v="VALLENTE,JELYNNE"/>
    <x v="150"/>
    <n v="22465.759999999998"/>
    <n v="85.8"/>
    <s v="J2590"/>
    <n v="25024698"/>
    <x v="56"/>
    <d v="2020-01-19T17:02:00"/>
    <s v="NULL"/>
    <x v="2"/>
    <x v="12"/>
    <m/>
  </r>
  <r>
    <s v="BM00278989"/>
    <s v="VALLENTE,JELYNNE"/>
    <x v="150"/>
    <n v="22465.759999999998"/>
    <n v="19.16"/>
    <s v="NULL"/>
    <n v="25824577"/>
    <x v="337"/>
    <d v="2020-01-19T17:02:00"/>
    <s v="NULL"/>
    <x v="21"/>
    <x v="12"/>
    <m/>
  </r>
  <r>
    <s v="BM00278989"/>
    <s v="VALLENTE,JELYNNE"/>
    <x v="150"/>
    <n v="22465.759999999998"/>
    <n v="67.86"/>
    <s v="NULL"/>
    <n v="25024061"/>
    <x v="341"/>
    <d v="2020-01-19T17:02:00"/>
    <s v="NULL"/>
    <x v="2"/>
    <x v="12"/>
    <m/>
  </r>
  <r>
    <s v="BM00278989"/>
    <s v="VALLENTE,JELYNNE"/>
    <x v="150"/>
    <n v="22465.759999999998"/>
    <n v="19.16"/>
    <s v="NULL"/>
    <n v="25824577"/>
    <x v="337"/>
    <d v="2020-01-19T17:02:00"/>
    <s v="NULL"/>
    <x v="21"/>
    <x v="12"/>
    <m/>
  </r>
  <r>
    <s v="BM00278989"/>
    <s v="VALLENTE,JELYNNE"/>
    <x v="150"/>
    <n v="22465.759999999998"/>
    <n v="67.86"/>
    <s v="NULL"/>
    <n v="25024061"/>
    <x v="341"/>
    <d v="2020-01-19T17:02:00"/>
    <s v="NULL"/>
    <x v="2"/>
    <x v="12"/>
    <m/>
  </r>
  <r>
    <s v="BM00278989"/>
    <s v="VALLENTE,JELYNNE"/>
    <x v="150"/>
    <n v="22465.759999999998"/>
    <n v="19.16"/>
    <s v="NULL"/>
    <n v="25824577"/>
    <x v="337"/>
    <d v="2020-01-19T17:02:00"/>
    <s v="NULL"/>
    <x v="21"/>
    <x v="12"/>
    <m/>
  </r>
  <r>
    <s v="BM00278989"/>
    <s v="VALLENTE,JELYNNE"/>
    <x v="150"/>
    <n v="22465.759999999998"/>
    <n v="67.86"/>
    <s v="NULL"/>
    <n v="25024061"/>
    <x v="341"/>
    <d v="2020-01-19T17:02:00"/>
    <s v="NULL"/>
    <x v="2"/>
    <x v="12"/>
    <m/>
  </r>
  <r>
    <s v="BM00278989"/>
    <s v="VALLENTE,JELYNNE"/>
    <x v="150"/>
    <n v="22465.759999999998"/>
    <n v="247"/>
    <n v="80100"/>
    <n v="30032401"/>
    <x v="80"/>
    <d v="2020-01-19T17:02:00"/>
    <s v="NULL"/>
    <x v="3"/>
    <x v="12"/>
    <n v="259"/>
  </r>
  <r>
    <s v="BM00278989"/>
    <s v="VALLENTE,JELYNNE"/>
    <x v="150"/>
    <n v="22465.759999999998"/>
    <n v="68"/>
    <s v="J3490"/>
    <n v="63621167"/>
    <x v="278"/>
    <d v="2020-01-19T17:02:00"/>
    <s v="NULL"/>
    <x v="12"/>
    <x v="12"/>
    <m/>
  </r>
  <r>
    <s v="BM00278989"/>
    <s v="VALLENTE,JELYNNE"/>
    <x v="150"/>
    <n v="22465.759999999998"/>
    <n v="44"/>
    <s v="NULL"/>
    <n v="25024769"/>
    <x v="3"/>
    <d v="2020-01-19T17:02:00"/>
    <s v="NULL"/>
    <x v="2"/>
    <x v="12"/>
    <m/>
  </r>
  <r>
    <s v="BM00278989"/>
    <s v="VALLENTE,JELYNNE"/>
    <x v="150"/>
    <n v="22465.759999999998"/>
    <n v="17"/>
    <s v="NULL"/>
    <n v="25932597"/>
    <x v="90"/>
    <d v="2020-01-19T17:02:00"/>
    <s v="NULL"/>
    <x v="10"/>
    <x v="12"/>
    <m/>
  </r>
  <r>
    <s v="BM00278989"/>
    <s v="VALLENTE,JELYNNE"/>
    <x v="150"/>
    <n v="22465.759999999998"/>
    <n v="21"/>
    <s v="J3490"/>
    <n v="25023962"/>
    <x v="91"/>
    <d v="2020-01-19T17:02:00"/>
    <s v="NULL"/>
    <x v="2"/>
    <x v="12"/>
    <m/>
  </r>
  <r>
    <s v="BM00278989"/>
    <s v="VALLENTE,JELYNNE"/>
    <x v="150"/>
    <n v="22465.759999999998"/>
    <n v="21"/>
    <s v="J2765"/>
    <n v="25022116"/>
    <x v="92"/>
    <d v="2020-01-19T17:02:00"/>
    <s v="NULL"/>
    <x v="2"/>
    <x v="12"/>
    <m/>
  </r>
  <r>
    <s v="BM00278989"/>
    <s v="VALLENTE,JELYNNE"/>
    <x v="150"/>
    <n v="22465.759999999998"/>
    <n v="49.2"/>
    <s v="J0690"/>
    <n v="25024712"/>
    <x v="93"/>
    <d v="2020-01-19T17:02:00"/>
    <s v="NULL"/>
    <x v="2"/>
    <x v="12"/>
    <m/>
  </r>
  <r>
    <s v="BM00278989"/>
    <s v="VALLENTE,JELYNNE"/>
    <x v="150"/>
    <n v="22465.759999999998"/>
    <n v="1200"/>
    <n v="50499"/>
    <n v="11250499"/>
    <x v="59"/>
    <d v="2020-01-19T17:02:00"/>
    <s v="NULL"/>
    <x v="13"/>
    <x v="12"/>
    <n v="1255"/>
  </r>
  <r>
    <s v="BM00278989"/>
    <s v="VALLENTE,JELYNNE"/>
    <x v="150"/>
    <n v="22465.759999999998"/>
    <n v="522"/>
    <n v="59899"/>
    <n v="72050506"/>
    <x v="97"/>
    <d v="2020-01-19T17:02:00"/>
    <s v="NULL"/>
    <x v="16"/>
    <x v="12"/>
    <n v="547"/>
  </r>
  <r>
    <s v="BM00278989"/>
    <s v="VALLENTE,JELYNNE"/>
    <x v="150"/>
    <n v="22465.759999999998"/>
    <n v="722"/>
    <n v="50523"/>
    <n v="37050523"/>
    <x v="95"/>
    <d v="2020-01-19T17:02:00"/>
    <s v="NULL"/>
    <x v="5"/>
    <x v="12"/>
    <n v="756"/>
  </r>
  <r>
    <s v="BM00278989"/>
    <s v="VALLENTE,JELYNNE"/>
    <x v="150"/>
    <n v="22465.759999999998"/>
    <n v="75"/>
    <n v="50540"/>
    <n v="46050540"/>
    <x v="96"/>
    <d v="2020-01-19T17:02:00"/>
    <s v="NULL"/>
    <x v="15"/>
    <x v="12"/>
    <n v="79"/>
  </r>
  <r>
    <s v="BM00278989"/>
    <s v="VALLENTE,JELYNNE"/>
    <x v="150"/>
    <n v="22465.759999999998"/>
    <n v="28"/>
    <n v="86592"/>
    <n v="30032010"/>
    <x v="81"/>
    <d v="2020-01-19T17:02:00"/>
    <s v="NULL"/>
    <x v="3"/>
    <x v="12"/>
    <n v="30"/>
  </r>
  <r>
    <s v="BM00278989"/>
    <s v="VALLENTE,JELYNNE"/>
    <x v="150"/>
    <n v="22465.759999999998"/>
    <n v="3007"/>
    <s v="NULL"/>
    <n v="37013010"/>
    <x v="8"/>
    <d v="2020-01-19T17:02:00"/>
    <s v="NULL"/>
    <x v="5"/>
    <x v="12"/>
    <n v="33"/>
  </r>
  <r>
    <s v="BM00278989"/>
    <s v="VALLENTE,JELYNNE"/>
    <x v="150"/>
    <n v="22465.759999999998"/>
    <n v="1200"/>
    <n v="50499"/>
    <n v="11250499"/>
    <x v="59"/>
    <d v="2020-01-19T17:02:00"/>
    <s v="NULL"/>
    <x v="13"/>
    <x v="12"/>
    <n v="1255"/>
  </r>
  <r>
    <s v="BM00278989"/>
    <s v="VALLENTE,JELYNNE"/>
    <x v="150"/>
    <n v="22465.759999999998"/>
    <n v="69.72"/>
    <s v="NULL"/>
    <n v="27250529"/>
    <x v="69"/>
    <d v="2020-01-19T17:02:00"/>
    <s v="NULL"/>
    <x v="1"/>
    <x v="12"/>
    <m/>
  </r>
  <r>
    <s v="BM00278989"/>
    <s v="VALLENTE,JELYNNE"/>
    <x v="150"/>
    <n v="22465.759999999998"/>
    <n v="-9.4"/>
    <s v="NULL"/>
    <n v="27069512"/>
    <x v="73"/>
    <d v="2020-01-19T17:02:00"/>
    <s v="NULL"/>
    <x v="0"/>
    <x v="12"/>
    <m/>
  </r>
  <r>
    <s v="BM00278989"/>
    <s v="VALLENTE,JELYNNE"/>
    <x v="150"/>
    <n v="22465.759999999998"/>
    <n v="-8.57"/>
    <s v="NULL"/>
    <n v="27069276"/>
    <x v="64"/>
    <d v="2020-01-19T17:02:00"/>
    <s v="NULL"/>
    <x v="0"/>
    <x v="12"/>
    <m/>
  </r>
  <r>
    <s v="BM00278989"/>
    <s v="VALLENTE,JELYNNE"/>
    <x v="150"/>
    <n v="22465.759999999998"/>
    <n v="-17.66"/>
    <s v="NULL"/>
    <n v="27069171"/>
    <x v="61"/>
    <d v="2020-01-19T17:02:00"/>
    <s v="NULL"/>
    <x v="0"/>
    <x v="12"/>
    <m/>
  </r>
  <r>
    <s v="BM00278989"/>
    <s v="VALLENTE,JELYNNE"/>
    <x v="150"/>
    <n v="22465.759999999998"/>
    <n v="-163.37"/>
    <s v="NULL"/>
    <n v="27210100"/>
    <x v="11"/>
    <d v="2020-01-19T17:02:00"/>
    <s v="NULL"/>
    <x v="1"/>
    <x v="12"/>
    <m/>
  </r>
  <r>
    <s v="BM00278989"/>
    <s v="VALLENTE,JELYNNE"/>
    <x v="150"/>
    <n v="22465.759999999998"/>
    <n v="-13.89"/>
    <s v="NULL"/>
    <n v="27250507"/>
    <x v="66"/>
    <d v="2020-01-19T17:02:00"/>
    <s v="NULL"/>
    <x v="1"/>
    <x v="12"/>
    <m/>
  </r>
  <r>
    <s v="BM00278989"/>
    <s v="VALLENTE,JELYNNE"/>
    <x v="150"/>
    <n v="22465.759999999998"/>
    <n v="-118.81"/>
    <s v="NULL"/>
    <n v="27250540"/>
    <x v="68"/>
    <d v="2020-01-19T17:02:00"/>
    <s v="NULL"/>
    <x v="1"/>
    <x v="12"/>
    <m/>
  </r>
  <r>
    <s v="BM00273087"/>
    <s v="VEGH GLASS,CHRISTINE M"/>
    <x v="151"/>
    <n v="19610.990000000002"/>
    <n v="6.74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6"/>
    <n v="23780"/>
    <n v="25923780"/>
    <x v="62"/>
    <d v="2020-06-09T21:02:00"/>
    <s v="NULL"/>
    <x v="10"/>
    <x v="6"/>
    <m/>
  </r>
  <r>
    <s v="BM00273087"/>
    <s v="VEGH GLASS,CHRISTINE M"/>
    <x v="151"/>
    <n v="19610.990000000002"/>
    <n v="5"/>
    <n v="20227"/>
    <n v="25920227"/>
    <x v="50"/>
    <d v="2020-06-09T21:02:00"/>
    <s v="NULL"/>
    <x v="10"/>
    <x v="6"/>
    <m/>
  </r>
  <r>
    <s v="BM00273087"/>
    <s v="VEGH GLASS,CHRISTINE M"/>
    <x v="151"/>
    <n v="19610.990000000002"/>
    <n v="6"/>
    <s v="NULL"/>
    <n v="25932661"/>
    <x v="57"/>
    <d v="2020-06-09T21:02:00"/>
    <s v="NULL"/>
    <x v="10"/>
    <x v="6"/>
    <m/>
  </r>
  <r>
    <s v="BM00273087"/>
    <s v="VEGH GLASS,CHRISTINE M"/>
    <x v="151"/>
    <n v="19610.990000000002"/>
    <n v="6"/>
    <n v="20732"/>
    <n v="25920732"/>
    <x v="348"/>
    <d v="2020-06-09T21:02:00"/>
    <s v="NULL"/>
    <x v="10"/>
    <x v="6"/>
    <m/>
  </r>
  <r>
    <s v="BM00273087"/>
    <s v="VEGH GLASS,CHRISTINE M"/>
    <x v="151"/>
    <n v="19610.990000000002"/>
    <n v="1200"/>
    <n v="50499"/>
    <n v="11250499"/>
    <x v="59"/>
    <d v="2020-06-09T21:02:00"/>
    <s v="NULL"/>
    <x v="13"/>
    <x v="6"/>
    <n v="1255"/>
  </r>
  <r>
    <s v="BM00273087"/>
    <s v="VEGH GLASS,CHRISTINE M"/>
    <x v="151"/>
    <n v="19610.990000000002"/>
    <n v="46"/>
    <n v="85025"/>
    <n v="30032110"/>
    <x v="31"/>
    <d v="2020-06-09T21:02:00"/>
    <s v="NULL"/>
    <x v="3"/>
    <x v="6"/>
    <n v="49"/>
  </r>
  <r>
    <s v="BM00273087"/>
    <s v="VEGH GLASS,CHRISTINE M"/>
    <x v="151"/>
    <n v="19610.990000000002"/>
    <n v="15"/>
    <n v="32107"/>
    <n v="30032107"/>
    <x v="34"/>
    <d v="2020-06-09T21:02:00"/>
    <s v="NULL"/>
    <x v="3"/>
    <x v="6"/>
    <n v="16"/>
  </r>
  <r>
    <s v="BM00273087"/>
    <s v="VEGH GLASS,CHRISTINE M"/>
    <x v="151"/>
    <n v="19610.990000000002"/>
    <n v="0"/>
    <s v="NULL"/>
    <n v="76150538"/>
    <x v="60"/>
    <d v="2020-06-09T21:02:00"/>
    <s v="NULL"/>
    <x v="14"/>
    <x v="6"/>
    <n v="0"/>
  </r>
  <r>
    <s v="BM00273087"/>
    <s v="VEGH GLASS,CHRISTINE M"/>
    <x v="151"/>
    <n v="19610.990000000002"/>
    <n v="5600"/>
    <s v="NULL"/>
    <n v="36014007"/>
    <x v="136"/>
    <d v="2020-06-09T21:02:00"/>
    <s v="NULL"/>
    <x v="17"/>
    <x v="6"/>
    <n v="5858"/>
  </r>
  <r>
    <s v="BM00273087"/>
    <s v="VEGH GLASS,CHRISTINE M"/>
    <x v="151"/>
    <n v="19610.990000000002"/>
    <n v="1426"/>
    <s v="NULL"/>
    <n v="37013010"/>
    <x v="8"/>
    <d v="2020-06-09T21:02:00"/>
    <s v="NULL"/>
    <x v="5"/>
    <x v="6"/>
    <n v="33"/>
  </r>
  <r>
    <s v="BM00273087"/>
    <s v="VEGH GLASS,CHRISTINE M"/>
    <x v="151"/>
    <n v="19610.990000000002"/>
    <n v="92.86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1216"/>
    <n v="17001"/>
    <n v="71017001"/>
    <x v="137"/>
    <d v="2020-06-09T21:02:00"/>
    <s v="NULL"/>
    <x v="6"/>
    <x v="6"/>
    <n v="1272"/>
  </r>
  <r>
    <s v="BM00273087"/>
    <s v="VEGH GLASS,CHRISTINE M"/>
    <x v="151"/>
    <n v="19610.990000000002"/>
    <n v="9.4"/>
    <s v="NULL"/>
    <n v="27069512"/>
    <x v="73"/>
    <d v="2020-06-09T21:02:00"/>
    <s v="NULL"/>
    <x v="0"/>
    <x v="6"/>
    <m/>
  </r>
  <r>
    <s v="BM00273087"/>
    <s v="VEGH GLASS,CHRISTINE M"/>
    <x v="151"/>
    <n v="19610.990000000002"/>
    <n v="9.4"/>
    <s v="NULL"/>
    <n v="27069512"/>
    <x v="73"/>
    <d v="2020-06-09T21:02:00"/>
    <s v="NULL"/>
    <x v="0"/>
    <x v="6"/>
    <m/>
  </r>
  <r>
    <s v="BM00273087"/>
    <s v="VEGH GLASS,CHRISTINE M"/>
    <x v="151"/>
    <n v="19610.990000000002"/>
    <n v="9.4"/>
    <s v="NULL"/>
    <n v="27069512"/>
    <x v="73"/>
    <d v="2020-06-09T21:02:00"/>
    <s v="NULL"/>
    <x v="0"/>
    <x v="6"/>
    <m/>
  </r>
  <r>
    <s v="BM00273087"/>
    <s v="VEGH GLASS,CHRISTINE M"/>
    <x v="151"/>
    <n v="19610.990000000002"/>
    <n v="-7.35"/>
    <s v="NULL"/>
    <n v="27013392"/>
    <x v="15"/>
    <d v="2020-06-09T21:02:00"/>
    <s v="NULL"/>
    <x v="0"/>
    <x v="6"/>
    <m/>
  </r>
  <r>
    <s v="BM00273087"/>
    <s v="VEGH GLASS,CHRISTINE M"/>
    <x v="151"/>
    <n v="19610.990000000002"/>
    <n v="-7.35"/>
    <s v="NULL"/>
    <n v="27013392"/>
    <x v="15"/>
    <d v="2020-06-09T21:02:00"/>
    <s v="NULL"/>
    <x v="0"/>
    <x v="6"/>
    <m/>
  </r>
  <r>
    <s v="BM00273087"/>
    <s v="VEGH GLASS,CHRISTINE M"/>
    <x v="151"/>
    <n v="19610.990000000002"/>
    <n v="-7.35"/>
    <s v="NULL"/>
    <n v="27013393"/>
    <x v="83"/>
    <d v="2020-06-09T21:02:00"/>
    <s v="NULL"/>
    <x v="0"/>
    <x v="6"/>
    <m/>
  </r>
  <r>
    <s v="BM00273087"/>
    <s v="VEGH GLASS,CHRISTINE M"/>
    <x v="151"/>
    <n v="19610.990000000002"/>
    <n v="-7.35"/>
    <s v="NULL"/>
    <n v="27013393"/>
    <x v="83"/>
    <d v="2020-06-09T21:02:00"/>
    <s v="NULL"/>
    <x v="0"/>
    <x v="6"/>
    <m/>
  </r>
  <r>
    <s v="BM00273087"/>
    <s v="VEGH GLASS,CHRISTINE M"/>
    <x v="151"/>
    <n v="19610.990000000002"/>
    <n v="6"/>
    <s v="NULL"/>
    <n v="25932661"/>
    <x v="57"/>
    <d v="2020-06-09T21:02:00"/>
    <s v="NULL"/>
    <x v="10"/>
    <x v="6"/>
    <m/>
  </r>
  <r>
    <s v="BM00273087"/>
    <s v="VEGH GLASS,CHRISTINE M"/>
    <x v="151"/>
    <n v="19610.990000000002"/>
    <n v="129.97999999999999"/>
    <s v="NULL"/>
    <n v="27250540"/>
    <x v="68"/>
    <d v="2020-06-09T21:02:00"/>
    <s v="NULL"/>
    <x v="1"/>
    <x v="6"/>
    <m/>
  </r>
  <r>
    <s v="BM00273087"/>
    <s v="VEGH GLASS,CHRISTINE M"/>
    <x v="151"/>
    <n v="19610.990000000002"/>
    <n v="6"/>
    <n v="23780"/>
    <n v="25923780"/>
    <x v="62"/>
    <d v="2020-06-09T21:02:00"/>
    <s v="NULL"/>
    <x v="10"/>
    <x v="6"/>
    <m/>
  </r>
  <r>
    <s v="BM00273087"/>
    <s v="VEGH GLASS,CHRISTINE M"/>
    <x v="151"/>
    <n v="19610.990000000002"/>
    <n v="6"/>
    <n v="20732"/>
    <n v="25920732"/>
    <x v="348"/>
    <d v="2020-06-09T21:02:00"/>
    <s v="NULL"/>
    <x v="10"/>
    <x v="6"/>
    <m/>
  </r>
  <r>
    <s v="BM00273087"/>
    <s v="VEGH GLASS,CHRISTINE M"/>
    <x v="151"/>
    <n v="19610.990000000002"/>
    <n v="5"/>
    <n v="20227"/>
    <n v="25920227"/>
    <x v="50"/>
    <d v="2020-06-09T21:02:00"/>
    <s v="NULL"/>
    <x v="10"/>
    <x v="6"/>
    <m/>
  </r>
  <r>
    <s v="BM00273087"/>
    <s v="VEGH GLASS,CHRISTINE M"/>
    <x v="151"/>
    <n v="19610.990000000002"/>
    <n v="6"/>
    <s v="NULL"/>
    <n v="25923976"/>
    <x v="338"/>
    <d v="2020-06-09T21:02:00"/>
    <s v="NULL"/>
    <x v="10"/>
    <x v="6"/>
    <m/>
  </r>
  <r>
    <s v="BM00273087"/>
    <s v="VEGH GLASS,CHRISTINE M"/>
    <x v="151"/>
    <n v="19610.990000000002"/>
    <n v="0"/>
    <s v="NULL"/>
    <n v="31200000"/>
    <x v="10"/>
    <d v="2020-06-09T21:02:00"/>
    <s v="NULL"/>
    <x v="7"/>
    <x v="6"/>
    <n v="0"/>
  </r>
  <r>
    <s v="BM00273087"/>
    <s v="VEGH GLASS,CHRISTINE M"/>
    <x v="151"/>
    <n v="19610.990000000002"/>
    <n v="76.5"/>
    <s v="NULL"/>
    <n v="27050508"/>
    <x v="67"/>
    <d v="2020-06-09T21:02:00"/>
    <s v="NULL"/>
    <x v="0"/>
    <x v="6"/>
    <m/>
  </r>
  <r>
    <s v="BM00273087"/>
    <s v="VEGH GLASS,CHRISTINE M"/>
    <x v="151"/>
    <n v="19610.990000000002"/>
    <n v="13.89"/>
    <s v="NULL"/>
    <n v="27250507"/>
    <x v="66"/>
    <d v="2020-06-09T21:02:00"/>
    <s v="NULL"/>
    <x v="1"/>
    <x v="6"/>
    <m/>
  </r>
  <r>
    <s v="BM00273087"/>
    <s v="VEGH GLASS,CHRISTINE M"/>
    <x v="151"/>
    <n v="19610.990000000002"/>
    <n v="68.13"/>
    <s v="NULL"/>
    <n v="27250529"/>
    <x v="69"/>
    <d v="2020-06-09T21:02:00"/>
    <s v="NULL"/>
    <x v="1"/>
    <x v="6"/>
    <m/>
  </r>
  <r>
    <s v="BM00273087"/>
    <s v="VEGH GLASS,CHRISTINE M"/>
    <x v="151"/>
    <n v="19610.990000000002"/>
    <n v="92.09"/>
    <n v="69118"/>
    <n v="27069118"/>
    <x v="72"/>
    <d v="2020-06-09T21:02:00"/>
    <s v="NULL"/>
    <x v="0"/>
    <x v="6"/>
    <m/>
  </r>
  <r>
    <s v="BM00273087"/>
    <s v="VEGH GLASS,CHRISTINE M"/>
    <x v="151"/>
    <n v="19610.990000000002"/>
    <n v="8.32"/>
    <s v="NULL"/>
    <n v="27269155"/>
    <x v="71"/>
    <d v="2020-06-09T21:02:00"/>
    <s v="NULL"/>
    <x v="1"/>
    <x v="6"/>
    <m/>
  </r>
  <r>
    <s v="BM00273087"/>
    <s v="VEGH GLASS,CHRISTINE M"/>
    <x v="151"/>
    <n v="19610.990000000002"/>
    <n v="48.74"/>
    <s v="NULL"/>
    <n v="27269185"/>
    <x v="70"/>
    <d v="2020-06-09T21:02:00"/>
    <s v="NULL"/>
    <x v="1"/>
    <x v="6"/>
    <m/>
  </r>
  <r>
    <s v="BM00273087"/>
    <s v="VEGH GLASS,CHRISTINE M"/>
    <x v="151"/>
    <n v="19610.990000000002"/>
    <n v="40"/>
    <s v="NULL"/>
    <n v="27013490"/>
    <x v="65"/>
    <d v="2020-06-09T21:02:00"/>
    <s v="NULL"/>
    <x v="0"/>
    <x v="6"/>
    <m/>
  </r>
  <r>
    <s v="BM00273087"/>
    <s v="VEGH GLASS,CHRISTINE M"/>
    <x v="151"/>
    <n v="19610.990000000002"/>
    <n v="8.83"/>
    <s v="NULL"/>
    <n v="27069171"/>
    <x v="61"/>
    <d v="2020-06-09T21:02:00"/>
    <s v="NULL"/>
    <x v="0"/>
    <x v="6"/>
    <m/>
  </r>
  <r>
    <s v="BM00273087"/>
    <s v="VEGH GLASS,CHRISTINE M"/>
    <x v="151"/>
    <n v="19610.990000000002"/>
    <n v="8.83"/>
    <s v="NULL"/>
    <n v="27069171"/>
    <x v="61"/>
    <d v="2020-06-09T21:02:00"/>
    <s v="NULL"/>
    <x v="0"/>
    <x v="6"/>
    <m/>
  </r>
  <r>
    <s v="BM00273087"/>
    <s v="VEGH GLASS,CHRISTINE M"/>
    <x v="151"/>
    <n v="19610.990000000002"/>
    <n v="11.59"/>
    <s v="NULL"/>
    <n v="27069212"/>
    <x v="14"/>
    <d v="2020-06-09T21:02:00"/>
    <s v="NULL"/>
    <x v="0"/>
    <x v="6"/>
    <m/>
  </r>
  <r>
    <s v="BM00273087"/>
    <s v="VEGH GLASS,CHRISTINE M"/>
    <x v="151"/>
    <n v="19610.990000000002"/>
    <n v="11.66"/>
    <s v="NULL"/>
    <n v="27069208"/>
    <x v="45"/>
    <d v="2020-06-09T21:02:00"/>
    <s v="NULL"/>
    <x v="0"/>
    <x v="6"/>
    <m/>
  </r>
  <r>
    <s v="BM00273087"/>
    <s v="VEGH GLASS,CHRISTINE M"/>
    <x v="151"/>
    <n v="19610.990000000002"/>
    <n v="22.04"/>
    <s v="NULL"/>
    <n v="27013392"/>
    <x v="15"/>
    <d v="2020-06-09T21:02:00"/>
    <s v="NULL"/>
    <x v="0"/>
    <x v="6"/>
    <m/>
  </r>
  <r>
    <s v="BM00273087"/>
    <s v="VEGH GLASS,CHRISTINE M"/>
    <x v="151"/>
    <n v="19610.990000000002"/>
    <n v="22.04"/>
    <s v="NULL"/>
    <n v="27013393"/>
    <x v="83"/>
    <d v="2020-06-09T21:02:00"/>
    <s v="NULL"/>
    <x v="0"/>
    <x v="6"/>
    <m/>
  </r>
  <r>
    <s v="BM00273087"/>
    <s v="VEGH GLASS,CHRISTINE M"/>
    <x v="151"/>
    <n v="19610.990000000002"/>
    <n v="21.19"/>
    <s v="NULL"/>
    <n v="27013399"/>
    <x v="1"/>
    <d v="2020-06-09T21:02:00"/>
    <s v="NULL"/>
    <x v="0"/>
    <x v="6"/>
    <m/>
  </r>
  <r>
    <s v="BM00273087"/>
    <s v="VEGH GLASS,CHRISTINE M"/>
    <x v="151"/>
    <n v="19610.990000000002"/>
    <n v="21.19"/>
    <s v="NULL"/>
    <n v="27013399"/>
    <x v="1"/>
    <d v="2020-06-09T21:02:00"/>
    <s v="NULL"/>
    <x v="0"/>
    <x v="6"/>
    <m/>
  </r>
  <r>
    <s v="BM00273087"/>
    <s v="VEGH GLASS,CHRISTINE M"/>
    <x v="151"/>
    <n v="19610.990000000002"/>
    <n v="6.12"/>
    <s v="NULL"/>
    <n v="27013394"/>
    <x v="43"/>
    <d v="2020-06-09T21:02:00"/>
    <s v="NULL"/>
    <x v="0"/>
    <x v="6"/>
    <m/>
  </r>
  <r>
    <s v="BM00273087"/>
    <s v="VEGH GLASS,CHRISTINE M"/>
    <x v="151"/>
    <n v="19610.990000000002"/>
    <n v="5.46"/>
    <s v="NULL"/>
    <n v="27069165"/>
    <x v="58"/>
    <d v="2020-06-09T21:02:00"/>
    <s v="NULL"/>
    <x v="0"/>
    <x v="6"/>
    <m/>
  </r>
  <r>
    <s v="BM00273087"/>
    <s v="VEGH GLASS,CHRISTINE M"/>
    <x v="151"/>
    <n v="19610.990000000002"/>
    <n v="45.22"/>
    <s v="J7120"/>
    <n v="27038238"/>
    <x v="13"/>
    <d v="2020-06-09T21:02:00"/>
    <s v="NULL"/>
    <x v="0"/>
    <x v="6"/>
    <m/>
  </r>
  <r>
    <s v="BM00273087"/>
    <s v="VEGH GLASS,CHRISTINE M"/>
    <x v="151"/>
    <n v="19610.990000000002"/>
    <n v="1200"/>
    <n v="50499"/>
    <n v="11250499"/>
    <x v="59"/>
    <d v="2020-06-09T21:02:00"/>
    <s v="NULL"/>
    <x v="13"/>
    <x v="6"/>
    <n v="1255"/>
  </r>
  <r>
    <s v="BM00273087"/>
    <s v="VEGH GLASS,CHRISTINE M"/>
    <x v="151"/>
    <n v="19610.990000000002"/>
    <n v="26"/>
    <n v="86900"/>
    <n v="30032030"/>
    <x v="78"/>
    <d v="2020-06-09T21:02:00"/>
    <s v="NULL"/>
    <x v="3"/>
    <x v="6"/>
    <n v="28"/>
  </r>
  <r>
    <s v="BM00273087"/>
    <s v="VEGH GLASS,CHRISTINE M"/>
    <x v="151"/>
    <n v="19610.990000000002"/>
    <n v="45"/>
    <n v="86850"/>
    <n v="30032038"/>
    <x v="79"/>
    <d v="2020-06-09T21:02:00"/>
    <s v="NULL"/>
    <x v="3"/>
    <x v="6"/>
    <n v="48"/>
  </r>
  <r>
    <s v="BM00273087"/>
    <s v="VEGH GLASS,CHRISTINE M"/>
    <x v="151"/>
    <n v="19610.990000000002"/>
    <n v="46"/>
    <n v="85025"/>
    <n v="30032110"/>
    <x v="31"/>
    <d v="2020-06-09T21:02:00"/>
    <s v="NULL"/>
    <x v="3"/>
    <x v="6"/>
    <n v="49"/>
  </r>
  <r>
    <s v="BM00273087"/>
    <s v="VEGH GLASS,CHRISTINE M"/>
    <x v="151"/>
    <n v="19610.990000000002"/>
    <n v="247"/>
    <n v="80100"/>
    <n v="30032401"/>
    <x v="80"/>
    <d v="2020-06-09T21:02:00"/>
    <s v="NULL"/>
    <x v="3"/>
    <x v="6"/>
    <n v="259"/>
  </r>
  <r>
    <s v="BM00273087"/>
    <s v="VEGH GLASS,CHRISTINE M"/>
    <x v="151"/>
    <n v="19610.990000000002"/>
    <n v="28"/>
    <n v="86592"/>
    <n v="30032010"/>
    <x v="81"/>
    <d v="2020-06-09T21:02:00"/>
    <s v="NULL"/>
    <x v="3"/>
    <x v="6"/>
    <n v="30"/>
  </r>
  <r>
    <s v="BM00273087"/>
    <s v="VEGH GLASS,CHRISTINE M"/>
    <x v="151"/>
    <n v="19610.990000000002"/>
    <n v="-13.89"/>
    <s v="NULL"/>
    <n v="27250507"/>
    <x v="66"/>
    <d v="2020-06-09T21:02:00"/>
    <s v="NULL"/>
    <x v="1"/>
    <x v="6"/>
    <m/>
  </r>
  <r>
    <s v="BM00273087"/>
    <s v="VEGH GLASS,CHRISTINE M"/>
    <x v="151"/>
    <n v="19610.990000000002"/>
    <n v="-76.5"/>
    <s v="NULL"/>
    <n v="27050508"/>
    <x v="67"/>
    <d v="2020-06-09T21:02:00"/>
    <s v="NULL"/>
    <x v="0"/>
    <x v="6"/>
    <m/>
  </r>
  <r>
    <s v="BM00273087"/>
    <s v="VEGH GLASS,CHRISTINE M"/>
    <x v="151"/>
    <n v="19610.990000000002"/>
    <n v="-92.86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56.37"/>
    <s v="NULL"/>
    <n v="27069512"/>
    <x v="73"/>
    <d v="2020-06-09T21:02:00"/>
    <s v="NULL"/>
    <x v="0"/>
    <x v="6"/>
    <m/>
  </r>
  <r>
    <s v="BM00273087"/>
    <s v="VEGH GLASS,CHRISTINE M"/>
    <x v="151"/>
    <n v="19610.990000000002"/>
    <n v="-8.83"/>
    <s v="NULL"/>
    <n v="27069171"/>
    <x v="61"/>
    <d v="2020-06-09T21:02:00"/>
    <s v="NULL"/>
    <x v="0"/>
    <x v="6"/>
    <m/>
  </r>
  <r>
    <s v="BM00273087"/>
    <s v="VEGH GLASS,CHRISTINE M"/>
    <x v="151"/>
    <n v="19610.990000000002"/>
    <n v="-8.83"/>
    <s v="NULL"/>
    <n v="27069171"/>
    <x v="61"/>
    <d v="2020-06-09T21:02:00"/>
    <s v="NULL"/>
    <x v="0"/>
    <x v="6"/>
    <m/>
  </r>
  <r>
    <s v="BM00273087"/>
    <s v="VEGH GLASS,CHRISTINE M"/>
    <x v="151"/>
    <n v="19610.990000000002"/>
    <n v="-129.97999999999999"/>
    <s v="NULL"/>
    <n v="27250540"/>
    <x v="68"/>
    <d v="2020-06-09T21:02:00"/>
    <s v="NULL"/>
    <x v="1"/>
    <x v="6"/>
    <m/>
  </r>
  <r>
    <s v="BM00273087"/>
    <s v="VEGH GLASS,CHRISTINE M"/>
    <x v="151"/>
    <n v="19610.990000000002"/>
    <n v="-6.74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-6.74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-5.46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-5.46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-8.83"/>
    <s v="NULL"/>
    <n v="27069171"/>
    <x v="61"/>
    <d v="2020-06-09T21:02:00"/>
    <s v="NULL"/>
    <x v="0"/>
    <x v="6"/>
    <m/>
  </r>
  <r>
    <s v="BM00273087"/>
    <s v="VEGH GLASS,CHRISTINE M"/>
    <x v="151"/>
    <n v="19610.990000000002"/>
    <n v="-22.61"/>
    <s v="J7120"/>
    <n v="27038238"/>
    <x v="13"/>
    <d v="2020-06-09T21:02:00"/>
    <s v="NULL"/>
    <x v="0"/>
    <x v="6"/>
    <m/>
  </r>
  <r>
    <s v="BM00273087"/>
    <s v="VEGH GLASS,CHRISTINE M"/>
    <x v="151"/>
    <n v="19610.990000000002"/>
    <n v="-92.86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5.46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-129.97999999999999"/>
    <s v="NULL"/>
    <n v="27250540"/>
    <x v="68"/>
    <d v="2020-06-09T21:02:00"/>
    <s v="NULL"/>
    <x v="1"/>
    <x v="6"/>
    <m/>
  </r>
  <r>
    <s v="BM00273087"/>
    <s v="VEGH GLASS,CHRISTINE M"/>
    <x v="151"/>
    <n v="19610.990000000002"/>
    <n v="-76.5"/>
    <s v="NULL"/>
    <n v="27050508"/>
    <x v="67"/>
    <d v="2020-06-09T21:02:00"/>
    <s v="NULL"/>
    <x v="0"/>
    <x v="6"/>
    <m/>
  </r>
  <r>
    <s v="BM00273087"/>
    <s v="VEGH GLASS,CHRISTINE M"/>
    <x v="151"/>
    <n v="19610.990000000002"/>
    <n v="-13.89"/>
    <s v="NULL"/>
    <n v="27250507"/>
    <x v="66"/>
    <d v="2020-06-09T21:02:00"/>
    <s v="NULL"/>
    <x v="1"/>
    <x v="6"/>
    <m/>
  </r>
  <r>
    <s v="BM00273087"/>
    <s v="VEGH GLASS,CHRISTINE M"/>
    <x v="151"/>
    <n v="19610.990000000002"/>
    <n v="-5.46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-5.46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-6.74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-6.74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8.51"/>
    <s v="NULL"/>
    <n v="27217035"/>
    <x v="179"/>
    <d v="2020-06-09T21:02:00"/>
    <s v="NULL"/>
    <x v="1"/>
    <x v="6"/>
    <m/>
  </r>
  <r>
    <s v="BM00273087"/>
    <s v="VEGH GLASS,CHRISTINE M"/>
    <x v="151"/>
    <n v="19610.990000000002"/>
    <n v="9.7100000000000009"/>
    <s v="NULL"/>
    <n v="27069175"/>
    <x v="180"/>
    <d v="2020-06-09T21:02:00"/>
    <s v="NULL"/>
    <x v="0"/>
    <x v="6"/>
    <m/>
  </r>
  <r>
    <s v="BM00273087"/>
    <s v="VEGH GLASS,CHRISTINE M"/>
    <x v="151"/>
    <n v="19610.990000000002"/>
    <n v="9.27"/>
    <s v="NULL"/>
    <n v="27069286"/>
    <x v="151"/>
    <d v="2020-06-09T21:02:00"/>
    <s v="NULL"/>
    <x v="0"/>
    <x v="6"/>
    <m/>
  </r>
  <r>
    <s v="BM00273087"/>
    <s v="VEGH GLASS,CHRISTINE M"/>
    <x v="151"/>
    <n v="19610.990000000002"/>
    <n v="5.46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45.98"/>
    <s v="NULL"/>
    <n v="27280023"/>
    <x v="181"/>
    <d v="2020-06-09T21:02:00"/>
    <s v="NULL"/>
    <x v="1"/>
    <x v="6"/>
    <m/>
  </r>
  <r>
    <s v="BM00273087"/>
    <s v="VEGH GLASS,CHRISTINE M"/>
    <x v="151"/>
    <n v="19610.990000000002"/>
    <n v="8.34"/>
    <s v="NULL"/>
    <n v="27069318"/>
    <x v="182"/>
    <d v="2020-06-09T21:02:00"/>
    <s v="NULL"/>
    <x v="0"/>
    <x v="6"/>
    <m/>
  </r>
  <r>
    <s v="BM00273087"/>
    <s v="VEGH GLASS,CHRISTINE M"/>
    <x v="151"/>
    <n v="19610.990000000002"/>
    <n v="11.1"/>
    <s v="NULL"/>
    <n v="27069215"/>
    <x v="46"/>
    <d v="2020-06-09T21:02:00"/>
    <s v="NULL"/>
    <x v="0"/>
    <x v="6"/>
    <m/>
  </r>
  <r>
    <s v="BM00273087"/>
    <s v="VEGH GLASS,CHRISTINE M"/>
    <x v="151"/>
    <n v="19610.990000000002"/>
    <n v="11.1"/>
    <s v="NULL"/>
    <n v="27069215"/>
    <x v="46"/>
    <d v="2020-06-09T21:02:00"/>
    <s v="NULL"/>
    <x v="0"/>
    <x v="6"/>
    <m/>
  </r>
  <r>
    <s v="BM00273087"/>
    <s v="VEGH GLASS,CHRISTINE M"/>
    <x v="151"/>
    <n v="19610.990000000002"/>
    <n v="41.47"/>
    <s v="NULL"/>
    <n v="27069272"/>
    <x v="41"/>
    <d v="2020-06-09T21:02:00"/>
    <s v="NULL"/>
    <x v="0"/>
    <x v="6"/>
    <m/>
  </r>
  <r>
    <s v="BM00273087"/>
    <s v="VEGH GLASS,CHRISTINE M"/>
    <x v="151"/>
    <n v="19610.990000000002"/>
    <n v="6"/>
    <s v="NULL"/>
    <n v="25934767"/>
    <x v="77"/>
    <d v="2020-06-09T21:02:00"/>
    <s v="NULL"/>
    <x v="10"/>
    <x v="6"/>
    <m/>
  </r>
  <r>
    <s v="BM00273087"/>
    <s v="VEGH GLASS,CHRISTINE M"/>
    <x v="151"/>
    <n v="19610.990000000002"/>
    <n v="10"/>
    <n v="23701"/>
    <n v="25923701"/>
    <x v="262"/>
    <d v="2020-06-09T21:02:00"/>
    <s v="NULL"/>
    <x v="10"/>
    <x v="6"/>
    <m/>
  </r>
  <r>
    <s v="BM00273087"/>
    <s v="VEGH GLASS,CHRISTINE M"/>
    <x v="151"/>
    <n v="19610.990000000002"/>
    <n v="28"/>
    <s v="NULL"/>
    <n v="25924143"/>
    <x v="178"/>
    <d v="2020-06-09T21:02:00"/>
    <s v="NULL"/>
    <x v="10"/>
    <x v="6"/>
    <m/>
  </r>
  <r>
    <s v="BM00273087"/>
    <s v="VEGH GLASS,CHRISTINE M"/>
    <x v="151"/>
    <n v="19610.990000000002"/>
    <n v="11.02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6"/>
    <s v="NULL"/>
    <n v="25934767"/>
    <x v="77"/>
    <d v="2020-06-09T21:02:00"/>
    <s v="NULL"/>
    <x v="10"/>
    <x v="6"/>
    <m/>
  </r>
  <r>
    <s v="BM00273087"/>
    <s v="VEGH GLASS,CHRISTINE M"/>
    <x v="151"/>
    <n v="19610.990000000002"/>
    <n v="85.8"/>
    <s v="J2590"/>
    <n v="25024698"/>
    <x v="56"/>
    <d v="2020-06-09T21:02:00"/>
    <s v="NULL"/>
    <x v="2"/>
    <x v="6"/>
    <m/>
  </r>
  <r>
    <s v="BM00273087"/>
    <s v="VEGH GLASS,CHRISTINE M"/>
    <x v="151"/>
    <n v="19610.990000000002"/>
    <n v="19.16"/>
    <s v="NULL"/>
    <n v="25824575"/>
    <x v="242"/>
    <d v="2020-06-09T21:02:00"/>
    <s v="NULL"/>
    <x v="21"/>
    <x v="6"/>
    <m/>
  </r>
  <r>
    <s v="BM00273087"/>
    <s v="VEGH GLASS,CHRISTINE M"/>
    <x v="151"/>
    <n v="19610.990000000002"/>
    <n v="67.86"/>
    <s v="NULL"/>
    <n v="25024061"/>
    <x v="341"/>
    <d v="2020-06-09T21:02:00"/>
    <s v="NULL"/>
    <x v="2"/>
    <x v="6"/>
    <m/>
  </r>
  <r>
    <s v="BM00273087"/>
    <s v="VEGH GLASS,CHRISTINE M"/>
    <x v="151"/>
    <n v="19610.990000000002"/>
    <n v="6"/>
    <s v="NULL"/>
    <n v="25932661"/>
    <x v="57"/>
    <d v="2020-06-09T21:02:00"/>
    <s v="NULL"/>
    <x v="10"/>
    <x v="6"/>
    <m/>
  </r>
  <r>
    <s v="BM00273087"/>
    <s v="VEGH GLASS,CHRISTINE M"/>
    <x v="151"/>
    <n v="19610.990000000002"/>
    <n v="13"/>
    <s v="NULL"/>
    <n v="25924174"/>
    <x v="106"/>
    <d v="2020-06-09T21:02:00"/>
    <s v="NULL"/>
    <x v="10"/>
    <x v="6"/>
    <m/>
  </r>
  <r>
    <s v="BM00273087"/>
    <s v="VEGH GLASS,CHRISTINE M"/>
    <x v="151"/>
    <n v="19610.990000000002"/>
    <n v="6"/>
    <n v="20732"/>
    <n v="25920732"/>
    <x v="348"/>
    <d v="2020-06-09T21:02:00"/>
    <s v="NULL"/>
    <x v="10"/>
    <x v="6"/>
    <m/>
  </r>
  <r>
    <s v="BM00273087"/>
    <s v="VEGH GLASS,CHRISTINE M"/>
    <x v="151"/>
    <n v="19610.990000000002"/>
    <n v="6"/>
    <s v="NULL"/>
    <n v="25932661"/>
    <x v="57"/>
    <d v="2020-06-09T21:02:00"/>
    <s v="NULL"/>
    <x v="10"/>
    <x v="6"/>
    <m/>
  </r>
  <r>
    <s v="BM00273087"/>
    <s v="VEGH GLASS,CHRISTINE M"/>
    <x v="151"/>
    <n v="19610.990000000002"/>
    <n v="11"/>
    <n v="20732"/>
    <n v="25920732"/>
    <x v="348"/>
    <d v="2020-06-09T21:02:00"/>
    <s v="NULL"/>
    <x v="10"/>
    <x v="6"/>
    <m/>
  </r>
  <r>
    <s v="BM00273087"/>
    <s v="VEGH GLASS,CHRISTINE M"/>
    <x v="151"/>
    <n v="19610.990000000002"/>
    <n v="1200"/>
    <n v="50499"/>
    <n v="11250499"/>
    <x v="59"/>
    <d v="2020-06-09T21:02:00"/>
    <s v="NULL"/>
    <x v="13"/>
    <x v="6"/>
    <n v="1255"/>
  </r>
  <r>
    <s v="BM00273087"/>
    <s v="VEGH GLASS,CHRISTINE M"/>
    <x v="151"/>
    <n v="19610.990000000002"/>
    <n v="11.02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722"/>
    <n v="50523"/>
    <n v="37050523"/>
    <x v="95"/>
    <d v="2020-06-09T21:02:00"/>
    <s v="NULL"/>
    <x v="5"/>
    <x v="6"/>
    <n v="756"/>
  </r>
  <r>
    <s v="BM00273087"/>
    <s v="VEGH GLASS,CHRISTINE M"/>
    <x v="151"/>
    <n v="19610.990000000002"/>
    <n v="522"/>
    <n v="59899"/>
    <n v="72050506"/>
    <x v="97"/>
    <d v="2020-06-09T21:02:00"/>
    <s v="NULL"/>
    <x v="16"/>
    <x v="6"/>
    <n v="547"/>
  </r>
  <r>
    <s v="BM00273087"/>
    <s v="VEGH GLASS,CHRISTINE M"/>
    <x v="151"/>
    <n v="19610.990000000002"/>
    <n v="75"/>
    <n v="50540"/>
    <n v="46050540"/>
    <x v="96"/>
    <d v="2020-06-09T21:02:00"/>
    <s v="NULL"/>
    <x v="15"/>
    <x v="6"/>
    <n v="79"/>
  </r>
  <r>
    <s v="BM00273087"/>
    <s v="VEGH GLASS,CHRISTINE M"/>
    <x v="151"/>
    <n v="19610.990000000002"/>
    <n v="3375"/>
    <n v="59400"/>
    <n v="72050500"/>
    <x v="107"/>
    <d v="2020-06-09T21:02:00"/>
    <s v="NULL"/>
    <x v="16"/>
    <x v="6"/>
    <n v="3531"/>
  </r>
  <r>
    <s v="BM00273087"/>
    <s v="VEGH GLASS,CHRISTINE M"/>
    <x v="151"/>
    <n v="19610.990000000002"/>
    <n v="690"/>
    <s v="NULL"/>
    <n v="71017003"/>
    <x v="101"/>
    <d v="2020-06-09T21:02:00"/>
    <s v="NULL"/>
    <x v="6"/>
    <x v="6"/>
    <n v="722"/>
  </r>
  <r>
    <s v="BM00273087"/>
    <s v="VEGH GLASS,CHRISTINE M"/>
    <x v="151"/>
    <n v="19610.990000000002"/>
    <n v="96"/>
    <s v="NULL"/>
    <n v="72150535"/>
    <x v="100"/>
    <d v="2020-06-09T21:02:00"/>
    <s v="NULL"/>
    <x v="19"/>
    <x v="6"/>
    <n v="101"/>
  </r>
  <r>
    <s v="BM00273087"/>
    <s v="VEGH GLASS,CHRISTINE M"/>
    <x v="151"/>
    <n v="19610.990000000002"/>
    <n v="960"/>
    <s v="NULL"/>
    <n v="72150535"/>
    <x v="100"/>
    <d v="2020-06-09T21:02:00"/>
    <s v="NULL"/>
    <x v="19"/>
    <x v="6"/>
    <n v="101"/>
  </r>
  <r>
    <s v="BM00273087"/>
    <s v="VEGH GLASS,CHRISTINE M"/>
    <x v="151"/>
    <n v="19610.990000000002"/>
    <n v="75"/>
    <n v="50540"/>
    <n v="46050540"/>
    <x v="96"/>
    <d v="2020-06-09T21:02:00"/>
    <s v="NULL"/>
    <x v="15"/>
    <x v="6"/>
    <n v="79"/>
  </r>
  <r>
    <s v="BM00273087"/>
    <s v="VEGH GLASS,CHRISTINE M"/>
    <x v="151"/>
    <n v="19610.990000000002"/>
    <n v="26.13"/>
    <s v="NULL"/>
    <n v="27014004"/>
    <x v="0"/>
    <d v="2020-06-09T21:02:00"/>
    <s v="NULL"/>
    <x v="0"/>
    <x v="6"/>
    <m/>
  </r>
  <r>
    <s v="BM00273087"/>
    <s v="VEGH GLASS,CHRISTINE M"/>
    <x v="151"/>
    <n v="19610.990000000002"/>
    <n v="5.79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6.74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9.42"/>
    <s v="NULL"/>
    <n v="27013395"/>
    <x v="349"/>
    <d v="2020-06-09T21:02:00"/>
    <s v="NULL"/>
    <x v="0"/>
    <x v="6"/>
    <m/>
  </r>
  <r>
    <s v="BM00273087"/>
    <s v="VEGH GLASS,CHRISTINE M"/>
    <x v="151"/>
    <n v="19610.990000000002"/>
    <n v="12.95"/>
    <s v="NULL"/>
    <n v="27101000"/>
    <x v="188"/>
    <d v="2020-06-09T21:02:00"/>
    <s v="NULL"/>
    <x v="31"/>
    <x v="6"/>
    <m/>
  </r>
  <r>
    <s v="BM00273087"/>
    <s v="VEGH GLASS,CHRISTINE M"/>
    <x v="151"/>
    <n v="19610.990000000002"/>
    <n v="10.28"/>
    <s v="NULL"/>
    <n v="27069254"/>
    <x v="86"/>
    <d v="2020-06-09T21:02:00"/>
    <s v="NULL"/>
    <x v="0"/>
    <x v="6"/>
    <m/>
  </r>
  <r>
    <s v="BM00273087"/>
    <s v="VEGH GLASS,CHRISTINE M"/>
    <x v="151"/>
    <n v="19610.990000000002"/>
    <n v="21.67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22.61"/>
    <s v="J7120"/>
    <n v="27038238"/>
    <x v="13"/>
    <d v="2020-06-09T21:02:00"/>
    <s v="NULL"/>
    <x v="0"/>
    <x v="6"/>
    <m/>
  </r>
  <r>
    <s v="BM00273087"/>
    <s v="VEGH GLASS,CHRISTINE M"/>
    <x v="151"/>
    <n v="19610.990000000002"/>
    <n v="21.19"/>
    <s v="NULL"/>
    <n v="27013399"/>
    <x v="1"/>
    <d v="2020-06-09T21:02:00"/>
    <s v="NULL"/>
    <x v="0"/>
    <x v="6"/>
    <m/>
  </r>
  <r>
    <s v="BM00273087"/>
    <s v="VEGH GLASS,CHRISTINE M"/>
    <x v="151"/>
    <n v="19610.990000000002"/>
    <n v="10.97"/>
    <s v="NULL"/>
    <n v="27280043"/>
    <x v="2"/>
    <d v="2020-06-09T21:02:00"/>
    <s v="NULL"/>
    <x v="1"/>
    <x v="6"/>
    <m/>
  </r>
  <r>
    <s v="BM00273087"/>
    <s v="VEGH GLASS,CHRISTINE M"/>
    <x v="151"/>
    <n v="19610.990000000002"/>
    <n v="29.34"/>
    <s v="NULL"/>
    <n v="27069272"/>
    <x v="41"/>
    <d v="2020-06-09T21:02:00"/>
    <s v="NULL"/>
    <x v="0"/>
    <x v="6"/>
    <m/>
  </r>
  <r>
    <s v="BM00273087"/>
    <s v="VEGH GLASS,CHRISTINE M"/>
    <x v="151"/>
    <n v="19610.990000000002"/>
    <n v="21.76"/>
    <s v="NULL"/>
    <n v="27210100"/>
    <x v="11"/>
    <d v="2020-06-09T21:02:00"/>
    <s v="NULL"/>
    <x v="1"/>
    <x v="6"/>
    <m/>
  </r>
  <r>
    <s v="BM00273087"/>
    <s v="VEGH GLASS,CHRISTINE M"/>
    <x v="151"/>
    <n v="19610.990000000002"/>
    <n v="14.65"/>
    <s v="NULL"/>
    <n v="27210100"/>
    <x v="11"/>
    <d v="2020-06-09T21:02:00"/>
    <s v="NULL"/>
    <x v="1"/>
    <x v="6"/>
    <m/>
  </r>
  <r>
    <s v="BM00076214"/>
    <s v="WELLER,GEORGE M"/>
    <x v="152"/>
    <n v="13210.82"/>
    <n v="5.84"/>
    <s v="NULL"/>
    <n v="27217032"/>
    <x v="400"/>
    <s v="NULL"/>
    <d v="2020-09-23T07:24:00"/>
    <x v="1"/>
    <x v="20"/>
    <m/>
  </r>
  <r>
    <s v="BM00076214"/>
    <s v="WELLER,GEORGE M"/>
    <x v="152"/>
    <n v="13210.82"/>
    <n v="29.34"/>
    <s v="NULL"/>
    <n v="27069272"/>
    <x v="41"/>
    <s v="NULL"/>
    <d v="2020-09-23T07:24:00"/>
    <x v="0"/>
    <x v="20"/>
    <m/>
  </r>
  <r>
    <s v="BM00076214"/>
    <s v="WELLER,GEORGE M"/>
    <x v="152"/>
    <n v="13210.82"/>
    <n v="15.73"/>
    <s v="NULL"/>
    <n v="27210100"/>
    <x v="11"/>
    <s v="NULL"/>
    <d v="2020-09-23T07:24:00"/>
    <x v="1"/>
    <x v="20"/>
    <m/>
  </r>
  <r>
    <s v="BM00076214"/>
    <s v="WELLER,GEORGE M"/>
    <x v="152"/>
    <n v="13210.82"/>
    <n v="10.93"/>
    <s v="NULL"/>
    <n v="27210100"/>
    <x v="11"/>
    <s v="NULL"/>
    <d v="2020-09-23T07:24:00"/>
    <x v="1"/>
    <x v="20"/>
    <m/>
  </r>
  <r>
    <s v="BM00076214"/>
    <s v="WELLER,GEORGE M"/>
    <x v="152"/>
    <n v="13210.82"/>
    <n v="5.46"/>
    <s v="NULL"/>
    <n v="27210100"/>
    <x v="11"/>
    <s v="NULL"/>
    <d v="2020-09-23T07:24:00"/>
    <x v="1"/>
    <x v="20"/>
    <m/>
  </r>
  <r>
    <s v="BM00076214"/>
    <s v="WELLER,GEORGE M"/>
    <x v="152"/>
    <n v="13210.82"/>
    <n v="22.66"/>
    <s v="NULL"/>
    <n v="27210100"/>
    <x v="11"/>
    <s v="NULL"/>
    <d v="2020-09-23T07:24:00"/>
    <x v="1"/>
    <x v="20"/>
    <m/>
  </r>
  <r>
    <s v="BM00076214"/>
    <s v="WELLER,GEORGE M"/>
    <x v="152"/>
    <n v="13210.82"/>
    <n v="21"/>
    <s v="J0690"/>
    <n v="25021248"/>
    <x v="284"/>
    <s v="NULL"/>
    <d v="2020-09-23T07:24:00"/>
    <x v="2"/>
    <x v="20"/>
    <m/>
  </r>
  <r>
    <s v="BM00076214"/>
    <s v="WELLER,GEORGE M"/>
    <x v="152"/>
    <n v="13210.82"/>
    <n v="29"/>
    <n v="23469"/>
    <n v="25023469"/>
    <x v="317"/>
    <s v="NULL"/>
    <d v="2020-09-23T07:24:00"/>
    <x v="2"/>
    <x v="20"/>
    <m/>
  </r>
  <r>
    <s v="BM00076214"/>
    <s v="WELLER,GEORGE M"/>
    <x v="152"/>
    <n v="13210.82"/>
    <n v="46"/>
    <s v="J2704"/>
    <n v="25021907"/>
    <x v="4"/>
    <s v="NULL"/>
    <d v="2020-09-23T07:24:00"/>
    <x v="2"/>
    <x v="20"/>
    <m/>
  </r>
  <r>
    <s v="BM00076214"/>
    <s v="WELLER,GEORGE M"/>
    <x v="152"/>
    <n v="13210.82"/>
    <n v="19"/>
    <s v="J3010"/>
    <n v="25024630"/>
    <x v="109"/>
    <s v="NULL"/>
    <d v="2020-09-23T07:24:00"/>
    <x v="2"/>
    <x v="20"/>
    <m/>
  </r>
  <r>
    <s v="BM00076214"/>
    <s v="WELLER,GEORGE M"/>
    <x v="152"/>
    <n v="13210.82"/>
    <n v="24"/>
    <s v="NULL"/>
    <n v="25024769"/>
    <x v="3"/>
    <s v="NULL"/>
    <d v="2020-09-23T07:24:00"/>
    <x v="2"/>
    <x v="20"/>
    <m/>
  </r>
  <r>
    <s v="BM00076214"/>
    <s v="WELLER,GEORGE M"/>
    <x v="152"/>
    <n v="13210.82"/>
    <n v="53"/>
    <s v="J3490"/>
    <n v="25021407"/>
    <x v="19"/>
    <s v="NULL"/>
    <d v="2020-09-23T07:24:00"/>
    <x v="2"/>
    <x v="20"/>
    <m/>
  </r>
  <r>
    <s v="BM00076214"/>
    <s v="WELLER,GEORGE M"/>
    <x v="152"/>
    <n v="13210.82"/>
    <n v="218"/>
    <s v="NULL"/>
    <n v="25090581"/>
    <x v="197"/>
    <s v="NULL"/>
    <d v="2020-09-23T07:24:00"/>
    <x v="2"/>
    <x v="20"/>
    <m/>
  </r>
  <r>
    <s v="BM00076214"/>
    <s v="WELLER,GEORGE M"/>
    <x v="152"/>
    <n v="13210.82"/>
    <n v="21"/>
    <s v="J2405"/>
    <n v="63623574"/>
    <x v="94"/>
    <s v="NULL"/>
    <d v="2020-09-23T07:24:00"/>
    <x v="12"/>
    <x v="20"/>
    <m/>
  </r>
  <r>
    <s v="BM00076214"/>
    <s v="WELLER,GEORGE M"/>
    <x v="152"/>
    <n v="13210.82"/>
    <n v="21"/>
    <s v="J1100"/>
    <n v="25021100"/>
    <x v="135"/>
    <s v="NULL"/>
    <d v="2020-09-23T07:24:00"/>
    <x v="2"/>
    <x v="20"/>
    <m/>
  </r>
  <r>
    <s v="BM00076214"/>
    <s v="WELLER,GEORGE M"/>
    <x v="152"/>
    <n v="13210.82"/>
    <n v="218"/>
    <s v="J0131"/>
    <n v="63621126"/>
    <x v="267"/>
    <s v="NULL"/>
    <d v="2020-09-23T07:24:00"/>
    <x v="12"/>
    <x v="20"/>
    <m/>
  </r>
  <r>
    <s v="BM00076214"/>
    <s v="WELLER,GEORGE M"/>
    <x v="152"/>
    <n v="13210.82"/>
    <n v="19"/>
    <s v="J3010"/>
    <n v="25024630"/>
    <x v="109"/>
    <s v="NULL"/>
    <d v="2020-09-23T07:24:00"/>
    <x v="2"/>
    <x v="20"/>
    <m/>
  </r>
  <r>
    <s v="BM00076214"/>
    <s v="WELLER,GEORGE M"/>
    <x v="152"/>
    <n v="13210.82"/>
    <n v="7"/>
    <s v="NULL"/>
    <n v="25923030"/>
    <x v="198"/>
    <s v="NULL"/>
    <d v="2020-09-23T07:24:00"/>
    <x v="10"/>
    <x v="20"/>
    <m/>
  </r>
  <r>
    <s v="BM00076214"/>
    <s v="WELLER,GEORGE M"/>
    <x v="152"/>
    <n v="13210.82"/>
    <n v="110"/>
    <n v="87635"/>
    <n v="30604008"/>
    <x v="127"/>
    <s v="NULL"/>
    <d v="2020-09-23T07:24:00"/>
    <x v="25"/>
    <x v="20"/>
    <n v="110"/>
  </r>
  <r>
    <s v="BM00076214"/>
    <s v="WELLER,GEORGE M"/>
    <x v="152"/>
    <n v="13210.82"/>
    <n v="70"/>
    <n v="33467"/>
    <n v="30033467"/>
    <x v="32"/>
    <s v="NULL"/>
    <d v="2020-09-23T07:24:00"/>
    <x v="3"/>
    <x v="20"/>
    <n v="70"/>
  </r>
  <r>
    <s v="BM00076214"/>
    <s v="WELLER,GEORGE M"/>
    <x v="152"/>
    <n v="13210.82"/>
    <n v="49"/>
    <n v="85025"/>
    <n v="30032110"/>
    <x v="31"/>
    <s v="NULL"/>
    <d v="2020-09-23T07:24:00"/>
    <x v="3"/>
    <x v="20"/>
    <n v="49"/>
  </r>
  <r>
    <s v="BM00076214"/>
    <s v="WELLER,GEORGE M"/>
    <x v="152"/>
    <n v="13210.82"/>
    <n v="126"/>
    <n v="93005"/>
    <n v="73043002"/>
    <x v="144"/>
    <s v="NULL"/>
    <d v="2020-09-23T07:24:00"/>
    <x v="18"/>
    <x v="20"/>
    <n v="126"/>
  </r>
  <r>
    <s v="BM00076214"/>
    <s v="WELLER,GEORGE M"/>
    <x v="152"/>
    <n v="13210.82"/>
    <n v="4687"/>
    <s v="NULL"/>
    <n v="36014005"/>
    <x v="249"/>
    <s v="NULL"/>
    <d v="2020-09-23T07:24:00"/>
    <x v="17"/>
    <x v="20"/>
    <n v="4687"/>
  </r>
  <r>
    <s v="BM00076214"/>
    <s v="WELLER,GEORGE M"/>
    <x v="152"/>
    <n v="13210.82"/>
    <n v="1876"/>
    <s v="NULL"/>
    <n v="36014006"/>
    <x v="402"/>
    <s v="NULL"/>
    <d v="2020-09-23T07:24:00"/>
    <x v="17"/>
    <x v="20"/>
    <n v="938"/>
  </r>
  <r>
    <s v="BM00076214"/>
    <s v="WELLER,GEORGE M"/>
    <x v="152"/>
    <n v="13210.82"/>
    <n v="2673"/>
    <s v="NULL"/>
    <n v="37013010"/>
    <x v="8"/>
    <s v="NULL"/>
    <d v="2020-09-23T07:24:00"/>
    <x v="5"/>
    <x v="20"/>
    <n v="33"/>
  </r>
  <r>
    <s v="BM00076214"/>
    <s v="WELLER,GEORGE M"/>
    <x v="152"/>
    <n v="13210.82"/>
    <n v="1272"/>
    <n v="17001"/>
    <n v="71017001"/>
    <x v="137"/>
    <s v="NULL"/>
    <d v="2020-09-23T07:24:00"/>
    <x v="6"/>
    <x v="20"/>
    <n v="1272"/>
  </r>
  <r>
    <s v="BM00076214"/>
    <s v="WELLER,GEORGE M"/>
    <x v="152"/>
    <n v="13210.82"/>
    <n v="722"/>
    <n v="10260"/>
    <n v="71010260"/>
    <x v="9"/>
    <s v="NULL"/>
    <d v="2020-09-23T07:24:00"/>
    <x v="6"/>
    <x v="20"/>
    <n v="722"/>
  </r>
  <r>
    <s v="BM00076214"/>
    <s v="WELLER,GEORGE M"/>
    <x v="152"/>
    <n v="13210.82"/>
    <n v="298"/>
    <n v="10261"/>
    <n v="71010261"/>
    <x v="20"/>
    <s v="NULL"/>
    <d v="2020-09-23T07:24:00"/>
    <x v="6"/>
    <x v="20"/>
    <n v="298"/>
  </r>
  <r>
    <s v="BM00076214"/>
    <s v="WELLER,GEORGE M"/>
    <x v="152"/>
    <n v="13210.82"/>
    <n v="399.58"/>
    <s v="C1781"/>
    <n v="27899989"/>
    <x v="431"/>
    <s v="NULL"/>
    <d v="2020-09-23T07:24:00"/>
    <x v="29"/>
    <x v="20"/>
    <m/>
  </r>
  <r>
    <s v="BM00076214"/>
    <s v="WELLER,GEORGE M"/>
    <x v="152"/>
    <n v="13210.82"/>
    <n v="9.4"/>
    <s v="NULL"/>
    <n v="27269137"/>
    <x v="224"/>
    <s v="NULL"/>
    <d v="2020-09-23T07:24:00"/>
    <x v="1"/>
    <x v="20"/>
    <m/>
  </r>
  <r>
    <s v="BM00076214"/>
    <s v="WELLER,GEORGE M"/>
    <x v="152"/>
    <n v="13210.82"/>
    <n v="3.13"/>
    <s v="NULL"/>
    <n v="27069212"/>
    <x v="14"/>
    <s v="NULL"/>
    <d v="2020-09-23T07:24:00"/>
    <x v="0"/>
    <x v="20"/>
    <m/>
  </r>
  <r>
    <s v="BM00076214"/>
    <s v="WELLER,GEORGE M"/>
    <x v="152"/>
    <n v="13210.82"/>
    <n v="8.34"/>
    <s v="J7120"/>
    <n v="27038238"/>
    <x v="13"/>
    <s v="NULL"/>
    <d v="2020-09-23T07:24:00"/>
    <x v="0"/>
    <x v="20"/>
    <m/>
  </r>
  <r>
    <s v="BM00076214"/>
    <s v="WELLER,GEORGE M"/>
    <x v="152"/>
    <n v="13210.82"/>
    <n v="10.42"/>
    <s v="NULL"/>
    <n v="27013394"/>
    <x v="43"/>
    <s v="NULL"/>
    <d v="2020-09-23T07:24:00"/>
    <x v="0"/>
    <x v="20"/>
    <m/>
  </r>
  <r>
    <s v="BM00076214"/>
    <s v="WELLER,GEORGE M"/>
    <x v="152"/>
    <n v="13210.82"/>
    <n v="9.3800000000000008"/>
    <s v="NULL"/>
    <n v="27013392"/>
    <x v="15"/>
    <s v="NULL"/>
    <d v="2020-09-23T07:24:00"/>
    <x v="0"/>
    <x v="20"/>
    <m/>
  </r>
  <r>
    <s v="BM00076214"/>
    <s v="WELLER,GEORGE M"/>
    <x v="152"/>
    <n v="13210.82"/>
    <n v="23.97"/>
    <s v="NULL"/>
    <n v="27013399"/>
    <x v="1"/>
    <s v="NULL"/>
    <d v="2020-09-23T07:24:00"/>
    <x v="0"/>
    <x v="20"/>
    <m/>
  </r>
  <r>
    <s v="BM00076214"/>
    <s v="WELLER,GEORGE M"/>
    <x v="152"/>
    <n v="13210.82"/>
    <n v="7.25"/>
    <s v="NULL"/>
    <n v="27069291"/>
    <x v="87"/>
    <s v="NULL"/>
    <d v="2020-09-23T07:24:00"/>
    <x v="0"/>
    <x v="20"/>
    <m/>
  </r>
  <r>
    <s v="BM00076214"/>
    <s v="WELLER,GEORGE M"/>
    <x v="152"/>
    <n v="13210.82"/>
    <n v="5.21"/>
    <s v="NULL"/>
    <n v="27280043"/>
    <x v="2"/>
    <s v="NULL"/>
    <d v="2020-09-23T07:24:00"/>
    <x v="1"/>
    <x v="20"/>
    <m/>
  </r>
  <r>
    <s v="BM00076214"/>
    <s v="WELLER,GEORGE M"/>
    <x v="152"/>
    <n v="13210.82"/>
    <n v="5.46"/>
    <s v="NULL"/>
    <n v="27210100"/>
    <x v="11"/>
    <s v="NULL"/>
    <d v="2020-09-23T07:24:00"/>
    <x v="1"/>
    <x v="20"/>
    <m/>
  </r>
  <r>
    <s v="BM00076214"/>
    <s v="WELLER,GEORGE M"/>
    <x v="152"/>
    <n v="13210.82"/>
    <n v="12.95"/>
    <s v="NULL"/>
    <n v="27101000"/>
    <x v="188"/>
    <s v="NULL"/>
    <d v="2020-09-23T07:24:00"/>
    <x v="31"/>
    <x v="20"/>
    <m/>
  </r>
  <r>
    <s v="BM00076214"/>
    <s v="WELLER,GEORGE M"/>
    <x v="152"/>
    <n v="13210.82"/>
    <n v="46.77"/>
    <n v="13031"/>
    <n v="27013031"/>
    <x v="353"/>
    <s v="NULL"/>
    <d v="2020-09-23T07:24:00"/>
    <x v="0"/>
    <x v="20"/>
    <m/>
  </r>
  <r>
    <s v="BM00286740"/>
    <s v="WHITE,TRACY"/>
    <x v="153"/>
    <n v="3400.48"/>
    <n v="21"/>
    <s v="NULL"/>
    <n v="25024786"/>
    <x v="232"/>
    <s v="NULL"/>
    <d v="2020-01-30T13:21:00"/>
    <x v="2"/>
    <x v="8"/>
    <m/>
  </r>
  <r>
    <s v="BM00286740"/>
    <s v="WHITE,TRACY"/>
    <x v="153"/>
    <n v="3400.48"/>
    <n v="3.32"/>
    <s v="Q9967"/>
    <n v="63621059"/>
    <x v="233"/>
    <s v="NULL"/>
    <d v="2020-01-30T13:21:00"/>
    <x v="12"/>
    <x v="8"/>
    <m/>
  </r>
  <r>
    <s v="BM00286740"/>
    <s v="WHITE,TRACY"/>
    <x v="153"/>
    <n v="3400.48"/>
    <n v="29.88"/>
    <s v="Q9967"/>
    <n v="63621103"/>
    <x v="234"/>
    <s v="NULL"/>
    <d v="2020-01-30T13:21:00"/>
    <x v="12"/>
    <x v="8"/>
    <m/>
  </r>
  <r>
    <s v="BM00286740"/>
    <s v="WHITE,TRACY"/>
    <x v="153"/>
    <n v="3400.48"/>
    <n v="1741"/>
    <n v="64483"/>
    <n v="36120044"/>
    <x v="235"/>
    <s v="NULL"/>
    <d v="2020-01-30T13:21:00"/>
    <x v="20"/>
    <x v="8"/>
    <n v="1822"/>
  </r>
  <r>
    <s v="BM00286740"/>
    <s v="WHITE,TRACY"/>
    <x v="153"/>
    <n v="3400.48"/>
    <n v="1389"/>
    <n v="64484"/>
    <n v="36120045"/>
    <x v="236"/>
    <s v="NULL"/>
    <d v="2020-01-30T13:21:00"/>
    <x v="20"/>
    <x v="8"/>
    <n v="1453"/>
  </r>
  <r>
    <s v="BM00286740"/>
    <s v="WHITE,TRACY"/>
    <x v="153"/>
    <n v="3400.48"/>
    <n v="56.81"/>
    <s v="NULL"/>
    <n v="27217116"/>
    <x v="237"/>
    <s v="NULL"/>
    <d v="2020-01-30T13:21:00"/>
    <x v="1"/>
    <x v="8"/>
    <m/>
  </r>
  <r>
    <s v="BM00286740"/>
    <s v="WHITE,TRACY"/>
    <x v="153"/>
    <n v="3400.48"/>
    <n v="13.47"/>
    <s v="NULL"/>
    <n v="27269181"/>
    <x v="152"/>
    <s v="NULL"/>
    <d v="2020-01-30T13:21:00"/>
    <x v="1"/>
    <x v="8"/>
    <m/>
  </r>
  <r>
    <s v="BM00286740"/>
    <s v="WHITE,TRACY"/>
    <x v="153"/>
    <n v="3400.48"/>
    <n v="121"/>
    <s v="J1040"/>
    <n v="25021108"/>
    <x v="238"/>
    <s v="NULL"/>
    <d v="2020-01-30T13:21:00"/>
    <x v="2"/>
    <x v="8"/>
    <m/>
  </r>
  <r>
    <s v="BM00286740"/>
    <s v="WHITE,TRACY"/>
    <x v="153"/>
    <n v="3400.48"/>
    <n v="25"/>
    <s v="J3490"/>
    <n v="63621053"/>
    <x v="239"/>
    <s v="NULL"/>
    <d v="2020-01-30T13:21:00"/>
    <x v="12"/>
    <x v="8"/>
    <m/>
  </r>
  <r>
    <s v="BM00197256"/>
    <s v="WHITT,BECKY E"/>
    <x v="154"/>
    <n v="13340.26"/>
    <n v="35"/>
    <n v="82565"/>
    <n v="30032069"/>
    <x v="279"/>
    <d v="2019-11-10T20:03:00"/>
    <s v="NULL"/>
    <x v="3"/>
    <x v="10"/>
    <n v="37"/>
  </r>
  <r>
    <s v="BM00197256"/>
    <s v="WHITT,BECKY E"/>
    <x v="154"/>
    <n v="13340.26"/>
    <n v="3375"/>
    <n v="59400"/>
    <n v="72050500"/>
    <x v="107"/>
    <d v="2019-11-10T20:03:00"/>
    <s v="NULL"/>
    <x v="16"/>
    <x v="10"/>
    <n v="3531"/>
  </r>
  <r>
    <s v="BM00197256"/>
    <s v="WHITT,BECKY E"/>
    <x v="154"/>
    <n v="13340.26"/>
    <n v="7"/>
    <s v="NULL"/>
    <n v="25922104"/>
    <x v="456"/>
    <d v="2019-11-10T20:03:00"/>
    <s v="NULL"/>
    <x v="10"/>
    <x v="10"/>
    <m/>
  </r>
  <r>
    <s v="BM00197256"/>
    <s v="WHITT,BECKY E"/>
    <x v="154"/>
    <n v="13340.26"/>
    <n v="13"/>
    <s v="NULL"/>
    <n v="25924174"/>
    <x v="106"/>
    <d v="2019-11-10T20:03:00"/>
    <s v="NULL"/>
    <x v="10"/>
    <x v="10"/>
    <m/>
  </r>
  <r>
    <s v="BM00197256"/>
    <s v="WHITT,BECKY E"/>
    <x v="154"/>
    <n v="13340.26"/>
    <n v="19"/>
    <s v="J3010"/>
    <n v="25024630"/>
    <x v="109"/>
    <d v="2019-11-10T20:03:00"/>
    <s v="NULL"/>
    <x v="2"/>
    <x v="10"/>
    <m/>
  </r>
  <r>
    <s v="BM00197256"/>
    <s v="WHITT,BECKY E"/>
    <x v="154"/>
    <n v="13340.26"/>
    <n v="6"/>
    <s v="NULL"/>
    <n v="25932661"/>
    <x v="57"/>
    <d v="2019-11-10T20:03:00"/>
    <s v="NULL"/>
    <x v="10"/>
    <x v="10"/>
    <m/>
  </r>
  <r>
    <s v="BM00197256"/>
    <s v="WHITT,BECKY E"/>
    <x v="154"/>
    <n v="13340.26"/>
    <n v="6"/>
    <s v="NULL"/>
    <n v="25932661"/>
    <x v="57"/>
    <d v="2019-11-10T20:03:00"/>
    <s v="NULL"/>
    <x v="10"/>
    <x v="10"/>
    <m/>
  </r>
  <r>
    <s v="BM00197256"/>
    <s v="WHITT,BECKY E"/>
    <x v="154"/>
    <n v="13340.26"/>
    <n v="6"/>
    <s v="NULL"/>
    <n v="25932661"/>
    <x v="57"/>
    <d v="2019-11-10T20:03:00"/>
    <s v="NULL"/>
    <x v="10"/>
    <x v="10"/>
    <m/>
  </r>
  <r>
    <s v="BM00197256"/>
    <s v="WHITT,BECKY E"/>
    <x v="154"/>
    <n v="13340.26"/>
    <n v="5"/>
    <n v="20227"/>
    <n v="25920227"/>
    <x v="50"/>
    <d v="2019-11-10T20:03:00"/>
    <s v="NULL"/>
    <x v="10"/>
    <x v="10"/>
    <m/>
  </r>
  <r>
    <s v="BM00197256"/>
    <s v="WHITT,BECKY E"/>
    <x v="154"/>
    <n v="13340.26"/>
    <n v="7"/>
    <s v="NULL"/>
    <n v="25922104"/>
    <x v="456"/>
    <d v="2019-11-10T20:03:00"/>
    <s v="NULL"/>
    <x v="10"/>
    <x v="10"/>
    <m/>
  </r>
  <r>
    <s v="BM00197256"/>
    <s v="WHITT,BECKY E"/>
    <x v="154"/>
    <n v="13340.26"/>
    <n v="37"/>
    <n v="84460"/>
    <n v="30032085"/>
    <x v="282"/>
    <d v="2019-11-10T20:03:00"/>
    <s v="NULL"/>
    <x v="3"/>
    <x v="10"/>
    <n v="39"/>
  </r>
  <r>
    <s v="BM00197256"/>
    <s v="WHITT,BECKY E"/>
    <x v="154"/>
    <n v="13340.26"/>
    <n v="1200"/>
    <n v="50499"/>
    <n v="11250499"/>
    <x v="59"/>
    <d v="2019-11-10T20:03:00"/>
    <s v="NULL"/>
    <x v="13"/>
    <x v="10"/>
    <n v="1255"/>
  </r>
  <r>
    <s v="BM00197256"/>
    <s v="WHITT,BECKY E"/>
    <x v="154"/>
    <n v="13340.26"/>
    <n v="46"/>
    <n v="85025"/>
    <n v="30032110"/>
    <x v="31"/>
    <d v="2019-11-10T20:03:00"/>
    <s v="NULL"/>
    <x v="3"/>
    <x v="10"/>
    <n v="49"/>
  </r>
  <r>
    <s v="BM00197256"/>
    <s v="WHITT,BECKY E"/>
    <x v="154"/>
    <n v="13340.26"/>
    <n v="15"/>
    <n v="32107"/>
    <n v="30032107"/>
    <x v="34"/>
    <d v="2019-11-10T20:03:00"/>
    <s v="NULL"/>
    <x v="3"/>
    <x v="10"/>
    <n v="16"/>
  </r>
  <r>
    <s v="BM00197256"/>
    <s v="WHITT,BECKY E"/>
    <x v="154"/>
    <n v="13340.26"/>
    <n v="19"/>
    <n v="82962"/>
    <n v="30149084"/>
    <x v="22"/>
    <d v="2019-11-10T20:03:00"/>
    <s v="NULL"/>
    <x v="9"/>
    <x v="10"/>
    <n v="20"/>
  </r>
  <r>
    <s v="BM00197256"/>
    <s v="WHITT,BECKY E"/>
    <x v="154"/>
    <n v="13340.26"/>
    <n v="19"/>
    <n v="82962"/>
    <n v="30149084"/>
    <x v="22"/>
    <d v="2019-11-10T20:03:00"/>
    <s v="NULL"/>
    <x v="9"/>
    <x v="10"/>
    <n v="20"/>
  </r>
  <r>
    <s v="BM00197256"/>
    <s v="WHITT,BECKY E"/>
    <x v="154"/>
    <n v="13340.26"/>
    <n v="19"/>
    <n v="82962"/>
    <n v="30149084"/>
    <x v="22"/>
    <d v="2019-11-10T20:03:00"/>
    <s v="NULL"/>
    <x v="9"/>
    <x v="10"/>
    <n v="20"/>
  </r>
  <r>
    <s v="BM00197256"/>
    <s v="WHITT,BECKY E"/>
    <x v="154"/>
    <n v="13340.26"/>
    <n v="19"/>
    <n v="82962"/>
    <n v="30149084"/>
    <x v="22"/>
    <d v="2019-11-10T20:03:00"/>
    <s v="NULL"/>
    <x v="9"/>
    <x v="10"/>
    <n v="20"/>
  </r>
  <r>
    <s v="BM00197256"/>
    <s v="WHITT,BECKY E"/>
    <x v="154"/>
    <n v="13340.26"/>
    <n v="19"/>
    <n v="82962"/>
    <n v="30149084"/>
    <x v="22"/>
    <d v="2019-11-10T20:03:00"/>
    <s v="NULL"/>
    <x v="9"/>
    <x v="10"/>
    <n v="20"/>
  </r>
  <r>
    <s v="BM00197256"/>
    <s v="WHITT,BECKY E"/>
    <x v="154"/>
    <n v="13340.26"/>
    <n v="19"/>
    <n v="82962"/>
    <n v="30149084"/>
    <x v="22"/>
    <d v="2019-11-10T20:03:00"/>
    <s v="NULL"/>
    <x v="9"/>
    <x v="10"/>
    <n v="20"/>
  </r>
  <r>
    <s v="BM00197256"/>
    <s v="WHITT,BECKY E"/>
    <x v="154"/>
    <n v="13340.26"/>
    <n v="19"/>
    <n v="82962"/>
    <n v="30149084"/>
    <x v="22"/>
    <d v="2019-11-10T20:03:00"/>
    <s v="NULL"/>
    <x v="9"/>
    <x v="10"/>
    <n v="20"/>
  </r>
  <r>
    <s v="BM00197256"/>
    <s v="WHITT,BECKY E"/>
    <x v="154"/>
    <n v="13340.26"/>
    <n v="37"/>
    <n v="84450"/>
    <n v="30032084"/>
    <x v="285"/>
    <d v="2019-11-10T20:03:00"/>
    <s v="NULL"/>
    <x v="3"/>
    <x v="10"/>
    <n v="39"/>
  </r>
  <r>
    <s v="BM00197256"/>
    <s v="WHITT,BECKY E"/>
    <x v="154"/>
    <n v="13340.26"/>
    <n v="19"/>
    <n v="82962"/>
    <n v="30149084"/>
    <x v="22"/>
    <d v="2019-11-10T20:03:00"/>
    <s v="NULL"/>
    <x v="9"/>
    <x v="10"/>
    <n v="20"/>
  </r>
  <r>
    <s v="BM00197256"/>
    <s v="WHITT,BECKY E"/>
    <x v="154"/>
    <n v="13340.26"/>
    <n v="19"/>
    <n v="82962"/>
    <n v="30149084"/>
    <x v="22"/>
    <d v="2019-11-10T20:03:00"/>
    <s v="NULL"/>
    <x v="9"/>
    <x v="10"/>
    <n v="20"/>
  </r>
  <r>
    <s v="BM00197256"/>
    <s v="WHITT,BECKY E"/>
    <x v="154"/>
    <n v="13340.26"/>
    <n v="19"/>
    <n v="82962"/>
    <n v="30149084"/>
    <x v="22"/>
    <d v="2019-11-10T20:03:00"/>
    <s v="NULL"/>
    <x v="9"/>
    <x v="10"/>
    <n v="20"/>
  </r>
  <r>
    <s v="BM00197256"/>
    <s v="WHITT,BECKY E"/>
    <x v="154"/>
    <n v="13340.26"/>
    <n v="19"/>
    <n v="82962"/>
    <n v="30149084"/>
    <x v="22"/>
    <d v="2019-11-10T20:03:00"/>
    <s v="NULL"/>
    <x v="9"/>
    <x v="10"/>
    <n v="20"/>
  </r>
  <r>
    <s v="BM00197256"/>
    <s v="WHITT,BECKY E"/>
    <x v="154"/>
    <n v="13340.26"/>
    <n v="19"/>
    <n v="82962"/>
    <n v="30149084"/>
    <x v="22"/>
    <d v="2019-11-10T20:03:00"/>
    <s v="NULL"/>
    <x v="9"/>
    <x v="10"/>
    <n v="20"/>
  </r>
  <r>
    <s v="BM00197256"/>
    <s v="WHITT,BECKY E"/>
    <x v="154"/>
    <n v="13340.26"/>
    <n v="6"/>
    <s v="NULL"/>
    <n v="25932661"/>
    <x v="57"/>
    <d v="2019-11-10T20:03:00"/>
    <s v="NULL"/>
    <x v="10"/>
    <x v="10"/>
    <m/>
  </r>
  <r>
    <s v="BM00197256"/>
    <s v="WHITT,BECKY E"/>
    <x v="154"/>
    <n v="13340.26"/>
    <n v="5"/>
    <n v="20227"/>
    <n v="25920227"/>
    <x v="50"/>
    <d v="2019-11-10T20:03:00"/>
    <s v="NULL"/>
    <x v="10"/>
    <x v="10"/>
    <m/>
  </r>
  <r>
    <s v="BM00197256"/>
    <s v="WHITT,BECKY E"/>
    <x v="154"/>
    <n v="13340.26"/>
    <n v="7"/>
    <s v="NULL"/>
    <n v="25922104"/>
    <x v="456"/>
    <d v="2019-11-10T20:03:00"/>
    <s v="NULL"/>
    <x v="10"/>
    <x v="10"/>
    <m/>
  </r>
  <r>
    <s v="BM00197256"/>
    <s v="WHITT,BECKY E"/>
    <x v="154"/>
    <n v="13340.26"/>
    <n v="6"/>
    <n v="22621"/>
    <n v="25922621"/>
    <x v="294"/>
    <d v="2019-11-10T20:03:00"/>
    <s v="NULL"/>
    <x v="10"/>
    <x v="10"/>
    <m/>
  </r>
  <r>
    <s v="BM00197256"/>
    <s v="WHITT,BECKY E"/>
    <x v="154"/>
    <n v="13340.26"/>
    <n v="0"/>
    <s v="NULL"/>
    <n v="31200000"/>
    <x v="10"/>
    <d v="2019-11-10T20:03:00"/>
    <s v="NULL"/>
    <x v="7"/>
    <x v="10"/>
    <n v="0"/>
  </r>
  <r>
    <s v="BM00197256"/>
    <s v="WHITT,BECKY E"/>
    <x v="154"/>
    <n v="13340.26"/>
    <n v="44"/>
    <n v="83615"/>
    <n v="30032456"/>
    <x v="287"/>
    <d v="2019-11-10T20:03:00"/>
    <s v="NULL"/>
    <x v="3"/>
    <x v="10"/>
    <n v="47"/>
  </r>
  <r>
    <s v="BM00197256"/>
    <s v="WHITT,BECKY E"/>
    <x v="154"/>
    <n v="13340.26"/>
    <n v="35"/>
    <n v="84550"/>
    <n v="30032082"/>
    <x v="289"/>
    <d v="2019-11-10T20:03:00"/>
    <s v="NULL"/>
    <x v="3"/>
    <x v="10"/>
    <n v="37"/>
  </r>
  <r>
    <s v="BM00197256"/>
    <s v="WHITT,BECKY E"/>
    <x v="154"/>
    <n v="13340.26"/>
    <n v="179"/>
    <s v="NULL"/>
    <n v="25932724"/>
    <x v="229"/>
    <d v="2019-11-10T20:03:00"/>
    <s v="NULL"/>
    <x v="10"/>
    <x v="10"/>
    <m/>
  </r>
  <r>
    <s v="BM00197256"/>
    <s v="WHITT,BECKY E"/>
    <x v="154"/>
    <n v="13340.26"/>
    <n v="6"/>
    <s v="NULL"/>
    <n v="25934767"/>
    <x v="77"/>
    <d v="2019-11-10T20:03:00"/>
    <s v="NULL"/>
    <x v="10"/>
    <x v="10"/>
    <m/>
  </r>
  <r>
    <s v="BM00197256"/>
    <s v="WHITT,BECKY E"/>
    <x v="154"/>
    <n v="13340.26"/>
    <n v="56.37"/>
    <s v="NULL"/>
    <n v="27069512"/>
    <x v="73"/>
    <d v="2019-11-10T20:03:00"/>
    <s v="NULL"/>
    <x v="0"/>
    <x v="10"/>
    <m/>
  </r>
  <r>
    <s v="BM00197256"/>
    <s v="WHITT,BECKY E"/>
    <x v="154"/>
    <n v="13340.26"/>
    <n v="5.46"/>
    <s v="NULL"/>
    <n v="27210100"/>
    <x v="11"/>
    <d v="2019-11-10T20:03:00"/>
    <s v="NULL"/>
    <x v="1"/>
    <x v="10"/>
    <m/>
  </r>
  <r>
    <s v="BM00197256"/>
    <s v="WHITT,BECKY E"/>
    <x v="154"/>
    <n v="13340.26"/>
    <n v="5.46"/>
    <s v="NULL"/>
    <n v="27210100"/>
    <x v="11"/>
    <d v="2019-11-10T20:03:00"/>
    <s v="NULL"/>
    <x v="1"/>
    <x v="10"/>
    <m/>
  </r>
  <r>
    <s v="BM00197256"/>
    <s v="WHITT,BECKY E"/>
    <x v="154"/>
    <n v="13340.26"/>
    <n v="11.02"/>
    <s v="NULL"/>
    <n v="27210100"/>
    <x v="11"/>
    <d v="2019-11-10T20:03:00"/>
    <s v="NULL"/>
    <x v="1"/>
    <x v="10"/>
    <m/>
  </r>
  <r>
    <s v="BM00197256"/>
    <s v="WHITT,BECKY E"/>
    <x v="154"/>
    <n v="13340.26"/>
    <n v="11.02"/>
    <s v="NULL"/>
    <n v="27210100"/>
    <x v="11"/>
    <d v="2019-11-10T20:03:00"/>
    <s v="NULL"/>
    <x v="1"/>
    <x v="10"/>
    <m/>
  </r>
  <r>
    <s v="BM00197256"/>
    <s v="WHITT,BECKY E"/>
    <x v="154"/>
    <n v="13340.26"/>
    <n v="6.74"/>
    <s v="NULL"/>
    <n v="27210100"/>
    <x v="11"/>
    <d v="2019-11-10T20:03:00"/>
    <s v="NULL"/>
    <x v="1"/>
    <x v="10"/>
    <m/>
  </r>
  <r>
    <s v="BM00197256"/>
    <s v="WHITT,BECKY E"/>
    <x v="154"/>
    <n v="13340.26"/>
    <n v="6.74"/>
    <s v="NULL"/>
    <n v="27210100"/>
    <x v="11"/>
    <d v="2019-11-10T20:03:00"/>
    <s v="NULL"/>
    <x v="1"/>
    <x v="10"/>
    <m/>
  </r>
  <r>
    <s v="BM00197256"/>
    <s v="WHITT,BECKY E"/>
    <x v="154"/>
    <n v="13340.26"/>
    <n v="118.81"/>
    <s v="NULL"/>
    <n v="27250540"/>
    <x v="68"/>
    <d v="2019-11-10T20:03:00"/>
    <s v="NULL"/>
    <x v="1"/>
    <x v="10"/>
    <m/>
  </r>
  <r>
    <s v="BM00197256"/>
    <s v="WHITT,BECKY E"/>
    <x v="154"/>
    <n v="13340.26"/>
    <n v="76.5"/>
    <s v="NULL"/>
    <n v="27050508"/>
    <x v="67"/>
    <d v="2019-11-10T20:03:00"/>
    <s v="NULL"/>
    <x v="0"/>
    <x v="10"/>
    <m/>
  </r>
  <r>
    <s v="BM00197256"/>
    <s v="WHITT,BECKY E"/>
    <x v="154"/>
    <n v="13340.26"/>
    <n v="13.89"/>
    <s v="NULL"/>
    <n v="27250507"/>
    <x v="66"/>
    <d v="2019-11-10T20:03:00"/>
    <s v="NULL"/>
    <x v="1"/>
    <x v="10"/>
    <m/>
  </r>
  <r>
    <s v="BM00197256"/>
    <s v="WHITT,BECKY E"/>
    <x v="154"/>
    <n v="13340.26"/>
    <n v="69.72"/>
    <s v="NULL"/>
    <n v="27250529"/>
    <x v="69"/>
    <d v="2019-11-10T20:03:00"/>
    <s v="NULL"/>
    <x v="1"/>
    <x v="10"/>
    <m/>
  </r>
  <r>
    <s v="BM00197256"/>
    <s v="WHITT,BECKY E"/>
    <x v="154"/>
    <n v="13340.26"/>
    <n v="48.74"/>
    <s v="NULL"/>
    <n v="27269185"/>
    <x v="70"/>
    <d v="2019-11-10T20:03:00"/>
    <s v="NULL"/>
    <x v="1"/>
    <x v="10"/>
    <m/>
  </r>
  <r>
    <s v="BM00197256"/>
    <s v="WHITT,BECKY E"/>
    <x v="154"/>
    <n v="13340.26"/>
    <n v="8.32"/>
    <s v="NULL"/>
    <n v="27269155"/>
    <x v="71"/>
    <d v="2019-11-10T20:03:00"/>
    <s v="NULL"/>
    <x v="1"/>
    <x v="10"/>
    <m/>
  </r>
  <r>
    <s v="BM00197256"/>
    <s v="WHITT,BECKY E"/>
    <x v="154"/>
    <n v="13340.26"/>
    <n v="92.09"/>
    <n v="69118"/>
    <n v="27069118"/>
    <x v="72"/>
    <d v="2019-11-10T20:03:00"/>
    <s v="NULL"/>
    <x v="0"/>
    <x v="10"/>
    <m/>
  </r>
  <r>
    <s v="BM00197256"/>
    <s v="WHITT,BECKY E"/>
    <x v="154"/>
    <n v="13340.26"/>
    <n v="10.53"/>
    <s v="NULL"/>
    <n v="27013394"/>
    <x v="43"/>
    <d v="2019-11-10T20:03:00"/>
    <s v="NULL"/>
    <x v="0"/>
    <x v="10"/>
    <m/>
  </r>
  <r>
    <s v="BM00197256"/>
    <s v="WHITT,BECKY E"/>
    <x v="154"/>
    <n v="13340.26"/>
    <n v="21.19"/>
    <s v="NULL"/>
    <n v="27013399"/>
    <x v="1"/>
    <d v="2019-11-10T20:03:00"/>
    <s v="NULL"/>
    <x v="0"/>
    <x v="10"/>
    <m/>
  </r>
  <r>
    <s v="BM00197256"/>
    <s v="WHITT,BECKY E"/>
    <x v="154"/>
    <n v="13340.26"/>
    <n v="21.19"/>
    <s v="NULL"/>
    <n v="27013399"/>
    <x v="1"/>
    <d v="2019-11-10T20:03:00"/>
    <s v="NULL"/>
    <x v="0"/>
    <x v="10"/>
    <m/>
  </r>
  <r>
    <s v="BM00197256"/>
    <s v="WHITT,BECKY E"/>
    <x v="154"/>
    <n v="13340.26"/>
    <n v="7.35"/>
    <s v="NULL"/>
    <n v="27013392"/>
    <x v="15"/>
    <d v="2019-11-10T20:03:00"/>
    <s v="NULL"/>
    <x v="0"/>
    <x v="10"/>
    <m/>
  </r>
  <r>
    <s v="BM00197256"/>
    <s v="WHITT,BECKY E"/>
    <x v="154"/>
    <n v="13340.26"/>
    <n v="7.35"/>
    <s v="NULL"/>
    <n v="27013392"/>
    <x v="15"/>
    <d v="2019-11-10T20:03:00"/>
    <s v="NULL"/>
    <x v="0"/>
    <x v="10"/>
    <m/>
  </r>
  <r>
    <s v="BM00197256"/>
    <s v="WHITT,BECKY E"/>
    <x v="154"/>
    <n v="13340.26"/>
    <n v="7.35"/>
    <s v="NULL"/>
    <n v="27013393"/>
    <x v="83"/>
    <d v="2019-11-10T20:03:00"/>
    <s v="NULL"/>
    <x v="0"/>
    <x v="10"/>
    <m/>
  </r>
  <r>
    <s v="BM00197256"/>
    <s v="WHITT,BECKY E"/>
    <x v="154"/>
    <n v="13340.26"/>
    <n v="7.35"/>
    <s v="NULL"/>
    <n v="27013393"/>
    <x v="83"/>
    <d v="2019-11-10T20:03:00"/>
    <s v="NULL"/>
    <x v="0"/>
    <x v="10"/>
    <m/>
  </r>
  <r>
    <s v="BM00197256"/>
    <s v="WHITT,BECKY E"/>
    <x v="154"/>
    <n v="13340.26"/>
    <n v="12.23"/>
    <s v="NULL"/>
    <n v="27069208"/>
    <x v="45"/>
    <d v="2019-11-10T20:03:00"/>
    <s v="NULL"/>
    <x v="0"/>
    <x v="10"/>
    <m/>
  </r>
  <r>
    <s v="BM00197256"/>
    <s v="WHITT,BECKY E"/>
    <x v="154"/>
    <n v="13340.26"/>
    <n v="1200"/>
    <n v="50499"/>
    <n v="11250499"/>
    <x v="59"/>
    <d v="2019-11-10T20:03:00"/>
    <s v="NULL"/>
    <x v="13"/>
    <x v="10"/>
    <n v="1255"/>
  </r>
  <r>
    <s v="BM00197256"/>
    <s v="WHITT,BECKY E"/>
    <x v="154"/>
    <n v="13340.26"/>
    <n v="11.59"/>
    <s v="NULL"/>
    <n v="27069212"/>
    <x v="14"/>
    <d v="2019-11-10T20:03:00"/>
    <s v="NULL"/>
    <x v="0"/>
    <x v="10"/>
    <m/>
  </r>
  <r>
    <s v="BM00197256"/>
    <s v="WHITT,BECKY E"/>
    <x v="154"/>
    <n v="13340.26"/>
    <n v="11.92"/>
    <s v="J7120"/>
    <n v="27038238"/>
    <x v="13"/>
    <d v="2019-11-10T20:03:00"/>
    <s v="NULL"/>
    <x v="0"/>
    <x v="10"/>
    <m/>
  </r>
  <r>
    <s v="BM00197256"/>
    <s v="WHITT,BECKY E"/>
    <x v="154"/>
    <n v="13340.26"/>
    <n v="11.92"/>
    <s v="J7120"/>
    <n v="27038238"/>
    <x v="13"/>
    <d v="2019-11-10T20:03:00"/>
    <s v="NULL"/>
    <x v="0"/>
    <x v="10"/>
    <m/>
  </r>
  <r>
    <s v="BM00197256"/>
    <s v="WHITT,BECKY E"/>
    <x v="154"/>
    <n v="13340.26"/>
    <n v="5.46"/>
    <s v="NULL"/>
    <n v="27069165"/>
    <x v="58"/>
    <d v="2019-11-10T20:03:00"/>
    <s v="NULL"/>
    <x v="0"/>
    <x v="10"/>
    <m/>
  </r>
  <r>
    <s v="BM00197256"/>
    <s v="WHITT,BECKY E"/>
    <x v="154"/>
    <n v="13340.26"/>
    <n v="8.83"/>
    <s v="NULL"/>
    <n v="27069171"/>
    <x v="61"/>
    <d v="2019-11-10T20:03:00"/>
    <s v="NULL"/>
    <x v="0"/>
    <x v="10"/>
    <m/>
  </r>
  <r>
    <s v="BM00197256"/>
    <s v="WHITT,BECKY E"/>
    <x v="154"/>
    <n v="13340.26"/>
    <n v="8.83"/>
    <s v="NULL"/>
    <n v="27069171"/>
    <x v="61"/>
    <d v="2019-11-10T20:03:00"/>
    <s v="NULL"/>
    <x v="0"/>
    <x v="10"/>
    <m/>
  </r>
  <r>
    <s v="BM00197256"/>
    <s v="WHITT,BECKY E"/>
    <x v="154"/>
    <n v="13340.26"/>
    <n v="8.57"/>
    <s v="NULL"/>
    <n v="27069276"/>
    <x v="64"/>
    <d v="2019-11-10T20:03:00"/>
    <s v="NULL"/>
    <x v="0"/>
    <x v="10"/>
    <m/>
  </r>
  <r>
    <s v="BM00197256"/>
    <s v="WHITT,BECKY E"/>
    <x v="154"/>
    <n v="13340.26"/>
    <n v="40"/>
    <s v="NULL"/>
    <n v="27013490"/>
    <x v="65"/>
    <d v="2019-11-10T20:03:00"/>
    <s v="NULL"/>
    <x v="0"/>
    <x v="10"/>
    <m/>
  </r>
  <r>
    <s v="BM00197256"/>
    <s v="WHITT,BECKY E"/>
    <x v="154"/>
    <n v="13340.26"/>
    <n v="-11.92"/>
    <s v="J7120"/>
    <n v="27038238"/>
    <x v="13"/>
    <d v="2019-11-10T20:03:00"/>
    <s v="NULL"/>
    <x v="0"/>
    <x v="10"/>
    <m/>
  </r>
  <r>
    <s v="BM00197256"/>
    <s v="WHITT,BECKY E"/>
    <x v="154"/>
    <n v="13340.26"/>
    <n v="-11.92"/>
    <s v="J7120"/>
    <n v="27038238"/>
    <x v="13"/>
    <d v="2019-11-10T20:03:00"/>
    <s v="NULL"/>
    <x v="0"/>
    <x v="10"/>
    <m/>
  </r>
  <r>
    <s v="BM00197256"/>
    <s v="WHITT,BECKY E"/>
    <x v="154"/>
    <n v="13340.26"/>
    <n v="26"/>
    <n v="86900"/>
    <n v="30032030"/>
    <x v="78"/>
    <d v="2019-11-10T20:03:00"/>
    <s v="NULL"/>
    <x v="3"/>
    <x v="10"/>
    <n v="28"/>
  </r>
  <r>
    <s v="BM00197256"/>
    <s v="WHITT,BECKY E"/>
    <x v="154"/>
    <n v="13340.26"/>
    <n v="12.34"/>
    <s v="J7030"/>
    <n v="27038236"/>
    <x v="29"/>
    <d v="2019-11-10T20:03:00"/>
    <s v="NULL"/>
    <x v="0"/>
    <x v="10"/>
    <m/>
  </r>
  <r>
    <s v="BM00197256"/>
    <s v="WHITT,BECKY E"/>
    <x v="154"/>
    <n v="13340.26"/>
    <n v="12.34"/>
    <s v="J7030"/>
    <n v="27038236"/>
    <x v="29"/>
    <d v="2019-11-10T20:03:00"/>
    <s v="NULL"/>
    <x v="0"/>
    <x v="10"/>
    <m/>
  </r>
  <r>
    <s v="BM00197256"/>
    <s v="WHITT,BECKY E"/>
    <x v="154"/>
    <n v="13340.26"/>
    <n v="-10.53"/>
    <s v="NULL"/>
    <n v="27013394"/>
    <x v="43"/>
    <d v="2019-11-10T20:03:00"/>
    <s v="NULL"/>
    <x v="0"/>
    <x v="10"/>
    <m/>
  </r>
  <r>
    <s v="BM00197256"/>
    <s v="WHITT,BECKY E"/>
    <x v="154"/>
    <n v="13340.26"/>
    <n v="-21.19"/>
    <s v="NULL"/>
    <n v="27013399"/>
    <x v="1"/>
    <d v="2019-11-10T20:03:00"/>
    <s v="NULL"/>
    <x v="0"/>
    <x v="10"/>
    <m/>
  </r>
  <r>
    <s v="BM00197256"/>
    <s v="WHITT,BECKY E"/>
    <x v="154"/>
    <n v="13340.26"/>
    <n v="-21.19"/>
    <s v="NULL"/>
    <n v="27013399"/>
    <x v="1"/>
    <d v="2019-11-10T20:03:00"/>
    <s v="NULL"/>
    <x v="0"/>
    <x v="10"/>
    <m/>
  </r>
  <r>
    <s v="BM00197256"/>
    <s v="WHITT,BECKY E"/>
    <x v="154"/>
    <n v="13340.26"/>
    <n v="13.8"/>
    <s v="J7060"/>
    <n v="27038230"/>
    <x v="416"/>
    <d v="2019-11-10T20:03:00"/>
    <s v="NULL"/>
    <x v="0"/>
    <x v="10"/>
    <m/>
  </r>
  <r>
    <s v="BM00197256"/>
    <s v="WHITT,BECKY E"/>
    <x v="154"/>
    <n v="13340.26"/>
    <n v="-13.8"/>
    <s v="J7060"/>
    <n v="27038230"/>
    <x v="416"/>
    <d v="2019-11-10T20:03:00"/>
    <s v="NULL"/>
    <x v="0"/>
    <x v="10"/>
    <m/>
  </r>
  <r>
    <s v="BM00197256"/>
    <s v="WHITT,BECKY E"/>
    <x v="154"/>
    <n v="13340.26"/>
    <n v="158.78"/>
    <s v="C1726"/>
    <n v="27220100"/>
    <x v="74"/>
    <d v="2019-11-10T20:03:00"/>
    <s v="NULL"/>
    <x v="1"/>
    <x v="10"/>
    <m/>
  </r>
  <r>
    <s v="BM00197256"/>
    <s v="WHITT,BECKY E"/>
    <x v="154"/>
    <n v="13340.26"/>
    <n v="8.3800000000000008"/>
    <s v="NULL"/>
    <n v="25815118"/>
    <x v="254"/>
    <d v="2019-11-10T20:03:00"/>
    <s v="NULL"/>
    <x v="21"/>
    <x v="10"/>
    <m/>
  </r>
  <r>
    <s v="BM00197256"/>
    <s v="WHITT,BECKY E"/>
    <x v="154"/>
    <n v="13340.26"/>
    <n v="12.34"/>
    <s v="J7030"/>
    <n v="27038236"/>
    <x v="29"/>
    <d v="2019-11-10T20:03:00"/>
    <s v="NULL"/>
    <x v="0"/>
    <x v="10"/>
    <m/>
  </r>
  <r>
    <s v="BM00197256"/>
    <s v="WHITT,BECKY E"/>
    <x v="154"/>
    <n v="13340.26"/>
    <n v="45"/>
    <n v="86850"/>
    <n v="30032038"/>
    <x v="79"/>
    <d v="2019-11-10T20:03:00"/>
    <s v="NULL"/>
    <x v="3"/>
    <x v="10"/>
    <n v="48"/>
  </r>
  <r>
    <s v="BM00197256"/>
    <s v="WHITT,BECKY E"/>
    <x v="154"/>
    <n v="13340.26"/>
    <n v="11.4"/>
    <s v="J7040"/>
    <n v="27038237"/>
    <x v="258"/>
    <d v="2019-11-10T20:03:00"/>
    <s v="NULL"/>
    <x v="0"/>
    <x v="10"/>
    <m/>
  </r>
  <r>
    <s v="BM00197256"/>
    <s v="WHITT,BECKY E"/>
    <x v="154"/>
    <n v="13340.26"/>
    <n v="21.19"/>
    <s v="NULL"/>
    <n v="27013399"/>
    <x v="1"/>
    <d v="2019-11-10T20:03:00"/>
    <s v="NULL"/>
    <x v="0"/>
    <x v="10"/>
    <m/>
  </r>
  <r>
    <s v="BM00197256"/>
    <s v="WHITT,BECKY E"/>
    <x v="154"/>
    <n v="13340.26"/>
    <n v="-7.35"/>
    <s v="NULL"/>
    <n v="27013393"/>
    <x v="83"/>
    <d v="2019-11-10T20:03:00"/>
    <s v="NULL"/>
    <x v="0"/>
    <x v="10"/>
    <m/>
  </r>
  <r>
    <s v="BM00197256"/>
    <s v="WHITT,BECKY E"/>
    <x v="154"/>
    <n v="13340.26"/>
    <n v="-7.35"/>
    <s v="NULL"/>
    <n v="27013392"/>
    <x v="15"/>
    <d v="2019-11-10T20:03:00"/>
    <s v="NULL"/>
    <x v="0"/>
    <x v="10"/>
    <m/>
  </r>
  <r>
    <s v="BM00197256"/>
    <s v="WHITT,BECKY E"/>
    <x v="154"/>
    <n v="13340.26"/>
    <n v="-7.35"/>
    <s v="NULL"/>
    <n v="27013392"/>
    <x v="15"/>
    <d v="2019-11-10T20:03:00"/>
    <s v="NULL"/>
    <x v="0"/>
    <x v="10"/>
    <m/>
  </r>
  <r>
    <s v="BM00197256"/>
    <s v="WHITT,BECKY E"/>
    <x v="154"/>
    <n v="13340.26"/>
    <n v="-12.23"/>
    <s v="NULL"/>
    <n v="27069208"/>
    <x v="45"/>
    <d v="2019-11-10T20:03:00"/>
    <s v="NULL"/>
    <x v="0"/>
    <x v="10"/>
    <m/>
  </r>
  <r>
    <s v="BM00197256"/>
    <s v="WHITT,BECKY E"/>
    <x v="154"/>
    <n v="13340.26"/>
    <n v="-11.4"/>
    <s v="J7040"/>
    <n v="27038237"/>
    <x v="258"/>
    <d v="2019-11-10T20:03:00"/>
    <s v="NULL"/>
    <x v="0"/>
    <x v="10"/>
    <m/>
  </r>
  <r>
    <s v="BM00197256"/>
    <s v="WHITT,BECKY E"/>
    <x v="154"/>
    <n v="13340.26"/>
    <n v="-10.53"/>
    <s v="NULL"/>
    <n v="27013394"/>
    <x v="43"/>
    <d v="2019-11-10T20:03:00"/>
    <s v="NULL"/>
    <x v="0"/>
    <x v="10"/>
    <m/>
  </r>
  <r>
    <s v="BM00197256"/>
    <s v="WHITT,BECKY E"/>
    <x v="154"/>
    <n v="13340.26"/>
    <n v="-11.02"/>
    <s v="NULL"/>
    <n v="27210100"/>
    <x v="11"/>
    <d v="2019-11-10T20:03:00"/>
    <s v="NULL"/>
    <x v="1"/>
    <x v="10"/>
    <m/>
  </r>
  <r>
    <s v="BM00197256"/>
    <s v="WHITT,BECKY E"/>
    <x v="154"/>
    <n v="13340.26"/>
    <n v="-6.74"/>
    <s v="NULL"/>
    <n v="27210100"/>
    <x v="11"/>
    <d v="2019-11-10T20:03:00"/>
    <s v="NULL"/>
    <x v="1"/>
    <x v="10"/>
    <m/>
  </r>
  <r>
    <s v="BM00197256"/>
    <s v="WHITT,BECKY E"/>
    <x v="154"/>
    <n v="13340.26"/>
    <n v="46"/>
    <n v="85025"/>
    <n v="30032110"/>
    <x v="31"/>
    <d v="2019-11-10T20:03:00"/>
    <s v="NULL"/>
    <x v="3"/>
    <x v="10"/>
    <n v="49"/>
  </r>
  <r>
    <s v="BM00197256"/>
    <s v="WHITT,BECKY E"/>
    <x v="154"/>
    <n v="13340.26"/>
    <n v="-6.74"/>
    <s v="NULL"/>
    <n v="27210100"/>
    <x v="11"/>
    <d v="2019-11-10T20:03:00"/>
    <s v="NULL"/>
    <x v="1"/>
    <x v="10"/>
    <m/>
  </r>
  <r>
    <s v="BM00197256"/>
    <s v="WHITT,BECKY E"/>
    <x v="154"/>
    <n v="13340.26"/>
    <n v="-5.46"/>
    <s v="NULL"/>
    <n v="27210100"/>
    <x v="11"/>
    <d v="2019-11-10T20:03:00"/>
    <s v="NULL"/>
    <x v="1"/>
    <x v="10"/>
    <m/>
  </r>
  <r>
    <s v="BM00197256"/>
    <s v="WHITT,BECKY E"/>
    <x v="154"/>
    <n v="13340.26"/>
    <n v="-5.46"/>
    <s v="NULL"/>
    <n v="27210100"/>
    <x v="11"/>
    <d v="2019-11-10T20:03:00"/>
    <s v="NULL"/>
    <x v="1"/>
    <x v="10"/>
    <m/>
  </r>
  <r>
    <s v="BM00197256"/>
    <s v="WHITT,BECKY E"/>
    <x v="154"/>
    <n v="13340.26"/>
    <n v="-118.81"/>
    <s v="NULL"/>
    <n v="27250540"/>
    <x v="68"/>
    <d v="2019-11-10T20:03:00"/>
    <s v="NULL"/>
    <x v="1"/>
    <x v="10"/>
    <m/>
  </r>
  <r>
    <s v="BM00197256"/>
    <s v="WHITT,BECKY E"/>
    <x v="154"/>
    <n v="13340.26"/>
    <n v="-8.83"/>
    <s v="NULL"/>
    <n v="27069171"/>
    <x v="61"/>
    <d v="2019-11-10T20:03:00"/>
    <s v="NULL"/>
    <x v="0"/>
    <x v="10"/>
    <m/>
  </r>
  <r>
    <s v="BM00197256"/>
    <s v="WHITT,BECKY E"/>
    <x v="154"/>
    <n v="13340.26"/>
    <n v="-8.83"/>
    <s v="NULL"/>
    <n v="27069171"/>
    <x v="61"/>
    <d v="2019-11-10T20:03:00"/>
    <s v="NULL"/>
    <x v="0"/>
    <x v="10"/>
    <m/>
  </r>
  <r>
    <s v="BM00197256"/>
    <s v="WHITT,BECKY E"/>
    <x v="154"/>
    <n v="13340.26"/>
    <n v="6"/>
    <s v="NULL"/>
    <n v="25934767"/>
    <x v="77"/>
    <d v="2019-11-10T20:03:00"/>
    <s v="NULL"/>
    <x v="10"/>
    <x v="10"/>
    <m/>
  </r>
  <r>
    <s v="BM00197256"/>
    <s v="WHITT,BECKY E"/>
    <x v="154"/>
    <n v="13340.26"/>
    <n v="28"/>
    <s v="NULL"/>
    <n v="25924143"/>
    <x v="178"/>
    <d v="2019-11-10T20:03:00"/>
    <s v="NULL"/>
    <x v="10"/>
    <x v="10"/>
    <m/>
  </r>
  <r>
    <s v="BM00197256"/>
    <s v="WHITT,BECKY E"/>
    <x v="154"/>
    <n v="13340.26"/>
    <n v="6"/>
    <s v="NULL"/>
    <n v="25934767"/>
    <x v="77"/>
    <d v="2019-11-10T20:03:00"/>
    <s v="NULL"/>
    <x v="10"/>
    <x v="10"/>
    <m/>
  </r>
  <r>
    <s v="BM00197256"/>
    <s v="WHITT,BECKY E"/>
    <x v="154"/>
    <n v="13340.26"/>
    <n v="247"/>
    <n v="80100"/>
    <n v="30032401"/>
    <x v="80"/>
    <d v="2019-11-10T20:03:00"/>
    <s v="NULL"/>
    <x v="3"/>
    <x v="10"/>
    <n v="259"/>
  </r>
  <r>
    <s v="BM00197256"/>
    <s v="WHITT,BECKY E"/>
    <x v="154"/>
    <n v="13340.26"/>
    <n v="52"/>
    <s v="NULL"/>
    <n v="25090562"/>
    <x v="454"/>
    <d v="2019-11-10T20:03:00"/>
    <s v="NULL"/>
    <x v="2"/>
    <x v="10"/>
    <m/>
  </r>
  <r>
    <s v="BM00197256"/>
    <s v="WHITT,BECKY E"/>
    <x v="154"/>
    <n v="13340.26"/>
    <n v="85.8"/>
    <s v="J2590"/>
    <n v="25024698"/>
    <x v="56"/>
    <d v="2019-11-10T20:03:00"/>
    <s v="NULL"/>
    <x v="2"/>
    <x v="10"/>
    <m/>
  </r>
  <r>
    <s v="BM00197256"/>
    <s v="WHITT,BECKY E"/>
    <x v="154"/>
    <n v="13340.26"/>
    <n v="21"/>
    <s v="J2405"/>
    <n v="63623574"/>
    <x v="94"/>
    <d v="2019-11-10T20:03:00"/>
    <s v="NULL"/>
    <x v="12"/>
    <x v="10"/>
    <m/>
  </r>
  <r>
    <s v="BM00197256"/>
    <s v="WHITT,BECKY E"/>
    <x v="154"/>
    <n v="13340.26"/>
    <n v="6"/>
    <s v="NULL"/>
    <n v="25932661"/>
    <x v="57"/>
    <d v="2019-11-10T20:03:00"/>
    <s v="NULL"/>
    <x v="10"/>
    <x v="10"/>
    <m/>
  </r>
  <r>
    <s v="BM00197256"/>
    <s v="WHITT,BECKY E"/>
    <x v="154"/>
    <n v="13340.26"/>
    <n v="5"/>
    <n v="20227"/>
    <n v="25920227"/>
    <x v="50"/>
    <d v="2019-11-10T20:03:00"/>
    <s v="NULL"/>
    <x v="10"/>
    <x v="10"/>
    <m/>
  </r>
  <r>
    <s v="BM00197256"/>
    <s v="WHITT,BECKY E"/>
    <x v="154"/>
    <n v="13340.26"/>
    <n v="1200"/>
    <n v="50499"/>
    <n v="11250499"/>
    <x v="59"/>
    <d v="2019-11-10T20:03:00"/>
    <s v="NULL"/>
    <x v="13"/>
    <x v="10"/>
    <n v="1255"/>
  </r>
  <r>
    <s v="BM00197256"/>
    <s v="WHITT,BECKY E"/>
    <x v="154"/>
    <n v="13340.26"/>
    <n v="19"/>
    <n v="82962"/>
    <n v="30149084"/>
    <x v="22"/>
    <d v="2019-11-10T20:03:00"/>
    <s v="NULL"/>
    <x v="9"/>
    <x v="10"/>
    <n v="20"/>
  </r>
  <r>
    <s v="BM00197256"/>
    <s v="WHITT,BECKY E"/>
    <x v="154"/>
    <n v="13340.26"/>
    <n v="28"/>
    <n v="86592"/>
    <n v="30032010"/>
    <x v="81"/>
    <d v="2019-11-10T20:03:00"/>
    <s v="NULL"/>
    <x v="3"/>
    <x v="10"/>
    <n v="30"/>
  </r>
  <r>
    <s v="BM00197256"/>
    <s v="WHITT,BECKY E"/>
    <x v="154"/>
    <n v="13340.26"/>
    <n v="33"/>
    <n v="32130"/>
    <n v="30032130"/>
    <x v="272"/>
    <d v="2019-11-10T20:03:00"/>
    <s v="NULL"/>
    <x v="3"/>
    <x v="10"/>
    <n v="35"/>
  </r>
  <r>
    <s v="BM00197256"/>
    <s v="WHITT,BECKY E"/>
    <x v="154"/>
    <n v="13340.26"/>
    <n v="29"/>
    <n v="84155"/>
    <n v="30032375"/>
    <x v="275"/>
    <d v="2019-11-10T20:03:00"/>
    <s v="NULL"/>
    <x v="3"/>
    <x v="10"/>
    <n v="31"/>
  </r>
  <r>
    <s v="BM00197256"/>
    <s v="WHITT,BECKY E"/>
    <x v="154"/>
    <n v="13340.26"/>
    <n v="522"/>
    <n v="59899"/>
    <n v="72050506"/>
    <x v="97"/>
    <d v="2019-11-10T20:03:00"/>
    <s v="NULL"/>
    <x v="16"/>
    <x v="10"/>
    <n v="547"/>
  </r>
  <r>
    <s v="BM00197256"/>
    <s v="WHITT,BECKY E"/>
    <x v="154"/>
    <n v="13340.26"/>
    <n v="722"/>
    <n v="50523"/>
    <n v="37050523"/>
    <x v="95"/>
    <d v="2019-11-10T20:03:00"/>
    <s v="NULL"/>
    <x v="5"/>
    <x v="10"/>
    <n v="756"/>
  </r>
  <r>
    <s v="BM00197256"/>
    <s v="WHITT,BECKY E"/>
    <x v="154"/>
    <n v="13340.26"/>
    <n v="522"/>
    <n v="59899"/>
    <n v="72050506"/>
    <x v="97"/>
    <d v="2019-11-10T20:03:00"/>
    <s v="NULL"/>
    <x v="16"/>
    <x v="10"/>
    <n v="547"/>
  </r>
  <r>
    <s v="BM00197256"/>
    <s v="WHITT,BECKY E"/>
    <x v="154"/>
    <n v="13340.26"/>
    <n v="75"/>
    <n v="50540"/>
    <n v="46050540"/>
    <x v="96"/>
    <d v="2019-11-10T20:03:00"/>
    <s v="NULL"/>
    <x v="15"/>
    <x v="10"/>
    <n v="79"/>
  </r>
  <r>
    <s v="BM00197256"/>
    <s v="WHITT,BECKY E"/>
    <x v="154"/>
    <n v="13340.26"/>
    <n v="246"/>
    <n v="50513"/>
    <n v="72050513"/>
    <x v="288"/>
    <d v="2019-11-10T20:03:00"/>
    <s v="NULL"/>
    <x v="16"/>
    <x v="10"/>
    <n v="258"/>
  </r>
  <r>
    <s v="BM00197256"/>
    <s v="WHITT,BECKY E"/>
    <x v="154"/>
    <n v="13340.26"/>
    <n v="246"/>
    <n v="50513"/>
    <n v="72050513"/>
    <x v="288"/>
    <d v="2019-11-10T20:03:00"/>
    <s v="NULL"/>
    <x v="16"/>
    <x v="10"/>
    <n v="258"/>
  </r>
  <r>
    <s v="BM00197256"/>
    <s v="WHITT,BECKY E"/>
    <x v="154"/>
    <n v="13340.26"/>
    <n v="96"/>
    <s v="NULL"/>
    <n v="72150535"/>
    <x v="100"/>
    <d v="2019-11-10T20:03:00"/>
    <s v="NULL"/>
    <x v="19"/>
    <x v="10"/>
    <n v="101"/>
  </r>
  <r>
    <s v="BM00197256"/>
    <s v="WHITT,BECKY E"/>
    <x v="154"/>
    <n v="13340.26"/>
    <n v="1824"/>
    <s v="NULL"/>
    <n v="72150535"/>
    <x v="100"/>
    <d v="2019-11-10T20:03:00"/>
    <s v="NULL"/>
    <x v="19"/>
    <x v="10"/>
    <n v="101"/>
  </r>
  <r>
    <s v="BM00286873"/>
    <s v="WILKINS III,JOHN K"/>
    <x v="155"/>
    <n v="12766.62"/>
    <n v="23.6"/>
    <n v="38162"/>
    <n v="27038162"/>
    <x v="162"/>
    <s v="NULL"/>
    <d v="2020-01-13T09:29:00"/>
    <x v="0"/>
    <x v="20"/>
    <m/>
  </r>
  <r>
    <s v="BM00286873"/>
    <s v="WILKINS III,JOHN K"/>
    <x v="155"/>
    <n v="12766.62"/>
    <n v="24.16"/>
    <s v="NULL"/>
    <n v="27210100"/>
    <x v="11"/>
    <s v="NULL"/>
    <d v="2020-01-13T09:29:00"/>
    <x v="1"/>
    <x v="20"/>
    <m/>
  </r>
  <r>
    <s v="BM00286873"/>
    <s v="WILKINS III,JOHN K"/>
    <x v="155"/>
    <n v="12766.62"/>
    <n v="6.69"/>
    <s v="NULL"/>
    <n v="27269158"/>
    <x v="163"/>
    <s v="NULL"/>
    <d v="2020-01-13T09:29:00"/>
    <x v="1"/>
    <x v="20"/>
    <m/>
  </r>
  <r>
    <s v="BM00286873"/>
    <s v="WILKINS III,JOHN K"/>
    <x v="155"/>
    <n v="12766.62"/>
    <n v="21.24"/>
    <s v="NULL"/>
    <n v="27210100"/>
    <x v="11"/>
    <s v="NULL"/>
    <d v="2020-01-13T09:29:00"/>
    <x v="1"/>
    <x v="20"/>
    <m/>
  </r>
  <r>
    <s v="BM00286873"/>
    <s v="WILKINS III,JOHN K"/>
    <x v="155"/>
    <n v="12766.62"/>
    <n v="10.93"/>
    <s v="NULL"/>
    <n v="27210100"/>
    <x v="11"/>
    <s v="NULL"/>
    <d v="2020-01-13T09:29:00"/>
    <x v="1"/>
    <x v="20"/>
    <m/>
  </r>
  <r>
    <s v="BM00286873"/>
    <s v="WILKINS III,JOHN K"/>
    <x v="155"/>
    <n v="12766.62"/>
    <n v="5.46"/>
    <s v="NULL"/>
    <n v="27210100"/>
    <x v="11"/>
    <s v="NULL"/>
    <d v="2020-01-13T09:29:00"/>
    <x v="1"/>
    <x v="20"/>
    <m/>
  </r>
  <r>
    <s v="BM00286873"/>
    <s v="WILKINS III,JOHN K"/>
    <x v="155"/>
    <n v="12766.62"/>
    <n v="380.13"/>
    <s v="C1781"/>
    <n v="27820090"/>
    <x v="399"/>
    <s v="NULL"/>
    <d v="2020-01-13T09:29:00"/>
    <x v="29"/>
    <x v="20"/>
    <m/>
  </r>
  <r>
    <s v="BM00286873"/>
    <s v="WILKINS III,JOHN K"/>
    <x v="155"/>
    <n v="12766.62"/>
    <n v="870.09"/>
    <s v="C1781"/>
    <n v="27820090"/>
    <x v="399"/>
    <s v="NULL"/>
    <d v="2020-01-13T09:29:00"/>
    <x v="29"/>
    <x v="20"/>
    <m/>
  </r>
  <r>
    <s v="BM00286873"/>
    <s v="WILKINS III,JOHN K"/>
    <x v="155"/>
    <n v="12766.62"/>
    <n v="12.48"/>
    <s v="NULL"/>
    <n v="27101000"/>
    <x v="188"/>
    <s v="NULL"/>
    <d v="2020-01-13T09:29:00"/>
    <x v="31"/>
    <x v="20"/>
    <m/>
  </r>
  <r>
    <s v="BM00286873"/>
    <s v="WILKINS III,JOHN K"/>
    <x v="155"/>
    <n v="12766.62"/>
    <n v="46.77"/>
    <n v="13031"/>
    <n v="27013031"/>
    <x v="353"/>
    <s v="NULL"/>
    <d v="2020-01-13T09:29:00"/>
    <x v="0"/>
    <x v="20"/>
    <m/>
  </r>
  <r>
    <s v="BM00286873"/>
    <s v="WILKINS III,JOHN K"/>
    <x v="155"/>
    <n v="12766.62"/>
    <n v="5.84"/>
    <s v="NULL"/>
    <n v="27217032"/>
    <x v="400"/>
    <s v="NULL"/>
    <d v="2020-01-13T09:29:00"/>
    <x v="1"/>
    <x v="20"/>
    <m/>
  </r>
  <r>
    <s v="BM00286873"/>
    <s v="WILKINS III,JOHN K"/>
    <x v="155"/>
    <n v="12766.62"/>
    <n v="22.56"/>
    <s v="J7120"/>
    <n v="27038238"/>
    <x v="13"/>
    <s v="NULL"/>
    <d v="2020-01-13T09:29:00"/>
    <x v="0"/>
    <x v="20"/>
    <m/>
  </r>
  <r>
    <s v="BM00286873"/>
    <s v="WILKINS III,JOHN K"/>
    <x v="155"/>
    <n v="12766.62"/>
    <n v="11.59"/>
    <s v="NULL"/>
    <n v="27069212"/>
    <x v="14"/>
    <s v="NULL"/>
    <d v="2020-01-13T09:29:00"/>
    <x v="0"/>
    <x v="20"/>
    <m/>
  </r>
  <r>
    <s v="BM00286873"/>
    <s v="WILKINS III,JOHN K"/>
    <x v="155"/>
    <n v="12766.62"/>
    <n v="10.53"/>
    <s v="NULL"/>
    <n v="27013394"/>
    <x v="43"/>
    <s v="NULL"/>
    <d v="2020-01-13T09:29:00"/>
    <x v="0"/>
    <x v="20"/>
    <m/>
  </r>
  <r>
    <s v="BM00286873"/>
    <s v="WILKINS III,JOHN K"/>
    <x v="155"/>
    <n v="12766.62"/>
    <n v="7.35"/>
    <s v="NULL"/>
    <n v="27013392"/>
    <x v="15"/>
    <s v="NULL"/>
    <d v="2020-01-13T09:29:00"/>
    <x v="0"/>
    <x v="20"/>
    <m/>
  </r>
  <r>
    <s v="BM00286873"/>
    <s v="WILKINS III,JOHN K"/>
    <x v="155"/>
    <n v="12766.62"/>
    <n v="27.34"/>
    <s v="NULL"/>
    <n v="27013399"/>
    <x v="1"/>
    <s v="NULL"/>
    <d v="2020-01-13T09:29:00"/>
    <x v="0"/>
    <x v="20"/>
    <m/>
  </r>
  <r>
    <s v="BM00286873"/>
    <s v="WILKINS III,JOHN K"/>
    <x v="155"/>
    <n v="12766.62"/>
    <n v="10.97"/>
    <s v="NULL"/>
    <n v="27280043"/>
    <x v="2"/>
    <s v="NULL"/>
    <d v="2020-01-13T09:29:00"/>
    <x v="1"/>
    <x v="20"/>
    <m/>
  </r>
  <r>
    <s v="BM00286873"/>
    <s v="WILKINS III,JOHN K"/>
    <x v="155"/>
    <n v="12766.62"/>
    <n v="44.6"/>
    <n v="37024"/>
    <n v="27037024"/>
    <x v="84"/>
    <s v="NULL"/>
    <d v="2020-01-13T09:29:00"/>
    <x v="0"/>
    <x v="20"/>
    <m/>
  </r>
  <r>
    <s v="BM00286873"/>
    <s v="WILKINS III,JOHN K"/>
    <x v="155"/>
    <n v="12766.62"/>
    <n v="15.73"/>
    <s v="NULL"/>
    <n v="27210100"/>
    <x v="11"/>
    <s v="NULL"/>
    <d v="2020-01-13T09:29:00"/>
    <x v="1"/>
    <x v="20"/>
    <m/>
  </r>
  <r>
    <s v="BM00286873"/>
    <s v="WILKINS III,JOHN K"/>
    <x v="155"/>
    <n v="12766.62"/>
    <n v="21"/>
    <s v="J0690"/>
    <n v="25021248"/>
    <x v="284"/>
    <s v="NULL"/>
    <d v="2020-01-13T09:29:00"/>
    <x v="2"/>
    <x v="20"/>
    <m/>
  </r>
  <r>
    <s v="BM00286873"/>
    <s v="WILKINS III,JOHN K"/>
    <x v="155"/>
    <n v="12766.62"/>
    <n v="46"/>
    <s v="J2704"/>
    <n v="25021907"/>
    <x v="4"/>
    <s v="NULL"/>
    <d v="2020-01-13T09:29:00"/>
    <x v="2"/>
    <x v="20"/>
    <m/>
  </r>
  <r>
    <s v="BM00286873"/>
    <s v="WILKINS III,JOHN K"/>
    <x v="155"/>
    <n v="12766.62"/>
    <n v="19"/>
    <s v="J3010"/>
    <n v="25024630"/>
    <x v="109"/>
    <s v="NULL"/>
    <d v="2020-01-13T09:29:00"/>
    <x v="2"/>
    <x v="20"/>
    <m/>
  </r>
  <r>
    <s v="BM00286873"/>
    <s v="WILKINS III,JOHN K"/>
    <x v="155"/>
    <n v="12766.62"/>
    <n v="21"/>
    <s v="J2250"/>
    <n v="25021916"/>
    <x v="153"/>
    <s v="NULL"/>
    <d v="2020-01-13T09:29:00"/>
    <x v="2"/>
    <x v="20"/>
    <m/>
  </r>
  <r>
    <s v="BM00286873"/>
    <s v="WILKINS III,JOHN K"/>
    <x v="155"/>
    <n v="12766.62"/>
    <n v="22"/>
    <s v="NULL"/>
    <n v="25024769"/>
    <x v="3"/>
    <s v="NULL"/>
    <d v="2020-01-13T09:29:00"/>
    <x v="2"/>
    <x v="20"/>
    <m/>
  </r>
  <r>
    <s v="BM00286873"/>
    <s v="WILKINS III,JOHN K"/>
    <x v="155"/>
    <n v="12766.62"/>
    <n v="126"/>
    <s v="J0330"/>
    <n v="25021563"/>
    <x v="134"/>
    <s v="NULL"/>
    <d v="2020-01-13T09:29:00"/>
    <x v="2"/>
    <x v="20"/>
    <m/>
  </r>
  <r>
    <s v="BM00286873"/>
    <s v="WILKINS III,JOHN K"/>
    <x v="155"/>
    <n v="12766.62"/>
    <n v="21"/>
    <s v="J0690"/>
    <n v="25021248"/>
    <x v="284"/>
    <s v="NULL"/>
    <d v="2020-01-13T09:29:00"/>
    <x v="2"/>
    <x v="20"/>
    <m/>
  </r>
  <r>
    <s v="BM00286873"/>
    <s v="WILKINS III,JOHN K"/>
    <x v="155"/>
    <n v="12766.62"/>
    <n v="39"/>
    <s v="NULL"/>
    <n v="25024764"/>
    <x v="194"/>
    <s v="NULL"/>
    <d v="2020-01-13T09:29:00"/>
    <x v="2"/>
    <x v="20"/>
    <m/>
  </r>
  <r>
    <s v="BM00286873"/>
    <s v="WILKINS III,JOHN K"/>
    <x v="155"/>
    <n v="12766.62"/>
    <n v="46"/>
    <s v="NULL"/>
    <n v="25023527"/>
    <x v="158"/>
    <s v="NULL"/>
    <d v="2020-01-13T09:29:00"/>
    <x v="2"/>
    <x v="20"/>
    <m/>
  </r>
  <r>
    <s v="BM00286873"/>
    <s v="WILKINS III,JOHN K"/>
    <x v="155"/>
    <n v="12766.62"/>
    <n v="21"/>
    <s v="J2405"/>
    <n v="63623574"/>
    <x v="94"/>
    <s v="NULL"/>
    <d v="2020-01-13T09:29:00"/>
    <x v="12"/>
    <x v="20"/>
    <m/>
  </r>
  <r>
    <s v="BM00286873"/>
    <s v="WILKINS III,JOHN K"/>
    <x v="155"/>
    <n v="12766.62"/>
    <n v="44"/>
    <s v="J1885"/>
    <n v="63690720"/>
    <x v="49"/>
    <s v="NULL"/>
    <d v="2020-01-13T09:29:00"/>
    <x v="12"/>
    <x v="20"/>
    <m/>
  </r>
  <r>
    <s v="BM00286873"/>
    <s v="WILKINS III,JOHN K"/>
    <x v="155"/>
    <n v="12766.62"/>
    <n v="114"/>
    <s v="J2710"/>
    <n v="63621129"/>
    <x v="243"/>
    <s v="NULL"/>
    <d v="2020-01-13T09:29:00"/>
    <x v="12"/>
    <x v="20"/>
    <m/>
  </r>
  <r>
    <s v="BM00286873"/>
    <s v="WILKINS III,JOHN K"/>
    <x v="155"/>
    <n v="12766.62"/>
    <n v="21"/>
    <s v="J1100"/>
    <n v="25021100"/>
    <x v="135"/>
    <s v="NULL"/>
    <d v="2020-01-13T09:29:00"/>
    <x v="2"/>
    <x v="20"/>
    <m/>
  </r>
  <r>
    <s v="BM00286873"/>
    <s v="WILKINS III,JOHN K"/>
    <x v="155"/>
    <n v="12766.62"/>
    <n v="106"/>
    <s v="J3490"/>
    <n v="25021407"/>
    <x v="19"/>
    <s v="NULL"/>
    <d v="2020-01-13T09:29:00"/>
    <x v="2"/>
    <x v="20"/>
    <m/>
  </r>
  <r>
    <s v="BM00286873"/>
    <s v="WILKINS III,JOHN K"/>
    <x v="155"/>
    <n v="12766.62"/>
    <n v="-114"/>
    <s v="J2710"/>
    <n v="63621129"/>
    <x v="243"/>
    <s v="NULL"/>
    <d v="2020-01-13T09:29:00"/>
    <x v="12"/>
    <x v="20"/>
    <m/>
  </r>
  <r>
    <s v="BM00286873"/>
    <s v="WILKINS III,JOHN K"/>
    <x v="155"/>
    <n v="12766.62"/>
    <n v="114"/>
    <s v="J2710"/>
    <n v="63621129"/>
    <x v="243"/>
    <s v="NULL"/>
    <d v="2020-01-13T09:29:00"/>
    <x v="12"/>
    <x v="20"/>
    <m/>
  </r>
  <r>
    <s v="BM00286873"/>
    <s v="WILKINS III,JOHN K"/>
    <x v="155"/>
    <n v="12766.62"/>
    <n v="-21"/>
    <s v="J0690"/>
    <n v="25021248"/>
    <x v="284"/>
    <s v="NULL"/>
    <d v="2020-01-13T09:29:00"/>
    <x v="2"/>
    <x v="20"/>
    <m/>
  </r>
  <r>
    <s v="BM00286873"/>
    <s v="WILKINS III,JOHN K"/>
    <x v="155"/>
    <n v="12766.62"/>
    <n v="19"/>
    <s v="J1170"/>
    <n v="25021200"/>
    <x v="248"/>
    <s v="NULL"/>
    <d v="2020-01-13T09:29:00"/>
    <x v="2"/>
    <x v="20"/>
    <m/>
  </r>
  <r>
    <s v="BM00286873"/>
    <s v="WILKINS III,JOHN K"/>
    <x v="155"/>
    <n v="12766.62"/>
    <n v="21"/>
    <s v="J2405"/>
    <n v="63623574"/>
    <x v="94"/>
    <s v="NULL"/>
    <d v="2020-01-13T09:29:00"/>
    <x v="12"/>
    <x v="20"/>
    <m/>
  </r>
  <r>
    <s v="BM00286873"/>
    <s v="WILKINS III,JOHN K"/>
    <x v="155"/>
    <n v="12766.62"/>
    <n v="7"/>
    <s v="NULL"/>
    <n v="25923030"/>
    <x v="198"/>
    <s v="NULL"/>
    <d v="2020-01-13T09:29:00"/>
    <x v="10"/>
    <x v="20"/>
    <m/>
  </r>
  <r>
    <s v="BM00286873"/>
    <s v="WILKINS III,JOHN K"/>
    <x v="155"/>
    <n v="12766.62"/>
    <n v="4480"/>
    <s v="NULL"/>
    <n v="36014005"/>
    <x v="249"/>
    <s v="NULL"/>
    <d v="2020-01-13T09:29:00"/>
    <x v="17"/>
    <x v="20"/>
    <n v="4687"/>
  </r>
  <r>
    <s v="BM00286873"/>
    <s v="WILKINS III,JOHN K"/>
    <x v="155"/>
    <n v="12766.62"/>
    <n v="1792"/>
    <s v="NULL"/>
    <n v="36014006"/>
    <x v="402"/>
    <s v="NULL"/>
    <d v="2020-01-13T09:29:00"/>
    <x v="17"/>
    <x v="20"/>
    <n v="938"/>
  </r>
  <r>
    <s v="BM00286873"/>
    <s v="WILKINS III,JOHN K"/>
    <x v="155"/>
    <n v="12766.62"/>
    <n v="2356"/>
    <s v="NULL"/>
    <n v="37013010"/>
    <x v="8"/>
    <s v="NULL"/>
    <d v="2020-01-13T09:29:00"/>
    <x v="5"/>
    <x v="20"/>
    <n v="33"/>
  </r>
  <r>
    <s v="BM00286873"/>
    <s v="WILKINS III,JOHN K"/>
    <x v="155"/>
    <n v="12766.62"/>
    <n v="1216"/>
    <n v="17001"/>
    <n v="71017001"/>
    <x v="137"/>
    <s v="NULL"/>
    <d v="2020-01-13T09:29:00"/>
    <x v="6"/>
    <x v="20"/>
    <n v="1272"/>
  </r>
  <r>
    <s v="BM00286873"/>
    <s v="WILKINS III,JOHN K"/>
    <x v="155"/>
    <n v="12766.62"/>
    <n v="690"/>
    <n v="10260"/>
    <n v="71010260"/>
    <x v="9"/>
    <s v="NULL"/>
    <d v="2020-01-13T09:29:00"/>
    <x v="6"/>
    <x v="20"/>
    <n v="722"/>
  </r>
  <r>
    <s v="BM00286873"/>
    <s v="WILKINS III,JOHN K"/>
    <x v="155"/>
    <n v="12766.62"/>
    <n v="284"/>
    <n v="10261"/>
    <n v="71010261"/>
    <x v="20"/>
    <s v="NULL"/>
    <d v="2020-01-13T09:29:00"/>
    <x v="6"/>
    <x v="20"/>
    <n v="298"/>
  </r>
  <r>
    <s v="BM00286873"/>
    <s v="WILKINS III,JOHN K"/>
    <x v="155"/>
    <n v="12766.62"/>
    <n v="-380.13"/>
    <s v="C1781"/>
    <n v="27820090"/>
    <x v="399"/>
    <s v="NULL"/>
    <d v="2020-01-13T09:29:00"/>
    <x v="29"/>
    <x v="20"/>
    <m/>
  </r>
  <r>
    <s v="BM00286873"/>
    <s v="WILKINS III,JOHN K"/>
    <x v="155"/>
    <n v="12766.62"/>
    <n v="22.56"/>
    <s v="J7120"/>
    <n v="27038238"/>
    <x v="13"/>
    <s v="NULL"/>
    <d v="2020-01-13T09:29:00"/>
    <x v="0"/>
    <x v="20"/>
    <m/>
  </r>
  <r>
    <s v="BM00286873"/>
    <s v="WILKINS III,JOHN K"/>
    <x v="155"/>
    <n v="12766.62"/>
    <n v="9.4"/>
    <s v="NULL"/>
    <n v="27269137"/>
    <x v="224"/>
    <s v="NULL"/>
    <d v="2020-01-13T09:29:00"/>
    <x v="1"/>
    <x v="20"/>
    <m/>
  </r>
  <r>
    <s v="BM00286873"/>
    <s v="WILKINS III,JOHN K"/>
    <x v="155"/>
    <n v="12766.62"/>
    <n v="45.73"/>
    <s v="NULL"/>
    <n v="27217280"/>
    <x v="312"/>
    <s v="NULL"/>
    <d v="2020-01-13T09:29:00"/>
    <x v="1"/>
    <x v="20"/>
    <m/>
  </r>
  <r>
    <s v="BM00275302"/>
    <s v="WILT,MIRANDA J"/>
    <x v="156"/>
    <n v="28019.94"/>
    <n v="13.89"/>
    <s v="NULL"/>
    <n v="27250507"/>
    <x v="66"/>
    <d v="2019-12-05T05:45:00"/>
    <s v="NULL"/>
    <x v="1"/>
    <x v="6"/>
    <m/>
  </r>
  <r>
    <s v="BM00275302"/>
    <s v="WILT,MIRANDA J"/>
    <x v="156"/>
    <n v="28019.94"/>
    <n v="15"/>
    <n v="32107"/>
    <n v="30032107"/>
    <x v="34"/>
    <d v="2019-12-05T05:45:00"/>
    <s v="NULL"/>
    <x v="3"/>
    <x v="6"/>
    <n v="16"/>
  </r>
  <r>
    <s v="BM00275302"/>
    <s v="WILT,MIRANDA J"/>
    <x v="156"/>
    <n v="28019.94"/>
    <n v="28"/>
    <n v="86592"/>
    <n v="30032010"/>
    <x v="81"/>
    <d v="2019-12-05T05:45:00"/>
    <s v="NULL"/>
    <x v="3"/>
    <x v="6"/>
    <n v="30"/>
  </r>
  <r>
    <s v="BM00275302"/>
    <s v="WILT,MIRANDA J"/>
    <x v="156"/>
    <n v="28019.94"/>
    <n v="15"/>
    <n v="32107"/>
    <n v="30032107"/>
    <x v="34"/>
    <d v="2019-12-05T05:45:00"/>
    <s v="NULL"/>
    <x v="3"/>
    <x v="6"/>
    <n v="16"/>
  </r>
  <r>
    <s v="BM00275302"/>
    <s v="WILT,MIRANDA J"/>
    <x v="156"/>
    <n v="28019.94"/>
    <n v="13"/>
    <n v="85018"/>
    <n v="30032043"/>
    <x v="112"/>
    <d v="2019-12-05T05:45:00"/>
    <s v="NULL"/>
    <x v="3"/>
    <x v="6"/>
    <n v="14"/>
  </r>
  <r>
    <s v="BM00275302"/>
    <s v="WILT,MIRANDA J"/>
    <x v="156"/>
    <n v="28019.94"/>
    <n v="13"/>
    <n v="85014"/>
    <n v="30032044"/>
    <x v="113"/>
    <d v="2019-12-05T05:45:00"/>
    <s v="NULL"/>
    <x v="3"/>
    <x v="6"/>
    <n v="14"/>
  </r>
  <r>
    <s v="BM00275302"/>
    <s v="WILT,MIRANDA J"/>
    <x v="156"/>
    <n v="28019.94"/>
    <n v="15"/>
    <n v="32107"/>
    <n v="30032107"/>
    <x v="34"/>
    <d v="2019-12-05T05:45:00"/>
    <s v="NULL"/>
    <x v="3"/>
    <x v="6"/>
    <n v="16"/>
  </r>
  <r>
    <s v="BM00275302"/>
    <s v="WILT,MIRANDA J"/>
    <x v="156"/>
    <n v="28019.94"/>
    <n v="125"/>
    <n v="32113"/>
    <n v="30032113"/>
    <x v="223"/>
    <d v="2019-12-05T05:45:00"/>
    <s v="NULL"/>
    <x v="3"/>
    <x v="6"/>
    <n v="131"/>
  </r>
  <r>
    <s v="BM00275302"/>
    <s v="WILT,MIRANDA J"/>
    <x v="156"/>
    <n v="28019.94"/>
    <n v="15"/>
    <n v="32107"/>
    <n v="30032107"/>
    <x v="34"/>
    <d v="2019-12-05T05:45:00"/>
    <s v="NULL"/>
    <x v="3"/>
    <x v="6"/>
    <n v="16"/>
  </r>
  <r>
    <s v="BM00275302"/>
    <s v="WILT,MIRANDA J"/>
    <x v="156"/>
    <n v="28019.94"/>
    <n v="46"/>
    <n v="85025"/>
    <n v="30032110"/>
    <x v="31"/>
    <d v="2019-12-05T05:45:00"/>
    <s v="NULL"/>
    <x v="3"/>
    <x v="6"/>
    <n v="49"/>
  </r>
  <r>
    <s v="BM00275302"/>
    <s v="WILT,MIRANDA J"/>
    <x v="156"/>
    <n v="28019.94"/>
    <n v="15"/>
    <n v="32107"/>
    <n v="30032107"/>
    <x v="34"/>
    <d v="2019-12-05T05:45:00"/>
    <s v="NULL"/>
    <x v="3"/>
    <x v="6"/>
    <n v="16"/>
  </r>
  <r>
    <s v="BM00275302"/>
    <s v="WILT,MIRANDA J"/>
    <x v="156"/>
    <n v="28019.94"/>
    <n v="69.72"/>
    <s v="NULL"/>
    <n v="27250529"/>
    <x v="69"/>
    <d v="2019-12-05T05:45:00"/>
    <s v="NULL"/>
    <x v="1"/>
    <x v="6"/>
    <m/>
  </r>
  <r>
    <s v="BM00275302"/>
    <s v="WILT,MIRANDA J"/>
    <x v="156"/>
    <n v="28019.94"/>
    <n v="13"/>
    <n v="85018"/>
    <n v="30032043"/>
    <x v="112"/>
    <d v="2019-12-05T05:45:00"/>
    <s v="NULL"/>
    <x v="3"/>
    <x v="6"/>
    <n v="14"/>
  </r>
  <r>
    <s v="BM00275302"/>
    <s v="WILT,MIRANDA J"/>
    <x v="156"/>
    <n v="28019.94"/>
    <n v="13"/>
    <n v="85014"/>
    <n v="30032044"/>
    <x v="113"/>
    <d v="2019-12-05T05:45:00"/>
    <s v="NULL"/>
    <x v="3"/>
    <x v="6"/>
    <n v="14"/>
  </r>
  <r>
    <s v="BM00275302"/>
    <s v="WILT,MIRANDA J"/>
    <x v="156"/>
    <n v="28019.94"/>
    <n v="15"/>
    <n v="32107"/>
    <n v="30032107"/>
    <x v="34"/>
    <d v="2019-12-05T05:45:00"/>
    <s v="NULL"/>
    <x v="3"/>
    <x v="6"/>
    <n v="16"/>
  </r>
  <r>
    <s v="BM00275302"/>
    <s v="WILT,MIRANDA J"/>
    <x v="156"/>
    <n v="28019.94"/>
    <n v="722"/>
    <n v="50523"/>
    <n v="37050523"/>
    <x v="95"/>
    <d v="2019-12-05T05:45:00"/>
    <s v="NULL"/>
    <x v="5"/>
    <x v="6"/>
    <n v="756"/>
  </r>
  <r>
    <s v="BM00275302"/>
    <s v="WILT,MIRANDA J"/>
    <x v="156"/>
    <n v="28019.94"/>
    <n v="75"/>
    <n v="50540"/>
    <n v="46050540"/>
    <x v="96"/>
    <d v="2019-12-05T05:45:00"/>
    <s v="NULL"/>
    <x v="15"/>
    <x v="6"/>
    <n v="79"/>
  </r>
  <r>
    <s v="BM00275302"/>
    <s v="WILT,MIRANDA J"/>
    <x v="156"/>
    <n v="28019.94"/>
    <n v="40"/>
    <n v="93041"/>
    <n v="73050518"/>
    <x v="99"/>
    <d v="2019-12-05T05:45:00"/>
    <s v="NULL"/>
    <x v="18"/>
    <x v="6"/>
    <n v="42"/>
  </r>
  <r>
    <s v="BM00275302"/>
    <s v="WILT,MIRANDA J"/>
    <x v="156"/>
    <n v="28019.94"/>
    <n v="96"/>
    <s v="NULL"/>
    <n v="72150535"/>
    <x v="100"/>
    <d v="2019-12-05T05:45:00"/>
    <s v="NULL"/>
    <x v="19"/>
    <x v="6"/>
    <n v="101"/>
  </r>
  <r>
    <s v="BM00275302"/>
    <s v="WILT,MIRANDA J"/>
    <x v="156"/>
    <n v="28019.94"/>
    <n v="384"/>
    <s v="NULL"/>
    <n v="72150535"/>
    <x v="100"/>
    <d v="2019-12-05T05:45:00"/>
    <s v="NULL"/>
    <x v="19"/>
    <x v="6"/>
    <n v="101"/>
  </r>
  <r>
    <s v="BM00275302"/>
    <s v="WILT,MIRANDA J"/>
    <x v="156"/>
    <n v="28019.94"/>
    <n v="637"/>
    <n v="36430"/>
    <n v="39115212"/>
    <x v="380"/>
    <d v="2019-12-05T05:45:00"/>
    <s v="NULL"/>
    <x v="34"/>
    <x v="6"/>
    <n v="667"/>
  </r>
  <r>
    <s v="BM00275302"/>
    <s v="WILT,MIRANDA J"/>
    <x v="156"/>
    <n v="28019.94"/>
    <n v="637"/>
    <n v="36430"/>
    <n v="39115212"/>
    <x v="380"/>
    <d v="2019-12-05T05:45:00"/>
    <s v="NULL"/>
    <x v="34"/>
    <x v="6"/>
    <n v="667"/>
  </r>
  <r>
    <s v="BM00275302"/>
    <s v="WILT,MIRANDA J"/>
    <x v="156"/>
    <n v="28019.94"/>
    <n v="11.02"/>
    <s v="NULL"/>
    <n v="27210100"/>
    <x v="11"/>
    <d v="2019-12-05T05:45:00"/>
    <s v="NULL"/>
    <x v="1"/>
    <x v="6"/>
    <m/>
  </r>
  <r>
    <s v="BM00275302"/>
    <s v="WILT,MIRANDA J"/>
    <x v="156"/>
    <n v="28019.94"/>
    <n v="792"/>
    <n v="31500"/>
    <n v="36050537"/>
    <x v="457"/>
    <d v="2019-12-05T05:45:00"/>
    <s v="NULL"/>
    <x v="17"/>
    <x v="6"/>
    <n v="829"/>
  </r>
  <r>
    <s v="BM00275302"/>
    <s v="WILT,MIRANDA J"/>
    <x v="156"/>
    <n v="28019.94"/>
    <n v="3375"/>
    <n v="59400"/>
    <n v="72050500"/>
    <x v="107"/>
    <d v="2019-12-05T05:45:00"/>
    <s v="NULL"/>
    <x v="16"/>
    <x v="6"/>
    <n v="3531"/>
  </r>
  <r>
    <s v="BM00275302"/>
    <s v="WILT,MIRANDA J"/>
    <x v="156"/>
    <n v="28019.94"/>
    <n v="690"/>
    <s v="NULL"/>
    <n v="71017003"/>
    <x v="101"/>
    <d v="2019-12-05T05:45:00"/>
    <s v="NULL"/>
    <x v="6"/>
    <x v="6"/>
    <n v="722"/>
  </r>
  <r>
    <s v="BM00275302"/>
    <s v="WILT,MIRANDA J"/>
    <x v="156"/>
    <n v="28019.94"/>
    <n v="218"/>
    <s v="J2795"/>
    <n v="25024515"/>
    <x v="108"/>
    <d v="2019-12-05T05:45:00"/>
    <s v="NULL"/>
    <x v="2"/>
    <x v="6"/>
    <m/>
  </r>
  <r>
    <s v="BM00275302"/>
    <s v="WILT,MIRANDA J"/>
    <x v="156"/>
    <n v="28019.94"/>
    <n v="5600"/>
    <s v="NULL"/>
    <n v="36014007"/>
    <x v="136"/>
    <d v="2019-12-05T05:45:00"/>
    <s v="NULL"/>
    <x v="17"/>
    <x v="6"/>
    <n v="5858"/>
  </r>
  <r>
    <s v="BM00275302"/>
    <s v="WILT,MIRANDA J"/>
    <x v="156"/>
    <n v="28019.94"/>
    <n v="2240"/>
    <s v="NULL"/>
    <n v="36014008"/>
    <x v="160"/>
    <d v="2019-12-05T05:45:00"/>
    <s v="NULL"/>
    <x v="17"/>
    <x v="6"/>
    <n v="1172"/>
  </r>
  <r>
    <s v="BM00275302"/>
    <s v="WILT,MIRANDA J"/>
    <x v="156"/>
    <n v="28019.94"/>
    <n v="2635"/>
    <s v="NULL"/>
    <n v="37013010"/>
    <x v="8"/>
    <d v="2019-12-05T05:45:00"/>
    <s v="NULL"/>
    <x v="5"/>
    <x v="6"/>
    <n v="33"/>
  </r>
  <r>
    <s v="BM00275302"/>
    <s v="WILT,MIRANDA J"/>
    <x v="156"/>
    <n v="28019.94"/>
    <n v="1655"/>
    <n v="64488"/>
    <n v="36119904"/>
    <x v="406"/>
    <d v="2019-12-05T05:45:00"/>
    <s v="NULL"/>
    <x v="20"/>
    <x v="6"/>
    <n v="1732"/>
  </r>
  <r>
    <s v="BM00275302"/>
    <s v="WILT,MIRANDA J"/>
    <x v="156"/>
    <n v="28019.94"/>
    <n v="13"/>
    <n v="85018"/>
    <n v="30032043"/>
    <x v="112"/>
    <d v="2019-12-05T05:45:00"/>
    <s v="NULL"/>
    <x v="3"/>
    <x v="6"/>
    <n v="14"/>
  </r>
  <r>
    <s v="BM00275302"/>
    <s v="WILT,MIRANDA J"/>
    <x v="156"/>
    <n v="28019.94"/>
    <n v="11.02"/>
    <s v="NULL"/>
    <n v="27210100"/>
    <x v="11"/>
    <d v="2019-12-05T05:45:00"/>
    <s v="NULL"/>
    <x v="1"/>
    <x v="6"/>
    <m/>
  </r>
  <r>
    <s v="BM00275302"/>
    <s v="WILT,MIRANDA J"/>
    <x v="156"/>
    <n v="28019.94"/>
    <n v="13"/>
    <n v="85014"/>
    <n v="30032044"/>
    <x v="113"/>
    <d v="2019-12-05T05:45:00"/>
    <s v="NULL"/>
    <x v="3"/>
    <x v="6"/>
    <n v="14"/>
  </r>
  <r>
    <s v="BM00275302"/>
    <s v="WILT,MIRANDA J"/>
    <x v="156"/>
    <n v="28019.94"/>
    <n v="15"/>
    <n v="32107"/>
    <n v="30032107"/>
    <x v="34"/>
    <d v="2019-12-05T05:45:00"/>
    <s v="NULL"/>
    <x v="3"/>
    <x v="6"/>
    <n v="16"/>
  </r>
  <r>
    <s v="BM00275302"/>
    <s v="WILT,MIRANDA J"/>
    <x v="156"/>
    <n v="28019.94"/>
    <n v="46"/>
    <n v="85025"/>
    <n v="30032110"/>
    <x v="31"/>
    <d v="2019-12-05T05:45:00"/>
    <s v="NULL"/>
    <x v="3"/>
    <x v="6"/>
    <n v="49"/>
  </r>
  <r>
    <s v="BM00275302"/>
    <s v="WILT,MIRANDA J"/>
    <x v="156"/>
    <n v="28019.94"/>
    <n v="15"/>
    <n v="32107"/>
    <n v="30032107"/>
    <x v="34"/>
    <d v="2019-12-05T05:45:00"/>
    <s v="NULL"/>
    <x v="3"/>
    <x v="6"/>
    <n v="16"/>
  </r>
  <r>
    <s v="BM00275302"/>
    <s v="WILT,MIRANDA J"/>
    <x v="156"/>
    <n v="28019.94"/>
    <n v="46"/>
    <n v="85025"/>
    <n v="30032110"/>
    <x v="31"/>
    <d v="2019-12-05T05:45:00"/>
    <s v="NULL"/>
    <x v="3"/>
    <x v="6"/>
    <n v="49"/>
  </r>
  <r>
    <s v="BM00275302"/>
    <s v="WILT,MIRANDA J"/>
    <x v="156"/>
    <n v="28019.94"/>
    <n v="15"/>
    <n v="32107"/>
    <n v="30032107"/>
    <x v="34"/>
    <d v="2019-12-05T05:45:00"/>
    <s v="NULL"/>
    <x v="3"/>
    <x v="6"/>
    <n v="16"/>
  </r>
  <r>
    <s v="BM00275302"/>
    <s v="WILT,MIRANDA J"/>
    <x v="156"/>
    <n v="28019.94"/>
    <n v="9.4"/>
    <s v="NULL"/>
    <n v="27069512"/>
    <x v="73"/>
    <d v="2019-12-05T05:45:00"/>
    <s v="NULL"/>
    <x v="0"/>
    <x v="6"/>
    <m/>
  </r>
  <r>
    <s v="BM00275302"/>
    <s v="WILT,MIRANDA J"/>
    <x v="156"/>
    <n v="28019.94"/>
    <n v="9.4"/>
    <s v="NULL"/>
    <n v="27069512"/>
    <x v="73"/>
    <d v="2019-12-05T05:45:00"/>
    <s v="NULL"/>
    <x v="0"/>
    <x v="6"/>
    <m/>
  </r>
  <r>
    <s v="BM00275302"/>
    <s v="WILT,MIRANDA J"/>
    <x v="156"/>
    <n v="28019.94"/>
    <n v="9.4"/>
    <s v="NULL"/>
    <n v="27069512"/>
    <x v="73"/>
    <d v="2019-12-05T05:45:00"/>
    <s v="NULL"/>
    <x v="0"/>
    <x v="6"/>
    <m/>
  </r>
  <r>
    <s v="BM00275302"/>
    <s v="WILT,MIRANDA J"/>
    <x v="156"/>
    <n v="28019.94"/>
    <n v="9.4"/>
    <s v="NULL"/>
    <n v="27069512"/>
    <x v="73"/>
    <d v="2019-12-05T05:45:00"/>
    <s v="NULL"/>
    <x v="0"/>
    <x v="6"/>
    <m/>
  </r>
  <r>
    <s v="BM00275302"/>
    <s v="WILT,MIRANDA J"/>
    <x v="156"/>
    <n v="28019.94"/>
    <n v="6.74"/>
    <s v="NULL"/>
    <n v="27210100"/>
    <x v="11"/>
    <d v="2019-12-05T05:45:00"/>
    <s v="NULL"/>
    <x v="1"/>
    <x v="6"/>
    <m/>
  </r>
  <r>
    <s v="BM00275302"/>
    <s v="WILT,MIRANDA J"/>
    <x v="156"/>
    <n v="28019.94"/>
    <n v="9.4"/>
    <s v="NULL"/>
    <n v="27069512"/>
    <x v="73"/>
    <d v="2019-12-05T05:45:00"/>
    <s v="NULL"/>
    <x v="0"/>
    <x v="6"/>
    <m/>
  </r>
  <r>
    <s v="BM00275302"/>
    <s v="WILT,MIRANDA J"/>
    <x v="156"/>
    <n v="28019.94"/>
    <n v="9.4"/>
    <s v="NULL"/>
    <n v="27069512"/>
    <x v="73"/>
    <d v="2019-12-05T05:45:00"/>
    <s v="NULL"/>
    <x v="0"/>
    <x v="6"/>
    <m/>
  </r>
  <r>
    <s v="BM00275302"/>
    <s v="WILT,MIRANDA J"/>
    <x v="156"/>
    <n v="28019.94"/>
    <n v="9.4"/>
    <s v="NULL"/>
    <n v="27069512"/>
    <x v="73"/>
    <d v="2019-12-05T05:45:00"/>
    <s v="NULL"/>
    <x v="0"/>
    <x v="6"/>
    <m/>
  </r>
  <r>
    <s v="BM00275302"/>
    <s v="WILT,MIRANDA J"/>
    <x v="156"/>
    <n v="28019.94"/>
    <n v="21.19"/>
    <s v="NULL"/>
    <n v="27013399"/>
    <x v="1"/>
    <d v="2019-12-05T05:45:00"/>
    <s v="NULL"/>
    <x v="0"/>
    <x v="6"/>
    <m/>
  </r>
  <r>
    <s v="BM00275302"/>
    <s v="WILT,MIRANDA J"/>
    <x v="156"/>
    <n v="28019.94"/>
    <n v="21.19"/>
    <s v="NULL"/>
    <n v="27013399"/>
    <x v="1"/>
    <d v="2019-12-05T05:45:00"/>
    <s v="NULL"/>
    <x v="0"/>
    <x v="6"/>
    <m/>
  </r>
  <r>
    <s v="BM00275302"/>
    <s v="WILT,MIRANDA J"/>
    <x v="156"/>
    <n v="28019.94"/>
    <n v="21.19"/>
    <s v="NULL"/>
    <n v="27013399"/>
    <x v="1"/>
    <d v="2019-12-05T05:45:00"/>
    <s v="NULL"/>
    <x v="0"/>
    <x v="6"/>
    <m/>
  </r>
  <r>
    <s v="BM00275302"/>
    <s v="WILT,MIRANDA J"/>
    <x v="156"/>
    <n v="28019.94"/>
    <n v="-11.92"/>
    <s v="J7120"/>
    <n v="27038238"/>
    <x v="13"/>
    <d v="2019-12-05T05:45:00"/>
    <s v="NULL"/>
    <x v="0"/>
    <x v="6"/>
    <m/>
  </r>
  <r>
    <s v="BM00275302"/>
    <s v="WILT,MIRANDA J"/>
    <x v="156"/>
    <n v="28019.94"/>
    <n v="9.4"/>
    <s v="NULL"/>
    <n v="27069512"/>
    <x v="73"/>
    <d v="2019-12-05T05:45:00"/>
    <s v="NULL"/>
    <x v="0"/>
    <x v="6"/>
    <m/>
  </r>
  <r>
    <s v="BM00275302"/>
    <s v="WILT,MIRANDA J"/>
    <x v="156"/>
    <n v="28019.94"/>
    <n v="9.4"/>
    <s v="NULL"/>
    <n v="27069512"/>
    <x v="73"/>
    <d v="2019-12-05T05:45:00"/>
    <s v="NULL"/>
    <x v="0"/>
    <x v="6"/>
    <m/>
  </r>
  <r>
    <s v="BM00275302"/>
    <s v="WILT,MIRANDA J"/>
    <x v="156"/>
    <n v="28019.94"/>
    <n v="9.4"/>
    <s v="NULL"/>
    <n v="27069512"/>
    <x v="73"/>
    <d v="2019-12-05T05:45:00"/>
    <s v="NULL"/>
    <x v="0"/>
    <x v="6"/>
    <m/>
  </r>
  <r>
    <s v="BM00275302"/>
    <s v="WILT,MIRANDA J"/>
    <x v="156"/>
    <n v="28019.94"/>
    <n v="6.74"/>
    <s v="NULL"/>
    <n v="27210100"/>
    <x v="11"/>
    <d v="2019-12-05T05:45:00"/>
    <s v="NULL"/>
    <x v="1"/>
    <x v="6"/>
    <m/>
  </r>
  <r>
    <s v="BM00275302"/>
    <s v="WILT,MIRANDA J"/>
    <x v="156"/>
    <n v="28019.94"/>
    <n v="9.4"/>
    <s v="NULL"/>
    <n v="27069512"/>
    <x v="73"/>
    <d v="2019-12-05T05:45:00"/>
    <s v="NULL"/>
    <x v="0"/>
    <x v="6"/>
    <m/>
  </r>
  <r>
    <s v="BM00275302"/>
    <s v="WILT,MIRANDA J"/>
    <x v="156"/>
    <n v="28019.94"/>
    <n v="8.3800000000000008"/>
    <s v="NULL"/>
    <n v="25815118"/>
    <x v="254"/>
    <d v="2019-12-05T05:45:00"/>
    <s v="NULL"/>
    <x v="21"/>
    <x v="6"/>
    <m/>
  </r>
  <r>
    <s v="BM00275302"/>
    <s v="WILT,MIRANDA J"/>
    <x v="156"/>
    <n v="28019.94"/>
    <n v="107.09"/>
    <s v="NULL"/>
    <n v="27210100"/>
    <x v="11"/>
    <d v="2019-12-05T05:45:00"/>
    <s v="NULL"/>
    <x v="1"/>
    <x v="6"/>
    <m/>
  </r>
  <r>
    <s v="BM00275302"/>
    <s v="WILT,MIRANDA J"/>
    <x v="156"/>
    <n v="28019.94"/>
    <n v="44"/>
    <s v="J1885"/>
    <n v="63690720"/>
    <x v="49"/>
    <d v="2019-12-05T05:45:00"/>
    <s v="NULL"/>
    <x v="12"/>
    <x v="6"/>
    <m/>
  </r>
  <r>
    <s v="BM00275302"/>
    <s v="WILT,MIRANDA J"/>
    <x v="156"/>
    <n v="28019.94"/>
    <n v="7"/>
    <n v="23733"/>
    <n v="25923733"/>
    <x v="48"/>
    <d v="2019-12-05T05:45:00"/>
    <s v="NULL"/>
    <x v="10"/>
    <x v="6"/>
    <m/>
  </r>
  <r>
    <s v="BM00275302"/>
    <s v="WILT,MIRANDA J"/>
    <x v="156"/>
    <n v="28019.94"/>
    <n v="19.16"/>
    <s v="NULL"/>
    <n v="25824574"/>
    <x v="286"/>
    <d v="2019-12-05T05:45:00"/>
    <s v="NULL"/>
    <x v="21"/>
    <x v="6"/>
    <m/>
  </r>
  <r>
    <s v="BM00275302"/>
    <s v="WILT,MIRANDA J"/>
    <x v="156"/>
    <n v="28019.94"/>
    <n v="38.32"/>
    <s v="J0690"/>
    <n v="25021248"/>
    <x v="284"/>
    <d v="2019-12-05T05:45:00"/>
    <s v="NULL"/>
    <x v="2"/>
    <x v="6"/>
    <m/>
  </r>
  <r>
    <s v="BM00275302"/>
    <s v="WILT,MIRANDA J"/>
    <x v="156"/>
    <n v="28019.94"/>
    <n v="13"/>
    <n v="23733"/>
    <n v="25923733"/>
    <x v="48"/>
    <d v="2019-12-05T05:45:00"/>
    <s v="NULL"/>
    <x v="10"/>
    <x v="6"/>
    <m/>
  </r>
  <r>
    <s v="BM00275302"/>
    <s v="WILT,MIRANDA J"/>
    <x v="156"/>
    <n v="28019.94"/>
    <n v="5"/>
    <n v="20227"/>
    <n v="25920227"/>
    <x v="50"/>
    <d v="2019-12-05T05:45:00"/>
    <s v="NULL"/>
    <x v="10"/>
    <x v="6"/>
    <m/>
  </r>
  <r>
    <s v="BM00275302"/>
    <s v="WILT,MIRANDA J"/>
    <x v="156"/>
    <n v="28019.94"/>
    <n v="6"/>
    <n v="23780"/>
    <n v="25923780"/>
    <x v="62"/>
    <d v="2019-12-05T05:45:00"/>
    <s v="NULL"/>
    <x v="10"/>
    <x v="6"/>
    <m/>
  </r>
  <r>
    <s v="BM00275302"/>
    <s v="WILT,MIRANDA J"/>
    <x v="156"/>
    <n v="28019.94"/>
    <n v="5.46"/>
    <s v="NULL"/>
    <n v="27210100"/>
    <x v="11"/>
    <d v="2019-12-05T05:45:00"/>
    <s v="NULL"/>
    <x v="1"/>
    <x v="6"/>
    <m/>
  </r>
  <r>
    <s v="BM00275302"/>
    <s v="WILT,MIRANDA J"/>
    <x v="156"/>
    <n v="28019.94"/>
    <n v="5"/>
    <s v="NULL"/>
    <n v="25920459"/>
    <x v="54"/>
    <d v="2019-12-05T05:45:00"/>
    <s v="NULL"/>
    <x v="10"/>
    <x v="6"/>
    <m/>
  </r>
  <r>
    <s v="BM00275302"/>
    <s v="WILT,MIRANDA J"/>
    <x v="156"/>
    <n v="28019.94"/>
    <n v="5"/>
    <n v="20278"/>
    <n v="25920278"/>
    <x v="51"/>
    <d v="2019-12-05T05:45:00"/>
    <s v="NULL"/>
    <x v="10"/>
    <x v="6"/>
    <m/>
  </r>
  <r>
    <s v="BM00275302"/>
    <s v="WILT,MIRANDA J"/>
    <x v="156"/>
    <n v="28019.94"/>
    <n v="15"/>
    <n v="21892"/>
    <n v="25921892"/>
    <x v="52"/>
    <d v="2019-12-05T05:45:00"/>
    <s v="NULL"/>
    <x v="10"/>
    <x v="6"/>
    <m/>
  </r>
  <r>
    <s v="BM00275302"/>
    <s v="WILT,MIRANDA J"/>
    <x v="156"/>
    <n v="28019.94"/>
    <n v="13"/>
    <n v="23733"/>
    <n v="25923733"/>
    <x v="48"/>
    <d v="2019-12-05T05:45:00"/>
    <s v="NULL"/>
    <x v="10"/>
    <x v="6"/>
    <m/>
  </r>
  <r>
    <s v="BM00275302"/>
    <s v="WILT,MIRANDA J"/>
    <x v="156"/>
    <n v="28019.94"/>
    <n v="19.16"/>
    <s v="NULL"/>
    <n v="25824574"/>
    <x v="286"/>
    <d v="2019-12-05T05:45:00"/>
    <s v="NULL"/>
    <x v="21"/>
    <x v="6"/>
    <m/>
  </r>
  <r>
    <s v="BM00275302"/>
    <s v="WILT,MIRANDA J"/>
    <x v="156"/>
    <n v="28019.94"/>
    <n v="38.32"/>
    <s v="J0690"/>
    <n v="25021248"/>
    <x v="284"/>
    <d v="2019-12-05T05:45:00"/>
    <s v="NULL"/>
    <x v="2"/>
    <x v="6"/>
    <m/>
  </r>
  <r>
    <s v="BM00275302"/>
    <s v="WILT,MIRANDA J"/>
    <x v="156"/>
    <n v="28019.94"/>
    <n v="70"/>
    <s v="J0690"/>
    <n v="25024712"/>
    <x v="93"/>
    <d v="2019-12-05T05:45:00"/>
    <s v="NULL"/>
    <x v="2"/>
    <x v="6"/>
    <m/>
  </r>
  <r>
    <s v="BM00275302"/>
    <s v="WILT,MIRANDA J"/>
    <x v="156"/>
    <n v="28019.94"/>
    <n v="-70"/>
    <s v="J0690"/>
    <n v="25024712"/>
    <x v="93"/>
    <d v="2019-12-05T05:45:00"/>
    <s v="NULL"/>
    <x v="2"/>
    <x v="6"/>
    <m/>
  </r>
  <r>
    <s v="BM00275302"/>
    <s v="WILT,MIRANDA J"/>
    <x v="156"/>
    <n v="28019.94"/>
    <n v="19.16"/>
    <s v="NULL"/>
    <n v="25824574"/>
    <x v="286"/>
    <d v="2019-12-05T05:45:00"/>
    <s v="NULL"/>
    <x v="21"/>
    <x v="6"/>
    <m/>
  </r>
  <r>
    <s v="BM00275302"/>
    <s v="WILT,MIRANDA J"/>
    <x v="156"/>
    <n v="28019.94"/>
    <n v="38.32"/>
    <s v="J0690"/>
    <n v="25021248"/>
    <x v="284"/>
    <d v="2019-12-05T05:45:00"/>
    <s v="NULL"/>
    <x v="2"/>
    <x v="6"/>
    <m/>
  </r>
  <r>
    <s v="BM00275302"/>
    <s v="WILT,MIRANDA J"/>
    <x v="156"/>
    <n v="28019.94"/>
    <n v="5.46"/>
    <s v="NULL"/>
    <n v="27210100"/>
    <x v="11"/>
    <d v="2019-12-05T05:45:00"/>
    <s v="NULL"/>
    <x v="1"/>
    <x v="6"/>
    <m/>
  </r>
  <r>
    <s v="BM00275302"/>
    <s v="WILT,MIRANDA J"/>
    <x v="156"/>
    <n v="28019.94"/>
    <n v="13"/>
    <n v="23733"/>
    <n v="25923733"/>
    <x v="48"/>
    <d v="2019-12-05T05:45:00"/>
    <s v="NULL"/>
    <x v="10"/>
    <x v="6"/>
    <m/>
  </r>
  <r>
    <s v="BM00275302"/>
    <s v="WILT,MIRANDA J"/>
    <x v="156"/>
    <n v="28019.94"/>
    <n v="6"/>
    <s v="NULL"/>
    <n v="25932661"/>
    <x v="57"/>
    <d v="2019-12-05T05:45:00"/>
    <s v="NULL"/>
    <x v="10"/>
    <x v="6"/>
    <m/>
  </r>
  <r>
    <s v="BM00275302"/>
    <s v="WILT,MIRANDA J"/>
    <x v="156"/>
    <n v="28019.94"/>
    <n v="5"/>
    <n v="20278"/>
    <n v="25920278"/>
    <x v="51"/>
    <d v="2019-12-05T05:45:00"/>
    <s v="NULL"/>
    <x v="10"/>
    <x v="6"/>
    <m/>
  </r>
  <r>
    <s v="BM00275302"/>
    <s v="WILT,MIRANDA J"/>
    <x v="156"/>
    <n v="28019.94"/>
    <n v="13"/>
    <n v="23733"/>
    <n v="25923733"/>
    <x v="48"/>
    <d v="2019-12-05T05:45:00"/>
    <s v="NULL"/>
    <x v="10"/>
    <x v="6"/>
    <m/>
  </r>
  <r>
    <s v="BM00275302"/>
    <s v="WILT,MIRANDA J"/>
    <x v="156"/>
    <n v="28019.94"/>
    <n v="5"/>
    <n v="20227"/>
    <n v="25920227"/>
    <x v="50"/>
    <d v="2019-12-05T05:45:00"/>
    <s v="NULL"/>
    <x v="10"/>
    <x v="6"/>
    <m/>
  </r>
  <r>
    <s v="BM00275302"/>
    <s v="WILT,MIRANDA J"/>
    <x v="156"/>
    <n v="28019.94"/>
    <n v="15"/>
    <n v="21892"/>
    <n v="25921892"/>
    <x v="52"/>
    <d v="2019-12-05T05:45:00"/>
    <s v="NULL"/>
    <x v="10"/>
    <x v="6"/>
    <m/>
  </r>
  <r>
    <s v="BM00275302"/>
    <s v="WILT,MIRANDA J"/>
    <x v="156"/>
    <n v="28019.94"/>
    <n v="13"/>
    <n v="23733"/>
    <n v="25923733"/>
    <x v="48"/>
    <d v="2019-12-05T05:45:00"/>
    <s v="NULL"/>
    <x v="10"/>
    <x v="6"/>
    <m/>
  </r>
  <r>
    <s v="BM00275302"/>
    <s v="WILT,MIRANDA J"/>
    <x v="156"/>
    <n v="28019.94"/>
    <n v="6"/>
    <s v="NULL"/>
    <n v="25932661"/>
    <x v="57"/>
    <d v="2019-12-05T05:45:00"/>
    <s v="NULL"/>
    <x v="10"/>
    <x v="6"/>
    <m/>
  </r>
  <r>
    <s v="BM00275302"/>
    <s v="WILT,MIRANDA J"/>
    <x v="156"/>
    <n v="28019.94"/>
    <n v="1200"/>
    <n v="50499"/>
    <n v="11250499"/>
    <x v="59"/>
    <d v="2019-12-05T05:45:00"/>
    <s v="NULL"/>
    <x v="13"/>
    <x v="6"/>
    <n v="1255"/>
  </r>
  <r>
    <s v="BM00275302"/>
    <s v="WILT,MIRANDA J"/>
    <x v="156"/>
    <n v="28019.94"/>
    <n v="1200"/>
    <n v="50499"/>
    <n v="11250499"/>
    <x v="59"/>
    <d v="2019-12-05T05:45:00"/>
    <s v="NULL"/>
    <x v="13"/>
    <x v="6"/>
    <n v="1255"/>
  </r>
  <r>
    <s v="BM00275302"/>
    <s v="WILT,MIRANDA J"/>
    <x v="156"/>
    <n v="28019.94"/>
    <n v="92.09"/>
    <n v="69118"/>
    <n v="27069118"/>
    <x v="72"/>
    <d v="2019-12-05T05:45:00"/>
    <s v="NULL"/>
    <x v="0"/>
    <x v="6"/>
    <m/>
  </r>
  <r>
    <s v="BM00275302"/>
    <s v="WILT,MIRANDA J"/>
    <x v="156"/>
    <n v="28019.94"/>
    <n v="46"/>
    <n v="85025"/>
    <n v="30032110"/>
    <x v="31"/>
    <d v="2019-12-05T05:45:00"/>
    <s v="NULL"/>
    <x v="3"/>
    <x v="6"/>
    <n v="49"/>
  </r>
  <r>
    <s v="BM00275302"/>
    <s v="WILT,MIRANDA J"/>
    <x v="156"/>
    <n v="28019.94"/>
    <n v="15"/>
    <n v="32107"/>
    <n v="30032107"/>
    <x v="34"/>
    <d v="2019-12-05T05:45:00"/>
    <s v="NULL"/>
    <x v="3"/>
    <x v="6"/>
    <n v="16"/>
  </r>
  <r>
    <s v="BM00275302"/>
    <s v="WILT,MIRANDA J"/>
    <x v="156"/>
    <n v="28019.94"/>
    <n v="13"/>
    <n v="23733"/>
    <n v="25923733"/>
    <x v="48"/>
    <d v="2019-12-05T05:45:00"/>
    <s v="NULL"/>
    <x v="10"/>
    <x v="6"/>
    <m/>
  </r>
  <r>
    <s v="BM00275302"/>
    <s v="WILT,MIRANDA J"/>
    <x v="156"/>
    <n v="28019.94"/>
    <n v="5"/>
    <n v="20227"/>
    <n v="25920227"/>
    <x v="50"/>
    <d v="2019-12-05T05:45:00"/>
    <s v="NULL"/>
    <x v="10"/>
    <x v="6"/>
    <m/>
  </r>
  <r>
    <s v="BM00275302"/>
    <s v="WILT,MIRANDA J"/>
    <x v="156"/>
    <n v="28019.94"/>
    <n v="6"/>
    <n v="23780"/>
    <n v="25923780"/>
    <x v="62"/>
    <d v="2019-12-05T05:45:00"/>
    <s v="NULL"/>
    <x v="10"/>
    <x v="6"/>
    <m/>
  </r>
  <r>
    <s v="BM00275302"/>
    <s v="WILT,MIRANDA J"/>
    <x v="156"/>
    <n v="28019.94"/>
    <n v="5"/>
    <n v="20278"/>
    <n v="25920278"/>
    <x v="51"/>
    <d v="2019-12-05T05:45:00"/>
    <s v="NULL"/>
    <x v="10"/>
    <x v="6"/>
    <m/>
  </r>
  <r>
    <s v="BM00275302"/>
    <s v="WILT,MIRANDA J"/>
    <x v="156"/>
    <n v="28019.94"/>
    <n v="6"/>
    <s v="NULL"/>
    <n v="25932661"/>
    <x v="57"/>
    <d v="2019-12-05T05:45:00"/>
    <s v="NULL"/>
    <x v="10"/>
    <x v="6"/>
    <m/>
  </r>
  <r>
    <s v="BM00275302"/>
    <s v="WILT,MIRANDA J"/>
    <x v="156"/>
    <n v="28019.94"/>
    <n v="6"/>
    <s v="NULL"/>
    <n v="25932661"/>
    <x v="57"/>
    <d v="2019-12-05T05:45:00"/>
    <s v="NULL"/>
    <x v="10"/>
    <x v="6"/>
    <m/>
  </r>
  <r>
    <s v="BM00275302"/>
    <s v="WILT,MIRANDA J"/>
    <x v="156"/>
    <n v="28019.94"/>
    <n v="5"/>
    <n v="20278"/>
    <n v="25920278"/>
    <x v="51"/>
    <d v="2019-12-05T05:45:00"/>
    <s v="NULL"/>
    <x v="10"/>
    <x v="6"/>
    <m/>
  </r>
  <r>
    <s v="BM00275302"/>
    <s v="WILT,MIRANDA J"/>
    <x v="156"/>
    <n v="28019.94"/>
    <n v="106"/>
    <n v="90656"/>
    <n v="63621033"/>
    <x v="458"/>
    <d v="2019-12-05T05:45:00"/>
    <s v="NULL"/>
    <x v="12"/>
    <x v="6"/>
    <m/>
  </r>
  <r>
    <s v="BM00275302"/>
    <s v="WILT,MIRANDA J"/>
    <x v="156"/>
    <n v="28019.94"/>
    <n v="8.32"/>
    <s v="NULL"/>
    <n v="27269155"/>
    <x v="71"/>
    <d v="2019-12-05T05:45:00"/>
    <s v="NULL"/>
    <x v="1"/>
    <x v="6"/>
    <m/>
  </r>
  <r>
    <s v="BM00275302"/>
    <s v="WILT,MIRANDA J"/>
    <x v="156"/>
    <n v="28019.94"/>
    <n v="5"/>
    <n v="20227"/>
    <n v="25920227"/>
    <x v="50"/>
    <d v="2019-12-05T05:45:00"/>
    <s v="NULL"/>
    <x v="10"/>
    <x v="6"/>
    <m/>
  </r>
  <r>
    <s v="BM00275302"/>
    <s v="WILT,MIRANDA J"/>
    <x v="156"/>
    <n v="28019.94"/>
    <n v="15"/>
    <n v="21892"/>
    <n v="25921892"/>
    <x v="52"/>
    <d v="2019-12-05T05:45:00"/>
    <s v="NULL"/>
    <x v="10"/>
    <x v="6"/>
    <m/>
  </r>
  <r>
    <s v="BM00275302"/>
    <s v="WILT,MIRANDA J"/>
    <x v="156"/>
    <n v="28019.94"/>
    <n v="6"/>
    <s v="NULL"/>
    <n v="25932661"/>
    <x v="57"/>
    <d v="2019-12-05T05:45:00"/>
    <s v="NULL"/>
    <x v="10"/>
    <x v="6"/>
    <m/>
  </r>
  <r>
    <s v="BM00275302"/>
    <s v="WILT,MIRANDA J"/>
    <x v="156"/>
    <n v="28019.94"/>
    <n v="5"/>
    <n v="20227"/>
    <n v="25920227"/>
    <x v="50"/>
    <d v="2019-12-05T05:45:00"/>
    <s v="NULL"/>
    <x v="10"/>
    <x v="6"/>
    <m/>
  </r>
  <r>
    <s v="BM00275302"/>
    <s v="WILT,MIRANDA J"/>
    <x v="156"/>
    <n v="28019.94"/>
    <n v="6"/>
    <n v="23780"/>
    <n v="25923780"/>
    <x v="62"/>
    <d v="2019-12-05T05:45:00"/>
    <s v="NULL"/>
    <x v="10"/>
    <x v="6"/>
    <m/>
  </r>
  <r>
    <s v="BM00275302"/>
    <s v="WILT,MIRANDA J"/>
    <x v="156"/>
    <n v="28019.94"/>
    <n v="5"/>
    <s v="NULL"/>
    <n v="25920459"/>
    <x v="54"/>
    <d v="2019-12-05T05:45:00"/>
    <s v="NULL"/>
    <x v="10"/>
    <x v="6"/>
    <m/>
  </r>
  <r>
    <s v="BM00275302"/>
    <s v="WILT,MIRANDA J"/>
    <x v="156"/>
    <n v="28019.94"/>
    <n v="5"/>
    <n v="20278"/>
    <n v="25920278"/>
    <x v="51"/>
    <d v="2019-12-05T05:45:00"/>
    <s v="NULL"/>
    <x v="10"/>
    <x v="6"/>
    <m/>
  </r>
  <r>
    <s v="BM00275302"/>
    <s v="WILT,MIRANDA J"/>
    <x v="156"/>
    <n v="28019.94"/>
    <n v="6"/>
    <s v="NULL"/>
    <n v="25932661"/>
    <x v="57"/>
    <d v="2019-12-05T05:45:00"/>
    <s v="NULL"/>
    <x v="10"/>
    <x v="6"/>
    <m/>
  </r>
  <r>
    <s v="BM00275302"/>
    <s v="WILT,MIRANDA J"/>
    <x v="156"/>
    <n v="28019.94"/>
    <n v="7.47"/>
    <n v="20442"/>
    <n v="25920442"/>
    <x v="339"/>
    <d v="2019-12-05T05:45:00"/>
    <s v="NULL"/>
    <x v="10"/>
    <x v="6"/>
    <m/>
  </r>
  <r>
    <s v="BM00275302"/>
    <s v="WILT,MIRANDA J"/>
    <x v="156"/>
    <n v="28019.94"/>
    <n v="15"/>
    <n v="21892"/>
    <n v="25921892"/>
    <x v="52"/>
    <d v="2019-12-05T05:45:00"/>
    <s v="NULL"/>
    <x v="10"/>
    <x v="6"/>
    <m/>
  </r>
  <r>
    <s v="BM00275302"/>
    <s v="WILT,MIRANDA J"/>
    <x v="156"/>
    <n v="28019.94"/>
    <n v="48.74"/>
    <s v="NULL"/>
    <n v="27269185"/>
    <x v="70"/>
    <d v="2019-12-05T05:45:00"/>
    <s v="NULL"/>
    <x v="1"/>
    <x v="6"/>
    <m/>
  </r>
  <r>
    <s v="BM00275302"/>
    <s v="WILT,MIRANDA J"/>
    <x v="156"/>
    <n v="28019.94"/>
    <n v="13"/>
    <n v="23733"/>
    <n v="25923733"/>
    <x v="48"/>
    <d v="2019-12-05T05:45:00"/>
    <s v="NULL"/>
    <x v="10"/>
    <x v="6"/>
    <m/>
  </r>
  <r>
    <s v="BM00275302"/>
    <s v="WILT,MIRANDA J"/>
    <x v="156"/>
    <n v="28019.94"/>
    <n v="0"/>
    <s v="NULL"/>
    <n v="31200000"/>
    <x v="10"/>
    <d v="2019-12-05T05:45:00"/>
    <s v="NULL"/>
    <x v="7"/>
    <x v="6"/>
    <n v="0"/>
  </r>
  <r>
    <s v="BM00275302"/>
    <s v="WILT,MIRANDA J"/>
    <x v="156"/>
    <n v="28019.94"/>
    <n v="11.02"/>
    <s v="NULL"/>
    <n v="27210100"/>
    <x v="11"/>
    <d v="2019-12-05T05:45:00"/>
    <s v="NULL"/>
    <x v="1"/>
    <x v="6"/>
    <m/>
  </r>
  <r>
    <s v="BM00275302"/>
    <s v="WILT,MIRANDA J"/>
    <x v="156"/>
    <n v="28019.94"/>
    <n v="13.48"/>
    <s v="NULL"/>
    <n v="27210100"/>
    <x v="11"/>
    <d v="2019-12-05T05:45:00"/>
    <s v="NULL"/>
    <x v="1"/>
    <x v="6"/>
    <m/>
  </r>
  <r>
    <s v="BM00275302"/>
    <s v="WILT,MIRANDA J"/>
    <x v="156"/>
    <n v="28019.94"/>
    <n v="10.92"/>
    <s v="NULL"/>
    <n v="27210100"/>
    <x v="11"/>
    <d v="2019-12-05T05:45:00"/>
    <s v="NULL"/>
    <x v="1"/>
    <x v="6"/>
    <m/>
  </r>
  <r>
    <s v="BM00275302"/>
    <s v="WILT,MIRANDA J"/>
    <x v="156"/>
    <n v="28019.94"/>
    <n v="66"/>
    <s v="G0008"/>
    <n v="77103211"/>
    <x v="459"/>
    <d v="2019-12-05T05:45:00"/>
    <s v="NULL"/>
    <x v="43"/>
    <x v="6"/>
    <n v="70"/>
  </r>
  <r>
    <s v="BM00275302"/>
    <s v="WILT,MIRANDA J"/>
    <x v="156"/>
    <n v="28019.94"/>
    <n v="23"/>
    <n v="88302"/>
    <n v="31200002"/>
    <x v="346"/>
    <d v="2019-12-05T05:45:00"/>
    <s v="NULL"/>
    <x v="7"/>
    <x v="6"/>
    <n v="25"/>
  </r>
  <r>
    <s v="BM00275302"/>
    <s v="WILT,MIRANDA J"/>
    <x v="156"/>
    <n v="28019.94"/>
    <n v="40"/>
    <s v="NULL"/>
    <n v="27013490"/>
    <x v="65"/>
    <d v="2019-12-05T05:45:00"/>
    <s v="NULL"/>
    <x v="0"/>
    <x v="6"/>
    <m/>
  </r>
  <r>
    <s v="BM00275302"/>
    <s v="WILT,MIRANDA J"/>
    <x v="156"/>
    <n v="28019.94"/>
    <n v="11.59"/>
    <s v="NULL"/>
    <n v="27069212"/>
    <x v="14"/>
    <d v="2019-12-05T05:45:00"/>
    <s v="NULL"/>
    <x v="0"/>
    <x v="6"/>
    <m/>
  </r>
  <r>
    <s v="BM00275302"/>
    <s v="WILT,MIRANDA J"/>
    <x v="156"/>
    <n v="28019.94"/>
    <n v="0"/>
    <s v="NULL"/>
    <n v="31200000"/>
    <x v="10"/>
    <d v="2019-12-05T05:45:00"/>
    <s v="NULL"/>
    <x v="7"/>
    <x v="6"/>
    <n v="0"/>
  </r>
  <r>
    <s v="BM00275302"/>
    <s v="WILT,MIRANDA J"/>
    <x v="156"/>
    <n v="28019.94"/>
    <n v="12.23"/>
    <s v="NULL"/>
    <n v="27069208"/>
    <x v="45"/>
    <d v="2019-12-05T05:45:00"/>
    <s v="NULL"/>
    <x v="0"/>
    <x v="6"/>
    <m/>
  </r>
  <r>
    <s v="BM00275302"/>
    <s v="WILT,MIRANDA J"/>
    <x v="156"/>
    <n v="28019.94"/>
    <n v="7.35"/>
    <s v="NULL"/>
    <n v="27013392"/>
    <x v="15"/>
    <d v="2019-12-05T05:45:00"/>
    <s v="NULL"/>
    <x v="0"/>
    <x v="6"/>
    <m/>
  </r>
  <r>
    <s v="BM00275302"/>
    <s v="WILT,MIRANDA J"/>
    <x v="156"/>
    <n v="28019.94"/>
    <n v="7.35"/>
    <s v="NULL"/>
    <n v="27013392"/>
    <x v="15"/>
    <d v="2019-12-05T05:45:00"/>
    <s v="NULL"/>
    <x v="0"/>
    <x v="6"/>
    <m/>
  </r>
  <r>
    <s v="BM00275302"/>
    <s v="WILT,MIRANDA J"/>
    <x v="156"/>
    <n v="28019.94"/>
    <n v="7.35"/>
    <s v="NULL"/>
    <n v="27013393"/>
    <x v="83"/>
    <d v="2019-12-05T05:45:00"/>
    <s v="NULL"/>
    <x v="0"/>
    <x v="6"/>
    <m/>
  </r>
  <r>
    <s v="BM00275302"/>
    <s v="WILT,MIRANDA J"/>
    <x v="156"/>
    <n v="28019.94"/>
    <n v="7.35"/>
    <s v="NULL"/>
    <n v="27013393"/>
    <x v="83"/>
    <d v="2019-12-05T05:45:00"/>
    <s v="NULL"/>
    <x v="0"/>
    <x v="6"/>
    <m/>
  </r>
  <r>
    <s v="BM00275302"/>
    <s v="WILT,MIRANDA J"/>
    <x v="156"/>
    <n v="28019.94"/>
    <n v="21.19"/>
    <s v="NULL"/>
    <n v="27013399"/>
    <x v="1"/>
    <d v="2019-12-05T05:45:00"/>
    <s v="NULL"/>
    <x v="0"/>
    <x v="6"/>
    <m/>
  </r>
  <r>
    <s v="BM00275302"/>
    <s v="WILT,MIRANDA J"/>
    <x v="156"/>
    <n v="28019.94"/>
    <n v="21.19"/>
    <s v="NULL"/>
    <n v="27013399"/>
    <x v="1"/>
    <d v="2019-12-05T05:45:00"/>
    <s v="NULL"/>
    <x v="0"/>
    <x v="6"/>
    <m/>
  </r>
  <r>
    <s v="BM00275302"/>
    <s v="WILT,MIRANDA J"/>
    <x v="156"/>
    <n v="28019.94"/>
    <n v="10.53"/>
    <s v="NULL"/>
    <n v="27013394"/>
    <x v="43"/>
    <d v="2019-12-05T05:45:00"/>
    <s v="NULL"/>
    <x v="0"/>
    <x v="6"/>
    <m/>
  </r>
  <r>
    <s v="BM00275302"/>
    <s v="WILT,MIRANDA J"/>
    <x v="156"/>
    <n v="28019.94"/>
    <n v="11.92"/>
    <s v="J7120"/>
    <n v="27038238"/>
    <x v="13"/>
    <d v="2019-12-05T05:45:00"/>
    <s v="NULL"/>
    <x v="0"/>
    <x v="6"/>
    <m/>
  </r>
  <r>
    <s v="BM00275302"/>
    <s v="WILT,MIRANDA J"/>
    <x v="156"/>
    <n v="28019.94"/>
    <n v="11.92"/>
    <s v="J7120"/>
    <n v="27038238"/>
    <x v="13"/>
    <d v="2019-12-05T05:45:00"/>
    <s v="NULL"/>
    <x v="0"/>
    <x v="6"/>
    <m/>
  </r>
  <r>
    <s v="BM00275302"/>
    <s v="WILT,MIRANDA J"/>
    <x v="156"/>
    <n v="28019.94"/>
    <n v="5.46"/>
    <s v="NULL"/>
    <n v="27069165"/>
    <x v="58"/>
    <d v="2019-12-05T05:45:00"/>
    <s v="NULL"/>
    <x v="0"/>
    <x v="6"/>
    <m/>
  </r>
  <r>
    <s v="BM00275302"/>
    <s v="WILT,MIRANDA J"/>
    <x v="156"/>
    <n v="28019.94"/>
    <n v="8.57"/>
    <s v="NULL"/>
    <n v="27069276"/>
    <x v="64"/>
    <d v="2019-12-05T05:45:00"/>
    <s v="NULL"/>
    <x v="0"/>
    <x v="6"/>
    <m/>
  </r>
  <r>
    <s v="BM00275302"/>
    <s v="WILT,MIRANDA J"/>
    <x v="156"/>
    <n v="28019.94"/>
    <n v="8.83"/>
    <s v="NULL"/>
    <n v="27069171"/>
    <x v="61"/>
    <d v="2019-12-05T05:45:00"/>
    <s v="NULL"/>
    <x v="0"/>
    <x v="6"/>
    <m/>
  </r>
  <r>
    <s v="BM00275302"/>
    <s v="WILT,MIRANDA J"/>
    <x v="156"/>
    <n v="28019.94"/>
    <n v="8.83"/>
    <s v="NULL"/>
    <n v="27069171"/>
    <x v="61"/>
    <d v="2019-12-05T05:45:00"/>
    <s v="NULL"/>
    <x v="0"/>
    <x v="6"/>
    <m/>
  </r>
  <r>
    <s v="BM00275302"/>
    <s v="WILT,MIRANDA J"/>
    <x v="156"/>
    <n v="28019.94"/>
    <n v="25.92"/>
    <s v="NULL"/>
    <n v="27013489"/>
    <x v="202"/>
    <d v="2019-12-05T05:45:00"/>
    <s v="NULL"/>
    <x v="0"/>
    <x v="6"/>
    <m/>
  </r>
  <r>
    <s v="BM00275302"/>
    <s v="WILT,MIRANDA J"/>
    <x v="156"/>
    <n v="28019.94"/>
    <n v="11.92"/>
    <s v="J7120"/>
    <n v="27038238"/>
    <x v="13"/>
    <d v="2019-12-05T05:45:00"/>
    <s v="NULL"/>
    <x v="0"/>
    <x v="6"/>
    <m/>
  </r>
  <r>
    <s v="BM00275302"/>
    <s v="WILT,MIRANDA J"/>
    <x v="156"/>
    <n v="28019.94"/>
    <n v="11.92"/>
    <s v="J7120"/>
    <n v="27038238"/>
    <x v="13"/>
    <d v="2019-12-05T05:45:00"/>
    <s v="NULL"/>
    <x v="0"/>
    <x v="6"/>
    <m/>
  </r>
  <r>
    <s v="BM00275302"/>
    <s v="WILT,MIRANDA J"/>
    <x v="156"/>
    <n v="28019.94"/>
    <n v="1200"/>
    <n v="50499"/>
    <n v="11250499"/>
    <x v="59"/>
    <d v="2019-12-05T05:45:00"/>
    <s v="NULL"/>
    <x v="13"/>
    <x v="6"/>
    <n v="1255"/>
  </r>
  <r>
    <s v="BM00275302"/>
    <s v="WILT,MIRANDA J"/>
    <x v="156"/>
    <n v="28019.94"/>
    <n v="21.19"/>
    <s v="NULL"/>
    <n v="27013399"/>
    <x v="1"/>
    <d v="2019-12-05T05:45:00"/>
    <s v="NULL"/>
    <x v="0"/>
    <x v="6"/>
    <m/>
  </r>
  <r>
    <s v="BM00275302"/>
    <s v="WILT,MIRANDA J"/>
    <x v="156"/>
    <n v="28019.94"/>
    <n v="-8.83"/>
    <s v="NULL"/>
    <n v="27069171"/>
    <x v="61"/>
    <d v="2019-12-05T05:45:00"/>
    <s v="NULL"/>
    <x v="0"/>
    <x v="6"/>
    <m/>
  </r>
  <r>
    <s v="BM00275302"/>
    <s v="WILT,MIRANDA J"/>
    <x v="156"/>
    <n v="28019.94"/>
    <n v="-8.83"/>
    <s v="NULL"/>
    <n v="27069171"/>
    <x v="61"/>
    <d v="2019-12-05T05:45:00"/>
    <s v="NULL"/>
    <x v="0"/>
    <x v="6"/>
    <m/>
  </r>
  <r>
    <s v="BM00275302"/>
    <s v="WILT,MIRANDA J"/>
    <x v="156"/>
    <n v="28019.94"/>
    <n v="-21.19"/>
    <s v="NULL"/>
    <n v="27013399"/>
    <x v="1"/>
    <d v="2019-12-05T05:45:00"/>
    <s v="NULL"/>
    <x v="0"/>
    <x v="6"/>
    <m/>
  </r>
  <r>
    <s v="BM00275302"/>
    <s v="WILT,MIRANDA J"/>
    <x v="156"/>
    <n v="28019.94"/>
    <n v="-13.89"/>
    <s v="NULL"/>
    <n v="27250507"/>
    <x v="66"/>
    <d v="2019-12-05T05:45:00"/>
    <s v="NULL"/>
    <x v="1"/>
    <x v="6"/>
    <m/>
  </r>
  <r>
    <s v="BM00275302"/>
    <s v="WILT,MIRANDA J"/>
    <x v="156"/>
    <n v="28019.94"/>
    <n v="-13.89"/>
    <s v="NULL"/>
    <n v="27250507"/>
    <x v="66"/>
    <d v="2019-12-05T05:45:00"/>
    <s v="NULL"/>
    <x v="1"/>
    <x v="6"/>
    <m/>
  </r>
  <r>
    <s v="BM00275302"/>
    <s v="WILT,MIRANDA J"/>
    <x v="156"/>
    <n v="28019.94"/>
    <n v="-76.5"/>
    <s v="NULL"/>
    <n v="27050508"/>
    <x v="67"/>
    <d v="2019-12-05T05:45:00"/>
    <s v="NULL"/>
    <x v="0"/>
    <x v="6"/>
    <m/>
  </r>
  <r>
    <s v="BM00275302"/>
    <s v="WILT,MIRANDA J"/>
    <x v="156"/>
    <n v="28019.94"/>
    <n v="-118.81"/>
    <s v="NULL"/>
    <n v="27250540"/>
    <x v="68"/>
    <d v="2019-12-05T05:45:00"/>
    <s v="NULL"/>
    <x v="1"/>
    <x v="6"/>
    <m/>
  </r>
  <r>
    <s v="BM00275302"/>
    <s v="WILT,MIRANDA J"/>
    <x v="156"/>
    <n v="28019.94"/>
    <n v="-11.02"/>
    <s v="NULL"/>
    <n v="27210100"/>
    <x v="11"/>
    <d v="2019-12-05T05:45:00"/>
    <s v="NULL"/>
    <x v="1"/>
    <x v="6"/>
    <m/>
  </r>
  <r>
    <s v="BM00275302"/>
    <s v="WILT,MIRANDA J"/>
    <x v="156"/>
    <n v="28019.94"/>
    <n v="56.37"/>
    <s v="NULL"/>
    <n v="27069512"/>
    <x v="73"/>
    <d v="2019-12-05T05:45:00"/>
    <s v="NULL"/>
    <x v="0"/>
    <x v="6"/>
    <m/>
  </r>
  <r>
    <s v="BM00275302"/>
    <s v="WILT,MIRANDA J"/>
    <x v="156"/>
    <n v="28019.94"/>
    <n v="-6.74"/>
    <s v="NULL"/>
    <n v="27210100"/>
    <x v="11"/>
    <d v="2019-12-05T05:45:00"/>
    <s v="NULL"/>
    <x v="1"/>
    <x v="6"/>
    <m/>
  </r>
  <r>
    <s v="BM00275302"/>
    <s v="WILT,MIRANDA J"/>
    <x v="156"/>
    <n v="28019.94"/>
    <n v="-6.74"/>
    <s v="NULL"/>
    <n v="27210100"/>
    <x v="11"/>
    <d v="2019-12-05T05:45:00"/>
    <s v="NULL"/>
    <x v="1"/>
    <x v="6"/>
    <m/>
  </r>
  <r>
    <s v="BM00275302"/>
    <s v="WILT,MIRANDA J"/>
    <x v="156"/>
    <n v="28019.94"/>
    <n v="-11.02"/>
    <s v="NULL"/>
    <n v="27210100"/>
    <x v="11"/>
    <d v="2019-12-05T05:45:00"/>
    <s v="NULL"/>
    <x v="1"/>
    <x v="6"/>
    <m/>
  </r>
  <r>
    <s v="BM00275302"/>
    <s v="WILT,MIRANDA J"/>
    <x v="156"/>
    <n v="28019.94"/>
    <n v="-5.46"/>
    <s v="NULL"/>
    <n v="27210100"/>
    <x v="11"/>
    <d v="2019-12-05T05:45:00"/>
    <s v="NULL"/>
    <x v="1"/>
    <x v="6"/>
    <m/>
  </r>
  <r>
    <s v="BM00275302"/>
    <s v="WILT,MIRANDA J"/>
    <x v="156"/>
    <n v="28019.94"/>
    <n v="-5.46"/>
    <s v="NULL"/>
    <n v="27210100"/>
    <x v="11"/>
    <d v="2019-12-05T05:45:00"/>
    <s v="NULL"/>
    <x v="1"/>
    <x v="6"/>
    <m/>
  </r>
  <r>
    <s v="BM00275302"/>
    <s v="WILT,MIRANDA J"/>
    <x v="156"/>
    <n v="28019.94"/>
    <n v="-7.35"/>
    <s v="NULL"/>
    <n v="27013392"/>
    <x v="15"/>
    <d v="2019-12-05T05:45:00"/>
    <s v="NULL"/>
    <x v="0"/>
    <x v="6"/>
    <m/>
  </r>
  <r>
    <s v="BM00275302"/>
    <s v="WILT,MIRANDA J"/>
    <x v="156"/>
    <n v="28019.94"/>
    <n v="-7.35"/>
    <s v="NULL"/>
    <n v="27013393"/>
    <x v="83"/>
    <d v="2019-12-05T05:45:00"/>
    <s v="NULL"/>
    <x v="0"/>
    <x v="6"/>
    <m/>
  </r>
  <r>
    <s v="BM00275302"/>
    <s v="WILT,MIRANDA J"/>
    <x v="156"/>
    <n v="28019.94"/>
    <n v="27.17"/>
    <s v="NULL"/>
    <n v="27069167"/>
    <x v="44"/>
    <d v="2019-12-05T05:45:00"/>
    <s v="NULL"/>
    <x v="0"/>
    <x v="6"/>
    <m/>
  </r>
  <r>
    <s v="BM00275302"/>
    <s v="WILT,MIRANDA J"/>
    <x v="156"/>
    <n v="28019.94"/>
    <n v="8.83"/>
    <s v="NULL"/>
    <n v="27217035"/>
    <x v="179"/>
    <d v="2019-12-05T05:45:00"/>
    <s v="NULL"/>
    <x v="1"/>
    <x v="6"/>
    <m/>
  </r>
  <r>
    <s v="BM00275302"/>
    <s v="WILT,MIRANDA J"/>
    <x v="156"/>
    <n v="28019.94"/>
    <n v="9.7100000000000009"/>
    <s v="NULL"/>
    <n v="27069175"/>
    <x v="180"/>
    <d v="2019-12-05T05:45:00"/>
    <s v="NULL"/>
    <x v="0"/>
    <x v="6"/>
    <m/>
  </r>
  <r>
    <s v="BM00275302"/>
    <s v="WILT,MIRANDA J"/>
    <x v="156"/>
    <n v="28019.94"/>
    <n v="9.27"/>
    <s v="NULL"/>
    <n v="27069286"/>
    <x v="151"/>
    <d v="2019-12-05T05:45:00"/>
    <s v="NULL"/>
    <x v="0"/>
    <x v="6"/>
    <m/>
  </r>
  <r>
    <s v="BM00275302"/>
    <s v="WILT,MIRANDA J"/>
    <x v="156"/>
    <n v="28019.94"/>
    <n v="45.98"/>
    <s v="NULL"/>
    <n v="27280023"/>
    <x v="181"/>
    <d v="2019-12-05T05:45:00"/>
    <s v="NULL"/>
    <x v="1"/>
    <x v="6"/>
    <m/>
  </r>
  <r>
    <s v="BM00275302"/>
    <s v="WILT,MIRANDA J"/>
    <x v="156"/>
    <n v="28019.94"/>
    <n v="8.34"/>
    <s v="NULL"/>
    <n v="27069318"/>
    <x v="182"/>
    <d v="2019-12-05T05:45:00"/>
    <s v="NULL"/>
    <x v="0"/>
    <x v="6"/>
    <m/>
  </r>
  <r>
    <s v="BM00275302"/>
    <s v="WILT,MIRANDA J"/>
    <x v="156"/>
    <n v="28019.94"/>
    <n v="11.1"/>
    <s v="NULL"/>
    <n v="27069215"/>
    <x v="46"/>
    <d v="2019-12-05T05:45:00"/>
    <s v="NULL"/>
    <x v="0"/>
    <x v="6"/>
    <m/>
  </r>
  <r>
    <s v="BM00275302"/>
    <s v="WILT,MIRANDA J"/>
    <x v="156"/>
    <n v="28019.94"/>
    <n v="11.1"/>
    <s v="NULL"/>
    <n v="27069215"/>
    <x v="46"/>
    <d v="2019-12-05T05:45:00"/>
    <s v="NULL"/>
    <x v="0"/>
    <x v="6"/>
    <m/>
  </r>
  <r>
    <s v="BM00275302"/>
    <s v="WILT,MIRANDA J"/>
    <x v="156"/>
    <n v="28019.94"/>
    <n v="41.47"/>
    <s v="NULL"/>
    <n v="27069272"/>
    <x v="41"/>
    <d v="2019-12-05T05:45:00"/>
    <s v="NULL"/>
    <x v="0"/>
    <x v="6"/>
    <m/>
  </r>
  <r>
    <s v="BM00275302"/>
    <s v="WILT,MIRANDA J"/>
    <x v="156"/>
    <n v="28019.94"/>
    <n v="41.47"/>
    <s v="NULL"/>
    <n v="27069272"/>
    <x v="41"/>
    <d v="2019-12-05T05:45:00"/>
    <s v="NULL"/>
    <x v="0"/>
    <x v="6"/>
    <m/>
  </r>
  <r>
    <s v="BM00275302"/>
    <s v="WILT,MIRANDA J"/>
    <x v="156"/>
    <n v="28019.94"/>
    <n v="7.25"/>
    <s v="NULL"/>
    <n v="27069291"/>
    <x v="87"/>
    <d v="2019-12-05T05:45:00"/>
    <s v="NULL"/>
    <x v="0"/>
    <x v="6"/>
    <m/>
  </r>
  <r>
    <s v="BM00275302"/>
    <s v="WILT,MIRANDA J"/>
    <x v="156"/>
    <n v="28019.94"/>
    <n v="85.8"/>
    <s v="J2590"/>
    <n v="25024698"/>
    <x v="56"/>
    <d v="2019-12-05T05:45:00"/>
    <s v="NULL"/>
    <x v="2"/>
    <x v="6"/>
    <m/>
  </r>
  <r>
    <s v="BM00275302"/>
    <s v="WILT,MIRANDA J"/>
    <x v="156"/>
    <n v="28019.94"/>
    <n v="118.81"/>
    <s v="NULL"/>
    <n v="27250540"/>
    <x v="68"/>
    <d v="2019-12-05T05:45:00"/>
    <s v="NULL"/>
    <x v="1"/>
    <x v="6"/>
    <m/>
  </r>
  <r>
    <s v="BM00275302"/>
    <s v="WILT,MIRANDA J"/>
    <x v="156"/>
    <n v="28019.94"/>
    <n v="46"/>
    <s v="J2704"/>
    <n v="25021907"/>
    <x v="4"/>
    <d v="2019-12-05T05:45:00"/>
    <s v="NULL"/>
    <x v="2"/>
    <x v="6"/>
    <m/>
  </r>
  <r>
    <s v="BM00275302"/>
    <s v="WILT,MIRANDA J"/>
    <x v="156"/>
    <n v="28019.94"/>
    <n v="41"/>
    <s v="J2590"/>
    <n v="25023647"/>
    <x v="280"/>
    <d v="2019-12-05T05:45:00"/>
    <s v="NULL"/>
    <x v="2"/>
    <x v="6"/>
    <m/>
  </r>
  <r>
    <s v="BM00275302"/>
    <s v="WILT,MIRANDA J"/>
    <x v="156"/>
    <n v="28019.94"/>
    <n v="126"/>
    <s v="J0330"/>
    <n v="25021563"/>
    <x v="134"/>
    <d v="2019-12-05T05:45:00"/>
    <s v="NULL"/>
    <x v="2"/>
    <x v="6"/>
    <m/>
  </r>
  <r>
    <s v="BM00275302"/>
    <s v="WILT,MIRANDA J"/>
    <x v="156"/>
    <n v="28019.94"/>
    <n v="34"/>
    <s v="J2370"/>
    <n v="25021327"/>
    <x v="241"/>
    <d v="2019-12-05T05:45:00"/>
    <s v="NULL"/>
    <x v="2"/>
    <x v="6"/>
    <m/>
  </r>
  <r>
    <s v="BM00275302"/>
    <s v="WILT,MIRANDA J"/>
    <x v="156"/>
    <n v="28019.94"/>
    <n v="19"/>
    <s v="J1170"/>
    <n v="63690670"/>
    <x v="281"/>
    <d v="2019-12-05T05:45:00"/>
    <s v="NULL"/>
    <x v="12"/>
    <x v="6"/>
    <m/>
  </r>
  <r>
    <s v="BM00275302"/>
    <s v="WILT,MIRANDA J"/>
    <x v="156"/>
    <n v="28019.94"/>
    <n v="118"/>
    <s v="J3105"/>
    <n v="25021560"/>
    <x v="298"/>
    <d v="2019-12-05T05:45:00"/>
    <s v="NULL"/>
    <x v="2"/>
    <x v="6"/>
    <m/>
  </r>
  <r>
    <s v="BM00275302"/>
    <s v="WILT,MIRANDA J"/>
    <x v="156"/>
    <n v="28019.94"/>
    <n v="44"/>
    <s v="J1885"/>
    <n v="63690720"/>
    <x v="49"/>
    <d v="2019-12-05T05:45:00"/>
    <s v="NULL"/>
    <x v="12"/>
    <x v="6"/>
    <m/>
  </r>
  <r>
    <s v="BM00275302"/>
    <s v="WILT,MIRANDA J"/>
    <x v="156"/>
    <n v="28019.94"/>
    <n v="76.5"/>
    <s v="NULL"/>
    <n v="27050508"/>
    <x v="67"/>
    <d v="2019-12-05T05:45:00"/>
    <s v="NULL"/>
    <x v="0"/>
    <x v="6"/>
    <m/>
  </r>
  <r>
    <s v="BM00275302"/>
    <s v="WILT,MIRANDA J"/>
    <x v="156"/>
    <n v="28019.94"/>
    <n v="21"/>
    <s v="J2405"/>
    <n v="63623574"/>
    <x v="94"/>
    <d v="2019-12-05T05:45:00"/>
    <s v="NULL"/>
    <x v="12"/>
    <x v="6"/>
    <m/>
  </r>
  <r>
    <s v="BM00275302"/>
    <s v="WILT,MIRANDA J"/>
    <x v="156"/>
    <n v="28019.94"/>
    <n v="20"/>
    <s v="J1170"/>
    <n v="63621164"/>
    <x v="364"/>
    <d v="2019-12-05T05:45:00"/>
    <s v="NULL"/>
    <x v="12"/>
    <x v="6"/>
    <m/>
  </r>
  <r>
    <s v="BM00275302"/>
    <s v="WILT,MIRANDA J"/>
    <x v="156"/>
    <n v="28019.94"/>
    <n v="5"/>
    <s v="NULL"/>
    <n v="25920459"/>
    <x v="54"/>
    <d v="2019-12-05T05:45:00"/>
    <s v="NULL"/>
    <x v="10"/>
    <x v="6"/>
    <m/>
  </r>
  <r>
    <s v="BM00275302"/>
    <s v="WILT,MIRANDA J"/>
    <x v="156"/>
    <n v="28019.94"/>
    <n v="5"/>
    <n v="20278"/>
    <n v="25920278"/>
    <x v="51"/>
    <d v="2019-12-05T05:45:00"/>
    <s v="NULL"/>
    <x v="10"/>
    <x v="6"/>
    <m/>
  </r>
  <r>
    <s v="BM00275302"/>
    <s v="WILT,MIRANDA J"/>
    <x v="156"/>
    <n v="28019.94"/>
    <n v="7"/>
    <n v="23733"/>
    <n v="25923733"/>
    <x v="48"/>
    <d v="2019-12-05T05:45:00"/>
    <s v="NULL"/>
    <x v="10"/>
    <x v="6"/>
    <m/>
  </r>
  <r>
    <s v="BM00275302"/>
    <s v="WILT,MIRANDA J"/>
    <x v="156"/>
    <n v="28019.94"/>
    <n v="5"/>
    <n v="20227"/>
    <n v="25920227"/>
    <x v="50"/>
    <d v="2019-12-05T05:45:00"/>
    <s v="NULL"/>
    <x v="10"/>
    <x v="6"/>
    <m/>
  </r>
  <r>
    <s v="BM00275302"/>
    <s v="WILT,MIRANDA J"/>
    <x v="156"/>
    <n v="28019.94"/>
    <n v="15"/>
    <n v="21892"/>
    <n v="25921892"/>
    <x v="52"/>
    <d v="2019-12-05T05:45:00"/>
    <s v="NULL"/>
    <x v="10"/>
    <x v="6"/>
    <m/>
  </r>
  <r>
    <s v="BM00275302"/>
    <s v="WILT,MIRANDA J"/>
    <x v="156"/>
    <n v="28019.94"/>
    <n v="19.16"/>
    <s v="NULL"/>
    <n v="25824574"/>
    <x v="286"/>
    <d v="2019-12-05T05:45:00"/>
    <s v="NULL"/>
    <x v="21"/>
    <x v="6"/>
    <m/>
  </r>
  <r>
    <s v="BM00275302"/>
    <s v="WILT,MIRANDA J"/>
    <x v="156"/>
    <n v="28019.94"/>
    <n v="38.32"/>
    <s v="J0690"/>
    <n v="25021248"/>
    <x v="284"/>
    <d v="2019-12-05T05:45:00"/>
    <s v="NULL"/>
    <x v="2"/>
    <x v="6"/>
    <m/>
  </r>
  <r>
    <s v="BM00275302"/>
    <s v="WILT,MIRANDA J"/>
    <x v="156"/>
    <n v="28019.94"/>
    <n v="44"/>
    <s v="J1885"/>
    <n v="63690720"/>
    <x v="49"/>
    <d v="2019-12-05T05:45:00"/>
    <s v="NULL"/>
    <x v="12"/>
    <x v="6"/>
    <m/>
  </r>
  <r>
    <s v="BM00275302"/>
    <s v="WILT,MIRANDA J"/>
    <x v="156"/>
    <n v="28019.94"/>
    <n v="13.89"/>
    <s v="NULL"/>
    <n v="27250507"/>
    <x v="66"/>
    <d v="2019-12-05T05:45:00"/>
    <s v="NULL"/>
    <x v="1"/>
    <x v="6"/>
    <m/>
  </r>
  <r>
    <s v="BM00275302"/>
    <s v="WILT,MIRANDA J"/>
    <x v="156"/>
    <n v="28019.94"/>
    <n v="7"/>
    <n v="23733"/>
    <n v="25923733"/>
    <x v="48"/>
    <d v="2019-12-05T05:45:00"/>
    <s v="NULL"/>
    <x v="10"/>
    <x v="6"/>
    <m/>
  </r>
  <r>
    <s v="BM00275302"/>
    <s v="WILT,MIRANDA J"/>
    <x v="156"/>
    <n v="28019.94"/>
    <n v="247"/>
    <n v="80100"/>
    <n v="30032401"/>
    <x v="80"/>
    <d v="2019-12-05T05:45:00"/>
    <s v="NULL"/>
    <x v="3"/>
    <x v="6"/>
    <n v="259"/>
  </r>
  <r>
    <s v="BM00275302"/>
    <s v="WILT,MIRANDA J"/>
    <x v="156"/>
    <n v="28019.94"/>
    <n v="26"/>
    <n v="86900"/>
    <n v="30032030"/>
    <x v="78"/>
    <d v="2019-12-05T05:45:00"/>
    <s v="NULL"/>
    <x v="3"/>
    <x v="6"/>
    <n v="28"/>
  </r>
  <r>
    <s v="BM00275302"/>
    <s v="WILT,MIRANDA J"/>
    <x v="156"/>
    <n v="28019.94"/>
    <n v="45"/>
    <n v="86850"/>
    <n v="30032038"/>
    <x v="79"/>
    <d v="2019-12-05T05:45:00"/>
    <s v="NULL"/>
    <x v="3"/>
    <x v="6"/>
    <n v="48"/>
  </r>
  <r>
    <s v="BM00275302"/>
    <s v="WILT,MIRANDA J"/>
    <x v="156"/>
    <n v="28019.94"/>
    <n v="15"/>
    <n v="32107"/>
    <n v="30032107"/>
    <x v="34"/>
    <d v="2019-12-05T05:45:00"/>
    <s v="NULL"/>
    <x v="3"/>
    <x v="6"/>
    <n v="16"/>
  </r>
  <r>
    <s v="BM00275302"/>
    <s v="WILT,MIRANDA J"/>
    <x v="156"/>
    <n v="28019.94"/>
    <n v="238"/>
    <n v="86920"/>
    <n v="30033330"/>
    <x v="221"/>
    <d v="2019-12-05T05:45:00"/>
    <s v="NULL"/>
    <x v="3"/>
    <x v="6"/>
    <n v="125"/>
  </r>
  <r>
    <s v="BM00275302"/>
    <s v="WILT,MIRANDA J"/>
    <x v="156"/>
    <n v="28019.94"/>
    <n v="392.91"/>
    <n v="32054"/>
    <n v="39032054"/>
    <x v="222"/>
    <d v="2019-12-05T05:45:00"/>
    <s v="NULL"/>
    <x v="38"/>
    <x v="6"/>
    <n v="411"/>
  </r>
  <r>
    <s v="BM00275302"/>
    <s v="WILT,MIRANDA J"/>
    <x v="156"/>
    <n v="28019.94"/>
    <n v="392.91"/>
    <n v="32054"/>
    <n v="39032054"/>
    <x v="222"/>
    <d v="2019-12-05T05:45:00"/>
    <s v="NULL"/>
    <x v="38"/>
    <x v="6"/>
    <n v="411"/>
  </r>
  <r>
    <s v="BM00275302"/>
    <s v="WILT,MIRANDA J"/>
    <x v="156"/>
    <n v="28019.94"/>
    <n v="238"/>
    <n v="86920"/>
    <n v="30033330"/>
    <x v="221"/>
    <d v="2019-12-05T05:45:00"/>
    <s v="NULL"/>
    <x v="3"/>
    <x v="6"/>
    <n v="125"/>
  </r>
  <r>
    <s v="BM00275302"/>
    <s v="WILT,MIRANDA J"/>
    <x v="156"/>
    <n v="28019.94"/>
    <n v="46"/>
    <n v="85025"/>
    <n v="30032110"/>
    <x v="31"/>
    <d v="2019-12-05T05:45:00"/>
    <s v="NULL"/>
    <x v="3"/>
    <x v="6"/>
    <n v="49"/>
  </r>
  <r>
    <s v="BM00119347"/>
    <s v="WINE,CHRISTINA"/>
    <x v="157"/>
    <n v="17628.66"/>
    <n v="7.35"/>
    <s v="NULL"/>
    <n v="27013392"/>
    <x v="15"/>
    <d v="2020-03-12T06:29:00"/>
    <s v="NULL"/>
    <x v="0"/>
    <x v="17"/>
    <m/>
  </r>
  <r>
    <s v="BM00119347"/>
    <s v="WINE,CHRISTINA"/>
    <x v="157"/>
    <n v="17628.66"/>
    <n v="6"/>
    <s v="NULL"/>
    <n v="25932661"/>
    <x v="57"/>
    <d v="2020-03-12T06:29:00"/>
    <s v="NULL"/>
    <x v="10"/>
    <x v="17"/>
    <m/>
  </r>
  <r>
    <s v="BM00119347"/>
    <s v="WINE,CHRISTINA"/>
    <x v="157"/>
    <n v="17628.66"/>
    <n v="13"/>
    <n v="23733"/>
    <n v="25923733"/>
    <x v="48"/>
    <d v="2020-03-12T06:29:00"/>
    <s v="NULL"/>
    <x v="10"/>
    <x v="17"/>
    <m/>
  </r>
  <r>
    <s v="BM00119347"/>
    <s v="WINE,CHRISTINA"/>
    <x v="157"/>
    <n v="17628.66"/>
    <n v="5"/>
    <n v="20227"/>
    <n v="25920227"/>
    <x v="50"/>
    <d v="2020-03-12T06:29:00"/>
    <s v="NULL"/>
    <x v="10"/>
    <x v="17"/>
    <m/>
  </r>
  <r>
    <s v="BM00119347"/>
    <s v="WINE,CHRISTINA"/>
    <x v="157"/>
    <n v="17628.66"/>
    <n v="5"/>
    <n v="20278"/>
    <n v="25920278"/>
    <x v="51"/>
    <d v="2020-03-12T06:29:00"/>
    <s v="NULL"/>
    <x v="10"/>
    <x v="17"/>
    <m/>
  </r>
  <r>
    <s v="BM00119347"/>
    <s v="WINE,CHRISTINA"/>
    <x v="157"/>
    <n v="17628.66"/>
    <n v="13"/>
    <n v="23733"/>
    <n v="25923733"/>
    <x v="48"/>
    <d v="2020-03-12T06:29:00"/>
    <s v="NULL"/>
    <x v="10"/>
    <x v="17"/>
    <m/>
  </r>
  <r>
    <s v="BM00119347"/>
    <s v="WINE,CHRISTINA"/>
    <x v="157"/>
    <n v="17628.66"/>
    <n v="6"/>
    <n v="23780"/>
    <n v="25923780"/>
    <x v="62"/>
    <d v="2020-03-12T06:29:00"/>
    <s v="NULL"/>
    <x v="10"/>
    <x v="17"/>
    <m/>
  </r>
  <r>
    <s v="BM00119347"/>
    <s v="WINE,CHRISTINA"/>
    <x v="157"/>
    <n v="17628.66"/>
    <n v="212"/>
    <n v="90715"/>
    <n v="25047361"/>
    <x v="111"/>
    <d v="2020-03-12T06:29:00"/>
    <s v="NULL"/>
    <x v="2"/>
    <x v="17"/>
    <m/>
  </r>
  <r>
    <s v="BM00119347"/>
    <s v="WINE,CHRISTINA"/>
    <x v="157"/>
    <n v="17628.66"/>
    <n v="7.35"/>
    <s v="NULL"/>
    <n v="27013393"/>
    <x v="83"/>
    <d v="2020-03-12T06:29:00"/>
    <s v="NULL"/>
    <x v="0"/>
    <x v="17"/>
    <m/>
  </r>
  <r>
    <s v="BM00119347"/>
    <s v="WINE,CHRISTINA"/>
    <x v="157"/>
    <n v="17628.66"/>
    <n v="27.34"/>
    <s v="NULL"/>
    <n v="27013399"/>
    <x v="1"/>
    <d v="2020-03-12T06:29:00"/>
    <s v="NULL"/>
    <x v="0"/>
    <x v="17"/>
    <m/>
  </r>
  <r>
    <s v="BM00119347"/>
    <s v="WINE,CHRISTINA"/>
    <x v="157"/>
    <n v="17628.66"/>
    <n v="10.53"/>
    <s v="NULL"/>
    <n v="27013394"/>
    <x v="43"/>
    <d v="2020-03-12T06:29:00"/>
    <s v="NULL"/>
    <x v="0"/>
    <x v="17"/>
    <m/>
  </r>
  <r>
    <s v="BM00119347"/>
    <s v="WINE,CHRISTINA"/>
    <x v="157"/>
    <n v="17628.66"/>
    <n v="22.56"/>
    <s v="J7120"/>
    <n v="27038238"/>
    <x v="13"/>
    <d v="2020-03-12T06:29:00"/>
    <s v="NULL"/>
    <x v="0"/>
    <x v="17"/>
    <m/>
  </r>
  <r>
    <s v="BM00119347"/>
    <s v="WINE,CHRISTINA"/>
    <x v="157"/>
    <n v="17628.66"/>
    <n v="22.56"/>
    <s v="J7120"/>
    <n v="27038238"/>
    <x v="13"/>
    <d v="2020-03-12T06:29:00"/>
    <s v="NULL"/>
    <x v="0"/>
    <x v="17"/>
    <m/>
  </r>
  <r>
    <s v="BM00119347"/>
    <s v="WINE,CHRISTINA"/>
    <x v="157"/>
    <n v="17628.66"/>
    <n v="5.46"/>
    <s v="NULL"/>
    <n v="27069165"/>
    <x v="58"/>
    <d v="2020-03-12T06:29:00"/>
    <s v="NULL"/>
    <x v="0"/>
    <x v="17"/>
    <m/>
  </r>
  <r>
    <s v="BM00119347"/>
    <s v="WINE,CHRISTINA"/>
    <x v="157"/>
    <n v="17628.66"/>
    <n v="40"/>
    <s v="NULL"/>
    <n v="27013490"/>
    <x v="65"/>
    <d v="2020-03-12T06:29:00"/>
    <s v="NULL"/>
    <x v="0"/>
    <x v="17"/>
    <m/>
  </r>
  <r>
    <s v="BM00119347"/>
    <s v="WINE,CHRISTINA"/>
    <x v="157"/>
    <n v="17628.66"/>
    <n v="22.56"/>
    <s v="J7120"/>
    <n v="27038238"/>
    <x v="13"/>
    <d v="2020-03-12T06:29:00"/>
    <s v="NULL"/>
    <x v="0"/>
    <x v="17"/>
    <m/>
  </r>
  <r>
    <s v="BM00119347"/>
    <s v="WINE,CHRISTINA"/>
    <x v="157"/>
    <n v="17628.66"/>
    <n v="-7.35"/>
    <s v="NULL"/>
    <n v="27013393"/>
    <x v="83"/>
    <d v="2020-03-12T06:29:00"/>
    <s v="NULL"/>
    <x v="0"/>
    <x v="17"/>
    <m/>
  </r>
  <r>
    <s v="BM00119347"/>
    <s v="WINE,CHRISTINA"/>
    <x v="157"/>
    <n v="17628.66"/>
    <n v="22.56"/>
    <s v="J7120"/>
    <n v="27038238"/>
    <x v="13"/>
    <d v="2020-03-12T06:29:00"/>
    <s v="NULL"/>
    <x v="0"/>
    <x v="17"/>
    <m/>
  </r>
  <r>
    <s v="BM00119347"/>
    <s v="WINE,CHRISTINA"/>
    <x v="157"/>
    <n v="17628.66"/>
    <n v="164.69"/>
    <s v="NULL"/>
    <n v="27210100"/>
    <x v="11"/>
    <d v="2020-03-12T06:29:00"/>
    <s v="NULL"/>
    <x v="1"/>
    <x v="17"/>
    <m/>
  </r>
  <r>
    <s v="BM00119347"/>
    <s v="WINE,CHRISTINA"/>
    <x v="157"/>
    <n v="17628.66"/>
    <n v="44.6"/>
    <n v="37024"/>
    <n v="27037024"/>
    <x v="84"/>
    <d v="2020-03-12T06:29:00"/>
    <s v="NULL"/>
    <x v="0"/>
    <x v="17"/>
    <m/>
  </r>
  <r>
    <s v="BM00119347"/>
    <s v="WINE,CHRISTINA"/>
    <x v="157"/>
    <n v="17628.66"/>
    <n v="6.64"/>
    <s v="NULL"/>
    <n v="27210100"/>
    <x v="11"/>
    <d v="2020-03-12T06:29:00"/>
    <s v="NULL"/>
    <x v="1"/>
    <x v="17"/>
    <m/>
  </r>
  <r>
    <s v="BM00119347"/>
    <s v="WINE,CHRISTINA"/>
    <x v="157"/>
    <n v="17628.66"/>
    <n v="6.74"/>
    <s v="NULL"/>
    <n v="27210100"/>
    <x v="11"/>
    <d v="2020-03-12T06:29:00"/>
    <s v="NULL"/>
    <x v="1"/>
    <x v="17"/>
    <m/>
  </r>
  <r>
    <s v="BM00119347"/>
    <s v="WINE,CHRISTINA"/>
    <x v="157"/>
    <n v="17628.66"/>
    <n v="27.92"/>
    <n v="13221"/>
    <n v="27013221"/>
    <x v="85"/>
    <d v="2020-03-12T06:29:00"/>
    <s v="NULL"/>
    <x v="0"/>
    <x v="17"/>
    <m/>
  </r>
  <r>
    <s v="BM00119347"/>
    <s v="WINE,CHRISTINA"/>
    <x v="157"/>
    <n v="17628.66"/>
    <n v="12.95"/>
    <s v="NULL"/>
    <n v="27101000"/>
    <x v="188"/>
    <d v="2020-03-12T06:29:00"/>
    <s v="NULL"/>
    <x v="31"/>
    <x v="17"/>
    <m/>
  </r>
  <r>
    <s v="BM00119347"/>
    <s v="WINE,CHRISTINA"/>
    <x v="157"/>
    <n v="17628.66"/>
    <n v="75.010000000000005"/>
    <s v="NULL"/>
    <n v="27280009"/>
    <x v="88"/>
    <d v="2020-03-12T06:29:00"/>
    <s v="NULL"/>
    <x v="1"/>
    <x v="17"/>
    <m/>
  </r>
  <r>
    <s v="BM00119347"/>
    <s v="WINE,CHRISTINA"/>
    <x v="157"/>
    <n v="17628.66"/>
    <n v="8.57"/>
    <s v="NULL"/>
    <n v="27069276"/>
    <x v="64"/>
    <d v="2020-03-12T06:29:00"/>
    <s v="NULL"/>
    <x v="0"/>
    <x v="17"/>
    <m/>
  </r>
  <r>
    <s v="BM00119347"/>
    <s v="WINE,CHRISTINA"/>
    <x v="157"/>
    <n v="17628.66"/>
    <n v="92.86"/>
    <s v="NULL"/>
    <n v="27210100"/>
    <x v="11"/>
    <d v="2020-03-12T06:29:00"/>
    <s v="NULL"/>
    <x v="1"/>
    <x v="17"/>
    <m/>
  </r>
  <r>
    <s v="BM00119347"/>
    <s v="WINE,CHRISTINA"/>
    <x v="157"/>
    <n v="17628.66"/>
    <n v="10.74"/>
    <s v="NULL"/>
    <n v="27210100"/>
    <x v="11"/>
    <d v="2020-03-12T06:29:00"/>
    <s v="NULL"/>
    <x v="1"/>
    <x v="17"/>
    <m/>
  </r>
  <r>
    <s v="BM00119347"/>
    <s v="WINE,CHRISTINA"/>
    <x v="157"/>
    <n v="17628.66"/>
    <n v="10.74"/>
    <s v="NULL"/>
    <n v="27210100"/>
    <x v="11"/>
    <d v="2020-03-12T06:29:00"/>
    <s v="NULL"/>
    <x v="1"/>
    <x v="17"/>
    <m/>
  </r>
  <r>
    <s v="BM00119347"/>
    <s v="WINE,CHRISTINA"/>
    <x v="157"/>
    <n v="17628.66"/>
    <n v="10.28"/>
    <s v="NULL"/>
    <n v="27069254"/>
    <x v="86"/>
    <d v="2020-03-12T06:29:00"/>
    <s v="NULL"/>
    <x v="0"/>
    <x v="17"/>
    <m/>
  </r>
  <r>
    <s v="BM00119347"/>
    <s v="WINE,CHRISTINA"/>
    <x v="157"/>
    <n v="17628.66"/>
    <n v="65.209999999999994"/>
    <n v="10012"/>
    <n v="27010012"/>
    <x v="273"/>
    <d v="2020-03-12T06:29:00"/>
    <s v="NULL"/>
    <x v="0"/>
    <x v="17"/>
    <m/>
  </r>
  <r>
    <s v="BM00119347"/>
    <s v="WINE,CHRISTINA"/>
    <x v="157"/>
    <n v="17628.66"/>
    <n v="17"/>
    <s v="NULL"/>
    <n v="25932597"/>
    <x v="90"/>
    <d v="2020-03-12T06:29:00"/>
    <s v="NULL"/>
    <x v="10"/>
    <x v="17"/>
    <m/>
  </r>
  <r>
    <s v="BM00119347"/>
    <s v="WINE,CHRISTINA"/>
    <x v="157"/>
    <n v="17628.66"/>
    <n v="21"/>
    <s v="J3490"/>
    <n v="25023962"/>
    <x v="91"/>
    <d v="2020-03-12T06:29:00"/>
    <s v="NULL"/>
    <x v="2"/>
    <x v="17"/>
    <m/>
  </r>
  <r>
    <s v="BM00119347"/>
    <s v="WINE,CHRISTINA"/>
    <x v="157"/>
    <n v="17628.66"/>
    <n v="21"/>
    <s v="J2765"/>
    <n v="25022116"/>
    <x v="92"/>
    <d v="2020-03-12T06:29:00"/>
    <s v="NULL"/>
    <x v="2"/>
    <x v="17"/>
    <m/>
  </r>
  <r>
    <s v="BM00119347"/>
    <s v="WINE,CHRISTINA"/>
    <x v="157"/>
    <n v="17628.66"/>
    <n v="49.2"/>
    <s v="J0690"/>
    <n v="25024712"/>
    <x v="93"/>
    <d v="2020-03-12T06:29:00"/>
    <s v="NULL"/>
    <x v="2"/>
    <x v="17"/>
    <m/>
  </r>
  <r>
    <s v="BM00119347"/>
    <s v="WINE,CHRISTINA"/>
    <x v="157"/>
    <n v="17628.66"/>
    <n v="21"/>
    <s v="J2405"/>
    <n v="63623574"/>
    <x v="94"/>
    <d v="2020-03-12T06:29:00"/>
    <s v="NULL"/>
    <x v="12"/>
    <x v="17"/>
    <m/>
  </r>
  <r>
    <s v="BM00119347"/>
    <s v="WINE,CHRISTINA"/>
    <x v="157"/>
    <n v="17628.66"/>
    <n v="1200"/>
    <s v="NULL"/>
    <n v="11010005"/>
    <x v="460"/>
    <d v="2020-03-12T06:29:00"/>
    <s v="NULL"/>
    <x v="32"/>
    <x v="17"/>
    <n v="1255"/>
  </r>
  <r>
    <s v="BM00119347"/>
    <s v="WINE,CHRISTINA"/>
    <x v="157"/>
    <n v="17628.66"/>
    <n v="46"/>
    <s v="J2704"/>
    <n v="25021907"/>
    <x v="4"/>
    <d v="2020-03-12T06:29:00"/>
    <s v="NULL"/>
    <x v="2"/>
    <x v="17"/>
    <m/>
  </r>
  <r>
    <s v="BM00119347"/>
    <s v="WINE,CHRISTINA"/>
    <x v="157"/>
    <n v="17628.66"/>
    <n v="21"/>
    <s v="J2250"/>
    <n v="25021916"/>
    <x v="153"/>
    <d v="2020-03-12T06:29:00"/>
    <s v="NULL"/>
    <x v="2"/>
    <x v="17"/>
    <m/>
  </r>
  <r>
    <s v="BM00119347"/>
    <s v="WINE,CHRISTINA"/>
    <x v="157"/>
    <n v="17628.66"/>
    <n v="126"/>
    <s v="J0330"/>
    <n v="25021563"/>
    <x v="134"/>
    <d v="2020-03-12T06:29:00"/>
    <s v="NULL"/>
    <x v="2"/>
    <x v="17"/>
    <m/>
  </r>
  <r>
    <s v="BM00119347"/>
    <s v="WINE,CHRISTINA"/>
    <x v="157"/>
    <n v="17628.66"/>
    <n v="218"/>
    <s v="NULL"/>
    <n v="25090581"/>
    <x v="197"/>
    <d v="2020-03-12T06:29:00"/>
    <s v="NULL"/>
    <x v="2"/>
    <x v="17"/>
    <m/>
  </r>
  <r>
    <s v="BM00119347"/>
    <s v="WINE,CHRISTINA"/>
    <x v="157"/>
    <n v="17628.66"/>
    <n v="21"/>
    <s v="J2405"/>
    <n v="63623574"/>
    <x v="94"/>
    <d v="2020-03-12T06:29:00"/>
    <s v="NULL"/>
    <x v="12"/>
    <x v="17"/>
    <m/>
  </r>
  <r>
    <s v="BM00119347"/>
    <s v="WINE,CHRISTINA"/>
    <x v="157"/>
    <n v="17628.66"/>
    <n v="34"/>
    <s v="J2370"/>
    <n v="25021327"/>
    <x v="241"/>
    <d v="2020-03-12T06:29:00"/>
    <s v="NULL"/>
    <x v="2"/>
    <x v="17"/>
    <m/>
  </r>
  <r>
    <s v="BM00119347"/>
    <s v="WINE,CHRISTINA"/>
    <x v="157"/>
    <n v="17628.66"/>
    <n v="21"/>
    <s v="J1200"/>
    <n v="25024215"/>
    <x v="417"/>
    <d v="2020-03-12T06:29:00"/>
    <s v="NULL"/>
    <x v="2"/>
    <x v="17"/>
    <m/>
  </r>
  <r>
    <s v="BM00119347"/>
    <s v="WINE,CHRISTINA"/>
    <x v="157"/>
    <n v="17628.66"/>
    <n v="21"/>
    <s v="NULL"/>
    <n v="25824575"/>
    <x v="242"/>
    <d v="2020-03-12T06:29:00"/>
    <s v="NULL"/>
    <x v="21"/>
    <x v="17"/>
    <m/>
  </r>
  <r>
    <s v="BM00119347"/>
    <s v="WINE,CHRISTINA"/>
    <x v="157"/>
    <n v="17628.66"/>
    <n v="19"/>
    <s v="J3010"/>
    <n v="25024630"/>
    <x v="109"/>
    <d v="2020-03-12T06:29:00"/>
    <s v="NULL"/>
    <x v="2"/>
    <x v="17"/>
    <m/>
  </r>
  <r>
    <s v="BM00119347"/>
    <s v="WINE,CHRISTINA"/>
    <x v="157"/>
    <n v="17628.66"/>
    <n v="55"/>
    <s v="J3490"/>
    <n v="25021250"/>
    <x v="283"/>
    <d v="2020-03-12T06:29:00"/>
    <s v="NULL"/>
    <x v="2"/>
    <x v="17"/>
    <m/>
  </r>
  <r>
    <s v="BM00119347"/>
    <s v="WINE,CHRISTINA"/>
    <x v="157"/>
    <n v="17628.66"/>
    <n v="26"/>
    <n v="86900"/>
    <n v="30032030"/>
    <x v="78"/>
    <d v="2020-03-12T06:29:00"/>
    <s v="NULL"/>
    <x v="3"/>
    <x v="17"/>
    <n v="28"/>
  </r>
  <r>
    <s v="BM00119347"/>
    <s v="WINE,CHRISTINA"/>
    <x v="157"/>
    <n v="17628.66"/>
    <n v="21"/>
    <s v="J2250"/>
    <n v="25021916"/>
    <x v="153"/>
    <d v="2020-03-12T06:29:00"/>
    <s v="NULL"/>
    <x v="2"/>
    <x v="17"/>
    <m/>
  </r>
  <r>
    <s v="BM00119347"/>
    <s v="WINE,CHRISTINA"/>
    <x v="157"/>
    <n v="17628.66"/>
    <n v="19"/>
    <s v="J3010"/>
    <n v="25024630"/>
    <x v="109"/>
    <d v="2020-03-12T06:29:00"/>
    <s v="NULL"/>
    <x v="2"/>
    <x v="17"/>
    <m/>
  </r>
  <r>
    <s v="BM00119347"/>
    <s v="WINE,CHRISTINA"/>
    <x v="157"/>
    <n v="17628.66"/>
    <n v="53"/>
    <s v="J3490"/>
    <n v="25021407"/>
    <x v="19"/>
    <d v="2020-03-12T06:29:00"/>
    <s v="NULL"/>
    <x v="2"/>
    <x v="17"/>
    <m/>
  </r>
  <r>
    <s v="BM00119347"/>
    <s v="WINE,CHRISTINA"/>
    <x v="157"/>
    <n v="17628.66"/>
    <n v="-46"/>
    <s v="J2704"/>
    <n v="25021907"/>
    <x v="4"/>
    <d v="2020-03-12T06:29:00"/>
    <s v="NULL"/>
    <x v="2"/>
    <x v="17"/>
    <m/>
  </r>
  <r>
    <s v="BM00119347"/>
    <s v="WINE,CHRISTINA"/>
    <x v="157"/>
    <n v="17628.66"/>
    <n v="-126"/>
    <s v="J0330"/>
    <n v="25021563"/>
    <x v="134"/>
    <d v="2020-03-12T06:29:00"/>
    <s v="NULL"/>
    <x v="2"/>
    <x v="17"/>
    <m/>
  </r>
  <r>
    <s v="BM00119347"/>
    <s v="WINE,CHRISTINA"/>
    <x v="157"/>
    <n v="17628.66"/>
    <n v="44"/>
    <s v="J1885"/>
    <n v="63690720"/>
    <x v="49"/>
    <d v="2020-03-12T06:29:00"/>
    <s v="NULL"/>
    <x v="12"/>
    <x v="17"/>
    <m/>
  </r>
  <r>
    <s v="BM00119347"/>
    <s v="WINE,CHRISTINA"/>
    <x v="157"/>
    <n v="17628.66"/>
    <n v="-21"/>
    <s v="J1200"/>
    <n v="25024215"/>
    <x v="417"/>
    <d v="2020-03-12T06:29:00"/>
    <s v="NULL"/>
    <x v="2"/>
    <x v="17"/>
    <m/>
  </r>
  <r>
    <s v="BM00119347"/>
    <s v="WINE,CHRISTINA"/>
    <x v="157"/>
    <n v="17628.66"/>
    <n v="13"/>
    <n v="23733"/>
    <n v="25923733"/>
    <x v="48"/>
    <d v="2020-03-12T06:29:00"/>
    <s v="NULL"/>
    <x v="10"/>
    <x v="17"/>
    <m/>
  </r>
  <r>
    <s v="BM00119347"/>
    <s v="WINE,CHRISTINA"/>
    <x v="157"/>
    <n v="17628.66"/>
    <n v="21"/>
    <s v="J2590"/>
    <n v="25024698"/>
    <x v="56"/>
    <d v="2020-03-12T06:29:00"/>
    <s v="NULL"/>
    <x v="2"/>
    <x v="17"/>
    <m/>
  </r>
  <r>
    <s v="BM00119347"/>
    <s v="WINE,CHRISTINA"/>
    <x v="157"/>
    <n v="17628.66"/>
    <n v="45"/>
    <n v="86850"/>
    <n v="30032038"/>
    <x v="79"/>
    <d v="2020-03-12T06:29:00"/>
    <s v="NULL"/>
    <x v="3"/>
    <x v="17"/>
    <n v="48"/>
  </r>
  <r>
    <s v="BM00119347"/>
    <s v="WINE,CHRISTINA"/>
    <x v="157"/>
    <n v="17628.66"/>
    <n v="13"/>
    <n v="23733"/>
    <n v="25923733"/>
    <x v="48"/>
    <d v="2020-03-12T06:29:00"/>
    <s v="NULL"/>
    <x v="10"/>
    <x v="17"/>
    <m/>
  </r>
  <r>
    <s v="BM00119347"/>
    <s v="WINE,CHRISTINA"/>
    <x v="157"/>
    <n v="17628.66"/>
    <n v="19"/>
    <s v="J1170"/>
    <n v="25021200"/>
    <x v="248"/>
    <d v="2020-03-12T06:29:00"/>
    <s v="NULL"/>
    <x v="2"/>
    <x v="17"/>
    <m/>
  </r>
  <r>
    <s v="BM00119347"/>
    <s v="WINE,CHRISTINA"/>
    <x v="157"/>
    <n v="17628.66"/>
    <n v="10"/>
    <s v="NULL"/>
    <n v="25920459"/>
    <x v="54"/>
    <d v="2020-03-12T06:29:00"/>
    <s v="NULL"/>
    <x v="10"/>
    <x v="17"/>
    <m/>
  </r>
  <r>
    <s v="BM00119347"/>
    <s v="WINE,CHRISTINA"/>
    <x v="157"/>
    <n v="17628.66"/>
    <n v="44"/>
    <s v="J1885"/>
    <n v="63690720"/>
    <x v="49"/>
    <d v="2020-03-12T06:29:00"/>
    <s v="NULL"/>
    <x v="12"/>
    <x v="17"/>
    <m/>
  </r>
  <r>
    <s v="BM00119347"/>
    <s v="WINE,CHRISTINA"/>
    <x v="157"/>
    <n v="17628.66"/>
    <n v="21"/>
    <s v="J2405"/>
    <n v="63623574"/>
    <x v="94"/>
    <d v="2020-03-12T06:29:00"/>
    <s v="NULL"/>
    <x v="12"/>
    <x v="17"/>
    <m/>
  </r>
  <r>
    <s v="BM00119347"/>
    <s v="WINE,CHRISTINA"/>
    <x v="157"/>
    <n v="17628.66"/>
    <n v="5"/>
    <n v="20227"/>
    <n v="25920227"/>
    <x v="50"/>
    <d v="2020-03-12T06:29:00"/>
    <s v="NULL"/>
    <x v="10"/>
    <x v="17"/>
    <m/>
  </r>
  <r>
    <s v="BM00119347"/>
    <s v="WINE,CHRISTINA"/>
    <x v="157"/>
    <n v="17628.66"/>
    <n v="5"/>
    <n v="20278"/>
    <n v="25920278"/>
    <x v="51"/>
    <d v="2020-03-12T06:29:00"/>
    <s v="NULL"/>
    <x v="10"/>
    <x v="17"/>
    <m/>
  </r>
  <r>
    <s v="BM00119347"/>
    <s v="WINE,CHRISTINA"/>
    <x v="157"/>
    <n v="17628.66"/>
    <n v="13"/>
    <n v="23733"/>
    <n v="25923733"/>
    <x v="48"/>
    <d v="2020-03-12T06:29:00"/>
    <s v="NULL"/>
    <x v="10"/>
    <x v="17"/>
    <m/>
  </r>
  <r>
    <s v="BM00119347"/>
    <s v="WINE,CHRISTINA"/>
    <x v="157"/>
    <n v="17628.66"/>
    <n v="15"/>
    <n v="21892"/>
    <n v="25921892"/>
    <x v="52"/>
    <d v="2020-03-12T06:29:00"/>
    <s v="NULL"/>
    <x v="10"/>
    <x v="17"/>
    <m/>
  </r>
  <r>
    <s v="BM00119347"/>
    <s v="WINE,CHRISTINA"/>
    <x v="157"/>
    <n v="17628.66"/>
    <n v="46"/>
    <n v="85025"/>
    <n v="30032110"/>
    <x v="31"/>
    <d v="2020-03-12T06:29:00"/>
    <s v="NULL"/>
    <x v="3"/>
    <x v="17"/>
    <n v="49"/>
  </r>
  <r>
    <s v="BM00119347"/>
    <s v="WINE,CHRISTINA"/>
    <x v="157"/>
    <n v="17628.66"/>
    <n v="10"/>
    <s v="NULL"/>
    <n v="25920459"/>
    <x v="54"/>
    <d v="2020-03-12T06:29:00"/>
    <s v="NULL"/>
    <x v="10"/>
    <x v="17"/>
    <m/>
  </r>
  <r>
    <s v="BM00119347"/>
    <s v="WINE,CHRISTINA"/>
    <x v="157"/>
    <n v="17628.66"/>
    <n v="44"/>
    <s v="J1885"/>
    <n v="63690720"/>
    <x v="49"/>
    <d v="2020-03-12T06:29:00"/>
    <s v="NULL"/>
    <x v="12"/>
    <x v="17"/>
    <m/>
  </r>
  <r>
    <s v="BM00119347"/>
    <s v="WINE,CHRISTINA"/>
    <x v="157"/>
    <n v="17628.66"/>
    <n v="4766"/>
    <s v="NULL"/>
    <n v="36050521"/>
    <x v="98"/>
    <d v="2020-03-12T06:29:00"/>
    <s v="NULL"/>
    <x v="17"/>
    <x v="17"/>
    <n v="4986"/>
  </r>
  <r>
    <s v="BM00119347"/>
    <s v="WINE,CHRISTINA"/>
    <x v="157"/>
    <n v="17628.66"/>
    <n v="4660"/>
    <s v="NULL"/>
    <n v="36050530"/>
    <x v="365"/>
    <d v="2020-03-12T06:29:00"/>
    <s v="NULL"/>
    <x v="17"/>
    <x v="17"/>
    <n v="4875"/>
  </r>
  <r>
    <s v="BM00119347"/>
    <s v="WINE,CHRISTINA"/>
    <x v="157"/>
    <n v="17628.66"/>
    <n v="40"/>
    <n v="93041"/>
    <n v="73050518"/>
    <x v="99"/>
    <d v="2020-03-12T06:29:00"/>
    <s v="NULL"/>
    <x v="18"/>
    <x v="17"/>
    <n v="42"/>
  </r>
  <r>
    <s v="BM00119347"/>
    <s v="WINE,CHRISTINA"/>
    <x v="157"/>
    <n v="17628.66"/>
    <n v="75"/>
    <n v="50540"/>
    <n v="46050540"/>
    <x v="96"/>
    <d v="2020-03-12T06:29:00"/>
    <s v="NULL"/>
    <x v="15"/>
    <x v="17"/>
    <n v="79"/>
  </r>
  <r>
    <s v="BM00119347"/>
    <s v="WINE,CHRISTINA"/>
    <x v="157"/>
    <n v="17628.66"/>
    <n v="690"/>
    <s v="NULL"/>
    <n v="71017003"/>
    <x v="101"/>
    <d v="2020-03-12T06:29:00"/>
    <s v="NULL"/>
    <x v="6"/>
    <x v="17"/>
    <n v="722"/>
  </r>
  <r>
    <s v="BM00119347"/>
    <s v="WINE,CHRISTINA"/>
    <x v="157"/>
    <n v="17628.66"/>
    <n v="40"/>
    <n v="93041"/>
    <n v="73050518"/>
    <x v="99"/>
    <d v="2020-03-12T06:29:00"/>
    <s v="NULL"/>
    <x v="18"/>
    <x v="17"/>
    <n v="42"/>
  </r>
  <r>
    <s v="BM00119347"/>
    <s v="WINE,CHRISTINA"/>
    <x v="157"/>
    <n v="17628.66"/>
    <n v="75"/>
    <n v="50540"/>
    <n v="46050540"/>
    <x v="96"/>
    <d v="2020-03-12T06:29:00"/>
    <s v="NULL"/>
    <x v="15"/>
    <x v="17"/>
    <n v="79"/>
  </r>
  <r>
    <s v="BM00119347"/>
    <s v="WINE,CHRISTINA"/>
    <x v="157"/>
    <n v="17628.66"/>
    <n v="247"/>
    <n v="80100"/>
    <n v="30032401"/>
    <x v="80"/>
    <d v="2020-03-12T06:29:00"/>
    <s v="NULL"/>
    <x v="3"/>
    <x v="17"/>
    <n v="259"/>
  </r>
  <r>
    <s v="BM00119347"/>
    <s v="WINE,CHRISTINA"/>
    <x v="157"/>
    <n v="17628.66"/>
    <n v="2480"/>
    <s v="NULL"/>
    <n v="37013010"/>
    <x v="8"/>
    <d v="2020-03-12T06:29:00"/>
    <s v="NULL"/>
    <x v="5"/>
    <x v="17"/>
    <n v="33"/>
  </r>
  <r>
    <s v="BM00119347"/>
    <s v="WINE,CHRISTINA"/>
    <x v="157"/>
    <n v="17628.66"/>
    <n v="13"/>
    <n v="23733"/>
    <n v="25923733"/>
    <x v="48"/>
    <d v="2020-03-12T06:29:00"/>
    <s v="NULL"/>
    <x v="10"/>
    <x v="17"/>
    <m/>
  </r>
  <r>
    <s v="BM00119347"/>
    <s v="WINE,CHRISTINA"/>
    <x v="157"/>
    <n v="17628.66"/>
    <n v="5"/>
    <n v="20227"/>
    <n v="25920227"/>
    <x v="50"/>
    <d v="2020-03-12T06:29:00"/>
    <s v="NULL"/>
    <x v="10"/>
    <x v="17"/>
    <m/>
  </r>
  <r>
    <s v="BM00119347"/>
    <s v="WINE,CHRISTINA"/>
    <x v="157"/>
    <n v="17628.66"/>
    <n v="5"/>
    <n v="20278"/>
    <n v="25920278"/>
    <x v="51"/>
    <d v="2020-03-12T06:29:00"/>
    <s v="NULL"/>
    <x v="10"/>
    <x v="17"/>
    <m/>
  </r>
  <r>
    <s v="BM00119347"/>
    <s v="WINE,CHRISTINA"/>
    <x v="157"/>
    <n v="17628.66"/>
    <n v="6"/>
    <s v="NULL"/>
    <n v="25932661"/>
    <x v="57"/>
    <d v="2020-03-12T06:29:00"/>
    <s v="NULL"/>
    <x v="10"/>
    <x v="17"/>
    <m/>
  </r>
  <r>
    <s v="BM00119347"/>
    <s v="WINE,CHRISTINA"/>
    <x v="157"/>
    <n v="17628.66"/>
    <n v="13"/>
    <n v="23733"/>
    <n v="25923733"/>
    <x v="48"/>
    <d v="2020-03-12T06:29:00"/>
    <s v="NULL"/>
    <x v="10"/>
    <x v="17"/>
    <m/>
  </r>
  <r>
    <s v="BM00119347"/>
    <s v="WINE,CHRISTINA"/>
    <x v="157"/>
    <n v="17628.66"/>
    <n v="6"/>
    <n v="23780"/>
    <n v="25923780"/>
    <x v="62"/>
    <d v="2020-03-12T06:29:00"/>
    <s v="NULL"/>
    <x v="10"/>
    <x v="17"/>
    <m/>
  </r>
  <r>
    <s v="BM00119347"/>
    <s v="WINE,CHRISTINA"/>
    <x v="157"/>
    <n v="17628.66"/>
    <n v="11.59"/>
    <s v="NULL"/>
    <n v="27069212"/>
    <x v="14"/>
    <d v="2020-03-12T06:29:00"/>
    <s v="NULL"/>
    <x v="0"/>
    <x v="17"/>
    <m/>
  </r>
  <r>
    <s v="BM00119347"/>
    <s v="WINE,CHRISTINA"/>
    <x v="157"/>
    <n v="17628.66"/>
    <n v="13"/>
    <n v="23733"/>
    <n v="25923733"/>
    <x v="48"/>
    <d v="2020-03-12T06:29:00"/>
    <s v="NULL"/>
    <x v="10"/>
    <x v="17"/>
    <m/>
  </r>
  <r>
    <s v="BM00119347"/>
    <s v="WINE,CHRISTINA"/>
    <x v="157"/>
    <n v="17628.66"/>
    <n v="10"/>
    <s v="NULL"/>
    <n v="25920459"/>
    <x v="54"/>
    <d v="2020-03-12T06:29:00"/>
    <s v="NULL"/>
    <x v="10"/>
    <x v="17"/>
    <m/>
  </r>
  <r>
    <s v="BM00119347"/>
    <s v="WINE,CHRISTINA"/>
    <x v="157"/>
    <n v="17628.66"/>
    <n v="6"/>
    <s v="NULL"/>
    <n v="25932661"/>
    <x v="57"/>
    <d v="2020-03-12T06:29:00"/>
    <s v="NULL"/>
    <x v="10"/>
    <x v="17"/>
    <m/>
  </r>
  <r>
    <s v="BM00119347"/>
    <s v="WINE,CHRISTINA"/>
    <x v="157"/>
    <n v="17628.66"/>
    <n v="5"/>
    <n v="20227"/>
    <n v="25920227"/>
    <x v="50"/>
    <d v="2020-03-12T06:29:00"/>
    <s v="NULL"/>
    <x v="10"/>
    <x v="17"/>
    <m/>
  </r>
  <r>
    <s v="BM00119347"/>
    <s v="WINE,CHRISTINA"/>
    <x v="157"/>
    <n v="17628.66"/>
    <n v="5"/>
    <n v="20278"/>
    <n v="25920278"/>
    <x v="51"/>
    <d v="2020-03-12T06:29:00"/>
    <s v="NULL"/>
    <x v="10"/>
    <x v="17"/>
    <m/>
  </r>
  <r>
    <s v="BM00119347"/>
    <s v="WINE,CHRISTINA"/>
    <x v="157"/>
    <n v="17628.66"/>
    <n v="13"/>
    <n v="23733"/>
    <n v="25923733"/>
    <x v="48"/>
    <d v="2020-03-12T06:29:00"/>
    <s v="NULL"/>
    <x v="10"/>
    <x v="17"/>
    <m/>
  </r>
  <r>
    <s v="BM00119347"/>
    <s v="WINE,CHRISTINA"/>
    <x v="157"/>
    <n v="17628.66"/>
    <n v="0"/>
    <s v="NULL"/>
    <n v="31200000"/>
    <x v="10"/>
    <d v="2020-03-12T06:29:00"/>
    <s v="NULL"/>
    <x v="7"/>
    <x v="17"/>
    <n v="0"/>
  </r>
  <r>
    <s v="BM00119347"/>
    <s v="WINE,CHRISTINA"/>
    <x v="157"/>
    <n v="17628.66"/>
    <n v="1200"/>
    <s v="NULL"/>
    <n v="11010005"/>
    <x v="460"/>
    <d v="2020-03-12T06:29:00"/>
    <s v="NULL"/>
    <x v="32"/>
    <x v="17"/>
    <n v="1255"/>
  </r>
  <r>
    <s v="BM00119347"/>
    <s v="WINE,CHRISTINA"/>
    <x v="157"/>
    <n v="17628.66"/>
    <n v="46"/>
    <n v="85025"/>
    <n v="30032110"/>
    <x v="31"/>
    <d v="2020-03-12T06:29:00"/>
    <s v="NULL"/>
    <x v="3"/>
    <x v="17"/>
    <n v="49"/>
  </r>
  <r>
    <s v="BM00119347"/>
    <s v="WINE,CHRISTINA"/>
    <x v="157"/>
    <n v="17628.66"/>
    <n v="15"/>
    <n v="32107"/>
    <n v="30032107"/>
    <x v="34"/>
    <d v="2020-03-12T06:29:00"/>
    <s v="NULL"/>
    <x v="3"/>
    <x v="17"/>
    <n v="16"/>
  </r>
  <r>
    <s v="BM00277251"/>
    <s v="ZOLMAN,SARAH"/>
    <x v="158"/>
    <n v="10536.37"/>
    <n v="11.02"/>
    <s v="NULL"/>
    <n v="27210100"/>
    <x v="11"/>
    <d v="2019-10-24T19:57:00"/>
    <s v="NULL"/>
    <x v="1"/>
    <x v="10"/>
    <m/>
  </r>
  <r>
    <s v="BM00277251"/>
    <s v="ZOLMAN,SARAH"/>
    <x v="158"/>
    <n v="10536.37"/>
    <n v="11.02"/>
    <s v="NULL"/>
    <n v="27210100"/>
    <x v="11"/>
    <d v="2019-10-24T19:57:00"/>
    <s v="NULL"/>
    <x v="1"/>
    <x v="10"/>
    <m/>
  </r>
  <r>
    <s v="BM00277251"/>
    <s v="ZOLMAN,SARAH"/>
    <x v="158"/>
    <n v="10536.37"/>
    <n v="6.74"/>
    <s v="NULL"/>
    <n v="27210100"/>
    <x v="11"/>
    <d v="2019-10-24T19:57:00"/>
    <s v="NULL"/>
    <x v="1"/>
    <x v="10"/>
    <m/>
  </r>
  <r>
    <s v="BM00277251"/>
    <s v="ZOLMAN,SARAH"/>
    <x v="158"/>
    <n v="10536.37"/>
    <n v="6.74"/>
    <s v="NULL"/>
    <n v="27210100"/>
    <x v="11"/>
    <d v="2019-10-24T19:57:00"/>
    <s v="NULL"/>
    <x v="1"/>
    <x v="10"/>
    <m/>
  </r>
  <r>
    <s v="BM00277251"/>
    <s v="ZOLMAN,SARAH"/>
    <x v="158"/>
    <n v="10536.37"/>
    <n v="5.46"/>
    <s v="NULL"/>
    <n v="27210100"/>
    <x v="11"/>
    <d v="2019-10-24T19:57:00"/>
    <s v="NULL"/>
    <x v="1"/>
    <x v="10"/>
    <m/>
  </r>
  <r>
    <s v="BM00277251"/>
    <s v="ZOLMAN,SARAH"/>
    <x v="158"/>
    <n v="10536.37"/>
    <n v="5.46"/>
    <s v="NULL"/>
    <n v="27210100"/>
    <x v="11"/>
    <d v="2019-10-24T19:57:00"/>
    <s v="NULL"/>
    <x v="1"/>
    <x v="10"/>
    <m/>
  </r>
  <r>
    <s v="BM00277251"/>
    <s v="ZOLMAN,SARAH"/>
    <x v="158"/>
    <n v="10536.37"/>
    <n v="92.09"/>
    <n v="69118"/>
    <n v="27069118"/>
    <x v="72"/>
    <d v="2019-10-24T19:57:00"/>
    <s v="NULL"/>
    <x v="0"/>
    <x v="10"/>
    <m/>
  </r>
  <r>
    <s v="BM00277251"/>
    <s v="ZOLMAN,SARAH"/>
    <x v="158"/>
    <n v="10536.37"/>
    <n v="48.74"/>
    <s v="NULL"/>
    <n v="27269185"/>
    <x v="70"/>
    <d v="2019-10-24T19:57:00"/>
    <s v="NULL"/>
    <x v="1"/>
    <x v="10"/>
    <m/>
  </r>
  <r>
    <s v="BM00277251"/>
    <s v="ZOLMAN,SARAH"/>
    <x v="158"/>
    <n v="10536.37"/>
    <n v="8.32"/>
    <s v="NULL"/>
    <n v="27269155"/>
    <x v="71"/>
    <d v="2019-10-24T19:57:00"/>
    <s v="NULL"/>
    <x v="1"/>
    <x v="10"/>
    <m/>
  </r>
  <r>
    <s v="BM00277251"/>
    <s v="ZOLMAN,SARAH"/>
    <x v="158"/>
    <n v="10536.37"/>
    <n v="11.59"/>
    <s v="NULL"/>
    <n v="27069212"/>
    <x v="14"/>
    <d v="2019-10-24T19:57:00"/>
    <s v="NULL"/>
    <x v="0"/>
    <x v="10"/>
    <m/>
  </r>
  <r>
    <s v="BM00277251"/>
    <s v="ZOLMAN,SARAH"/>
    <x v="158"/>
    <n v="10536.37"/>
    <n v="12.23"/>
    <s v="NULL"/>
    <n v="27069208"/>
    <x v="45"/>
    <d v="2019-10-24T19:57:00"/>
    <s v="NULL"/>
    <x v="0"/>
    <x v="10"/>
    <m/>
  </r>
  <r>
    <s v="BM00277251"/>
    <s v="ZOLMAN,SARAH"/>
    <x v="158"/>
    <n v="10536.37"/>
    <n v="7.35"/>
    <s v="NULL"/>
    <n v="27013393"/>
    <x v="83"/>
    <d v="2019-10-24T19:57:00"/>
    <s v="NULL"/>
    <x v="0"/>
    <x v="10"/>
    <m/>
  </r>
  <r>
    <s v="BM00277251"/>
    <s v="ZOLMAN,SARAH"/>
    <x v="158"/>
    <n v="10536.37"/>
    <n v="7.35"/>
    <s v="NULL"/>
    <n v="27013393"/>
    <x v="83"/>
    <d v="2019-10-24T19:57:00"/>
    <s v="NULL"/>
    <x v="0"/>
    <x v="10"/>
    <m/>
  </r>
  <r>
    <s v="BM00277251"/>
    <s v="ZOLMAN,SARAH"/>
    <x v="158"/>
    <n v="10536.37"/>
    <n v="7.35"/>
    <s v="NULL"/>
    <n v="27013392"/>
    <x v="15"/>
    <d v="2019-10-24T19:57:00"/>
    <s v="NULL"/>
    <x v="0"/>
    <x v="10"/>
    <m/>
  </r>
  <r>
    <s v="BM00277251"/>
    <s v="ZOLMAN,SARAH"/>
    <x v="158"/>
    <n v="10536.37"/>
    <n v="7.35"/>
    <s v="NULL"/>
    <n v="27013392"/>
    <x v="15"/>
    <d v="2019-10-24T19:57:00"/>
    <s v="NULL"/>
    <x v="0"/>
    <x v="10"/>
    <m/>
  </r>
  <r>
    <s v="BM00277251"/>
    <s v="ZOLMAN,SARAH"/>
    <x v="158"/>
    <n v="10536.37"/>
    <n v="22.78"/>
    <s v="NULL"/>
    <n v="27013399"/>
    <x v="1"/>
    <d v="2019-10-24T19:57:00"/>
    <s v="NULL"/>
    <x v="0"/>
    <x v="10"/>
    <m/>
  </r>
  <r>
    <s v="BM00277251"/>
    <s v="ZOLMAN,SARAH"/>
    <x v="158"/>
    <n v="10536.37"/>
    <n v="22.78"/>
    <s v="NULL"/>
    <n v="27013399"/>
    <x v="1"/>
    <d v="2019-10-24T19:57:00"/>
    <s v="NULL"/>
    <x v="0"/>
    <x v="10"/>
    <m/>
  </r>
  <r>
    <s v="BM00277251"/>
    <s v="ZOLMAN,SARAH"/>
    <x v="158"/>
    <n v="10536.37"/>
    <n v="10.53"/>
    <s v="NULL"/>
    <n v="27013394"/>
    <x v="43"/>
    <d v="2019-10-24T19:57:00"/>
    <s v="NULL"/>
    <x v="0"/>
    <x v="10"/>
    <m/>
  </r>
  <r>
    <s v="BM00277251"/>
    <s v="ZOLMAN,SARAH"/>
    <x v="158"/>
    <n v="10536.37"/>
    <n v="11.92"/>
    <s v="J7120"/>
    <n v="27038238"/>
    <x v="13"/>
    <d v="2019-10-24T19:57:00"/>
    <s v="NULL"/>
    <x v="0"/>
    <x v="10"/>
    <m/>
  </r>
  <r>
    <s v="BM00277251"/>
    <s v="ZOLMAN,SARAH"/>
    <x v="158"/>
    <n v="10536.37"/>
    <n v="11.92"/>
    <s v="J7120"/>
    <n v="27038238"/>
    <x v="13"/>
    <d v="2019-10-24T19:57:00"/>
    <s v="NULL"/>
    <x v="0"/>
    <x v="10"/>
    <m/>
  </r>
  <r>
    <s v="BM00277251"/>
    <s v="ZOLMAN,SARAH"/>
    <x v="158"/>
    <n v="10536.37"/>
    <n v="5.46"/>
    <s v="NULL"/>
    <n v="27069165"/>
    <x v="58"/>
    <d v="2019-10-24T19:57:00"/>
    <s v="NULL"/>
    <x v="0"/>
    <x v="10"/>
    <m/>
  </r>
  <r>
    <s v="BM00277251"/>
    <s v="ZOLMAN,SARAH"/>
    <x v="158"/>
    <n v="10536.37"/>
    <n v="8.83"/>
    <s v="NULL"/>
    <n v="27069171"/>
    <x v="61"/>
    <d v="2019-10-24T19:57:00"/>
    <s v="NULL"/>
    <x v="0"/>
    <x v="10"/>
    <m/>
  </r>
  <r>
    <s v="BM00277251"/>
    <s v="ZOLMAN,SARAH"/>
    <x v="158"/>
    <n v="10536.37"/>
    <n v="8.83"/>
    <s v="NULL"/>
    <n v="27069171"/>
    <x v="61"/>
    <d v="2019-10-24T19:57:00"/>
    <s v="NULL"/>
    <x v="0"/>
    <x v="10"/>
    <m/>
  </r>
  <r>
    <s v="BM00277251"/>
    <s v="ZOLMAN,SARAH"/>
    <x v="158"/>
    <n v="10536.37"/>
    <n v="8.57"/>
    <s v="NULL"/>
    <n v="27069276"/>
    <x v="64"/>
    <d v="2019-10-24T19:57:00"/>
    <s v="NULL"/>
    <x v="0"/>
    <x v="10"/>
    <m/>
  </r>
  <r>
    <s v="BM00277251"/>
    <s v="ZOLMAN,SARAH"/>
    <x v="158"/>
    <n v="10536.37"/>
    <n v="40"/>
    <s v="NULL"/>
    <n v="27013490"/>
    <x v="65"/>
    <d v="2019-10-24T19:57:00"/>
    <s v="NULL"/>
    <x v="0"/>
    <x v="10"/>
    <m/>
  </r>
  <r>
    <s v="BM00277251"/>
    <s v="ZOLMAN,SARAH"/>
    <x v="158"/>
    <n v="10536.37"/>
    <n v="8.83"/>
    <s v="NULL"/>
    <n v="27217035"/>
    <x v="179"/>
    <d v="2019-10-24T19:57:00"/>
    <s v="NULL"/>
    <x v="1"/>
    <x v="10"/>
    <m/>
  </r>
  <r>
    <s v="BM00277251"/>
    <s v="ZOLMAN,SARAH"/>
    <x v="158"/>
    <n v="10536.37"/>
    <n v="9.7100000000000009"/>
    <s v="NULL"/>
    <n v="27069175"/>
    <x v="180"/>
    <d v="2019-10-24T19:57:00"/>
    <s v="NULL"/>
    <x v="0"/>
    <x v="10"/>
    <m/>
  </r>
  <r>
    <s v="BM00277251"/>
    <s v="ZOLMAN,SARAH"/>
    <x v="158"/>
    <n v="10536.37"/>
    <n v="9.27"/>
    <s v="NULL"/>
    <n v="27069286"/>
    <x v="151"/>
    <d v="2019-10-24T19:57:00"/>
    <s v="NULL"/>
    <x v="0"/>
    <x v="10"/>
    <m/>
  </r>
  <r>
    <s v="BM00277251"/>
    <s v="ZOLMAN,SARAH"/>
    <x v="158"/>
    <n v="10536.37"/>
    <n v="45.98"/>
    <s v="NULL"/>
    <n v="27280023"/>
    <x v="181"/>
    <d v="2019-10-24T19:57:00"/>
    <s v="NULL"/>
    <x v="1"/>
    <x v="10"/>
    <m/>
  </r>
  <r>
    <s v="BM00277251"/>
    <s v="ZOLMAN,SARAH"/>
    <x v="158"/>
    <n v="10536.37"/>
    <n v="8.34"/>
    <s v="NULL"/>
    <n v="27069318"/>
    <x v="182"/>
    <d v="2019-10-24T19:57:00"/>
    <s v="NULL"/>
    <x v="0"/>
    <x v="10"/>
    <m/>
  </r>
  <r>
    <s v="BM00277251"/>
    <s v="ZOLMAN,SARAH"/>
    <x v="158"/>
    <n v="10536.37"/>
    <n v="56.37"/>
    <s v="NULL"/>
    <n v="27069512"/>
    <x v="73"/>
    <d v="2019-10-24T19:57:00"/>
    <s v="NULL"/>
    <x v="0"/>
    <x v="10"/>
    <m/>
  </r>
  <r>
    <s v="BM00277251"/>
    <s v="ZOLMAN,SARAH"/>
    <x v="158"/>
    <n v="10536.37"/>
    <n v="41.47"/>
    <s v="NULL"/>
    <n v="27069272"/>
    <x v="41"/>
    <d v="2019-10-24T19:57:00"/>
    <s v="NULL"/>
    <x v="0"/>
    <x v="10"/>
    <m/>
  </r>
  <r>
    <s v="BM00277251"/>
    <s v="ZOLMAN,SARAH"/>
    <x v="158"/>
    <n v="10536.37"/>
    <n v="6"/>
    <s v="NULL"/>
    <n v="25934767"/>
    <x v="77"/>
    <d v="2019-10-24T19:57:00"/>
    <s v="NULL"/>
    <x v="10"/>
    <x v="10"/>
    <m/>
  </r>
  <r>
    <s v="BM00277251"/>
    <s v="ZOLMAN,SARAH"/>
    <x v="158"/>
    <n v="10536.37"/>
    <n v="28"/>
    <s v="NULL"/>
    <n v="25924143"/>
    <x v="178"/>
    <d v="2019-10-24T19:57:00"/>
    <s v="NULL"/>
    <x v="10"/>
    <x v="10"/>
    <m/>
  </r>
  <r>
    <s v="BM00277251"/>
    <s v="ZOLMAN,SARAH"/>
    <x v="158"/>
    <n v="10536.37"/>
    <n v="26"/>
    <n v="86900"/>
    <n v="30032030"/>
    <x v="78"/>
    <d v="2019-10-24T19:57:00"/>
    <s v="NULL"/>
    <x v="3"/>
    <x v="10"/>
    <n v="28"/>
  </r>
  <r>
    <s v="BM00277251"/>
    <s v="ZOLMAN,SARAH"/>
    <x v="158"/>
    <n v="10536.37"/>
    <n v="45"/>
    <n v="86850"/>
    <n v="30032038"/>
    <x v="79"/>
    <d v="2019-10-24T19:57:00"/>
    <s v="NULL"/>
    <x v="3"/>
    <x v="10"/>
    <n v="48"/>
  </r>
  <r>
    <s v="BM00277251"/>
    <s v="ZOLMAN,SARAH"/>
    <x v="158"/>
    <n v="10536.37"/>
    <n v="46"/>
    <n v="85025"/>
    <n v="30032110"/>
    <x v="31"/>
    <d v="2019-10-24T19:57:00"/>
    <s v="NULL"/>
    <x v="3"/>
    <x v="10"/>
    <n v="49"/>
  </r>
  <r>
    <s v="BM00277251"/>
    <s v="ZOLMAN,SARAH"/>
    <x v="158"/>
    <n v="10536.37"/>
    <n v="247"/>
    <n v="80100"/>
    <n v="30032401"/>
    <x v="80"/>
    <d v="2019-10-24T19:57:00"/>
    <s v="NULL"/>
    <x v="3"/>
    <x v="10"/>
    <n v="259"/>
  </r>
  <r>
    <s v="BM00277251"/>
    <s v="ZOLMAN,SARAH"/>
    <x v="158"/>
    <n v="10536.37"/>
    <n v="28"/>
    <n v="86592"/>
    <n v="30032010"/>
    <x v="81"/>
    <d v="2019-10-24T19:57:00"/>
    <s v="NULL"/>
    <x v="3"/>
    <x v="10"/>
    <n v="30"/>
  </r>
  <r>
    <s v="BM00277251"/>
    <s v="ZOLMAN,SARAH"/>
    <x v="158"/>
    <n v="10536.37"/>
    <n v="1200"/>
    <n v="50499"/>
    <n v="11250499"/>
    <x v="59"/>
    <d v="2019-10-24T19:57:00"/>
    <s v="NULL"/>
    <x v="13"/>
    <x v="10"/>
    <n v="1255"/>
  </r>
  <r>
    <s v="BM00277251"/>
    <s v="ZOLMAN,SARAH"/>
    <x v="158"/>
    <n v="10536.37"/>
    <n v="13.89"/>
    <s v="NULL"/>
    <n v="27250507"/>
    <x v="66"/>
    <d v="2019-10-24T19:57:00"/>
    <s v="NULL"/>
    <x v="1"/>
    <x v="10"/>
    <m/>
  </r>
  <r>
    <s v="BM00277251"/>
    <s v="ZOLMAN,SARAH"/>
    <x v="158"/>
    <n v="10536.37"/>
    <n v="1200"/>
    <n v="50499"/>
    <n v="11250499"/>
    <x v="59"/>
    <d v="2019-10-24T19:57:00"/>
    <s v="NULL"/>
    <x v="13"/>
    <x v="10"/>
    <n v="1255"/>
  </r>
  <r>
    <s v="BM00277251"/>
    <s v="ZOLMAN,SARAH"/>
    <x v="158"/>
    <n v="10536.37"/>
    <n v="11.92"/>
    <s v="J7120"/>
    <n v="27038238"/>
    <x v="13"/>
    <d v="2019-10-24T19:57:00"/>
    <s v="NULL"/>
    <x v="0"/>
    <x v="10"/>
    <m/>
  </r>
  <r>
    <s v="BM00277251"/>
    <s v="ZOLMAN,SARAH"/>
    <x v="158"/>
    <n v="10536.37"/>
    <n v="11.02"/>
    <s v="NULL"/>
    <n v="27210100"/>
    <x v="11"/>
    <d v="2019-10-24T19:57:00"/>
    <s v="NULL"/>
    <x v="1"/>
    <x v="10"/>
    <m/>
  </r>
  <r>
    <s v="BM00277251"/>
    <s v="ZOLMAN,SARAH"/>
    <x v="158"/>
    <n v="10536.37"/>
    <n v="11.02"/>
    <s v="NULL"/>
    <n v="27210100"/>
    <x v="11"/>
    <d v="2019-10-24T19:57:00"/>
    <s v="NULL"/>
    <x v="1"/>
    <x v="10"/>
    <m/>
  </r>
  <r>
    <s v="BM00277251"/>
    <s v="ZOLMAN,SARAH"/>
    <x v="158"/>
    <n v="10536.37"/>
    <n v="5.46"/>
    <s v="NULL"/>
    <n v="27210100"/>
    <x v="11"/>
    <d v="2019-10-24T19:57:00"/>
    <s v="NULL"/>
    <x v="1"/>
    <x v="10"/>
    <m/>
  </r>
  <r>
    <s v="BM00277251"/>
    <s v="ZOLMAN,SARAH"/>
    <x v="158"/>
    <n v="10536.37"/>
    <n v="5.46"/>
    <s v="NULL"/>
    <n v="27210100"/>
    <x v="11"/>
    <d v="2019-10-24T19:57:00"/>
    <s v="NULL"/>
    <x v="1"/>
    <x v="10"/>
    <m/>
  </r>
  <r>
    <s v="BM00277251"/>
    <s v="ZOLMAN,SARAH"/>
    <x v="158"/>
    <n v="10536.37"/>
    <n v="-13.89"/>
    <s v="NULL"/>
    <n v="27250507"/>
    <x v="66"/>
    <d v="2019-10-24T19:57:00"/>
    <s v="NULL"/>
    <x v="1"/>
    <x v="10"/>
    <m/>
  </r>
  <r>
    <s v="BM00277251"/>
    <s v="ZOLMAN,SARAH"/>
    <x v="158"/>
    <n v="10536.37"/>
    <n v="-8.83"/>
    <s v="NULL"/>
    <n v="27069171"/>
    <x v="61"/>
    <d v="2019-10-24T19:57:00"/>
    <s v="NULL"/>
    <x v="0"/>
    <x v="10"/>
    <m/>
  </r>
  <r>
    <s v="BM00277251"/>
    <s v="ZOLMAN,SARAH"/>
    <x v="158"/>
    <n v="10536.37"/>
    <n v="-8.83"/>
    <s v="NULL"/>
    <n v="27069171"/>
    <x v="61"/>
    <d v="2019-10-24T19:57:00"/>
    <s v="NULL"/>
    <x v="0"/>
    <x v="10"/>
    <m/>
  </r>
  <r>
    <s v="BM00277251"/>
    <s v="ZOLMAN,SARAH"/>
    <x v="158"/>
    <n v="10536.37"/>
    <n v="-76.5"/>
    <s v="NULL"/>
    <n v="27050508"/>
    <x v="67"/>
    <d v="2019-10-24T19:57:00"/>
    <s v="NULL"/>
    <x v="0"/>
    <x v="10"/>
    <m/>
  </r>
  <r>
    <s v="BM00277251"/>
    <s v="ZOLMAN,SARAH"/>
    <x v="158"/>
    <n v="10536.37"/>
    <n v="76.5"/>
    <s v="NULL"/>
    <n v="27050508"/>
    <x v="67"/>
    <d v="2019-10-24T19:57:00"/>
    <s v="NULL"/>
    <x v="0"/>
    <x v="10"/>
    <m/>
  </r>
  <r>
    <s v="BM00277251"/>
    <s v="ZOLMAN,SARAH"/>
    <x v="158"/>
    <n v="10536.37"/>
    <n v="-5.46"/>
    <s v="NULL"/>
    <n v="27210100"/>
    <x v="11"/>
    <d v="2019-10-24T19:57:00"/>
    <s v="NULL"/>
    <x v="1"/>
    <x v="10"/>
    <m/>
  </r>
  <r>
    <s v="BM00277251"/>
    <s v="ZOLMAN,SARAH"/>
    <x v="158"/>
    <n v="10536.37"/>
    <n v="-6.74"/>
    <s v="NULL"/>
    <n v="27210100"/>
    <x v="11"/>
    <d v="2019-10-24T19:57:00"/>
    <s v="NULL"/>
    <x v="1"/>
    <x v="10"/>
    <m/>
  </r>
  <r>
    <s v="BM00277251"/>
    <s v="ZOLMAN,SARAH"/>
    <x v="158"/>
    <n v="10536.37"/>
    <n v="-11.02"/>
    <s v="NULL"/>
    <n v="27210100"/>
    <x v="11"/>
    <d v="2019-10-24T19:57:00"/>
    <s v="NULL"/>
    <x v="1"/>
    <x v="10"/>
    <m/>
  </r>
  <r>
    <s v="BM00277251"/>
    <s v="ZOLMAN,SARAH"/>
    <x v="158"/>
    <n v="10536.37"/>
    <n v="-11.02"/>
    <s v="NULL"/>
    <n v="27210100"/>
    <x v="11"/>
    <d v="2019-10-24T19:57:00"/>
    <s v="NULL"/>
    <x v="1"/>
    <x v="10"/>
    <m/>
  </r>
  <r>
    <s v="BM00277251"/>
    <s v="ZOLMAN,SARAH"/>
    <x v="158"/>
    <n v="10536.37"/>
    <n v="-5.46"/>
    <s v="NULL"/>
    <n v="27210100"/>
    <x v="11"/>
    <d v="2019-10-24T19:57:00"/>
    <s v="NULL"/>
    <x v="1"/>
    <x v="10"/>
    <m/>
  </r>
  <r>
    <s v="BM00277251"/>
    <s v="ZOLMAN,SARAH"/>
    <x v="158"/>
    <n v="10536.37"/>
    <n v="-118.81"/>
    <s v="NULL"/>
    <n v="27250540"/>
    <x v="68"/>
    <d v="2019-10-24T19:57:00"/>
    <s v="NULL"/>
    <x v="1"/>
    <x v="10"/>
    <m/>
  </r>
  <r>
    <s v="BM00277251"/>
    <s v="ZOLMAN,SARAH"/>
    <x v="158"/>
    <n v="10536.37"/>
    <n v="-10.53"/>
    <s v="NULL"/>
    <n v="27013394"/>
    <x v="43"/>
    <d v="2019-10-24T19:57:00"/>
    <s v="NULL"/>
    <x v="0"/>
    <x v="10"/>
    <m/>
  </r>
  <r>
    <s v="BM00277251"/>
    <s v="ZOLMAN,SARAH"/>
    <x v="158"/>
    <n v="10536.37"/>
    <n v="-7.35"/>
    <s v="NULL"/>
    <n v="27013393"/>
    <x v="83"/>
    <d v="2019-10-24T19:57:00"/>
    <s v="NULL"/>
    <x v="0"/>
    <x v="10"/>
    <m/>
  </r>
  <r>
    <s v="BM00277251"/>
    <s v="ZOLMAN,SARAH"/>
    <x v="158"/>
    <n v="10536.37"/>
    <n v="-7.35"/>
    <s v="NULL"/>
    <n v="27013393"/>
    <x v="83"/>
    <d v="2019-10-24T19:57:00"/>
    <s v="NULL"/>
    <x v="0"/>
    <x v="10"/>
    <m/>
  </r>
  <r>
    <s v="BM00277251"/>
    <s v="ZOLMAN,SARAH"/>
    <x v="158"/>
    <n v="10536.37"/>
    <n v="-7.35"/>
    <s v="NULL"/>
    <n v="27013392"/>
    <x v="15"/>
    <d v="2019-10-24T19:57:00"/>
    <s v="NULL"/>
    <x v="0"/>
    <x v="10"/>
    <m/>
  </r>
  <r>
    <s v="BM00277251"/>
    <s v="ZOLMAN,SARAH"/>
    <x v="158"/>
    <n v="10536.37"/>
    <n v="118.81"/>
    <s v="NULL"/>
    <n v="27250540"/>
    <x v="68"/>
    <d v="2019-10-24T19:57:00"/>
    <s v="NULL"/>
    <x v="1"/>
    <x v="10"/>
    <m/>
  </r>
  <r>
    <s v="BM00277251"/>
    <s v="ZOLMAN,SARAH"/>
    <x v="158"/>
    <n v="10536.37"/>
    <n v="-12.23"/>
    <s v="NULL"/>
    <n v="27069208"/>
    <x v="45"/>
    <d v="2019-10-24T19:57:00"/>
    <s v="NULL"/>
    <x v="0"/>
    <x v="10"/>
    <m/>
  </r>
  <r>
    <s v="BM00277251"/>
    <s v="ZOLMAN,SARAH"/>
    <x v="158"/>
    <n v="10536.37"/>
    <n v="85.8"/>
    <s v="J2590"/>
    <n v="25024698"/>
    <x v="56"/>
    <d v="2019-10-24T19:57:00"/>
    <s v="NULL"/>
    <x v="2"/>
    <x v="10"/>
    <m/>
  </r>
  <r>
    <s v="BM00277251"/>
    <s v="ZOLMAN,SARAH"/>
    <x v="158"/>
    <n v="10536.37"/>
    <n v="21"/>
    <s v="J2405"/>
    <n v="63623574"/>
    <x v="94"/>
    <d v="2019-10-24T19:57:00"/>
    <s v="NULL"/>
    <x v="12"/>
    <x v="10"/>
    <m/>
  </r>
  <r>
    <s v="BM00277251"/>
    <s v="ZOLMAN,SARAH"/>
    <x v="158"/>
    <n v="10536.37"/>
    <n v="218"/>
    <s v="J2795"/>
    <n v="25024515"/>
    <x v="108"/>
    <d v="2019-10-24T19:57:00"/>
    <s v="NULL"/>
    <x v="2"/>
    <x v="10"/>
    <m/>
  </r>
  <r>
    <s v="BM00277251"/>
    <s v="ZOLMAN,SARAH"/>
    <x v="158"/>
    <n v="10536.37"/>
    <n v="5"/>
    <s v="NULL"/>
    <n v="25923983"/>
    <x v="104"/>
    <d v="2019-10-24T19:57:00"/>
    <s v="NULL"/>
    <x v="10"/>
    <x v="10"/>
    <m/>
  </r>
  <r>
    <s v="BM00277251"/>
    <s v="ZOLMAN,SARAH"/>
    <x v="158"/>
    <n v="10536.37"/>
    <n v="13"/>
    <s v="NULL"/>
    <n v="25924174"/>
    <x v="106"/>
    <d v="2019-10-24T19:57:00"/>
    <s v="NULL"/>
    <x v="10"/>
    <x v="10"/>
    <m/>
  </r>
  <r>
    <s v="BM00277251"/>
    <s v="ZOLMAN,SARAH"/>
    <x v="158"/>
    <n v="10536.37"/>
    <n v="6"/>
    <s v="NULL"/>
    <n v="25932661"/>
    <x v="57"/>
    <d v="2019-10-24T19:57:00"/>
    <s v="NULL"/>
    <x v="10"/>
    <x v="10"/>
    <m/>
  </r>
  <r>
    <s v="BM00277251"/>
    <s v="ZOLMAN,SARAH"/>
    <x v="158"/>
    <n v="10536.37"/>
    <n v="10"/>
    <s v="NULL"/>
    <n v="25932666"/>
    <x v="105"/>
    <d v="2019-10-24T19:57:00"/>
    <s v="NULL"/>
    <x v="10"/>
    <x v="10"/>
    <m/>
  </r>
  <r>
    <s v="BM00277251"/>
    <s v="ZOLMAN,SARAH"/>
    <x v="158"/>
    <n v="10536.37"/>
    <n v="5"/>
    <n v="20278"/>
    <n v="25920278"/>
    <x v="51"/>
    <d v="2019-10-24T19:57:00"/>
    <s v="NULL"/>
    <x v="10"/>
    <x v="10"/>
    <m/>
  </r>
  <r>
    <s v="BM00277251"/>
    <s v="ZOLMAN,SARAH"/>
    <x v="158"/>
    <n v="10536.37"/>
    <n v="7"/>
    <s v="NULL"/>
    <n v="25923030"/>
    <x v="198"/>
    <d v="2019-10-24T19:57:00"/>
    <s v="NULL"/>
    <x v="10"/>
    <x v="10"/>
    <m/>
  </r>
  <r>
    <s v="BM00277251"/>
    <s v="ZOLMAN,SARAH"/>
    <x v="158"/>
    <n v="10536.37"/>
    <n v="5"/>
    <n v="20227"/>
    <n v="25920227"/>
    <x v="50"/>
    <d v="2019-10-24T19:57:00"/>
    <s v="NULL"/>
    <x v="10"/>
    <x v="10"/>
    <m/>
  </r>
  <r>
    <s v="BM00277251"/>
    <s v="ZOLMAN,SARAH"/>
    <x v="158"/>
    <n v="10536.37"/>
    <n v="13"/>
    <n v="85018"/>
    <n v="30032043"/>
    <x v="112"/>
    <d v="2019-10-24T19:57:00"/>
    <s v="NULL"/>
    <x v="3"/>
    <x v="10"/>
    <n v="14"/>
  </r>
  <r>
    <s v="BM00277251"/>
    <s v="ZOLMAN,SARAH"/>
    <x v="158"/>
    <n v="10536.37"/>
    <n v="13"/>
    <n v="85014"/>
    <n v="30032044"/>
    <x v="113"/>
    <d v="2019-10-24T19:57:00"/>
    <s v="NULL"/>
    <x v="3"/>
    <x v="10"/>
    <n v="14"/>
  </r>
  <r>
    <s v="BM00277251"/>
    <s v="ZOLMAN,SARAH"/>
    <x v="158"/>
    <n v="10536.37"/>
    <n v="15"/>
    <n v="32107"/>
    <n v="30032107"/>
    <x v="34"/>
    <d v="2019-10-24T19:57:00"/>
    <s v="NULL"/>
    <x v="3"/>
    <x v="10"/>
    <n v="16"/>
  </r>
  <r>
    <s v="BM00277251"/>
    <s v="ZOLMAN,SARAH"/>
    <x v="158"/>
    <n v="10536.37"/>
    <n v="722"/>
    <n v="50523"/>
    <n v="37050523"/>
    <x v="95"/>
    <d v="2019-10-24T19:57:00"/>
    <s v="NULL"/>
    <x v="5"/>
    <x v="10"/>
    <n v="756"/>
  </r>
  <r>
    <s v="BM00277251"/>
    <s v="ZOLMAN,SARAH"/>
    <x v="158"/>
    <n v="10536.37"/>
    <n v="3375"/>
    <n v="59400"/>
    <n v="72050500"/>
    <x v="107"/>
    <d v="2019-10-24T19:57:00"/>
    <s v="NULL"/>
    <x v="16"/>
    <x v="10"/>
    <n v="3531"/>
  </r>
  <r>
    <s v="BM00277251"/>
    <s v="ZOLMAN,SARAH"/>
    <x v="158"/>
    <n v="10536.37"/>
    <n v="690"/>
    <s v="NULL"/>
    <n v="71017003"/>
    <x v="101"/>
    <d v="2019-10-24T19:57:00"/>
    <s v="NULL"/>
    <x v="6"/>
    <x v="10"/>
    <n v="722"/>
  </r>
  <r>
    <s v="BM00277251"/>
    <s v="ZOLMAN,SARAH"/>
    <x v="158"/>
    <n v="10536.37"/>
    <n v="96"/>
    <s v="NULL"/>
    <n v="72150535"/>
    <x v="100"/>
    <d v="2019-10-24T19:57:00"/>
    <s v="NULL"/>
    <x v="19"/>
    <x v="10"/>
    <n v="101"/>
  </r>
  <r>
    <s v="BM00277251"/>
    <s v="ZOLMAN,SARAH"/>
    <x v="158"/>
    <n v="10536.37"/>
    <n v="69.72"/>
    <s v="NULL"/>
    <n v="27250529"/>
    <x v="69"/>
    <d v="2019-10-24T19:57:00"/>
    <s v="NULL"/>
    <x v="1"/>
    <x v="10"/>
    <m/>
  </r>
  <r>
    <s v="BM00277251"/>
    <s v="ZOLMAN,SARAH"/>
    <x v="158"/>
    <n v="10536.37"/>
    <n v="1440"/>
    <s v="NULL"/>
    <n v="72150535"/>
    <x v="100"/>
    <d v="2019-10-24T19:57:00"/>
    <s v="NULL"/>
    <x v="19"/>
    <x v="10"/>
    <n v="101"/>
  </r>
  <r>
    <s v="BM00277251"/>
    <s v="ZOLMAN,SARAH"/>
    <x v="158"/>
    <n v="10536.37"/>
    <n v="75"/>
    <n v="50540"/>
    <n v="46050540"/>
    <x v="96"/>
    <d v="2019-10-24T19:57:00"/>
    <s v="NULL"/>
    <x v="15"/>
    <x v="10"/>
    <n v="79"/>
  </r>
  <r>
    <s v="BM00277251"/>
    <s v="ZOLMAN,SARAH"/>
    <x v="158"/>
    <n v="10536.37"/>
    <n v="46"/>
    <n v="85025"/>
    <n v="30032110"/>
    <x v="31"/>
    <d v="2019-10-24T19:57:00"/>
    <s v="NULL"/>
    <x v="3"/>
    <x v="10"/>
    <n v="49"/>
  </r>
  <r>
    <s v="BM00277251"/>
    <s v="ZOLMAN,SARAH"/>
    <x v="158"/>
    <n v="10536.37"/>
    <n v="15"/>
    <n v="32107"/>
    <n v="30032107"/>
    <x v="34"/>
    <d v="2019-10-24T19:57:00"/>
    <s v="NULL"/>
    <x v="3"/>
    <x v="10"/>
    <n v="16"/>
  </r>
  <r>
    <s v="BM00277251"/>
    <s v="ZOLMAN,SARAH"/>
    <x v="158"/>
    <n v="10536.37"/>
    <n v="56.37"/>
    <s v="NULL"/>
    <n v="27069512"/>
    <x v="73"/>
    <d v="2019-10-24T19:57:00"/>
    <s v="NULL"/>
    <x v="0"/>
    <x v="10"/>
    <m/>
  </r>
  <r>
    <s v="BM00277251"/>
    <s v="ZOLMAN,SARAH"/>
    <x v="158"/>
    <n v="10536.37"/>
    <n v="6"/>
    <s v="NULL"/>
    <n v="25932661"/>
    <x v="57"/>
    <d v="2019-10-24T19:57:00"/>
    <s v="NULL"/>
    <x v="10"/>
    <x v="10"/>
    <m/>
  </r>
  <r>
    <s v="BM00277251"/>
    <s v="ZOLMAN,SARAH"/>
    <x v="158"/>
    <n v="10536.37"/>
    <n v="6"/>
    <n v="23780"/>
    <n v="25923780"/>
    <x v="62"/>
    <d v="2019-10-24T19:57:00"/>
    <s v="NULL"/>
    <x v="10"/>
    <x v="10"/>
    <m/>
  </r>
  <r>
    <s v="BM00277251"/>
    <s v="ZOLMAN,SARAH"/>
    <x v="158"/>
    <n v="10536.37"/>
    <n v="5"/>
    <n v="20227"/>
    <n v="25920227"/>
    <x v="50"/>
    <d v="2019-10-24T19:57:00"/>
    <s v="NULL"/>
    <x v="10"/>
    <x v="10"/>
    <m/>
  </r>
  <r>
    <s v="BM00277251"/>
    <s v="ZOLMAN,SARAH"/>
    <x v="158"/>
    <n v="10536.37"/>
    <n v="5"/>
    <n v="20278"/>
    <n v="25920278"/>
    <x v="51"/>
    <d v="2019-10-24T19:57:00"/>
    <s v="NULL"/>
    <x v="10"/>
    <x v="1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">
  <r>
    <s v="BV0117888925"/>
    <n v="19217.11"/>
    <x v="0"/>
  </r>
  <r>
    <s v="BV0117342220"/>
    <n v="10065.030000000001"/>
    <x v="0"/>
  </r>
  <r>
    <s v="BV0117847947"/>
    <n v="15734.33"/>
    <x v="0"/>
  </r>
  <r>
    <s v="BV0117576652"/>
    <n v="6829.07"/>
    <x v="0"/>
  </r>
  <r>
    <s v="BV0117979799"/>
    <n v="8891.34"/>
    <x v="0"/>
  </r>
  <r>
    <s v="BV0117410738"/>
    <n v="10081.16"/>
    <x v="0"/>
  </r>
  <r>
    <s v="BV0117352484"/>
    <n v="11955.55"/>
    <x v="0"/>
  </r>
  <r>
    <s v="BV0117900084"/>
    <n v="19610.990000000002"/>
    <x v="0"/>
  </r>
  <r>
    <s v="BV0117528216"/>
    <n v="28019.94"/>
    <x v="0"/>
  </r>
  <r>
    <s v="BV0117411603"/>
    <n v="23626.28"/>
    <x v="1"/>
  </r>
  <r>
    <s v="BV0117564401"/>
    <n v="18429.509999999998"/>
    <x v="1"/>
  </r>
  <r>
    <s v="BV0117767954"/>
    <n v="18853.650000000001"/>
    <x v="1"/>
  </r>
  <r>
    <s v="BV0117839076"/>
    <n v="18883.900000000001"/>
    <x v="2"/>
  </r>
  <r>
    <s v="BV0117389858"/>
    <n v="17807.34"/>
    <x v="2"/>
  </r>
  <r>
    <s v="BV0117276717"/>
    <n v="19646.54"/>
    <x v="2"/>
  </r>
  <r>
    <s v="BV0117750265"/>
    <n v="17628.66"/>
    <x v="2"/>
  </r>
  <r>
    <s v="BV0117826685"/>
    <n v="17188.77"/>
    <x v="3"/>
  </r>
  <r>
    <s v="BV0117118521"/>
    <n v="17995.669999999998"/>
    <x v="3"/>
  </r>
  <r>
    <s v="BV0117235622"/>
    <n v="23217.5"/>
    <x v="4"/>
  </r>
  <r>
    <s v="BV0117867218"/>
    <n v="19608.099999999999"/>
    <x v="4"/>
  </r>
  <r>
    <s v="BV0117366658"/>
    <n v="22108.68"/>
    <x v="4"/>
  </r>
  <r>
    <s v="BV0117483230"/>
    <n v="15780.23"/>
    <x v="4"/>
  </r>
  <r>
    <s v="BV0117662007"/>
    <n v="28295.72"/>
    <x v="5"/>
  </r>
  <r>
    <s v="BV0117303933"/>
    <n v="15638.68"/>
    <x v="5"/>
  </r>
  <r>
    <s v="BV0117915744"/>
    <n v="26227.52"/>
    <x v="5"/>
  </r>
  <r>
    <s v="BV0117765883"/>
    <n v="14435.51"/>
    <x v="5"/>
  </r>
  <r>
    <s v="BV0117891044"/>
    <n v="21395.71"/>
    <x v="5"/>
  </r>
  <r>
    <s v="BV0117235226"/>
    <n v="14588.19"/>
    <x v="5"/>
  </r>
  <r>
    <s v="BV0117423145"/>
    <n v="13823.38"/>
    <x v="5"/>
  </r>
  <r>
    <s v="BV0117113928"/>
    <n v="12460.46"/>
    <x v="5"/>
  </r>
  <r>
    <s v="BV0117746073"/>
    <n v="14145.24"/>
    <x v="5"/>
  </r>
  <r>
    <s v="BV0117634840"/>
    <n v="22465.759999999998"/>
    <x v="5"/>
  </r>
  <r>
    <s v="BV0117239251"/>
    <n v="20031.88"/>
    <x v="6"/>
  </r>
  <r>
    <s v="BV0117327072"/>
    <n v="16347.71"/>
    <x v="6"/>
  </r>
  <r>
    <s v="BV0117244533"/>
    <n v="18221.669999999998"/>
    <x v="7"/>
  </r>
  <r>
    <s v="BV0117190751"/>
    <n v="9741.69"/>
    <x v="8"/>
  </r>
  <r>
    <s v="BV0117338004"/>
    <n v="12371.47"/>
    <x v="8"/>
  </r>
  <r>
    <s v="BV0117696856"/>
    <n v="19222.12"/>
    <x v="8"/>
  </r>
  <r>
    <s v="BV0117318899"/>
    <n v="13320.32"/>
    <x v="8"/>
  </r>
  <r>
    <s v="BV0117155416"/>
    <n v="9092.4500000000007"/>
    <x v="9"/>
  </r>
  <r>
    <s v="BV0117299065"/>
    <n v="8323.23"/>
    <x v="9"/>
  </r>
  <r>
    <s v="BV0117336933"/>
    <n v="6607.53"/>
    <x v="9"/>
  </r>
  <r>
    <s v="BV0117191171"/>
    <n v="17757.509999999998"/>
    <x v="9"/>
  </r>
  <r>
    <s v="BV0117818369"/>
    <n v="9879.19"/>
    <x v="9"/>
  </r>
  <r>
    <s v="BV0117224774"/>
    <n v="11579.32"/>
    <x v="9"/>
  </r>
  <r>
    <s v="BV0117813949"/>
    <n v="10616.23"/>
    <x v="9"/>
  </r>
  <r>
    <s v="BV0117155598"/>
    <n v="2298.16"/>
    <x v="9"/>
  </r>
  <r>
    <s v="BV0117468124"/>
    <n v="13340.26"/>
    <x v="9"/>
  </r>
  <r>
    <s v="BV0117425488"/>
    <n v="10536.37"/>
    <x v="9"/>
  </r>
  <r>
    <s v="BV0117679704"/>
    <n v="7637.93"/>
    <x v="10"/>
  </r>
  <r>
    <s v="BV0117853432"/>
    <n v="6398.6"/>
    <x v="10"/>
  </r>
  <r>
    <s v="BV0117911495"/>
    <n v="18361.22"/>
    <x v="11"/>
  </r>
  <r>
    <s v="BV0117845321"/>
    <n v="20360.73"/>
    <x v="11"/>
  </r>
  <r>
    <s v="BV0117389684"/>
    <n v="15935.64"/>
    <x v="11"/>
  </r>
  <r>
    <s v="BV0117266007"/>
    <n v="18121.66"/>
    <x v="11"/>
  </r>
  <r>
    <s v="BV0117347823"/>
    <n v="16438.400000000001"/>
    <x v="11"/>
  </r>
  <r>
    <s v="BV0117347435"/>
    <n v="30305.82"/>
    <x v="11"/>
  </r>
  <r>
    <s v="BV0117439372"/>
    <n v="18263.5"/>
    <x v="11"/>
  </r>
  <r>
    <s v="BV0117853598"/>
    <n v="17243.22"/>
    <x v="11"/>
  </r>
  <r>
    <s v="BV0117347096"/>
    <n v="18318.439999999999"/>
    <x v="11"/>
  </r>
  <r>
    <s v="BV0117544684"/>
    <n v="21311.279999999999"/>
    <x v="11"/>
  </r>
  <r>
    <s v="BV0117452912"/>
    <n v="12187.48"/>
    <x v="12"/>
  </r>
  <r>
    <s v="BV0118121334"/>
    <n v="9258.7999999999993"/>
    <x v="12"/>
  </r>
  <r>
    <s v="BV0117453969"/>
    <n v="38518.35"/>
    <x v="12"/>
  </r>
  <r>
    <s v="BV0117881243"/>
    <n v="13585.87"/>
    <x v="12"/>
  </r>
  <r>
    <s v="BV0117408062"/>
    <n v="11958.37"/>
    <x v="12"/>
  </r>
  <r>
    <s v="BV0117381376"/>
    <n v="13473.12"/>
    <x v="12"/>
  </r>
  <r>
    <s v="BV0117435032"/>
    <n v="11646.9"/>
    <x v="12"/>
  </r>
  <r>
    <s v="BV0117352831"/>
    <n v="10406.26"/>
    <x v="12"/>
  </r>
  <r>
    <s v="BV0118034818"/>
    <n v="10206.379999999999"/>
    <x v="12"/>
  </r>
  <r>
    <s v="BV0117884650"/>
    <n v="13849.46"/>
    <x v="12"/>
  </r>
  <r>
    <s v="BV0117862425"/>
    <n v="7123.13"/>
    <x v="13"/>
  </r>
  <r>
    <s v="BV0117482166"/>
    <n v="5196.21"/>
    <x v="14"/>
  </r>
  <r>
    <s v="BV0117625673"/>
    <n v="5234.62"/>
    <x v="14"/>
  </r>
  <r>
    <s v="BV0118036482"/>
    <n v="7487.39"/>
    <x v="14"/>
  </r>
  <r>
    <s v="BV0118150168"/>
    <n v="18306.61"/>
    <x v="14"/>
  </r>
  <r>
    <s v="BV0117874826"/>
    <n v="5167.5200000000004"/>
    <x v="14"/>
  </r>
  <r>
    <s v="BV0118145069"/>
    <n v="27713.23"/>
    <x v="14"/>
  </r>
  <r>
    <s v="BV0117392043"/>
    <n v="5067.82"/>
    <x v="14"/>
  </r>
  <r>
    <s v="BV0117931170"/>
    <n v="14624.92"/>
    <x v="14"/>
  </r>
  <r>
    <s v="BV0117660647"/>
    <n v="9042.89"/>
    <x v="14"/>
  </r>
  <r>
    <s v="BV0117313262"/>
    <n v="8890.59"/>
    <x v="14"/>
  </r>
  <r>
    <s v="BV0118036334"/>
    <n v="9394.7999999999993"/>
    <x v="15"/>
  </r>
  <r>
    <s v="BV0117734152"/>
    <n v="6061.48"/>
    <x v="15"/>
  </r>
  <r>
    <s v="BV0117416941"/>
    <n v="11635.49"/>
    <x v="15"/>
  </r>
  <r>
    <s v="BV0117975474"/>
    <n v="5480.71"/>
    <x v="15"/>
  </r>
  <r>
    <s v="BV0117440933"/>
    <n v="17237.82"/>
    <x v="15"/>
  </r>
  <r>
    <s v="BV0117911222"/>
    <n v="9543.48"/>
    <x v="15"/>
  </r>
  <r>
    <s v="BV0117718411"/>
    <n v="10029.67"/>
    <x v="15"/>
  </r>
  <r>
    <s v="BV0117890079"/>
    <n v="9871.3799999999992"/>
    <x v="15"/>
  </r>
  <r>
    <s v="BV0117646331"/>
    <n v="5023.88"/>
    <x v="15"/>
  </r>
  <r>
    <s v="BV0117482901"/>
    <n v="5066.87"/>
    <x v="15"/>
  </r>
  <r>
    <s v="BV0117354696"/>
    <n v="4977.16"/>
    <x v="16"/>
  </r>
  <r>
    <s v="BV0117684274"/>
    <n v="5792.66"/>
    <x v="16"/>
  </r>
  <r>
    <s v="BV0117326074"/>
    <n v="4990.5"/>
    <x v="16"/>
  </r>
  <r>
    <s v="BV0117564492"/>
    <n v="5270.74"/>
    <x v="16"/>
  </r>
  <r>
    <s v="BV0117647560"/>
    <n v="4447.1400000000003"/>
    <x v="16"/>
  </r>
  <r>
    <s v="BV0117614180"/>
    <n v="4897.3100000000004"/>
    <x v="16"/>
  </r>
  <r>
    <s v="BV0117482489"/>
    <n v="4967.9399999999996"/>
    <x v="16"/>
  </r>
  <r>
    <s v="BV0117964429"/>
    <n v="6180.63"/>
    <x v="17"/>
  </r>
  <r>
    <s v="BV0117871343"/>
    <n v="5372.21"/>
    <x v="17"/>
  </r>
  <r>
    <s v="BV0117472654"/>
    <n v="5132.54"/>
    <x v="17"/>
  </r>
  <r>
    <s v="BV0117813055"/>
    <n v="5057.9799999999996"/>
    <x v="17"/>
  </r>
  <r>
    <s v="BV0117619130"/>
    <n v="5913.92"/>
    <x v="17"/>
  </r>
  <r>
    <s v="BV0118018324"/>
    <n v="9837.7999999999993"/>
    <x v="17"/>
  </r>
  <r>
    <s v="BV0117774661"/>
    <n v="10729.44"/>
    <x v="17"/>
  </r>
  <r>
    <s v="BV0117931683"/>
    <n v="25517.47"/>
    <x v="17"/>
  </r>
  <r>
    <s v="BV0118034990"/>
    <n v="10051.41"/>
    <x v="17"/>
  </r>
  <r>
    <s v="BV0117684365"/>
    <n v="4814.2"/>
    <x v="18"/>
  </r>
  <r>
    <s v="BV0117626382"/>
    <n v="5170.74"/>
    <x v="18"/>
  </r>
  <r>
    <s v="BV0117999391"/>
    <n v="6273.59"/>
    <x v="18"/>
  </r>
  <r>
    <s v="BV0117716324"/>
    <n v="5325.74"/>
    <x v="18"/>
  </r>
  <r>
    <s v="BV0117375386"/>
    <n v="9950.77"/>
    <x v="18"/>
  </r>
  <r>
    <s v="BV0117390740"/>
    <n v="4604.67"/>
    <x v="18"/>
  </r>
  <r>
    <s v="BV0118040021"/>
    <n v="5370.07"/>
    <x v="18"/>
  </r>
  <r>
    <s v="BV0117800029"/>
    <n v="10873.89"/>
    <x v="18"/>
  </r>
  <r>
    <s v="BV0117640557"/>
    <n v="6075.4"/>
    <x v="18"/>
  </r>
  <r>
    <s v="BV0117919621"/>
    <n v="5383.36"/>
    <x v="18"/>
  </r>
  <r>
    <s v="BV0117423301"/>
    <n v="16246.19"/>
    <x v="19"/>
  </r>
  <r>
    <s v="BV0118111137"/>
    <n v="14546.06"/>
    <x v="19"/>
  </r>
  <r>
    <s v="BV0117550145"/>
    <n v="15715.38"/>
    <x v="19"/>
  </r>
  <r>
    <s v="BV0117837534"/>
    <n v="27431.06"/>
    <x v="19"/>
  </r>
  <r>
    <s v="BV0117529479"/>
    <n v="16157.32"/>
    <x v="19"/>
  </r>
  <r>
    <s v="BV0117540567"/>
    <n v="16794.34"/>
    <x v="19"/>
  </r>
  <r>
    <s v="BV0117332700"/>
    <n v="17035.46"/>
    <x v="19"/>
  </r>
  <r>
    <s v="BV0117689976"/>
    <n v="23440.27"/>
    <x v="19"/>
  </r>
  <r>
    <s v="BV0117674143"/>
    <n v="13777.68"/>
    <x v="19"/>
  </r>
  <r>
    <s v="BV0117757427"/>
    <n v="15677.94"/>
    <x v="19"/>
  </r>
  <r>
    <s v="BV0117719526"/>
    <n v="11497.74"/>
    <x v="20"/>
  </r>
  <r>
    <s v="BV0117396911"/>
    <n v="13802.23"/>
    <x v="20"/>
  </r>
  <r>
    <s v="BV0117806646"/>
    <n v="21695.69"/>
    <x v="20"/>
  </r>
  <r>
    <s v="BV0117406504"/>
    <n v="13547.33"/>
    <x v="20"/>
  </r>
  <r>
    <s v="BV0117643353"/>
    <n v="14298.14"/>
    <x v="20"/>
  </r>
  <r>
    <s v="BV0117943340"/>
    <n v="14217.53"/>
    <x v="20"/>
  </r>
  <r>
    <s v="BV0118035062"/>
    <n v="11459.91"/>
    <x v="20"/>
  </r>
  <r>
    <s v="BV0117850347"/>
    <n v="14685.53"/>
    <x v="20"/>
  </r>
  <r>
    <s v="BV0118131689"/>
    <n v="13210.82"/>
    <x v="20"/>
  </r>
  <r>
    <s v="BV0117564385"/>
    <n v="12766.62"/>
    <x v="20"/>
  </r>
  <r>
    <s v="BV0117928036"/>
    <n v="1454.21"/>
    <x v="21"/>
  </r>
  <r>
    <s v="BV0117308932"/>
    <n v="1684.04"/>
    <x v="22"/>
  </r>
  <r>
    <s v="BV0117263681"/>
    <n v="1649.1"/>
    <x v="22"/>
  </r>
  <r>
    <s v="BV0117308015"/>
    <n v="1649.1"/>
    <x v="22"/>
  </r>
  <r>
    <s v="BV0117236828"/>
    <n v="1649.1"/>
    <x v="22"/>
  </r>
  <r>
    <s v="BV0117226431"/>
    <n v="1649.1"/>
    <x v="22"/>
  </r>
  <r>
    <s v="BV0117868968"/>
    <n v="1669.21"/>
    <x v="22"/>
  </r>
  <r>
    <s v="BV0117865386"/>
    <n v="1720.34"/>
    <x v="22"/>
  </r>
  <r>
    <s v="BV0117868349"/>
    <n v="1649.1"/>
    <x v="22"/>
  </r>
  <r>
    <s v="BV0117868794"/>
    <n v="1669.2"/>
    <x v="22"/>
  </r>
  <r>
    <s v="BV0117856500"/>
    <n v="1773.63"/>
    <x v="22"/>
  </r>
  <r>
    <s v="BV0117709873"/>
    <n v="3419.6"/>
    <x v="23"/>
  </r>
  <r>
    <s v="BV0117316885"/>
    <n v="3400.48"/>
    <x v="23"/>
  </r>
  <r>
    <s v="BV0117730804"/>
    <n v="3400.48"/>
    <x v="23"/>
  </r>
  <r>
    <s v="BV0117583997"/>
    <n v="3562.6"/>
    <x v="23"/>
  </r>
  <r>
    <s v="BV0117328609"/>
    <n v="3400.48"/>
    <x v="23"/>
  </r>
  <r>
    <s v="BV0117600734"/>
    <n v="3400.48"/>
    <x v="23"/>
  </r>
  <r>
    <s v="BV0117602433"/>
    <n v="3400.48"/>
    <x v="23"/>
  </r>
  <r>
    <s v="BV0117722306"/>
    <n v="3419.6"/>
    <x v="23"/>
  </r>
  <r>
    <s v="BV0117316943"/>
    <n v="3419.7"/>
    <x v="23"/>
  </r>
  <r>
    <s v="BV0117600676"/>
    <n v="3400.48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2" firstHeaderRow="1" firstDataRow="1" firstDataCol="1" rowPageCount="1" colPageCount="1"/>
  <pivotFields count="13">
    <pivotField showAll="0"/>
    <pivotField showAll="0"/>
    <pivotField axis="axisRow" showAll="0">
      <items count="160">
        <item x="131"/>
        <item x="144"/>
        <item x="36"/>
        <item x="134"/>
        <item x="8"/>
        <item x="75"/>
        <item x="94"/>
        <item x="101"/>
        <item x="97"/>
        <item x="50"/>
        <item x="98"/>
        <item x="67"/>
        <item x="146"/>
        <item x="82"/>
        <item x="38"/>
        <item x="138"/>
        <item x="65"/>
        <item x="48"/>
        <item x="83"/>
        <item x="39"/>
        <item x="45"/>
        <item x="22"/>
        <item x="126"/>
        <item x="139"/>
        <item x="13"/>
        <item x="123"/>
        <item x="79"/>
        <item x="121"/>
        <item x="73"/>
        <item x="76"/>
        <item x="81"/>
        <item x="59"/>
        <item x="47"/>
        <item x="42"/>
        <item x="132"/>
        <item x="70"/>
        <item x="6"/>
        <item x="129"/>
        <item x="88"/>
        <item x="64"/>
        <item x="27"/>
        <item x="96"/>
        <item x="89"/>
        <item x="31"/>
        <item x="127"/>
        <item x="137"/>
        <item x="58"/>
        <item x="119"/>
        <item x="107"/>
        <item x="3"/>
        <item x="103"/>
        <item x="109"/>
        <item x="158"/>
        <item x="68"/>
        <item x="53"/>
        <item x="15"/>
        <item x="18"/>
        <item x="54"/>
        <item x="154"/>
        <item x="29"/>
        <item x="2"/>
        <item x="44"/>
        <item x="33"/>
        <item x="149"/>
        <item x="156"/>
        <item x="117"/>
        <item x="120"/>
        <item x="61"/>
        <item x="114"/>
        <item x="155"/>
        <item x="135"/>
        <item x="28"/>
        <item x="100"/>
        <item x="69"/>
        <item x="153"/>
        <item x="104"/>
        <item x="111"/>
        <item x="37"/>
        <item x="43"/>
        <item x="4"/>
        <item x="85"/>
        <item x="150"/>
        <item x="92"/>
        <item x="140"/>
        <item x="32"/>
        <item x="34"/>
        <item x="40"/>
        <item x="46"/>
        <item x="124"/>
        <item x="72"/>
        <item x="7"/>
        <item x="84"/>
        <item x="122"/>
        <item x="116"/>
        <item x="21"/>
        <item x="87"/>
        <item x="20"/>
        <item x="108"/>
        <item x="113"/>
        <item x="63"/>
        <item x="1"/>
        <item x="133"/>
        <item x="157"/>
        <item x="128"/>
        <item x="66"/>
        <item x="147"/>
        <item x="52"/>
        <item x="91"/>
        <item x="136"/>
        <item x="41"/>
        <item x="118"/>
        <item x="78"/>
        <item x="5"/>
        <item x="115"/>
        <item x="77"/>
        <item x="23"/>
        <item x="99"/>
        <item x="145"/>
        <item x="80"/>
        <item x="55"/>
        <item x="148"/>
        <item x="130"/>
        <item x="110"/>
        <item x="106"/>
        <item x="125"/>
        <item x="141"/>
        <item x="102"/>
        <item x="25"/>
        <item x="12"/>
        <item x="56"/>
        <item x="74"/>
        <item x="16"/>
        <item x="30"/>
        <item x="95"/>
        <item x="151"/>
        <item x="17"/>
        <item x="14"/>
        <item x="60"/>
        <item x="93"/>
        <item x="51"/>
        <item x="35"/>
        <item x="57"/>
        <item x="142"/>
        <item x="24"/>
        <item x="10"/>
        <item x="105"/>
        <item x="86"/>
        <item x="49"/>
        <item x="71"/>
        <item x="62"/>
        <item x="143"/>
        <item x="0"/>
        <item x="9"/>
        <item x="90"/>
        <item x="112"/>
        <item x="26"/>
        <item x="152"/>
        <item x="19"/>
        <item x="11"/>
        <item t="default"/>
      </items>
    </pivotField>
    <pivotField showAll="0"/>
    <pivotField dataField="1" showAll="0"/>
    <pivotField showAll="0"/>
    <pivotField showAll="0"/>
    <pivotField showAll="0">
      <items count="462">
        <item x="117"/>
        <item x="242"/>
        <item x="337"/>
        <item x="166"/>
        <item x="422"/>
        <item x="145"/>
        <item x="416"/>
        <item x="47"/>
        <item x="411"/>
        <item x="418"/>
        <item x="267"/>
        <item x="348"/>
        <item x="255"/>
        <item x="459"/>
        <item x="340"/>
        <item x="421"/>
        <item x="224"/>
        <item x="21"/>
        <item x="319"/>
        <item x="388"/>
        <item x="438"/>
        <item x="18"/>
        <item x="444"/>
        <item x="288"/>
        <item x="148"/>
        <item x="8"/>
        <item x="110"/>
        <item x="79"/>
        <item x="390"/>
        <item x="389"/>
        <item x="35"/>
        <item x="36"/>
        <item x="373"/>
        <item x="116"/>
        <item x="191"/>
        <item x="150"/>
        <item x="192"/>
        <item x="352"/>
        <item x="32"/>
        <item x="58"/>
        <item x="24"/>
        <item x="106"/>
        <item x="434"/>
        <item x="44"/>
        <item x="293"/>
        <item x="12"/>
        <item x="209"/>
        <item x="130"/>
        <item x="380"/>
        <item x="225"/>
        <item x="78"/>
        <item x="243"/>
        <item x="219"/>
        <item x="114"/>
        <item x="161"/>
        <item x="312"/>
        <item x="405"/>
        <item x="186"/>
        <item x="157"/>
        <item x="250"/>
        <item x="239"/>
        <item x="318"/>
        <item x="89"/>
        <item x="262"/>
        <item x="412"/>
        <item x="28"/>
        <item x="99"/>
        <item x="203"/>
        <item x="74"/>
        <item x="61"/>
        <item x="404"/>
        <item x="75"/>
        <item x="439"/>
        <item x="31"/>
        <item x="231"/>
        <item x="93"/>
        <item x="193"/>
        <item x="284"/>
        <item x="448"/>
        <item x="211"/>
        <item x="443"/>
        <item x="37"/>
        <item x="295"/>
        <item x="128"/>
        <item x="329"/>
        <item x="212"/>
        <item x="165"/>
        <item x="307"/>
        <item x="297"/>
        <item x="149"/>
        <item x="223"/>
        <item x="42"/>
        <item x="207"/>
        <item x="279"/>
        <item x="272"/>
        <item x="445"/>
        <item x="120"/>
        <item x="259"/>
        <item x="325"/>
        <item x="452"/>
        <item x="220"/>
        <item x="98"/>
        <item x="107"/>
        <item x="353"/>
        <item x="195"/>
        <item x="135"/>
        <item x="361"/>
        <item x="286"/>
        <item x="176"/>
        <item x="447"/>
        <item x="53"/>
        <item x="417"/>
        <item x="451"/>
        <item x="50"/>
        <item x="400"/>
        <item x="277"/>
        <item x="103"/>
        <item x="423"/>
        <item x="357"/>
        <item x="71"/>
        <item x="88"/>
        <item x="206"/>
        <item x="324"/>
        <item x="179"/>
        <item x="414"/>
        <item x="139"/>
        <item x="144"/>
        <item x="182"/>
        <item x="457"/>
        <item x="7"/>
        <item x="377"/>
        <item x="27"/>
        <item x="6"/>
        <item x="230"/>
        <item x="163"/>
        <item x="162"/>
        <item x="383"/>
        <item x="197"/>
        <item x="367"/>
        <item x="95"/>
        <item x="72"/>
        <item x="155"/>
        <item x="376"/>
        <item x="159"/>
        <item x="437"/>
        <item x="190"/>
        <item x="164"/>
        <item x="91"/>
        <item x="52"/>
        <item x="415"/>
        <item x="109"/>
        <item x="426"/>
        <item x="332"/>
        <item x="51"/>
        <item x="398"/>
        <item x="396"/>
        <item x="458"/>
        <item x="256"/>
        <item x="382"/>
        <item x="327"/>
        <item x="436"/>
        <item x="379"/>
        <item x="338"/>
        <item x="210"/>
        <item x="205"/>
        <item x="226"/>
        <item x="115"/>
        <item x="22"/>
        <item x="19"/>
        <item x="433"/>
        <item x="129"/>
        <item x="5"/>
        <item x="113"/>
        <item x="112"/>
        <item x="185"/>
        <item x="392"/>
        <item x="330"/>
        <item x="123"/>
        <item x="313"/>
        <item x="360"/>
        <item x="198"/>
        <item x="364"/>
        <item x="281"/>
        <item x="248"/>
        <item x="321"/>
        <item x="57"/>
        <item x="322"/>
        <item x="221"/>
        <item x="368"/>
        <item x="236"/>
        <item x="235"/>
        <item x="268"/>
        <item x="305"/>
        <item x="320"/>
        <item x="173"/>
        <item x="97"/>
        <item x="385"/>
        <item x="384"/>
        <item x="66"/>
        <item x="333"/>
        <item x="334"/>
        <item x="38"/>
        <item x="387"/>
        <item x="202"/>
        <item x="345"/>
        <item x="83"/>
        <item x="15"/>
        <item x="16"/>
        <item x="429"/>
        <item x="208"/>
        <item x="174"/>
        <item x="141"/>
        <item x="140"/>
        <item x="323"/>
        <item x="1"/>
        <item x="132"/>
        <item x="43"/>
        <item x="45"/>
        <item x="254"/>
        <item x="296"/>
        <item x="435"/>
        <item x="14"/>
        <item x="283"/>
        <item x="46"/>
        <item x="454"/>
        <item x="456"/>
        <item x="294"/>
        <item x="100"/>
        <item x="218"/>
        <item x="60"/>
        <item x="105"/>
        <item x="287"/>
        <item x="84"/>
        <item x="401"/>
        <item x="374"/>
        <item x="381"/>
        <item x="263"/>
        <item x="264"/>
        <item x="227"/>
        <item x="169"/>
        <item x="194"/>
        <item x="146"/>
        <item x="278"/>
        <item x="196"/>
        <item x="247"/>
        <item x="342"/>
        <item x="343"/>
        <item x="3"/>
        <item x="317"/>
        <item x="301"/>
        <item x="55"/>
        <item x="124"/>
        <item x="39"/>
        <item x="133"/>
        <item x="30"/>
        <item x="33"/>
        <item x="80"/>
        <item x="261"/>
        <item x="391"/>
        <item x="183"/>
        <item x="386"/>
        <item x="138"/>
        <item x="200"/>
        <item x="25"/>
        <item x="270"/>
        <item x="370"/>
        <item x="399"/>
        <item x="266"/>
        <item x="442"/>
        <item x="446"/>
        <item x="304"/>
        <item x="238"/>
        <item x="92"/>
        <item x="153"/>
        <item x="26"/>
        <item x="339"/>
        <item x="358"/>
        <item x="310"/>
        <item x="309"/>
        <item x="431"/>
        <item x="430"/>
        <item x="308"/>
        <item x="362"/>
        <item x="77"/>
        <item x="460"/>
        <item x="450"/>
        <item x="101"/>
        <item x="300"/>
        <item x="156"/>
        <item x="371"/>
        <item x="372"/>
        <item x="328"/>
        <item x="265"/>
        <item x="257"/>
        <item x="17"/>
        <item x="413"/>
        <item x="269"/>
        <item x="152"/>
        <item x="274"/>
        <item x="366"/>
        <item x="347"/>
        <item x="441"/>
        <item x="213"/>
        <item x="214"/>
        <item x="229"/>
        <item x="59"/>
        <item x="331"/>
        <item x="68"/>
        <item x="233"/>
        <item x="234"/>
        <item x="121"/>
        <item x="63"/>
        <item x="94"/>
        <item x="171"/>
        <item x="432"/>
        <item x="201"/>
        <item x="280"/>
        <item x="56"/>
        <item x="73"/>
        <item x="137"/>
        <item x="118"/>
        <item x="204"/>
        <item x="10"/>
        <item x="375"/>
        <item x="341"/>
        <item x="241"/>
        <item x="199"/>
        <item x="408"/>
        <item x="455"/>
        <item x="369"/>
        <item x="102"/>
        <item x="311"/>
        <item x="406"/>
        <item x="428"/>
        <item x="168"/>
        <item x="407"/>
        <item x="449"/>
        <item x="410"/>
        <item x="62"/>
        <item x="397"/>
        <item x="291"/>
        <item x="4"/>
        <item x="275"/>
        <item x="216"/>
        <item x="217"/>
        <item x="96"/>
        <item x="427"/>
        <item x="299"/>
        <item x="335"/>
        <item x="20"/>
        <item x="9"/>
        <item x="222"/>
        <item x="252"/>
        <item x="393"/>
        <item x="181"/>
        <item x="187"/>
        <item x="13"/>
        <item x="424"/>
        <item x="158"/>
        <item x="154"/>
        <item x="108"/>
        <item x="48"/>
        <item x="81"/>
        <item x="177"/>
        <item x="127"/>
        <item x="240"/>
        <item x="122"/>
        <item x="453"/>
        <item x="40"/>
        <item x="70"/>
        <item x="285"/>
        <item x="282"/>
        <item x="54"/>
        <item x="314"/>
        <item x="147"/>
        <item x="0"/>
        <item x="90"/>
        <item x="232"/>
        <item x="351"/>
        <item x="29"/>
        <item x="76"/>
        <item x="258"/>
        <item x="363"/>
        <item x="67"/>
        <item x="344"/>
        <item x="440"/>
        <item x="82"/>
        <item x="302"/>
        <item x="2"/>
        <item x="175"/>
        <item x="359"/>
        <item x="271"/>
        <item x="303"/>
        <item x="86"/>
        <item x="134"/>
        <item x="167"/>
        <item x="316"/>
        <item x="346"/>
        <item x="420"/>
        <item x="419"/>
        <item x="355"/>
        <item x="354"/>
        <item x="402"/>
        <item x="249"/>
        <item x="160"/>
        <item x="136"/>
        <item x="245"/>
        <item x="244"/>
        <item x="188"/>
        <item x="11"/>
        <item x="276"/>
        <item x="85"/>
        <item x="189"/>
        <item x="315"/>
        <item x="215"/>
        <item x="298"/>
        <item x="111"/>
        <item x="378"/>
        <item x="306"/>
        <item x="326"/>
        <item x="184"/>
        <item x="403"/>
        <item x="23"/>
        <item x="356"/>
        <item x="49"/>
        <item x="41"/>
        <item x="65"/>
        <item x="251"/>
        <item x="349"/>
        <item x="273"/>
        <item x="125"/>
        <item x="336"/>
        <item x="365"/>
        <item x="64"/>
        <item x="246"/>
        <item x="151"/>
        <item x="142"/>
        <item x="143"/>
        <item x="425"/>
        <item x="253"/>
        <item x="180"/>
        <item x="237"/>
        <item x="289"/>
        <item x="290"/>
        <item x="126"/>
        <item x="292"/>
        <item x="131"/>
        <item x="350"/>
        <item x="69"/>
        <item x="395"/>
        <item x="34"/>
        <item x="409"/>
        <item x="260"/>
        <item x="104"/>
        <item x="394"/>
        <item x="170"/>
        <item x="119"/>
        <item x="172"/>
        <item x="228"/>
        <item x="87"/>
        <item x="178"/>
        <item t="default"/>
      </items>
    </pivotField>
    <pivotField showAll="0"/>
    <pivotField showAll="0"/>
    <pivotField axis="axisRow" showAll="0">
      <items count="50">
        <item x="32"/>
        <item x="13"/>
        <item x="40"/>
        <item x="33"/>
        <item x="2"/>
        <item x="24"/>
        <item x="21"/>
        <item x="10"/>
        <item x="27"/>
        <item x="0"/>
        <item x="31"/>
        <item x="1"/>
        <item x="39"/>
        <item x="29"/>
        <item x="3"/>
        <item x="9"/>
        <item x="37"/>
        <item x="25"/>
        <item x="7"/>
        <item x="22"/>
        <item x="30"/>
        <item x="35"/>
        <item x="36"/>
        <item x="23"/>
        <item x="17"/>
        <item x="20"/>
        <item x="5"/>
        <item x="38"/>
        <item x="34"/>
        <item x="8"/>
        <item x="26"/>
        <item x="15"/>
        <item x="42"/>
        <item x="28"/>
        <item x="12"/>
        <item x="6"/>
        <item x="16"/>
        <item x="19"/>
        <item x="18"/>
        <item x="4"/>
        <item x="14"/>
        <item x="11"/>
        <item x="43"/>
        <item x="44"/>
        <item x="45"/>
        <item x="47"/>
        <item x="41"/>
        <item x="48"/>
        <item x="46"/>
        <item t="default"/>
      </items>
    </pivotField>
    <pivotField axis="axisPage" multipleItemSelectionAllowed="1" showAll="0">
      <items count="25">
        <item h="1" x="6"/>
        <item h="1" x="19"/>
        <item h="1" x="17"/>
        <item h="1" x="2"/>
        <item h="1" x="13"/>
        <item h="1" x="12"/>
        <item h="1" x="15"/>
        <item h="1" x="23"/>
        <item h="1" x="4"/>
        <item h="1" x="10"/>
        <item h="1" x="16"/>
        <item h="1" x="5"/>
        <item x="7"/>
        <item h="1" x="22"/>
        <item h="1" x="1"/>
        <item h="1" x="0"/>
        <item h="1" x="3"/>
        <item h="1" x="9"/>
        <item h="1" x="18"/>
        <item h="1" x="21"/>
        <item h="1" x="20"/>
        <item h="1" x="14"/>
        <item h="1" x="11"/>
        <item h="1" x="8"/>
        <item t="default"/>
      </items>
    </pivotField>
    <pivotField showAll="0"/>
  </pivotFields>
  <rowFields count="2">
    <field x="10"/>
    <field x="2"/>
  </rowFields>
  <rowItems count="109">
    <i>
      <x v="4"/>
    </i>
    <i r="1">
      <x v="35"/>
    </i>
    <i r="1">
      <x v="39"/>
    </i>
    <i r="1">
      <x v="46"/>
    </i>
    <i r="1">
      <x v="53"/>
    </i>
    <i r="1">
      <x v="56"/>
    </i>
    <i r="1">
      <x v="57"/>
    </i>
    <i r="1">
      <x v="129"/>
    </i>
    <i r="1">
      <x v="130"/>
    </i>
    <i r="1">
      <x v="148"/>
    </i>
    <i r="1">
      <x v="155"/>
    </i>
    <i>
      <x v="6"/>
    </i>
    <i r="1">
      <x v="57"/>
    </i>
    <i r="1">
      <x v="129"/>
    </i>
    <i r="1">
      <x v="130"/>
    </i>
    <i>
      <x v="7"/>
    </i>
    <i r="1">
      <x v="35"/>
    </i>
    <i r="1">
      <x v="39"/>
    </i>
    <i r="1">
      <x v="56"/>
    </i>
    <i r="1">
      <x v="129"/>
    </i>
    <i r="1">
      <x v="130"/>
    </i>
    <i r="1">
      <x v="155"/>
    </i>
    <i>
      <x v="9"/>
    </i>
    <i r="1">
      <x v="35"/>
    </i>
    <i r="1">
      <x v="39"/>
    </i>
    <i r="1">
      <x v="46"/>
    </i>
    <i r="1">
      <x v="53"/>
    </i>
    <i r="1">
      <x v="56"/>
    </i>
    <i r="1">
      <x v="57"/>
    </i>
    <i r="1">
      <x v="129"/>
    </i>
    <i r="1">
      <x v="130"/>
    </i>
    <i r="1">
      <x v="148"/>
    </i>
    <i r="1">
      <x v="155"/>
    </i>
    <i>
      <x v="10"/>
    </i>
    <i r="1">
      <x v="57"/>
    </i>
    <i r="1">
      <x v="130"/>
    </i>
    <i r="1">
      <x v="148"/>
    </i>
    <i>
      <x v="11"/>
    </i>
    <i r="1">
      <x v="35"/>
    </i>
    <i r="1">
      <x v="39"/>
    </i>
    <i r="1">
      <x v="46"/>
    </i>
    <i r="1">
      <x v="53"/>
    </i>
    <i r="1">
      <x v="56"/>
    </i>
    <i r="1">
      <x v="57"/>
    </i>
    <i r="1">
      <x v="129"/>
    </i>
    <i r="1">
      <x v="130"/>
    </i>
    <i r="1">
      <x v="148"/>
    </i>
    <i r="1">
      <x v="155"/>
    </i>
    <i>
      <x v="12"/>
    </i>
    <i r="1">
      <x v="57"/>
    </i>
    <i>
      <x v="13"/>
    </i>
    <i r="1">
      <x v="57"/>
    </i>
    <i>
      <x v="14"/>
    </i>
    <i r="1">
      <x v="39"/>
    </i>
    <i r="1">
      <x v="155"/>
    </i>
    <i>
      <x v="15"/>
    </i>
    <i r="1">
      <x v="155"/>
    </i>
    <i>
      <x v="24"/>
    </i>
    <i r="1">
      <x v="35"/>
    </i>
    <i r="1">
      <x v="39"/>
    </i>
    <i r="1">
      <x v="46"/>
    </i>
    <i r="1">
      <x v="53"/>
    </i>
    <i r="1">
      <x v="56"/>
    </i>
    <i r="1">
      <x v="57"/>
    </i>
    <i r="1">
      <x v="129"/>
    </i>
    <i r="1">
      <x v="130"/>
    </i>
    <i r="1">
      <x v="148"/>
    </i>
    <i r="1">
      <x v="155"/>
    </i>
    <i>
      <x v="25"/>
    </i>
    <i r="1">
      <x v="57"/>
    </i>
    <i r="1">
      <x v="129"/>
    </i>
    <i r="1">
      <x v="130"/>
    </i>
    <i>
      <x v="26"/>
    </i>
    <i r="1">
      <x v="35"/>
    </i>
    <i r="1">
      <x v="39"/>
    </i>
    <i r="1">
      <x v="46"/>
    </i>
    <i r="1">
      <x v="53"/>
    </i>
    <i r="1">
      <x v="56"/>
    </i>
    <i r="1">
      <x v="57"/>
    </i>
    <i r="1">
      <x v="129"/>
    </i>
    <i r="1">
      <x v="130"/>
    </i>
    <i r="1">
      <x v="148"/>
    </i>
    <i r="1">
      <x v="155"/>
    </i>
    <i>
      <x v="29"/>
    </i>
    <i r="1">
      <x v="35"/>
    </i>
    <i r="1">
      <x v="56"/>
    </i>
    <i>
      <x v="34"/>
    </i>
    <i r="1">
      <x v="35"/>
    </i>
    <i r="1">
      <x v="39"/>
    </i>
    <i r="1">
      <x v="46"/>
    </i>
    <i r="1">
      <x v="53"/>
    </i>
    <i r="1">
      <x v="56"/>
    </i>
    <i r="1">
      <x v="57"/>
    </i>
    <i r="1">
      <x v="129"/>
    </i>
    <i r="1">
      <x v="130"/>
    </i>
    <i r="1">
      <x v="148"/>
    </i>
    <i r="1">
      <x v="155"/>
    </i>
    <i>
      <x v="35"/>
    </i>
    <i r="1">
      <x v="35"/>
    </i>
    <i r="1">
      <x v="39"/>
    </i>
    <i r="1">
      <x v="46"/>
    </i>
    <i r="1">
      <x v="53"/>
    </i>
    <i r="1">
      <x v="56"/>
    </i>
    <i r="1">
      <x v="57"/>
    </i>
    <i r="1">
      <x v="129"/>
    </i>
    <i r="1">
      <x v="130"/>
    </i>
    <i r="1">
      <x v="148"/>
    </i>
    <i r="1">
      <x v="155"/>
    </i>
    <i t="grand">
      <x/>
    </i>
  </rowItems>
  <colItems count="1">
    <i/>
  </colItems>
  <pageFields count="1">
    <pageField fld="11" hier="-1"/>
  </pageFields>
  <dataFields count="1">
    <dataField name="Sum of Transaction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5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1:H26" firstHeaderRow="0" firstDataRow="1" firstDataCol="1"/>
  <pivotFields count="3">
    <pivotField dataField="1" showAll="0"/>
    <pivotField dataField="1"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ChargeTotal" fld="1" subtotal="average" baseField="2" baseItem="0" numFmtId="166"/>
    <dataField name="Count of AccountNumber" fld="0" subtotal="count" baseField="2" baseItem="6" numFmtId="1"/>
  </dataFields>
  <formats count="2">
    <format dxfId="1">
      <pivotArea outline="0" collapsedLevelsAreSubtotals="1" fieldPosition="0"/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eliveries DRG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ransparency CPT NAR WORD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Transparency CPT NAR WORD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defaultRowHeight="15" x14ac:dyDescent="0.25"/>
  <cols>
    <col min="1" max="1" width="6.5703125" bestFit="1" customWidth="1"/>
    <col min="2" max="2" width="72.5703125" customWidth="1"/>
  </cols>
  <sheetData>
    <row r="1" spans="1:2" x14ac:dyDescent="0.25">
      <c r="A1" s="12" t="s">
        <v>3295</v>
      </c>
      <c r="B1" s="12" t="s">
        <v>3297</v>
      </c>
    </row>
    <row r="2" spans="1:2" x14ac:dyDescent="0.25">
      <c r="A2">
        <v>768</v>
      </c>
      <c r="B2" t="s">
        <v>3773</v>
      </c>
    </row>
    <row r="3" spans="1:2" x14ac:dyDescent="0.25">
      <c r="A3">
        <v>784</v>
      </c>
      <c r="B3" t="s">
        <v>3774</v>
      </c>
    </row>
    <row r="4" spans="1:2" x14ac:dyDescent="0.25">
      <c r="A4">
        <v>785</v>
      </c>
      <c r="B4" t="s">
        <v>3775</v>
      </c>
    </row>
    <row r="5" spans="1:2" x14ac:dyDescent="0.25">
      <c r="A5">
        <v>786</v>
      </c>
      <c r="B5" t="s">
        <v>3776</v>
      </c>
    </row>
    <row r="6" spans="1:2" x14ac:dyDescent="0.25">
      <c r="A6">
        <v>787</v>
      </c>
      <c r="B6" t="s">
        <v>3777</v>
      </c>
    </row>
    <row r="7" spans="1:2" x14ac:dyDescent="0.25">
      <c r="A7">
        <v>788</v>
      </c>
      <c r="B7" t="s">
        <v>3778</v>
      </c>
    </row>
    <row r="8" spans="1:2" x14ac:dyDescent="0.25">
      <c r="A8">
        <v>798</v>
      </c>
      <c r="B8" t="s">
        <v>3779</v>
      </c>
    </row>
    <row r="9" spans="1:2" x14ac:dyDescent="0.25">
      <c r="A9">
        <v>805</v>
      </c>
      <c r="B9" t="s">
        <v>3780</v>
      </c>
    </row>
    <row r="10" spans="1:2" x14ac:dyDescent="0.25">
      <c r="A10">
        <v>806</v>
      </c>
      <c r="B10" t="s">
        <v>3781</v>
      </c>
    </row>
    <row r="11" spans="1:2" x14ac:dyDescent="0.25">
      <c r="A11">
        <v>807</v>
      </c>
      <c r="B11" t="s">
        <v>3782</v>
      </c>
    </row>
    <row r="12" spans="1:2" ht="45" x14ac:dyDescent="0.25">
      <c r="A12">
        <v>19120</v>
      </c>
      <c r="B12" s="10" t="s">
        <v>3298</v>
      </c>
    </row>
    <row r="13" spans="1:2" ht="45" x14ac:dyDescent="0.25">
      <c r="A13">
        <v>29826</v>
      </c>
      <c r="B13" s="10" t="s">
        <v>3299</v>
      </c>
    </row>
    <row r="14" spans="1:2" ht="45" x14ac:dyDescent="0.25">
      <c r="A14">
        <v>29881</v>
      </c>
      <c r="B14" s="10" t="s">
        <v>3300</v>
      </c>
    </row>
    <row r="15" spans="1:2" x14ac:dyDescent="0.25">
      <c r="A15">
        <v>42820</v>
      </c>
      <c r="B15" s="10" t="s">
        <v>3301</v>
      </c>
    </row>
    <row r="16" spans="1:2" ht="45" x14ac:dyDescent="0.25">
      <c r="A16">
        <v>43235</v>
      </c>
      <c r="B16" s="10" t="s">
        <v>3302</v>
      </c>
    </row>
    <row r="17" spans="1:2" ht="30" x14ac:dyDescent="0.25">
      <c r="A17">
        <v>43239</v>
      </c>
      <c r="B17" s="10" t="s">
        <v>3303</v>
      </c>
    </row>
    <row r="18" spans="1:2" ht="30" x14ac:dyDescent="0.25">
      <c r="A18">
        <v>45378</v>
      </c>
      <c r="B18" s="10" t="s">
        <v>3304</v>
      </c>
    </row>
    <row r="19" spans="1:2" x14ac:dyDescent="0.25">
      <c r="A19">
        <v>45380</v>
      </c>
      <c r="B19" s="10" t="s">
        <v>3305</v>
      </c>
    </row>
    <row r="20" spans="1:2" ht="30" x14ac:dyDescent="0.25">
      <c r="A20">
        <v>45385</v>
      </c>
      <c r="B20" s="10" t="s">
        <v>3306</v>
      </c>
    </row>
    <row r="21" spans="1:2" x14ac:dyDescent="0.25">
      <c r="A21">
        <v>47562</v>
      </c>
      <c r="B21" s="10" t="s">
        <v>3307</v>
      </c>
    </row>
    <row r="22" spans="1:2" x14ac:dyDescent="0.25">
      <c r="A22">
        <v>49505</v>
      </c>
      <c r="B22" s="10" t="s">
        <v>3308</v>
      </c>
    </row>
    <row r="23" spans="1:2" ht="60" x14ac:dyDescent="0.25">
      <c r="A23">
        <v>62322</v>
      </c>
      <c r="B23" s="10" t="s">
        <v>3309</v>
      </c>
    </row>
    <row r="24" spans="1:2" ht="75" x14ac:dyDescent="0.25">
      <c r="A24">
        <v>62323</v>
      </c>
      <c r="B24" s="10" t="s">
        <v>3310</v>
      </c>
    </row>
    <row r="25" spans="1:2" ht="30" x14ac:dyDescent="0.25">
      <c r="A25">
        <v>64483</v>
      </c>
      <c r="B25" s="10" t="s">
        <v>3311</v>
      </c>
    </row>
  </sheetData>
  <sortState ref="A2:A9815">
    <sortCondition ref="A2:A981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7.42578125" hidden="1" customWidth="1"/>
  </cols>
  <sheetData>
    <row r="1" spans="1:4" x14ac:dyDescent="0.25">
      <c r="A1" s="61" t="s">
        <v>3343</v>
      </c>
      <c r="B1" s="61"/>
      <c r="C1" s="61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6" t="s">
        <v>3384</v>
      </c>
      <c r="B3" s="27">
        <v>360</v>
      </c>
      <c r="C3" s="28">
        <v>9861</v>
      </c>
      <c r="D3" s="24"/>
    </row>
    <row r="4" spans="1:4" x14ac:dyDescent="0.25">
      <c r="A4" s="24" t="s">
        <v>3323</v>
      </c>
      <c r="B4" s="29">
        <v>112</v>
      </c>
      <c r="C4" s="28">
        <f>1255*2</f>
        <v>2510</v>
      </c>
      <c r="D4" s="24" t="s">
        <v>3339</v>
      </c>
    </row>
    <row r="5" spans="1:4" x14ac:dyDescent="0.25">
      <c r="A5" s="24" t="s">
        <v>3324</v>
      </c>
      <c r="B5" s="29" t="s">
        <v>3325</v>
      </c>
      <c r="C5" s="28">
        <v>1267</v>
      </c>
      <c r="D5" s="24"/>
    </row>
    <row r="6" spans="1:4" x14ac:dyDescent="0.25">
      <c r="A6" s="24" t="s">
        <v>3326</v>
      </c>
      <c r="B6" s="29" t="s">
        <v>3327</v>
      </c>
      <c r="C6" s="28">
        <v>941</v>
      </c>
      <c r="D6" s="24"/>
    </row>
    <row r="7" spans="1:4" x14ac:dyDescent="0.25">
      <c r="A7" s="24" t="s">
        <v>3328</v>
      </c>
      <c r="B7" s="29" t="s">
        <v>3329</v>
      </c>
      <c r="C7" s="28">
        <f>2391/4</f>
        <v>597.75</v>
      </c>
      <c r="D7" s="24"/>
    </row>
    <row r="8" spans="1:4" x14ac:dyDescent="0.25">
      <c r="A8" s="24" t="s">
        <v>3330</v>
      </c>
      <c r="B8" s="29">
        <v>370</v>
      </c>
      <c r="C8" s="28">
        <v>2937</v>
      </c>
      <c r="D8" s="24"/>
    </row>
    <row r="9" spans="1:4" x14ac:dyDescent="0.25">
      <c r="A9" s="24" t="s">
        <v>3332</v>
      </c>
      <c r="B9" s="29">
        <v>710</v>
      </c>
      <c r="C9" s="28">
        <v>722</v>
      </c>
      <c r="D9" s="24"/>
    </row>
    <row r="10" spans="1:4" x14ac:dyDescent="0.25">
      <c r="A10" s="24" t="s">
        <v>3341</v>
      </c>
      <c r="B10" s="29">
        <v>730</v>
      </c>
      <c r="C10" s="28">
        <v>42</v>
      </c>
      <c r="D10" s="24"/>
    </row>
    <row r="11" spans="1:4" x14ac:dyDescent="0.25">
      <c r="A11" s="24" t="s">
        <v>3336</v>
      </c>
      <c r="B11" s="24"/>
      <c r="C11" s="28">
        <f>SUM(C3:C10)</f>
        <v>18877.75</v>
      </c>
      <c r="D11" s="24"/>
    </row>
    <row r="12" spans="1:4" hidden="1" x14ac:dyDescent="0.25">
      <c r="A12" t="s">
        <v>3344</v>
      </c>
      <c r="C12" s="19">
        <v>18492</v>
      </c>
    </row>
    <row r="13" spans="1:4" hidden="1" x14ac:dyDescent="0.25"/>
    <row r="14" spans="1:4" hidden="1" x14ac:dyDescent="0.25">
      <c r="A14" t="s">
        <v>3355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18" hidden="1" customWidth="1"/>
  </cols>
  <sheetData>
    <row r="1" spans="1:6" x14ac:dyDescent="0.25">
      <c r="A1" s="61" t="s">
        <v>3345</v>
      </c>
      <c r="B1" s="61"/>
      <c r="C1" s="61"/>
      <c r="D1" s="24"/>
    </row>
    <row r="2" spans="1:6" x14ac:dyDescent="0.25">
      <c r="A2" s="25" t="s">
        <v>3317</v>
      </c>
      <c r="B2" s="25" t="s">
        <v>3318</v>
      </c>
      <c r="C2" s="25" t="s">
        <v>3319</v>
      </c>
      <c r="D2" s="25" t="s">
        <v>3334</v>
      </c>
      <c r="F2" s="23"/>
    </row>
    <row r="3" spans="1:6" x14ac:dyDescent="0.25">
      <c r="A3" s="26" t="s">
        <v>3385</v>
      </c>
      <c r="B3" s="27">
        <v>721</v>
      </c>
      <c r="C3" s="28">
        <v>1414</v>
      </c>
      <c r="D3" s="24" t="s">
        <v>3382</v>
      </c>
    </row>
    <row r="4" spans="1:6" x14ac:dyDescent="0.25">
      <c r="A4" s="26" t="s">
        <v>3320</v>
      </c>
      <c r="B4" s="27">
        <v>360</v>
      </c>
      <c r="C4" s="28">
        <v>4986</v>
      </c>
      <c r="D4" s="24" t="s">
        <v>3351</v>
      </c>
    </row>
    <row r="5" spans="1:6" x14ac:dyDescent="0.25">
      <c r="A5" s="24" t="s">
        <v>3323</v>
      </c>
      <c r="B5" s="29">
        <v>112</v>
      </c>
      <c r="C5" s="28">
        <f>1255*3</f>
        <v>3765</v>
      </c>
      <c r="D5" s="24" t="s">
        <v>3335</v>
      </c>
    </row>
    <row r="6" spans="1:6" x14ac:dyDescent="0.25">
      <c r="A6" s="24" t="s">
        <v>3324</v>
      </c>
      <c r="B6" s="29" t="s">
        <v>3325</v>
      </c>
      <c r="C6" s="28">
        <v>1863</v>
      </c>
      <c r="D6" s="24"/>
    </row>
    <row r="7" spans="1:6" x14ac:dyDescent="0.25">
      <c r="A7" s="24" t="s">
        <v>3326</v>
      </c>
      <c r="B7" s="29" t="s">
        <v>3327</v>
      </c>
      <c r="C7" s="28">
        <v>1032</v>
      </c>
      <c r="D7" s="24"/>
    </row>
    <row r="8" spans="1:6" x14ac:dyDescent="0.25">
      <c r="A8" s="24" t="s">
        <v>3328</v>
      </c>
      <c r="B8" s="29" t="s">
        <v>3329</v>
      </c>
      <c r="C8" s="28">
        <v>608</v>
      </c>
      <c r="D8" s="24"/>
    </row>
    <row r="9" spans="1:6" x14ac:dyDescent="0.25">
      <c r="A9" s="24" t="s">
        <v>3330</v>
      </c>
      <c r="B9" s="29">
        <v>370</v>
      </c>
      <c r="C9" s="28">
        <v>2013</v>
      </c>
      <c r="D9" s="24"/>
    </row>
    <row r="10" spans="1:6" x14ac:dyDescent="0.25">
      <c r="A10" s="24" t="s">
        <v>3331</v>
      </c>
      <c r="B10" s="29">
        <v>370</v>
      </c>
      <c r="C10" s="28">
        <v>756</v>
      </c>
      <c r="D10" s="24"/>
    </row>
    <row r="11" spans="1:6" x14ac:dyDescent="0.25">
      <c r="A11" s="24" t="s">
        <v>3340</v>
      </c>
      <c r="B11" s="29">
        <v>460</v>
      </c>
      <c r="C11" s="28">
        <v>79</v>
      </c>
      <c r="D11" s="24"/>
    </row>
    <row r="12" spans="1:6" x14ac:dyDescent="0.25">
      <c r="A12" s="24" t="s">
        <v>3332</v>
      </c>
      <c r="B12" s="29">
        <v>710</v>
      </c>
      <c r="C12" s="28">
        <v>722</v>
      </c>
      <c r="D12" s="24"/>
    </row>
    <row r="13" spans="1:6" x14ac:dyDescent="0.25">
      <c r="A13" s="36" t="s">
        <v>3341</v>
      </c>
      <c r="B13" s="37">
        <v>730</v>
      </c>
      <c r="C13" s="38">
        <v>46</v>
      </c>
      <c r="D13" s="24"/>
    </row>
    <row r="14" spans="1:6" x14ac:dyDescent="0.25">
      <c r="A14" s="36" t="s">
        <v>3383</v>
      </c>
      <c r="B14" s="24"/>
      <c r="C14" s="28">
        <f>SUM(C3:C13)</f>
        <v>17284</v>
      </c>
      <c r="D14" s="24"/>
    </row>
    <row r="15" spans="1:6" hidden="1" x14ac:dyDescent="0.25">
      <c r="A15" s="34" t="s">
        <v>3344</v>
      </c>
      <c r="B15" s="30"/>
      <c r="C15" s="31">
        <v>17592</v>
      </c>
      <c r="D15" s="30"/>
    </row>
    <row r="16" spans="1:6" hidden="1" x14ac:dyDescent="0.25"/>
    <row r="17" spans="1:1" hidden="1" x14ac:dyDescent="0.25">
      <c r="A17" t="s">
        <v>3356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23.7109375" hidden="1" customWidth="1"/>
  </cols>
  <sheetData>
    <row r="1" spans="1:4" x14ac:dyDescent="0.25">
      <c r="A1" s="61" t="s">
        <v>3346</v>
      </c>
      <c r="B1" s="61"/>
      <c r="C1" s="61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6" t="s">
        <v>3385</v>
      </c>
      <c r="B3" s="27">
        <v>721</v>
      </c>
      <c r="C3" s="28">
        <v>1414</v>
      </c>
      <c r="D3" s="24" t="s">
        <v>3382</v>
      </c>
    </row>
    <row r="4" spans="1:4" x14ac:dyDescent="0.25">
      <c r="A4" s="26" t="s">
        <v>3320</v>
      </c>
      <c r="B4" s="27">
        <v>360</v>
      </c>
      <c r="C4" s="28">
        <v>4986</v>
      </c>
      <c r="D4" s="24" t="s">
        <v>3351</v>
      </c>
    </row>
    <row r="5" spans="1:4" x14ac:dyDescent="0.25">
      <c r="A5" s="24" t="s">
        <v>3323</v>
      </c>
      <c r="B5" s="29">
        <v>112</v>
      </c>
      <c r="C5" s="28">
        <f>1255*3</f>
        <v>3765</v>
      </c>
      <c r="D5" s="24" t="s">
        <v>3335</v>
      </c>
    </row>
    <row r="6" spans="1:4" x14ac:dyDescent="0.25">
      <c r="A6" s="24" t="s">
        <v>3324</v>
      </c>
      <c r="B6" s="29" t="s">
        <v>3325</v>
      </c>
      <c r="C6" s="28">
        <v>2006</v>
      </c>
      <c r="D6" s="24"/>
    </row>
    <row r="7" spans="1:4" x14ac:dyDescent="0.25">
      <c r="A7" s="24" t="s">
        <v>3326</v>
      </c>
      <c r="B7" s="29" t="s">
        <v>3327</v>
      </c>
      <c r="C7" s="28">
        <v>1832</v>
      </c>
      <c r="D7" s="24"/>
    </row>
    <row r="8" spans="1:4" x14ac:dyDescent="0.25">
      <c r="A8" s="24" t="s">
        <v>3328</v>
      </c>
      <c r="B8" s="29">
        <v>300</v>
      </c>
      <c r="C8" s="28">
        <v>967</v>
      </c>
      <c r="D8" s="24"/>
    </row>
    <row r="9" spans="1:4" x14ac:dyDescent="0.25">
      <c r="A9" s="24" t="s">
        <v>3330</v>
      </c>
      <c r="B9" s="29">
        <v>370</v>
      </c>
      <c r="C9" s="28">
        <v>3011</v>
      </c>
      <c r="D9" s="24"/>
    </row>
    <row r="10" spans="1:4" x14ac:dyDescent="0.25">
      <c r="A10" s="24" t="s">
        <v>3331</v>
      </c>
      <c r="B10" s="29">
        <v>370</v>
      </c>
      <c r="C10" s="28">
        <v>756</v>
      </c>
      <c r="D10" s="24" t="s">
        <v>3347</v>
      </c>
    </row>
    <row r="11" spans="1:4" x14ac:dyDescent="0.25">
      <c r="A11" s="24" t="s">
        <v>3332</v>
      </c>
      <c r="B11" s="29">
        <v>710</v>
      </c>
      <c r="C11" s="28">
        <v>722</v>
      </c>
      <c r="D11" s="24"/>
    </row>
    <row r="12" spans="1:4" x14ac:dyDescent="0.25">
      <c r="A12" s="24" t="s">
        <v>3336</v>
      </c>
      <c r="B12" s="24"/>
      <c r="C12" s="28">
        <f>SUM(C3:C11)</f>
        <v>19459</v>
      </c>
      <c r="D12" s="24"/>
    </row>
    <row r="13" spans="1:4" hidden="1" x14ac:dyDescent="0.25">
      <c r="A13" t="s">
        <v>3344</v>
      </c>
      <c r="C13" s="19">
        <v>20178.627499999999</v>
      </c>
    </row>
    <row r="14" spans="1:4" hidden="1" x14ac:dyDescent="0.25"/>
    <row r="15" spans="1:4" hidden="1" x14ac:dyDescent="0.25">
      <c r="A15" t="s">
        <v>3355</v>
      </c>
    </row>
    <row r="16" spans="1:4" hidden="1" x14ac:dyDescent="0.25"/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32.5703125" hidden="1" customWidth="1"/>
  </cols>
  <sheetData>
    <row r="1" spans="1:4" x14ac:dyDescent="0.25">
      <c r="A1" s="61" t="s">
        <v>3348</v>
      </c>
      <c r="B1" s="61"/>
      <c r="C1" s="61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6" t="s">
        <v>3385</v>
      </c>
      <c r="B3" s="27" t="s">
        <v>3321</v>
      </c>
      <c r="C3" s="28">
        <v>1573</v>
      </c>
      <c r="D3" s="24" t="s">
        <v>3382</v>
      </c>
    </row>
    <row r="4" spans="1:4" x14ac:dyDescent="0.25">
      <c r="A4" s="26" t="s">
        <v>3320</v>
      </c>
      <c r="B4" s="27">
        <v>360</v>
      </c>
      <c r="C4" s="28">
        <v>4986</v>
      </c>
      <c r="D4" s="24" t="s">
        <v>3351</v>
      </c>
    </row>
    <row r="5" spans="1:4" x14ac:dyDescent="0.25">
      <c r="A5" s="24" t="s">
        <v>3323</v>
      </c>
      <c r="B5" s="29">
        <v>112</v>
      </c>
      <c r="C5" s="28">
        <f>1255*3</f>
        <v>3765</v>
      </c>
      <c r="D5" s="24" t="s">
        <v>3349</v>
      </c>
    </row>
    <row r="6" spans="1:4" x14ac:dyDescent="0.25">
      <c r="A6" s="24" t="s">
        <v>3324</v>
      </c>
      <c r="B6" s="29" t="s">
        <v>3325</v>
      </c>
      <c r="C6" s="28">
        <v>1780</v>
      </c>
      <c r="D6" s="24"/>
    </row>
    <row r="7" spans="1:4" x14ac:dyDescent="0.25">
      <c r="A7" s="24" t="s">
        <v>3326</v>
      </c>
      <c r="B7" s="29" t="s">
        <v>3327</v>
      </c>
      <c r="C7" s="28">
        <v>1563</v>
      </c>
      <c r="D7" s="24"/>
    </row>
    <row r="8" spans="1:4" x14ac:dyDescent="0.25">
      <c r="A8" s="24" t="s">
        <v>3328</v>
      </c>
      <c r="B8" s="29">
        <v>300</v>
      </c>
      <c r="C8" s="28">
        <v>761</v>
      </c>
      <c r="D8" s="24"/>
    </row>
    <row r="9" spans="1:4" x14ac:dyDescent="0.25">
      <c r="A9" s="24" t="s">
        <v>3330</v>
      </c>
      <c r="B9" s="29">
        <v>370</v>
      </c>
      <c r="C9" s="28">
        <v>2940</v>
      </c>
      <c r="D9" s="24"/>
    </row>
    <row r="10" spans="1:4" x14ac:dyDescent="0.25">
      <c r="A10" s="24" t="s">
        <v>3331</v>
      </c>
      <c r="B10" s="29">
        <v>370</v>
      </c>
      <c r="C10" s="28">
        <v>756</v>
      </c>
      <c r="D10" s="24"/>
    </row>
    <row r="11" spans="1:4" x14ac:dyDescent="0.25">
      <c r="A11" s="24" t="s">
        <v>3340</v>
      </c>
      <c r="B11" s="29">
        <v>460</v>
      </c>
      <c r="C11" s="28">
        <v>105</v>
      </c>
      <c r="D11" s="24"/>
    </row>
    <row r="12" spans="1:4" x14ac:dyDescent="0.25">
      <c r="A12" s="24" t="s">
        <v>3332</v>
      </c>
      <c r="B12" s="29">
        <v>710</v>
      </c>
      <c r="C12" s="28">
        <v>722</v>
      </c>
      <c r="D12" s="24"/>
    </row>
    <row r="13" spans="1:4" x14ac:dyDescent="0.25">
      <c r="A13" s="24" t="s">
        <v>3341</v>
      </c>
      <c r="B13" s="29">
        <v>730</v>
      </c>
      <c r="C13" s="28">
        <v>42</v>
      </c>
      <c r="D13" s="24"/>
    </row>
    <row r="14" spans="1:4" x14ac:dyDescent="0.25">
      <c r="A14" s="24" t="s">
        <v>3336</v>
      </c>
      <c r="B14" s="24"/>
      <c r="C14" s="28">
        <f>SUM(C3:C13)</f>
        <v>18993</v>
      </c>
      <c r="D14" s="24"/>
    </row>
    <row r="15" spans="1:4" hidden="1" x14ac:dyDescent="0.25">
      <c r="A15" t="s">
        <v>3344</v>
      </c>
      <c r="C15" s="19">
        <v>18348</v>
      </c>
    </row>
    <row r="16" spans="1:4" hidden="1" x14ac:dyDescent="0.25"/>
    <row r="17" spans="1:1" hidden="1" x14ac:dyDescent="0.25">
      <c r="A17" t="s">
        <v>3352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C1"/>
    </sheetView>
  </sheetViews>
  <sheetFormatPr defaultRowHeight="15" x14ac:dyDescent="0.25"/>
  <cols>
    <col min="1" max="1" width="28.42578125" bestFit="1" customWidth="1"/>
    <col min="2" max="2" width="15.42578125" bestFit="1" customWidth="1"/>
    <col min="3" max="3" width="15.5703125" bestFit="1" customWidth="1"/>
    <col min="4" max="4" width="27.28515625" hidden="1" customWidth="1"/>
  </cols>
  <sheetData>
    <row r="1" spans="1:4" x14ac:dyDescent="0.25">
      <c r="A1" s="61" t="s">
        <v>3350</v>
      </c>
      <c r="B1" s="61"/>
      <c r="C1" s="61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ht="30" x14ac:dyDescent="0.25">
      <c r="A3" s="26" t="s">
        <v>3386</v>
      </c>
      <c r="B3" s="27" t="s">
        <v>3321</v>
      </c>
      <c r="C3" s="28">
        <v>4036</v>
      </c>
      <c r="D3" s="24" t="s">
        <v>3387</v>
      </c>
    </row>
    <row r="4" spans="1:4" x14ac:dyDescent="0.25">
      <c r="A4" s="26" t="s">
        <v>3322</v>
      </c>
      <c r="B4" s="27">
        <v>360</v>
      </c>
      <c r="C4" s="28">
        <v>6620</v>
      </c>
      <c r="D4" s="24"/>
    </row>
    <row r="5" spans="1:4" x14ac:dyDescent="0.25">
      <c r="A5" s="24" t="s">
        <v>3323</v>
      </c>
      <c r="B5" s="29">
        <v>112</v>
      </c>
      <c r="C5" s="28">
        <f>1255*2</f>
        <v>2510</v>
      </c>
      <c r="D5" s="24" t="s">
        <v>3339</v>
      </c>
    </row>
    <row r="6" spans="1:4" x14ac:dyDescent="0.25">
      <c r="A6" s="24" t="s">
        <v>3324</v>
      </c>
      <c r="B6" s="29" t="s">
        <v>3357</v>
      </c>
      <c r="C6" s="28">
        <v>687</v>
      </c>
      <c r="D6" s="24"/>
    </row>
    <row r="7" spans="1:4" x14ac:dyDescent="0.25">
      <c r="A7" s="24" t="s">
        <v>3326</v>
      </c>
      <c r="B7" s="29" t="s">
        <v>3327</v>
      </c>
      <c r="C7" s="28">
        <v>773</v>
      </c>
      <c r="D7" s="24"/>
    </row>
    <row r="8" spans="1:4" x14ac:dyDescent="0.25">
      <c r="A8" s="24" t="s">
        <v>3328</v>
      </c>
      <c r="B8" s="29">
        <v>300</v>
      </c>
      <c r="C8" s="28">
        <v>456</v>
      </c>
      <c r="D8" s="24"/>
    </row>
    <row r="9" spans="1:4" x14ac:dyDescent="0.25">
      <c r="A9" s="24" t="s">
        <v>3330</v>
      </c>
      <c r="B9" s="29">
        <v>370</v>
      </c>
      <c r="C9" s="28">
        <v>2013</v>
      </c>
      <c r="D9" s="24"/>
    </row>
    <row r="10" spans="1:4" x14ac:dyDescent="0.25">
      <c r="A10" s="24" t="s">
        <v>3331</v>
      </c>
      <c r="B10" s="29">
        <v>370</v>
      </c>
      <c r="C10" s="28">
        <v>756</v>
      </c>
      <c r="D10" s="24"/>
    </row>
    <row r="11" spans="1:4" x14ac:dyDescent="0.25">
      <c r="A11" s="24" t="s">
        <v>3332</v>
      </c>
      <c r="B11" s="29">
        <v>710</v>
      </c>
      <c r="C11" s="28">
        <v>1719</v>
      </c>
      <c r="D11" s="24"/>
    </row>
    <row r="12" spans="1:4" x14ac:dyDescent="0.25">
      <c r="A12" s="24" t="s">
        <v>3336</v>
      </c>
      <c r="B12" s="24"/>
      <c r="C12" s="28">
        <f>SUM(C3:C11)</f>
        <v>19570</v>
      </c>
      <c r="D12" s="24"/>
    </row>
    <row r="13" spans="1:4" hidden="1" x14ac:dyDescent="0.25">
      <c r="A13" s="34" t="s">
        <v>3344</v>
      </c>
      <c r="B13" s="30"/>
      <c r="C13" s="35">
        <v>18190</v>
      </c>
      <c r="D13" s="30"/>
    </row>
    <row r="14" spans="1:4" hidden="1" x14ac:dyDescent="0.25"/>
    <row r="15" spans="1:4" hidden="1" x14ac:dyDescent="0.25">
      <c r="A15" t="s">
        <v>3356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17.5703125" hidden="1" customWidth="1"/>
  </cols>
  <sheetData>
    <row r="1" spans="1:4" x14ac:dyDescent="0.25">
      <c r="A1" s="61" t="s">
        <v>3358</v>
      </c>
      <c r="B1" s="61"/>
      <c r="C1" s="61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6" t="s">
        <v>3320</v>
      </c>
      <c r="B3" s="27">
        <v>721</v>
      </c>
      <c r="C3" s="28">
        <v>404</v>
      </c>
      <c r="D3" s="24" t="s">
        <v>3362</v>
      </c>
    </row>
    <row r="4" spans="1:4" x14ac:dyDescent="0.25">
      <c r="A4" s="26" t="s">
        <v>3322</v>
      </c>
      <c r="B4" s="27">
        <v>360</v>
      </c>
      <c r="C4" s="28">
        <v>5625</v>
      </c>
      <c r="D4" s="24"/>
    </row>
    <row r="5" spans="1:4" x14ac:dyDescent="0.25">
      <c r="A5" s="24" t="s">
        <v>3323</v>
      </c>
      <c r="B5" s="29" t="s">
        <v>3360</v>
      </c>
      <c r="C5" s="28">
        <v>4288</v>
      </c>
      <c r="D5" s="24" t="s">
        <v>3339</v>
      </c>
    </row>
    <row r="6" spans="1:4" x14ac:dyDescent="0.25">
      <c r="A6" s="24" t="s">
        <v>3324</v>
      </c>
      <c r="B6" s="29" t="s">
        <v>3357</v>
      </c>
      <c r="C6" s="28">
        <v>1019</v>
      </c>
      <c r="D6" s="24"/>
    </row>
    <row r="7" spans="1:4" x14ac:dyDescent="0.25">
      <c r="A7" s="24" t="s">
        <v>3326</v>
      </c>
      <c r="B7" s="29" t="s">
        <v>3327</v>
      </c>
      <c r="C7" s="28">
        <v>426</v>
      </c>
      <c r="D7" s="24"/>
    </row>
    <row r="8" spans="1:4" x14ac:dyDescent="0.25">
      <c r="A8" s="24" t="s">
        <v>3328</v>
      </c>
      <c r="B8" s="29">
        <v>300</v>
      </c>
      <c r="C8" s="28">
        <v>1211</v>
      </c>
      <c r="D8" s="24"/>
    </row>
    <row r="9" spans="1:4" x14ac:dyDescent="0.25">
      <c r="A9" s="24" t="s">
        <v>3330</v>
      </c>
      <c r="B9" s="29">
        <v>370</v>
      </c>
      <c r="C9" s="28">
        <v>2343</v>
      </c>
      <c r="D9" s="24"/>
    </row>
    <row r="10" spans="1:4" x14ac:dyDescent="0.25">
      <c r="A10" s="24" t="s">
        <v>3361</v>
      </c>
      <c r="B10" s="29">
        <v>390</v>
      </c>
      <c r="C10" s="28">
        <v>2735</v>
      </c>
      <c r="D10" s="24"/>
    </row>
    <row r="11" spans="1:4" x14ac:dyDescent="0.25">
      <c r="A11" s="24" t="s">
        <v>3340</v>
      </c>
      <c r="B11" s="29">
        <v>460</v>
      </c>
      <c r="C11" s="28">
        <v>79</v>
      </c>
      <c r="D11" s="24"/>
    </row>
    <row r="12" spans="1:4" x14ac:dyDescent="0.25">
      <c r="A12" s="24" t="s">
        <v>3336</v>
      </c>
      <c r="B12" s="24"/>
      <c r="C12" s="28">
        <f>SUM(C3:C11)</f>
        <v>18130</v>
      </c>
      <c r="D12" s="24"/>
    </row>
    <row r="13" spans="1:4" hidden="1" x14ac:dyDescent="0.25">
      <c r="A13" t="s">
        <v>3344</v>
      </c>
      <c r="C13" s="19">
        <v>18222</v>
      </c>
    </row>
    <row r="14" spans="1:4" hidden="1" x14ac:dyDescent="0.25"/>
    <row r="15" spans="1:4" hidden="1" x14ac:dyDescent="0.25"/>
    <row r="16" spans="1:4" hidden="1" x14ac:dyDescent="0.25">
      <c r="A16" t="s">
        <v>3359</v>
      </c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39.28515625" hidden="1" customWidth="1"/>
  </cols>
  <sheetData>
    <row r="1" spans="1:4" x14ac:dyDescent="0.25">
      <c r="A1" s="61" t="s">
        <v>3363</v>
      </c>
      <c r="B1" s="61"/>
      <c r="C1" s="61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6" t="s">
        <v>3320</v>
      </c>
      <c r="B3" s="27" t="s">
        <v>3321</v>
      </c>
      <c r="C3" s="28">
        <v>5896</v>
      </c>
      <c r="D3" s="24" t="s">
        <v>3364</v>
      </c>
    </row>
    <row r="4" spans="1:4" x14ac:dyDescent="0.25">
      <c r="A4" s="24" t="s">
        <v>3323</v>
      </c>
      <c r="B4" s="29">
        <v>112</v>
      </c>
      <c r="C4" s="28">
        <f>1255*3</f>
        <v>3765</v>
      </c>
      <c r="D4" s="24" t="s">
        <v>3335</v>
      </c>
    </row>
    <row r="5" spans="1:4" x14ac:dyDescent="0.25">
      <c r="A5" s="24" t="s">
        <v>3324</v>
      </c>
      <c r="B5" s="29" t="s">
        <v>3325</v>
      </c>
      <c r="C5" s="28">
        <v>1154</v>
      </c>
      <c r="D5" s="24"/>
    </row>
    <row r="6" spans="1:4" x14ac:dyDescent="0.25">
      <c r="A6" s="24" t="s">
        <v>3326</v>
      </c>
      <c r="B6" s="29" t="s">
        <v>3337</v>
      </c>
      <c r="C6" s="28">
        <v>641</v>
      </c>
      <c r="D6" s="24"/>
    </row>
    <row r="7" spans="1:4" x14ac:dyDescent="0.25">
      <c r="A7" s="24" t="s">
        <v>3328</v>
      </c>
      <c r="B7" s="29">
        <v>300</v>
      </c>
      <c r="C7" s="28">
        <v>556</v>
      </c>
      <c r="D7" s="24"/>
    </row>
    <row r="8" spans="1:4" x14ac:dyDescent="0.25">
      <c r="A8" s="24" t="s">
        <v>3331</v>
      </c>
      <c r="B8" s="29">
        <v>370</v>
      </c>
      <c r="C8" s="28">
        <v>756</v>
      </c>
      <c r="D8" s="24"/>
    </row>
    <row r="9" spans="1:4" x14ac:dyDescent="0.25">
      <c r="A9" s="24" t="s">
        <v>3332</v>
      </c>
      <c r="B9" s="29">
        <v>710</v>
      </c>
      <c r="C9" s="28">
        <v>722</v>
      </c>
      <c r="D9" s="24"/>
    </row>
    <row r="10" spans="1:4" x14ac:dyDescent="0.25">
      <c r="A10" s="24" t="s">
        <v>3336</v>
      </c>
      <c r="B10" s="24"/>
      <c r="C10" s="28">
        <f>SUM(C3:C9)</f>
        <v>13490</v>
      </c>
      <c r="D10" s="24"/>
    </row>
    <row r="11" spans="1:4" hidden="1" x14ac:dyDescent="0.25">
      <c r="A11" s="32" t="s">
        <v>3344</v>
      </c>
      <c r="C11" s="33">
        <v>13664</v>
      </c>
    </row>
    <row r="12" spans="1:4" hidden="1" x14ac:dyDescent="0.25"/>
    <row r="13" spans="1:4" hidden="1" x14ac:dyDescent="0.25">
      <c r="A13" t="s">
        <v>3355</v>
      </c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0" hidden="1" customWidth="1"/>
  </cols>
  <sheetData>
    <row r="1" spans="1:4" x14ac:dyDescent="0.25">
      <c r="A1" s="61" t="s">
        <v>3365</v>
      </c>
      <c r="B1" s="61"/>
      <c r="C1" s="61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6" t="s">
        <v>3320</v>
      </c>
      <c r="B3" s="27" t="s">
        <v>3321</v>
      </c>
      <c r="C3" s="28">
        <v>4733</v>
      </c>
      <c r="D3" s="24"/>
    </row>
    <row r="4" spans="1:4" x14ac:dyDescent="0.25">
      <c r="A4" s="24" t="s">
        <v>3323</v>
      </c>
      <c r="B4" s="29">
        <v>112</v>
      </c>
      <c r="C4" s="28">
        <f>1255*2</f>
        <v>2510</v>
      </c>
      <c r="D4" s="24" t="s">
        <v>3339</v>
      </c>
    </row>
    <row r="5" spans="1:4" x14ac:dyDescent="0.25">
      <c r="A5" s="24" t="s">
        <v>3324</v>
      </c>
      <c r="B5" s="29" t="s">
        <v>3325</v>
      </c>
      <c r="C5" s="28">
        <v>628</v>
      </c>
      <c r="D5" s="24"/>
    </row>
    <row r="6" spans="1:4" x14ac:dyDescent="0.25">
      <c r="A6" s="24" t="s">
        <v>3326</v>
      </c>
      <c r="B6" s="29" t="s">
        <v>3337</v>
      </c>
      <c r="C6" s="28">
        <v>619</v>
      </c>
      <c r="D6" s="24"/>
    </row>
    <row r="7" spans="1:4" x14ac:dyDescent="0.25">
      <c r="A7" s="24" t="s">
        <v>3328</v>
      </c>
      <c r="B7" s="29">
        <v>300</v>
      </c>
      <c r="C7" s="28">
        <v>585</v>
      </c>
      <c r="D7" s="24"/>
    </row>
    <row r="8" spans="1:4" x14ac:dyDescent="0.25">
      <c r="A8" s="24" t="s">
        <v>3331</v>
      </c>
      <c r="B8" s="29">
        <v>370</v>
      </c>
      <c r="C8" s="28">
        <v>756</v>
      </c>
      <c r="D8" s="24"/>
    </row>
    <row r="9" spans="1:4" x14ac:dyDescent="0.25">
      <c r="A9" s="24" t="s">
        <v>3340</v>
      </c>
      <c r="B9" s="29">
        <v>460</v>
      </c>
      <c r="C9" s="28">
        <v>79</v>
      </c>
      <c r="D9" s="24"/>
    </row>
    <row r="10" spans="1:4" x14ac:dyDescent="0.25">
      <c r="A10" s="24" t="s">
        <v>3332</v>
      </c>
      <c r="B10" s="29">
        <v>710</v>
      </c>
      <c r="C10" s="28">
        <v>722</v>
      </c>
      <c r="D10" s="24"/>
    </row>
    <row r="11" spans="1:4" x14ac:dyDescent="0.25">
      <c r="A11" s="24" t="s">
        <v>3336</v>
      </c>
      <c r="B11" s="24"/>
      <c r="C11" s="28">
        <f>SUM(C3:C10)</f>
        <v>10632</v>
      </c>
      <c r="D11" s="24"/>
    </row>
    <row r="12" spans="1:4" hidden="1" x14ac:dyDescent="0.25">
      <c r="A12" s="34" t="s">
        <v>3344</v>
      </c>
      <c r="B12" s="30"/>
      <c r="C12" s="31">
        <v>10003</v>
      </c>
      <c r="D12" s="30"/>
    </row>
    <row r="13" spans="1:4" hidden="1" x14ac:dyDescent="0.25"/>
    <row r="14" spans="1:4" hidden="1" x14ac:dyDescent="0.25">
      <c r="A14" t="s">
        <v>3352</v>
      </c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2"/>
  <sheetViews>
    <sheetView workbookViewId="0">
      <selection sqref="A1:C1"/>
    </sheetView>
  </sheetViews>
  <sheetFormatPr defaultRowHeight="15" x14ac:dyDescent="0.25"/>
  <cols>
    <col min="1" max="1" width="27.42578125" style="70" bestFit="1" customWidth="1"/>
    <col min="2" max="2" width="15.42578125" style="70" bestFit="1" customWidth="1"/>
    <col min="3" max="3" width="38" style="40" customWidth="1"/>
    <col min="4" max="10" width="17.5703125" style="40" customWidth="1"/>
    <col min="11" max="31" width="13.42578125" style="40" customWidth="1"/>
  </cols>
  <sheetData>
    <row r="1" spans="1:31" ht="54.6" customHeight="1" x14ac:dyDescent="0.25">
      <c r="A1" s="71" t="s">
        <v>3759</v>
      </c>
      <c r="B1" s="72"/>
      <c r="C1" s="73"/>
      <c r="D1" s="74" t="s">
        <v>3421</v>
      </c>
      <c r="E1" s="74" t="s">
        <v>3422</v>
      </c>
      <c r="F1" s="74" t="s">
        <v>3423</v>
      </c>
      <c r="G1" s="74" t="s">
        <v>3424</v>
      </c>
      <c r="H1" s="74" t="s">
        <v>3425</v>
      </c>
      <c r="I1" s="74" t="s">
        <v>3426</v>
      </c>
      <c r="J1" s="74" t="s">
        <v>3427</v>
      </c>
      <c r="K1" s="74" t="s">
        <v>3428</v>
      </c>
      <c r="L1" s="74" t="s">
        <v>3429</v>
      </c>
      <c r="M1" s="74" t="s">
        <v>3430</v>
      </c>
      <c r="N1" s="74" t="s">
        <v>3431</v>
      </c>
      <c r="O1" s="74" t="s">
        <v>3432</v>
      </c>
      <c r="P1" s="74" t="s">
        <v>3433</v>
      </c>
      <c r="Q1" s="74" t="s">
        <v>3434</v>
      </c>
      <c r="R1" s="74" t="s">
        <v>3435</v>
      </c>
      <c r="S1" s="74" t="s">
        <v>3436</v>
      </c>
      <c r="T1" s="74" t="s">
        <v>3437</v>
      </c>
      <c r="U1" s="74" t="s">
        <v>3438</v>
      </c>
      <c r="V1" s="74" t="s">
        <v>3439</v>
      </c>
      <c r="W1" s="74" t="s">
        <v>3440</v>
      </c>
      <c r="X1" s="74" t="s">
        <v>3441</v>
      </c>
      <c r="Y1" s="74" t="s">
        <v>3442</v>
      </c>
      <c r="Z1" s="74" t="s">
        <v>3443</v>
      </c>
      <c r="AA1" s="74" t="s">
        <v>3444</v>
      </c>
      <c r="AB1" s="74" t="s">
        <v>3445</v>
      </c>
      <c r="AC1" s="74" t="s">
        <v>3446</v>
      </c>
      <c r="AD1" s="74" t="s">
        <v>3447</v>
      </c>
      <c r="AE1" s="74" t="s">
        <v>3448</v>
      </c>
    </row>
    <row r="2" spans="1:31" x14ac:dyDescent="0.25">
      <c r="A2" s="63" t="s">
        <v>3317</v>
      </c>
      <c r="B2" s="64" t="s">
        <v>3318</v>
      </c>
      <c r="C2" s="65" t="s">
        <v>3319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x14ac:dyDescent="0.25">
      <c r="A3" s="43" t="s">
        <v>3324</v>
      </c>
      <c r="B3" s="37" t="s">
        <v>3366</v>
      </c>
      <c r="C3" s="58">
        <v>337</v>
      </c>
      <c r="D3" s="56">
        <v>293.19</v>
      </c>
      <c r="E3" s="56">
        <v>301.952</v>
      </c>
      <c r="F3" s="56">
        <v>289.82</v>
      </c>
      <c r="G3" s="56">
        <v>313.41000000000003</v>
      </c>
      <c r="H3" s="56">
        <v>323.52</v>
      </c>
      <c r="I3" s="56">
        <v>286.45</v>
      </c>
      <c r="J3" s="56">
        <v>235.89999999999998</v>
      </c>
      <c r="K3" s="56">
        <v>289.82</v>
      </c>
      <c r="L3" s="56">
        <v>303.3</v>
      </c>
      <c r="M3" s="56">
        <v>303.3</v>
      </c>
      <c r="N3" s="56">
        <v>323.52</v>
      </c>
      <c r="O3" s="56">
        <v>283.08</v>
      </c>
      <c r="P3" s="56">
        <v>320.14999999999998</v>
      </c>
      <c r="Q3" s="56">
        <v>303.3</v>
      </c>
      <c r="R3" s="56">
        <v>303.3</v>
      </c>
      <c r="S3" s="56">
        <v>320.14999999999998</v>
      </c>
      <c r="T3" s="56">
        <v>265.55599999999998</v>
      </c>
      <c r="U3" s="56">
        <v>259.49</v>
      </c>
      <c r="V3" s="56">
        <v>289.82</v>
      </c>
      <c r="W3" s="56">
        <v>67.400000000000006</v>
      </c>
      <c r="X3" s="56">
        <v>67.400000000000006</v>
      </c>
      <c r="Y3" s="56">
        <v>45.124300000000005</v>
      </c>
      <c r="Z3" s="56">
        <v>67.400000000000006</v>
      </c>
      <c r="AA3" s="56">
        <v>151.65</v>
      </c>
      <c r="AB3" s="56">
        <v>46.000500000000002</v>
      </c>
      <c r="AC3" s="56">
        <v>67.400000000000006</v>
      </c>
      <c r="AD3" s="56">
        <v>64.03</v>
      </c>
      <c r="AE3" s="56">
        <v>43.81</v>
      </c>
    </row>
    <row r="4" spans="1:31" x14ac:dyDescent="0.25">
      <c r="A4" s="43" t="s">
        <v>3326</v>
      </c>
      <c r="B4" s="37" t="s">
        <v>3327</v>
      </c>
      <c r="C4" s="58">
        <v>355</v>
      </c>
      <c r="D4" s="56">
        <v>308.85000000000002</v>
      </c>
      <c r="E4" s="56">
        <v>318.08</v>
      </c>
      <c r="F4" s="56">
        <v>305.3</v>
      </c>
      <c r="G4" s="56">
        <v>330.15000000000003</v>
      </c>
      <c r="H4" s="56">
        <v>340.8</v>
      </c>
      <c r="I4" s="56">
        <v>301.75</v>
      </c>
      <c r="J4" s="56">
        <v>248.49999999999997</v>
      </c>
      <c r="K4" s="56">
        <v>305.3</v>
      </c>
      <c r="L4" s="56">
        <v>319.5</v>
      </c>
      <c r="M4" s="56">
        <v>319.5</v>
      </c>
      <c r="N4" s="56">
        <v>340.8</v>
      </c>
      <c r="O4" s="56">
        <v>298.2</v>
      </c>
      <c r="P4" s="56">
        <v>337.25</v>
      </c>
      <c r="Q4" s="56">
        <v>319.5</v>
      </c>
      <c r="R4" s="56">
        <v>319.5</v>
      </c>
      <c r="S4" s="56">
        <v>337.25</v>
      </c>
      <c r="T4" s="56">
        <v>279.74</v>
      </c>
      <c r="U4" s="56">
        <v>273.35000000000002</v>
      </c>
      <c r="V4" s="56">
        <v>305.3</v>
      </c>
      <c r="W4" s="56">
        <v>71</v>
      </c>
      <c r="X4" s="56">
        <v>71</v>
      </c>
      <c r="Y4" s="56">
        <v>47.534500000000008</v>
      </c>
      <c r="Z4" s="56">
        <v>71</v>
      </c>
      <c r="AA4" s="56">
        <v>159.75</v>
      </c>
      <c r="AB4" s="56">
        <v>48.457500000000003</v>
      </c>
      <c r="AC4" s="56">
        <v>71</v>
      </c>
      <c r="AD4" s="56">
        <v>67.45</v>
      </c>
      <c r="AE4" s="56">
        <v>46.15</v>
      </c>
    </row>
    <row r="5" spans="1:31" x14ac:dyDescent="0.25">
      <c r="A5" s="43" t="s">
        <v>3367</v>
      </c>
      <c r="B5" s="37">
        <v>312</v>
      </c>
      <c r="C5" s="58">
        <v>133</v>
      </c>
      <c r="D5" s="56">
        <v>115.71</v>
      </c>
      <c r="E5" s="56">
        <v>119.16800000000001</v>
      </c>
      <c r="F5" s="56">
        <v>114.38</v>
      </c>
      <c r="G5" s="56">
        <v>123.69000000000001</v>
      </c>
      <c r="H5" s="56">
        <v>127.67999999999999</v>
      </c>
      <c r="I5" s="56">
        <v>113.05</v>
      </c>
      <c r="J5" s="56">
        <v>93.1</v>
      </c>
      <c r="K5" s="56">
        <v>114.38</v>
      </c>
      <c r="L5" s="56">
        <v>119.7</v>
      </c>
      <c r="M5" s="56">
        <v>119.7</v>
      </c>
      <c r="N5" s="56">
        <v>127.67999999999999</v>
      </c>
      <c r="O5" s="56">
        <v>111.72</v>
      </c>
      <c r="P5" s="56">
        <v>126.35</v>
      </c>
      <c r="Q5" s="56">
        <v>119.7</v>
      </c>
      <c r="R5" s="56">
        <v>119.7</v>
      </c>
      <c r="S5" s="56">
        <v>126.35</v>
      </c>
      <c r="T5" s="56">
        <v>104.804</v>
      </c>
      <c r="U5" s="56">
        <v>102.41</v>
      </c>
      <c r="V5" s="56">
        <v>114.38</v>
      </c>
      <c r="W5" s="56">
        <v>26.6</v>
      </c>
      <c r="X5" s="56">
        <v>26.6</v>
      </c>
      <c r="Y5" s="56">
        <v>17.808700000000002</v>
      </c>
      <c r="Z5" s="56">
        <v>26.6</v>
      </c>
      <c r="AA5" s="56">
        <v>59.85</v>
      </c>
      <c r="AB5" s="56">
        <v>18.154500000000002</v>
      </c>
      <c r="AC5" s="56">
        <v>26.6</v>
      </c>
      <c r="AD5" s="56">
        <v>25.27</v>
      </c>
      <c r="AE5" s="56">
        <v>17.29</v>
      </c>
    </row>
    <row r="6" spans="1:31" x14ac:dyDescent="0.25">
      <c r="A6" s="66" t="s">
        <v>3322</v>
      </c>
      <c r="B6" s="67">
        <v>360</v>
      </c>
      <c r="C6" s="58">
        <v>2695</v>
      </c>
      <c r="D6" s="56">
        <v>2344.65</v>
      </c>
      <c r="E6" s="56">
        <v>2414.7200000000003</v>
      </c>
      <c r="F6" s="56">
        <v>2317.6999999999998</v>
      </c>
      <c r="G6" s="56">
        <v>2506.35</v>
      </c>
      <c r="H6" s="56">
        <v>2587.1999999999998</v>
      </c>
      <c r="I6" s="56">
        <v>2290.75</v>
      </c>
      <c r="J6" s="56">
        <v>1886.4999999999998</v>
      </c>
      <c r="K6" s="56">
        <v>2317.6999999999998</v>
      </c>
      <c r="L6" s="56">
        <v>2425.5</v>
      </c>
      <c r="M6" s="56">
        <v>2425.5</v>
      </c>
      <c r="N6" s="56">
        <v>2587.1999999999998</v>
      </c>
      <c r="O6" s="56">
        <v>2263.7999999999997</v>
      </c>
      <c r="P6" s="56">
        <v>2560.25</v>
      </c>
      <c r="Q6" s="56">
        <v>2425.5</v>
      </c>
      <c r="R6" s="56">
        <v>2425.5</v>
      </c>
      <c r="S6" s="56">
        <v>2560.25</v>
      </c>
      <c r="T6" s="56">
        <v>2123.6600000000003</v>
      </c>
      <c r="U6" s="56">
        <v>2075.15</v>
      </c>
      <c r="V6" s="56">
        <v>2317.6999999999998</v>
      </c>
      <c r="W6" s="56">
        <v>539</v>
      </c>
      <c r="X6" s="56">
        <v>539</v>
      </c>
      <c r="Y6" s="56">
        <v>360.86050000000006</v>
      </c>
      <c r="Z6" s="56">
        <v>539</v>
      </c>
      <c r="AA6" s="56">
        <v>1212.75</v>
      </c>
      <c r="AB6" s="56">
        <v>367.86750000000001</v>
      </c>
      <c r="AC6" s="56">
        <v>539</v>
      </c>
      <c r="AD6" s="56">
        <v>512.04999999999995</v>
      </c>
      <c r="AE6" s="56">
        <v>350.35</v>
      </c>
    </row>
    <row r="7" spans="1:31" x14ac:dyDescent="0.25">
      <c r="A7" s="43" t="s">
        <v>3330</v>
      </c>
      <c r="B7" s="37">
        <v>370</v>
      </c>
      <c r="C7" s="58">
        <v>1436</v>
      </c>
      <c r="D7" s="56">
        <v>1249.32</v>
      </c>
      <c r="E7" s="56">
        <v>1286.6559999999999</v>
      </c>
      <c r="F7" s="56">
        <v>1234.96</v>
      </c>
      <c r="G7" s="56">
        <v>1335.48</v>
      </c>
      <c r="H7" s="56">
        <v>1378.56</v>
      </c>
      <c r="I7" s="56">
        <v>1220.5999999999999</v>
      </c>
      <c r="J7" s="56">
        <v>1005.1999999999999</v>
      </c>
      <c r="K7" s="56">
        <v>1234.96</v>
      </c>
      <c r="L7" s="56">
        <v>1292.4000000000001</v>
      </c>
      <c r="M7" s="56">
        <v>1292.4000000000001</v>
      </c>
      <c r="N7" s="56">
        <v>1378.56</v>
      </c>
      <c r="O7" s="56">
        <v>1206.24</v>
      </c>
      <c r="P7" s="56">
        <v>1364.2</v>
      </c>
      <c r="Q7" s="56">
        <v>1292.4000000000001</v>
      </c>
      <c r="R7" s="56">
        <v>1292.4000000000001</v>
      </c>
      <c r="S7" s="56">
        <v>1364.2</v>
      </c>
      <c r="T7" s="56">
        <v>1131.568</v>
      </c>
      <c r="U7" s="56">
        <v>1105.72</v>
      </c>
      <c r="V7" s="56">
        <v>1234.96</v>
      </c>
      <c r="W7" s="56">
        <v>287.2</v>
      </c>
      <c r="X7" s="56">
        <v>287.2</v>
      </c>
      <c r="Y7" s="56">
        <v>192.28040000000001</v>
      </c>
      <c r="Z7" s="56">
        <v>287.2</v>
      </c>
      <c r="AA7" s="56">
        <v>646.20000000000005</v>
      </c>
      <c r="AB7" s="56">
        <v>196.01400000000001</v>
      </c>
      <c r="AC7" s="56">
        <v>287.2</v>
      </c>
      <c r="AD7" s="56">
        <v>272.83999999999997</v>
      </c>
      <c r="AE7" s="56">
        <v>186.68</v>
      </c>
    </row>
    <row r="8" spans="1:31" x14ac:dyDescent="0.25">
      <c r="A8" s="43" t="s">
        <v>3332</v>
      </c>
      <c r="B8" s="37">
        <v>710</v>
      </c>
      <c r="C8" s="58">
        <v>1994</v>
      </c>
      <c r="D8" s="56">
        <v>1734.78</v>
      </c>
      <c r="E8" s="56">
        <v>1786.624</v>
      </c>
      <c r="F8" s="56">
        <v>1714.84</v>
      </c>
      <c r="G8" s="56">
        <v>1854.42</v>
      </c>
      <c r="H8" s="56">
        <v>1914.24</v>
      </c>
      <c r="I8" s="56">
        <v>1694.8999999999999</v>
      </c>
      <c r="J8" s="56">
        <v>1395.8</v>
      </c>
      <c r="K8" s="56">
        <v>1714.84</v>
      </c>
      <c r="L8" s="56">
        <v>1794.6000000000001</v>
      </c>
      <c r="M8" s="56">
        <v>1794.6000000000001</v>
      </c>
      <c r="N8" s="56">
        <v>1914.24</v>
      </c>
      <c r="O8" s="56">
        <v>1674.96</v>
      </c>
      <c r="P8" s="56">
        <v>1894.3</v>
      </c>
      <c r="Q8" s="56">
        <v>1794.6000000000001</v>
      </c>
      <c r="R8" s="56">
        <v>1794.6000000000001</v>
      </c>
      <c r="S8" s="56">
        <v>1894.3</v>
      </c>
      <c r="T8" s="56">
        <v>1571.2720000000002</v>
      </c>
      <c r="U8" s="56">
        <v>1535.38</v>
      </c>
      <c r="V8" s="56">
        <v>1714.84</v>
      </c>
      <c r="W8" s="56">
        <v>398.8</v>
      </c>
      <c r="X8" s="56">
        <v>398.8</v>
      </c>
      <c r="Y8" s="56">
        <v>266.99660000000006</v>
      </c>
      <c r="Z8" s="56">
        <v>398.8</v>
      </c>
      <c r="AA8" s="56">
        <v>897.30000000000007</v>
      </c>
      <c r="AB8" s="56">
        <v>272.18100000000004</v>
      </c>
      <c r="AC8" s="56">
        <v>398.8</v>
      </c>
      <c r="AD8" s="56">
        <v>378.86</v>
      </c>
      <c r="AE8" s="56">
        <v>259.22000000000003</v>
      </c>
    </row>
    <row r="9" spans="1:31" ht="15.75" thickBot="1" x14ac:dyDescent="0.3">
      <c r="A9" s="44" t="s">
        <v>3336</v>
      </c>
      <c r="B9" s="68"/>
      <c r="C9" s="69">
        <f>SUM(C3:C8)</f>
        <v>6950</v>
      </c>
      <c r="D9" s="56">
        <v>6046.5</v>
      </c>
      <c r="E9" s="56">
        <v>6227.2</v>
      </c>
      <c r="F9" s="56">
        <v>5977</v>
      </c>
      <c r="G9" s="56">
        <v>6463.5</v>
      </c>
      <c r="H9" s="56">
        <v>6672</v>
      </c>
      <c r="I9" s="56">
        <v>5907.5</v>
      </c>
      <c r="J9" s="56">
        <v>4865</v>
      </c>
      <c r="K9" s="56">
        <v>5977</v>
      </c>
      <c r="L9" s="56">
        <v>6255</v>
      </c>
      <c r="M9" s="56">
        <v>6255</v>
      </c>
      <c r="N9" s="56">
        <v>6672</v>
      </c>
      <c r="O9" s="56">
        <v>5838</v>
      </c>
      <c r="P9" s="56">
        <v>6602.5</v>
      </c>
      <c r="Q9" s="56">
        <v>6255</v>
      </c>
      <c r="R9" s="56">
        <v>6255</v>
      </c>
      <c r="S9" s="56">
        <v>6602.5</v>
      </c>
      <c r="T9" s="56">
        <v>5476.6</v>
      </c>
      <c r="U9" s="56">
        <v>5351.5</v>
      </c>
      <c r="V9" s="56">
        <v>5977</v>
      </c>
      <c r="W9" s="56">
        <v>1390</v>
      </c>
      <c r="X9" s="56">
        <v>1390</v>
      </c>
      <c r="Y9" s="56">
        <v>930.60500000000013</v>
      </c>
      <c r="Z9" s="56">
        <v>1390</v>
      </c>
      <c r="AA9" s="56">
        <v>3127.5</v>
      </c>
      <c r="AB9" s="56">
        <v>948.67500000000007</v>
      </c>
      <c r="AC9" s="56">
        <v>1390</v>
      </c>
      <c r="AD9" s="56">
        <v>1320.5</v>
      </c>
      <c r="AE9" s="56">
        <v>903.5</v>
      </c>
    </row>
    <row r="10" spans="1:31" x14ac:dyDescent="0.25">
      <c r="A10" s="34"/>
      <c r="B10" s="34"/>
      <c r="C10" s="59"/>
      <c r="D10" s="59"/>
      <c r="E10" s="59"/>
      <c r="F10" s="59"/>
      <c r="G10" s="59"/>
      <c r="H10" s="59"/>
      <c r="I10" s="59"/>
      <c r="J10" s="59"/>
      <c r="K10" s="59"/>
    </row>
    <row r="11" spans="1:31" ht="15.75" thickBot="1" x14ac:dyDescent="0.3">
      <c r="A11" s="34"/>
      <c r="B11" s="34"/>
      <c r="C11" s="59"/>
      <c r="D11" s="59"/>
      <c r="E11" s="59"/>
      <c r="F11" s="59"/>
      <c r="G11" s="59"/>
      <c r="H11" s="59"/>
      <c r="I11" s="59"/>
      <c r="J11" s="59"/>
      <c r="K11" s="59"/>
    </row>
    <row r="12" spans="1:31" ht="54.6" customHeight="1" x14ac:dyDescent="0.25">
      <c r="A12" s="71" t="s">
        <v>3760</v>
      </c>
      <c r="B12" s="72"/>
      <c r="C12" s="73"/>
      <c r="D12" s="74" t="s">
        <v>3421</v>
      </c>
      <c r="E12" s="74" t="s">
        <v>3422</v>
      </c>
      <c r="F12" s="74" t="s">
        <v>3423</v>
      </c>
      <c r="G12" s="74" t="s">
        <v>3424</v>
      </c>
      <c r="H12" s="74" t="s">
        <v>3425</v>
      </c>
      <c r="I12" s="74" t="s">
        <v>3426</v>
      </c>
      <c r="J12" s="74" t="s">
        <v>3427</v>
      </c>
      <c r="K12" s="74" t="s">
        <v>3428</v>
      </c>
      <c r="L12" s="74" t="s">
        <v>3429</v>
      </c>
      <c r="M12" s="74" t="s">
        <v>3430</v>
      </c>
      <c r="N12" s="74" t="s">
        <v>3431</v>
      </c>
      <c r="O12" s="74" t="s">
        <v>3432</v>
      </c>
      <c r="P12" s="74" t="s">
        <v>3433</v>
      </c>
      <c r="Q12" s="74" t="s">
        <v>3434</v>
      </c>
      <c r="R12" s="74" t="s">
        <v>3435</v>
      </c>
      <c r="S12" s="74" t="s">
        <v>3436</v>
      </c>
      <c r="T12" s="74" t="s">
        <v>3437</v>
      </c>
      <c r="U12" s="74" t="s">
        <v>3438</v>
      </c>
      <c r="V12" s="74" t="s">
        <v>3439</v>
      </c>
      <c r="W12" s="74" t="s">
        <v>3440</v>
      </c>
      <c r="X12" s="74" t="s">
        <v>3441</v>
      </c>
      <c r="Y12" s="74" t="s">
        <v>3442</v>
      </c>
      <c r="Z12" s="74" t="s">
        <v>3443</v>
      </c>
      <c r="AA12" s="74" t="s">
        <v>3444</v>
      </c>
      <c r="AB12" s="74" t="s">
        <v>3445</v>
      </c>
      <c r="AC12" s="74" t="s">
        <v>3446</v>
      </c>
      <c r="AD12" s="74" t="s">
        <v>3447</v>
      </c>
      <c r="AE12" s="74" t="s">
        <v>3448</v>
      </c>
    </row>
    <row r="13" spans="1:31" x14ac:dyDescent="0.25">
      <c r="A13" s="63" t="s">
        <v>3317</v>
      </c>
      <c r="B13" s="64" t="s">
        <v>3318</v>
      </c>
      <c r="C13" s="65" t="s">
        <v>3319</v>
      </c>
    </row>
    <row r="14" spans="1:31" x14ac:dyDescent="0.25">
      <c r="A14" s="43" t="s">
        <v>3324</v>
      </c>
      <c r="B14" s="37" t="s">
        <v>3357</v>
      </c>
      <c r="C14" s="58">
        <v>982</v>
      </c>
      <c r="D14" s="56">
        <v>854.34</v>
      </c>
      <c r="E14" s="56">
        <v>879.87200000000007</v>
      </c>
      <c r="F14" s="56">
        <v>844.52</v>
      </c>
      <c r="G14" s="56">
        <v>913.2600000000001</v>
      </c>
      <c r="H14" s="56">
        <v>942.71999999999991</v>
      </c>
      <c r="I14" s="56">
        <v>834.69999999999993</v>
      </c>
      <c r="J14" s="56">
        <v>687.4</v>
      </c>
      <c r="K14" s="56">
        <v>844.52</v>
      </c>
      <c r="L14" s="56">
        <v>883.80000000000007</v>
      </c>
      <c r="M14" s="56">
        <v>883.80000000000007</v>
      </c>
      <c r="N14" s="56">
        <v>942.71999999999991</v>
      </c>
      <c r="O14" s="56">
        <v>824.88</v>
      </c>
      <c r="P14" s="56">
        <v>932.9</v>
      </c>
      <c r="Q14" s="56">
        <v>883.80000000000007</v>
      </c>
      <c r="R14" s="56">
        <v>883.80000000000007</v>
      </c>
      <c r="S14" s="56">
        <v>932.9</v>
      </c>
      <c r="T14" s="56">
        <v>773.81600000000003</v>
      </c>
      <c r="U14" s="56">
        <v>756.14</v>
      </c>
      <c r="V14" s="56">
        <v>844.52</v>
      </c>
      <c r="W14" s="56">
        <v>196.4</v>
      </c>
      <c r="X14" s="56">
        <v>196.4</v>
      </c>
      <c r="Y14" s="56">
        <v>131.48980000000003</v>
      </c>
      <c r="Z14" s="56">
        <v>196.4</v>
      </c>
      <c r="AA14" s="56">
        <v>441.90000000000003</v>
      </c>
      <c r="AB14" s="56">
        <v>134.04300000000001</v>
      </c>
      <c r="AC14" s="56">
        <v>196.4</v>
      </c>
      <c r="AD14" s="56">
        <v>186.58</v>
      </c>
      <c r="AE14" s="56">
        <v>127.66000000000001</v>
      </c>
    </row>
    <row r="15" spans="1:31" x14ac:dyDescent="0.25">
      <c r="A15" s="43" t="s">
        <v>3326</v>
      </c>
      <c r="B15" s="37" t="s">
        <v>3337</v>
      </c>
      <c r="C15" s="58">
        <v>931</v>
      </c>
      <c r="D15" s="56">
        <v>809.97</v>
      </c>
      <c r="E15" s="56">
        <v>834.17600000000004</v>
      </c>
      <c r="F15" s="56">
        <v>800.66</v>
      </c>
      <c r="G15" s="56">
        <v>865.83</v>
      </c>
      <c r="H15" s="56">
        <v>893.76</v>
      </c>
      <c r="I15" s="56">
        <v>791.35</v>
      </c>
      <c r="J15" s="56">
        <v>651.69999999999993</v>
      </c>
      <c r="K15" s="56">
        <v>800.66</v>
      </c>
      <c r="L15" s="56">
        <v>837.9</v>
      </c>
      <c r="M15" s="56">
        <v>837.9</v>
      </c>
      <c r="N15" s="56">
        <v>893.76</v>
      </c>
      <c r="O15" s="56">
        <v>782.04</v>
      </c>
      <c r="P15" s="56">
        <v>884.44999999999993</v>
      </c>
      <c r="Q15" s="56">
        <v>837.9</v>
      </c>
      <c r="R15" s="56">
        <v>837.9</v>
      </c>
      <c r="S15" s="56">
        <v>884.44999999999993</v>
      </c>
      <c r="T15" s="56">
        <v>733.62800000000004</v>
      </c>
      <c r="U15" s="56">
        <v>716.87</v>
      </c>
      <c r="V15" s="56">
        <v>800.66</v>
      </c>
      <c r="W15" s="56">
        <v>186.20000000000002</v>
      </c>
      <c r="X15" s="56">
        <v>186.20000000000002</v>
      </c>
      <c r="Y15" s="56">
        <v>124.66090000000001</v>
      </c>
      <c r="Z15" s="56">
        <v>186.20000000000002</v>
      </c>
      <c r="AA15" s="56">
        <v>418.95</v>
      </c>
      <c r="AB15" s="56">
        <v>127.08150000000001</v>
      </c>
      <c r="AC15" s="56">
        <v>186.20000000000002</v>
      </c>
      <c r="AD15" s="56">
        <v>176.89000000000001</v>
      </c>
      <c r="AE15" s="56">
        <v>121.03</v>
      </c>
    </row>
    <row r="16" spans="1:31" x14ac:dyDescent="0.25">
      <c r="A16" s="66" t="s">
        <v>3322</v>
      </c>
      <c r="B16" s="67">
        <v>360</v>
      </c>
      <c r="C16" s="58">
        <v>11160</v>
      </c>
      <c r="D16" s="56">
        <v>9709.2000000000007</v>
      </c>
      <c r="E16" s="56">
        <v>9999.36</v>
      </c>
      <c r="F16" s="56">
        <v>9597.6</v>
      </c>
      <c r="G16" s="56">
        <v>10378.800000000001</v>
      </c>
      <c r="H16" s="56">
        <v>10713.6</v>
      </c>
      <c r="I16" s="56">
        <v>9486</v>
      </c>
      <c r="J16" s="56">
        <v>7811.9999999999991</v>
      </c>
      <c r="K16" s="56">
        <v>9597.6</v>
      </c>
      <c r="L16" s="56">
        <v>10044</v>
      </c>
      <c r="M16" s="56">
        <v>10044</v>
      </c>
      <c r="N16" s="56">
        <v>10713.6</v>
      </c>
      <c r="O16" s="56">
        <v>9374.4</v>
      </c>
      <c r="P16" s="56">
        <v>10602</v>
      </c>
      <c r="Q16" s="56">
        <v>10044</v>
      </c>
      <c r="R16" s="56">
        <v>10044</v>
      </c>
      <c r="S16" s="56">
        <v>10602</v>
      </c>
      <c r="T16" s="56">
        <v>8794.08</v>
      </c>
      <c r="U16" s="56">
        <v>8593.2000000000007</v>
      </c>
      <c r="V16" s="56">
        <v>9597.6</v>
      </c>
      <c r="W16" s="56">
        <v>2232</v>
      </c>
      <c r="X16" s="56">
        <v>2232</v>
      </c>
      <c r="Y16" s="56">
        <v>1494.3240000000003</v>
      </c>
      <c r="Z16" s="56">
        <v>2232</v>
      </c>
      <c r="AA16" s="56">
        <v>5022</v>
      </c>
      <c r="AB16" s="56">
        <v>1523.3400000000001</v>
      </c>
      <c r="AC16" s="56">
        <v>2232</v>
      </c>
      <c r="AD16" s="56">
        <v>2120.4</v>
      </c>
      <c r="AE16" s="56">
        <v>1450.8</v>
      </c>
    </row>
    <row r="17" spans="1:31" x14ac:dyDescent="0.25">
      <c r="A17" s="43" t="s">
        <v>3369</v>
      </c>
      <c r="B17" s="37">
        <v>361</v>
      </c>
      <c r="C17" s="58">
        <v>1671</v>
      </c>
      <c r="D17" s="56">
        <v>1453.77</v>
      </c>
      <c r="E17" s="56">
        <v>1497.2160000000001</v>
      </c>
      <c r="F17" s="56">
        <v>1437.06</v>
      </c>
      <c r="G17" s="56">
        <v>1554.03</v>
      </c>
      <c r="H17" s="56">
        <v>1604.1599999999999</v>
      </c>
      <c r="I17" s="56">
        <v>1420.35</v>
      </c>
      <c r="J17" s="56">
        <v>1169.6999999999998</v>
      </c>
      <c r="K17" s="56">
        <v>1437.06</v>
      </c>
      <c r="L17" s="56">
        <v>1503.9</v>
      </c>
      <c r="M17" s="56">
        <v>1503.9</v>
      </c>
      <c r="N17" s="56">
        <v>1604.1599999999999</v>
      </c>
      <c r="O17" s="56">
        <v>1403.6399999999999</v>
      </c>
      <c r="P17" s="56">
        <v>1587.4499999999998</v>
      </c>
      <c r="Q17" s="56">
        <v>1503.9</v>
      </c>
      <c r="R17" s="56">
        <v>1503.9</v>
      </c>
      <c r="S17" s="56">
        <v>1587.4499999999998</v>
      </c>
      <c r="T17" s="56">
        <v>1316.748</v>
      </c>
      <c r="U17" s="56">
        <v>1286.67</v>
      </c>
      <c r="V17" s="56">
        <v>1437.06</v>
      </c>
      <c r="W17" s="56">
        <v>334.20000000000005</v>
      </c>
      <c r="X17" s="56">
        <v>334.20000000000005</v>
      </c>
      <c r="Y17" s="56">
        <v>223.74690000000004</v>
      </c>
      <c r="Z17" s="56">
        <v>334.20000000000005</v>
      </c>
      <c r="AA17" s="56">
        <v>751.95</v>
      </c>
      <c r="AB17" s="56">
        <v>228.09150000000002</v>
      </c>
      <c r="AC17" s="56">
        <v>334.20000000000005</v>
      </c>
      <c r="AD17" s="56">
        <v>317.49</v>
      </c>
      <c r="AE17" s="56">
        <v>217.23000000000002</v>
      </c>
    </row>
    <row r="18" spans="1:31" x14ac:dyDescent="0.25">
      <c r="A18" s="43" t="s">
        <v>3330</v>
      </c>
      <c r="B18" s="37">
        <v>370</v>
      </c>
      <c r="C18" s="58">
        <v>3119</v>
      </c>
      <c r="D18" s="56">
        <v>2713.53</v>
      </c>
      <c r="E18" s="56">
        <v>2794.6240000000003</v>
      </c>
      <c r="F18" s="56">
        <v>2682.34</v>
      </c>
      <c r="G18" s="56">
        <v>2900.67</v>
      </c>
      <c r="H18" s="56">
        <v>2994.24</v>
      </c>
      <c r="I18" s="56">
        <v>2651.15</v>
      </c>
      <c r="J18" s="56">
        <v>2183.2999999999997</v>
      </c>
      <c r="K18" s="56">
        <v>2682.34</v>
      </c>
      <c r="L18" s="56">
        <v>2807.1</v>
      </c>
      <c r="M18" s="56">
        <v>2807.1</v>
      </c>
      <c r="N18" s="56">
        <v>2994.24</v>
      </c>
      <c r="O18" s="56">
        <v>2619.96</v>
      </c>
      <c r="P18" s="56">
        <v>2963.0499999999997</v>
      </c>
      <c r="Q18" s="56">
        <v>2807.1</v>
      </c>
      <c r="R18" s="56">
        <v>2807.1</v>
      </c>
      <c r="S18" s="56">
        <v>2963.0499999999997</v>
      </c>
      <c r="T18" s="56">
        <v>2457.7719999999999</v>
      </c>
      <c r="U18" s="56">
        <v>2401.63</v>
      </c>
      <c r="V18" s="56">
        <v>2682.34</v>
      </c>
      <c r="W18" s="56">
        <v>623.80000000000007</v>
      </c>
      <c r="X18" s="56">
        <v>623.80000000000007</v>
      </c>
      <c r="Y18" s="56">
        <v>417.63410000000005</v>
      </c>
      <c r="Z18" s="56">
        <v>623.80000000000007</v>
      </c>
      <c r="AA18" s="56">
        <v>1403.55</v>
      </c>
      <c r="AB18" s="56">
        <v>425.74350000000004</v>
      </c>
      <c r="AC18" s="56">
        <v>623.80000000000007</v>
      </c>
      <c r="AD18" s="56">
        <v>592.61</v>
      </c>
      <c r="AE18" s="56">
        <v>405.47</v>
      </c>
    </row>
    <row r="19" spans="1:31" x14ac:dyDescent="0.25">
      <c r="A19" s="43" t="s">
        <v>3332</v>
      </c>
      <c r="B19" s="37">
        <v>710</v>
      </c>
      <c r="C19" s="58">
        <v>2083</v>
      </c>
      <c r="D19" s="56">
        <v>1812.21</v>
      </c>
      <c r="E19" s="56">
        <v>1866.3679999999999</v>
      </c>
      <c r="F19" s="56">
        <v>1791.3799999999999</v>
      </c>
      <c r="G19" s="56">
        <v>1937.19</v>
      </c>
      <c r="H19" s="56">
        <v>1999.6799999999998</v>
      </c>
      <c r="I19" s="56">
        <v>1770.55</v>
      </c>
      <c r="J19" s="56">
        <v>1458.1</v>
      </c>
      <c r="K19" s="56">
        <v>1791.3799999999999</v>
      </c>
      <c r="L19" s="56">
        <v>1874.7</v>
      </c>
      <c r="M19" s="56">
        <v>1874.7</v>
      </c>
      <c r="N19" s="56">
        <v>1999.6799999999998</v>
      </c>
      <c r="O19" s="56">
        <v>1749.72</v>
      </c>
      <c r="P19" s="56">
        <v>1978.85</v>
      </c>
      <c r="Q19" s="56">
        <v>1874.7</v>
      </c>
      <c r="R19" s="56">
        <v>1874.7</v>
      </c>
      <c r="S19" s="56">
        <v>1978.85</v>
      </c>
      <c r="T19" s="56">
        <v>1641.404</v>
      </c>
      <c r="U19" s="56">
        <v>1603.91</v>
      </c>
      <c r="V19" s="56">
        <v>1791.3799999999999</v>
      </c>
      <c r="W19" s="56">
        <v>416.6</v>
      </c>
      <c r="X19" s="56">
        <v>416.6</v>
      </c>
      <c r="Y19" s="56">
        <v>278.91370000000006</v>
      </c>
      <c r="Z19" s="56">
        <v>416.6</v>
      </c>
      <c r="AA19" s="56">
        <v>937.35</v>
      </c>
      <c r="AB19" s="56">
        <v>284.3295</v>
      </c>
      <c r="AC19" s="56">
        <v>416.6</v>
      </c>
      <c r="AD19" s="56">
        <v>395.77</v>
      </c>
      <c r="AE19" s="56">
        <v>270.79000000000002</v>
      </c>
    </row>
    <row r="20" spans="1:31" ht="15.75" thickBot="1" x14ac:dyDescent="0.3">
      <c r="A20" s="44" t="s">
        <v>3336</v>
      </c>
      <c r="B20" s="68"/>
      <c r="C20" s="69">
        <f>SUM(C14:C19)</f>
        <v>19946</v>
      </c>
      <c r="D20" s="56">
        <v>17353.02</v>
      </c>
      <c r="E20" s="56">
        <v>17871.616000000002</v>
      </c>
      <c r="F20" s="56">
        <v>17153.560000000001</v>
      </c>
      <c r="G20" s="56">
        <v>18549.780000000002</v>
      </c>
      <c r="H20" s="56">
        <v>19148.16</v>
      </c>
      <c r="I20" s="56">
        <v>16954.099999999999</v>
      </c>
      <c r="J20" s="56">
        <v>13962.199999999999</v>
      </c>
      <c r="K20" s="56">
        <v>17153.560000000001</v>
      </c>
      <c r="L20" s="56">
        <v>17951.400000000001</v>
      </c>
      <c r="M20" s="56">
        <v>17951.400000000001</v>
      </c>
      <c r="N20" s="56">
        <v>19148.16</v>
      </c>
      <c r="O20" s="56">
        <v>16754.64</v>
      </c>
      <c r="P20" s="56">
        <v>18948.7</v>
      </c>
      <c r="Q20" s="56">
        <v>17951.400000000001</v>
      </c>
      <c r="R20" s="56">
        <v>17951.400000000001</v>
      </c>
      <c r="S20" s="56">
        <v>18948.7</v>
      </c>
      <c r="T20" s="56">
        <v>15717.448</v>
      </c>
      <c r="U20" s="56">
        <v>15358.42</v>
      </c>
      <c r="V20" s="56">
        <v>17153.560000000001</v>
      </c>
      <c r="W20" s="56">
        <v>3989.2000000000003</v>
      </c>
      <c r="X20" s="56">
        <v>3989.2000000000003</v>
      </c>
      <c r="Y20" s="56">
        <v>2670.7694000000006</v>
      </c>
      <c r="Z20" s="56">
        <v>3989.2000000000003</v>
      </c>
      <c r="AA20" s="56">
        <v>8975.7000000000007</v>
      </c>
      <c r="AB20" s="56">
        <v>2722.6290000000004</v>
      </c>
      <c r="AC20" s="56">
        <v>3989.2000000000003</v>
      </c>
      <c r="AD20" s="56">
        <v>3789.7400000000002</v>
      </c>
      <c r="AE20" s="56">
        <v>2592.98</v>
      </c>
    </row>
    <row r="21" spans="1:31" x14ac:dyDescent="0.25">
      <c r="A21" s="34"/>
      <c r="B21" s="34"/>
      <c r="C21" s="59"/>
    </row>
    <row r="22" spans="1:31" ht="15.75" thickBot="1" x14ac:dyDescent="0.3"/>
    <row r="23" spans="1:31" ht="54.6" customHeight="1" x14ac:dyDescent="0.25">
      <c r="A23" s="71" t="s">
        <v>3761</v>
      </c>
      <c r="B23" s="72"/>
      <c r="C23" s="73"/>
      <c r="D23" s="74" t="s">
        <v>3421</v>
      </c>
      <c r="E23" s="74" t="s">
        <v>3422</v>
      </c>
      <c r="F23" s="74" t="s">
        <v>3423</v>
      </c>
      <c r="G23" s="74" t="s">
        <v>3424</v>
      </c>
      <c r="H23" s="74" t="s">
        <v>3425</v>
      </c>
      <c r="I23" s="74" t="s">
        <v>3426</v>
      </c>
      <c r="J23" s="74" t="s">
        <v>3427</v>
      </c>
      <c r="K23" s="74" t="s">
        <v>3428</v>
      </c>
      <c r="L23" s="74" t="s">
        <v>3429</v>
      </c>
      <c r="M23" s="74" t="s">
        <v>3430</v>
      </c>
      <c r="N23" s="74" t="s">
        <v>3431</v>
      </c>
      <c r="O23" s="74" t="s">
        <v>3432</v>
      </c>
      <c r="P23" s="74" t="s">
        <v>3433</v>
      </c>
      <c r="Q23" s="74" t="s">
        <v>3434</v>
      </c>
      <c r="R23" s="74" t="s">
        <v>3435</v>
      </c>
      <c r="S23" s="74" t="s">
        <v>3436</v>
      </c>
      <c r="T23" s="74" t="s">
        <v>3437</v>
      </c>
      <c r="U23" s="74" t="s">
        <v>3438</v>
      </c>
      <c r="V23" s="74" t="s">
        <v>3439</v>
      </c>
      <c r="W23" s="74" t="s">
        <v>3440</v>
      </c>
      <c r="X23" s="74" t="s">
        <v>3441</v>
      </c>
      <c r="Y23" s="74" t="s">
        <v>3442</v>
      </c>
      <c r="Z23" s="74" t="s">
        <v>3443</v>
      </c>
      <c r="AA23" s="74" t="s">
        <v>3444</v>
      </c>
      <c r="AB23" s="74" t="s">
        <v>3445</v>
      </c>
      <c r="AC23" s="74" t="s">
        <v>3446</v>
      </c>
      <c r="AD23" s="74" t="s">
        <v>3447</v>
      </c>
      <c r="AE23" s="74" t="s">
        <v>3448</v>
      </c>
    </row>
    <row r="24" spans="1:31" x14ac:dyDescent="0.25">
      <c r="A24" s="63" t="s">
        <v>3317</v>
      </c>
      <c r="B24" s="64" t="s">
        <v>3318</v>
      </c>
      <c r="C24" s="65" t="s">
        <v>3319</v>
      </c>
    </row>
    <row r="25" spans="1:31" x14ac:dyDescent="0.25">
      <c r="A25" s="43" t="s">
        <v>3324</v>
      </c>
      <c r="B25" s="37" t="s">
        <v>3357</v>
      </c>
      <c r="C25" s="58">
        <v>563</v>
      </c>
      <c r="D25" s="56">
        <v>489.81</v>
      </c>
      <c r="E25" s="56">
        <v>504.44800000000004</v>
      </c>
      <c r="F25" s="56">
        <v>484.18</v>
      </c>
      <c r="G25" s="56">
        <v>523.59</v>
      </c>
      <c r="H25" s="56">
        <v>540.48</v>
      </c>
      <c r="I25" s="56">
        <v>478.55</v>
      </c>
      <c r="J25" s="56">
        <v>394.09999999999997</v>
      </c>
      <c r="K25" s="56">
        <v>484.18</v>
      </c>
      <c r="L25" s="56">
        <v>506.7</v>
      </c>
      <c r="M25" s="56">
        <v>506.7</v>
      </c>
      <c r="N25" s="56">
        <v>540.48</v>
      </c>
      <c r="O25" s="56">
        <v>472.91999999999996</v>
      </c>
      <c r="P25" s="56">
        <v>534.85</v>
      </c>
      <c r="Q25" s="56">
        <v>506.7</v>
      </c>
      <c r="R25" s="56">
        <v>506.7</v>
      </c>
      <c r="S25" s="56">
        <v>534.85</v>
      </c>
      <c r="T25" s="56">
        <v>443.64400000000001</v>
      </c>
      <c r="U25" s="56">
        <v>433.51</v>
      </c>
      <c r="V25" s="56">
        <v>484.18</v>
      </c>
      <c r="W25" s="56">
        <v>112.60000000000001</v>
      </c>
      <c r="X25" s="56">
        <v>112.60000000000001</v>
      </c>
      <c r="Y25" s="56">
        <v>75.385700000000014</v>
      </c>
      <c r="Z25" s="56">
        <v>112.60000000000001</v>
      </c>
      <c r="AA25" s="56">
        <v>253.35</v>
      </c>
      <c r="AB25" s="56">
        <v>76.849500000000006</v>
      </c>
      <c r="AC25" s="56">
        <v>112.60000000000001</v>
      </c>
      <c r="AD25" s="56">
        <v>106.97</v>
      </c>
      <c r="AE25" s="56">
        <v>73.19</v>
      </c>
    </row>
    <row r="26" spans="1:31" x14ac:dyDescent="0.25">
      <c r="A26" s="43" t="s">
        <v>3326</v>
      </c>
      <c r="B26" s="37" t="s">
        <v>3327</v>
      </c>
      <c r="C26" s="58">
        <v>1007</v>
      </c>
      <c r="D26" s="56">
        <v>876.09</v>
      </c>
      <c r="E26" s="56">
        <v>902.27200000000005</v>
      </c>
      <c r="F26" s="56">
        <v>866.02</v>
      </c>
      <c r="G26" s="56">
        <v>936.5100000000001</v>
      </c>
      <c r="H26" s="56">
        <v>966.71999999999991</v>
      </c>
      <c r="I26" s="56">
        <v>855.94999999999993</v>
      </c>
      <c r="J26" s="56">
        <v>704.9</v>
      </c>
      <c r="K26" s="56">
        <v>866.02</v>
      </c>
      <c r="L26" s="56">
        <v>906.30000000000007</v>
      </c>
      <c r="M26" s="56">
        <v>906.30000000000007</v>
      </c>
      <c r="N26" s="56">
        <v>966.71999999999991</v>
      </c>
      <c r="O26" s="56">
        <v>845.88</v>
      </c>
      <c r="P26" s="56">
        <v>956.65</v>
      </c>
      <c r="Q26" s="56">
        <v>906.30000000000007</v>
      </c>
      <c r="R26" s="56">
        <v>906.30000000000007</v>
      </c>
      <c r="S26" s="56">
        <v>956.65</v>
      </c>
      <c r="T26" s="56">
        <v>793.51600000000008</v>
      </c>
      <c r="U26" s="56">
        <v>775.39</v>
      </c>
      <c r="V26" s="56">
        <v>866.02</v>
      </c>
      <c r="W26" s="56">
        <v>201.4</v>
      </c>
      <c r="X26" s="56">
        <v>201.4</v>
      </c>
      <c r="Y26" s="56">
        <v>134.83730000000003</v>
      </c>
      <c r="Z26" s="56">
        <v>201.4</v>
      </c>
      <c r="AA26" s="56">
        <v>453.15000000000003</v>
      </c>
      <c r="AB26" s="56">
        <v>137.4555</v>
      </c>
      <c r="AC26" s="56">
        <v>201.4</v>
      </c>
      <c r="AD26" s="56">
        <v>191.33</v>
      </c>
      <c r="AE26" s="56">
        <v>130.91</v>
      </c>
    </row>
    <row r="27" spans="1:31" x14ac:dyDescent="0.25">
      <c r="A27" s="66" t="s">
        <v>3322</v>
      </c>
      <c r="B27" s="67">
        <v>360</v>
      </c>
      <c r="C27" s="58">
        <v>7499</v>
      </c>
      <c r="D27" s="56">
        <v>6524.13</v>
      </c>
      <c r="E27" s="56">
        <v>6719.1040000000003</v>
      </c>
      <c r="F27" s="56">
        <v>6449.14</v>
      </c>
      <c r="G27" s="56">
        <v>6974.0700000000006</v>
      </c>
      <c r="H27" s="56">
        <v>7199.04</v>
      </c>
      <c r="I27" s="56">
        <v>6374.15</v>
      </c>
      <c r="J27" s="56">
        <v>5249.2999999999993</v>
      </c>
      <c r="K27" s="56">
        <v>6449.14</v>
      </c>
      <c r="L27" s="56">
        <v>6749.1</v>
      </c>
      <c r="M27" s="56">
        <v>6749.1</v>
      </c>
      <c r="N27" s="56">
        <v>7199.04</v>
      </c>
      <c r="O27" s="56">
        <v>6299.16</v>
      </c>
      <c r="P27" s="56">
        <v>7124.0499999999993</v>
      </c>
      <c r="Q27" s="56">
        <v>6749.1</v>
      </c>
      <c r="R27" s="56">
        <v>6749.1</v>
      </c>
      <c r="S27" s="56">
        <v>7124.0499999999993</v>
      </c>
      <c r="T27" s="56">
        <v>5909.2120000000004</v>
      </c>
      <c r="U27" s="56">
        <v>5774.2300000000005</v>
      </c>
      <c r="V27" s="56">
        <v>6449.14</v>
      </c>
      <c r="W27" s="56">
        <v>1499.8000000000002</v>
      </c>
      <c r="X27" s="56">
        <v>1499.8000000000002</v>
      </c>
      <c r="Y27" s="56">
        <v>1004.1161000000002</v>
      </c>
      <c r="Z27" s="56">
        <v>1499.8000000000002</v>
      </c>
      <c r="AA27" s="56">
        <v>3374.55</v>
      </c>
      <c r="AB27" s="56">
        <v>1023.6135</v>
      </c>
      <c r="AC27" s="56">
        <v>1499.8000000000002</v>
      </c>
      <c r="AD27" s="56">
        <v>1424.81</v>
      </c>
      <c r="AE27" s="56">
        <v>974.87</v>
      </c>
    </row>
    <row r="28" spans="1:31" x14ac:dyDescent="0.25">
      <c r="A28" s="66" t="s">
        <v>3369</v>
      </c>
      <c r="B28" s="67">
        <v>361</v>
      </c>
      <c r="C28" s="58">
        <v>1154</v>
      </c>
      <c r="D28" s="56">
        <v>1003.98</v>
      </c>
      <c r="E28" s="56">
        <v>1033.9839999999999</v>
      </c>
      <c r="F28" s="56">
        <v>992.43999999999994</v>
      </c>
      <c r="G28" s="56">
        <v>1073.22</v>
      </c>
      <c r="H28" s="56">
        <v>1107.8399999999999</v>
      </c>
      <c r="I28" s="56">
        <v>980.9</v>
      </c>
      <c r="J28" s="56">
        <v>807.8</v>
      </c>
      <c r="K28" s="56">
        <v>992.43999999999994</v>
      </c>
      <c r="L28" s="56">
        <v>1038.6000000000001</v>
      </c>
      <c r="M28" s="56">
        <v>1038.6000000000001</v>
      </c>
      <c r="N28" s="56">
        <v>1107.8399999999999</v>
      </c>
      <c r="O28" s="56">
        <v>969.36</v>
      </c>
      <c r="P28" s="56">
        <v>1096.3</v>
      </c>
      <c r="Q28" s="56">
        <v>1038.6000000000001</v>
      </c>
      <c r="R28" s="56">
        <v>1038.6000000000001</v>
      </c>
      <c r="S28" s="56">
        <v>1096.3</v>
      </c>
      <c r="T28" s="56">
        <v>909.35200000000009</v>
      </c>
      <c r="U28" s="56">
        <v>888.58</v>
      </c>
      <c r="V28" s="56">
        <v>992.43999999999994</v>
      </c>
      <c r="W28" s="56">
        <v>230.8</v>
      </c>
      <c r="X28" s="56">
        <v>230.8</v>
      </c>
      <c r="Y28" s="56">
        <v>154.52060000000003</v>
      </c>
      <c r="Z28" s="56">
        <v>230.8</v>
      </c>
      <c r="AA28" s="56">
        <v>519.30000000000007</v>
      </c>
      <c r="AB28" s="56">
        <v>157.52100000000002</v>
      </c>
      <c r="AC28" s="56">
        <v>230.8</v>
      </c>
      <c r="AD28" s="56">
        <v>219.26</v>
      </c>
      <c r="AE28" s="56">
        <v>150.02000000000001</v>
      </c>
    </row>
    <row r="29" spans="1:31" x14ac:dyDescent="0.25">
      <c r="A29" s="43" t="s">
        <v>3330</v>
      </c>
      <c r="B29" s="37">
        <v>370</v>
      </c>
      <c r="C29" s="58">
        <v>2360</v>
      </c>
      <c r="D29" s="56">
        <v>2053.1999999999998</v>
      </c>
      <c r="E29" s="56">
        <v>2114.56</v>
      </c>
      <c r="F29" s="56">
        <v>2029.6</v>
      </c>
      <c r="G29" s="56">
        <v>2194.8000000000002</v>
      </c>
      <c r="H29" s="56">
        <v>2265.6</v>
      </c>
      <c r="I29" s="56">
        <v>2006</v>
      </c>
      <c r="J29" s="56">
        <v>1652</v>
      </c>
      <c r="K29" s="56">
        <v>2029.6</v>
      </c>
      <c r="L29" s="56">
        <v>2124</v>
      </c>
      <c r="M29" s="56">
        <v>2124</v>
      </c>
      <c r="N29" s="56">
        <v>2265.6</v>
      </c>
      <c r="O29" s="56">
        <v>1982.3999999999999</v>
      </c>
      <c r="P29" s="56">
        <v>2242</v>
      </c>
      <c r="Q29" s="56">
        <v>2124</v>
      </c>
      <c r="R29" s="56">
        <v>2124</v>
      </c>
      <c r="S29" s="56">
        <v>2242</v>
      </c>
      <c r="T29" s="56">
        <v>1859.68</v>
      </c>
      <c r="U29" s="56">
        <v>1817.2</v>
      </c>
      <c r="V29" s="56">
        <v>2029.6</v>
      </c>
      <c r="W29" s="56">
        <v>472</v>
      </c>
      <c r="X29" s="56">
        <v>472</v>
      </c>
      <c r="Y29" s="56">
        <v>316.00400000000002</v>
      </c>
      <c r="Z29" s="56">
        <v>472</v>
      </c>
      <c r="AA29" s="56">
        <v>1062</v>
      </c>
      <c r="AB29" s="56">
        <v>322.14000000000004</v>
      </c>
      <c r="AC29" s="56">
        <v>472</v>
      </c>
      <c r="AD29" s="56">
        <v>448.4</v>
      </c>
      <c r="AE29" s="56">
        <v>306.8</v>
      </c>
    </row>
    <row r="30" spans="1:31" x14ac:dyDescent="0.25">
      <c r="A30" s="43" t="s">
        <v>3332</v>
      </c>
      <c r="B30" s="37">
        <v>710</v>
      </c>
      <c r="C30" s="58">
        <v>2054</v>
      </c>
      <c r="D30" s="56">
        <v>1786.98</v>
      </c>
      <c r="E30" s="56">
        <v>1840.384</v>
      </c>
      <c r="F30" s="56">
        <v>1766.44</v>
      </c>
      <c r="G30" s="56">
        <v>1910.22</v>
      </c>
      <c r="H30" s="56">
        <v>1971.84</v>
      </c>
      <c r="I30" s="56">
        <v>1745.8999999999999</v>
      </c>
      <c r="J30" s="56">
        <v>1437.8</v>
      </c>
      <c r="K30" s="56">
        <v>1766.44</v>
      </c>
      <c r="L30" s="56">
        <v>1848.6000000000001</v>
      </c>
      <c r="M30" s="56">
        <v>1848.6000000000001</v>
      </c>
      <c r="N30" s="56">
        <v>1971.84</v>
      </c>
      <c r="O30" s="56">
        <v>1725.36</v>
      </c>
      <c r="P30" s="56">
        <v>1951.3</v>
      </c>
      <c r="Q30" s="56">
        <v>1848.6000000000001</v>
      </c>
      <c r="R30" s="56">
        <v>1848.6000000000001</v>
      </c>
      <c r="S30" s="56">
        <v>1951.3</v>
      </c>
      <c r="T30" s="56">
        <v>1618.5520000000001</v>
      </c>
      <c r="U30" s="56">
        <v>1581.58</v>
      </c>
      <c r="V30" s="56">
        <v>1766.44</v>
      </c>
      <c r="W30" s="56">
        <v>410.8</v>
      </c>
      <c r="X30" s="56">
        <v>410.8</v>
      </c>
      <c r="Y30" s="56">
        <v>275.03060000000005</v>
      </c>
      <c r="Z30" s="56">
        <v>410.8</v>
      </c>
      <c r="AA30" s="56">
        <v>924.30000000000007</v>
      </c>
      <c r="AB30" s="56">
        <v>280.37100000000004</v>
      </c>
      <c r="AC30" s="56">
        <v>410.8</v>
      </c>
      <c r="AD30" s="56">
        <v>390.26</v>
      </c>
      <c r="AE30" s="56">
        <v>267.02</v>
      </c>
    </row>
    <row r="31" spans="1:31" ht="15.75" thickBot="1" x14ac:dyDescent="0.3">
      <c r="A31" s="44" t="s">
        <v>3336</v>
      </c>
      <c r="B31" s="68"/>
      <c r="C31" s="69">
        <f>SUM(C27:C30)</f>
        <v>13067</v>
      </c>
      <c r="D31" s="56">
        <v>11368.289999999999</v>
      </c>
      <c r="E31" s="56">
        <v>11708.032000000001</v>
      </c>
      <c r="F31" s="56">
        <v>11237.619999999999</v>
      </c>
      <c r="G31" s="56">
        <v>12152.310000000001</v>
      </c>
      <c r="H31" s="56">
        <v>12544.32</v>
      </c>
      <c r="I31" s="56">
        <v>11106.949999999999</v>
      </c>
      <c r="J31" s="56">
        <v>9146.9</v>
      </c>
      <c r="K31" s="56">
        <v>11237.619999999999</v>
      </c>
      <c r="L31" s="56">
        <v>11760.300000000001</v>
      </c>
      <c r="M31" s="56">
        <v>11760.300000000001</v>
      </c>
      <c r="N31" s="56">
        <v>12544.32</v>
      </c>
      <c r="O31" s="56">
        <v>10976.279999999999</v>
      </c>
      <c r="P31" s="56">
        <v>12413.65</v>
      </c>
      <c r="Q31" s="56">
        <v>11760.300000000001</v>
      </c>
      <c r="R31" s="56">
        <v>11760.300000000001</v>
      </c>
      <c r="S31" s="56">
        <v>12413.65</v>
      </c>
      <c r="T31" s="56">
        <v>10296.796</v>
      </c>
      <c r="U31" s="56">
        <v>10061.59</v>
      </c>
      <c r="V31" s="56">
        <v>11237.619999999999</v>
      </c>
      <c r="W31" s="56">
        <v>2613.4</v>
      </c>
      <c r="X31" s="56">
        <v>2613.4</v>
      </c>
      <c r="Y31" s="56">
        <v>1749.6713000000002</v>
      </c>
      <c r="Z31" s="56">
        <v>2613.4</v>
      </c>
      <c r="AA31" s="56">
        <v>5880.1500000000005</v>
      </c>
      <c r="AB31" s="56">
        <v>1783.6455000000001</v>
      </c>
      <c r="AC31" s="56">
        <v>2613.4</v>
      </c>
      <c r="AD31" s="56">
        <v>2482.73</v>
      </c>
      <c r="AE31" s="56">
        <v>1698.71</v>
      </c>
    </row>
    <row r="32" spans="1:31" x14ac:dyDescent="0.25">
      <c r="A32" s="34"/>
      <c r="B32" s="34"/>
      <c r="C32" s="59"/>
    </row>
    <row r="33" spans="1:31" ht="15.75" thickBot="1" x14ac:dyDescent="0.3"/>
    <row r="34" spans="1:31" ht="54.6" customHeight="1" x14ac:dyDescent="0.25">
      <c r="A34" s="71" t="s">
        <v>3762</v>
      </c>
      <c r="B34" s="72"/>
      <c r="C34" s="73"/>
      <c r="D34" s="74" t="s">
        <v>3421</v>
      </c>
      <c r="E34" s="74" t="s">
        <v>3422</v>
      </c>
      <c r="F34" s="74" t="s">
        <v>3423</v>
      </c>
      <c r="G34" s="74" t="s">
        <v>3424</v>
      </c>
      <c r="H34" s="74" t="s">
        <v>3425</v>
      </c>
      <c r="I34" s="74" t="s">
        <v>3426</v>
      </c>
      <c r="J34" s="74" t="s">
        <v>3427</v>
      </c>
      <c r="K34" s="74" t="s">
        <v>3428</v>
      </c>
      <c r="L34" s="74" t="s">
        <v>3429</v>
      </c>
      <c r="M34" s="74" t="s">
        <v>3430</v>
      </c>
      <c r="N34" s="74" t="s">
        <v>3431</v>
      </c>
      <c r="O34" s="74" t="s">
        <v>3432</v>
      </c>
      <c r="P34" s="74" t="s">
        <v>3433</v>
      </c>
      <c r="Q34" s="74" t="s">
        <v>3434</v>
      </c>
      <c r="R34" s="74" t="s">
        <v>3435</v>
      </c>
      <c r="S34" s="74" t="s">
        <v>3436</v>
      </c>
      <c r="T34" s="74" t="s">
        <v>3437</v>
      </c>
      <c r="U34" s="74" t="s">
        <v>3438</v>
      </c>
      <c r="V34" s="74" t="s">
        <v>3439</v>
      </c>
      <c r="W34" s="74" t="s">
        <v>3440</v>
      </c>
      <c r="X34" s="74" t="s">
        <v>3441</v>
      </c>
      <c r="Y34" s="74" t="s">
        <v>3442</v>
      </c>
      <c r="Z34" s="74" t="s">
        <v>3443</v>
      </c>
      <c r="AA34" s="74" t="s">
        <v>3444</v>
      </c>
      <c r="AB34" s="74" t="s">
        <v>3445</v>
      </c>
      <c r="AC34" s="74" t="s">
        <v>3446</v>
      </c>
      <c r="AD34" s="74" t="s">
        <v>3447</v>
      </c>
      <c r="AE34" s="74" t="s">
        <v>3448</v>
      </c>
    </row>
    <row r="35" spans="1:31" x14ac:dyDescent="0.25">
      <c r="A35" s="63" t="s">
        <v>3317</v>
      </c>
      <c r="B35" s="64" t="s">
        <v>3318</v>
      </c>
      <c r="C35" s="65" t="s">
        <v>3319</v>
      </c>
    </row>
    <row r="36" spans="1:31" x14ac:dyDescent="0.25">
      <c r="A36" s="66" t="s">
        <v>3322</v>
      </c>
      <c r="B36" s="67">
        <v>360</v>
      </c>
      <c r="C36" s="58">
        <v>2813</v>
      </c>
      <c r="D36" s="56">
        <v>2447.31</v>
      </c>
      <c r="E36" s="56">
        <v>2520.4479999999999</v>
      </c>
      <c r="F36" s="56">
        <v>2419.1799999999998</v>
      </c>
      <c r="G36" s="56">
        <v>2616.09</v>
      </c>
      <c r="H36" s="56">
        <v>2700.48</v>
      </c>
      <c r="I36" s="56">
        <v>2391.0499999999997</v>
      </c>
      <c r="J36" s="56">
        <v>1969.1</v>
      </c>
      <c r="K36" s="56">
        <v>2419.1799999999998</v>
      </c>
      <c r="L36" s="56">
        <v>2531.7000000000003</v>
      </c>
      <c r="M36" s="56">
        <v>2531.7000000000003</v>
      </c>
      <c r="N36" s="56">
        <v>2700.48</v>
      </c>
      <c r="O36" s="56">
        <v>2362.92</v>
      </c>
      <c r="P36" s="56">
        <v>2672.35</v>
      </c>
      <c r="Q36" s="56">
        <v>2531.7000000000003</v>
      </c>
      <c r="R36" s="56">
        <v>2531.7000000000003</v>
      </c>
      <c r="S36" s="56">
        <v>2672.35</v>
      </c>
      <c r="T36" s="56">
        <v>2216.6440000000002</v>
      </c>
      <c r="U36" s="56">
        <v>2166.0100000000002</v>
      </c>
      <c r="V36" s="56">
        <v>2419.1799999999998</v>
      </c>
      <c r="W36" s="56">
        <v>562.6</v>
      </c>
      <c r="X36" s="56">
        <v>562.6</v>
      </c>
      <c r="Y36" s="56">
        <v>376.66070000000008</v>
      </c>
      <c r="Z36" s="56">
        <v>562.6</v>
      </c>
      <c r="AA36" s="56">
        <v>1265.8500000000001</v>
      </c>
      <c r="AB36" s="56">
        <v>383.97450000000003</v>
      </c>
      <c r="AC36" s="56">
        <v>562.6</v>
      </c>
      <c r="AD36" s="56">
        <v>534.47</v>
      </c>
      <c r="AE36" s="56">
        <v>365.69</v>
      </c>
    </row>
    <row r="37" spans="1:31" x14ac:dyDescent="0.25">
      <c r="A37" s="43" t="s">
        <v>3324</v>
      </c>
      <c r="B37" s="37" t="s">
        <v>3357</v>
      </c>
      <c r="C37" s="58">
        <v>177</v>
      </c>
      <c r="D37" s="56">
        <v>153.99</v>
      </c>
      <c r="E37" s="56">
        <v>158.59200000000001</v>
      </c>
      <c r="F37" s="56">
        <v>152.22</v>
      </c>
      <c r="G37" s="56">
        <v>164.61</v>
      </c>
      <c r="H37" s="56">
        <v>169.92</v>
      </c>
      <c r="I37" s="56">
        <v>150.44999999999999</v>
      </c>
      <c r="J37" s="56">
        <v>123.89999999999999</v>
      </c>
      <c r="K37" s="56">
        <v>152.22</v>
      </c>
      <c r="L37" s="56">
        <v>159.30000000000001</v>
      </c>
      <c r="M37" s="56">
        <v>159.30000000000001</v>
      </c>
      <c r="N37" s="56">
        <v>169.92</v>
      </c>
      <c r="O37" s="56">
        <v>148.68</v>
      </c>
      <c r="P37" s="56">
        <v>168.15</v>
      </c>
      <c r="Q37" s="56">
        <v>159.30000000000001</v>
      </c>
      <c r="R37" s="56">
        <v>159.30000000000001</v>
      </c>
      <c r="S37" s="56">
        <v>168.15</v>
      </c>
      <c r="T37" s="56">
        <v>139.476</v>
      </c>
      <c r="U37" s="56">
        <v>136.29</v>
      </c>
      <c r="V37" s="56">
        <v>152.22</v>
      </c>
      <c r="W37" s="56">
        <v>35.4</v>
      </c>
      <c r="X37" s="56">
        <v>35.4</v>
      </c>
      <c r="Y37" s="56">
        <v>23.700300000000002</v>
      </c>
      <c r="Z37" s="56">
        <v>35.4</v>
      </c>
      <c r="AA37" s="56">
        <v>79.650000000000006</v>
      </c>
      <c r="AB37" s="56">
        <v>24.160500000000003</v>
      </c>
      <c r="AC37" s="56">
        <v>35.4</v>
      </c>
      <c r="AD37" s="56">
        <v>33.630000000000003</v>
      </c>
      <c r="AE37" s="56">
        <v>23.01</v>
      </c>
    </row>
    <row r="38" spans="1:31" x14ac:dyDescent="0.25">
      <c r="A38" s="43" t="s">
        <v>3326</v>
      </c>
      <c r="B38" s="37" t="s">
        <v>3327</v>
      </c>
      <c r="C38" s="58">
        <v>284</v>
      </c>
      <c r="D38" s="56">
        <v>247.08</v>
      </c>
      <c r="E38" s="56">
        <v>254.464</v>
      </c>
      <c r="F38" s="56">
        <v>244.24</v>
      </c>
      <c r="G38" s="56">
        <v>264.12</v>
      </c>
      <c r="H38" s="56">
        <v>272.64</v>
      </c>
      <c r="I38" s="56">
        <v>241.4</v>
      </c>
      <c r="J38" s="56">
        <v>198.79999999999998</v>
      </c>
      <c r="K38" s="56">
        <v>244.24</v>
      </c>
      <c r="L38" s="56">
        <v>255.6</v>
      </c>
      <c r="M38" s="56">
        <v>255.6</v>
      </c>
      <c r="N38" s="56">
        <v>272.64</v>
      </c>
      <c r="O38" s="56">
        <v>238.56</v>
      </c>
      <c r="P38" s="56">
        <v>269.8</v>
      </c>
      <c r="Q38" s="56">
        <v>255.6</v>
      </c>
      <c r="R38" s="56">
        <v>255.6</v>
      </c>
      <c r="S38" s="56">
        <v>269.8</v>
      </c>
      <c r="T38" s="56">
        <v>223.792</v>
      </c>
      <c r="U38" s="56">
        <v>218.68</v>
      </c>
      <c r="V38" s="56">
        <v>244.24</v>
      </c>
      <c r="W38" s="56">
        <v>56.800000000000004</v>
      </c>
      <c r="X38" s="56">
        <v>56.800000000000004</v>
      </c>
      <c r="Y38" s="56">
        <v>38.027600000000007</v>
      </c>
      <c r="Z38" s="56">
        <v>56.800000000000004</v>
      </c>
      <c r="AA38" s="56">
        <v>127.8</v>
      </c>
      <c r="AB38" s="56">
        <v>38.766000000000005</v>
      </c>
      <c r="AC38" s="56">
        <v>56.800000000000004</v>
      </c>
      <c r="AD38" s="56">
        <v>53.96</v>
      </c>
      <c r="AE38" s="56">
        <v>36.92</v>
      </c>
    </row>
    <row r="39" spans="1:31" x14ac:dyDescent="0.25">
      <c r="A39" s="43" t="s">
        <v>3330</v>
      </c>
      <c r="B39" s="37">
        <v>370</v>
      </c>
      <c r="C39" s="58">
        <v>1551</v>
      </c>
      <c r="D39" s="56">
        <v>1349.37</v>
      </c>
      <c r="E39" s="56">
        <v>1389.6960000000001</v>
      </c>
      <c r="F39" s="56">
        <v>1333.86</v>
      </c>
      <c r="G39" s="56">
        <v>1442.43</v>
      </c>
      <c r="H39" s="56">
        <v>1488.96</v>
      </c>
      <c r="I39" s="56">
        <v>1318.35</v>
      </c>
      <c r="J39" s="56">
        <v>1085.6999999999998</v>
      </c>
      <c r="K39" s="56">
        <v>1333.86</v>
      </c>
      <c r="L39" s="56">
        <v>1395.9</v>
      </c>
      <c r="M39" s="56">
        <v>1395.9</v>
      </c>
      <c r="N39" s="56">
        <v>1488.96</v>
      </c>
      <c r="O39" s="56">
        <v>1302.8399999999999</v>
      </c>
      <c r="P39" s="56">
        <v>1473.4499999999998</v>
      </c>
      <c r="Q39" s="56">
        <v>1395.9</v>
      </c>
      <c r="R39" s="56">
        <v>1395.9</v>
      </c>
      <c r="S39" s="56">
        <v>1473.4499999999998</v>
      </c>
      <c r="T39" s="56">
        <v>1222.1880000000001</v>
      </c>
      <c r="U39" s="56">
        <v>1194.27</v>
      </c>
      <c r="V39" s="56">
        <v>1333.86</v>
      </c>
      <c r="W39" s="56">
        <v>310.20000000000005</v>
      </c>
      <c r="X39" s="56">
        <v>310.20000000000005</v>
      </c>
      <c r="Y39" s="56">
        <v>207.67890000000003</v>
      </c>
      <c r="Z39" s="56">
        <v>310.20000000000005</v>
      </c>
      <c r="AA39" s="56">
        <v>697.95</v>
      </c>
      <c r="AB39" s="56">
        <v>211.71150000000003</v>
      </c>
      <c r="AC39" s="56">
        <v>310.20000000000005</v>
      </c>
      <c r="AD39" s="56">
        <v>294.69</v>
      </c>
      <c r="AE39" s="56">
        <v>201.63</v>
      </c>
    </row>
    <row r="40" spans="1:31" x14ac:dyDescent="0.25">
      <c r="A40" s="43" t="s">
        <v>3332</v>
      </c>
      <c r="B40" s="37">
        <v>710</v>
      </c>
      <c r="C40" s="58">
        <v>1994</v>
      </c>
      <c r="D40" s="56">
        <v>1734.78</v>
      </c>
      <c r="E40" s="56">
        <v>1786.624</v>
      </c>
      <c r="F40" s="56">
        <v>1714.84</v>
      </c>
      <c r="G40" s="56">
        <v>1854.42</v>
      </c>
      <c r="H40" s="56">
        <v>1914.24</v>
      </c>
      <c r="I40" s="56">
        <v>1694.8999999999999</v>
      </c>
      <c r="J40" s="56">
        <v>1395.8</v>
      </c>
      <c r="K40" s="56">
        <v>1714.84</v>
      </c>
      <c r="L40" s="56">
        <v>1794.6000000000001</v>
      </c>
      <c r="M40" s="56">
        <v>1794.6000000000001</v>
      </c>
      <c r="N40" s="56">
        <v>1914.24</v>
      </c>
      <c r="O40" s="56">
        <v>1674.96</v>
      </c>
      <c r="P40" s="56">
        <v>1894.3</v>
      </c>
      <c r="Q40" s="56">
        <v>1794.6000000000001</v>
      </c>
      <c r="R40" s="56">
        <v>1794.6000000000001</v>
      </c>
      <c r="S40" s="56">
        <v>1894.3</v>
      </c>
      <c r="T40" s="56">
        <v>1571.2720000000002</v>
      </c>
      <c r="U40" s="56">
        <v>1535.38</v>
      </c>
      <c r="V40" s="56">
        <v>1714.84</v>
      </c>
      <c r="W40" s="56">
        <v>398.8</v>
      </c>
      <c r="X40" s="56">
        <v>398.8</v>
      </c>
      <c r="Y40" s="56">
        <v>266.99660000000006</v>
      </c>
      <c r="Z40" s="56">
        <v>398.8</v>
      </c>
      <c r="AA40" s="56">
        <v>897.30000000000007</v>
      </c>
      <c r="AB40" s="56">
        <v>272.18100000000004</v>
      </c>
      <c r="AC40" s="56">
        <v>398.8</v>
      </c>
      <c r="AD40" s="56">
        <v>378.86</v>
      </c>
      <c r="AE40" s="56">
        <v>259.22000000000003</v>
      </c>
    </row>
    <row r="41" spans="1:31" x14ac:dyDescent="0.25">
      <c r="A41" s="43" t="s">
        <v>3370</v>
      </c>
      <c r="B41" s="37">
        <v>975</v>
      </c>
      <c r="C41" s="58">
        <v>639</v>
      </c>
      <c r="D41" s="56">
        <v>555.92999999999995</v>
      </c>
      <c r="E41" s="56">
        <v>572.54399999999998</v>
      </c>
      <c r="F41" s="56">
        <v>549.54</v>
      </c>
      <c r="G41" s="56">
        <v>594.27</v>
      </c>
      <c r="H41" s="56">
        <v>613.43999999999994</v>
      </c>
      <c r="I41" s="56">
        <v>543.15</v>
      </c>
      <c r="J41" s="56">
        <v>447.29999999999995</v>
      </c>
      <c r="K41" s="56">
        <v>549.54</v>
      </c>
      <c r="L41" s="56">
        <v>575.1</v>
      </c>
      <c r="M41" s="56">
        <v>575.1</v>
      </c>
      <c r="N41" s="56">
        <v>613.43999999999994</v>
      </c>
      <c r="O41" s="56">
        <v>536.76</v>
      </c>
      <c r="P41" s="56">
        <v>607.04999999999995</v>
      </c>
      <c r="Q41" s="56">
        <v>575.1</v>
      </c>
      <c r="R41" s="56">
        <v>575.1</v>
      </c>
      <c r="S41" s="56">
        <v>607.04999999999995</v>
      </c>
      <c r="T41" s="56">
        <v>503.53200000000004</v>
      </c>
      <c r="U41" s="56">
        <v>492.03000000000003</v>
      </c>
      <c r="V41" s="56">
        <v>549.54</v>
      </c>
      <c r="W41" s="56">
        <v>127.80000000000001</v>
      </c>
      <c r="X41" s="56">
        <v>127.80000000000001</v>
      </c>
      <c r="Y41" s="56">
        <v>85.562100000000015</v>
      </c>
      <c r="Z41" s="56">
        <v>127.80000000000001</v>
      </c>
      <c r="AA41" s="56">
        <v>287.55</v>
      </c>
      <c r="AB41" s="56">
        <v>87.223500000000001</v>
      </c>
      <c r="AC41" s="56">
        <v>127.80000000000001</v>
      </c>
      <c r="AD41" s="56">
        <v>121.41</v>
      </c>
      <c r="AE41" s="56">
        <v>83.070000000000007</v>
      </c>
    </row>
    <row r="42" spans="1:31" ht="15.75" thickBot="1" x14ac:dyDescent="0.3">
      <c r="A42" s="44" t="s">
        <v>3336</v>
      </c>
      <c r="B42" s="68"/>
      <c r="C42" s="69">
        <f>SUM(C36:C41)</f>
        <v>7458</v>
      </c>
      <c r="D42" s="56">
        <v>6488.46</v>
      </c>
      <c r="E42" s="56">
        <v>6682.3680000000004</v>
      </c>
      <c r="F42" s="56">
        <v>6413.88</v>
      </c>
      <c r="G42" s="56">
        <v>6935.9400000000005</v>
      </c>
      <c r="H42" s="56">
        <v>7159.6799999999994</v>
      </c>
      <c r="I42" s="56">
        <v>6339.3</v>
      </c>
      <c r="J42" s="56">
        <v>5220.5999999999995</v>
      </c>
      <c r="K42" s="56">
        <v>6413.88</v>
      </c>
      <c r="L42" s="56">
        <v>6712.2</v>
      </c>
      <c r="M42" s="56">
        <v>6712.2</v>
      </c>
      <c r="N42" s="56">
        <v>7159.6799999999994</v>
      </c>
      <c r="O42" s="56">
        <v>6264.7199999999993</v>
      </c>
      <c r="P42" s="56">
        <v>7085.0999999999995</v>
      </c>
      <c r="Q42" s="56">
        <v>6712.2</v>
      </c>
      <c r="R42" s="56">
        <v>6712.2</v>
      </c>
      <c r="S42" s="56">
        <v>7085.0999999999995</v>
      </c>
      <c r="T42" s="56">
        <v>5876.9040000000005</v>
      </c>
      <c r="U42" s="56">
        <v>5742.66</v>
      </c>
      <c r="V42" s="56">
        <v>6413.88</v>
      </c>
      <c r="W42" s="56">
        <v>1491.6000000000001</v>
      </c>
      <c r="X42" s="56">
        <v>1491.6000000000001</v>
      </c>
      <c r="Y42" s="56">
        <v>998.62620000000015</v>
      </c>
      <c r="Z42" s="56">
        <v>1491.6000000000001</v>
      </c>
      <c r="AA42" s="56">
        <v>3356.1</v>
      </c>
      <c r="AB42" s="56">
        <v>1018.0170000000001</v>
      </c>
      <c r="AC42" s="56">
        <v>1491.6000000000001</v>
      </c>
      <c r="AD42" s="56">
        <v>1417.02</v>
      </c>
      <c r="AE42" s="56">
        <v>969.54000000000008</v>
      </c>
    </row>
    <row r="43" spans="1:31" x14ac:dyDescent="0.25">
      <c r="A43" s="34"/>
      <c r="B43" s="34"/>
      <c r="C43" s="59"/>
    </row>
    <row r="44" spans="1:31" x14ac:dyDescent="0.25">
      <c r="A44" s="34"/>
      <c r="B44" s="34"/>
      <c r="C44" s="59"/>
    </row>
    <row r="45" spans="1:31" ht="15.75" thickBot="1" x14ac:dyDescent="0.3"/>
    <row r="46" spans="1:31" ht="54.6" customHeight="1" x14ac:dyDescent="0.25">
      <c r="A46" s="71" t="s">
        <v>3763</v>
      </c>
      <c r="B46" s="72"/>
      <c r="C46" s="73"/>
      <c r="D46" s="74" t="s">
        <v>3421</v>
      </c>
      <c r="E46" s="74" t="s">
        <v>3422</v>
      </c>
      <c r="F46" s="74" t="s">
        <v>3423</v>
      </c>
      <c r="G46" s="74" t="s">
        <v>3424</v>
      </c>
      <c r="H46" s="74" t="s">
        <v>3425</v>
      </c>
      <c r="I46" s="74" t="s">
        <v>3426</v>
      </c>
      <c r="J46" s="74" t="s">
        <v>3427</v>
      </c>
      <c r="K46" s="74" t="s">
        <v>3428</v>
      </c>
      <c r="L46" s="74" t="s">
        <v>3429</v>
      </c>
      <c r="M46" s="74" t="s">
        <v>3430</v>
      </c>
      <c r="N46" s="74" t="s">
        <v>3431</v>
      </c>
      <c r="O46" s="74" t="s">
        <v>3432</v>
      </c>
      <c r="P46" s="74" t="s">
        <v>3433</v>
      </c>
      <c r="Q46" s="74" t="s">
        <v>3434</v>
      </c>
      <c r="R46" s="74" t="s">
        <v>3435</v>
      </c>
      <c r="S46" s="74" t="s">
        <v>3436</v>
      </c>
      <c r="T46" s="74" t="s">
        <v>3437</v>
      </c>
      <c r="U46" s="74" t="s">
        <v>3438</v>
      </c>
      <c r="V46" s="74" t="s">
        <v>3439</v>
      </c>
      <c r="W46" s="74" t="s">
        <v>3440</v>
      </c>
      <c r="X46" s="74" t="s">
        <v>3441</v>
      </c>
      <c r="Y46" s="74" t="s">
        <v>3442</v>
      </c>
      <c r="Z46" s="74" t="s">
        <v>3443</v>
      </c>
      <c r="AA46" s="74" t="s">
        <v>3444</v>
      </c>
      <c r="AB46" s="74" t="s">
        <v>3445</v>
      </c>
      <c r="AC46" s="74" t="s">
        <v>3446</v>
      </c>
      <c r="AD46" s="74" t="s">
        <v>3447</v>
      </c>
      <c r="AE46" s="74" t="s">
        <v>3448</v>
      </c>
    </row>
    <row r="47" spans="1:31" x14ac:dyDescent="0.25">
      <c r="A47" s="63" t="s">
        <v>3317</v>
      </c>
      <c r="B47" s="64" t="s">
        <v>3318</v>
      </c>
      <c r="C47" s="65" t="s">
        <v>3319</v>
      </c>
    </row>
    <row r="48" spans="1:31" x14ac:dyDescent="0.25">
      <c r="A48" s="43" t="s">
        <v>3324</v>
      </c>
      <c r="B48" s="37" t="s">
        <v>3357</v>
      </c>
      <c r="C48" s="58">
        <v>488</v>
      </c>
      <c r="D48" s="56">
        <v>424.56</v>
      </c>
      <c r="E48" s="56">
        <v>437.24799999999999</v>
      </c>
      <c r="F48" s="56">
        <v>419.68</v>
      </c>
      <c r="G48" s="56">
        <v>453.84000000000003</v>
      </c>
      <c r="H48" s="56">
        <v>468.47999999999996</v>
      </c>
      <c r="I48" s="56">
        <v>414.8</v>
      </c>
      <c r="J48" s="56">
        <v>341.59999999999997</v>
      </c>
      <c r="K48" s="56">
        <v>419.68</v>
      </c>
      <c r="L48" s="56">
        <v>439.2</v>
      </c>
      <c r="M48" s="56">
        <v>439.2</v>
      </c>
      <c r="N48" s="56">
        <v>468.47999999999996</v>
      </c>
      <c r="O48" s="56">
        <v>409.91999999999996</v>
      </c>
      <c r="P48" s="56">
        <v>463.59999999999997</v>
      </c>
      <c r="Q48" s="56">
        <v>439.2</v>
      </c>
      <c r="R48" s="56">
        <v>439.2</v>
      </c>
      <c r="S48" s="56">
        <v>463.59999999999997</v>
      </c>
      <c r="T48" s="56">
        <v>384.54400000000004</v>
      </c>
      <c r="U48" s="56">
        <v>375.76</v>
      </c>
      <c r="V48" s="56">
        <v>419.68</v>
      </c>
      <c r="W48" s="56">
        <v>97.600000000000009</v>
      </c>
      <c r="X48" s="56">
        <v>97.600000000000009</v>
      </c>
      <c r="Y48" s="56">
        <v>65.34320000000001</v>
      </c>
      <c r="Z48" s="56">
        <v>97.600000000000009</v>
      </c>
      <c r="AA48" s="56">
        <v>219.6</v>
      </c>
      <c r="AB48" s="56">
        <v>66.612000000000009</v>
      </c>
      <c r="AC48" s="56">
        <v>97.600000000000009</v>
      </c>
      <c r="AD48" s="56">
        <v>92.72</v>
      </c>
      <c r="AE48" s="56">
        <v>63.440000000000005</v>
      </c>
    </row>
    <row r="49" spans="1:31" x14ac:dyDescent="0.25">
      <c r="A49" s="43" t="s">
        <v>3326</v>
      </c>
      <c r="B49" s="37" t="s">
        <v>3337</v>
      </c>
      <c r="C49" s="58">
        <v>459</v>
      </c>
      <c r="D49" s="56">
        <v>399.33</v>
      </c>
      <c r="E49" s="56">
        <v>411.26400000000001</v>
      </c>
      <c r="F49" s="56">
        <v>394.74</v>
      </c>
      <c r="G49" s="56">
        <v>426.87</v>
      </c>
      <c r="H49" s="56">
        <v>440.64</v>
      </c>
      <c r="I49" s="56">
        <v>390.15</v>
      </c>
      <c r="J49" s="56">
        <v>321.29999999999995</v>
      </c>
      <c r="K49" s="56">
        <v>394.74</v>
      </c>
      <c r="L49" s="56">
        <v>413.1</v>
      </c>
      <c r="M49" s="56">
        <v>413.1</v>
      </c>
      <c r="N49" s="56">
        <v>440.64</v>
      </c>
      <c r="O49" s="56">
        <v>385.56</v>
      </c>
      <c r="P49" s="56">
        <v>436.04999999999995</v>
      </c>
      <c r="Q49" s="56">
        <v>413.1</v>
      </c>
      <c r="R49" s="56">
        <v>413.1</v>
      </c>
      <c r="S49" s="56">
        <v>436.04999999999995</v>
      </c>
      <c r="T49" s="56">
        <v>361.69200000000001</v>
      </c>
      <c r="U49" s="56">
        <v>353.43</v>
      </c>
      <c r="V49" s="56">
        <v>394.74</v>
      </c>
      <c r="W49" s="56">
        <v>91.800000000000011</v>
      </c>
      <c r="X49" s="56">
        <v>91.800000000000011</v>
      </c>
      <c r="Y49" s="56">
        <v>61.460100000000011</v>
      </c>
      <c r="Z49" s="56">
        <v>91.800000000000011</v>
      </c>
      <c r="AA49" s="56">
        <v>206.55</v>
      </c>
      <c r="AB49" s="56">
        <v>62.653500000000008</v>
      </c>
      <c r="AC49" s="56">
        <v>91.800000000000011</v>
      </c>
      <c r="AD49" s="56">
        <v>87.210000000000008</v>
      </c>
      <c r="AE49" s="56">
        <v>59.67</v>
      </c>
    </row>
    <row r="50" spans="1:31" x14ac:dyDescent="0.25">
      <c r="A50" s="43" t="s">
        <v>3330</v>
      </c>
      <c r="B50" s="37">
        <v>370</v>
      </c>
      <c r="C50" s="58">
        <v>1026</v>
      </c>
      <c r="D50" s="56">
        <v>892.62</v>
      </c>
      <c r="E50" s="56">
        <v>919.29600000000005</v>
      </c>
      <c r="F50" s="56">
        <v>882.36</v>
      </c>
      <c r="G50" s="56">
        <v>954.18000000000006</v>
      </c>
      <c r="H50" s="56">
        <v>984.95999999999992</v>
      </c>
      <c r="I50" s="56">
        <v>872.1</v>
      </c>
      <c r="J50" s="56">
        <v>718.19999999999993</v>
      </c>
      <c r="K50" s="56">
        <v>882.36</v>
      </c>
      <c r="L50" s="56">
        <v>923.4</v>
      </c>
      <c r="M50" s="56">
        <v>923.4</v>
      </c>
      <c r="N50" s="56">
        <v>984.95999999999992</v>
      </c>
      <c r="O50" s="56">
        <v>861.83999999999992</v>
      </c>
      <c r="P50" s="56">
        <v>974.69999999999993</v>
      </c>
      <c r="Q50" s="56">
        <v>923.4</v>
      </c>
      <c r="R50" s="56">
        <v>923.4</v>
      </c>
      <c r="S50" s="56">
        <v>974.69999999999993</v>
      </c>
      <c r="T50" s="56">
        <v>808.48800000000006</v>
      </c>
      <c r="U50" s="56">
        <v>790.02</v>
      </c>
      <c r="V50" s="56">
        <v>882.36</v>
      </c>
      <c r="W50" s="56">
        <v>205.20000000000002</v>
      </c>
      <c r="X50" s="56">
        <v>205.20000000000002</v>
      </c>
      <c r="Y50" s="56">
        <v>137.38140000000001</v>
      </c>
      <c r="Z50" s="56">
        <v>205.20000000000002</v>
      </c>
      <c r="AA50" s="56">
        <v>461.7</v>
      </c>
      <c r="AB50" s="56">
        <v>140.04900000000001</v>
      </c>
      <c r="AC50" s="56">
        <v>205.20000000000002</v>
      </c>
      <c r="AD50" s="56">
        <v>194.94</v>
      </c>
      <c r="AE50" s="56">
        <v>133.38</v>
      </c>
    </row>
    <row r="51" spans="1:31" x14ac:dyDescent="0.25">
      <c r="A51" s="43" t="s">
        <v>3332</v>
      </c>
      <c r="B51" s="37">
        <v>710</v>
      </c>
      <c r="C51" s="58">
        <v>921</v>
      </c>
      <c r="D51" s="56">
        <v>801.27</v>
      </c>
      <c r="E51" s="56">
        <v>825.21600000000001</v>
      </c>
      <c r="F51" s="56">
        <v>792.06</v>
      </c>
      <c r="G51" s="56">
        <v>856.53000000000009</v>
      </c>
      <c r="H51" s="56">
        <v>884.16</v>
      </c>
      <c r="I51" s="56">
        <v>782.85</v>
      </c>
      <c r="J51" s="56">
        <v>644.69999999999993</v>
      </c>
      <c r="K51" s="56">
        <v>792.06</v>
      </c>
      <c r="L51" s="56">
        <v>828.9</v>
      </c>
      <c r="M51" s="56">
        <v>828.9</v>
      </c>
      <c r="N51" s="56">
        <v>884.16</v>
      </c>
      <c r="O51" s="56">
        <v>773.64</v>
      </c>
      <c r="P51" s="56">
        <v>874.94999999999993</v>
      </c>
      <c r="Q51" s="56">
        <v>828.9</v>
      </c>
      <c r="R51" s="56">
        <v>828.9</v>
      </c>
      <c r="S51" s="56">
        <v>874.94999999999993</v>
      </c>
      <c r="T51" s="56">
        <v>725.74800000000005</v>
      </c>
      <c r="U51" s="56">
        <v>709.17000000000007</v>
      </c>
      <c r="V51" s="56">
        <v>792.06</v>
      </c>
      <c r="W51" s="56">
        <v>184.20000000000002</v>
      </c>
      <c r="X51" s="56">
        <v>184.20000000000002</v>
      </c>
      <c r="Y51" s="56">
        <v>123.32190000000001</v>
      </c>
      <c r="Z51" s="56">
        <v>184.20000000000002</v>
      </c>
      <c r="AA51" s="56">
        <v>414.45</v>
      </c>
      <c r="AB51" s="56">
        <v>125.71650000000001</v>
      </c>
      <c r="AC51" s="56">
        <v>184.20000000000002</v>
      </c>
      <c r="AD51" s="56">
        <v>174.99</v>
      </c>
      <c r="AE51" s="56">
        <v>119.73</v>
      </c>
    </row>
    <row r="52" spans="1:31" x14ac:dyDescent="0.25">
      <c r="A52" s="43" t="s">
        <v>3372</v>
      </c>
      <c r="B52" s="37">
        <v>750</v>
      </c>
      <c r="C52" s="58">
        <v>4134</v>
      </c>
      <c r="D52" s="56">
        <v>3596.58</v>
      </c>
      <c r="E52" s="56">
        <v>3704.0639999999999</v>
      </c>
      <c r="F52" s="56">
        <v>3555.24</v>
      </c>
      <c r="G52" s="56">
        <v>3844.6200000000003</v>
      </c>
      <c r="H52" s="56">
        <v>3968.64</v>
      </c>
      <c r="I52" s="56">
        <v>3513.9</v>
      </c>
      <c r="J52" s="56">
        <v>2893.7999999999997</v>
      </c>
      <c r="K52" s="56">
        <v>3555.24</v>
      </c>
      <c r="L52" s="56">
        <v>3720.6</v>
      </c>
      <c r="M52" s="56">
        <v>3720.6</v>
      </c>
      <c r="N52" s="56">
        <v>3968.64</v>
      </c>
      <c r="O52" s="56">
        <v>3472.56</v>
      </c>
      <c r="P52" s="56">
        <v>3927.2999999999997</v>
      </c>
      <c r="Q52" s="56">
        <v>3720.6</v>
      </c>
      <c r="R52" s="56">
        <v>3720.6</v>
      </c>
      <c r="S52" s="56">
        <v>3927.2999999999997</v>
      </c>
      <c r="T52" s="56">
        <v>3257.5920000000001</v>
      </c>
      <c r="U52" s="56">
        <v>3183.1800000000003</v>
      </c>
      <c r="V52" s="56">
        <v>3555.24</v>
      </c>
      <c r="W52" s="56">
        <v>826.80000000000007</v>
      </c>
      <c r="X52" s="56">
        <v>826.80000000000007</v>
      </c>
      <c r="Y52" s="56">
        <v>553.54260000000011</v>
      </c>
      <c r="Z52" s="56">
        <v>826.80000000000007</v>
      </c>
      <c r="AA52" s="56">
        <v>1860.3</v>
      </c>
      <c r="AB52" s="56">
        <v>564.29100000000005</v>
      </c>
      <c r="AC52" s="56">
        <v>826.80000000000007</v>
      </c>
      <c r="AD52" s="56">
        <v>785.46</v>
      </c>
      <c r="AE52" s="56">
        <v>537.42000000000007</v>
      </c>
    </row>
    <row r="53" spans="1:31" ht="15.75" thickBot="1" x14ac:dyDescent="0.3">
      <c r="A53" s="44" t="s">
        <v>3336</v>
      </c>
      <c r="B53" s="68"/>
      <c r="C53" s="69">
        <f>SUM(C48:C52)</f>
        <v>7028</v>
      </c>
      <c r="D53" s="56">
        <v>6114.36</v>
      </c>
      <c r="E53" s="56">
        <v>6297.0879999999997</v>
      </c>
      <c r="F53" s="56">
        <v>6044.08</v>
      </c>
      <c r="G53" s="56">
        <v>6536.04</v>
      </c>
      <c r="H53" s="56">
        <v>6746.88</v>
      </c>
      <c r="I53" s="56">
        <v>5973.8</v>
      </c>
      <c r="J53" s="56">
        <v>4919.5999999999995</v>
      </c>
      <c r="K53" s="56">
        <v>6044.08</v>
      </c>
      <c r="L53" s="56">
        <v>6325.2</v>
      </c>
      <c r="M53" s="56">
        <v>6325.2</v>
      </c>
      <c r="N53" s="56">
        <v>6746.88</v>
      </c>
      <c r="O53" s="56">
        <v>5903.5199999999995</v>
      </c>
      <c r="P53" s="56">
        <v>6676.5999999999995</v>
      </c>
      <c r="Q53" s="56">
        <v>6325.2</v>
      </c>
      <c r="R53" s="56">
        <v>6325.2</v>
      </c>
      <c r="S53" s="56">
        <v>6676.5999999999995</v>
      </c>
      <c r="T53" s="56">
        <v>5538.0640000000003</v>
      </c>
      <c r="U53" s="56">
        <v>5411.56</v>
      </c>
      <c r="V53" s="56">
        <v>6044.08</v>
      </c>
      <c r="W53" s="56">
        <v>1405.6000000000001</v>
      </c>
      <c r="X53" s="56">
        <v>1405.6000000000001</v>
      </c>
      <c r="Y53" s="56">
        <v>941.04920000000016</v>
      </c>
      <c r="Z53" s="56">
        <v>1405.6000000000001</v>
      </c>
      <c r="AA53" s="56">
        <v>3162.6</v>
      </c>
      <c r="AB53" s="56">
        <v>959.32200000000012</v>
      </c>
      <c r="AC53" s="56">
        <v>1405.6000000000001</v>
      </c>
      <c r="AD53" s="56">
        <v>1335.32</v>
      </c>
      <c r="AE53" s="56">
        <v>913.64</v>
      </c>
    </row>
    <row r="54" spans="1:31" x14ac:dyDescent="0.25">
      <c r="A54" s="34"/>
      <c r="B54" s="34"/>
      <c r="C54" s="59"/>
      <c r="D54" s="59"/>
      <c r="E54" s="59"/>
      <c r="F54" s="59"/>
      <c r="G54" s="59"/>
      <c r="H54" s="59"/>
      <c r="I54" s="59"/>
      <c r="J54" s="59"/>
    </row>
    <row r="55" spans="1:31" ht="15.75" thickBot="1" x14ac:dyDescent="0.3"/>
    <row r="56" spans="1:31" ht="54.6" customHeight="1" x14ac:dyDescent="0.25">
      <c r="A56" s="71" t="s">
        <v>3764</v>
      </c>
      <c r="B56" s="72"/>
      <c r="C56" s="73"/>
      <c r="D56" s="74" t="s">
        <v>3421</v>
      </c>
      <c r="E56" s="74" t="s">
        <v>3422</v>
      </c>
      <c r="F56" s="74" t="s">
        <v>3423</v>
      </c>
      <c r="G56" s="74" t="s">
        <v>3424</v>
      </c>
      <c r="H56" s="74" t="s">
        <v>3425</v>
      </c>
      <c r="I56" s="74" t="s">
        <v>3426</v>
      </c>
      <c r="J56" s="74" t="s">
        <v>3427</v>
      </c>
      <c r="K56" s="74" t="s">
        <v>3428</v>
      </c>
      <c r="L56" s="74" t="s">
        <v>3429</v>
      </c>
      <c r="M56" s="74" t="s">
        <v>3430</v>
      </c>
      <c r="N56" s="74" t="s">
        <v>3431</v>
      </c>
      <c r="O56" s="74" t="s">
        <v>3432</v>
      </c>
      <c r="P56" s="74" t="s">
        <v>3433</v>
      </c>
      <c r="Q56" s="74" t="s">
        <v>3434</v>
      </c>
      <c r="R56" s="74" t="s">
        <v>3435</v>
      </c>
      <c r="S56" s="74" t="s">
        <v>3436</v>
      </c>
      <c r="T56" s="74" t="s">
        <v>3437</v>
      </c>
      <c r="U56" s="74" t="s">
        <v>3438</v>
      </c>
      <c r="V56" s="74" t="s">
        <v>3439</v>
      </c>
      <c r="W56" s="74" t="s">
        <v>3440</v>
      </c>
      <c r="X56" s="74" t="s">
        <v>3441</v>
      </c>
      <c r="Y56" s="74" t="s">
        <v>3442</v>
      </c>
      <c r="Z56" s="74" t="s">
        <v>3443</v>
      </c>
      <c r="AA56" s="74" t="s">
        <v>3444</v>
      </c>
      <c r="AB56" s="74" t="s">
        <v>3445</v>
      </c>
      <c r="AC56" s="74" t="s">
        <v>3446</v>
      </c>
      <c r="AD56" s="74" t="s">
        <v>3447</v>
      </c>
      <c r="AE56" s="74" t="s">
        <v>3448</v>
      </c>
    </row>
    <row r="57" spans="1:31" x14ac:dyDescent="0.25">
      <c r="A57" s="63" t="s">
        <v>3317</v>
      </c>
      <c r="B57" s="64" t="s">
        <v>3318</v>
      </c>
      <c r="C57" s="65" t="s">
        <v>3319</v>
      </c>
    </row>
    <row r="58" spans="1:31" x14ac:dyDescent="0.25">
      <c r="A58" s="43" t="s">
        <v>3324</v>
      </c>
      <c r="B58" s="37">
        <v>250</v>
      </c>
      <c r="C58" s="58">
        <v>126</v>
      </c>
      <c r="D58" s="56">
        <v>109.62</v>
      </c>
      <c r="E58" s="56">
        <v>112.896</v>
      </c>
      <c r="F58" s="56">
        <v>108.36</v>
      </c>
      <c r="G58" s="56">
        <v>117.18</v>
      </c>
      <c r="H58" s="56">
        <v>120.96</v>
      </c>
      <c r="I58" s="56">
        <v>107.1</v>
      </c>
      <c r="J58" s="56">
        <v>88.199999999999989</v>
      </c>
      <c r="K58" s="56">
        <v>108.36</v>
      </c>
      <c r="L58" s="56">
        <v>113.4</v>
      </c>
      <c r="M58" s="56">
        <v>113.4</v>
      </c>
      <c r="N58" s="56">
        <v>120.96</v>
      </c>
      <c r="O58" s="56">
        <v>105.83999999999999</v>
      </c>
      <c r="P58" s="56">
        <v>119.69999999999999</v>
      </c>
      <c r="Q58" s="56">
        <v>113.4</v>
      </c>
      <c r="R58" s="56">
        <v>113.4</v>
      </c>
      <c r="S58" s="56">
        <v>119.69999999999999</v>
      </c>
      <c r="T58" s="56">
        <v>99.288000000000011</v>
      </c>
      <c r="U58" s="56">
        <v>97.02</v>
      </c>
      <c r="V58" s="56">
        <v>108.36</v>
      </c>
      <c r="W58" s="56">
        <v>25.200000000000003</v>
      </c>
      <c r="X58" s="56">
        <v>25.200000000000003</v>
      </c>
      <c r="Y58" s="56">
        <v>16.871400000000001</v>
      </c>
      <c r="Z58" s="56">
        <v>25.200000000000003</v>
      </c>
      <c r="AA58" s="56">
        <v>56.7</v>
      </c>
      <c r="AB58" s="56">
        <v>17.199000000000002</v>
      </c>
      <c r="AC58" s="56">
        <v>25.200000000000003</v>
      </c>
      <c r="AD58" s="56">
        <v>23.94</v>
      </c>
      <c r="AE58" s="56">
        <v>16.38</v>
      </c>
    </row>
    <row r="59" spans="1:31" x14ac:dyDescent="0.25">
      <c r="A59" s="43" t="s">
        <v>3326</v>
      </c>
      <c r="B59" s="37" t="s">
        <v>3337</v>
      </c>
      <c r="C59" s="58">
        <v>224</v>
      </c>
      <c r="D59" s="56">
        <v>194.88</v>
      </c>
      <c r="E59" s="56">
        <v>200.70400000000001</v>
      </c>
      <c r="F59" s="56">
        <v>192.64</v>
      </c>
      <c r="G59" s="56">
        <v>208.32000000000002</v>
      </c>
      <c r="H59" s="56">
        <v>215.04</v>
      </c>
      <c r="I59" s="56">
        <v>190.4</v>
      </c>
      <c r="J59" s="56">
        <v>156.79999999999998</v>
      </c>
      <c r="K59" s="56">
        <v>192.64</v>
      </c>
      <c r="L59" s="56">
        <v>201.6</v>
      </c>
      <c r="M59" s="56">
        <v>201.6</v>
      </c>
      <c r="N59" s="56">
        <v>215.04</v>
      </c>
      <c r="O59" s="56">
        <v>188.16</v>
      </c>
      <c r="P59" s="56">
        <v>212.79999999999998</v>
      </c>
      <c r="Q59" s="56">
        <v>201.6</v>
      </c>
      <c r="R59" s="56">
        <v>201.6</v>
      </c>
      <c r="S59" s="56">
        <v>212.79999999999998</v>
      </c>
      <c r="T59" s="56">
        <v>176.512</v>
      </c>
      <c r="U59" s="56">
        <v>172.48000000000002</v>
      </c>
      <c r="V59" s="56">
        <v>192.64</v>
      </c>
      <c r="W59" s="56">
        <v>44.800000000000004</v>
      </c>
      <c r="X59" s="56">
        <v>44.800000000000004</v>
      </c>
      <c r="Y59" s="56">
        <v>29.993600000000004</v>
      </c>
      <c r="Z59" s="56">
        <v>44.800000000000004</v>
      </c>
      <c r="AA59" s="56">
        <v>100.8</v>
      </c>
      <c r="AB59" s="56">
        <v>30.576000000000001</v>
      </c>
      <c r="AC59" s="56">
        <v>44.800000000000004</v>
      </c>
      <c r="AD59" s="56">
        <v>42.56</v>
      </c>
      <c r="AE59" s="56">
        <v>29.12</v>
      </c>
    </row>
    <row r="60" spans="1:31" x14ac:dyDescent="0.25">
      <c r="A60" s="43" t="s">
        <v>3328</v>
      </c>
      <c r="B60" s="37" t="s">
        <v>3373</v>
      </c>
      <c r="C60" s="58">
        <v>248</v>
      </c>
      <c r="D60" s="56">
        <v>215.76</v>
      </c>
      <c r="E60" s="56">
        <v>222.208</v>
      </c>
      <c r="F60" s="56">
        <v>213.28</v>
      </c>
      <c r="G60" s="56">
        <v>230.64000000000001</v>
      </c>
      <c r="H60" s="56">
        <v>238.07999999999998</v>
      </c>
      <c r="I60" s="56">
        <v>210.79999999999998</v>
      </c>
      <c r="J60" s="56">
        <v>173.6</v>
      </c>
      <c r="K60" s="56">
        <v>213.28</v>
      </c>
      <c r="L60" s="56">
        <v>223.20000000000002</v>
      </c>
      <c r="M60" s="56">
        <v>223.20000000000002</v>
      </c>
      <c r="N60" s="56">
        <v>238.07999999999998</v>
      </c>
      <c r="O60" s="56">
        <v>208.32</v>
      </c>
      <c r="P60" s="56">
        <v>235.6</v>
      </c>
      <c r="Q60" s="56">
        <v>223.20000000000002</v>
      </c>
      <c r="R60" s="56">
        <v>223.20000000000002</v>
      </c>
      <c r="S60" s="56">
        <v>235.6</v>
      </c>
      <c r="T60" s="56">
        <v>195.42400000000001</v>
      </c>
      <c r="U60" s="56">
        <v>190.96</v>
      </c>
      <c r="V60" s="56">
        <v>213.28</v>
      </c>
      <c r="W60" s="56">
        <v>49.6</v>
      </c>
      <c r="X60" s="56">
        <v>49.6</v>
      </c>
      <c r="Y60" s="56">
        <v>33.207200000000007</v>
      </c>
      <c r="Z60" s="56">
        <v>49.6</v>
      </c>
      <c r="AA60" s="56">
        <v>111.60000000000001</v>
      </c>
      <c r="AB60" s="56">
        <v>33.852000000000004</v>
      </c>
      <c r="AC60" s="56">
        <v>49.6</v>
      </c>
      <c r="AD60" s="56">
        <v>47.12</v>
      </c>
      <c r="AE60" s="56">
        <v>32.24</v>
      </c>
    </row>
    <row r="61" spans="1:31" x14ac:dyDescent="0.25">
      <c r="A61" s="43" t="s">
        <v>3330</v>
      </c>
      <c r="B61" s="37">
        <v>370</v>
      </c>
      <c r="C61" s="58">
        <v>1071</v>
      </c>
      <c r="D61" s="56">
        <v>931.77</v>
      </c>
      <c r="E61" s="56">
        <v>959.61599999999999</v>
      </c>
      <c r="F61" s="56">
        <v>921.06</v>
      </c>
      <c r="G61" s="56">
        <v>996.03000000000009</v>
      </c>
      <c r="H61" s="56">
        <v>1028.1599999999999</v>
      </c>
      <c r="I61" s="56">
        <v>910.35</v>
      </c>
      <c r="J61" s="56">
        <v>749.69999999999993</v>
      </c>
      <c r="K61" s="56">
        <v>921.06</v>
      </c>
      <c r="L61" s="56">
        <v>963.9</v>
      </c>
      <c r="M61" s="56">
        <v>963.9</v>
      </c>
      <c r="N61" s="56">
        <v>1028.1599999999999</v>
      </c>
      <c r="O61" s="56">
        <v>899.64</v>
      </c>
      <c r="P61" s="56">
        <v>1017.4499999999999</v>
      </c>
      <c r="Q61" s="56">
        <v>963.9</v>
      </c>
      <c r="R61" s="56">
        <v>963.9</v>
      </c>
      <c r="S61" s="56">
        <v>1017.4499999999999</v>
      </c>
      <c r="T61" s="56">
        <v>843.94800000000009</v>
      </c>
      <c r="U61" s="56">
        <v>824.67000000000007</v>
      </c>
      <c r="V61" s="56">
        <v>921.06</v>
      </c>
      <c r="W61" s="56">
        <v>214.20000000000002</v>
      </c>
      <c r="X61" s="56">
        <v>214.20000000000002</v>
      </c>
      <c r="Y61" s="56">
        <v>143.40690000000001</v>
      </c>
      <c r="Z61" s="56">
        <v>214.20000000000002</v>
      </c>
      <c r="AA61" s="56">
        <v>481.95</v>
      </c>
      <c r="AB61" s="56">
        <v>146.19150000000002</v>
      </c>
      <c r="AC61" s="56">
        <v>214.20000000000002</v>
      </c>
      <c r="AD61" s="56">
        <v>203.49</v>
      </c>
      <c r="AE61" s="56">
        <v>139.23000000000002</v>
      </c>
    </row>
    <row r="62" spans="1:31" x14ac:dyDescent="0.25">
      <c r="A62" s="43" t="s">
        <v>3332</v>
      </c>
      <c r="B62" s="37">
        <v>710</v>
      </c>
      <c r="C62" s="58">
        <v>782</v>
      </c>
      <c r="D62" s="56">
        <v>680.34</v>
      </c>
      <c r="E62" s="56">
        <v>700.67200000000003</v>
      </c>
      <c r="F62" s="56">
        <v>672.52</v>
      </c>
      <c r="G62" s="56">
        <v>727.26</v>
      </c>
      <c r="H62" s="56">
        <v>750.72</v>
      </c>
      <c r="I62" s="56">
        <v>664.69999999999993</v>
      </c>
      <c r="J62" s="56">
        <v>547.4</v>
      </c>
      <c r="K62" s="56">
        <v>672.52</v>
      </c>
      <c r="L62" s="56">
        <v>703.80000000000007</v>
      </c>
      <c r="M62" s="56">
        <v>703.80000000000007</v>
      </c>
      <c r="N62" s="56">
        <v>750.72</v>
      </c>
      <c r="O62" s="56">
        <v>656.88</v>
      </c>
      <c r="P62" s="56">
        <v>742.9</v>
      </c>
      <c r="Q62" s="56">
        <v>703.80000000000007</v>
      </c>
      <c r="R62" s="56">
        <v>703.80000000000007</v>
      </c>
      <c r="S62" s="56">
        <v>742.9</v>
      </c>
      <c r="T62" s="56">
        <v>616.21600000000001</v>
      </c>
      <c r="U62" s="56">
        <v>602.14</v>
      </c>
      <c r="V62" s="56">
        <v>672.52</v>
      </c>
      <c r="W62" s="56">
        <v>156.4</v>
      </c>
      <c r="X62" s="56">
        <v>156.4</v>
      </c>
      <c r="Y62" s="56">
        <v>104.70980000000002</v>
      </c>
      <c r="Z62" s="56">
        <v>156.4</v>
      </c>
      <c r="AA62" s="56">
        <v>351.90000000000003</v>
      </c>
      <c r="AB62" s="56">
        <v>106.74300000000001</v>
      </c>
      <c r="AC62" s="56">
        <v>156.4</v>
      </c>
      <c r="AD62" s="56">
        <v>148.58000000000001</v>
      </c>
      <c r="AE62" s="56">
        <v>101.66</v>
      </c>
    </row>
    <row r="63" spans="1:31" x14ac:dyDescent="0.25">
      <c r="A63" s="43" t="s">
        <v>3372</v>
      </c>
      <c r="B63" s="37">
        <v>750</v>
      </c>
      <c r="C63" s="58">
        <v>5473</v>
      </c>
      <c r="D63" s="56">
        <v>4761.51</v>
      </c>
      <c r="E63" s="56">
        <v>4903.808</v>
      </c>
      <c r="F63" s="56">
        <v>4706.78</v>
      </c>
      <c r="G63" s="56">
        <v>5089.8900000000003</v>
      </c>
      <c r="H63" s="56">
        <v>5254.08</v>
      </c>
      <c r="I63" s="56">
        <v>4652.05</v>
      </c>
      <c r="J63" s="56">
        <v>3831.1</v>
      </c>
      <c r="K63" s="56">
        <v>4706.78</v>
      </c>
      <c r="L63" s="56">
        <v>4925.7</v>
      </c>
      <c r="M63" s="56">
        <v>4925.7</v>
      </c>
      <c r="N63" s="56">
        <v>5254.08</v>
      </c>
      <c r="O63" s="56">
        <v>4597.32</v>
      </c>
      <c r="P63" s="56">
        <v>5199.3499999999995</v>
      </c>
      <c r="Q63" s="56">
        <v>4925.7</v>
      </c>
      <c r="R63" s="56">
        <v>4925.7</v>
      </c>
      <c r="S63" s="56">
        <v>5199.3499999999995</v>
      </c>
      <c r="T63" s="56">
        <v>4312.7240000000002</v>
      </c>
      <c r="U63" s="56">
        <v>4214.21</v>
      </c>
      <c r="V63" s="56">
        <v>4706.78</v>
      </c>
      <c r="W63" s="56">
        <v>1094.6000000000001</v>
      </c>
      <c r="X63" s="56">
        <v>1094.6000000000001</v>
      </c>
      <c r="Y63" s="56">
        <v>732.83470000000011</v>
      </c>
      <c r="Z63" s="56">
        <v>1094.6000000000001</v>
      </c>
      <c r="AA63" s="56">
        <v>2462.85</v>
      </c>
      <c r="AB63" s="56">
        <v>747.06450000000007</v>
      </c>
      <c r="AC63" s="56">
        <v>1094.6000000000001</v>
      </c>
      <c r="AD63" s="56">
        <v>1039.8700000000001</v>
      </c>
      <c r="AE63" s="56">
        <v>711.49</v>
      </c>
    </row>
    <row r="64" spans="1:31" ht="15.75" thickBot="1" x14ac:dyDescent="0.3">
      <c r="A64" s="44" t="s">
        <v>3336</v>
      </c>
      <c r="B64" s="68"/>
      <c r="C64" s="69">
        <f>SUM(C58:C63)</f>
        <v>7924</v>
      </c>
      <c r="D64" s="56">
        <v>6893.88</v>
      </c>
      <c r="E64" s="56">
        <v>7099.9040000000005</v>
      </c>
      <c r="F64" s="56">
        <v>6814.64</v>
      </c>
      <c r="G64" s="56">
        <v>7369.3200000000006</v>
      </c>
      <c r="H64" s="56">
        <v>7607.04</v>
      </c>
      <c r="I64" s="56">
        <v>6735.4</v>
      </c>
      <c r="J64" s="56">
        <v>5546.7999999999993</v>
      </c>
      <c r="K64" s="56">
        <v>6814.64</v>
      </c>
      <c r="L64" s="56">
        <v>7131.6</v>
      </c>
      <c r="M64" s="56">
        <v>7131.6</v>
      </c>
      <c r="N64" s="56">
        <v>7607.04</v>
      </c>
      <c r="O64" s="56">
        <v>6656.16</v>
      </c>
      <c r="P64" s="56">
        <v>7527.7999999999993</v>
      </c>
      <c r="Q64" s="56">
        <v>7131.6</v>
      </c>
      <c r="R64" s="56">
        <v>7131.6</v>
      </c>
      <c r="S64" s="56">
        <v>7527.7999999999993</v>
      </c>
      <c r="T64" s="56">
        <v>6244.1120000000001</v>
      </c>
      <c r="U64" s="56">
        <v>6101.4800000000005</v>
      </c>
      <c r="V64" s="56">
        <v>6814.64</v>
      </c>
      <c r="W64" s="56">
        <v>1584.8000000000002</v>
      </c>
      <c r="X64" s="56">
        <v>1584.8000000000002</v>
      </c>
      <c r="Y64" s="56">
        <v>1061.0236000000002</v>
      </c>
      <c r="Z64" s="56">
        <v>1584.8000000000002</v>
      </c>
      <c r="AA64" s="56">
        <v>3565.8</v>
      </c>
      <c r="AB64" s="56">
        <v>1081.626</v>
      </c>
      <c r="AC64" s="56">
        <v>1584.8000000000002</v>
      </c>
      <c r="AD64" s="56">
        <v>1505.56</v>
      </c>
      <c r="AE64" s="56">
        <v>1030.1200000000001</v>
      </c>
    </row>
    <row r="65" spans="1:31" x14ac:dyDescent="0.25">
      <c r="A65" s="34"/>
      <c r="B65" s="34"/>
      <c r="C65" s="59"/>
    </row>
    <row r="66" spans="1:31" ht="15.75" thickBot="1" x14ac:dyDescent="0.3"/>
    <row r="67" spans="1:31" ht="54.6" customHeight="1" x14ac:dyDescent="0.25">
      <c r="A67" s="71" t="s">
        <v>3765</v>
      </c>
      <c r="B67" s="72"/>
      <c r="C67" s="73"/>
      <c r="D67" s="74" t="s">
        <v>3421</v>
      </c>
      <c r="E67" s="74" t="s">
        <v>3422</v>
      </c>
      <c r="F67" s="74" t="s">
        <v>3423</v>
      </c>
      <c r="G67" s="74" t="s">
        <v>3424</v>
      </c>
      <c r="H67" s="74" t="s">
        <v>3425</v>
      </c>
      <c r="I67" s="74" t="s">
        <v>3426</v>
      </c>
      <c r="J67" s="74" t="s">
        <v>3427</v>
      </c>
      <c r="K67" s="74" t="s">
        <v>3428</v>
      </c>
      <c r="L67" s="74" t="s">
        <v>3429</v>
      </c>
      <c r="M67" s="74" t="s">
        <v>3430</v>
      </c>
      <c r="N67" s="74" t="s">
        <v>3431</v>
      </c>
      <c r="O67" s="74" t="s">
        <v>3432</v>
      </c>
      <c r="P67" s="74" t="s">
        <v>3433</v>
      </c>
      <c r="Q67" s="74" t="s">
        <v>3434</v>
      </c>
      <c r="R67" s="74" t="s">
        <v>3435</v>
      </c>
      <c r="S67" s="74" t="s">
        <v>3436</v>
      </c>
      <c r="T67" s="74" t="s">
        <v>3437</v>
      </c>
      <c r="U67" s="74" t="s">
        <v>3438</v>
      </c>
      <c r="V67" s="74" t="s">
        <v>3439</v>
      </c>
      <c r="W67" s="74" t="s">
        <v>3440</v>
      </c>
      <c r="X67" s="74" t="s">
        <v>3441</v>
      </c>
      <c r="Y67" s="74" t="s">
        <v>3442</v>
      </c>
      <c r="Z67" s="74" t="s">
        <v>3443</v>
      </c>
      <c r="AA67" s="74" t="s">
        <v>3444</v>
      </c>
      <c r="AB67" s="74" t="s">
        <v>3445</v>
      </c>
      <c r="AC67" s="74" t="s">
        <v>3446</v>
      </c>
      <c r="AD67" s="74" t="s">
        <v>3447</v>
      </c>
      <c r="AE67" s="74" t="s">
        <v>3448</v>
      </c>
    </row>
    <row r="68" spans="1:31" x14ac:dyDescent="0.25">
      <c r="A68" s="63" t="s">
        <v>3317</v>
      </c>
      <c r="B68" s="64" t="s">
        <v>3318</v>
      </c>
      <c r="C68" s="65" t="s">
        <v>3319</v>
      </c>
    </row>
    <row r="69" spans="1:31" x14ac:dyDescent="0.25">
      <c r="A69" s="43" t="s">
        <v>3324</v>
      </c>
      <c r="B69" s="37">
        <v>250</v>
      </c>
      <c r="C69" s="58">
        <v>129</v>
      </c>
      <c r="D69" s="56">
        <v>112.23</v>
      </c>
      <c r="E69" s="56">
        <v>115.584</v>
      </c>
      <c r="F69" s="56">
        <v>110.94</v>
      </c>
      <c r="G69" s="56">
        <v>119.97000000000001</v>
      </c>
      <c r="H69" s="56">
        <v>123.83999999999999</v>
      </c>
      <c r="I69" s="56">
        <v>109.64999999999999</v>
      </c>
      <c r="J69" s="56">
        <v>90.3</v>
      </c>
      <c r="K69" s="56">
        <v>110.94</v>
      </c>
      <c r="L69" s="56">
        <v>116.10000000000001</v>
      </c>
      <c r="M69" s="56">
        <v>116.10000000000001</v>
      </c>
      <c r="N69" s="56">
        <v>123.83999999999999</v>
      </c>
      <c r="O69" s="56">
        <v>108.36</v>
      </c>
      <c r="P69" s="56">
        <v>122.55</v>
      </c>
      <c r="Q69" s="56">
        <v>116.10000000000001</v>
      </c>
      <c r="R69" s="56">
        <v>116.10000000000001</v>
      </c>
      <c r="S69" s="56">
        <v>122.55</v>
      </c>
      <c r="T69" s="56">
        <v>101.652</v>
      </c>
      <c r="U69" s="56">
        <v>99.33</v>
      </c>
      <c r="V69" s="56">
        <v>110.94</v>
      </c>
      <c r="W69" s="56">
        <v>25.8</v>
      </c>
      <c r="X69" s="56">
        <v>25.8</v>
      </c>
      <c r="Y69" s="56">
        <v>17.273100000000003</v>
      </c>
      <c r="Z69" s="56">
        <v>25.8</v>
      </c>
      <c r="AA69" s="56">
        <v>58.050000000000004</v>
      </c>
      <c r="AB69" s="56">
        <v>17.608500000000003</v>
      </c>
      <c r="AC69" s="56">
        <v>25.8</v>
      </c>
      <c r="AD69" s="56">
        <v>24.51</v>
      </c>
      <c r="AE69" s="56">
        <v>16.77</v>
      </c>
    </row>
    <row r="70" spans="1:31" x14ac:dyDescent="0.25">
      <c r="A70" s="43" t="s">
        <v>3326</v>
      </c>
      <c r="B70" s="37" t="s">
        <v>3337</v>
      </c>
      <c r="C70" s="58">
        <v>145</v>
      </c>
      <c r="D70" s="56">
        <v>126.15</v>
      </c>
      <c r="E70" s="56">
        <v>129.92000000000002</v>
      </c>
      <c r="F70" s="56">
        <v>124.7</v>
      </c>
      <c r="G70" s="56">
        <v>134.85</v>
      </c>
      <c r="H70" s="56">
        <v>139.19999999999999</v>
      </c>
      <c r="I70" s="56">
        <v>123.25</v>
      </c>
      <c r="J70" s="56">
        <v>101.5</v>
      </c>
      <c r="K70" s="56">
        <v>124.7</v>
      </c>
      <c r="L70" s="56">
        <v>130.5</v>
      </c>
      <c r="M70" s="56">
        <v>130.5</v>
      </c>
      <c r="N70" s="56">
        <v>139.19999999999999</v>
      </c>
      <c r="O70" s="56">
        <v>121.8</v>
      </c>
      <c r="P70" s="56">
        <v>137.75</v>
      </c>
      <c r="Q70" s="56">
        <v>130.5</v>
      </c>
      <c r="R70" s="56">
        <v>130.5</v>
      </c>
      <c r="S70" s="56">
        <v>137.75</v>
      </c>
      <c r="T70" s="56">
        <v>114.26</v>
      </c>
      <c r="U70" s="56">
        <v>111.65</v>
      </c>
      <c r="V70" s="56">
        <v>124.7</v>
      </c>
      <c r="W70" s="56">
        <v>29</v>
      </c>
      <c r="X70" s="56">
        <v>29</v>
      </c>
      <c r="Y70" s="56">
        <v>19.415500000000002</v>
      </c>
      <c r="Z70" s="56">
        <v>29</v>
      </c>
      <c r="AA70" s="56">
        <v>65.25</v>
      </c>
      <c r="AB70" s="56">
        <v>19.7925</v>
      </c>
      <c r="AC70" s="56">
        <v>29</v>
      </c>
      <c r="AD70" s="56">
        <v>27.55</v>
      </c>
      <c r="AE70" s="56">
        <v>18.850000000000001</v>
      </c>
    </row>
    <row r="71" spans="1:31" x14ac:dyDescent="0.25">
      <c r="A71" s="43" t="s">
        <v>3330</v>
      </c>
      <c r="B71" s="37">
        <v>370</v>
      </c>
      <c r="C71" s="58">
        <v>860</v>
      </c>
      <c r="D71" s="56">
        <v>748.2</v>
      </c>
      <c r="E71" s="56">
        <v>770.56000000000006</v>
      </c>
      <c r="F71" s="56">
        <v>739.6</v>
      </c>
      <c r="G71" s="56">
        <v>799.80000000000007</v>
      </c>
      <c r="H71" s="56">
        <v>825.6</v>
      </c>
      <c r="I71" s="56">
        <v>731</v>
      </c>
      <c r="J71" s="56">
        <v>602</v>
      </c>
      <c r="K71" s="56">
        <v>739.6</v>
      </c>
      <c r="L71" s="56">
        <v>774</v>
      </c>
      <c r="M71" s="56">
        <v>774</v>
      </c>
      <c r="N71" s="56">
        <v>825.6</v>
      </c>
      <c r="O71" s="56">
        <v>722.4</v>
      </c>
      <c r="P71" s="56">
        <v>817</v>
      </c>
      <c r="Q71" s="56">
        <v>774</v>
      </c>
      <c r="R71" s="56">
        <v>774</v>
      </c>
      <c r="S71" s="56">
        <v>817</v>
      </c>
      <c r="T71" s="56">
        <v>677.68000000000006</v>
      </c>
      <c r="U71" s="56">
        <v>662.2</v>
      </c>
      <c r="V71" s="56">
        <v>739.6</v>
      </c>
      <c r="W71" s="56">
        <v>172</v>
      </c>
      <c r="X71" s="56">
        <v>172</v>
      </c>
      <c r="Y71" s="56">
        <v>115.15400000000001</v>
      </c>
      <c r="Z71" s="56">
        <v>172</v>
      </c>
      <c r="AA71" s="56">
        <v>387</v>
      </c>
      <c r="AB71" s="56">
        <v>117.39000000000001</v>
      </c>
      <c r="AC71" s="56">
        <v>172</v>
      </c>
      <c r="AD71" s="56">
        <v>163.4</v>
      </c>
      <c r="AE71" s="56">
        <v>111.8</v>
      </c>
    </row>
    <row r="72" spans="1:31" x14ac:dyDescent="0.25">
      <c r="A72" s="43" t="s">
        <v>3332</v>
      </c>
      <c r="B72" s="37">
        <v>710</v>
      </c>
      <c r="C72" s="58">
        <v>722</v>
      </c>
      <c r="D72" s="56">
        <v>628.14</v>
      </c>
      <c r="E72" s="56">
        <v>646.91200000000003</v>
      </c>
      <c r="F72" s="56">
        <v>620.91999999999996</v>
      </c>
      <c r="G72" s="56">
        <v>671.46</v>
      </c>
      <c r="H72" s="56">
        <v>693.12</v>
      </c>
      <c r="I72" s="56">
        <v>613.69999999999993</v>
      </c>
      <c r="J72" s="56">
        <v>505.4</v>
      </c>
      <c r="K72" s="56">
        <v>620.91999999999996</v>
      </c>
      <c r="L72" s="56">
        <v>649.80000000000007</v>
      </c>
      <c r="M72" s="56">
        <v>649.80000000000007</v>
      </c>
      <c r="N72" s="56">
        <v>693.12</v>
      </c>
      <c r="O72" s="56">
        <v>606.48</v>
      </c>
      <c r="P72" s="56">
        <v>685.9</v>
      </c>
      <c r="Q72" s="56">
        <v>649.80000000000007</v>
      </c>
      <c r="R72" s="56">
        <v>649.80000000000007</v>
      </c>
      <c r="S72" s="56">
        <v>685.9</v>
      </c>
      <c r="T72" s="56">
        <v>568.93600000000004</v>
      </c>
      <c r="U72" s="56">
        <v>555.94000000000005</v>
      </c>
      <c r="V72" s="56">
        <v>620.91999999999996</v>
      </c>
      <c r="W72" s="56">
        <v>144.4</v>
      </c>
      <c r="X72" s="56">
        <v>144.4</v>
      </c>
      <c r="Y72" s="56">
        <v>96.67580000000001</v>
      </c>
      <c r="Z72" s="56">
        <v>144.4</v>
      </c>
      <c r="AA72" s="56">
        <v>324.90000000000003</v>
      </c>
      <c r="AB72" s="56">
        <v>98.553000000000011</v>
      </c>
      <c r="AC72" s="56">
        <v>144.4</v>
      </c>
      <c r="AD72" s="56">
        <v>137.18</v>
      </c>
      <c r="AE72" s="56">
        <v>93.86</v>
      </c>
    </row>
    <row r="73" spans="1:31" x14ac:dyDescent="0.25">
      <c r="A73" s="43" t="s">
        <v>3374</v>
      </c>
      <c r="B73" s="37">
        <v>750</v>
      </c>
      <c r="C73" s="58">
        <v>3375</v>
      </c>
      <c r="D73" s="56">
        <v>2936.25</v>
      </c>
      <c r="E73" s="56">
        <v>3024</v>
      </c>
      <c r="F73" s="56">
        <v>2902.5</v>
      </c>
      <c r="G73" s="56">
        <v>3138.75</v>
      </c>
      <c r="H73" s="56">
        <v>3240</v>
      </c>
      <c r="I73" s="56">
        <v>2868.75</v>
      </c>
      <c r="J73" s="56">
        <v>2362.5</v>
      </c>
      <c r="K73" s="56">
        <v>2902.5</v>
      </c>
      <c r="L73" s="56">
        <v>3037.5</v>
      </c>
      <c r="M73" s="56">
        <v>3037.5</v>
      </c>
      <c r="N73" s="56">
        <v>3240</v>
      </c>
      <c r="O73" s="56">
        <v>2835</v>
      </c>
      <c r="P73" s="56">
        <v>3206.25</v>
      </c>
      <c r="Q73" s="56">
        <v>3037.5</v>
      </c>
      <c r="R73" s="56">
        <v>3037.5</v>
      </c>
      <c r="S73" s="56">
        <v>3206.25</v>
      </c>
      <c r="T73" s="56">
        <v>2659.5</v>
      </c>
      <c r="U73" s="56">
        <v>2598.75</v>
      </c>
      <c r="V73" s="56">
        <v>2902.5</v>
      </c>
      <c r="W73" s="56">
        <v>675</v>
      </c>
      <c r="X73" s="56">
        <v>675</v>
      </c>
      <c r="Y73" s="56">
        <v>451.91250000000008</v>
      </c>
      <c r="Z73" s="56">
        <v>675</v>
      </c>
      <c r="AA73" s="56">
        <v>1518.75</v>
      </c>
      <c r="AB73" s="56">
        <v>460.68750000000006</v>
      </c>
      <c r="AC73" s="56">
        <v>675</v>
      </c>
      <c r="AD73" s="56">
        <v>641.25</v>
      </c>
      <c r="AE73" s="56">
        <v>438.75</v>
      </c>
    </row>
    <row r="74" spans="1:31" ht="15.75" thickBot="1" x14ac:dyDescent="0.3">
      <c r="A74" s="44" t="s">
        <v>3336</v>
      </c>
      <c r="B74" s="68"/>
      <c r="C74" s="69">
        <f>SUM(C69:C73)</f>
        <v>5231</v>
      </c>
      <c r="D74" s="56">
        <v>4550.97</v>
      </c>
      <c r="E74" s="56">
        <v>4686.9759999999997</v>
      </c>
      <c r="F74" s="56">
        <v>4498.66</v>
      </c>
      <c r="G74" s="56">
        <v>4864.83</v>
      </c>
      <c r="H74" s="56">
        <v>5021.76</v>
      </c>
      <c r="I74" s="56">
        <v>4446.3499999999995</v>
      </c>
      <c r="J74" s="56">
        <v>3661.7</v>
      </c>
      <c r="K74" s="56">
        <v>4498.66</v>
      </c>
      <c r="L74" s="56">
        <v>4707.9000000000005</v>
      </c>
      <c r="M74" s="56">
        <v>4707.9000000000005</v>
      </c>
      <c r="N74" s="56">
        <v>5021.76</v>
      </c>
      <c r="O74" s="56">
        <v>4394.04</v>
      </c>
      <c r="P74" s="56">
        <v>4969.45</v>
      </c>
      <c r="Q74" s="56">
        <v>4707.9000000000005</v>
      </c>
      <c r="R74" s="56">
        <v>4707.9000000000005</v>
      </c>
      <c r="S74" s="56">
        <v>4969.45</v>
      </c>
      <c r="T74" s="56">
        <v>4122.0280000000002</v>
      </c>
      <c r="U74" s="56">
        <v>4027.87</v>
      </c>
      <c r="V74" s="56">
        <v>4498.66</v>
      </c>
      <c r="W74" s="56">
        <v>1046.2</v>
      </c>
      <c r="X74" s="56">
        <v>1046.2</v>
      </c>
      <c r="Y74" s="56">
        <v>700.43090000000007</v>
      </c>
      <c r="Z74" s="56">
        <v>1046.2</v>
      </c>
      <c r="AA74" s="56">
        <v>2353.9500000000003</v>
      </c>
      <c r="AB74" s="56">
        <v>714.03150000000005</v>
      </c>
      <c r="AC74" s="56">
        <v>1046.2</v>
      </c>
      <c r="AD74" s="56">
        <v>993.89</v>
      </c>
      <c r="AE74" s="56">
        <v>680.03</v>
      </c>
    </row>
    <row r="75" spans="1:31" x14ac:dyDescent="0.25">
      <c r="A75" s="34"/>
      <c r="B75" s="34"/>
      <c r="C75" s="59"/>
      <c r="D75" s="59"/>
      <c r="E75" s="59"/>
      <c r="F75" s="59"/>
      <c r="G75" s="59"/>
      <c r="H75" s="59"/>
      <c r="I75" s="59"/>
      <c r="J75" s="59"/>
    </row>
    <row r="76" spans="1:31" ht="15.75" thickBot="1" x14ac:dyDescent="0.3"/>
    <row r="77" spans="1:31" ht="54.6" customHeight="1" x14ac:dyDescent="0.25">
      <c r="A77" s="71" t="s">
        <v>3766</v>
      </c>
      <c r="B77" s="72"/>
      <c r="C77" s="73"/>
      <c r="D77" s="74" t="s">
        <v>3421</v>
      </c>
      <c r="E77" s="74" t="s">
        <v>3422</v>
      </c>
      <c r="F77" s="74" t="s">
        <v>3423</v>
      </c>
      <c r="G77" s="74" t="s">
        <v>3424</v>
      </c>
      <c r="H77" s="74" t="s">
        <v>3425</v>
      </c>
      <c r="I77" s="74" t="s">
        <v>3426</v>
      </c>
      <c r="J77" s="74" t="s">
        <v>3427</v>
      </c>
      <c r="K77" s="74" t="s">
        <v>3428</v>
      </c>
      <c r="L77" s="74" t="s">
        <v>3429</v>
      </c>
      <c r="M77" s="74" t="s">
        <v>3430</v>
      </c>
      <c r="N77" s="74" t="s">
        <v>3431</v>
      </c>
      <c r="O77" s="74" t="s">
        <v>3432</v>
      </c>
      <c r="P77" s="74" t="s">
        <v>3433</v>
      </c>
      <c r="Q77" s="74" t="s">
        <v>3434</v>
      </c>
      <c r="R77" s="74" t="s">
        <v>3435</v>
      </c>
      <c r="S77" s="74" t="s">
        <v>3436</v>
      </c>
      <c r="T77" s="74" t="s">
        <v>3437</v>
      </c>
      <c r="U77" s="74" t="s">
        <v>3438</v>
      </c>
      <c r="V77" s="74" t="s">
        <v>3439</v>
      </c>
      <c r="W77" s="74" t="s">
        <v>3440</v>
      </c>
      <c r="X77" s="74" t="s">
        <v>3441</v>
      </c>
      <c r="Y77" s="74" t="s">
        <v>3442</v>
      </c>
      <c r="Z77" s="74" t="s">
        <v>3443</v>
      </c>
      <c r="AA77" s="74" t="s">
        <v>3444</v>
      </c>
      <c r="AB77" s="74" t="s">
        <v>3445</v>
      </c>
      <c r="AC77" s="74" t="s">
        <v>3446</v>
      </c>
      <c r="AD77" s="74" t="s">
        <v>3447</v>
      </c>
      <c r="AE77" s="74" t="s">
        <v>3448</v>
      </c>
    </row>
    <row r="78" spans="1:31" x14ac:dyDescent="0.25">
      <c r="A78" s="63" t="s">
        <v>3317</v>
      </c>
      <c r="B78" s="64" t="s">
        <v>3318</v>
      </c>
      <c r="C78" s="65" t="s">
        <v>3319</v>
      </c>
    </row>
    <row r="79" spans="1:31" x14ac:dyDescent="0.25">
      <c r="A79" s="43" t="s">
        <v>3324</v>
      </c>
      <c r="B79" s="37">
        <v>250</v>
      </c>
      <c r="C79" s="58">
        <v>166</v>
      </c>
      <c r="D79" s="56">
        <v>144.41999999999999</v>
      </c>
      <c r="E79" s="56">
        <v>148.73599999999999</v>
      </c>
      <c r="F79" s="56">
        <v>142.76</v>
      </c>
      <c r="G79" s="56">
        <v>154.38</v>
      </c>
      <c r="H79" s="56">
        <v>159.35999999999999</v>
      </c>
      <c r="I79" s="56">
        <v>141.1</v>
      </c>
      <c r="J79" s="56">
        <v>116.19999999999999</v>
      </c>
      <c r="K79" s="56">
        <v>142.76</v>
      </c>
      <c r="L79" s="56">
        <v>149.4</v>
      </c>
      <c r="M79" s="56">
        <v>149.4</v>
      </c>
      <c r="N79" s="56">
        <v>159.35999999999999</v>
      </c>
      <c r="O79" s="56">
        <v>139.44</v>
      </c>
      <c r="P79" s="56">
        <v>157.69999999999999</v>
      </c>
      <c r="Q79" s="56">
        <v>149.4</v>
      </c>
      <c r="R79" s="56">
        <v>149.4</v>
      </c>
      <c r="S79" s="56">
        <v>157.69999999999999</v>
      </c>
      <c r="T79" s="56">
        <v>130.80799999999999</v>
      </c>
      <c r="U79" s="56">
        <v>127.82000000000001</v>
      </c>
      <c r="V79" s="56">
        <v>142.76</v>
      </c>
      <c r="W79" s="56">
        <v>33.200000000000003</v>
      </c>
      <c r="X79" s="56">
        <v>33.200000000000003</v>
      </c>
      <c r="Y79" s="56">
        <v>22.227400000000003</v>
      </c>
      <c r="Z79" s="56">
        <v>33.200000000000003</v>
      </c>
      <c r="AA79" s="56">
        <v>74.7</v>
      </c>
      <c r="AB79" s="56">
        <v>22.659000000000002</v>
      </c>
      <c r="AC79" s="56">
        <v>33.200000000000003</v>
      </c>
      <c r="AD79" s="56">
        <v>31.54</v>
      </c>
      <c r="AE79" s="56">
        <v>21.580000000000002</v>
      </c>
    </row>
    <row r="80" spans="1:31" x14ac:dyDescent="0.25">
      <c r="A80" s="43" t="s">
        <v>3326</v>
      </c>
      <c r="B80" s="37" t="s">
        <v>3337</v>
      </c>
      <c r="C80" s="58">
        <v>235</v>
      </c>
      <c r="D80" s="56">
        <v>204.45</v>
      </c>
      <c r="E80" s="56">
        <v>210.56</v>
      </c>
      <c r="F80" s="56">
        <v>202.1</v>
      </c>
      <c r="G80" s="56">
        <v>218.55</v>
      </c>
      <c r="H80" s="56">
        <v>225.6</v>
      </c>
      <c r="I80" s="56">
        <v>199.75</v>
      </c>
      <c r="J80" s="56">
        <v>164.5</v>
      </c>
      <c r="K80" s="56">
        <v>202.1</v>
      </c>
      <c r="L80" s="56">
        <v>211.5</v>
      </c>
      <c r="M80" s="56">
        <v>211.5</v>
      </c>
      <c r="N80" s="56">
        <v>225.6</v>
      </c>
      <c r="O80" s="56">
        <v>197.4</v>
      </c>
      <c r="P80" s="56">
        <v>223.25</v>
      </c>
      <c r="Q80" s="56">
        <v>211.5</v>
      </c>
      <c r="R80" s="56">
        <v>211.5</v>
      </c>
      <c r="S80" s="56">
        <v>223.25</v>
      </c>
      <c r="T80" s="56">
        <v>185.18</v>
      </c>
      <c r="U80" s="56">
        <v>180.95000000000002</v>
      </c>
      <c r="V80" s="56">
        <v>202.1</v>
      </c>
      <c r="W80" s="56">
        <v>47</v>
      </c>
      <c r="X80" s="56">
        <v>47</v>
      </c>
      <c r="Y80" s="56">
        <v>31.466500000000003</v>
      </c>
      <c r="Z80" s="56">
        <v>47</v>
      </c>
      <c r="AA80" s="56">
        <v>105.75</v>
      </c>
      <c r="AB80" s="56">
        <v>32.077500000000001</v>
      </c>
      <c r="AC80" s="56">
        <v>47</v>
      </c>
      <c r="AD80" s="56">
        <v>44.65</v>
      </c>
      <c r="AE80" s="56">
        <v>30.55</v>
      </c>
    </row>
    <row r="81" spans="1:31" x14ac:dyDescent="0.25">
      <c r="A81" s="43" t="s">
        <v>3367</v>
      </c>
      <c r="B81" s="37">
        <v>312</v>
      </c>
      <c r="C81" s="58">
        <v>121</v>
      </c>
      <c r="D81" s="56">
        <v>105.27</v>
      </c>
      <c r="E81" s="56">
        <v>108.416</v>
      </c>
      <c r="F81" s="56">
        <v>104.06</v>
      </c>
      <c r="G81" s="56">
        <v>112.53</v>
      </c>
      <c r="H81" s="56">
        <v>116.16</v>
      </c>
      <c r="I81" s="56">
        <v>102.85</v>
      </c>
      <c r="J81" s="56">
        <v>84.699999999999989</v>
      </c>
      <c r="K81" s="56">
        <v>104.06</v>
      </c>
      <c r="L81" s="56">
        <v>108.9</v>
      </c>
      <c r="M81" s="56">
        <v>108.9</v>
      </c>
      <c r="N81" s="56">
        <v>116.16</v>
      </c>
      <c r="O81" s="56">
        <v>101.64</v>
      </c>
      <c r="P81" s="56">
        <v>114.94999999999999</v>
      </c>
      <c r="Q81" s="56">
        <v>108.9</v>
      </c>
      <c r="R81" s="56">
        <v>108.9</v>
      </c>
      <c r="S81" s="56">
        <v>114.94999999999999</v>
      </c>
      <c r="T81" s="56">
        <v>95.347999999999999</v>
      </c>
      <c r="U81" s="56">
        <v>93.17</v>
      </c>
      <c r="V81" s="56">
        <v>104.06</v>
      </c>
      <c r="W81" s="56">
        <v>24.200000000000003</v>
      </c>
      <c r="X81" s="56">
        <v>24.200000000000003</v>
      </c>
      <c r="Y81" s="56">
        <v>16.201900000000002</v>
      </c>
      <c r="Z81" s="56">
        <v>24.200000000000003</v>
      </c>
      <c r="AA81" s="56">
        <v>54.45</v>
      </c>
      <c r="AB81" s="56">
        <v>16.516500000000001</v>
      </c>
      <c r="AC81" s="56">
        <v>24.200000000000003</v>
      </c>
      <c r="AD81" s="56">
        <v>22.990000000000002</v>
      </c>
      <c r="AE81" s="56">
        <v>15.73</v>
      </c>
    </row>
    <row r="82" spans="1:31" x14ac:dyDescent="0.25">
      <c r="A82" s="43" t="s">
        <v>3330</v>
      </c>
      <c r="B82" s="37">
        <v>370</v>
      </c>
      <c r="C82" s="58">
        <v>1408</v>
      </c>
      <c r="D82" s="56">
        <v>1224.96</v>
      </c>
      <c r="E82" s="56">
        <v>1261.568</v>
      </c>
      <c r="F82" s="56">
        <v>1210.8799999999999</v>
      </c>
      <c r="G82" s="56">
        <v>1309.44</v>
      </c>
      <c r="H82" s="56">
        <v>1351.6799999999998</v>
      </c>
      <c r="I82" s="56">
        <v>1196.8</v>
      </c>
      <c r="J82" s="56">
        <v>985.59999999999991</v>
      </c>
      <c r="K82" s="56">
        <v>1210.8799999999999</v>
      </c>
      <c r="L82" s="56">
        <v>1267.2</v>
      </c>
      <c r="M82" s="56">
        <v>1267.2</v>
      </c>
      <c r="N82" s="56">
        <v>1351.6799999999998</v>
      </c>
      <c r="O82" s="56">
        <v>1182.72</v>
      </c>
      <c r="P82" s="56">
        <v>1337.6</v>
      </c>
      <c r="Q82" s="56">
        <v>1267.2</v>
      </c>
      <c r="R82" s="56">
        <v>1267.2</v>
      </c>
      <c r="S82" s="56">
        <v>1337.6</v>
      </c>
      <c r="T82" s="56">
        <v>1109.5040000000001</v>
      </c>
      <c r="U82" s="56">
        <v>1084.1600000000001</v>
      </c>
      <c r="V82" s="56">
        <v>1210.8799999999999</v>
      </c>
      <c r="W82" s="56">
        <v>281.60000000000002</v>
      </c>
      <c r="X82" s="56">
        <v>281.60000000000002</v>
      </c>
      <c r="Y82" s="56">
        <v>188.53120000000001</v>
      </c>
      <c r="Z82" s="56">
        <v>281.60000000000002</v>
      </c>
      <c r="AA82" s="56">
        <v>633.6</v>
      </c>
      <c r="AB82" s="56">
        <v>192.19200000000001</v>
      </c>
      <c r="AC82" s="56">
        <v>281.60000000000002</v>
      </c>
      <c r="AD82" s="56">
        <v>267.52</v>
      </c>
      <c r="AE82" s="56">
        <v>183.04000000000002</v>
      </c>
    </row>
    <row r="83" spans="1:31" x14ac:dyDescent="0.25">
      <c r="A83" s="43" t="s">
        <v>3332</v>
      </c>
      <c r="B83" s="37">
        <v>710</v>
      </c>
      <c r="C83" s="58">
        <v>722</v>
      </c>
      <c r="D83" s="56">
        <v>628.14</v>
      </c>
      <c r="E83" s="56">
        <v>646.91200000000003</v>
      </c>
      <c r="F83" s="56">
        <v>620.91999999999996</v>
      </c>
      <c r="G83" s="56">
        <v>671.46</v>
      </c>
      <c r="H83" s="56">
        <v>693.12</v>
      </c>
      <c r="I83" s="56">
        <v>613.69999999999993</v>
      </c>
      <c r="J83" s="56">
        <v>505.4</v>
      </c>
      <c r="K83" s="56">
        <v>620.91999999999996</v>
      </c>
      <c r="L83" s="56">
        <v>649.80000000000007</v>
      </c>
      <c r="M83" s="56">
        <v>649.80000000000007</v>
      </c>
      <c r="N83" s="56">
        <v>693.12</v>
      </c>
      <c r="O83" s="56">
        <v>606.48</v>
      </c>
      <c r="P83" s="56">
        <v>685.9</v>
      </c>
      <c r="Q83" s="56">
        <v>649.80000000000007</v>
      </c>
      <c r="R83" s="56">
        <v>649.80000000000007</v>
      </c>
      <c r="S83" s="56">
        <v>685.9</v>
      </c>
      <c r="T83" s="56">
        <v>568.93600000000004</v>
      </c>
      <c r="U83" s="56">
        <v>555.94000000000005</v>
      </c>
      <c r="V83" s="56">
        <v>620.91999999999996</v>
      </c>
      <c r="W83" s="56">
        <v>144.4</v>
      </c>
      <c r="X83" s="56">
        <v>144.4</v>
      </c>
      <c r="Y83" s="56">
        <v>96.67580000000001</v>
      </c>
      <c r="Z83" s="56">
        <v>144.4</v>
      </c>
      <c r="AA83" s="56">
        <v>324.90000000000003</v>
      </c>
      <c r="AB83" s="56">
        <v>98.553000000000011</v>
      </c>
      <c r="AC83" s="56">
        <v>144.4</v>
      </c>
      <c r="AD83" s="56">
        <v>137.18</v>
      </c>
      <c r="AE83" s="56">
        <v>93.86</v>
      </c>
    </row>
    <row r="84" spans="1:31" x14ac:dyDescent="0.25">
      <c r="A84" s="43" t="s">
        <v>3377</v>
      </c>
      <c r="B84" s="37">
        <v>750</v>
      </c>
      <c r="C84" s="58">
        <v>7160</v>
      </c>
      <c r="D84" s="56">
        <v>6229.2</v>
      </c>
      <c r="E84" s="56">
        <v>6415.3600000000006</v>
      </c>
      <c r="F84" s="56">
        <v>6157.5999999999995</v>
      </c>
      <c r="G84" s="56">
        <v>6658.8</v>
      </c>
      <c r="H84" s="56">
        <v>6873.5999999999995</v>
      </c>
      <c r="I84" s="56">
        <v>6086</v>
      </c>
      <c r="J84" s="56">
        <v>5012</v>
      </c>
      <c r="K84" s="56">
        <v>6157.5999999999995</v>
      </c>
      <c r="L84" s="56">
        <v>6444</v>
      </c>
      <c r="M84" s="56">
        <v>6444</v>
      </c>
      <c r="N84" s="56">
        <v>6873.5999999999995</v>
      </c>
      <c r="O84" s="56">
        <v>6014.4</v>
      </c>
      <c r="P84" s="56">
        <v>6802</v>
      </c>
      <c r="Q84" s="56">
        <v>6444</v>
      </c>
      <c r="R84" s="56">
        <v>6444</v>
      </c>
      <c r="S84" s="56">
        <v>6802</v>
      </c>
      <c r="T84" s="56">
        <v>5642.08</v>
      </c>
      <c r="U84" s="56">
        <v>5513.2</v>
      </c>
      <c r="V84" s="56">
        <v>6157.5999999999995</v>
      </c>
      <c r="W84" s="56">
        <v>1432</v>
      </c>
      <c r="X84" s="56">
        <v>1432</v>
      </c>
      <c r="Y84" s="56">
        <v>958.72400000000016</v>
      </c>
      <c r="Z84" s="56">
        <v>1432</v>
      </c>
      <c r="AA84" s="56">
        <v>3222</v>
      </c>
      <c r="AB84" s="56">
        <v>977.34</v>
      </c>
      <c r="AC84" s="56">
        <v>1432</v>
      </c>
      <c r="AD84" s="56">
        <v>1360.4</v>
      </c>
      <c r="AE84" s="56">
        <v>930.80000000000007</v>
      </c>
    </row>
    <row r="85" spans="1:31" ht="15.75" thickBot="1" x14ac:dyDescent="0.3">
      <c r="A85" s="44" t="s">
        <v>3336</v>
      </c>
      <c r="B85" s="68"/>
      <c r="C85" s="69">
        <f>SUM(C79:C84)</f>
        <v>9812</v>
      </c>
      <c r="D85" s="56">
        <v>8536.44</v>
      </c>
      <c r="E85" s="56">
        <v>8791.5519999999997</v>
      </c>
      <c r="F85" s="56">
        <v>8438.32</v>
      </c>
      <c r="G85" s="56">
        <v>9125.16</v>
      </c>
      <c r="H85" s="56">
        <v>9419.52</v>
      </c>
      <c r="I85" s="56">
        <v>8340.1999999999989</v>
      </c>
      <c r="J85" s="56">
        <v>6868.4</v>
      </c>
      <c r="K85" s="56">
        <v>8438.32</v>
      </c>
      <c r="L85" s="56">
        <v>8830.8000000000011</v>
      </c>
      <c r="M85" s="56">
        <v>8830.8000000000011</v>
      </c>
      <c r="N85" s="56">
        <v>9419.52</v>
      </c>
      <c r="O85" s="56">
        <v>8242.08</v>
      </c>
      <c r="P85" s="56">
        <v>9321.4</v>
      </c>
      <c r="Q85" s="56">
        <v>8830.8000000000011</v>
      </c>
      <c r="R85" s="56">
        <v>8830.8000000000011</v>
      </c>
      <c r="S85" s="56">
        <v>9321.4</v>
      </c>
      <c r="T85" s="56">
        <v>7731.8560000000007</v>
      </c>
      <c r="U85" s="56">
        <v>7555.24</v>
      </c>
      <c r="V85" s="56">
        <v>8438.32</v>
      </c>
      <c r="W85" s="56">
        <v>1962.4</v>
      </c>
      <c r="X85" s="56">
        <v>1962.4</v>
      </c>
      <c r="Y85" s="56">
        <v>1313.8268000000003</v>
      </c>
      <c r="Z85" s="56">
        <v>1962.4</v>
      </c>
      <c r="AA85" s="56">
        <v>4415.4000000000005</v>
      </c>
      <c r="AB85" s="56">
        <v>1339.3380000000002</v>
      </c>
      <c r="AC85" s="56">
        <v>1962.4</v>
      </c>
      <c r="AD85" s="56">
        <v>1864.28</v>
      </c>
      <c r="AE85" s="56">
        <v>1275.56</v>
      </c>
    </row>
    <row r="86" spans="1:31" x14ac:dyDescent="0.25">
      <c r="A86" s="34"/>
      <c r="B86" s="34"/>
      <c r="C86" s="59"/>
    </row>
    <row r="87" spans="1:31" ht="15.75" thickBot="1" x14ac:dyDescent="0.3"/>
    <row r="88" spans="1:31" ht="54.6" customHeight="1" x14ac:dyDescent="0.25">
      <c r="A88" s="71" t="s">
        <v>3767</v>
      </c>
      <c r="B88" s="72"/>
      <c r="C88" s="73"/>
      <c r="D88" s="74" t="s">
        <v>3421</v>
      </c>
      <c r="E88" s="74" t="s">
        <v>3422</v>
      </c>
      <c r="F88" s="74" t="s">
        <v>3423</v>
      </c>
      <c r="G88" s="74" t="s">
        <v>3424</v>
      </c>
      <c r="H88" s="74" t="s">
        <v>3425</v>
      </c>
      <c r="I88" s="74" t="s">
        <v>3426</v>
      </c>
      <c r="J88" s="74" t="s">
        <v>3427</v>
      </c>
      <c r="K88" s="74" t="s">
        <v>3428</v>
      </c>
      <c r="L88" s="74" t="s">
        <v>3429</v>
      </c>
      <c r="M88" s="74" t="s">
        <v>3430</v>
      </c>
      <c r="N88" s="74" t="s">
        <v>3431</v>
      </c>
      <c r="O88" s="74" t="s">
        <v>3432</v>
      </c>
      <c r="P88" s="74" t="s">
        <v>3433</v>
      </c>
      <c r="Q88" s="74" t="s">
        <v>3434</v>
      </c>
      <c r="R88" s="74" t="s">
        <v>3435</v>
      </c>
      <c r="S88" s="74" t="s">
        <v>3436</v>
      </c>
      <c r="T88" s="74" t="s">
        <v>3437</v>
      </c>
      <c r="U88" s="74" t="s">
        <v>3438</v>
      </c>
      <c r="V88" s="74" t="s">
        <v>3439</v>
      </c>
      <c r="W88" s="74" t="s">
        <v>3440</v>
      </c>
      <c r="X88" s="74" t="s">
        <v>3441</v>
      </c>
      <c r="Y88" s="74" t="s">
        <v>3442</v>
      </c>
      <c r="Z88" s="74" t="s">
        <v>3443</v>
      </c>
      <c r="AA88" s="74" t="s">
        <v>3444</v>
      </c>
      <c r="AB88" s="74" t="s">
        <v>3445</v>
      </c>
      <c r="AC88" s="74" t="s">
        <v>3446</v>
      </c>
      <c r="AD88" s="74" t="s">
        <v>3447</v>
      </c>
      <c r="AE88" s="74" t="s">
        <v>3448</v>
      </c>
    </row>
    <row r="89" spans="1:31" x14ac:dyDescent="0.25">
      <c r="A89" s="63" t="s">
        <v>3317</v>
      </c>
      <c r="B89" s="64" t="s">
        <v>3318</v>
      </c>
      <c r="C89" s="65" t="s">
        <v>3319</v>
      </c>
    </row>
    <row r="90" spans="1:31" x14ac:dyDescent="0.25">
      <c r="A90" s="43" t="s">
        <v>3324</v>
      </c>
      <c r="B90" s="37">
        <v>250</v>
      </c>
      <c r="C90" s="58">
        <v>97</v>
      </c>
      <c r="D90" s="56">
        <v>84.39</v>
      </c>
      <c r="E90" s="56">
        <v>86.912000000000006</v>
      </c>
      <c r="F90" s="56">
        <v>83.42</v>
      </c>
      <c r="G90" s="56">
        <v>90.210000000000008</v>
      </c>
      <c r="H90" s="56">
        <v>93.11999999999999</v>
      </c>
      <c r="I90" s="56">
        <v>82.45</v>
      </c>
      <c r="J90" s="56">
        <v>67.899999999999991</v>
      </c>
      <c r="K90" s="56">
        <v>83.42</v>
      </c>
      <c r="L90" s="56">
        <v>87.3</v>
      </c>
      <c r="M90" s="56">
        <v>87.3</v>
      </c>
      <c r="N90" s="56">
        <v>93.11999999999999</v>
      </c>
      <c r="O90" s="56">
        <v>81.48</v>
      </c>
      <c r="P90" s="56">
        <v>92.149999999999991</v>
      </c>
      <c r="Q90" s="56">
        <v>87.3</v>
      </c>
      <c r="R90" s="56">
        <v>87.3</v>
      </c>
      <c r="S90" s="56">
        <v>92.149999999999991</v>
      </c>
      <c r="T90" s="56">
        <v>76.436000000000007</v>
      </c>
      <c r="U90" s="56">
        <v>74.69</v>
      </c>
      <c r="V90" s="56">
        <v>83.42</v>
      </c>
      <c r="W90" s="56">
        <v>19.400000000000002</v>
      </c>
      <c r="X90" s="56">
        <v>19.400000000000002</v>
      </c>
      <c r="Y90" s="56">
        <v>12.988300000000002</v>
      </c>
      <c r="Z90" s="56">
        <v>19.400000000000002</v>
      </c>
      <c r="AA90" s="56">
        <v>43.65</v>
      </c>
      <c r="AB90" s="56">
        <v>13.240500000000001</v>
      </c>
      <c r="AC90" s="56">
        <v>19.400000000000002</v>
      </c>
      <c r="AD90" s="56">
        <v>18.43</v>
      </c>
      <c r="AE90" s="56">
        <v>12.610000000000001</v>
      </c>
    </row>
    <row r="91" spans="1:31" x14ac:dyDescent="0.25">
      <c r="A91" s="43" t="s">
        <v>3326</v>
      </c>
      <c r="B91" s="37" t="s">
        <v>3327</v>
      </c>
      <c r="C91" s="58">
        <v>259</v>
      </c>
      <c r="D91" s="56">
        <v>225.33</v>
      </c>
      <c r="E91" s="56">
        <v>232.06399999999999</v>
      </c>
      <c r="F91" s="56">
        <v>222.74</v>
      </c>
      <c r="G91" s="56">
        <v>240.87</v>
      </c>
      <c r="H91" s="56">
        <v>248.64</v>
      </c>
      <c r="I91" s="56">
        <v>220.15</v>
      </c>
      <c r="J91" s="56">
        <v>181.29999999999998</v>
      </c>
      <c r="K91" s="56">
        <v>222.74</v>
      </c>
      <c r="L91" s="56">
        <v>233.1</v>
      </c>
      <c r="M91" s="56">
        <v>233.1</v>
      </c>
      <c r="N91" s="56">
        <v>248.64</v>
      </c>
      <c r="O91" s="56">
        <v>217.56</v>
      </c>
      <c r="P91" s="56">
        <v>246.04999999999998</v>
      </c>
      <c r="Q91" s="56">
        <v>233.1</v>
      </c>
      <c r="R91" s="56">
        <v>233.1</v>
      </c>
      <c r="S91" s="56">
        <v>246.04999999999998</v>
      </c>
      <c r="T91" s="56">
        <v>204.09200000000001</v>
      </c>
      <c r="U91" s="56">
        <v>199.43</v>
      </c>
      <c r="V91" s="56">
        <v>222.74</v>
      </c>
      <c r="W91" s="56">
        <v>51.800000000000004</v>
      </c>
      <c r="X91" s="56">
        <v>51.800000000000004</v>
      </c>
      <c r="Y91" s="56">
        <v>34.680100000000003</v>
      </c>
      <c r="Z91" s="56">
        <v>51.800000000000004</v>
      </c>
      <c r="AA91" s="56">
        <v>116.55</v>
      </c>
      <c r="AB91" s="56">
        <v>35.353500000000004</v>
      </c>
      <c r="AC91" s="56">
        <v>51.800000000000004</v>
      </c>
      <c r="AD91" s="56">
        <v>49.21</v>
      </c>
      <c r="AE91" s="56">
        <v>33.67</v>
      </c>
    </row>
    <row r="92" spans="1:31" x14ac:dyDescent="0.25">
      <c r="A92" s="43" t="s">
        <v>3367</v>
      </c>
      <c r="B92" s="37">
        <v>312</v>
      </c>
      <c r="C92" s="58">
        <v>121</v>
      </c>
      <c r="D92" s="56">
        <v>105.27</v>
      </c>
      <c r="E92" s="56">
        <v>108.416</v>
      </c>
      <c r="F92" s="56">
        <v>104.06</v>
      </c>
      <c r="G92" s="56">
        <v>112.53</v>
      </c>
      <c r="H92" s="56">
        <v>116.16</v>
      </c>
      <c r="I92" s="56">
        <v>102.85</v>
      </c>
      <c r="J92" s="56">
        <v>84.699999999999989</v>
      </c>
      <c r="K92" s="56">
        <v>104.06</v>
      </c>
      <c r="L92" s="56">
        <v>108.9</v>
      </c>
      <c r="M92" s="56">
        <v>108.9</v>
      </c>
      <c r="N92" s="56">
        <v>116.16</v>
      </c>
      <c r="O92" s="56">
        <v>101.64</v>
      </c>
      <c r="P92" s="56">
        <v>114.94999999999999</v>
      </c>
      <c r="Q92" s="56">
        <v>108.9</v>
      </c>
      <c r="R92" s="56">
        <v>108.9</v>
      </c>
      <c r="S92" s="56">
        <v>114.94999999999999</v>
      </c>
      <c r="T92" s="56">
        <v>95.347999999999999</v>
      </c>
      <c r="U92" s="56">
        <v>93.17</v>
      </c>
      <c r="V92" s="56">
        <v>104.06</v>
      </c>
      <c r="W92" s="56">
        <v>24.200000000000003</v>
      </c>
      <c r="X92" s="56">
        <v>24.200000000000003</v>
      </c>
      <c r="Y92" s="56">
        <v>16.201900000000002</v>
      </c>
      <c r="Z92" s="56">
        <v>24.200000000000003</v>
      </c>
      <c r="AA92" s="56">
        <v>54.45</v>
      </c>
      <c r="AB92" s="56">
        <v>16.516500000000001</v>
      </c>
      <c r="AC92" s="56">
        <v>24.200000000000003</v>
      </c>
      <c r="AD92" s="56">
        <v>22.990000000000002</v>
      </c>
      <c r="AE92" s="56">
        <v>15.73</v>
      </c>
    </row>
    <row r="93" spans="1:31" x14ac:dyDescent="0.25">
      <c r="A93" s="43" t="s">
        <v>3330</v>
      </c>
      <c r="B93" s="37">
        <v>370</v>
      </c>
      <c r="C93" s="58">
        <v>985</v>
      </c>
      <c r="D93" s="56">
        <v>856.95</v>
      </c>
      <c r="E93" s="56">
        <v>882.56000000000006</v>
      </c>
      <c r="F93" s="56">
        <v>847.1</v>
      </c>
      <c r="G93" s="56">
        <v>916.05000000000007</v>
      </c>
      <c r="H93" s="56">
        <v>945.59999999999991</v>
      </c>
      <c r="I93" s="56">
        <v>837.25</v>
      </c>
      <c r="J93" s="56">
        <v>689.5</v>
      </c>
      <c r="K93" s="56">
        <v>847.1</v>
      </c>
      <c r="L93" s="56">
        <v>886.5</v>
      </c>
      <c r="M93" s="56">
        <v>886.5</v>
      </c>
      <c r="N93" s="56">
        <v>945.59999999999991</v>
      </c>
      <c r="O93" s="56">
        <v>827.4</v>
      </c>
      <c r="P93" s="56">
        <v>935.75</v>
      </c>
      <c r="Q93" s="56">
        <v>886.5</v>
      </c>
      <c r="R93" s="56">
        <v>886.5</v>
      </c>
      <c r="S93" s="56">
        <v>935.75</v>
      </c>
      <c r="T93" s="56">
        <v>776.18000000000006</v>
      </c>
      <c r="U93" s="56">
        <v>758.45</v>
      </c>
      <c r="V93" s="56">
        <v>847.1</v>
      </c>
      <c r="W93" s="56">
        <v>197</v>
      </c>
      <c r="X93" s="56">
        <v>197</v>
      </c>
      <c r="Y93" s="56">
        <v>131.89150000000001</v>
      </c>
      <c r="Z93" s="56">
        <v>197</v>
      </c>
      <c r="AA93" s="56">
        <v>443.25</v>
      </c>
      <c r="AB93" s="56">
        <v>134.45250000000001</v>
      </c>
      <c r="AC93" s="56">
        <v>197</v>
      </c>
      <c r="AD93" s="56">
        <v>187.15</v>
      </c>
      <c r="AE93" s="56">
        <v>128.05000000000001</v>
      </c>
    </row>
    <row r="94" spans="1:31" x14ac:dyDescent="0.25">
      <c r="A94" s="43" t="s">
        <v>3378</v>
      </c>
      <c r="B94" s="37">
        <v>710</v>
      </c>
      <c r="C94" s="58">
        <v>722</v>
      </c>
      <c r="D94" s="56">
        <v>628.14</v>
      </c>
      <c r="E94" s="56">
        <v>646.91200000000003</v>
      </c>
      <c r="F94" s="56">
        <v>620.91999999999996</v>
      </c>
      <c r="G94" s="56">
        <v>671.46</v>
      </c>
      <c r="H94" s="56">
        <v>693.12</v>
      </c>
      <c r="I94" s="56">
        <v>613.69999999999993</v>
      </c>
      <c r="J94" s="56">
        <v>505.4</v>
      </c>
      <c r="K94" s="56">
        <v>620.91999999999996</v>
      </c>
      <c r="L94" s="56">
        <v>649.80000000000007</v>
      </c>
      <c r="M94" s="56">
        <v>649.80000000000007</v>
      </c>
      <c r="N94" s="56">
        <v>693.12</v>
      </c>
      <c r="O94" s="56">
        <v>606.48</v>
      </c>
      <c r="P94" s="56">
        <v>685.9</v>
      </c>
      <c r="Q94" s="56">
        <v>649.80000000000007</v>
      </c>
      <c r="R94" s="56">
        <v>649.80000000000007</v>
      </c>
      <c r="S94" s="56">
        <v>685.9</v>
      </c>
      <c r="T94" s="56">
        <v>568.93600000000004</v>
      </c>
      <c r="U94" s="56">
        <v>555.94000000000005</v>
      </c>
      <c r="V94" s="56">
        <v>620.91999999999996</v>
      </c>
      <c r="W94" s="56">
        <v>144.4</v>
      </c>
      <c r="X94" s="56">
        <v>144.4</v>
      </c>
      <c r="Y94" s="56">
        <v>96.67580000000001</v>
      </c>
      <c r="Z94" s="56">
        <v>144.4</v>
      </c>
      <c r="AA94" s="56">
        <v>324.90000000000003</v>
      </c>
      <c r="AB94" s="56">
        <v>98.553000000000011</v>
      </c>
      <c r="AC94" s="56">
        <v>144.4</v>
      </c>
      <c r="AD94" s="56">
        <v>137.18</v>
      </c>
      <c r="AE94" s="56">
        <v>93.86</v>
      </c>
    </row>
    <row r="95" spans="1:31" x14ac:dyDescent="0.25">
      <c r="A95" s="43" t="s">
        <v>3374</v>
      </c>
      <c r="B95" s="37">
        <v>750</v>
      </c>
      <c r="C95" s="58">
        <v>3375</v>
      </c>
      <c r="D95" s="56">
        <v>2936.25</v>
      </c>
      <c r="E95" s="56">
        <v>3024</v>
      </c>
      <c r="F95" s="56">
        <v>2902.5</v>
      </c>
      <c r="G95" s="56">
        <v>3138.75</v>
      </c>
      <c r="H95" s="56">
        <v>3240</v>
      </c>
      <c r="I95" s="56">
        <v>2868.75</v>
      </c>
      <c r="J95" s="56">
        <v>2362.5</v>
      </c>
      <c r="K95" s="56">
        <v>2902.5</v>
      </c>
      <c r="L95" s="56">
        <v>3037.5</v>
      </c>
      <c r="M95" s="56">
        <v>3037.5</v>
      </c>
      <c r="N95" s="56">
        <v>3240</v>
      </c>
      <c r="O95" s="56">
        <v>2835</v>
      </c>
      <c r="P95" s="56">
        <v>3206.25</v>
      </c>
      <c r="Q95" s="56">
        <v>3037.5</v>
      </c>
      <c r="R95" s="56">
        <v>3037.5</v>
      </c>
      <c r="S95" s="56">
        <v>3206.25</v>
      </c>
      <c r="T95" s="56">
        <v>2659.5</v>
      </c>
      <c r="U95" s="56">
        <v>2598.75</v>
      </c>
      <c r="V95" s="56">
        <v>2902.5</v>
      </c>
      <c r="W95" s="56">
        <v>675</v>
      </c>
      <c r="X95" s="56">
        <v>675</v>
      </c>
      <c r="Y95" s="56">
        <v>451.91250000000008</v>
      </c>
      <c r="Z95" s="56">
        <v>675</v>
      </c>
      <c r="AA95" s="56">
        <v>1518.75</v>
      </c>
      <c r="AB95" s="56">
        <v>460.68750000000006</v>
      </c>
      <c r="AC95" s="56">
        <v>675</v>
      </c>
      <c r="AD95" s="56">
        <v>641.25</v>
      </c>
      <c r="AE95" s="56">
        <v>438.75</v>
      </c>
    </row>
    <row r="96" spans="1:31" ht="15.75" thickBot="1" x14ac:dyDescent="0.3">
      <c r="A96" s="44" t="s">
        <v>3336</v>
      </c>
      <c r="B96" s="68"/>
      <c r="C96" s="69">
        <f>SUM(C90:C95)</f>
        <v>5559</v>
      </c>
      <c r="D96" s="56">
        <v>4836.33</v>
      </c>
      <c r="E96" s="56">
        <v>4980.8640000000005</v>
      </c>
      <c r="F96" s="56">
        <v>4780.74</v>
      </c>
      <c r="G96" s="56">
        <v>5169.87</v>
      </c>
      <c r="H96" s="56">
        <v>5336.6399999999994</v>
      </c>
      <c r="I96" s="56">
        <v>4725.1499999999996</v>
      </c>
      <c r="J96" s="56">
        <v>3891.2999999999997</v>
      </c>
      <c r="K96" s="56">
        <v>4780.74</v>
      </c>
      <c r="L96" s="56">
        <v>5003.1000000000004</v>
      </c>
      <c r="M96" s="56">
        <v>5003.1000000000004</v>
      </c>
      <c r="N96" s="56">
        <v>5336.6399999999994</v>
      </c>
      <c r="O96" s="56">
        <v>4669.5599999999995</v>
      </c>
      <c r="P96" s="56">
        <v>5281.05</v>
      </c>
      <c r="Q96" s="56">
        <v>5003.1000000000004</v>
      </c>
      <c r="R96" s="56">
        <v>5003.1000000000004</v>
      </c>
      <c r="S96" s="56">
        <v>5281.05</v>
      </c>
      <c r="T96" s="56">
        <v>4380.4920000000002</v>
      </c>
      <c r="U96" s="56">
        <v>4280.43</v>
      </c>
      <c r="V96" s="56">
        <v>4780.74</v>
      </c>
      <c r="W96" s="56">
        <v>1111.8</v>
      </c>
      <c r="X96" s="56">
        <v>1111.8</v>
      </c>
      <c r="Y96" s="56">
        <v>744.35010000000011</v>
      </c>
      <c r="Z96" s="56">
        <v>1111.8</v>
      </c>
      <c r="AA96" s="56">
        <v>2501.5500000000002</v>
      </c>
      <c r="AB96" s="56">
        <v>758.8035000000001</v>
      </c>
      <c r="AC96" s="56">
        <v>1111.8</v>
      </c>
      <c r="AD96" s="56">
        <v>1056.21</v>
      </c>
      <c r="AE96" s="56">
        <v>722.67000000000007</v>
      </c>
    </row>
    <row r="97" spans="1:31" x14ac:dyDescent="0.25">
      <c r="A97" s="34"/>
      <c r="B97" s="34"/>
      <c r="C97" s="59"/>
    </row>
    <row r="98" spans="1:31" ht="15.75" thickBot="1" x14ac:dyDescent="0.3"/>
    <row r="99" spans="1:31" ht="54.6" customHeight="1" x14ac:dyDescent="0.25">
      <c r="A99" s="71" t="s">
        <v>3768</v>
      </c>
      <c r="B99" s="72"/>
      <c r="C99" s="73"/>
      <c r="D99" s="74" t="s">
        <v>3421</v>
      </c>
      <c r="E99" s="74" t="s">
        <v>3422</v>
      </c>
      <c r="F99" s="74" t="s">
        <v>3423</v>
      </c>
      <c r="G99" s="74" t="s">
        <v>3424</v>
      </c>
      <c r="H99" s="74" t="s">
        <v>3425</v>
      </c>
      <c r="I99" s="74" t="s">
        <v>3426</v>
      </c>
      <c r="J99" s="74" t="s">
        <v>3427</v>
      </c>
      <c r="K99" s="74" t="s">
        <v>3428</v>
      </c>
      <c r="L99" s="74" t="s">
        <v>3429</v>
      </c>
      <c r="M99" s="74" t="s">
        <v>3430</v>
      </c>
      <c r="N99" s="74" t="s">
        <v>3431</v>
      </c>
      <c r="O99" s="74" t="s">
        <v>3432</v>
      </c>
      <c r="P99" s="74" t="s">
        <v>3433</v>
      </c>
      <c r="Q99" s="74" t="s">
        <v>3434</v>
      </c>
      <c r="R99" s="74" t="s">
        <v>3435</v>
      </c>
      <c r="S99" s="74" t="s">
        <v>3436</v>
      </c>
      <c r="T99" s="74" t="s">
        <v>3437</v>
      </c>
      <c r="U99" s="74" t="s">
        <v>3438</v>
      </c>
      <c r="V99" s="74" t="s">
        <v>3439</v>
      </c>
      <c r="W99" s="74" t="s">
        <v>3440</v>
      </c>
      <c r="X99" s="74" t="s">
        <v>3441</v>
      </c>
      <c r="Y99" s="74" t="s">
        <v>3442</v>
      </c>
      <c r="Z99" s="74" t="s">
        <v>3443</v>
      </c>
      <c r="AA99" s="74" t="s">
        <v>3444</v>
      </c>
      <c r="AB99" s="74" t="s">
        <v>3445</v>
      </c>
      <c r="AC99" s="74" t="s">
        <v>3446</v>
      </c>
      <c r="AD99" s="74" t="s">
        <v>3447</v>
      </c>
      <c r="AE99" s="74" t="s">
        <v>3448</v>
      </c>
    </row>
    <row r="100" spans="1:31" x14ac:dyDescent="0.25">
      <c r="A100" s="63" t="s">
        <v>3317</v>
      </c>
      <c r="B100" s="64" t="s">
        <v>3318</v>
      </c>
      <c r="C100" s="65" t="s">
        <v>3319</v>
      </c>
    </row>
    <row r="101" spans="1:31" x14ac:dyDescent="0.25">
      <c r="A101" s="66" t="s">
        <v>3322</v>
      </c>
      <c r="B101" s="67">
        <v>360</v>
      </c>
      <c r="C101" s="58">
        <v>8319</v>
      </c>
      <c r="D101" s="56">
        <v>7237.53</v>
      </c>
      <c r="E101" s="56">
        <v>7453.8240000000005</v>
      </c>
      <c r="F101" s="56">
        <v>7154.34</v>
      </c>
      <c r="G101" s="56">
        <v>7736.67</v>
      </c>
      <c r="H101" s="56">
        <v>7986.24</v>
      </c>
      <c r="I101" s="56">
        <v>7071.15</v>
      </c>
      <c r="J101" s="56">
        <v>5823.2999999999993</v>
      </c>
      <c r="K101" s="56">
        <v>7154.34</v>
      </c>
      <c r="L101" s="56">
        <v>7487.1</v>
      </c>
      <c r="M101" s="56">
        <v>7487.1</v>
      </c>
      <c r="N101" s="56">
        <v>7986.24</v>
      </c>
      <c r="O101" s="56">
        <v>6987.96</v>
      </c>
      <c r="P101" s="56">
        <v>7903.0499999999993</v>
      </c>
      <c r="Q101" s="56">
        <v>7487.1</v>
      </c>
      <c r="R101" s="56">
        <v>7487.1</v>
      </c>
      <c r="S101" s="56">
        <v>7903.0499999999993</v>
      </c>
      <c r="T101" s="56">
        <v>6555.3720000000003</v>
      </c>
      <c r="U101" s="56">
        <v>6405.63</v>
      </c>
      <c r="V101" s="56">
        <v>7154.34</v>
      </c>
      <c r="W101" s="56">
        <v>1663.8000000000002</v>
      </c>
      <c r="X101" s="56">
        <v>1663.8000000000002</v>
      </c>
      <c r="Y101" s="56">
        <v>1113.9141000000002</v>
      </c>
      <c r="Z101" s="56">
        <v>1663.8000000000002</v>
      </c>
      <c r="AA101" s="56">
        <v>3743.55</v>
      </c>
      <c r="AB101" s="56">
        <v>1135.5435</v>
      </c>
      <c r="AC101" s="56">
        <v>1663.8000000000002</v>
      </c>
      <c r="AD101" s="56">
        <v>1580.6100000000001</v>
      </c>
      <c r="AE101" s="56">
        <v>1081.47</v>
      </c>
    </row>
    <row r="102" spans="1:31" x14ac:dyDescent="0.25">
      <c r="A102" s="43" t="s">
        <v>3324</v>
      </c>
      <c r="B102" s="37" t="s">
        <v>3325</v>
      </c>
      <c r="C102" s="58">
        <v>1057</v>
      </c>
      <c r="D102" s="56">
        <v>919.59</v>
      </c>
      <c r="E102" s="56">
        <v>947.072</v>
      </c>
      <c r="F102" s="56">
        <v>909.02</v>
      </c>
      <c r="G102" s="56">
        <v>983.0100000000001</v>
      </c>
      <c r="H102" s="56">
        <v>1014.7199999999999</v>
      </c>
      <c r="I102" s="56">
        <v>898.44999999999993</v>
      </c>
      <c r="J102" s="56">
        <v>739.9</v>
      </c>
      <c r="K102" s="56">
        <v>909.02</v>
      </c>
      <c r="L102" s="56">
        <v>951.30000000000007</v>
      </c>
      <c r="M102" s="56">
        <v>951.30000000000007</v>
      </c>
      <c r="N102" s="56">
        <v>1014.7199999999999</v>
      </c>
      <c r="O102" s="56">
        <v>887.88</v>
      </c>
      <c r="P102" s="56">
        <v>1004.15</v>
      </c>
      <c r="Q102" s="56">
        <v>951.30000000000007</v>
      </c>
      <c r="R102" s="56">
        <v>951.30000000000007</v>
      </c>
      <c r="S102" s="56">
        <v>1004.15</v>
      </c>
      <c r="T102" s="56">
        <v>832.91600000000005</v>
      </c>
      <c r="U102" s="56">
        <v>813.89</v>
      </c>
      <c r="V102" s="56">
        <v>909.02</v>
      </c>
      <c r="W102" s="56">
        <v>211.4</v>
      </c>
      <c r="X102" s="56">
        <v>211.4</v>
      </c>
      <c r="Y102" s="56">
        <v>141.53230000000002</v>
      </c>
      <c r="Z102" s="56">
        <v>211.4</v>
      </c>
      <c r="AA102" s="56">
        <v>475.65000000000003</v>
      </c>
      <c r="AB102" s="56">
        <v>144.28050000000002</v>
      </c>
      <c r="AC102" s="56">
        <v>211.4</v>
      </c>
      <c r="AD102" s="56">
        <v>200.83</v>
      </c>
      <c r="AE102" s="56">
        <v>137.41</v>
      </c>
    </row>
    <row r="103" spans="1:31" x14ac:dyDescent="0.25">
      <c r="A103" s="43" t="s">
        <v>3326</v>
      </c>
      <c r="B103" s="37" t="s">
        <v>3327</v>
      </c>
      <c r="C103" s="58">
        <v>2249</v>
      </c>
      <c r="D103" s="56">
        <v>1956.6299999999999</v>
      </c>
      <c r="E103" s="56">
        <v>2015.104</v>
      </c>
      <c r="F103" s="56">
        <v>1934.1399999999999</v>
      </c>
      <c r="G103" s="56">
        <v>2091.5700000000002</v>
      </c>
      <c r="H103" s="56">
        <v>2159.04</v>
      </c>
      <c r="I103" s="56">
        <v>1911.6499999999999</v>
      </c>
      <c r="J103" s="56">
        <v>1574.3</v>
      </c>
      <c r="K103" s="56">
        <v>1934.1399999999999</v>
      </c>
      <c r="L103" s="56">
        <v>2024.1000000000001</v>
      </c>
      <c r="M103" s="56">
        <v>2024.1000000000001</v>
      </c>
      <c r="N103" s="56">
        <v>2159.04</v>
      </c>
      <c r="O103" s="56">
        <v>1889.1599999999999</v>
      </c>
      <c r="P103" s="56">
        <v>2136.5499999999997</v>
      </c>
      <c r="Q103" s="56">
        <v>2024.1000000000001</v>
      </c>
      <c r="R103" s="56">
        <v>2024.1000000000001</v>
      </c>
      <c r="S103" s="56">
        <v>2136.5499999999997</v>
      </c>
      <c r="T103" s="56">
        <v>1772.212</v>
      </c>
      <c r="U103" s="56">
        <v>1731.73</v>
      </c>
      <c r="V103" s="56">
        <v>1934.1399999999999</v>
      </c>
      <c r="W103" s="56">
        <v>449.8</v>
      </c>
      <c r="X103" s="56">
        <v>449.8</v>
      </c>
      <c r="Y103" s="56">
        <v>301.14110000000005</v>
      </c>
      <c r="Z103" s="56">
        <v>449.8</v>
      </c>
      <c r="AA103" s="56">
        <v>1012.0500000000001</v>
      </c>
      <c r="AB103" s="56">
        <v>306.98850000000004</v>
      </c>
      <c r="AC103" s="56">
        <v>449.8</v>
      </c>
      <c r="AD103" s="56">
        <v>427.31</v>
      </c>
      <c r="AE103" s="56">
        <v>292.37</v>
      </c>
    </row>
    <row r="104" spans="1:31" x14ac:dyDescent="0.25">
      <c r="A104" s="43" t="s">
        <v>3328</v>
      </c>
      <c r="B104" s="37">
        <v>300</v>
      </c>
      <c r="C104" s="58">
        <v>217</v>
      </c>
      <c r="D104" s="56">
        <v>188.79</v>
      </c>
      <c r="E104" s="56">
        <v>194.43200000000002</v>
      </c>
      <c r="F104" s="56">
        <v>186.62</v>
      </c>
      <c r="G104" s="56">
        <v>201.81</v>
      </c>
      <c r="H104" s="56">
        <v>208.32</v>
      </c>
      <c r="I104" s="56">
        <v>184.45</v>
      </c>
      <c r="J104" s="56">
        <v>151.89999999999998</v>
      </c>
      <c r="K104" s="56">
        <v>186.62</v>
      </c>
      <c r="L104" s="56">
        <v>195.3</v>
      </c>
      <c r="M104" s="56">
        <v>195.3</v>
      </c>
      <c r="N104" s="56">
        <v>208.32</v>
      </c>
      <c r="O104" s="56">
        <v>182.28</v>
      </c>
      <c r="P104" s="56">
        <v>206.14999999999998</v>
      </c>
      <c r="Q104" s="56">
        <v>195.3</v>
      </c>
      <c r="R104" s="56">
        <v>195.3</v>
      </c>
      <c r="S104" s="56">
        <v>206.14999999999998</v>
      </c>
      <c r="T104" s="56">
        <v>170.99600000000001</v>
      </c>
      <c r="U104" s="56">
        <v>167.09</v>
      </c>
      <c r="V104" s="56">
        <v>186.62</v>
      </c>
      <c r="W104" s="56">
        <v>43.400000000000006</v>
      </c>
      <c r="X104" s="56">
        <v>43.400000000000006</v>
      </c>
      <c r="Y104" s="56">
        <v>29.056300000000004</v>
      </c>
      <c r="Z104" s="56">
        <v>43.400000000000006</v>
      </c>
      <c r="AA104" s="56">
        <v>97.65</v>
      </c>
      <c r="AB104" s="56">
        <v>29.620500000000003</v>
      </c>
      <c r="AC104" s="56">
        <v>43.400000000000006</v>
      </c>
      <c r="AD104" s="56">
        <v>41.230000000000004</v>
      </c>
      <c r="AE104" s="56">
        <v>28.21</v>
      </c>
    </row>
    <row r="105" spans="1:31" x14ac:dyDescent="0.25">
      <c r="A105" s="43" t="s">
        <v>3367</v>
      </c>
      <c r="B105" s="37">
        <v>312</v>
      </c>
      <c r="C105" s="58">
        <v>94</v>
      </c>
      <c r="D105" s="56">
        <v>81.78</v>
      </c>
      <c r="E105" s="56">
        <v>84.224000000000004</v>
      </c>
      <c r="F105" s="56">
        <v>80.84</v>
      </c>
      <c r="G105" s="56">
        <v>87.42</v>
      </c>
      <c r="H105" s="56">
        <v>90.24</v>
      </c>
      <c r="I105" s="56">
        <v>79.899999999999991</v>
      </c>
      <c r="J105" s="56">
        <v>65.8</v>
      </c>
      <c r="K105" s="56">
        <v>80.84</v>
      </c>
      <c r="L105" s="56">
        <v>84.600000000000009</v>
      </c>
      <c r="M105" s="56">
        <v>84.600000000000009</v>
      </c>
      <c r="N105" s="56">
        <v>90.24</v>
      </c>
      <c r="O105" s="56">
        <v>78.959999999999994</v>
      </c>
      <c r="P105" s="56">
        <v>89.3</v>
      </c>
      <c r="Q105" s="56">
        <v>84.600000000000009</v>
      </c>
      <c r="R105" s="56">
        <v>84.600000000000009</v>
      </c>
      <c r="S105" s="56">
        <v>89.3</v>
      </c>
      <c r="T105" s="56">
        <v>74.072000000000003</v>
      </c>
      <c r="U105" s="56">
        <v>72.38</v>
      </c>
      <c r="V105" s="56">
        <v>80.84</v>
      </c>
      <c r="W105" s="56">
        <v>18.8</v>
      </c>
      <c r="X105" s="56">
        <v>18.8</v>
      </c>
      <c r="Y105" s="56">
        <v>12.586600000000002</v>
      </c>
      <c r="Z105" s="56">
        <v>18.8</v>
      </c>
      <c r="AA105" s="56">
        <v>42.300000000000004</v>
      </c>
      <c r="AB105" s="56">
        <v>12.831000000000001</v>
      </c>
      <c r="AC105" s="56">
        <v>18.8</v>
      </c>
      <c r="AD105" s="56">
        <v>17.86</v>
      </c>
      <c r="AE105" s="56">
        <v>12.22</v>
      </c>
    </row>
    <row r="106" spans="1:31" x14ac:dyDescent="0.25">
      <c r="A106" s="43" t="s">
        <v>3330</v>
      </c>
      <c r="B106" s="37">
        <v>370</v>
      </c>
      <c r="C106" s="58">
        <v>2782</v>
      </c>
      <c r="D106" s="56">
        <v>2420.34</v>
      </c>
      <c r="E106" s="56">
        <v>2492.672</v>
      </c>
      <c r="F106" s="56">
        <v>2392.52</v>
      </c>
      <c r="G106" s="56">
        <v>2587.2600000000002</v>
      </c>
      <c r="H106" s="56">
        <v>2670.72</v>
      </c>
      <c r="I106" s="56">
        <v>2364.6999999999998</v>
      </c>
      <c r="J106" s="56">
        <v>1947.3999999999999</v>
      </c>
      <c r="K106" s="56">
        <v>2392.52</v>
      </c>
      <c r="L106" s="56">
        <v>2503.8000000000002</v>
      </c>
      <c r="M106" s="56">
        <v>2503.8000000000002</v>
      </c>
      <c r="N106" s="56">
        <v>2670.72</v>
      </c>
      <c r="O106" s="56">
        <v>2336.88</v>
      </c>
      <c r="P106" s="56">
        <v>2642.9</v>
      </c>
      <c r="Q106" s="56">
        <v>2503.8000000000002</v>
      </c>
      <c r="R106" s="56">
        <v>2503.8000000000002</v>
      </c>
      <c r="S106" s="56">
        <v>2642.9</v>
      </c>
      <c r="T106" s="56">
        <v>2192.2159999999999</v>
      </c>
      <c r="U106" s="56">
        <v>2142.14</v>
      </c>
      <c r="V106" s="56">
        <v>2392.52</v>
      </c>
      <c r="W106" s="56">
        <v>556.4</v>
      </c>
      <c r="X106" s="56">
        <v>556.4</v>
      </c>
      <c r="Y106" s="56">
        <v>372.50980000000004</v>
      </c>
      <c r="Z106" s="56">
        <v>556.4</v>
      </c>
      <c r="AA106" s="56">
        <v>1251.9000000000001</v>
      </c>
      <c r="AB106" s="56">
        <v>379.74300000000005</v>
      </c>
      <c r="AC106" s="56">
        <v>556.4</v>
      </c>
      <c r="AD106" s="56">
        <v>528.58000000000004</v>
      </c>
      <c r="AE106" s="56">
        <v>361.66</v>
      </c>
    </row>
    <row r="107" spans="1:31" x14ac:dyDescent="0.25">
      <c r="A107" s="43" t="s">
        <v>3332</v>
      </c>
      <c r="B107" s="37">
        <v>710</v>
      </c>
      <c r="C107" s="58">
        <v>2292</v>
      </c>
      <c r="D107" s="56">
        <v>1994.04</v>
      </c>
      <c r="E107" s="56">
        <v>2053.6320000000001</v>
      </c>
      <c r="F107" s="56">
        <v>1971.12</v>
      </c>
      <c r="G107" s="56">
        <v>2131.56</v>
      </c>
      <c r="H107" s="56">
        <v>2200.3199999999997</v>
      </c>
      <c r="I107" s="56">
        <v>1948.2</v>
      </c>
      <c r="J107" s="56">
        <v>1604.3999999999999</v>
      </c>
      <c r="K107" s="56">
        <v>1971.12</v>
      </c>
      <c r="L107" s="56">
        <v>2062.8000000000002</v>
      </c>
      <c r="M107" s="56">
        <v>2062.8000000000002</v>
      </c>
      <c r="N107" s="56">
        <v>2200.3199999999997</v>
      </c>
      <c r="O107" s="56">
        <v>1925.28</v>
      </c>
      <c r="P107" s="56">
        <v>2177.4</v>
      </c>
      <c r="Q107" s="56">
        <v>2062.8000000000002</v>
      </c>
      <c r="R107" s="56">
        <v>2062.8000000000002</v>
      </c>
      <c r="S107" s="56">
        <v>2177.4</v>
      </c>
      <c r="T107" s="56">
        <v>1806.096</v>
      </c>
      <c r="U107" s="56">
        <v>1764.8400000000001</v>
      </c>
      <c r="V107" s="56">
        <v>1971.12</v>
      </c>
      <c r="W107" s="56">
        <v>458.40000000000003</v>
      </c>
      <c r="X107" s="56">
        <v>458.40000000000003</v>
      </c>
      <c r="Y107" s="56">
        <v>306.89880000000005</v>
      </c>
      <c r="Z107" s="56">
        <v>458.40000000000003</v>
      </c>
      <c r="AA107" s="56">
        <v>1031.4000000000001</v>
      </c>
      <c r="AB107" s="56">
        <v>312.858</v>
      </c>
      <c r="AC107" s="56">
        <v>458.40000000000003</v>
      </c>
      <c r="AD107" s="56">
        <v>435.48</v>
      </c>
      <c r="AE107" s="56">
        <v>297.96000000000004</v>
      </c>
    </row>
    <row r="108" spans="1:31" ht="15.75" thickBot="1" x14ac:dyDescent="0.3">
      <c r="A108" s="44" t="s">
        <v>3336</v>
      </c>
      <c r="B108" s="68"/>
      <c r="C108" s="69">
        <f>SUM(C101:C107)</f>
        <v>17010</v>
      </c>
      <c r="D108" s="56">
        <v>14798.7</v>
      </c>
      <c r="E108" s="56">
        <v>15240.960000000001</v>
      </c>
      <c r="F108" s="56">
        <v>14628.6</v>
      </c>
      <c r="G108" s="56">
        <v>15819.300000000001</v>
      </c>
      <c r="H108" s="56">
        <v>16329.599999999999</v>
      </c>
      <c r="I108" s="56">
        <v>14458.5</v>
      </c>
      <c r="J108" s="56">
        <v>11907</v>
      </c>
      <c r="K108" s="56">
        <v>14628.6</v>
      </c>
      <c r="L108" s="56">
        <v>15309</v>
      </c>
      <c r="M108" s="56">
        <v>15309</v>
      </c>
      <c r="N108" s="56">
        <v>16329.599999999999</v>
      </c>
      <c r="O108" s="56">
        <v>14288.4</v>
      </c>
      <c r="P108" s="56">
        <v>16159.5</v>
      </c>
      <c r="Q108" s="56">
        <v>15309</v>
      </c>
      <c r="R108" s="56">
        <v>15309</v>
      </c>
      <c r="S108" s="56">
        <v>16159.5</v>
      </c>
      <c r="T108" s="56">
        <v>13403.880000000001</v>
      </c>
      <c r="U108" s="56">
        <v>13097.7</v>
      </c>
      <c r="V108" s="56">
        <v>14628.6</v>
      </c>
      <c r="W108" s="56">
        <v>3402</v>
      </c>
      <c r="X108" s="56">
        <v>3402</v>
      </c>
      <c r="Y108" s="56">
        <v>2277.6390000000001</v>
      </c>
      <c r="Z108" s="56">
        <v>3402</v>
      </c>
      <c r="AA108" s="56">
        <v>7654.5</v>
      </c>
      <c r="AB108" s="56">
        <v>2321.8650000000002</v>
      </c>
      <c r="AC108" s="56">
        <v>3402</v>
      </c>
      <c r="AD108" s="56">
        <v>3231.9</v>
      </c>
      <c r="AE108" s="56">
        <v>2211.3000000000002</v>
      </c>
    </row>
    <row r="109" spans="1:31" x14ac:dyDescent="0.25">
      <c r="A109" s="34"/>
      <c r="B109" s="34"/>
      <c r="C109" s="59"/>
    </row>
    <row r="110" spans="1:31" ht="15.75" thickBot="1" x14ac:dyDescent="0.3"/>
    <row r="111" spans="1:31" ht="54.6" customHeight="1" x14ac:dyDescent="0.25">
      <c r="A111" s="71" t="s">
        <v>3769</v>
      </c>
      <c r="B111" s="72"/>
      <c r="C111" s="73"/>
      <c r="D111" s="74" t="s">
        <v>3421</v>
      </c>
      <c r="E111" s="74" t="s">
        <v>3422</v>
      </c>
      <c r="F111" s="74" t="s">
        <v>3423</v>
      </c>
      <c r="G111" s="74" t="s">
        <v>3424</v>
      </c>
      <c r="H111" s="74" t="s">
        <v>3425</v>
      </c>
      <c r="I111" s="74" t="s">
        <v>3426</v>
      </c>
      <c r="J111" s="74" t="s">
        <v>3427</v>
      </c>
      <c r="K111" s="74" t="s">
        <v>3428</v>
      </c>
      <c r="L111" s="74" t="s">
        <v>3429</v>
      </c>
      <c r="M111" s="74" t="s">
        <v>3430</v>
      </c>
      <c r="N111" s="74" t="s">
        <v>3431</v>
      </c>
      <c r="O111" s="74" t="s">
        <v>3432</v>
      </c>
      <c r="P111" s="74" t="s">
        <v>3433</v>
      </c>
      <c r="Q111" s="74" t="s">
        <v>3434</v>
      </c>
      <c r="R111" s="74" t="s">
        <v>3435</v>
      </c>
      <c r="S111" s="74" t="s">
        <v>3436</v>
      </c>
      <c r="T111" s="74" t="s">
        <v>3437</v>
      </c>
      <c r="U111" s="74" t="s">
        <v>3438</v>
      </c>
      <c r="V111" s="74" t="s">
        <v>3439</v>
      </c>
      <c r="W111" s="74" t="s">
        <v>3440</v>
      </c>
      <c r="X111" s="74" t="s">
        <v>3441</v>
      </c>
      <c r="Y111" s="74" t="s">
        <v>3442</v>
      </c>
      <c r="Z111" s="74" t="s">
        <v>3443</v>
      </c>
      <c r="AA111" s="74" t="s">
        <v>3444</v>
      </c>
      <c r="AB111" s="74" t="s">
        <v>3445</v>
      </c>
      <c r="AC111" s="74" t="s">
        <v>3446</v>
      </c>
      <c r="AD111" s="74" t="s">
        <v>3447</v>
      </c>
      <c r="AE111" s="74" t="s">
        <v>3448</v>
      </c>
    </row>
    <row r="112" spans="1:31" x14ac:dyDescent="0.25">
      <c r="A112" s="63" t="s">
        <v>3317</v>
      </c>
      <c r="B112" s="64" t="s">
        <v>3318</v>
      </c>
      <c r="C112" s="65" t="s">
        <v>3319</v>
      </c>
    </row>
    <row r="113" spans="1:31" x14ac:dyDescent="0.25">
      <c r="A113" s="66" t="s">
        <v>3322</v>
      </c>
      <c r="B113" s="67">
        <v>360</v>
      </c>
      <c r="C113" s="58">
        <v>7313</v>
      </c>
      <c r="D113" s="56">
        <v>6362.31</v>
      </c>
      <c r="E113" s="56">
        <v>6552.4480000000003</v>
      </c>
      <c r="F113" s="56">
        <v>6289.18</v>
      </c>
      <c r="G113" s="56">
        <v>6801.09</v>
      </c>
      <c r="H113" s="56">
        <v>7020.48</v>
      </c>
      <c r="I113" s="56">
        <v>6216.05</v>
      </c>
      <c r="J113" s="56">
        <v>5119.0999999999995</v>
      </c>
      <c r="K113" s="56">
        <v>6289.18</v>
      </c>
      <c r="L113" s="56">
        <v>6581.7</v>
      </c>
      <c r="M113" s="56">
        <v>6581.7</v>
      </c>
      <c r="N113" s="56">
        <v>7020.48</v>
      </c>
      <c r="O113" s="56">
        <v>6142.92</v>
      </c>
      <c r="P113" s="56">
        <v>6947.3499999999995</v>
      </c>
      <c r="Q113" s="56">
        <v>6581.7</v>
      </c>
      <c r="R113" s="56">
        <v>6581.7</v>
      </c>
      <c r="S113" s="56">
        <v>6947.3499999999995</v>
      </c>
      <c r="T113" s="56">
        <v>5762.6440000000002</v>
      </c>
      <c r="U113" s="56">
        <v>5631.01</v>
      </c>
      <c r="V113" s="56">
        <v>6289.18</v>
      </c>
      <c r="W113" s="56">
        <v>1462.6000000000001</v>
      </c>
      <c r="X113" s="56">
        <v>1462.6000000000001</v>
      </c>
      <c r="Y113" s="56">
        <v>979.21070000000009</v>
      </c>
      <c r="Z113" s="56">
        <v>1462.6000000000001</v>
      </c>
      <c r="AA113" s="56">
        <v>3290.85</v>
      </c>
      <c r="AB113" s="56">
        <v>998.22450000000003</v>
      </c>
      <c r="AC113" s="56">
        <v>1462.6000000000001</v>
      </c>
      <c r="AD113" s="56">
        <v>1389.47</v>
      </c>
      <c r="AE113" s="56">
        <v>950.69</v>
      </c>
    </row>
    <row r="114" spans="1:31" x14ac:dyDescent="0.25">
      <c r="A114" s="43" t="s">
        <v>3324</v>
      </c>
      <c r="B114" s="37" t="s">
        <v>3357</v>
      </c>
      <c r="C114" s="58">
        <v>764</v>
      </c>
      <c r="D114" s="56">
        <v>664.68</v>
      </c>
      <c r="E114" s="56">
        <v>684.54399999999998</v>
      </c>
      <c r="F114" s="56">
        <v>657.04</v>
      </c>
      <c r="G114" s="56">
        <v>710.52</v>
      </c>
      <c r="H114" s="56">
        <v>733.43999999999994</v>
      </c>
      <c r="I114" s="56">
        <v>649.4</v>
      </c>
      <c r="J114" s="56">
        <v>534.79999999999995</v>
      </c>
      <c r="K114" s="56">
        <v>657.04</v>
      </c>
      <c r="L114" s="56">
        <v>687.6</v>
      </c>
      <c r="M114" s="56">
        <v>687.6</v>
      </c>
      <c r="N114" s="56">
        <v>733.43999999999994</v>
      </c>
      <c r="O114" s="56">
        <v>641.76</v>
      </c>
      <c r="P114" s="56">
        <v>725.8</v>
      </c>
      <c r="Q114" s="56">
        <v>687.6</v>
      </c>
      <c r="R114" s="56">
        <v>687.6</v>
      </c>
      <c r="S114" s="56">
        <v>725.8</v>
      </c>
      <c r="T114" s="56">
        <v>602.03200000000004</v>
      </c>
      <c r="U114" s="56">
        <v>588.28</v>
      </c>
      <c r="V114" s="56">
        <v>657.04</v>
      </c>
      <c r="W114" s="56">
        <v>152.80000000000001</v>
      </c>
      <c r="X114" s="56">
        <v>152.80000000000001</v>
      </c>
      <c r="Y114" s="56">
        <v>102.29960000000001</v>
      </c>
      <c r="Z114" s="56">
        <v>152.80000000000001</v>
      </c>
      <c r="AA114" s="56">
        <v>343.8</v>
      </c>
      <c r="AB114" s="56">
        <v>104.286</v>
      </c>
      <c r="AC114" s="56">
        <v>152.80000000000001</v>
      </c>
      <c r="AD114" s="56">
        <v>145.16</v>
      </c>
      <c r="AE114" s="56">
        <v>99.320000000000007</v>
      </c>
    </row>
    <row r="115" spans="1:31" x14ac:dyDescent="0.25">
      <c r="A115" s="43" t="s">
        <v>3326</v>
      </c>
      <c r="B115" s="37" t="s">
        <v>3379</v>
      </c>
      <c r="C115" s="58">
        <v>847</v>
      </c>
      <c r="D115" s="56">
        <v>736.89</v>
      </c>
      <c r="E115" s="56">
        <v>758.91200000000003</v>
      </c>
      <c r="F115" s="56">
        <v>728.42</v>
      </c>
      <c r="G115" s="56">
        <v>787.71</v>
      </c>
      <c r="H115" s="56">
        <v>813.12</v>
      </c>
      <c r="I115" s="56">
        <v>719.94999999999993</v>
      </c>
      <c r="J115" s="56">
        <v>592.9</v>
      </c>
      <c r="K115" s="56">
        <v>728.42</v>
      </c>
      <c r="L115" s="56">
        <v>762.30000000000007</v>
      </c>
      <c r="M115" s="56">
        <v>762.30000000000007</v>
      </c>
      <c r="N115" s="56">
        <v>813.12</v>
      </c>
      <c r="O115" s="56">
        <v>711.48</v>
      </c>
      <c r="P115" s="56">
        <v>804.65</v>
      </c>
      <c r="Q115" s="56">
        <v>762.30000000000007</v>
      </c>
      <c r="R115" s="56">
        <v>762.30000000000007</v>
      </c>
      <c r="S115" s="56">
        <v>804.65</v>
      </c>
      <c r="T115" s="56">
        <v>667.43600000000004</v>
      </c>
      <c r="U115" s="56">
        <v>652.19000000000005</v>
      </c>
      <c r="V115" s="56">
        <v>728.42</v>
      </c>
      <c r="W115" s="56">
        <v>169.4</v>
      </c>
      <c r="X115" s="56">
        <v>169.4</v>
      </c>
      <c r="Y115" s="56">
        <v>113.41330000000002</v>
      </c>
      <c r="Z115" s="56">
        <v>169.4</v>
      </c>
      <c r="AA115" s="56">
        <v>381.15000000000003</v>
      </c>
      <c r="AB115" s="56">
        <v>115.61550000000001</v>
      </c>
      <c r="AC115" s="56">
        <v>169.4</v>
      </c>
      <c r="AD115" s="56">
        <v>160.93</v>
      </c>
      <c r="AE115" s="56">
        <v>110.11</v>
      </c>
    </row>
    <row r="116" spans="1:31" x14ac:dyDescent="0.25">
      <c r="A116" s="43" t="s">
        <v>3330</v>
      </c>
      <c r="B116" s="37">
        <v>370</v>
      </c>
      <c r="C116" s="58">
        <v>3079</v>
      </c>
      <c r="D116" s="56">
        <v>2678.73</v>
      </c>
      <c r="E116" s="56">
        <v>2758.7840000000001</v>
      </c>
      <c r="F116" s="56">
        <v>2647.94</v>
      </c>
      <c r="G116" s="56">
        <v>2863.4700000000003</v>
      </c>
      <c r="H116" s="56">
        <v>2955.8399999999997</v>
      </c>
      <c r="I116" s="56">
        <v>2617.15</v>
      </c>
      <c r="J116" s="56">
        <v>2155.2999999999997</v>
      </c>
      <c r="K116" s="56">
        <v>2647.94</v>
      </c>
      <c r="L116" s="56">
        <v>2771.1</v>
      </c>
      <c r="M116" s="56">
        <v>2771.1</v>
      </c>
      <c r="N116" s="56">
        <v>2955.8399999999997</v>
      </c>
      <c r="O116" s="56">
        <v>2586.36</v>
      </c>
      <c r="P116" s="56">
        <v>2925.0499999999997</v>
      </c>
      <c r="Q116" s="56">
        <v>2771.1</v>
      </c>
      <c r="R116" s="56">
        <v>2771.1</v>
      </c>
      <c r="S116" s="56">
        <v>2925.0499999999997</v>
      </c>
      <c r="T116" s="56">
        <v>2426.252</v>
      </c>
      <c r="U116" s="56">
        <v>2370.83</v>
      </c>
      <c r="V116" s="56">
        <v>2647.94</v>
      </c>
      <c r="W116" s="56">
        <v>615.80000000000007</v>
      </c>
      <c r="X116" s="56">
        <v>615.80000000000007</v>
      </c>
      <c r="Y116" s="56">
        <v>412.27810000000005</v>
      </c>
      <c r="Z116" s="56">
        <v>615.80000000000007</v>
      </c>
      <c r="AA116" s="56">
        <v>1385.55</v>
      </c>
      <c r="AB116" s="56">
        <v>420.2835</v>
      </c>
      <c r="AC116" s="56">
        <v>615.80000000000007</v>
      </c>
      <c r="AD116" s="56">
        <v>585.01</v>
      </c>
      <c r="AE116" s="56">
        <v>400.27000000000004</v>
      </c>
    </row>
    <row r="117" spans="1:31" x14ac:dyDescent="0.25">
      <c r="A117" s="43" t="s">
        <v>3332</v>
      </c>
      <c r="B117" s="37">
        <v>710</v>
      </c>
      <c r="C117" s="58">
        <v>2113</v>
      </c>
      <c r="D117" s="56">
        <v>1838.31</v>
      </c>
      <c r="E117" s="56">
        <v>1893.248</v>
      </c>
      <c r="F117" s="56">
        <v>1817.18</v>
      </c>
      <c r="G117" s="56">
        <v>1965.0900000000001</v>
      </c>
      <c r="H117" s="56">
        <v>2028.48</v>
      </c>
      <c r="I117" s="56">
        <v>1796.05</v>
      </c>
      <c r="J117" s="56">
        <v>1479.1</v>
      </c>
      <c r="K117" s="56">
        <v>1817.18</v>
      </c>
      <c r="L117" s="56">
        <v>1901.7</v>
      </c>
      <c r="M117" s="56">
        <v>1901.7</v>
      </c>
      <c r="N117" s="56">
        <v>2028.48</v>
      </c>
      <c r="O117" s="56">
        <v>1774.9199999999998</v>
      </c>
      <c r="P117" s="56">
        <v>2007.35</v>
      </c>
      <c r="Q117" s="56">
        <v>1901.7</v>
      </c>
      <c r="R117" s="56">
        <v>1901.7</v>
      </c>
      <c r="S117" s="56">
        <v>2007.35</v>
      </c>
      <c r="T117" s="56">
        <v>1665.0440000000001</v>
      </c>
      <c r="U117" s="56">
        <v>1627.01</v>
      </c>
      <c r="V117" s="56">
        <v>1817.18</v>
      </c>
      <c r="W117" s="56">
        <v>422.6</v>
      </c>
      <c r="X117" s="56">
        <v>422.6</v>
      </c>
      <c r="Y117" s="56">
        <v>282.93070000000006</v>
      </c>
      <c r="Z117" s="56">
        <v>422.6</v>
      </c>
      <c r="AA117" s="56">
        <v>950.85</v>
      </c>
      <c r="AB117" s="56">
        <v>288.42450000000002</v>
      </c>
      <c r="AC117" s="56">
        <v>422.6</v>
      </c>
      <c r="AD117" s="56">
        <v>401.47</v>
      </c>
      <c r="AE117" s="56">
        <v>274.69</v>
      </c>
    </row>
    <row r="118" spans="1:31" ht="15.75" thickBot="1" x14ac:dyDescent="0.3">
      <c r="A118" s="44" t="s">
        <v>3336</v>
      </c>
      <c r="B118" s="68"/>
      <c r="C118" s="69">
        <f>SUM(C113:C117)</f>
        <v>14116</v>
      </c>
      <c r="D118" s="56">
        <v>12280.92</v>
      </c>
      <c r="E118" s="56">
        <v>12647.936</v>
      </c>
      <c r="F118" s="56">
        <v>12139.76</v>
      </c>
      <c r="G118" s="56">
        <v>13127.880000000001</v>
      </c>
      <c r="H118" s="56">
        <v>13551.359999999999</v>
      </c>
      <c r="I118" s="56">
        <v>11998.6</v>
      </c>
      <c r="J118" s="56">
        <v>9881.1999999999989</v>
      </c>
      <c r="K118" s="56">
        <v>12139.76</v>
      </c>
      <c r="L118" s="56">
        <v>12704.4</v>
      </c>
      <c r="M118" s="56">
        <v>12704.4</v>
      </c>
      <c r="N118" s="56">
        <v>13551.359999999999</v>
      </c>
      <c r="O118" s="56">
        <v>11857.439999999999</v>
      </c>
      <c r="P118" s="56">
        <v>13410.199999999999</v>
      </c>
      <c r="Q118" s="56">
        <v>12704.4</v>
      </c>
      <c r="R118" s="56">
        <v>12704.4</v>
      </c>
      <c r="S118" s="56">
        <v>13410.199999999999</v>
      </c>
      <c r="T118" s="56">
        <v>11123.408000000001</v>
      </c>
      <c r="U118" s="56">
        <v>10869.32</v>
      </c>
      <c r="V118" s="56">
        <v>12139.76</v>
      </c>
      <c r="W118" s="56">
        <v>2823.2000000000003</v>
      </c>
      <c r="X118" s="56">
        <v>2823.2000000000003</v>
      </c>
      <c r="Y118" s="56">
        <v>1890.1324000000002</v>
      </c>
      <c r="Z118" s="56">
        <v>2823.2000000000003</v>
      </c>
      <c r="AA118" s="56">
        <v>6352.2</v>
      </c>
      <c r="AB118" s="56">
        <v>1926.8340000000001</v>
      </c>
      <c r="AC118" s="56">
        <v>2823.2000000000003</v>
      </c>
      <c r="AD118" s="56">
        <v>2682.04</v>
      </c>
      <c r="AE118" s="56">
        <v>1835.0800000000002</v>
      </c>
    </row>
    <row r="119" spans="1:31" x14ac:dyDescent="0.25">
      <c r="A119" s="34"/>
      <c r="B119" s="34"/>
      <c r="C119" s="59"/>
    </row>
    <row r="120" spans="1:31" ht="15.75" thickBot="1" x14ac:dyDescent="0.3"/>
    <row r="121" spans="1:31" ht="54.6" customHeight="1" x14ac:dyDescent="0.25">
      <c r="A121" s="71" t="s">
        <v>3770</v>
      </c>
      <c r="B121" s="72"/>
      <c r="C121" s="73"/>
      <c r="D121" s="74" t="s">
        <v>3421</v>
      </c>
      <c r="E121" s="74" t="s">
        <v>3422</v>
      </c>
      <c r="F121" s="74" t="s">
        <v>3423</v>
      </c>
      <c r="G121" s="74" t="s">
        <v>3424</v>
      </c>
      <c r="H121" s="74" t="s">
        <v>3425</v>
      </c>
      <c r="I121" s="74" t="s">
        <v>3426</v>
      </c>
      <c r="J121" s="74" t="s">
        <v>3427</v>
      </c>
      <c r="K121" s="74" t="s">
        <v>3428</v>
      </c>
      <c r="L121" s="74" t="s">
        <v>3429</v>
      </c>
      <c r="M121" s="74" t="s">
        <v>3430</v>
      </c>
      <c r="N121" s="74" t="s">
        <v>3431</v>
      </c>
      <c r="O121" s="74" t="s">
        <v>3432</v>
      </c>
      <c r="P121" s="74" t="s">
        <v>3433</v>
      </c>
      <c r="Q121" s="74" t="s">
        <v>3434</v>
      </c>
      <c r="R121" s="74" t="s">
        <v>3435</v>
      </c>
      <c r="S121" s="74" t="s">
        <v>3436</v>
      </c>
      <c r="T121" s="74" t="s">
        <v>3437</v>
      </c>
      <c r="U121" s="74" t="s">
        <v>3438</v>
      </c>
      <c r="V121" s="74" t="s">
        <v>3439</v>
      </c>
      <c r="W121" s="74" t="s">
        <v>3440</v>
      </c>
      <c r="X121" s="74" t="s">
        <v>3441</v>
      </c>
      <c r="Y121" s="74" t="s">
        <v>3442</v>
      </c>
      <c r="Z121" s="74" t="s">
        <v>3443</v>
      </c>
      <c r="AA121" s="74" t="s">
        <v>3444</v>
      </c>
      <c r="AB121" s="74" t="s">
        <v>3445</v>
      </c>
      <c r="AC121" s="74" t="s">
        <v>3446</v>
      </c>
      <c r="AD121" s="74" t="s">
        <v>3447</v>
      </c>
      <c r="AE121" s="74" t="s">
        <v>3448</v>
      </c>
    </row>
    <row r="122" spans="1:31" x14ac:dyDescent="0.25">
      <c r="A122" s="63" t="s">
        <v>3317</v>
      </c>
      <c r="B122" s="64" t="s">
        <v>3318</v>
      </c>
      <c r="C122" s="65" t="s">
        <v>3319</v>
      </c>
    </row>
    <row r="123" spans="1:31" x14ac:dyDescent="0.25">
      <c r="A123" s="43" t="s">
        <v>3324</v>
      </c>
      <c r="B123" s="37">
        <v>250</v>
      </c>
      <c r="C123" s="58">
        <v>200</v>
      </c>
      <c r="D123" s="56">
        <v>174</v>
      </c>
      <c r="E123" s="56">
        <v>179.20000000000002</v>
      </c>
      <c r="F123" s="56">
        <v>172</v>
      </c>
      <c r="G123" s="56">
        <v>186</v>
      </c>
      <c r="H123" s="56">
        <v>192</v>
      </c>
      <c r="I123" s="56">
        <v>170</v>
      </c>
      <c r="J123" s="56">
        <v>140</v>
      </c>
      <c r="K123" s="56">
        <v>172</v>
      </c>
      <c r="L123" s="56">
        <v>180</v>
      </c>
      <c r="M123" s="56">
        <v>180</v>
      </c>
      <c r="N123" s="56">
        <v>192</v>
      </c>
      <c r="O123" s="56">
        <v>168</v>
      </c>
      <c r="P123" s="56">
        <v>190</v>
      </c>
      <c r="Q123" s="56">
        <v>180</v>
      </c>
      <c r="R123" s="56">
        <v>180</v>
      </c>
      <c r="S123" s="56">
        <v>190</v>
      </c>
      <c r="T123" s="56">
        <v>157.6</v>
      </c>
      <c r="U123" s="56">
        <v>154</v>
      </c>
      <c r="V123" s="56">
        <v>172</v>
      </c>
      <c r="W123" s="56">
        <v>40</v>
      </c>
      <c r="X123" s="56">
        <v>40</v>
      </c>
      <c r="Y123" s="56">
        <v>26.780000000000005</v>
      </c>
      <c r="Z123" s="56">
        <v>40</v>
      </c>
      <c r="AA123" s="56">
        <v>90</v>
      </c>
      <c r="AB123" s="56">
        <v>27.3</v>
      </c>
      <c r="AC123" s="56">
        <v>40</v>
      </c>
      <c r="AD123" s="56">
        <v>38</v>
      </c>
      <c r="AE123" s="56">
        <v>26</v>
      </c>
    </row>
    <row r="124" spans="1:31" x14ac:dyDescent="0.25">
      <c r="A124" s="43" t="s">
        <v>3326</v>
      </c>
      <c r="B124" s="37">
        <v>272</v>
      </c>
      <c r="C124" s="58">
        <v>169</v>
      </c>
      <c r="D124" s="56">
        <v>147.03</v>
      </c>
      <c r="E124" s="56">
        <v>151.42400000000001</v>
      </c>
      <c r="F124" s="56">
        <v>145.34</v>
      </c>
      <c r="G124" s="56">
        <v>157.17000000000002</v>
      </c>
      <c r="H124" s="56">
        <v>162.23999999999998</v>
      </c>
      <c r="I124" s="56">
        <v>143.65</v>
      </c>
      <c r="J124" s="56">
        <v>118.3</v>
      </c>
      <c r="K124" s="56">
        <v>145.34</v>
      </c>
      <c r="L124" s="56">
        <v>152.1</v>
      </c>
      <c r="M124" s="56">
        <v>152.1</v>
      </c>
      <c r="N124" s="56">
        <v>162.23999999999998</v>
      </c>
      <c r="O124" s="56">
        <v>141.96</v>
      </c>
      <c r="P124" s="56">
        <v>160.54999999999998</v>
      </c>
      <c r="Q124" s="56">
        <v>152.1</v>
      </c>
      <c r="R124" s="56">
        <v>152.1</v>
      </c>
      <c r="S124" s="56">
        <v>160.54999999999998</v>
      </c>
      <c r="T124" s="56">
        <v>133.172</v>
      </c>
      <c r="U124" s="56">
        <v>130.13</v>
      </c>
      <c r="V124" s="56">
        <v>145.34</v>
      </c>
      <c r="W124" s="56">
        <v>33.800000000000004</v>
      </c>
      <c r="X124" s="56">
        <v>33.800000000000004</v>
      </c>
      <c r="Y124" s="56">
        <v>22.629100000000005</v>
      </c>
      <c r="Z124" s="56">
        <v>33.800000000000004</v>
      </c>
      <c r="AA124" s="56">
        <v>76.05</v>
      </c>
      <c r="AB124" s="56">
        <v>23.0685</v>
      </c>
      <c r="AC124" s="56">
        <v>33.800000000000004</v>
      </c>
      <c r="AD124" s="56">
        <v>32.11</v>
      </c>
      <c r="AE124" s="56">
        <v>21.970000000000002</v>
      </c>
    </row>
    <row r="125" spans="1:31" x14ac:dyDescent="0.25">
      <c r="A125" s="66" t="s">
        <v>3380</v>
      </c>
      <c r="B125" s="67">
        <v>361</v>
      </c>
      <c r="C125" s="58">
        <v>1085</v>
      </c>
      <c r="D125" s="56">
        <v>943.95</v>
      </c>
      <c r="E125" s="56">
        <v>972.16</v>
      </c>
      <c r="F125" s="56">
        <v>933.1</v>
      </c>
      <c r="G125" s="56">
        <v>1009.0500000000001</v>
      </c>
      <c r="H125" s="56">
        <v>1041.5999999999999</v>
      </c>
      <c r="I125" s="56">
        <v>922.25</v>
      </c>
      <c r="J125" s="56">
        <v>759.5</v>
      </c>
      <c r="K125" s="56">
        <v>933.1</v>
      </c>
      <c r="L125" s="56">
        <v>976.5</v>
      </c>
      <c r="M125" s="56">
        <v>976.5</v>
      </c>
      <c r="N125" s="56">
        <v>1041.5999999999999</v>
      </c>
      <c r="O125" s="56">
        <v>911.4</v>
      </c>
      <c r="P125" s="56">
        <v>1030.75</v>
      </c>
      <c r="Q125" s="56">
        <v>976.5</v>
      </c>
      <c r="R125" s="56">
        <v>976.5</v>
      </c>
      <c r="S125" s="56">
        <v>1030.75</v>
      </c>
      <c r="T125" s="56">
        <v>854.98</v>
      </c>
      <c r="U125" s="56">
        <v>835.45</v>
      </c>
      <c r="V125" s="56">
        <v>933.1</v>
      </c>
      <c r="W125" s="56">
        <v>217</v>
      </c>
      <c r="X125" s="56">
        <v>217</v>
      </c>
      <c r="Y125" s="56">
        <v>145.28150000000002</v>
      </c>
      <c r="Z125" s="56">
        <v>217</v>
      </c>
      <c r="AA125" s="56">
        <v>488.25</v>
      </c>
      <c r="AB125" s="56">
        <v>148.10250000000002</v>
      </c>
      <c r="AC125" s="56">
        <v>217</v>
      </c>
      <c r="AD125" s="56">
        <v>206.15</v>
      </c>
      <c r="AE125" s="56">
        <v>141.05000000000001</v>
      </c>
    </row>
    <row r="126" spans="1:31" ht="15.75" thickBot="1" x14ac:dyDescent="0.3">
      <c r="A126" s="44" t="s">
        <v>3336</v>
      </c>
      <c r="B126" s="68"/>
      <c r="C126" s="69">
        <f>SUM(C123:C125)</f>
        <v>1454</v>
      </c>
      <c r="D126" s="56">
        <v>1264.98</v>
      </c>
      <c r="E126" s="56">
        <v>1302.7840000000001</v>
      </c>
      <c r="F126" s="56">
        <v>1250.44</v>
      </c>
      <c r="G126" s="56">
        <v>1352.22</v>
      </c>
      <c r="H126" s="56">
        <v>1395.84</v>
      </c>
      <c r="I126" s="56">
        <v>1235.8999999999999</v>
      </c>
      <c r="J126" s="56">
        <v>1017.8</v>
      </c>
      <c r="K126" s="56">
        <v>1250.44</v>
      </c>
      <c r="L126" s="56">
        <v>1308.6000000000001</v>
      </c>
      <c r="M126" s="56">
        <v>1308.6000000000001</v>
      </c>
      <c r="N126" s="56">
        <v>1395.84</v>
      </c>
      <c r="O126" s="56">
        <v>1221.3599999999999</v>
      </c>
      <c r="P126" s="56">
        <v>1381.3</v>
      </c>
      <c r="Q126" s="56">
        <v>1308.6000000000001</v>
      </c>
      <c r="R126" s="56">
        <v>1308.6000000000001</v>
      </c>
      <c r="S126" s="56">
        <v>1381.3</v>
      </c>
      <c r="T126" s="56">
        <v>1145.752</v>
      </c>
      <c r="U126" s="56">
        <v>1119.58</v>
      </c>
      <c r="V126" s="56">
        <v>1250.44</v>
      </c>
      <c r="W126" s="56">
        <v>290.8</v>
      </c>
      <c r="X126" s="56">
        <v>290.8</v>
      </c>
      <c r="Y126" s="56">
        <v>194.69060000000002</v>
      </c>
      <c r="Z126" s="56">
        <v>290.8</v>
      </c>
      <c r="AA126" s="56">
        <v>654.30000000000007</v>
      </c>
      <c r="AB126" s="56">
        <v>198.471</v>
      </c>
      <c r="AC126" s="56">
        <v>290.8</v>
      </c>
      <c r="AD126" s="56">
        <v>276.26</v>
      </c>
      <c r="AE126" s="56">
        <v>189.02</v>
      </c>
    </row>
    <row r="127" spans="1:31" x14ac:dyDescent="0.25">
      <c r="A127" s="34"/>
      <c r="B127" s="34"/>
      <c r="C127" s="59"/>
    </row>
    <row r="128" spans="1:31" ht="15.75" thickBot="1" x14ac:dyDescent="0.3"/>
    <row r="129" spans="1:31" ht="54.6" customHeight="1" x14ac:dyDescent="0.25">
      <c r="A129" s="71" t="s">
        <v>3771</v>
      </c>
      <c r="B129" s="72"/>
      <c r="C129" s="73"/>
      <c r="D129" s="74" t="s">
        <v>3421</v>
      </c>
      <c r="E129" s="74" t="s">
        <v>3422</v>
      </c>
      <c r="F129" s="74" t="s">
        <v>3423</v>
      </c>
      <c r="G129" s="74" t="s">
        <v>3424</v>
      </c>
      <c r="H129" s="74" t="s">
        <v>3425</v>
      </c>
      <c r="I129" s="74" t="s">
        <v>3426</v>
      </c>
      <c r="J129" s="74" t="s">
        <v>3427</v>
      </c>
      <c r="K129" s="74" t="s">
        <v>3428</v>
      </c>
      <c r="L129" s="74" t="s">
        <v>3429</v>
      </c>
      <c r="M129" s="74" t="s">
        <v>3430</v>
      </c>
      <c r="N129" s="74" t="s">
        <v>3431</v>
      </c>
      <c r="O129" s="74" t="s">
        <v>3432</v>
      </c>
      <c r="P129" s="74" t="s">
        <v>3433</v>
      </c>
      <c r="Q129" s="74" t="s">
        <v>3434</v>
      </c>
      <c r="R129" s="74" t="s">
        <v>3435</v>
      </c>
      <c r="S129" s="74" t="s">
        <v>3436</v>
      </c>
      <c r="T129" s="74" t="s">
        <v>3437</v>
      </c>
      <c r="U129" s="74" t="s">
        <v>3438</v>
      </c>
      <c r="V129" s="74" t="s">
        <v>3439</v>
      </c>
      <c r="W129" s="74" t="s">
        <v>3440</v>
      </c>
      <c r="X129" s="74" t="s">
        <v>3441</v>
      </c>
      <c r="Y129" s="74" t="s">
        <v>3442</v>
      </c>
      <c r="Z129" s="74" t="s">
        <v>3443</v>
      </c>
      <c r="AA129" s="74" t="s">
        <v>3444</v>
      </c>
      <c r="AB129" s="74" t="s">
        <v>3445</v>
      </c>
      <c r="AC129" s="74" t="s">
        <v>3446</v>
      </c>
      <c r="AD129" s="74" t="s">
        <v>3447</v>
      </c>
      <c r="AE129" s="74" t="s">
        <v>3448</v>
      </c>
    </row>
    <row r="130" spans="1:31" x14ac:dyDescent="0.25">
      <c r="A130" s="63" t="s">
        <v>3317</v>
      </c>
      <c r="B130" s="64" t="s">
        <v>3318</v>
      </c>
      <c r="C130" s="65" t="s">
        <v>3319</v>
      </c>
    </row>
    <row r="131" spans="1:31" x14ac:dyDescent="0.25">
      <c r="A131" s="43" t="s">
        <v>3324</v>
      </c>
      <c r="B131" s="37" t="s">
        <v>3381</v>
      </c>
      <c r="C131" s="58">
        <v>200</v>
      </c>
      <c r="D131" s="56">
        <v>174</v>
      </c>
      <c r="E131" s="56">
        <v>179.20000000000002</v>
      </c>
      <c r="F131" s="56">
        <v>172</v>
      </c>
      <c r="G131" s="56">
        <v>186</v>
      </c>
      <c r="H131" s="56">
        <v>192</v>
      </c>
      <c r="I131" s="56">
        <v>170</v>
      </c>
      <c r="J131" s="56">
        <v>140</v>
      </c>
      <c r="K131" s="56">
        <v>172</v>
      </c>
      <c r="L131" s="56">
        <v>180</v>
      </c>
      <c r="M131" s="56">
        <v>180</v>
      </c>
      <c r="N131" s="56">
        <v>192</v>
      </c>
      <c r="O131" s="56">
        <v>168</v>
      </c>
      <c r="P131" s="56">
        <v>190</v>
      </c>
      <c r="Q131" s="56">
        <v>180</v>
      </c>
      <c r="R131" s="56">
        <v>180</v>
      </c>
      <c r="S131" s="56">
        <v>190</v>
      </c>
      <c r="T131" s="56">
        <v>157.6</v>
      </c>
      <c r="U131" s="56">
        <v>154</v>
      </c>
      <c r="V131" s="56">
        <v>172</v>
      </c>
      <c r="W131" s="56">
        <v>40</v>
      </c>
      <c r="X131" s="56">
        <v>40</v>
      </c>
      <c r="Y131" s="56">
        <v>26.780000000000005</v>
      </c>
      <c r="Z131" s="56">
        <v>40</v>
      </c>
      <c r="AA131" s="56">
        <v>90</v>
      </c>
      <c r="AB131" s="56">
        <v>27.3</v>
      </c>
      <c r="AC131" s="56">
        <v>40</v>
      </c>
      <c r="AD131" s="56">
        <v>38</v>
      </c>
      <c r="AE131" s="56">
        <v>26</v>
      </c>
    </row>
    <row r="132" spans="1:31" x14ac:dyDescent="0.25">
      <c r="A132" s="43" t="s">
        <v>3326</v>
      </c>
      <c r="B132" s="37" t="s">
        <v>3337</v>
      </c>
      <c r="C132" s="58">
        <v>192</v>
      </c>
      <c r="D132" s="56">
        <v>167.04</v>
      </c>
      <c r="E132" s="56">
        <v>172.03200000000001</v>
      </c>
      <c r="F132" s="56">
        <v>165.12</v>
      </c>
      <c r="G132" s="56">
        <v>178.56</v>
      </c>
      <c r="H132" s="56">
        <v>184.32</v>
      </c>
      <c r="I132" s="56">
        <v>163.19999999999999</v>
      </c>
      <c r="J132" s="56">
        <v>134.39999999999998</v>
      </c>
      <c r="K132" s="56">
        <v>165.12</v>
      </c>
      <c r="L132" s="56">
        <v>172.8</v>
      </c>
      <c r="M132" s="56">
        <v>172.8</v>
      </c>
      <c r="N132" s="56">
        <v>184.32</v>
      </c>
      <c r="O132" s="56">
        <v>161.28</v>
      </c>
      <c r="P132" s="56">
        <v>182.39999999999998</v>
      </c>
      <c r="Q132" s="56">
        <v>172.8</v>
      </c>
      <c r="R132" s="56">
        <v>172.8</v>
      </c>
      <c r="S132" s="56">
        <v>182.39999999999998</v>
      </c>
      <c r="T132" s="56">
        <v>151.29599999999999</v>
      </c>
      <c r="U132" s="56">
        <v>147.84</v>
      </c>
      <c r="V132" s="56">
        <v>165.12</v>
      </c>
      <c r="W132" s="56">
        <v>38.400000000000006</v>
      </c>
      <c r="X132" s="56">
        <v>38.400000000000006</v>
      </c>
      <c r="Y132" s="56">
        <v>25.708800000000004</v>
      </c>
      <c r="Z132" s="56">
        <v>38.400000000000006</v>
      </c>
      <c r="AA132" s="56">
        <v>86.4</v>
      </c>
      <c r="AB132" s="56">
        <v>26.208000000000002</v>
      </c>
      <c r="AC132" s="56">
        <v>38.400000000000006</v>
      </c>
      <c r="AD132" s="56">
        <v>36.480000000000004</v>
      </c>
      <c r="AE132" s="56">
        <v>24.96</v>
      </c>
    </row>
    <row r="133" spans="1:31" x14ac:dyDescent="0.25">
      <c r="A133" s="43" t="s">
        <v>3380</v>
      </c>
      <c r="B133" s="37">
        <v>361</v>
      </c>
      <c r="C133" s="58">
        <v>1360</v>
      </c>
      <c r="D133" s="56">
        <v>1183.2</v>
      </c>
      <c r="E133" s="56">
        <v>1218.56</v>
      </c>
      <c r="F133" s="56">
        <v>1169.5999999999999</v>
      </c>
      <c r="G133" s="56">
        <v>1264.8</v>
      </c>
      <c r="H133" s="56">
        <v>1305.5999999999999</v>
      </c>
      <c r="I133" s="56">
        <v>1156</v>
      </c>
      <c r="J133" s="56">
        <v>951.99999999999989</v>
      </c>
      <c r="K133" s="56">
        <v>1169.5999999999999</v>
      </c>
      <c r="L133" s="56">
        <v>1224</v>
      </c>
      <c r="M133" s="56">
        <v>1224</v>
      </c>
      <c r="N133" s="56">
        <v>1305.5999999999999</v>
      </c>
      <c r="O133" s="56">
        <v>1142.3999999999999</v>
      </c>
      <c r="P133" s="56">
        <v>1292</v>
      </c>
      <c r="Q133" s="56">
        <v>1224</v>
      </c>
      <c r="R133" s="56">
        <v>1224</v>
      </c>
      <c r="S133" s="56">
        <v>1292</v>
      </c>
      <c r="T133" s="56">
        <v>1071.68</v>
      </c>
      <c r="U133" s="56">
        <v>1047.2</v>
      </c>
      <c r="V133" s="56">
        <v>1169.5999999999999</v>
      </c>
      <c r="W133" s="56">
        <v>272</v>
      </c>
      <c r="X133" s="56">
        <v>272</v>
      </c>
      <c r="Y133" s="56">
        <v>182.10400000000001</v>
      </c>
      <c r="Z133" s="56">
        <v>272</v>
      </c>
      <c r="AA133" s="56">
        <v>612</v>
      </c>
      <c r="AB133" s="56">
        <v>185.64000000000001</v>
      </c>
      <c r="AC133" s="56">
        <v>272</v>
      </c>
      <c r="AD133" s="56">
        <v>258.39999999999998</v>
      </c>
      <c r="AE133" s="56">
        <v>176.8</v>
      </c>
    </row>
    <row r="134" spans="1:31" ht="15.75" thickBot="1" x14ac:dyDescent="0.3">
      <c r="A134" s="44" t="s">
        <v>3336</v>
      </c>
      <c r="B134" s="68"/>
      <c r="C134" s="69">
        <f>SUM(C131:C133)</f>
        <v>1752</v>
      </c>
      <c r="D134" s="56">
        <v>1524.24</v>
      </c>
      <c r="E134" s="56">
        <v>1569.7920000000001</v>
      </c>
      <c r="F134" s="56">
        <v>1506.72</v>
      </c>
      <c r="G134" s="56">
        <v>1629.3600000000001</v>
      </c>
      <c r="H134" s="56">
        <v>1681.9199999999998</v>
      </c>
      <c r="I134" s="56">
        <v>1489.2</v>
      </c>
      <c r="J134" s="56">
        <v>1226.3999999999999</v>
      </c>
      <c r="K134" s="56">
        <v>1506.72</v>
      </c>
      <c r="L134" s="56">
        <v>1576.8</v>
      </c>
      <c r="M134" s="56">
        <v>1576.8</v>
      </c>
      <c r="N134" s="56">
        <v>1681.9199999999998</v>
      </c>
      <c r="O134" s="56">
        <v>1471.6799999999998</v>
      </c>
      <c r="P134" s="56">
        <v>1664.3999999999999</v>
      </c>
      <c r="Q134" s="56">
        <v>1576.8</v>
      </c>
      <c r="R134" s="56">
        <v>1576.8</v>
      </c>
      <c r="S134" s="56">
        <v>1664.3999999999999</v>
      </c>
      <c r="T134" s="56">
        <v>1380.576</v>
      </c>
      <c r="U134" s="56">
        <v>1349.04</v>
      </c>
      <c r="V134" s="56">
        <v>1506.72</v>
      </c>
      <c r="W134" s="56">
        <v>350.40000000000003</v>
      </c>
      <c r="X134" s="56">
        <v>350.40000000000003</v>
      </c>
      <c r="Y134" s="56">
        <v>234.59280000000004</v>
      </c>
      <c r="Z134" s="56">
        <v>350.40000000000003</v>
      </c>
      <c r="AA134" s="56">
        <v>788.4</v>
      </c>
      <c r="AB134" s="56">
        <v>239.14800000000002</v>
      </c>
      <c r="AC134" s="56">
        <v>350.40000000000003</v>
      </c>
      <c r="AD134" s="56">
        <v>332.88</v>
      </c>
      <c r="AE134" s="56">
        <v>227.76000000000002</v>
      </c>
    </row>
    <row r="135" spans="1:31" x14ac:dyDescent="0.25">
      <c r="A135" s="34"/>
      <c r="B135" s="34"/>
      <c r="C135" s="59"/>
    </row>
    <row r="136" spans="1:31" ht="15.75" thickBot="1" x14ac:dyDescent="0.3"/>
    <row r="137" spans="1:31" ht="54.6" customHeight="1" x14ac:dyDescent="0.25">
      <c r="A137" s="71" t="s">
        <v>3772</v>
      </c>
      <c r="B137" s="72"/>
      <c r="C137" s="73"/>
      <c r="D137" s="74" t="s">
        <v>3421</v>
      </c>
      <c r="E137" s="74" t="s">
        <v>3422</v>
      </c>
      <c r="F137" s="74" t="s">
        <v>3423</v>
      </c>
      <c r="G137" s="74" t="s">
        <v>3424</v>
      </c>
      <c r="H137" s="74" t="s">
        <v>3425</v>
      </c>
      <c r="I137" s="74" t="s">
        <v>3426</v>
      </c>
      <c r="J137" s="74" t="s">
        <v>3427</v>
      </c>
      <c r="K137" s="74" t="s">
        <v>3428</v>
      </c>
      <c r="L137" s="74" t="s">
        <v>3429</v>
      </c>
      <c r="M137" s="74" t="s">
        <v>3430</v>
      </c>
      <c r="N137" s="74" t="s">
        <v>3431</v>
      </c>
      <c r="O137" s="74" t="s">
        <v>3432</v>
      </c>
      <c r="P137" s="74" t="s">
        <v>3433</v>
      </c>
      <c r="Q137" s="74" t="s">
        <v>3434</v>
      </c>
      <c r="R137" s="74" t="s">
        <v>3435</v>
      </c>
      <c r="S137" s="74" t="s">
        <v>3436</v>
      </c>
      <c r="T137" s="74" t="s">
        <v>3437</v>
      </c>
      <c r="U137" s="74" t="s">
        <v>3438</v>
      </c>
      <c r="V137" s="74" t="s">
        <v>3439</v>
      </c>
      <c r="W137" s="74" t="s">
        <v>3440</v>
      </c>
      <c r="X137" s="74" t="s">
        <v>3441</v>
      </c>
      <c r="Y137" s="74" t="s">
        <v>3442</v>
      </c>
      <c r="Z137" s="74" t="s">
        <v>3443</v>
      </c>
      <c r="AA137" s="74" t="s">
        <v>3444</v>
      </c>
      <c r="AB137" s="74" t="s">
        <v>3445</v>
      </c>
      <c r="AC137" s="74" t="s">
        <v>3446</v>
      </c>
      <c r="AD137" s="74" t="s">
        <v>3447</v>
      </c>
      <c r="AE137" s="74" t="s">
        <v>3448</v>
      </c>
    </row>
    <row r="138" spans="1:31" x14ac:dyDescent="0.25">
      <c r="A138" s="63" t="s">
        <v>3317</v>
      </c>
      <c r="B138" s="64" t="s">
        <v>3318</v>
      </c>
      <c r="C138" s="65" t="s">
        <v>3319</v>
      </c>
    </row>
    <row r="139" spans="1:31" x14ac:dyDescent="0.25">
      <c r="A139" s="43" t="s">
        <v>3324</v>
      </c>
      <c r="B139" s="37" t="s">
        <v>3381</v>
      </c>
      <c r="C139" s="58">
        <v>200</v>
      </c>
      <c r="D139" s="56">
        <v>174</v>
      </c>
      <c r="E139" s="56">
        <v>179.20000000000002</v>
      </c>
      <c r="F139" s="56">
        <v>172</v>
      </c>
      <c r="G139" s="56">
        <v>186</v>
      </c>
      <c r="H139" s="56">
        <v>192</v>
      </c>
      <c r="I139" s="56">
        <v>170</v>
      </c>
      <c r="J139" s="56">
        <v>140</v>
      </c>
      <c r="K139" s="56">
        <v>172</v>
      </c>
      <c r="L139" s="56">
        <v>180</v>
      </c>
      <c r="M139" s="56">
        <v>180</v>
      </c>
      <c r="N139" s="56">
        <v>192</v>
      </c>
      <c r="O139" s="56">
        <v>168</v>
      </c>
      <c r="P139" s="56">
        <v>190</v>
      </c>
      <c r="Q139" s="56">
        <v>180</v>
      </c>
      <c r="R139" s="56">
        <v>180</v>
      </c>
      <c r="S139" s="56">
        <v>190</v>
      </c>
      <c r="T139" s="56">
        <v>157.6</v>
      </c>
      <c r="U139" s="56">
        <v>154</v>
      </c>
      <c r="V139" s="56">
        <v>172</v>
      </c>
      <c r="W139" s="56">
        <v>40</v>
      </c>
      <c r="X139" s="56">
        <v>40</v>
      </c>
      <c r="Y139" s="56">
        <v>26.780000000000005</v>
      </c>
      <c r="Z139" s="56">
        <v>40</v>
      </c>
      <c r="AA139" s="56">
        <v>90</v>
      </c>
      <c r="AB139" s="56">
        <v>27.3</v>
      </c>
      <c r="AC139" s="56">
        <v>40</v>
      </c>
      <c r="AD139" s="56">
        <v>38</v>
      </c>
      <c r="AE139" s="56">
        <v>26</v>
      </c>
    </row>
    <row r="140" spans="1:31" x14ac:dyDescent="0.25">
      <c r="A140" s="43" t="s">
        <v>3326</v>
      </c>
      <c r="B140" s="37">
        <v>272</v>
      </c>
      <c r="C140" s="58">
        <v>78</v>
      </c>
      <c r="D140" s="56">
        <v>67.86</v>
      </c>
      <c r="E140" s="56">
        <v>69.888000000000005</v>
      </c>
      <c r="F140" s="56">
        <v>67.08</v>
      </c>
      <c r="G140" s="56">
        <v>72.540000000000006</v>
      </c>
      <c r="H140" s="56">
        <v>74.88</v>
      </c>
      <c r="I140" s="56">
        <v>66.3</v>
      </c>
      <c r="J140" s="56">
        <v>54.599999999999994</v>
      </c>
      <c r="K140" s="56">
        <v>67.08</v>
      </c>
      <c r="L140" s="56">
        <v>70.2</v>
      </c>
      <c r="M140" s="56">
        <v>70.2</v>
      </c>
      <c r="N140" s="56">
        <v>74.88</v>
      </c>
      <c r="O140" s="56">
        <v>65.52</v>
      </c>
      <c r="P140" s="56">
        <v>74.099999999999994</v>
      </c>
      <c r="Q140" s="56">
        <v>70.2</v>
      </c>
      <c r="R140" s="56">
        <v>70.2</v>
      </c>
      <c r="S140" s="56">
        <v>74.099999999999994</v>
      </c>
      <c r="T140" s="56">
        <v>61.464000000000006</v>
      </c>
      <c r="U140" s="56">
        <v>60.06</v>
      </c>
      <c r="V140" s="56">
        <v>67.08</v>
      </c>
      <c r="W140" s="56">
        <v>15.600000000000001</v>
      </c>
      <c r="X140" s="56">
        <v>15.600000000000001</v>
      </c>
      <c r="Y140" s="56">
        <v>10.444200000000002</v>
      </c>
      <c r="Z140" s="56">
        <v>15.600000000000001</v>
      </c>
      <c r="AA140" s="56">
        <v>35.1</v>
      </c>
      <c r="AB140" s="56">
        <v>10.647</v>
      </c>
      <c r="AC140" s="56">
        <v>15.600000000000001</v>
      </c>
      <c r="AD140" s="56">
        <v>14.82</v>
      </c>
      <c r="AE140" s="56">
        <v>10.14</v>
      </c>
    </row>
    <row r="141" spans="1:31" x14ac:dyDescent="0.25">
      <c r="A141" s="43" t="s">
        <v>3380</v>
      </c>
      <c r="B141" s="37">
        <v>361</v>
      </c>
      <c r="C141" s="58">
        <v>3275</v>
      </c>
      <c r="D141" s="56">
        <v>2849.25</v>
      </c>
      <c r="E141" s="56">
        <v>2934.4</v>
      </c>
      <c r="F141" s="56">
        <v>2816.5</v>
      </c>
      <c r="G141" s="56">
        <v>3045.75</v>
      </c>
      <c r="H141" s="56">
        <v>3144</v>
      </c>
      <c r="I141" s="56">
        <v>2783.75</v>
      </c>
      <c r="J141" s="56">
        <v>2292.5</v>
      </c>
      <c r="K141" s="56">
        <v>2816.5</v>
      </c>
      <c r="L141" s="56">
        <v>2947.5</v>
      </c>
      <c r="M141" s="56">
        <v>2947.5</v>
      </c>
      <c r="N141" s="56">
        <v>3144</v>
      </c>
      <c r="O141" s="56">
        <v>2751</v>
      </c>
      <c r="P141" s="56">
        <v>3111.25</v>
      </c>
      <c r="Q141" s="56">
        <v>2947.5</v>
      </c>
      <c r="R141" s="56">
        <v>2947.5</v>
      </c>
      <c r="S141" s="56">
        <v>3111.25</v>
      </c>
      <c r="T141" s="56">
        <v>2580.7000000000003</v>
      </c>
      <c r="U141" s="56">
        <v>2521.75</v>
      </c>
      <c r="V141" s="56">
        <v>2816.5</v>
      </c>
      <c r="W141" s="56">
        <v>655</v>
      </c>
      <c r="X141" s="56">
        <v>655</v>
      </c>
      <c r="Y141" s="56">
        <v>438.52250000000004</v>
      </c>
      <c r="Z141" s="56">
        <v>655</v>
      </c>
      <c r="AA141" s="56">
        <v>1473.75</v>
      </c>
      <c r="AB141" s="56">
        <v>447.03750000000002</v>
      </c>
      <c r="AC141" s="56">
        <v>655</v>
      </c>
      <c r="AD141" s="56">
        <v>622.25</v>
      </c>
      <c r="AE141" s="56">
        <v>425.75</v>
      </c>
    </row>
    <row r="142" spans="1:31" ht="15.75" thickBot="1" x14ac:dyDescent="0.3">
      <c r="A142" s="44" t="s">
        <v>3336</v>
      </c>
      <c r="B142" s="68"/>
      <c r="C142" s="69">
        <f>SUM(C139:C141)</f>
        <v>3553</v>
      </c>
      <c r="D142" s="56">
        <v>3091.11</v>
      </c>
      <c r="E142" s="56">
        <v>3183.4880000000003</v>
      </c>
      <c r="F142" s="56">
        <v>3055.58</v>
      </c>
      <c r="G142" s="56">
        <v>3304.29</v>
      </c>
      <c r="H142" s="56">
        <v>3410.8799999999997</v>
      </c>
      <c r="I142" s="56">
        <v>3020.0499999999997</v>
      </c>
      <c r="J142" s="56">
        <v>2487.1</v>
      </c>
      <c r="K142" s="56">
        <v>3055.58</v>
      </c>
      <c r="L142" s="56">
        <v>3197.7000000000003</v>
      </c>
      <c r="M142" s="56">
        <v>3197.7000000000003</v>
      </c>
      <c r="N142" s="56">
        <v>3410.8799999999997</v>
      </c>
      <c r="O142" s="56">
        <v>2984.52</v>
      </c>
      <c r="P142" s="56">
        <v>3375.35</v>
      </c>
      <c r="Q142" s="56">
        <v>3197.7000000000003</v>
      </c>
      <c r="R142" s="56">
        <v>3197.7000000000003</v>
      </c>
      <c r="S142" s="56">
        <v>3375.35</v>
      </c>
      <c r="T142" s="56">
        <v>2799.7640000000001</v>
      </c>
      <c r="U142" s="56">
        <v>2735.81</v>
      </c>
      <c r="V142" s="56">
        <v>3055.58</v>
      </c>
      <c r="W142" s="56">
        <v>710.6</v>
      </c>
      <c r="X142" s="56">
        <v>710.6</v>
      </c>
      <c r="Y142" s="56">
        <v>475.74670000000009</v>
      </c>
      <c r="Z142" s="56">
        <v>710.6</v>
      </c>
      <c r="AA142" s="56">
        <v>1598.8500000000001</v>
      </c>
      <c r="AB142" s="56">
        <v>484.98450000000003</v>
      </c>
      <c r="AC142" s="56">
        <v>710.6</v>
      </c>
      <c r="AD142" s="56">
        <v>675.07</v>
      </c>
      <c r="AE142" s="56">
        <v>461.89000000000004</v>
      </c>
    </row>
  </sheetData>
  <mergeCells count="14">
    <mergeCell ref="A1:C1"/>
    <mergeCell ref="A12:C12"/>
    <mergeCell ref="A23:C23"/>
    <mergeCell ref="A34:C34"/>
    <mergeCell ref="A46:C46"/>
    <mergeCell ref="A111:C111"/>
    <mergeCell ref="A121:C121"/>
    <mergeCell ref="A129:C129"/>
    <mergeCell ref="A137:C137"/>
    <mergeCell ref="A56:C56"/>
    <mergeCell ref="A67:C67"/>
    <mergeCell ref="A77:C77"/>
    <mergeCell ref="A88:C88"/>
    <mergeCell ref="A99:C99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24.5703125" customWidth="1"/>
    <col min="4" max="4" width="0" hidden="1" customWidth="1"/>
  </cols>
  <sheetData>
    <row r="1" spans="1:4" ht="33" customHeight="1" x14ac:dyDescent="0.25">
      <c r="A1" s="62" t="s">
        <v>3388</v>
      </c>
      <c r="B1" s="62"/>
      <c r="C1" s="62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4" t="s">
        <v>3324</v>
      </c>
      <c r="B3" s="29" t="s">
        <v>3357</v>
      </c>
      <c r="C3" s="39">
        <v>982</v>
      </c>
      <c r="D3" s="24"/>
    </row>
    <row r="4" spans="1:4" x14ac:dyDescent="0.25">
      <c r="A4" s="24" t="s">
        <v>3326</v>
      </c>
      <c r="B4" s="29" t="s">
        <v>3337</v>
      </c>
      <c r="C4" s="39">
        <v>931</v>
      </c>
      <c r="D4" s="24"/>
    </row>
    <row r="5" spans="1:4" x14ac:dyDescent="0.25">
      <c r="A5" s="26" t="s">
        <v>3322</v>
      </c>
      <c r="B5" s="27">
        <v>360</v>
      </c>
      <c r="C5" s="39">
        <v>11160</v>
      </c>
      <c r="D5" s="24"/>
    </row>
    <row r="6" spans="1:4" x14ac:dyDescent="0.25">
      <c r="A6" s="24" t="s">
        <v>3369</v>
      </c>
      <c r="B6" s="29">
        <v>361</v>
      </c>
      <c r="C6" s="39">
        <v>1671</v>
      </c>
      <c r="D6" s="24"/>
    </row>
    <row r="7" spans="1:4" x14ac:dyDescent="0.25">
      <c r="A7" s="24" t="s">
        <v>3330</v>
      </c>
      <c r="B7" s="29">
        <v>370</v>
      </c>
      <c r="C7" s="39">
        <v>3119</v>
      </c>
      <c r="D7" s="24"/>
    </row>
    <row r="8" spans="1:4" x14ac:dyDescent="0.25">
      <c r="A8" s="24" t="s">
        <v>3332</v>
      </c>
      <c r="B8" s="29">
        <v>710</v>
      </c>
      <c r="C8" s="39">
        <v>2083</v>
      </c>
      <c r="D8" s="24"/>
    </row>
    <row r="9" spans="1:4" x14ac:dyDescent="0.25">
      <c r="A9" s="24" t="s">
        <v>3336</v>
      </c>
      <c r="B9" s="24"/>
      <c r="C9" s="39">
        <f>SUM(C3:C8)</f>
        <v>19946</v>
      </c>
      <c r="D9" s="24"/>
    </row>
    <row r="10" spans="1:4" hidden="1" x14ac:dyDescent="0.25">
      <c r="A10" t="s">
        <v>3368</v>
      </c>
      <c r="C10" s="19">
        <v>19466</v>
      </c>
    </row>
    <row r="11" spans="1:4" hidden="1" x14ac:dyDescent="0.25"/>
    <row r="12" spans="1:4" hidden="1" x14ac:dyDescent="0.25">
      <c r="A12" t="s">
        <v>3352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workbookViewId="0"/>
  </sheetViews>
  <sheetFormatPr defaultRowHeight="15" x14ac:dyDescent="0.25"/>
  <cols>
    <col min="2" max="2" width="14.85546875" bestFit="1" customWidth="1"/>
    <col min="3" max="3" width="24.42578125" bestFit="1" customWidth="1"/>
    <col min="4" max="4" width="11.5703125" bestFit="1" customWidth="1"/>
    <col min="5" max="5" width="12.7109375" style="3" bestFit="1" customWidth="1"/>
  </cols>
  <sheetData>
    <row r="1" spans="1:5" x14ac:dyDescent="0.25">
      <c r="A1" t="s">
        <v>2536</v>
      </c>
      <c r="B1" t="s">
        <v>55</v>
      </c>
      <c r="C1" t="s">
        <v>56</v>
      </c>
      <c r="D1" t="s">
        <v>58</v>
      </c>
      <c r="E1" s="3" t="s">
        <v>59</v>
      </c>
    </row>
    <row r="3" spans="1:5" x14ac:dyDescent="0.25">
      <c r="A3">
        <v>19120</v>
      </c>
    </row>
    <row r="4" spans="1:5" x14ac:dyDescent="0.25">
      <c r="B4" t="s">
        <v>83</v>
      </c>
      <c r="C4" t="s">
        <v>84</v>
      </c>
      <c r="D4" s="2">
        <v>43868</v>
      </c>
      <c r="E4" s="3">
        <v>7638</v>
      </c>
    </row>
    <row r="5" spans="1:5" x14ac:dyDescent="0.25">
      <c r="B5" s="4" t="s">
        <v>86</v>
      </c>
      <c r="C5" t="s">
        <v>87</v>
      </c>
      <c r="D5" s="2">
        <v>43973</v>
      </c>
      <c r="E5" s="3">
        <v>6399</v>
      </c>
    </row>
    <row r="7" spans="1:5" x14ac:dyDescent="0.25">
      <c r="A7">
        <v>29826</v>
      </c>
    </row>
    <row r="8" spans="1:5" x14ac:dyDescent="0.25">
      <c r="B8" t="s">
        <v>194</v>
      </c>
      <c r="C8" t="s">
        <v>195</v>
      </c>
      <c r="D8" s="2">
        <v>44061</v>
      </c>
      <c r="E8" s="3">
        <v>18361</v>
      </c>
    </row>
    <row r="9" spans="1:5" x14ac:dyDescent="0.25">
      <c r="B9" t="s">
        <v>271</v>
      </c>
      <c r="C9" t="s">
        <v>272</v>
      </c>
      <c r="D9" s="2">
        <v>43986</v>
      </c>
      <c r="E9" s="3">
        <v>20361</v>
      </c>
    </row>
    <row r="10" spans="1:5" x14ac:dyDescent="0.25">
      <c r="B10" s="4" t="s">
        <v>274</v>
      </c>
      <c r="C10" t="s">
        <v>275</v>
      </c>
      <c r="D10" s="2">
        <v>43768</v>
      </c>
      <c r="E10" s="3">
        <v>15936</v>
      </c>
    </row>
    <row r="11" spans="1:5" x14ac:dyDescent="0.25">
      <c r="B11" t="s">
        <v>180</v>
      </c>
      <c r="C11" t="s">
        <v>181</v>
      </c>
      <c r="D11" s="2">
        <v>43776</v>
      </c>
      <c r="E11" s="3">
        <v>18122</v>
      </c>
    </row>
    <row r="12" spans="1:5" x14ac:dyDescent="0.25">
      <c r="B12" t="s">
        <v>277</v>
      </c>
      <c r="C12" t="s">
        <v>278</v>
      </c>
      <c r="D12" s="2">
        <v>43755</v>
      </c>
      <c r="E12" s="3">
        <v>16438</v>
      </c>
    </row>
    <row r="13" spans="1:5" x14ac:dyDescent="0.25">
      <c r="B13" t="s">
        <v>99</v>
      </c>
      <c r="C13" t="s">
        <v>100</v>
      </c>
      <c r="D13" s="2">
        <v>43748</v>
      </c>
      <c r="E13" s="3">
        <v>30306</v>
      </c>
    </row>
    <row r="14" spans="1:5" x14ac:dyDescent="0.25">
      <c r="B14" t="s">
        <v>197</v>
      </c>
      <c r="C14" t="s">
        <v>198</v>
      </c>
      <c r="D14" s="2">
        <v>43804</v>
      </c>
      <c r="E14" s="3">
        <v>18264</v>
      </c>
    </row>
    <row r="15" spans="1:5" x14ac:dyDescent="0.25">
      <c r="B15" s="4" t="s">
        <v>200</v>
      </c>
      <c r="C15" t="s">
        <v>201</v>
      </c>
      <c r="D15" s="2">
        <v>43979</v>
      </c>
      <c r="E15" s="3">
        <v>17243</v>
      </c>
    </row>
    <row r="16" spans="1:5" x14ac:dyDescent="0.25">
      <c r="B16" t="s">
        <v>183</v>
      </c>
      <c r="C16" t="s">
        <v>184</v>
      </c>
      <c r="D16" s="2">
        <v>43748</v>
      </c>
      <c r="E16" s="3">
        <v>18318</v>
      </c>
    </row>
    <row r="17" spans="1:5" x14ac:dyDescent="0.25">
      <c r="B17" t="s">
        <v>203</v>
      </c>
      <c r="C17" t="s">
        <v>204</v>
      </c>
      <c r="D17" s="2">
        <v>43825</v>
      </c>
      <c r="E17" s="3">
        <v>21311</v>
      </c>
    </row>
    <row r="19" spans="1:5" x14ac:dyDescent="0.25">
      <c r="A19">
        <v>29881</v>
      </c>
    </row>
    <row r="20" spans="1:5" x14ac:dyDescent="0.25">
      <c r="B20" t="s">
        <v>418</v>
      </c>
      <c r="C20" t="s">
        <v>419</v>
      </c>
      <c r="D20" s="2">
        <v>43789</v>
      </c>
      <c r="E20" s="3">
        <v>12187</v>
      </c>
    </row>
    <row r="21" spans="1:5" x14ac:dyDescent="0.25">
      <c r="B21" t="s">
        <v>421</v>
      </c>
      <c r="C21" t="s">
        <v>422</v>
      </c>
      <c r="D21" s="2">
        <v>44105</v>
      </c>
      <c r="E21" s="3">
        <v>9224</v>
      </c>
    </row>
    <row r="22" spans="1:5" x14ac:dyDescent="0.25">
      <c r="B22" t="s">
        <v>424</v>
      </c>
      <c r="C22" t="s">
        <v>425</v>
      </c>
      <c r="D22" s="2">
        <v>43801</v>
      </c>
      <c r="E22" s="3">
        <v>38518</v>
      </c>
    </row>
    <row r="23" spans="1:5" x14ac:dyDescent="0.25">
      <c r="B23" s="4" t="s">
        <v>359</v>
      </c>
      <c r="C23" t="s">
        <v>360</v>
      </c>
      <c r="D23" s="2">
        <v>43999</v>
      </c>
      <c r="E23" s="3">
        <v>13586</v>
      </c>
    </row>
    <row r="24" spans="1:5" x14ac:dyDescent="0.25">
      <c r="B24" t="s">
        <v>427</v>
      </c>
      <c r="C24" t="s">
        <v>428</v>
      </c>
      <c r="D24" s="2">
        <v>43773</v>
      </c>
      <c r="E24" s="3">
        <v>11958</v>
      </c>
    </row>
    <row r="25" spans="1:5" x14ac:dyDescent="0.25">
      <c r="B25" t="s">
        <v>362</v>
      </c>
      <c r="C25" t="s">
        <v>363</v>
      </c>
      <c r="D25" s="2">
        <v>43768</v>
      </c>
      <c r="E25" s="3">
        <v>13473</v>
      </c>
    </row>
    <row r="26" spans="1:5" x14ac:dyDescent="0.25">
      <c r="B26" t="s">
        <v>365</v>
      </c>
      <c r="C26" t="s">
        <v>366</v>
      </c>
      <c r="D26" s="2">
        <v>43789</v>
      </c>
      <c r="E26" s="3">
        <v>11647</v>
      </c>
    </row>
    <row r="27" spans="1:5" x14ac:dyDescent="0.25">
      <c r="B27" t="s">
        <v>368</v>
      </c>
      <c r="C27" t="s">
        <v>369</v>
      </c>
      <c r="D27" s="2">
        <v>43761</v>
      </c>
      <c r="E27" s="3">
        <v>10406</v>
      </c>
    </row>
    <row r="28" spans="1:5" x14ac:dyDescent="0.25">
      <c r="B28" s="4" t="s">
        <v>430</v>
      </c>
      <c r="C28" t="s">
        <v>431</v>
      </c>
      <c r="D28" s="2">
        <v>44061</v>
      </c>
      <c r="E28" s="3">
        <v>10206</v>
      </c>
    </row>
    <row r="29" spans="1:5" x14ac:dyDescent="0.25">
      <c r="B29" s="4" t="s">
        <v>371</v>
      </c>
      <c r="C29" t="s">
        <v>372</v>
      </c>
      <c r="D29" s="2">
        <v>43998</v>
      </c>
      <c r="E29" s="3">
        <v>13849</v>
      </c>
    </row>
    <row r="31" spans="1:5" x14ac:dyDescent="0.25">
      <c r="A31">
        <v>42820</v>
      </c>
    </row>
    <row r="32" spans="1:5" x14ac:dyDescent="0.25">
      <c r="B32" s="4" t="s">
        <v>521</v>
      </c>
      <c r="C32" t="s">
        <v>522</v>
      </c>
      <c r="D32" s="2">
        <v>43986</v>
      </c>
      <c r="E32" s="3">
        <v>7123</v>
      </c>
    </row>
    <row r="34" spans="1:5" x14ac:dyDescent="0.25">
      <c r="A34">
        <v>43235</v>
      </c>
    </row>
    <row r="35" spans="1:5" x14ac:dyDescent="0.25">
      <c r="B35" t="s">
        <v>528</v>
      </c>
      <c r="C35" t="s">
        <v>529</v>
      </c>
      <c r="D35" s="2">
        <v>43789</v>
      </c>
      <c r="E35" s="3">
        <v>5196</v>
      </c>
    </row>
    <row r="36" spans="1:5" x14ac:dyDescent="0.25">
      <c r="B36" t="s">
        <v>531</v>
      </c>
      <c r="C36" t="s">
        <v>532</v>
      </c>
      <c r="D36" s="2">
        <v>43866</v>
      </c>
      <c r="E36" s="3">
        <v>5235</v>
      </c>
    </row>
    <row r="37" spans="1:5" x14ac:dyDescent="0.25">
      <c r="B37" s="4" t="s">
        <v>534</v>
      </c>
      <c r="C37" t="s">
        <v>535</v>
      </c>
      <c r="D37" s="2">
        <v>44068</v>
      </c>
      <c r="E37" s="3">
        <v>7487</v>
      </c>
    </row>
    <row r="38" spans="1:5" x14ac:dyDescent="0.25">
      <c r="B38" s="4" t="s">
        <v>537</v>
      </c>
      <c r="C38" t="s">
        <v>538</v>
      </c>
      <c r="D38" s="2">
        <v>44104</v>
      </c>
      <c r="E38" s="3">
        <v>18307</v>
      </c>
    </row>
    <row r="39" spans="1:5" x14ac:dyDescent="0.25">
      <c r="B39" s="4" t="s">
        <v>540</v>
      </c>
      <c r="C39" t="s">
        <v>541</v>
      </c>
      <c r="D39" s="2">
        <v>44001</v>
      </c>
      <c r="E39" s="3">
        <v>5168</v>
      </c>
    </row>
    <row r="40" spans="1:5" x14ac:dyDescent="0.25">
      <c r="B40" t="s">
        <v>543</v>
      </c>
      <c r="C40" t="s">
        <v>544</v>
      </c>
      <c r="D40" s="2">
        <v>44103</v>
      </c>
      <c r="E40" s="3">
        <v>29047</v>
      </c>
    </row>
    <row r="41" spans="1:5" x14ac:dyDescent="0.25">
      <c r="B41" t="s">
        <v>547</v>
      </c>
      <c r="C41" t="s">
        <v>548</v>
      </c>
      <c r="D41" s="2">
        <v>43752</v>
      </c>
      <c r="E41" s="3">
        <v>5068</v>
      </c>
    </row>
    <row r="42" spans="1:5" x14ac:dyDescent="0.25">
      <c r="B42" t="s">
        <v>550</v>
      </c>
      <c r="C42" t="s">
        <v>551</v>
      </c>
      <c r="D42" s="2">
        <v>44007</v>
      </c>
      <c r="E42" s="3">
        <v>14625</v>
      </c>
    </row>
    <row r="43" spans="1:5" x14ac:dyDescent="0.25">
      <c r="B43" t="s">
        <v>553</v>
      </c>
      <c r="C43" t="s">
        <v>554</v>
      </c>
      <c r="D43" s="2">
        <v>43860</v>
      </c>
      <c r="E43" s="3">
        <v>9043</v>
      </c>
    </row>
    <row r="44" spans="1:5" x14ac:dyDescent="0.25">
      <c r="B44" t="s">
        <v>556</v>
      </c>
      <c r="C44" t="s">
        <v>557</v>
      </c>
      <c r="D44" s="2">
        <v>43753</v>
      </c>
      <c r="E44" s="3">
        <v>8891</v>
      </c>
    </row>
    <row r="46" spans="1:5" x14ac:dyDescent="0.25">
      <c r="A46">
        <v>43239</v>
      </c>
    </row>
    <row r="47" spans="1:5" x14ac:dyDescent="0.25">
      <c r="B47" t="s">
        <v>839</v>
      </c>
      <c r="C47" t="s">
        <v>840</v>
      </c>
      <c r="D47" s="2">
        <v>44056</v>
      </c>
      <c r="E47" s="3">
        <v>9395</v>
      </c>
    </row>
    <row r="48" spans="1:5" x14ac:dyDescent="0.25">
      <c r="B48" t="s">
        <v>842</v>
      </c>
      <c r="C48" t="s">
        <v>843</v>
      </c>
      <c r="D48" s="2">
        <v>43896</v>
      </c>
      <c r="E48" s="3">
        <v>6061</v>
      </c>
    </row>
    <row r="49" spans="1:5" x14ac:dyDescent="0.25">
      <c r="B49" t="s">
        <v>845</v>
      </c>
      <c r="C49" t="s">
        <v>532</v>
      </c>
      <c r="D49" s="2">
        <v>43760</v>
      </c>
      <c r="E49" s="3">
        <v>11635</v>
      </c>
    </row>
    <row r="50" spans="1:5" x14ac:dyDescent="0.25">
      <c r="B50" t="s">
        <v>846</v>
      </c>
      <c r="C50" t="s">
        <v>535</v>
      </c>
      <c r="D50" s="2">
        <v>44033</v>
      </c>
      <c r="E50" s="3">
        <v>5481</v>
      </c>
    </row>
    <row r="51" spans="1:5" x14ac:dyDescent="0.25">
      <c r="B51" t="s">
        <v>847</v>
      </c>
      <c r="C51" t="s">
        <v>848</v>
      </c>
      <c r="D51" s="2">
        <v>43769</v>
      </c>
      <c r="E51" s="3">
        <v>17238</v>
      </c>
    </row>
    <row r="52" spans="1:5" x14ac:dyDescent="0.25">
      <c r="B52" t="s">
        <v>850</v>
      </c>
      <c r="C52" t="s">
        <v>851</v>
      </c>
      <c r="D52" s="2">
        <v>44040</v>
      </c>
      <c r="E52" s="3">
        <v>9543</v>
      </c>
    </row>
    <row r="53" spans="1:5" x14ac:dyDescent="0.25">
      <c r="B53" t="s">
        <v>853</v>
      </c>
      <c r="C53" t="s">
        <v>854</v>
      </c>
      <c r="D53" s="2">
        <v>43886</v>
      </c>
      <c r="E53" s="3">
        <v>10030</v>
      </c>
    </row>
    <row r="54" spans="1:5" x14ac:dyDescent="0.25">
      <c r="B54" t="s">
        <v>856</v>
      </c>
      <c r="C54" t="s">
        <v>857</v>
      </c>
      <c r="D54" s="2">
        <v>43999</v>
      </c>
      <c r="E54" s="3">
        <v>9871</v>
      </c>
    </row>
    <row r="55" spans="1:5" x14ac:dyDescent="0.25">
      <c r="B55" t="s">
        <v>859</v>
      </c>
      <c r="C55" t="s">
        <v>860</v>
      </c>
      <c r="D55" s="2">
        <v>43865</v>
      </c>
      <c r="E55" s="3">
        <v>5024</v>
      </c>
    </row>
    <row r="56" spans="1:5" x14ac:dyDescent="0.25">
      <c r="B56" t="s">
        <v>862</v>
      </c>
      <c r="C56" t="s">
        <v>863</v>
      </c>
      <c r="D56" s="2">
        <v>43787</v>
      </c>
      <c r="E56" s="3">
        <v>5067</v>
      </c>
    </row>
    <row r="58" spans="1:5" x14ac:dyDescent="0.25">
      <c r="A58">
        <v>45378</v>
      </c>
    </row>
    <row r="59" spans="1:5" x14ac:dyDescent="0.25">
      <c r="B59" t="s">
        <v>839</v>
      </c>
      <c r="C59" t="s">
        <v>840</v>
      </c>
      <c r="D59" s="2">
        <v>44056</v>
      </c>
      <c r="E59" s="3">
        <v>9395</v>
      </c>
    </row>
    <row r="60" spans="1:5" x14ac:dyDescent="0.25">
      <c r="B60" t="s">
        <v>845</v>
      </c>
      <c r="C60" t="s">
        <v>532</v>
      </c>
      <c r="D60" s="2">
        <v>43760</v>
      </c>
      <c r="E60" s="3">
        <v>11635</v>
      </c>
    </row>
    <row r="61" spans="1:5" x14ac:dyDescent="0.25">
      <c r="B61" t="s">
        <v>1432</v>
      </c>
      <c r="C61" t="s">
        <v>1433</v>
      </c>
      <c r="D61" s="2">
        <v>43753</v>
      </c>
      <c r="E61" s="3">
        <v>4977</v>
      </c>
    </row>
    <row r="62" spans="1:5" x14ac:dyDescent="0.25">
      <c r="B62" t="s">
        <v>1435</v>
      </c>
      <c r="C62" t="s">
        <v>1436</v>
      </c>
      <c r="D62" s="2">
        <v>43875</v>
      </c>
      <c r="E62" s="3">
        <v>5793</v>
      </c>
    </row>
    <row r="63" spans="1:5" x14ac:dyDescent="0.25">
      <c r="B63" t="s">
        <v>1438</v>
      </c>
      <c r="C63" t="s">
        <v>1439</v>
      </c>
      <c r="D63" s="2">
        <v>43753</v>
      </c>
      <c r="E63" s="3">
        <v>4991</v>
      </c>
    </row>
    <row r="64" spans="1:5" x14ac:dyDescent="0.25">
      <c r="B64" t="s">
        <v>1441</v>
      </c>
      <c r="C64" t="s">
        <v>1442</v>
      </c>
      <c r="D64" s="2">
        <v>43822</v>
      </c>
      <c r="E64" s="3">
        <v>5271</v>
      </c>
    </row>
    <row r="65" spans="1:5" x14ac:dyDescent="0.25">
      <c r="B65" t="s">
        <v>856</v>
      </c>
      <c r="C65" t="s">
        <v>857</v>
      </c>
      <c r="D65" s="2">
        <v>43999</v>
      </c>
      <c r="E65" s="3">
        <v>9871</v>
      </c>
    </row>
    <row r="66" spans="1:5" x14ac:dyDescent="0.25">
      <c r="B66" t="s">
        <v>1444</v>
      </c>
      <c r="C66" t="s">
        <v>1445</v>
      </c>
      <c r="D66" s="2">
        <v>43868</v>
      </c>
      <c r="E66" s="3">
        <v>4447</v>
      </c>
    </row>
    <row r="67" spans="1:5" x14ac:dyDescent="0.25">
      <c r="B67" t="s">
        <v>1447</v>
      </c>
      <c r="C67" t="s">
        <v>1448</v>
      </c>
      <c r="D67" s="2">
        <v>43846</v>
      </c>
      <c r="E67" s="3">
        <v>4897</v>
      </c>
    </row>
    <row r="68" spans="1:5" x14ac:dyDescent="0.25">
      <c r="B68" t="s">
        <v>1450</v>
      </c>
      <c r="C68" t="s">
        <v>1451</v>
      </c>
      <c r="D68" s="2">
        <v>43795</v>
      </c>
      <c r="E68" s="3">
        <v>4968</v>
      </c>
    </row>
    <row r="70" spans="1:5" x14ac:dyDescent="0.25">
      <c r="A70">
        <v>45380</v>
      </c>
    </row>
    <row r="71" spans="1:5" x14ac:dyDescent="0.25">
      <c r="B71" t="s">
        <v>1682</v>
      </c>
      <c r="C71" t="s">
        <v>1683</v>
      </c>
      <c r="D71" s="2">
        <v>44071</v>
      </c>
      <c r="E71" s="3">
        <v>6181</v>
      </c>
    </row>
    <row r="72" spans="1:5" x14ac:dyDescent="0.25">
      <c r="B72" t="s">
        <v>1685</v>
      </c>
      <c r="C72" t="s">
        <v>1686</v>
      </c>
      <c r="D72" s="2">
        <v>43991</v>
      </c>
      <c r="E72" s="3">
        <v>5372</v>
      </c>
    </row>
    <row r="73" spans="1:5" x14ac:dyDescent="0.25">
      <c r="B73" t="s">
        <v>1688</v>
      </c>
      <c r="C73" t="s">
        <v>1689</v>
      </c>
      <c r="D73" s="2">
        <v>43788</v>
      </c>
      <c r="E73" s="3">
        <v>5133</v>
      </c>
    </row>
    <row r="74" spans="1:5" x14ac:dyDescent="0.25">
      <c r="B74" t="s">
        <v>550</v>
      </c>
      <c r="C74" t="s">
        <v>551</v>
      </c>
      <c r="D74" s="2">
        <v>44007</v>
      </c>
      <c r="E74" s="3">
        <v>14625</v>
      </c>
    </row>
    <row r="75" spans="1:5" x14ac:dyDescent="0.25">
      <c r="B75" t="s">
        <v>1691</v>
      </c>
      <c r="C75" t="s">
        <v>1692</v>
      </c>
      <c r="D75" s="2">
        <v>43937</v>
      </c>
      <c r="E75" s="3">
        <v>5058</v>
      </c>
    </row>
    <row r="76" spans="1:5" x14ac:dyDescent="0.25">
      <c r="B76" t="s">
        <v>1694</v>
      </c>
      <c r="C76" t="s">
        <v>1695</v>
      </c>
      <c r="D76" s="2">
        <v>43861</v>
      </c>
      <c r="E76" s="3">
        <v>5914</v>
      </c>
    </row>
    <row r="77" spans="1:5" x14ac:dyDescent="0.25">
      <c r="B77" t="s">
        <v>884</v>
      </c>
      <c r="C77" t="s">
        <v>885</v>
      </c>
      <c r="D77" s="2">
        <v>44055</v>
      </c>
      <c r="E77" s="3">
        <v>9838</v>
      </c>
    </row>
    <row r="78" spans="1:5" x14ac:dyDescent="0.25">
      <c r="B78" t="s">
        <v>890</v>
      </c>
      <c r="C78" t="s">
        <v>891</v>
      </c>
      <c r="D78" s="2">
        <v>43908</v>
      </c>
      <c r="E78" s="3">
        <v>10729</v>
      </c>
    </row>
    <row r="79" spans="1:5" x14ac:dyDescent="0.25">
      <c r="B79" t="s">
        <v>577</v>
      </c>
      <c r="C79" t="s">
        <v>578</v>
      </c>
      <c r="D79" s="2">
        <v>44006</v>
      </c>
      <c r="E79" s="3">
        <v>25517</v>
      </c>
    </row>
    <row r="80" spans="1:5" x14ac:dyDescent="0.25">
      <c r="B80" t="s">
        <v>918</v>
      </c>
      <c r="C80" t="s">
        <v>919</v>
      </c>
      <c r="D80" s="2">
        <v>44064</v>
      </c>
      <c r="E80" s="3">
        <v>10051</v>
      </c>
    </row>
    <row r="82" spans="1:5" x14ac:dyDescent="0.25">
      <c r="A82">
        <v>45385</v>
      </c>
    </row>
    <row r="83" spans="1:5" x14ac:dyDescent="0.25">
      <c r="B83" t="s">
        <v>1918</v>
      </c>
      <c r="C83" t="s">
        <v>1919</v>
      </c>
      <c r="D83" s="2">
        <v>43875</v>
      </c>
      <c r="E83" s="3">
        <v>4814</v>
      </c>
    </row>
    <row r="84" spans="1:5" x14ac:dyDescent="0.25">
      <c r="B84" t="s">
        <v>1921</v>
      </c>
      <c r="C84" t="s">
        <v>1922</v>
      </c>
      <c r="D84" s="2">
        <v>43858</v>
      </c>
      <c r="E84" s="3">
        <v>5171</v>
      </c>
    </row>
    <row r="85" spans="1:5" x14ac:dyDescent="0.25">
      <c r="B85" t="s">
        <v>1924</v>
      </c>
      <c r="C85" t="s">
        <v>1925</v>
      </c>
      <c r="D85" s="2">
        <v>44043</v>
      </c>
      <c r="E85" s="3">
        <v>6274</v>
      </c>
    </row>
    <row r="86" spans="1:5" x14ac:dyDescent="0.25">
      <c r="B86" t="s">
        <v>1927</v>
      </c>
      <c r="C86" t="s">
        <v>1928</v>
      </c>
      <c r="D86" s="2">
        <v>43889</v>
      </c>
      <c r="E86" s="3">
        <v>5326</v>
      </c>
    </row>
    <row r="87" spans="1:5" x14ac:dyDescent="0.25">
      <c r="B87" t="s">
        <v>1059</v>
      </c>
      <c r="C87" t="s">
        <v>1060</v>
      </c>
      <c r="D87" s="2">
        <v>43747</v>
      </c>
      <c r="E87" s="3">
        <v>9951</v>
      </c>
    </row>
    <row r="88" spans="1:5" x14ac:dyDescent="0.25">
      <c r="B88" t="s">
        <v>1930</v>
      </c>
      <c r="C88" t="s">
        <v>1931</v>
      </c>
      <c r="D88" s="2">
        <v>43787</v>
      </c>
      <c r="E88" s="3">
        <v>4605</v>
      </c>
    </row>
    <row r="89" spans="1:5" x14ac:dyDescent="0.25">
      <c r="B89" t="s">
        <v>1933</v>
      </c>
      <c r="C89" t="s">
        <v>1934</v>
      </c>
      <c r="D89" s="2">
        <v>44082</v>
      </c>
      <c r="E89" s="3">
        <v>5370</v>
      </c>
    </row>
    <row r="90" spans="1:5" x14ac:dyDescent="0.25">
      <c r="B90" t="s">
        <v>1936</v>
      </c>
      <c r="C90" t="s">
        <v>1937</v>
      </c>
      <c r="D90" s="2">
        <v>43921</v>
      </c>
      <c r="E90" s="3">
        <v>10874</v>
      </c>
    </row>
    <row r="91" spans="1:5" x14ac:dyDescent="0.25">
      <c r="B91" t="s">
        <v>1786</v>
      </c>
      <c r="C91" t="s">
        <v>1787</v>
      </c>
      <c r="D91" s="2">
        <v>43859</v>
      </c>
      <c r="E91" s="3">
        <v>6075</v>
      </c>
    </row>
    <row r="92" spans="1:5" x14ac:dyDescent="0.25">
      <c r="B92" t="s">
        <v>1939</v>
      </c>
      <c r="C92" t="s">
        <v>1940</v>
      </c>
      <c r="D92" s="2">
        <v>44008</v>
      </c>
      <c r="E92" s="3">
        <v>5383</v>
      </c>
    </row>
    <row r="94" spans="1:5" x14ac:dyDescent="0.25">
      <c r="A94">
        <v>47562</v>
      </c>
    </row>
    <row r="95" spans="1:5" x14ac:dyDescent="0.25">
      <c r="B95" t="s">
        <v>2350</v>
      </c>
      <c r="C95" t="s">
        <v>1580</v>
      </c>
      <c r="D95" s="2">
        <v>43783</v>
      </c>
      <c r="E95" s="3">
        <v>16246</v>
      </c>
    </row>
    <row r="96" spans="1:5" x14ac:dyDescent="0.25">
      <c r="B96" t="s">
        <v>2351</v>
      </c>
      <c r="C96" t="s">
        <v>2352</v>
      </c>
      <c r="D96" s="2">
        <v>44095</v>
      </c>
      <c r="E96" s="3">
        <v>14546</v>
      </c>
    </row>
    <row r="97" spans="1:5" x14ac:dyDescent="0.25">
      <c r="B97" t="s">
        <v>2354</v>
      </c>
      <c r="C97" t="s">
        <v>2355</v>
      </c>
      <c r="D97" s="2">
        <v>43822</v>
      </c>
      <c r="E97" s="3">
        <v>15715</v>
      </c>
    </row>
    <row r="98" spans="1:5" x14ac:dyDescent="0.25">
      <c r="B98" t="s">
        <v>2357</v>
      </c>
      <c r="C98" t="s">
        <v>2358</v>
      </c>
      <c r="D98" s="2">
        <v>43956</v>
      </c>
      <c r="E98" s="3">
        <v>27431</v>
      </c>
    </row>
    <row r="99" spans="1:5" x14ac:dyDescent="0.25">
      <c r="B99" t="s">
        <v>2360</v>
      </c>
      <c r="C99" t="s">
        <v>2361</v>
      </c>
      <c r="D99" s="2">
        <v>43811</v>
      </c>
      <c r="E99" s="3">
        <v>16157</v>
      </c>
    </row>
    <row r="100" spans="1:5" x14ac:dyDescent="0.25">
      <c r="B100" t="s">
        <v>2363</v>
      </c>
      <c r="C100" t="s">
        <v>2364</v>
      </c>
      <c r="D100" s="2">
        <v>43818</v>
      </c>
      <c r="E100" s="3">
        <v>16794</v>
      </c>
    </row>
    <row r="101" spans="1:5" x14ac:dyDescent="0.25">
      <c r="B101" t="s">
        <v>2366</v>
      </c>
      <c r="C101" t="s">
        <v>2367</v>
      </c>
      <c r="D101" s="2">
        <v>43748</v>
      </c>
      <c r="E101" s="3">
        <v>17035</v>
      </c>
    </row>
    <row r="102" spans="1:5" x14ac:dyDescent="0.25">
      <c r="B102" t="s">
        <v>2369</v>
      </c>
      <c r="C102" t="s">
        <v>2370</v>
      </c>
      <c r="D102" s="2">
        <v>43871</v>
      </c>
      <c r="E102" s="3">
        <v>23440</v>
      </c>
    </row>
    <row r="103" spans="1:5" x14ac:dyDescent="0.25">
      <c r="B103" t="s">
        <v>2372</v>
      </c>
      <c r="C103" t="s">
        <v>2373</v>
      </c>
      <c r="D103" s="2">
        <v>43867</v>
      </c>
      <c r="E103" s="3">
        <v>13778</v>
      </c>
    </row>
    <row r="104" spans="1:5" x14ac:dyDescent="0.25">
      <c r="B104" t="s">
        <v>2375</v>
      </c>
      <c r="C104" t="s">
        <v>2376</v>
      </c>
      <c r="D104" s="2">
        <v>43899</v>
      </c>
      <c r="E104" s="3">
        <v>15678</v>
      </c>
    </row>
    <row r="106" spans="1:5" x14ac:dyDescent="0.25">
      <c r="A106">
        <v>49505</v>
      </c>
    </row>
    <row r="107" spans="1:5" x14ac:dyDescent="0.25">
      <c r="B107" t="s">
        <v>2471</v>
      </c>
      <c r="C107" t="s">
        <v>2472</v>
      </c>
      <c r="D107" s="2">
        <v>43906</v>
      </c>
      <c r="E107" s="3">
        <v>11498</v>
      </c>
    </row>
    <row r="108" spans="1:5" x14ac:dyDescent="0.25">
      <c r="B108" t="s">
        <v>2474</v>
      </c>
      <c r="C108" t="s">
        <v>2475</v>
      </c>
      <c r="D108" s="2">
        <v>43773</v>
      </c>
      <c r="E108" s="3">
        <v>13802</v>
      </c>
    </row>
    <row r="109" spans="1:5" x14ac:dyDescent="0.25">
      <c r="B109" t="s">
        <v>2477</v>
      </c>
      <c r="C109" t="s">
        <v>2478</v>
      </c>
      <c r="D109" s="2">
        <v>43925</v>
      </c>
      <c r="E109" s="3">
        <v>21696</v>
      </c>
    </row>
    <row r="110" spans="1:5" x14ac:dyDescent="0.25">
      <c r="B110" t="s">
        <v>2480</v>
      </c>
      <c r="C110" t="s">
        <v>2481</v>
      </c>
      <c r="D110" s="2">
        <v>43759</v>
      </c>
      <c r="E110" s="3">
        <v>13547</v>
      </c>
    </row>
    <row r="111" spans="1:5" x14ac:dyDescent="0.25">
      <c r="B111" t="s">
        <v>2483</v>
      </c>
      <c r="C111" t="s">
        <v>2484</v>
      </c>
      <c r="D111" s="2">
        <v>43885</v>
      </c>
      <c r="E111" s="3">
        <v>14298</v>
      </c>
    </row>
    <row r="112" spans="1:5" x14ac:dyDescent="0.25">
      <c r="B112" t="s">
        <v>2486</v>
      </c>
      <c r="C112" t="s">
        <v>2487</v>
      </c>
      <c r="D112" s="2">
        <v>44025</v>
      </c>
      <c r="E112" s="3">
        <v>14218</v>
      </c>
    </row>
    <row r="113" spans="1:5" x14ac:dyDescent="0.25">
      <c r="B113" t="s">
        <v>2489</v>
      </c>
      <c r="C113" t="s">
        <v>2490</v>
      </c>
      <c r="D113" s="2">
        <v>44067</v>
      </c>
      <c r="E113" s="3">
        <v>11460</v>
      </c>
    </row>
    <row r="114" spans="1:5" x14ac:dyDescent="0.25">
      <c r="B114" t="s">
        <v>2492</v>
      </c>
      <c r="C114" t="s">
        <v>2493</v>
      </c>
      <c r="D114" s="2">
        <v>43990</v>
      </c>
      <c r="E114" s="3">
        <v>14686</v>
      </c>
    </row>
    <row r="115" spans="1:5" x14ac:dyDescent="0.25">
      <c r="B115" t="s">
        <v>2495</v>
      </c>
      <c r="C115" t="s">
        <v>2496</v>
      </c>
      <c r="D115" s="2">
        <v>44097</v>
      </c>
      <c r="E115" s="3">
        <v>13211</v>
      </c>
    </row>
    <row r="116" spans="1:5" x14ac:dyDescent="0.25">
      <c r="B116" t="s">
        <v>2498</v>
      </c>
      <c r="C116" t="s">
        <v>2499</v>
      </c>
      <c r="D116" s="2">
        <v>43843</v>
      </c>
      <c r="E116" s="3">
        <v>12767</v>
      </c>
    </row>
    <row r="118" spans="1:5" x14ac:dyDescent="0.25">
      <c r="A118">
        <v>62322</v>
      </c>
    </row>
    <row r="119" spans="1:5" x14ac:dyDescent="0.25">
      <c r="B119" t="s">
        <v>2537</v>
      </c>
      <c r="C119" t="s">
        <v>2538</v>
      </c>
      <c r="D119" s="2">
        <v>44014</v>
      </c>
    </row>
    <row r="121" spans="1:5" x14ac:dyDescent="0.25">
      <c r="A121">
        <v>62323</v>
      </c>
    </row>
    <row r="122" spans="1:5" x14ac:dyDescent="0.25">
      <c r="B122" t="s">
        <v>2539</v>
      </c>
      <c r="C122" t="s">
        <v>2540</v>
      </c>
      <c r="D122" s="2">
        <v>43747</v>
      </c>
      <c r="E122"/>
    </row>
    <row r="123" spans="1:5" x14ac:dyDescent="0.25">
      <c r="B123" t="s">
        <v>2541</v>
      </c>
      <c r="C123" t="s">
        <v>2542</v>
      </c>
      <c r="D123" s="2">
        <v>43761</v>
      </c>
      <c r="E123"/>
    </row>
    <row r="124" spans="1:5" x14ac:dyDescent="0.25">
      <c r="B124" t="s">
        <v>2543</v>
      </c>
      <c r="C124" t="s">
        <v>2544</v>
      </c>
      <c r="D124" s="2">
        <v>43754</v>
      </c>
      <c r="E124"/>
    </row>
    <row r="125" spans="1:5" x14ac:dyDescent="0.25">
      <c r="B125" t="s">
        <v>2545</v>
      </c>
      <c r="C125" t="s">
        <v>2546</v>
      </c>
      <c r="D125" s="2">
        <v>43755</v>
      </c>
      <c r="E125"/>
    </row>
    <row r="126" spans="1:5" x14ac:dyDescent="0.25">
      <c r="B126" t="s">
        <v>2547</v>
      </c>
      <c r="C126" t="s">
        <v>2548</v>
      </c>
      <c r="D126" s="2">
        <v>43754</v>
      </c>
      <c r="E126"/>
    </row>
    <row r="127" spans="1:5" x14ac:dyDescent="0.25">
      <c r="B127" t="s">
        <v>2549</v>
      </c>
      <c r="C127" t="s">
        <v>2550</v>
      </c>
      <c r="D127" s="2">
        <v>44020</v>
      </c>
    </row>
    <row r="128" spans="1:5" x14ac:dyDescent="0.25">
      <c r="B128" t="s">
        <v>2551</v>
      </c>
      <c r="C128" t="s">
        <v>2552</v>
      </c>
      <c r="D128" s="2">
        <v>44027</v>
      </c>
    </row>
    <row r="129" spans="1:4" x14ac:dyDescent="0.25">
      <c r="B129" t="s">
        <v>2553</v>
      </c>
      <c r="C129" t="s">
        <v>2554</v>
      </c>
      <c r="D129" s="2">
        <v>43978</v>
      </c>
    </row>
    <row r="130" spans="1:4" x14ac:dyDescent="0.25">
      <c r="B130" t="s">
        <v>2555</v>
      </c>
      <c r="C130" t="s">
        <v>2556</v>
      </c>
      <c r="D130" s="2">
        <v>43986</v>
      </c>
    </row>
    <row r="131" spans="1:4" x14ac:dyDescent="0.25">
      <c r="B131" t="s">
        <v>2557</v>
      </c>
      <c r="C131" t="s">
        <v>2558</v>
      </c>
      <c r="D131" s="2">
        <v>43985</v>
      </c>
    </row>
    <row r="133" spans="1:4" x14ac:dyDescent="0.25">
      <c r="A133">
        <v>64483</v>
      </c>
    </row>
    <row r="134" spans="1:4" x14ac:dyDescent="0.25">
      <c r="B134" t="s">
        <v>2559</v>
      </c>
      <c r="C134" t="s">
        <v>2560</v>
      </c>
      <c r="D134" s="2">
        <v>43755</v>
      </c>
    </row>
    <row r="135" spans="1:4" x14ac:dyDescent="0.25">
      <c r="B135" t="s">
        <v>2561</v>
      </c>
      <c r="C135" t="s">
        <v>2562</v>
      </c>
      <c r="D135" s="2">
        <v>43755</v>
      </c>
    </row>
    <row r="136" spans="1:4" x14ac:dyDescent="0.25">
      <c r="B136" t="s">
        <v>2563</v>
      </c>
      <c r="C136" t="s">
        <v>2564</v>
      </c>
      <c r="D136" s="2">
        <v>43755</v>
      </c>
    </row>
    <row r="137" spans="1:4" x14ac:dyDescent="0.25">
      <c r="B137" t="s">
        <v>2565</v>
      </c>
      <c r="C137" t="s">
        <v>2566</v>
      </c>
      <c r="D137" s="2">
        <v>43901</v>
      </c>
    </row>
    <row r="138" spans="1:4" x14ac:dyDescent="0.25">
      <c r="B138" t="s">
        <v>2567</v>
      </c>
      <c r="C138" t="s">
        <v>2568</v>
      </c>
      <c r="D138" s="2">
        <v>43860</v>
      </c>
    </row>
    <row r="139" spans="1:4" x14ac:dyDescent="0.25">
      <c r="B139" t="s">
        <v>2569</v>
      </c>
      <c r="C139" t="s">
        <v>2570</v>
      </c>
      <c r="D139" s="2">
        <v>43859</v>
      </c>
    </row>
    <row r="140" spans="1:4" x14ac:dyDescent="0.25">
      <c r="B140" t="s">
        <v>2571</v>
      </c>
      <c r="C140" t="s">
        <v>2572</v>
      </c>
      <c r="D140" s="2">
        <v>43846</v>
      </c>
    </row>
    <row r="141" spans="1:4" x14ac:dyDescent="0.25">
      <c r="B141" t="s">
        <v>2573</v>
      </c>
      <c r="C141" t="s">
        <v>2574</v>
      </c>
      <c r="D141" s="2">
        <v>43985</v>
      </c>
    </row>
    <row r="142" spans="1:4" x14ac:dyDescent="0.25">
      <c r="B142" t="s">
        <v>2575</v>
      </c>
      <c r="C142" t="s">
        <v>2576</v>
      </c>
      <c r="D142" s="2">
        <v>43908</v>
      </c>
    </row>
    <row r="143" spans="1:4" x14ac:dyDescent="0.25">
      <c r="B143" t="s">
        <v>2577</v>
      </c>
      <c r="C143" t="s">
        <v>2578</v>
      </c>
      <c r="D143" s="2">
        <v>43972</v>
      </c>
    </row>
    <row r="145" spans="1:4" x14ac:dyDescent="0.25">
      <c r="A145" s="6" t="s">
        <v>2579</v>
      </c>
      <c r="B145" s="7" t="s">
        <v>55</v>
      </c>
      <c r="C145" s="7" t="s">
        <v>56</v>
      </c>
      <c r="D145" s="7" t="s">
        <v>57</v>
      </c>
    </row>
    <row r="146" spans="1:4" x14ac:dyDescent="0.25">
      <c r="A146" s="5"/>
    </row>
    <row r="147" spans="1:4" x14ac:dyDescent="0.25">
      <c r="A147" s="5">
        <v>768</v>
      </c>
      <c r="B147" t="s">
        <v>2580</v>
      </c>
      <c r="C147" t="s">
        <v>2581</v>
      </c>
      <c r="D147" t="s">
        <v>2582</v>
      </c>
    </row>
    <row r="148" spans="1:4" x14ac:dyDescent="0.25">
      <c r="A148" s="5"/>
      <c r="B148" t="s">
        <v>2583</v>
      </c>
      <c r="C148" t="s">
        <v>2584</v>
      </c>
      <c r="D148" t="s">
        <v>2585</v>
      </c>
    </row>
    <row r="149" spans="1:4" x14ac:dyDescent="0.25">
      <c r="A149" s="5"/>
      <c r="B149" t="s">
        <v>2586</v>
      </c>
      <c r="C149" t="s">
        <v>2587</v>
      </c>
      <c r="D149" t="s">
        <v>2588</v>
      </c>
    </row>
    <row r="150" spans="1:4" x14ac:dyDescent="0.25">
      <c r="A150" s="5"/>
      <c r="B150" t="s">
        <v>2589</v>
      </c>
      <c r="C150" t="s">
        <v>2590</v>
      </c>
      <c r="D150" t="s">
        <v>2591</v>
      </c>
    </row>
    <row r="151" spans="1:4" x14ac:dyDescent="0.25">
      <c r="A151" s="5"/>
      <c r="B151" t="s">
        <v>2592</v>
      </c>
      <c r="C151" t="s">
        <v>2593</v>
      </c>
      <c r="D151" t="s">
        <v>2594</v>
      </c>
    </row>
    <row r="152" spans="1:4" x14ac:dyDescent="0.25">
      <c r="A152" s="5"/>
      <c r="B152" t="s">
        <v>2595</v>
      </c>
      <c r="C152" t="s">
        <v>2596</v>
      </c>
      <c r="D152" t="s">
        <v>2597</v>
      </c>
    </row>
    <row r="153" spans="1:4" x14ac:dyDescent="0.25">
      <c r="A153" s="5"/>
      <c r="B153" t="s">
        <v>2598</v>
      </c>
      <c r="C153" t="s">
        <v>2599</v>
      </c>
      <c r="D153" t="s">
        <v>2600</v>
      </c>
    </row>
    <row r="154" spans="1:4" x14ac:dyDescent="0.25">
      <c r="A154" s="5"/>
      <c r="B154" t="s">
        <v>2601</v>
      </c>
      <c r="C154" t="s">
        <v>2602</v>
      </c>
      <c r="D154" t="s">
        <v>2603</v>
      </c>
    </row>
    <row r="155" spans="1:4" x14ac:dyDescent="0.25">
      <c r="A155" s="5"/>
      <c r="B155" t="s">
        <v>2604</v>
      </c>
      <c r="C155" t="s">
        <v>2605</v>
      </c>
      <c r="D155" t="s">
        <v>2606</v>
      </c>
    </row>
    <row r="156" spans="1:4" x14ac:dyDescent="0.25">
      <c r="A156" s="5"/>
    </row>
    <row r="157" spans="1:4" x14ac:dyDescent="0.25">
      <c r="A157" s="5">
        <v>784</v>
      </c>
      <c r="B157" t="s">
        <v>2607</v>
      </c>
      <c r="C157" t="s">
        <v>2608</v>
      </c>
      <c r="D157" t="s">
        <v>2609</v>
      </c>
    </row>
    <row r="158" spans="1:4" x14ac:dyDescent="0.25">
      <c r="A158" s="5"/>
      <c r="B158" t="s">
        <v>2610</v>
      </c>
      <c r="C158" t="s">
        <v>2611</v>
      </c>
      <c r="D158" t="s">
        <v>2612</v>
      </c>
    </row>
    <row r="159" spans="1:4" x14ac:dyDescent="0.25">
      <c r="A159" s="5"/>
      <c r="B159" t="s">
        <v>2613</v>
      </c>
      <c r="C159" t="s">
        <v>2614</v>
      </c>
      <c r="D159" t="s">
        <v>2615</v>
      </c>
    </row>
    <row r="160" spans="1:4" x14ac:dyDescent="0.25">
      <c r="A160" s="5"/>
    </row>
    <row r="161" spans="1:4" x14ac:dyDescent="0.25">
      <c r="A161" s="5">
        <v>785</v>
      </c>
      <c r="B161" t="s">
        <v>2616</v>
      </c>
      <c r="C161" t="s">
        <v>2617</v>
      </c>
      <c r="D161" t="s">
        <v>2618</v>
      </c>
    </row>
    <row r="162" spans="1:4" x14ac:dyDescent="0.25">
      <c r="A162" s="5"/>
      <c r="B162" t="s">
        <v>2619</v>
      </c>
      <c r="C162" t="s">
        <v>2620</v>
      </c>
      <c r="D162" t="s">
        <v>2621</v>
      </c>
    </row>
    <row r="163" spans="1:4" x14ac:dyDescent="0.25">
      <c r="A163" s="5"/>
      <c r="B163" t="s">
        <v>2622</v>
      </c>
      <c r="C163" t="s">
        <v>2623</v>
      </c>
      <c r="D163" t="s">
        <v>2624</v>
      </c>
    </row>
    <row r="164" spans="1:4" x14ac:dyDescent="0.25">
      <c r="A164" s="5"/>
      <c r="B164" t="s">
        <v>2625</v>
      </c>
      <c r="C164" t="s">
        <v>2626</v>
      </c>
      <c r="D164" t="s">
        <v>2627</v>
      </c>
    </row>
    <row r="165" spans="1:4" x14ac:dyDescent="0.25">
      <c r="A165" s="5"/>
    </row>
    <row r="166" spans="1:4" x14ac:dyDescent="0.25">
      <c r="A166" s="5">
        <v>786</v>
      </c>
      <c r="B166" t="s">
        <v>2628</v>
      </c>
      <c r="C166" t="s">
        <v>2629</v>
      </c>
      <c r="D166" t="s">
        <v>2630</v>
      </c>
    </row>
    <row r="167" spans="1:4" x14ac:dyDescent="0.25">
      <c r="A167" s="5"/>
      <c r="B167" t="s">
        <v>2631</v>
      </c>
      <c r="C167" t="s">
        <v>2632</v>
      </c>
      <c r="D167" t="s">
        <v>2633</v>
      </c>
    </row>
    <row r="168" spans="1:4" x14ac:dyDescent="0.25">
      <c r="A168" s="5"/>
    </row>
    <row r="169" spans="1:4" x14ac:dyDescent="0.25">
      <c r="A169" s="5"/>
    </row>
    <row r="170" spans="1:4" x14ac:dyDescent="0.25">
      <c r="A170" s="5">
        <v>787</v>
      </c>
      <c r="B170" t="s">
        <v>2634</v>
      </c>
      <c r="C170" t="s">
        <v>2635</v>
      </c>
      <c r="D170" t="s">
        <v>2636</v>
      </c>
    </row>
    <row r="171" spans="1:4" x14ac:dyDescent="0.25">
      <c r="A171" s="5"/>
      <c r="B171" t="s">
        <v>2637</v>
      </c>
      <c r="C171" t="s">
        <v>2638</v>
      </c>
      <c r="D171" t="s">
        <v>2639</v>
      </c>
    </row>
    <row r="172" spans="1:4" x14ac:dyDescent="0.25">
      <c r="A172" s="5"/>
      <c r="B172" t="s">
        <v>2640</v>
      </c>
      <c r="C172" t="s">
        <v>2641</v>
      </c>
      <c r="D172" t="s">
        <v>2642</v>
      </c>
    </row>
    <row r="173" spans="1:4" x14ac:dyDescent="0.25">
      <c r="A173" s="5"/>
      <c r="B173" t="s">
        <v>2643</v>
      </c>
      <c r="C173" t="s">
        <v>2644</v>
      </c>
      <c r="D173" t="s">
        <v>2645</v>
      </c>
    </row>
    <row r="174" spans="1:4" x14ac:dyDescent="0.25">
      <c r="A174" s="5"/>
    </row>
    <row r="175" spans="1:4" x14ac:dyDescent="0.25">
      <c r="A175" s="5"/>
    </row>
    <row r="176" spans="1:4" x14ac:dyDescent="0.25">
      <c r="A176" s="5">
        <v>788</v>
      </c>
      <c r="B176" t="s">
        <v>2646</v>
      </c>
      <c r="C176" t="s">
        <v>2647</v>
      </c>
      <c r="D176" t="s">
        <v>2648</v>
      </c>
    </row>
    <row r="177" spans="1:4" x14ac:dyDescent="0.25">
      <c r="A177" s="5"/>
      <c r="B177" t="s">
        <v>2649</v>
      </c>
      <c r="C177" t="s">
        <v>2650</v>
      </c>
      <c r="D177" t="s">
        <v>2651</v>
      </c>
    </row>
    <row r="178" spans="1:4" x14ac:dyDescent="0.25">
      <c r="A178" s="5"/>
      <c r="B178" t="s">
        <v>2652</v>
      </c>
      <c r="C178" t="s">
        <v>2653</v>
      </c>
      <c r="D178" t="s">
        <v>2654</v>
      </c>
    </row>
    <row r="179" spans="1:4" x14ac:dyDescent="0.25">
      <c r="A179" s="5"/>
      <c r="B179" t="s">
        <v>2655</v>
      </c>
      <c r="C179" t="s">
        <v>2656</v>
      </c>
      <c r="D179" t="s">
        <v>2657</v>
      </c>
    </row>
    <row r="180" spans="1:4" x14ac:dyDescent="0.25">
      <c r="A180" s="5"/>
      <c r="B180" t="s">
        <v>2658</v>
      </c>
      <c r="C180" t="s">
        <v>2659</v>
      </c>
      <c r="D180" t="s">
        <v>2660</v>
      </c>
    </row>
    <row r="181" spans="1:4" x14ac:dyDescent="0.25">
      <c r="A181" s="5"/>
      <c r="B181" t="s">
        <v>2661</v>
      </c>
      <c r="C181" t="s">
        <v>2662</v>
      </c>
      <c r="D181" t="s">
        <v>2663</v>
      </c>
    </row>
    <row r="182" spans="1:4" x14ac:dyDescent="0.25">
      <c r="A182" s="5"/>
      <c r="B182" t="s">
        <v>2664</v>
      </c>
      <c r="C182" t="s">
        <v>2665</v>
      </c>
      <c r="D182" t="s">
        <v>2666</v>
      </c>
    </row>
    <row r="183" spans="1:4" x14ac:dyDescent="0.25">
      <c r="A183" s="5"/>
      <c r="B183" t="s">
        <v>2667</v>
      </c>
      <c r="C183" t="s">
        <v>2668</v>
      </c>
      <c r="D183" t="s">
        <v>2669</v>
      </c>
    </row>
    <row r="184" spans="1:4" x14ac:dyDescent="0.25">
      <c r="A184" s="5"/>
      <c r="B184" t="s">
        <v>2670</v>
      </c>
      <c r="C184" t="s">
        <v>2671</v>
      </c>
      <c r="D184" t="s">
        <v>2672</v>
      </c>
    </row>
    <row r="185" spans="1:4" x14ac:dyDescent="0.25">
      <c r="A185" s="5"/>
      <c r="B185" t="s">
        <v>2673</v>
      </c>
      <c r="C185" t="s">
        <v>2674</v>
      </c>
      <c r="D185" t="s">
        <v>2675</v>
      </c>
    </row>
    <row r="186" spans="1:4" x14ac:dyDescent="0.25">
      <c r="A186" s="5"/>
    </row>
    <row r="187" spans="1:4" x14ac:dyDescent="0.25">
      <c r="A187" s="5">
        <v>798</v>
      </c>
      <c r="B187" t="s">
        <v>2676</v>
      </c>
      <c r="C187" t="s">
        <v>2677</v>
      </c>
      <c r="D187" t="s">
        <v>2678</v>
      </c>
    </row>
    <row r="188" spans="1:4" x14ac:dyDescent="0.25">
      <c r="A188" s="5"/>
      <c r="B188" t="s">
        <v>2679</v>
      </c>
      <c r="C188" t="s">
        <v>2680</v>
      </c>
      <c r="D188" t="s">
        <v>2681</v>
      </c>
    </row>
    <row r="189" spans="1:4" x14ac:dyDescent="0.25">
      <c r="A189" s="5"/>
    </row>
    <row r="190" spans="1:4" x14ac:dyDescent="0.25">
      <c r="A190" s="5">
        <v>805</v>
      </c>
      <c r="B190" t="s">
        <v>2682</v>
      </c>
      <c r="C190" t="s">
        <v>2683</v>
      </c>
      <c r="D190" t="s">
        <v>2684</v>
      </c>
    </row>
    <row r="191" spans="1:4" x14ac:dyDescent="0.25">
      <c r="A191" s="5"/>
    </row>
    <row r="192" spans="1:4" x14ac:dyDescent="0.25">
      <c r="A192" s="5">
        <v>806</v>
      </c>
      <c r="B192" t="s">
        <v>2685</v>
      </c>
      <c r="C192" t="s">
        <v>2686</v>
      </c>
      <c r="D192" t="s">
        <v>2687</v>
      </c>
    </row>
    <row r="193" spans="1:4" x14ac:dyDescent="0.25">
      <c r="A193" s="5"/>
      <c r="B193" t="s">
        <v>2688</v>
      </c>
      <c r="C193" t="s">
        <v>2689</v>
      </c>
      <c r="D193" t="s">
        <v>2690</v>
      </c>
    </row>
    <row r="194" spans="1:4" x14ac:dyDescent="0.25">
      <c r="A194" s="5"/>
      <c r="B194" t="s">
        <v>2691</v>
      </c>
      <c r="C194" t="s">
        <v>2692</v>
      </c>
      <c r="D194" t="s">
        <v>2693</v>
      </c>
    </row>
    <row r="195" spans="1:4" x14ac:dyDescent="0.25">
      <c r="A195" s="5"/>
      <c r="B195" t="s">
        <v>2694</v>
      </c>
      <c r="C195" t="s">
        <v>2695</v>
      </c>
      <c r="D195" t="s">
        <v>2696</v>
      </c>
    </row>
    <row r="196" spans="1:4" x14ac:dyDescent="0.25">
      <c r="A196" s="5"/>
    </row>
    <row r="197" spans="1:4" x14ac:dyDescent="0.25">
      <c r="A197" s="5">
        <v>807</v>
      </c>
      <c r="B197" t="s">
        <v>2697</v>
      </c>
      <c r="C197" t="s">
        <v>2698</v>
      </c>
      <c r="D197" t="s">
        <v>2699</v>
      </c>
    </row>
    <row r="198" spans="1:4" x14ac:dyDescent="0.25">
      <c r="A198" s="5"/>
      <c r="B198" t="s">
        <v>2700</v>
      </c>
      <c r="C198" t="s">
        <v>2701</v>
      </c>
      <c r="D198" t="s">
        <v>2702</v>
      </c>
    </row>
    <row r="199" spans="1:4" x14ac:dyDescent="0.25">
      <c r="A199" s="5"/>
      <c r="B199" t="s">
        <v>2703</v>
      </c>
      <c r="C199" t="s">
        <v>2704</v>
      </c>
      <c r="D199" t="s">
        <v>2705</v>
      </c>
    </row>
    <row r="200" spans="1:4" x14ac:dyDescent="0.25">
      <c r="A200" s="5"/>
      <c r="B200" t="s">
        <v>2706</v>
      </c>
      <c r="C200" t="s">
        <v>2707</v>
      </c>
      <c r="D200" t="s">
        <v>2708</v>
      </c>
    </row>
    <row r="201" spans="1:4" x14ac:dyDescent="0.25">
      <c r="A201" s="5"/>
      <c r="B201" t="s">
        <v>2709</v>
      </c>
      <c r="C201" t="s">
        <v>2710</v>
      </c>
      <c r="D201" t="s">
        <v>2711</v>
      </c>
    </row>
    <row r="202" spans="1:4" x14ac:dyDescent="0.25">
      <c r="A202" s="5"/>
      <c r="B202" t="s">
        <v>2712</v>
      </c>
      <c r="C202" t="s">
        <v>2713</v>
      </c>
      <c r="D202" t="s">
        <v>2714</v>
      </c>
    </row>
    <row r="203" spans="1:4" x14ac:dyDescent="0.25">
      <c r="A203" s="5"/>
      <c r="B203" t="s">
        <v>2715</v>
      </c>
      <c r="C203" t="s">
        <v>2716</v>
      </c>
      <c r="D203" t="s">
        <v>2717</v>
      </c>
    </row>
    <row r="204" spans="1:4" x14ac:dyDescent="0.25">
      <c r="A204" s="5"/>
      <c r="B204" t="s">
        <v>2718</v>
      </c>
      <c r="C204" t="s">
        <v>2671</v>
      </c>
      <c r="D204" t="s">
        <v>2719</v>
      </c>
    </row>
    <row r="205" spans="1:4" x14ac:dyDescent="0.25">
      <c r="A205" s="5"/>
      <c r="B205" t="s">
        <v>2720</v>
      </c>
      <c r="C205" t="s">
        <v>2721</v>
      </c>
      <c r="D205" t="s">
        <v>2722</v>
      </c>
    </row>
    <row r="206" spans="1:4" x14ac:dyDescent="0.25">
      <c r="A206" s="5"/>
      <c r="B206" t="s">
        <v>2723</v>
      </c>
      <c r="C206" t="s">
        <v>2724</v>
      </c>
      <c r="D206" t="s">
        <v>2725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8" customWidth="1"/>
    <col min="4" max="4" width="0" hidden="1" customWidth="1"/>
  </cols>
  <sheetData>
    <row r="1" spans="1:4" ht="57.95" customHeight="1" x14ac:dyDescent="0.25">
      <c r="A1" s="62" t="s">
        <v>3389</v>
      </c>
      <c r="B1" s="62"/>
      <c r="C1" s="62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4" t="s">
        <v>3324</v>
      </c>
      <c r="B3" s="29" t="s">
        <v>3357</v>
      </c>
      <c r="C3" s="28">
        <v>563</v>
      </c>
      <c r="D3" s="24"/>
    </row>
    <row r="4" spans="1:4" x14ac:dyDescent="0.25">
      <c r="A4" s="24" t="s">
        <v>3326</v>
      </c>
      <c r="B4" s="29" t="s">
        <v>3327</v>
      </c>
      <c r="C4" s="28">
        <v>1007</v>
      </c>
      <c r="D4" s="24"/>
    </row>
    <row r="5" spans="1:4" x14ac:dyDescent="0.25">
      <c r="A5" s="26" t="s">
        <v>3322</v>
      </c>
      <c r="B5" s="27">
        <v>360</v>
      </c>
      <c r="C5" s="28">
        <v>7499</v>
      </c>
      <c r="D5" s="24"/>
    </row>
    <row r="6" spans="1:4" x14ac:dyDescent="0.25">
      <c r="A6" s="26" t="s">
        <v>3369</v>
      </c>
      <c r="B6" s="27">
        <v>361</v>
      </c>
      <c r="C6" s="28">
        <v>1154</v>
      </c>
      <c r="D6" s="24"/>
    </row>
    <row r="7" spans="1:4" x14ac:dyDescent="0.25">
      <c r="A7" s="24" t="s">
        <v>3330</v>
      </c>
      <c r="B7" s="29">
        <v>370</v>
      </c>
      <c r="C7" s="28">
        <v>2360</v>
      </c>
      <c r="D7" s="24"/>
    </row>
    <row r="8" spans="1:4" x14ac:dyDescent="0.25">
      <c r="A8" s="24" t="s">
        <v>3332</v>
      </c>
      <c r="B8" s="29">
        <v>710</v>
      </c>
      <c r="C8" s="28">
        <v>2054</v>
      </c>
      <c r="D8" s="24"/>
    </row>
    <row r="9" spans="1:4" x14ac:dyDescent="0.25">
      <c r="A9" s="24" t="s">
        <v>3336</v>
      </c>
      <c r="B9" s="24"/>
      <c r="C9" s="28">
        <f>SUM(C5:C8)</f>
        <v>13067</v>
      </c>
      <c r="D9" s="24"/>
    </row>
    <row r="10" spans="1:4" hidden="1" x14ac:dyDescent="0.25">
      <c r="A10" s="34" t="s">
        <v>3368</v>
      </c>
      <c r="B10" s="30"/>
      <c r="C10" s="35">
        <v>14509</v>
      </c>
      <c r="D10" s="30"/>
    </row>
    <row r="11" spans="1:4" hidden="1" x14ac:dyDescent="0.25"/>
    <row r="12" spans="1:4" hidden="1" x14ac:dyDescent="0.25">
      <c r="A12" t="s">
        <v>3352</v>
      </c>
    </row>
    <row r="13" spans="1:4" hidden="1" x14ac:dyDescent="0.25"/>
  </sheetData>
  <mergeCells count="1">
    <mergeCell ref="A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0" hidden="1" customWidth="1"/>
  </cols>
  <sheetData>
    <row r="1" spans="1:4" x14ac:dyDescent="0.25">
      <c r="A1" s="61" t="s">
        <v>3390</v>
      </c>
      <c r="B1" s="61"/>
      <c r="C1" s="61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6" t="s">
        <v>3322</v>
      </c>
      <c r="B3" s="27">
        <v>360</v>
      </c>
      <c r="C3" s="28">
        <v>2813</v>
      </c>
      <c r="D3" s="24"/>
    </row>
    <row r="4" spans="1:4" x14ac:dyDescent="0.25">
      <c r="A4" s="24" t="s">
        <v>3324</v>
      </c>
      <c r="B4" s="29" t="s">
        <v>3357</v>
      </c>
      <c r="C4" s="28">
        <v>177</v>
      </c>
      <c r="D4" s="24"/>
    </row>
    <row r="5" spans="1:4" x14ac:dyDescent="0.25">
      <c r="A5" s="24" t="s">
        <v>3326</v>
      </c>
      <c r="B5" s="29" t="s">
        <v>3327</v>
      </c>
      <c r="C5" s="28">
        <v>284</v>
      </c>
      <c r="D5" s="24"/>
    </row>
    <row r="6" spans="1:4" x14ac:dyDescent="0.25">
      <c r="A6" s="24" t="s">
        <v>3330</v>
      </c>
      <c r="B6" s="29">
        <v>370</v>
      </c>
      <c r="C6" s="28">
        <v>1551</v>
      </c>
      <c r="D6" s="24"/>
    </row>
    <row r="7" spans="1:4" x14ac:dyDescent="0.25">
      <c r="A7" s="24" t="s">
        <v>3332</v>
      </c>
      <c r="B7" s="29">
        <v>710</v>
      </c>
      <c r="C7" s="28">
        <v>1994</v>
      </c>
      <c r="D7" s="24"/>
    </row>
    <row r="8" spans="1:4" x14ac:dyDescent="0.25">
      <c r="A8" s="24" t="s">
        <v>3370</v>
      </c>
      <c r="B8" s="29">
        <v>975</v>
      </c>
      <c r="C8" s="28">
        <v>639</v>
      </c>
      <c r="D8" s="24"/>
    </row>
    <row r="9" spans="1:4" ht="16.5" customHeight="1" x14ac:dyDescent="0.25">
      <c r="A9" s="24" t="s">
        <v>3336</v>
      </c>
      <c r="B9" s="24"/>
      <c r="C9" s="28">
        <f>SUM(C3:C8)</f>
        <v>7458</v>
      </c>
      <c r="D9" s="24"/>
    </row>
    <row r="10" spans="1:4" hidden="1" x14ac:dyDescent="0.25">
      <c r="A10" s="34" t="s">
        <v>3371</v>
      </c>
      <c r="B10" s="30"/>
      <c r="C10" s="35">
        <v>7123</v>
      </c>
      <c r="D10" s="30"/>
    </row>
    <row r="11" spans="1:4" hidden="1" x14ac:dyDescent="0.25"/>
    <row r="12" spans="1:4" hidden="1" x14ac:dyDescent="0.25">
      <c r="A12" t="s">
        <v>3359</v>
      </c>
    </row>
  </sheetData>
  <mergeCells count="1"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C1"/>
    </sheetView>
  </sheetViews>
  <sheetFormatPr defaultRowHeight="15" x14ac:dyDescent="0.25"/>
  <cols>
    <col min="1" max="1" width="26" bestFit="1" customWidth="1"/>
    <col min="2" max="2" width="12.7109375" bestFit="1" customWidth="1"/>
    <col min="3" max="3" width="15.5703125" bestFit="1" customWidth="1"/>
    <col min="4" max="4" width="5.7109375" hidden="1" customWidth="1"/>
  </cols>
  <sheetData>
    <row r="1" spans="1:4" ht="47.1" customHeight="1" x14ac:dyDescent="0.25">
      <c r="A1" s="62" t="s">
        <v>3391</v>
      </c>
      <c r="B1" s="62"/>
      <c r="C1" s="62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4" t="s">
        <v>3324</v>
      </c>
      <c r="B3" s="29" t="s">
        <v>3357</v>
      </c>
      <c r="C3" s="28">
        <v>488</v>
      </c>
      <c r="D3" s="24"/>
    </row>
    <row r="4" spans="1:4" x14ac:dyDescent="0.25">
      <c r="A4" s="24" t="s">
        <v>3326</v>
      </c>
      <c r="B4" s="29" t="s">
        <v>3337</v>
      </c>
      <c r="C4" s="28">
        <v>459</v>
      </c>
      <c r="D4" s="24"/>
    </row>
    <row r="5" spans="1:4" x14ac:dyDescent="0.25">
      <c r="A5" s="24" t="s">
        <v>3330</v>
      </c>
      <c r="B5" s="29">
        <v>370</v>
      </c>
      <c r="C5" s="28">
        <v>1026</v>
      </c>
      <c r="D5" s="24"/>
    </row>
    <row r="6" spans="1:4" x14ac:dyDescent="0.25">
      <c r="A6" s="24" t="s">
        <v>3332</v>
      </c>
      <c r="B6" s="29">
        <v>710</v>
      </c>
      <c r="C6" s="28">
        <v>921</v>
      </c>
      <c r="D6" s="24"/>
    </row>
    <row r="7" spans="1:4" x14ac:dyDescent="0.25">
      <c r="A7" s="24" t="s">
        <v>3372</v>
      </c>
      <c r="B7" s="29">
        <v>750</v>
      </c>
      <c r="C7" s="28">
        <v>4134</v>
      </c>
      <c r="D7" s="24"/>
    </row>
    <row r="8" spans="1:4" x14ac:dyDescent="0.25">
      <c r="A8" s="24" t="s">
        <v>3336</v>
      </c>
      <c r="B8" s="24"/>
      <c r="C8" s="28">
        <f>SUM(C3:C7)</f>
        <v>7028</v>
      </c>
      <c r="D8" s="24"/>
    </row>
    <row r="9" spans="1:4" hidden="1" x14ac:dyDescent="0.25">
      <c r="A9" s="30" t="s">
        <v>3368</v>
      </c>
      <c r="B9" s="30"/>
      <c r="C9" s="35">
        <v>10673</v>
      </c>
      <c r="D9" s="30"/>
    </row>
    <row r="10" spans="1:4" hidden="1" x14ac:dyDescent="0.25"/>
    <row r="11" spans="1:4" hidden="1" x14ac:dyDescent="0.25">
      <c r="A11" t="s">
        <v>3352</v>
      </c>
    </row>
  </sheetData>
  <mergeCells count="1">
    <mergeCell ref="A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C1"/>
    </sheetView>
  </sheetViews>
  <sheetFormatPr defaultRowHeight="15" x14ac:dyDescent="0.25"/>
  <cols>
    <col min="1" max="1" width="26" bestFit="1" customWidth="1"/>
    <col min="2" max="2" width="15.42578125" bestFit="1" customWidth="1"/>
    <col min="3" max="3" width="15.5703125" bestFit="1" customWidth="1"/>
    <col min="4" max="4" width="5.7109375" hidden="1" customWidth="1"/>
  </cols>
  <sheetData>
    <row r="1" spans="1:4" ht="36.6" customHeight="1" x14ac:dyDescent="0.25">
      <c r="A1" s="62" t="s">
        <v>3392</v>
      </c>
      <c r="B1" s="62"/>
      <c r="C1" s="62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4" t="s">
        <v>3324</v>
      </c>
      <c r="B3" s="29">
        <v>250</v>
      </c>
      <c r="C3" s="28">
        <v>126</v>
      </c>
      <c r="D3" s="24"/>
    </row>
    <row r="4" spans="1:4" x14ac:dyDescent="0.25">
      <c r="A4" s="24" t="s">
        <v>3326</v>
      </c>
      <c r="B4" s="29" t="s">
        <v>3337</v>
      </c>
      <c r="C4" s="28">
        <v>224</v>
      </c>
      <c r="D4" s="24"/>
    </row>
    <row r="5" spans="1:4" x14ac:dyDescent="0.25">
      <c r="A5" s="24" t="s">
        <v>3328</v>
      </c>
      <c r="B5" s="29" t="s">
        <v>3373</v>
      </c>
      <c r="C5" s="28">
        <v>248</v>
      </c>
      <c r="D5" s="24"/>
    </row>
    <row r="6" spans="1:4" x14ac:dyDescent="0.25">
      <c r="A6" s="24" t="s">
        <v>3330</v>
      </c>
      <c r="B6" s="29">
        <v>370</v>
      </c>
      <c r="C6" s="28">
        <v>1071</v>
      </c>
      <c r="D6" s="24"/>
    </row>
    <row r="7" spans="1:4" x14ac:dyDescent="0.25">
      <c r="A7" s="24" t="s">
        <v>3332</v>
      </c>
      <c r="B7" s="29">
        <v>710</v>
      </c>
      <c r="C7" s="28">
        <v>782</v>
      </c>
      <c r="D7" s="24"/>
    </row>
    <row r="8" spans="1:4" x14ac:dyDescent="0.25">
      <c r="A8" s="36" t="s">
        <v>3372</v>
      </c>
      <c r="B8" s="37">
        <v>750</v>
      </c>
      <c r="C8" s="38">
        <v>5473</v>
      </c>
      <c r="D8" s="24"/>
    </row>
    <row r="9" spans="1:4" x14ac:dyDescent="0.25">
      <c r="A9" s="36" t="s">
        <v>3336</v>
      </c>
      <c r="B9" s="24"/>
      <c r="C9" s="28">
        <f>SUM(C3:C8)</f>
        <v>7924</v>
      </c>
      <c r="D9" s="24"/>
    </row>
    <row r="10" spans="1:4" hidden="1" x14ac:dyDescent="0.25">
      <c r="A10" s="34" t="s">
        <v>3368</v>
      </c>
      <c r="B10" s="30"/>
      <c r="C10" s="35">
        <v>8935</v>
      </c>
      <c r="D10" s="30"/>
    </row>
    <row r="11" spans="1:4" hidden="1" x14ac:dyDescent="0.25"/>
    <row r="12" spans="1:4" hidden="1" x14ac:dyDescent="0.25">
      <c r="A12" t="s">
        <v>3352</v>
      </c>
    </row>
  </sheetData>
  <mergeCells count="1">
    <mergeCell ref="A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0" hidden="1" customWidth="1"/>
  </cols>
  <sheetData>
    <row r="1" spans="1:4" ht="33.6" customHeight="1" x14ac:dyDescent="0.25">
      <c r="A1" s="62" t="s">
        <v>3393</v>
      </c>
      <c r="B1" s="62"/>
      <c r="C1" s="62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4" t="s">
        <v>3324</v>
      </c>
      <c r="B3" s="29">
        <v>250</v>
      </c>
      <c r="C3" s="28">
        <v>129</v>
      </c>
      <c r="D3" s="24"/>
    </row>
    <row r="4" spans="1:4" x14ac:dyDescent="0.25">
      <c r="A4" s="24" t="s">
        <v>3326</v>
      </c>
      <c r="B4" s="29" t="s">
        <v>3337</v>
      </c>
      <c r="C4" s="28">
        <v>145</v>
      </c>
      <c r="D4" s="24"/>
    </row>
    <row r="5" spans="1:4" x14ac:dyDescent="0.25">
      <c r="A5" s="24" t="s">
        <v>3330</v>
      </c>
      <c r="B5" s="29">
        <v>370</v>
      </c>
      <c r="C5" s="28">
        <v>860</v>
      </c>
      <c r="D5" s="24"/>
    </row>
    <row r="6" spans="1:4" x14ac:dyDescent="0.25">
      <c r="A6" s="24" t="s">
        <v>3332</v>
      </c>
      <c r="B6" s="29">
        <v>710</v>
      </c>
      <c r="C6" s="28">
        <v>722</v>
      </c>
      <c r="D6" s="24"/>
    </row>
    <row r="7" spans="1:4" x14ac:dyDescent="0.25">
      <c r="A7" s="24" t="s">
        <v>3374</v>
      </c>
      <c r="B7" s="29">
        <v>750</v>
      </c>
      <c r="C7" s="28">
        <v>3375</v>
      </c>
      <c r="D7" s="24"/>
    </row>
    <row r="8" spans="1:4" x14ac:dyDescent="0.25">
      <c r="A8" s="24" t="s">
        <v>3336</v>
      </c>
      <c r="B8" s="24"/>
      <c r="C8" s="28">
        <f>SUM(C3:C7)</f>
        <v>5231</v>
      </c>
      <c r="D8" s="24"/>
    </row>
    <row r="9" spans="1:4" hidden="1" x14ac:dyDescent="0.25">
      <c r="A9" t="s">
        <v>3368</v>
      </c>
      <c r="C9" s="19">
        <v>5049</v>
      </c>
    </row>
    <row r="10" spans="1:4" hidden="1" x14ac:dyDescent="0.25"/>
    <row r="11" spans="1:4" hidden="1" x14ac:dyDescent="0.25">
      <c r="A11" t="s">
        <v>3376</v>
      </c>
    </row>
    <row r="12" spans="1:4" hidden="1" x14ac:dyDescent="0.25"/>
  </sheetData>
  <mergeCells count="1">
    <mergeCell ref="A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C1"/>
    </sheetView>
  </sheetViews>
  <sheetFormatPr defaultRowHeight="15" x14ac:dyDescent="0.25"/>
  <cols>
    <col min="1" max="1" width="27.42578125" bestFit="1" customWidth="1"/>
    <col min="2" max="2" width="15.42578125" bestFit="1" customWidth="1"/>
    <col min="3" max="3" width="15.5703125" bestFit="1" customWidth="1"/>
    <col min="4" max="4" width="0" hidden="1" customWidth="1"/>
  </cols>
  <sheetData>
    <row r="1" spans="1:4" x14ac:dyDescent="0.25">
      <c r="A1" s="61" t="s">
        <v>3394</v>
      </c>
      <c r="B1" s="61"/>
      <c r="C1" s="61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4" t="s">
        <v>3324</v>
      </c>
      <c r="B3" s="29">
        <v>250</v>
      </c>
      <c r="C3" s="28">
        <v>166</v>
      </c>
      <c r="D3" s="24"/>
    </row>
    <row r="4" spans="1:4" x14ac:dyDescent="0.25">
      <c r="A4" s="24" t="s">
        <v>3326</v>
      </c>
      <c r="B4" s="29" t="s">
        <v>3337</v>
      </c>
      <c r="C4" s="28">
        <v>235</v>
      </c>
      <c r="D4" s="24"/>
    </row>
    <row r="5" spans="1:4" x14ac:dyDescent="0.25">
      <c r="A5" s="24" t="s">
        <v>3367</v>
      </c>
      <c r="B5" s="29">
        <v>312</v>
      </c>
      <c r="C5" s="28">
        <v>121</v>
      </c>
      <c r="D5" s="24"/>
    </row>
    <row r="6" spans="1:4" x14ac:dyDescent="0.25">
      <c r="A6" s="24" t="s">
        <v>3330</v>
      </c>
      <c r="B6" s="29">
        <v>370</v>
      </c>
      <c r="C6" s="28">
        <v>1408</v>
      </c>
      <c r="D6" s="24"/>
    </row>
    <row r="7" spans="1:4" x14ac:dyDescent="0.25">
      <c r="A7" s="24" t="s">
        <v>3332</v>
      </c>
      <c r="B7" s="29">
        <v>710</v>
      </c>
      <c r="C7" s="28">
        <v>722</v>
      </c>
      <c r="D7" s="24"/>
    </row>
    <row r="8" spans="1:4" x14ac:dyDescent="0.25">
      <c r="A8" s="24" t="s">
        <v>3377</v>
      </c>
      <c r="B8" s="29">
        <v>750</v>
      </c>
      <c r="C8" s="28">
        <v>7160</v>
      </c>
      <c r="D8" s="24"/>
    </row>
    <row r="9" spans="1:4" x14ac:dyDescent="0.25">
      <c r="A9" s="24" t="s">
        <v>3336</v>
      </c>
      <c r="B9" s="24"/>
      <c r="C9" s="28">
        <f>SUM(C3:C8)</f>
        <v>9812</v>
      </c>
      <c r="D9" s="24"/>
    </row>
    <row r="10" spans="1:4" hidden="1" x14ac:dyDescent="0.25">
      <c r="A10" t="s">
        <v>3368</v>
      </c>
      <c r="C10" s="19">
        <v>9310</v>
      </c>
    </row>
    <row r="11" spans="1:4" hidden="1" x14ac:dyDescent="0.25"/>
    <row r="12" spans="1:4" hidden="1" x14ac:dyDescent="0.25">
      <c r="A12" t="s">
        <v>3353</v>
      </c>
    </row>
  </sheetData>
  <mergeCells count="1">
    <mergeCell ref="A1:C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0" hidden="1" customWidth="1"/>
  </cols>
  <sheetData>
    <row r="1" spans="1:4" ht="33.6" customHeight="1" x14ac:dyDescent="0.25">
      <c r="A1" s="62" t="s">
        <v>3395</v>
      </c>
      <c r="B1" s="62"/>
      <c r="C1" s="62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4" t="s">
        <v>3324</v>
      </c>
      <c r="B3" s="29">
        <v>250</v>
      </c>
      <c r="C3" s="28">
        <v>97</v>
      </c>
      <c r="D3" s="24"/>
    </row>
    <row r="4" spans="1:4" x14ac:dyDescent="0.25">
      <c r="A4" s="24" t="s">
        <v>3326</v>
      </c>
      <c r="B4" s="29" t="s">
        <v>3327</v>
      </c>
      <c r="C4" s="28">
        <v>259</v>
      </c>
      <c r="D4" s="24"/>
    </row>
    <row r="5" spans="1:4" x14ac:dyDescent="0.25">
      <c r="A5" s="24" t="s">
        <v>3367</v>
      </c>
      <c r="B5" s="29">
        <v>312</v>
      </c>
      <c r="C5" s="28">
        <v>121</v>
      </c>
      <c r="D5" s="24"/>
    </row>
    <row r="6" spans="1:4" x14ac:dyDescent="0.25">
      <c r="A6" s="24" t="s">
        <v>3330</v>
      </c>
      <c r="B6" s="29">
        <v>370</v>
      </c>
      <c r="C6" s="28">
        <v>985</v>
      </c>
      <c r="D6" s="24"/>
    </row>
    <row r="7" spans="1:4" x14ac:dyDescent="0.25">
      <c r="A7" s="24" t="s">
        <v>3378</v>
      </c>
      <c r="B7" s="29">
        <v>710</v>
      </c>
      <c r="C7" s="28">
        <v>722</v>
      </c>
      <c r="D7" s="24"/>
    </row>
    <row r="8" spans="1:4" x14ac:dyDescent="0.25">
      <c r="A8" s="24" t="s">
        <v>3374</v>
      </c>
      <c r="B8" s="29">
        <v>750</v>
      </c>
      <c r="C8" s="28">
        <v>3375</v>
      </c>
      <c r="D8" s="24"/>
    </row>
    <row r="9" spans="1:4" x14ac:dyDescent="0.25">
      <c r="A9" s="24" t="s">
        <v>3336</v>
      </c>
      <c r="B9" s="24"/>
      <c r="C9" s="28">
        <f>SUM(C3:C8)</f>
        <v>5559</v>
      </c>
      <c r="D9" s="24"/>
    </row>
    <row r="10" spans="1:4" hidden="1" x14ac:dyDescent="0.25">
      <c r="A10" t="s">
        <v>3368</v>
      </c>
      <c r="C10" s="19">
        <v>6384</v>
      </c>
    </row>
    <row r="11" spans="1:4" hidden="1" x14ac:dyDescent="0.25"/>
    <row r="12" spans="1:4" hidden="1" x14ac:dyDescent="0.25">
      <c r="A12" t="s">
        <v>3352</v>
      </c>
    </row>
  </sheetData>
  <mergeCells count="1"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0" hidden="1" customWidth="1"/>
  </cols>
  <sheetData>
    <row r="1" spans="1:4" x14ac:dyDescent="0.25">
      <c r="A1" s="61" t="s">
        <v>3396</v>
      </c>
      <c r="B1" s="61"/>
      <c r="C1" s="61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6" t="s">
        <v>3322</v>
      </c>
      <c r="B3" s="27">
        <v>360</v>
      </c>
      <c r="C3" s="28">
        <v>8319</v>
      </c>
      <c r="D3" s="24"/>
    </row>
    <row r="4" spans="1:4" x14ac:dyDescent="0.25">
      <c r="A4" s="24" t="s">
        <v>3324</v>
      </c>
      <c r="B4" s="29" t="s">
        <v>3325</v>
      </c>
      <c r="C4" s="28">
        <v>1057</v>
      </c>
      <c r="D4" s="24"/>
    </row>
    <row r="5" spans="1:4" x14ac:dyDescent="0.25">
      <c r="A5" s="24" t="s">
        <v>3326</v>
      </c>
      <c r="B5" s="29" t="s">
        <v>3327</v>
      </c>
      <c r="C5" s="28">
        <v>2249</v>
      </c>
      <c r="D5" s="24"/>
    </row>
    <row r="6" spans="1:4" x14ac:dyDescent="0.25">
      <c r="A6" s="24" t="s">
        <v>3328</v>
      </c>
      <c r="B6" s="29">
        <v>300</v>
      </c>
      <c r="C6" s="28">
        <v>217</v>
      </c>
      <c r="D6" s="24"/>
    </row>
    <row r="7" spans="1:4" x14ac:dyDescent="0.25">
      <c r="A7" s="24" t="s">
        <v>3367</v>
      </c>
      <c r="B7" s="29">
        <v>312</v>
      </c>
      <c r="C7" s="28">
        <v>94</v>
      </c>
      <c r="D7" s="24"/>
    </row>
    <row r="8" spans="1:4" x14ac:dyDescent="0.25">
      <c r="A8" s="24" t="s">
        <v>3330</v>
      </c>
      <c r="B8" s="29">
        <v>370</v>
      </c>
      <c r="C8" s="28">
        <v>2782</v>
      </c>
      <c r="D8" s="24"/>
    </row>
    <row r="9" spans="1:4" x14ac:dyDescent="0.25">
      <c r="A9" s="24" t="s">
        <v>3332</v>
      </c>
      <c r="B9" s="29">
        <v>710</v>
      </c>
      <c r="C9" s="28">
        <v>2292</v>
      </c>
      <c r="D9" s="24"/>
    </row>
    <row r="10" spans="1:4" x14ac:dyDescent="0.25">
      <c r="A10" s="24" t="s">
        <v>3336</v>
      </c>
      <c r="B10" s="24"/>
      <c r="C10" s="28">
        <f>SUM(C3:C9)</f>
        <v>17010</v>
      </c>
      <c r="D10" s="24"/>
    </row>
    <row r="11" spans="1:4" hidden="1" x14ac:dyDescent="0.25">
      <c r="A11" t="s">
        <v>3368</v>
      </c>
      <c r="C11" s="19">
        <v>17682</v>
      </c>
    </row>
    <row r="12" spans="1:4" hidden="1" x14ac:dyDescent="0.25"/>
    <row r="13" spans="1:4" hidden="1" x14ac:dyDescent="0.25">
      <c r="A13" t="s">
        <v>3352</v>
      </c>
    </row>
  </sheetData>
  <mergeCells count="1">
    <mergeCell ref="A1:C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0" hidden="1" customWidth="1"/>
  </cols>
  <sheetData>
    <row r="1" spans="1:4" x14ac:dyDescent="0.25">
      <c r="A1" s="61" t="s">
        <v>3397</v>
      </c>
      <c r="B1" s="61"/>
      <c r="C1" s="61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6" t="s">
        <v>3322</v>
      </c>
      <c r="B3" s="27">
        <v>360</v>
      </c>
      <c r="C3" s="28">
        <v>7313</v>
      </c>
      <c r="D3" s="24"/>
    </row>
    <row r="4" spans="1:4" x14ac:dyDescent="0.25">
      <c r="A4" s="24" t="s">
        <v>3324</v>
      </c>
      <c r="B4" s="29" t="s">
        <v>3357</v>
      </c>
      <c r="C4" s="28">
        <v>764</v>
      </c>
      <c r="D4" s="24"/>
    </row>
    <row r="5" spans="1:4" x14ac:dyDescent="0.25">
      <c r="A5" s="24" t="s">
        <v>3326</v>
      </c>
      <c r="B5" s="29" t="s">
        <v>3379</v>
      </c>
      <c r="C5" s="28">
        <v>847</v>
      </c>
      <c r="D5" s="24"/>
    </row>
    <row r="6" spans="1:4" x14ac:dyDescent="0.25">
      <c r="A6" s="24" t="s">
        <v>3330</v>
      </c>
      <c r="B6" s="29">
        <v>370</v>
      </c>
      <c r="C6" s="28">
        <v>3079</v>
      </c>
      <c r="D6" s="24"/>
    </row>
    <row r="7" spans="1:4" x14ac:dyDescent="0.25">
      <c r="A7" s="24" t="s">
        <v>3332</v>
      </c>
      <c r="B7" s="29">
        <v>710</v>
      </c>
      <c r="C7" s="28">
        <v>2113</v>
      </c>
      <c r="D7" s="24"/>
    </row>
    <row r="8" spans="1:4" x14ac:dyDescent="0.25">
      <c r="A8" s="24" t="s">
        <v>3336</v>
      </c>
      <c r="B8" s="24"/>
      <c r="C8" s="28">
        <f>SUM(C3:C7)</f>
        <v>14116</v>
      </c>
      <c r="D8" s="24"/>
    </row>
    <row r="9" spans="1:4" hidden="1" x14ac:dyDescent="0.25">
      <c r="A9" t="s">
        <v>3368</v>
      </c>
      <c r="C9" s="19">
        <v>14118</v>
      </c>
    </row>
    <row r="10" spans="1:4" hidden="1" x14ac:dyDescent="0.25"/>
    <row r="11" spans="1:4" hidden="1" x14ac:dyDescent="0.25">
      <c r="A11" t="s">
        <v>3352</v>
      </c>
    </row>
  </sheetData>
  <mergeCells count="1">
    <mergeCell ref="A1:C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0" hidden="1" customWidth="1"/>
  </cols>
  <sheetData>
    <row r="1" spans="1:4" ht="79.5" customHeight="1" x14ac:dyDescent="0.25">
      <c r="A1" s="62" t="s">
        <v>3398</v>
      </c>
      <c r="B1" s="62"/>
      <c r="C1" s="62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4" t="s">
        <v>3324</v>
      </c>
      <c r="B3" s="29">
        <v>250</v>
      </c>
      <c r="C3" s="28">
        <v>200</v>
      </c>
      <c r="D3" s="24"/>
    </row>
    <row r="4" spans="1:4" x14ac:dyDescent="0.25">
      <c r="A4" s="24" t="s">
        <v>3326</v>
      </c>
      <c r="B4" s="29">
        <v>272</v>
      </c>
      <c r="C4" s="28">
        <v>169</v>
      </c>
      <c r="D4" s="24"/>
    </row>
    <row r="5" spans="1:4" x14ac:dyDescent="0.25">
      <c r="A5" s="26" t="s">
        <v>3380</v>
      </c>
      <c r="B5" s="27">
        <v>361</v>
      </c>
      <c r="C5" s="28">
        <v>1085</v>
      </c>
      <c r="D5" s="24"/>
    </row>
    <row r="6" spans="1:4" x14ac:dyDescent="0.25">
      <c r="A6" s="24" t="s">
        <v>3336</v>
      </c>
      <c r="B6" s="24"/>
      <c r="C6" s="28">
        <f>SUM(C3:C5)</f>
        <v>1454</v>
      </c>
      <c r="D6" s="24"/>
    </row>
    <row r="7" spans="1:4" hidden="1" x14ac:dyDescent="0.25">
      <c r="A7" t="s">
        <v>3368</v>
      </c>
      <c r="C7" s="19">
        <v>1454</v>
      </c>
    </row>
    <row r="8" spans="1:4" hidden="1" x14ac:dyDescent="0.25"/>
    <row r="9" spans="1:4" hidden="1" x14ac:dyDescent="0.25">
      <c r="A9" t="s">
        <v>3359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workbookViewId="0"/>
  </sheetViews>
  <sheetFormatPr defaultRowHeight="15" x14ac:dyDescent="0.25"/>
  <cols>
    <col min="1" max="1" width="16.85546875" bestFit="1" customWidth="1"/>
    <col min="2" max="3" width="24" bestFit="1" customWidth="1"/>
    <col min="4" max="4" width="18.5703125" bestFit="1" customWidth="1"/>
  </cols>
  <sheetData>
    <row r="1" spans="1:2" x14ac:dyDescent="0.25">
      <c r="A1" s="14" t="s">
        <v>3312</v>
      </c>
      <c r="B1" s="15">
        <v>29881</v>
      </c>
    </row>
    <row r="3" spans="1:2" x14ac:dyDescent="0.25">
      <c r="A3" s="14" t="s">
        <v>3313</v>
      </c>
      <c r="B3" t="s">
        <v>3315</v>
      </c>
    </row>
    <row r="4" spans="1:2" x14ac:dyDescent="0.25">
      <c r="A4" s="15">
        <v>250</v>
      </c>
      <c r="B4" s="17">
        <v>2911</v>
      </c>
    </row>
    <row r="5" spans="1:2" x14ac:dyDescent="0.25">
      <c r="A5" s="16" t="s">
        <v>368</v>
      </c>
      <c r="B5" s="17">
        <v>241</v>
      </c>
    </row>
    <row r="6" spans="1:2" x14ac:dyDescent="0.25">
      <c r="A6" s="16" t="s">
        <v>362</v>
      </c>
      <c r="B6" s="17">
        <v>144</v>
      </c>
    </row>
    <row r="7" spans="1:2" x14ac:dyDescent="0.25">
      <c r="A7" s="16" t="s">
        <v>427</v>
      </c>
      <c r="B7" s="17">
        <v>190</v>
      </c>
    </row>
    <row r="8" spans="1:2" x14ac:dyDescent="0.25">
      <c r="A8" s="16" t="s">
        <v>365</v>
      </c>
      <c r="B8" s="17">
        <v>212</v>
      </c>
    </row>
    <row r="9" spans="1:2" x14ac:dyDescent="0.25">
      <c r="A9" s="16" t="s">
        <v>418</v>
      </c>
      <c r="B9" s="17">
        <v>416</v>
      </c>
    </row>
    <row r="10" spans="1:2" x14ac:dyDescent="0.25">
      <c r="A10" s="16" t="s">
        <v>424</v>
      </c>
      <c r="B10" s="17">
        <v>354</v>
      </c>
    </row>
    <row r="11" spans="1:2" x14ac:dyDescent="0.25">
      <c r="A11" s="16" t="s">
        <v>359</v>
      </c>
      <c r="B11" s="17">
        <v>456</v>
      </c>
    </row>
    <row r="12" spans="1:2" x14ac:dyDescent="0.25">
      <c r="A12" s="16" t="s">
        <v>371</v>
      </c>
      <c r="B12" s="17">
        <v>269</v>
      </c>
    </row>
    <row r="13" spans="1:2" x14ac:dyDescent="0.25">
      <c r="A13" s="16" t="s">
        <v>430</v>
      </c>
      <c r="B13" s="17">
        <v>367</v>
      </c>
    </row>
    <row r="14" spans="1:2" x14ac:dyDescent="0.25">
      <c r="A14" s="16" t="s">
        <v>421</v>
      </c>
      <c r="B14" s="17">
        <v>262</v>
      </c>
    </row>
    <row r="15" spans="1:2" x14ac:dyDescent="0.25">
      <c r="A15" s="15">
        <v>258</v>
      </c>
      <c r="B15" s="17">
        <v>41.54</v>
      </c>
    </row>
    <row r="16" spans="1:2" x14ac:dyDescent="0.25">
      <c r="A16" s="16" t="s">
        <v>424</v>
      </c>
      <c r="B16" s="17">
        <v>21</v>
      </c>
    </row>
    <row r="17" spans="1:2" x14ac:dyDescent="0.25">
      <c r="A17" s="16" t="s">
        <v>359</v>
      </c>
      <c r="B17" s="17">
        <v>10.27</v>
      </c>
    </row>
    <row r="18" spans="1:2" x14ac:dyDescent="0.25">
      <c r="A18" s="16" t="s">
        <v>371</v>
      </c>
      <c r="B18" s="17">
        <v>10.27</v>
      </c>
    </row>
    <row r="19" spans="1:2" x14ac:dyDescent="0.25">
      <c r="A19" s="15">
        <v>259</v>
      </c>
      <c r="B19" s="17">
        <v>123</v>
      </c>
    </row>
    <row r="20" spans="1:2" x14ac:dyDescent="0.25">
      <c r="A20" s="16" t="s">
        <v>368</v>
      </c>
      <c r="B20" s="17">
        <v>13</v>
      </c>
    </row>
    <row r="21" spans="1:2" x14ac:dyDescent="0.25">
      <c r="A21" s="16" t="s">
        <v>362</v>
      </c>
      <c r="B21" s="17">
        <v>7</v>
      </c>
    </row>
    <row r="22" spans="1:2" x14ac:dyDescent="0.25">
      <c r="A22" s="16" t="s">
        <v>418</v>
      </c>
      <c r="B22" s="17">
        <v>22</v>
      </c>
    </row>
    <row r="23" spans="1:2" x14ac:dyDescent="0.25">
      <c r="A23" s="16" t="s">
        <v>359</v>
      </c>
      <c r="B23" s="17">
        <v>7</v>
      </c>
    </row>
    <row r="24" spans="1:2" x14ac:dyDescent="0.25">
      <c r="A24" s="16" t="s">
        <v>371</v>
      </c>
      <c r="B24" s="17">
        <v>67</v>
      </c>
    </row>
    <row r="25" spans="1:2" x14ac:dyDescent="0.25">
      <c r="A25" s="16" t="s">
        <v>421</v>
      </c>
      <c r="B25" s="17">
        <v>7</v>
      </c>
    </row>
    <row r="26" spans="1:2" x14ac:dyDescent="0.25">
      <c r="A26" s="15">
        <v>270</v>
      </c>
      <c r="B26" s="17">
        <v>2245.4700000000003</v>
      </c>
    </row>
    <row r="27" spans="1:2" x14ac:dyDescent="0.25">
      <c r="A27" s="16" t="s">
        <v>368</v>
      </c>
      <c r="B27" s="17">
        <v>260.64999999999998</v>
      </c>
    </row>
    <row r="28" spans="1:2" x14ac:dyDescent="0.25">
      <c r="A28" s="16" t="s">
        <v>362</v>
      </c>
      <c r="B28" s="17">
        <v>256.04000000000002</v>
      </c>
    </row>
    <row r="29" spans="1:2" x14ac:dyDescent="0.25">
      <c r="A29" s="16" t="s">
        <v>427</v>
      </c>
      <c r="B29" s="17">
        <v>269.04999999999995</v>
      </c>
    </row>
    <row r="30" spans="1:2" x14ac:dyDescent="0.25">
      <c r="A30" s="16" t="s">
        <v>365</v>
      </c>
      <c r="B30" s="17">
        <v>197.93</v>
      </c>
    </row>
    <row r="31" spans="1:2" x14ac:dyDescent="0.25">
      <c r="A31" s="16" t="s">
        <v>418</v>
      </c>
      <c r="B31" s="17">
        <v>206.51000000000002</v>
      </c>
    </row>
    <row r="32" spans="1:2" x14ac:dyDescent="0.25">
      <c r="A32" s="16" t="s">
        <v>424</v>
      </c>
      <c r="B32" s="17">
        <v>215.81999999999994</v>
      </c>
    </row>
    <row r="33" spans="1:2" x14ac:dyDescent="0.25">
      <c r="A33" s="16" t="s">
        <v>359</v>
      </c>
      <c r="B33" s="17">
        <v>271.48999999999995</v>
      </c>
    </row>
    <row r="34" spans="1:2" x14ac:dyDescent="0.25">
      <c r="A34" s="16" t="s">
        <v>371</v>
      </c>
      <c r="B34" s="17">
        <v>185.4</v>
      </c>
    </row>
    <row r="35" spans="1:2" x14ac:dyDescent="0.25">
      <c r="A35" s="16" t="s">
        <v>430</v>
      </c>
      <c r="B35" s="17">
        <v>184.01</v>
      </c>
    </row>
    <row r="36" spans="1:2" x14ac:dyDescent="0.25">
      <c r="A36" s="16" t="s">
        <v>421</v>
      </c>
      <c r="B36" s="17">
        <v>198.57</v>
      </c>
    </row>
    <row r="37" spans="1:2" x14ac:dyDescent="0.25">
      <c r="A37" s="15">
        <v>271</v>
      </c>
      <c r="B37" s="17">
        <v>1230.17</v>
      </c>
    </row>
    <row r="38" spans="1:2" x14ac:dyDescent="0.25">
      <c r="A38" s="16" t="s">
        <v>424</v>
      </c>
      <c r="B38" s="17">
        <v>414.06000000000006</v>
      </c>
    </row>
    <row r="39" spans="1:2" x14ac:dyDescent="0.25">
      <c r="A39" s="16" t="s">
        <v>371</v>
      </c>
      <c r="B39" s="17">
        <v>414.53000000000003</v>
      </c>
    </row>
    <row r="40" spans="1:2" x14ac:dyDescent="0.25">
      <c r="A40" s="16" t="s">
        <v>430</v>
      </c>
      <c r="B40" s="17">
        <v>401.58000000000004</v>
      </c>
    </row>
    <row r="41" spans="1:2" x14ac:dyDescent="0.25">
      <c r="A41" s="15">
        <v>272</v>
      </c>
      <c r="B41" s="17">
        <v>7824.0300000000007</v>
      </c>
    </row>
    <row r="42" spans="1:2" x14ac:dyDescent="0.25">
      <c r="A42" s="16" t="s">
        <v>368</v>
      </c>
      <c r="B42" s="17">
        <v>278.83</v>
      </c>
    </row>
    <row r="43" spans="1:2" x14ac:dyDescent="0.25">
      <c r="A43" s="16" t="s">
        <v>362</v>
      </c>
      <c r="B43" s="17">
        <v>294.60000000000002</v>
      </c>
    </row>
    <row r="44" spans="1:2" x14ac:dyDescent="0.25">
      <c r="A44" s="16" t="s">
        <v>427</v>
      </c>
      <c r="B44" s="17">
        <v>285.2</v>
      </c>
    </row>
    <row r="45" spans="1:2" x14ac:dyDescent="0.25">
      <c r="A45" s="16" t="s">
        <v>365</v>
      </c>
      <c r="B45" s="17">
        <v>466.62</v>
      </c>
    </row>
    <row r="46" spans="1:2" x14ac:dyDescent="0.25">
      <c r="A46" s="16" t="s">
        <v>418</v>
      </c>
      <c r="B46" s="17">
        <v>466.62</v>
      </c>
    </row>
    <row r="47" spans="1:2" x14ac:dyDescent="0.25">
      <c r="A47" s="16" t="s">
        <v>424</v>
      </c>
      <c r="B47" s="17">
        <v>4227.7700000000004</v>
      </c>
    </row>
    <row r="48" spans="1:2" x14ac:dyDescent="0.25">
      <c r="A48" s="16" t="s">
        <v>359</v>
      </c>
      <c r="B48" s="17">
        <v>553.11000000000013</v>
      </c>
    </row>
    <row r="49" spans="1:2" x14ac:dyDescent="0.25">
      <c r="A49" s="16" t="s">
        <v>371</v>
      </c>
      <c r="B49" s="17">
        <v>456.25999999999993</v>
      </c>
    </row>
    <row r="50" spans="1:2" x14ac:dyDescent="0.25">
      <c r="A50" s="16" t="s">
        <v>430</v>
      </c>
      <c r="B50" s="17">
        <v>441.78999999999996</v>
      </c>
    </row>
    <row r="51" spans="1:2" x14ac:dyDescent="0.25">
      <c r="A51" s="16" t="s">
        <v>421</v>
      </c>
      <c r="B51" s="17">
        <v>353.23</v>
      </c>
    </row>
    <row r="52" spans="1:2" x14ac:dyDescent="0.25">
      <c r="A52" s="15">
        <v>274</v>
      </c>
      <c r="B52" s="17">
        <v>171.13</v>
      </c>
    </row>
    <row r="53" spans="1:2" x14ac:dyDescent="0.25">
      <c r="A53" s="16" t="s">
        <v>424</v>
      </c>
      <c r="B53" s="17">
        <v>171.13</v>
      </c>
    </row>
    <row r="54" spans="1:2" x14ac:dyDescent="0.25">
      <c r="A54" s="15">
        <v>278</v>
      </c>
      <c r="B54" s="17">
        <v>8901.09</v>
      </c>
    </row>
    <row r="55" spans="1:2" x14ac:dyDescent="0.25">
      <c r="A55" s="16" t="s">
        <v>424</v>
      </c>
      <c r="B55" s="17">
        <v>8901.09</v>
      </c>
    </row>
    <row r="56" spans="1:2" x14ac:dyDescent="0.25">
      <c r="A56" s="15">
        <v>300</v>
      </c>
      <c r="B56" s="17">
        <v>238</v>
      </c>
    </row>
    <row r="57" spans="1:2" x14ac:dyDescent="0.25">
      <c r="A57" s="16" t="s">
        <v>362</v>
      </c>
      <c r="B57" s="17">
        <v>185</v>
      </c>
    </row>
    <row r="58" spans="1:2" x14ac:dyDescent="0.25">
      <c r="A58" s="16" t="s">
        <v>421</v>
      </c>
      <c r="B58" s="17">
        <v>53</v>
      </c>
    </row>
    <row r="59" spans="1:2" x14ac:dyDescent="0.25">
      <c r="A59" s="15">
        <v>301</v>
      </c>
      <c r="B59" s="17">
        <v>40</v>
      </c>
    </row>
    <row r="60" spans="1:2" x14ac:dyDescent="0.25">
      <c r="A60" s="16" t="s">
        <v>421</v>
      </c>
      <c r="B60" s="17">
        <v>40</v>
      </c>
    </row>
    <row r="61" spans="1:2" x14ac:dyDescent="0.25">
      <c r="A61" s="15">
        <v>360</v>
      </c>
      <c r="B61" s="17">
        <v>72094</v>
      </c>
    </row>
    <row r="62" spans="1:2" x14ac:dyDescent="0.25">
      <c r="A62" s="16" t="s">
        <v>368</v>
      </c>
      <c r="B62" s="17">
        <v>5600</v>
      </c>
    </row>
    <row r="63" spans="1:2" x14ac:dyDescent="0.25">
      <c r="A63" s="16" t="s">
        <v>362</v>
      </c>
      <c r="B63" s="17">
        <v>7840</v>
      </c>
    </row>
    <row r="64" spans="1:2" x14ac:dyDescent="0.25">
      <c r="A64" s="16" t="s">
        <v>427</v>
      </c>
      <c r="B64" s="17">
        <v>6720</v>
      </c>
    </row>
    <row r="65" spans="1:2" x14ac:dyDescent="0.25">
      <c r="A65" s="16" t="s">
        <v>365</v>
      </c>
      <c r="B65" s="17">
        <v>6720</v>
      </c>
    </row>
    <row r="66" spans="1:2" x14ac:dyDescent="0.25">
      <c r="A66" s="16" t="s">
        <v>418</v>
      </c>
      <c r="B66" s="17">
        <v>6720</v>
      </c>
    </row>
    <row r="67" spans="1:2" x14ac:dyDescent="0.25">
      <c r="A67" s="16" t="s">
        <v>424</v>
      </c>
      <c r="B67" s="17">
        <v>15680</v>
      </c>
    </row>
    <row r="68" spans="1:2" x14ac:dyDescent="0.25">
      <c r="A68" s="16" t="s">
        <v>359</v>
      </c>
      <c r="B68" s="17">
        <v>6720</v>
      </c>
    </row>
    <row r="69" spans="1:2" x14ac:dyDescent="0.25">
      <c r="A69" s="16" t="s">
        <v>371</v>
      </c>
      <c r="B69" s="17">
        <v>6720</v>
      </c>
    </row>
    <row r="70" spans="1:2" x14ac:dyDescent="0.25">
      <c r="A70" s="16" t="s">
        <v>430</v>
      </c>
      <c r="B70" s="17">
        <v>4687</v>
      </c>
    </row>
    <row r="71" spans="1:2" x14ac:dyDescent="0.25">
      <c r="A71" s="16" t="s">
        <v>421</v>
      </c>
      <c r="B71" s="17">
        <v>4687</v>
      </c>
    </row>
    <row r="72" spans="1:2" x14ac:dyDescent="0.25">
      <c r="A72" s="15">
        <v>361</v>
      </c>
      <c r="B72" s="17">
        <v>3309</v>
      </c>
    </row>
    <row r="73" spans="1:2" x14ac:dyDescent="0.25">
      <c r="A73" s="16" t="s">
        <v>424</v>
      </c>
      <c r="B73" s="17">
        <v>1103</v>
      </c>
    </row>
    <row r="74" spans="1:2" x14ac:dyDescent="0.25">
      <c r="A74" s="16" t="s">
        <v>359</v>
      </c>
      <c r="B74" s="17">
        <v>1103</v>
      </c>
    </row>
    <row r="75" spans="1:2" x14ac:dyDescent="0.25">
      <c r="A75" s="16" t="s">
        <v>371</v>
      </c>
      <c r="B75" s="17">
        <v>1103</v>
      </c>
    </row>
    <row r="76" spans="1:2" x14ac:dyDescent="0.25">
      <c r="A76" s="15">
        <v>370</v>
      </c>
      <c r="B76" s="17">
        <v>22373</v>
      </c>
    </row>
    <row r="77" spans="1:2" x14ac:dyDescent="0.25">
      <c r="A77" s="16" t="s">
        <v>368</v>
      </c>
      <c r="B77" s="17">
        <v>1643</v>
      </c>
    </row>
    <row r="78" spans="1:2" x14ac:dyDescent="0.25">
      <c r="A78" s="16" t="s">
        <v>362</v>
      </c>
      <c r="B78" s="17">
        <v>2387</v>
      </c>
    </row>
    <row r="79" spans="1:2" x14ac:dyDescent="0.25">
      <c r="A79" s="16" t="s">
        <v>427</v>
      </c>
      <c r="B79" s="17">
        <v>2170</v>
      </c>
    </row>
    <row r="80" spans="1:2" x14ac:dyDescent="0.25">
      <c r="A80" s="16" t="s">
        <v>365</v>
      </c>
      <c r="B80" s="17">
        <v>1984</v>
      </c>
    </row>
    <row r="81" spans="1:2" x14ac:dyDescent="0.25">
      <c r="A81" s="16" t="s">
        <v>418</v>
      </c>
      <c r="B81" s="17">
        <v>2170</v>
      </c>
    </row>
    <row r="82" spans="1:2" x14ac:dyDescent="0.25">
      <c r="A82" s="16" t="s">
        <v>424</v>
      </c>
      <c r="B82" s="17">
        <v>4278</v>
      </c>
    </row>
    <row r="83" spans="1:2" x14ac:dyDescent="0.25">
      <c r="A83" s="16" t="s">
        <v>359</v>
      </c>
      <c r="B83" s="17">
        <v>2015</v>
      </c>
    </row>
    <row r="84" spans="1:2" x14ac:dyDescent="0.25">
      <c r="A84" s="16" t="s">
        <v>371</v>
      </c>
      <c r="B84" s="17">
        <v>2294</v>
      </c>
    </row>
    <row r="85" spans="1:2" x14ac:dyDescent="0.25">
      <c r="A85" s="16" t="s">
        <v>430</v>
      </c>
      <c r="B85" s="17">
        <v>1848</v>
      </c>
    </row>
    <row r="86" spans="1:2" x14ac:dyDescent="0.25">
      <c r="A86" s="16" t="s">
        <v>421</v>
      </c>
      <c r="B86" s="17">
        <v>1584</v>
      </c>
    </row>
    <row r="87" spans="1:2" x14ac:dyDescent="0.25">
      <c r="A87" s="15">
        <v>410</v>
      </c>
      <c r="B87" s="17">
        <v>240</v>
      </c>
    </row>
    <row r="88" spans="1:2" x14ac:dyDescent="0.25">
      <c r="A88" s="16" t="s">
        <v>368</v>
      </c>
      <c r="B88" s="17">
        <v>120</v>
      </c>
    </row>
    <row r="89" spans="1:2" x14ac:dyDescent="0.25">
      <c r="A89" s="16" t="s">
        <v>418</v>
      </c>
      <c r="B89" s="17">
        <v>120</v>
      </c>
    </row>
    <row r="90" spans="1:2" x14ac:dyDescent="0.25">
      <c r="A90" s="15">
        <v>636</v>
      </c>
      <c r="B90" s="17">
        <v>2514</v>
      </c>
    </row>
    <row r="91" spans="1:2" x14ac:dyDescent="0.25">
      <c r="A91" s="16" t="s">
        <v>368</v>
      </c>
      <c r="B91" s="17">
        <v>128</v>
      </c>
    </row>
    <row r="92" spans="1:2" x14ac:dyDescent="0.25">
      <c r="A92" s="16" t="s">
        <v>362</v>
      </c>
      <c r="B92" s="17">
        <v>175</v>
      </c>
    </row>
    <row r="93" spans="1:2" x14ac:dyDescent="0.25">
      <c r="A93" s="16" t="s">
        <v>427</v>
      </c>
      <c r="B93" s="17">
        <v>172</v>
      </c>
    </row>
    <row r="94" spans="1:2" x14ac:dyDescent="0.25">
      <c r="A94" s="16" t="s">
        <v>365</v>
      </c>
      <c r="B94" s="17">
        <v>128</v>
      </c>
    </row>
    <row r="95" spans="1:2" x14ac:dyDescent="0.25">
      <c r="A95" s="16" t="s">
        <v>418</v>
      </c>
      <c r="B95" s="17">
        <v>128</v>
      </c>
    </row>
    <row r="96" spans="1:2" x14ac:dyDescent="0.25">
      <c r="A96" s="16" t="s">
        <v>424</v>
      </c>
      <c r="B96" s="17">
        <v>736</v>
      </c>
    </row>
    <row r="97" spans="1:2" x14ac:dyDescent="0.25">
      <c r="A97" s="16" t="s">
        <v>359</v>
      </c>
      <c r="B97" s="17">
        <v>260</v>
      </c>
    </row>
    <row r="98" spans="1:2" x14ac:dyDescent="0.25">
      <c r="A98" s="16" t="s">
        <v>371</v>
      </c>
      <c r="B98" s="17">
        <v>424</v>
      </c>
    </row>
    <row r="99" spans="1:2" x14ac:dyDescent="0.25">
      <c r="A99" s="16" t="s">
        <v>430</v>
      </c>
      <c r="B99" s="17">
        <v>283</v>
      </c>
    </row>
    <row r="100" spans="1:2" x14ac:dyDescent="0.25">
      <c r="A100" s="16" t="s">
        <v>421</v>
      </c>
      <c r="B100" s="17">
        <v>80</v>
      </c>
    </row>
    <row r="101" spans="1:2" x14ac:dyDescent="0.25">
      <c r="A101" s="15">
        <v>710</v>
      </c>
      <c r="B101" s="17">
        <v>19804</v>
      </c>
    </row>
    <row r="102" spans="1:2" x14ac:dyDescent="0.25">
      <c r="A102" s="16" t="s">
        <v>368</v>
      </c>
      <c r="B102" s="17">
        <v>1906</v>
      </c>
    </row>
    <row r="103" spans="1:2" x14ac:dyDescent="0.25">
      <c r="A103" s="16" t="s">
        <v>362</v>
      </c>
      <c r="B103" s="17">
        <v>1906</v>
      </c>
    </row>
    <row r="104" spans="1:2" x14ac:dyDescent="0.25">
      <c r="A104" s="16" t="s">
        <v>427</v>
      </c>
      <c r="B104" s="17">
        <v>1906</v>
      </c>
    </row>
    <row r="105" spans="1:2" x14ac:dyDescent="0.25">
      <c r="A105" s="16" t="s">
        <v>365</v>
      </c>
      <c r="B105" s="17">
        <v>1906</v>
      </c>
    </row>
    <row r="106" spans="1:2" x14ac:dyDescent="0.25">
      <c r="A106" s="16" t="s">
        <v>418</v>
      </c>
      <c r="B106" s="17">
        <v>1906</v>
      </c>
    </row>
    <row r="107" spans="1:2" x14ac:dyDescent="0.25">
      <c r="A107" s="16" t="s">
        <v>424</v>
      </c>
      <c r="B107" s="17">
        <v>2190</v>
      </c>
    </row>
    <row r="108" spans="1:2" x14ac:dyDescent="0.25">
      <c r="A108" s="16" t="s">
        <v>359</v>
      </c>
      <c r="B108" s="17">
        <v>2190</v>
      </c>
    </row>
    <row r="109" spans="1:2" x14ac:dyDescent="0.25">
      <c r="A109" s="16" t="s">
        <v>371</v>
      </c>
      <c r="B109" s="17">
        <v>1906</v>
      </c>
    </row>
    <row r="110" spans="1:2" x14ac:dyDescent="0.25">
      <c r="A110" s="16" t="s">
        <v>430</v>
      </c>
      <c r="B110" s="17">
        <v>1994</v>
      </c>
    </row>
    <row r="111" spans="1:2" x14ac:dyDescent="0.25">
      <c r="A111" s="16" t="s">
        <v>421</v>
      </c>
      <c r="B111" s="17">
        <v>1994</v>
      </c>
    </row>
    <row r="112" spans="1:2" x14ac:dyDescent="0.25">
      <c r="A112" s="15" t="s">
        <v>3314</v>
      </c>
      <c r="B112" s="17">
        <v>144059.43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0" hidden="1" customWidth="1"/>
  </cols>
  <sheetData>
    <row r="1" spans="1:4" ht="78.599999999999994" customHeight="1" x14ac:dyDescent="0.25">
      <c r="A1" s="62" t="s">
        <v>3399</v>
      </c>
      <c r="B1" s="62"/>
      <c r="C1" s="62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4" t="s">
        <v>3324</v>
      </c>
      <c r="B3" s="29" t="s">
        <v>3381</v>
      </c>
      <c r="C3" s="28">
        <v>200</v>
      </c>
      <c r="D3" s="24"/>
    </row>
    <row r="4" spans="1:4" x14ac:dyDescent="0.25">
      <c r="A4" s="24" t="s">
        <v>3326</v>
      </c>
      <c r="B4" s="29" t="s">
        <v>3337</v>
      </c>
      <c r="C4" s="28">
        <v>192</v>
      </c>
      <c r="D4" s="24"/>
    </row>
    <row r="5" spans="1:4" x14ac:dyDescent="0.25">
      <c r="A5" s="24" t="s">
        <v>3380</v>
      </c>
      <c r="B5" s="29">
        <v>361</v>
      </c>
      <c r="C5" s="28">
        <v>1360</v>
      </c>
      <c r="D5" s="24"/>
    </row>
    <row r="6" spans="1:4" x14ac:dyDescent="0.25">
      <c r="A6" s="24" t="s">
        <v>3336</v>
      </c>
      <c r="B6" s="24"/>
      <c r="C6" s="28">
        <f>SUM(C3:C5)</f>
        <v>1752</v>
      </c>
      <c r="D6" s="24"/>
    </row>
    <row r="7" spans="1:4" hidden="1" x14ac:dyDescent="0.25">
      <c r="A7" t="s">
        <v>3368</v>
      </c>
      <c r="C7" s="19">
        <v>1676</v>
      </c>
    </row>
    <row r="8" spans="1:4" hidden="1" x14ac:dyDescent="0.25"/>
    <row r="9" spans="1:4" hidden="1" x14ac:dyDescent="0.25">
      <c r="A9" t="s">
        <v>3352</v>
      </c>
    </row>
  </sheetData>
  <mergeCells count="1">
    <mergeCell ref="A1:C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15.5703125" bestFit="1" customWidth="1"/>
    <col min="4" max="4" width="0" hidden="1" customWidth="1"/>
  </cols>
  <sheetData>
    <row r="1" spans="1:4" ht="48.95" customHeight="1" x14ac:dyDescent="0.25">
      <c r="A1" s="62" t="s">
        <v>3400</v>
      </c>
      <c r="B1" s="62"/>
      <c r="C1" s="62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4" t="s">
        <v>3324</v>
      </c>
      <c r="B3" s="29" t="s">
        <v>3381</v>
      </c>
      <c r="C3" s="28">
        <v>200</v>
      </c>
      <c r="D3" s="24"/>
    </row>
    <row r="4" spans="1:4" x14ac:dyDescent="0.25">
      <c r="A4" s="24" t="s">
        <v>3326</v>
      </c>
      <c r="B4" s="29">
        <v>272</v>
      </c>
      <c r="C4" s="28">
        <v>78</v>
      </c>
      <c r="D4" s="24"/>
    </row>
    <row r="5" spans="1:4" x14ac:dyDescent="0.25">
      <c r="A5" s="24" t="s">
        <v>3380</v>
      </c>
      <c r="B5" s="29">
        <v>361</v>
      </c>
      <c r="C5" s="28">
        <v>3275</v>
      </c>
      <c r="D5" s="24"/>
    </row>
    <row r="6" spans="1:4" x14ac:dyDescent="0.25">
      <c r="A6" s="24" t="s">
        <v>3336</v>
      </c>
      <c r="B6" s="24"/>
      <c r="C6" s="28">
        <f>SUM(C3:C5)</f>
        <v>3553</v>
      </c>
      <c r="D6" s="24"/>
    </row>
    <row r="7" spans="1:4" hidden="1" x14ac:dyDescent="0.25">
      <c r="A7" t="s">
        <v>3368</v>
      </c>
      <c r="C7" s="19">
        <v>3422</v>
      </c>
    </row>
    <row r="8" spans="1:4" hidden="1" x14ac:dyDescent="0.25"/>
    <row r="9" spans="1:4" hidden="1" x14ac:dyDescent="0.25">
      <c r="A9" t="s">
        <v>3352</v>
      </c>
    </row>
  </sheetData>
  <mergeCells count="1">
    <mergeCell ref="A1:C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tabSelected="1" workbookViewId="0">
      <selection activeCell="A4" sqref="A4"/>
    </sheetView>
  </sheetViews>
  <sheetFormatPr defaultRowHeight="15" x14ac:dyDescent="0.25"/>
  <cols>
    <col min="1" max="1" width="78.28515625" bestFit="1" customWidth="1"/>
    <col min="2" max="2" width="15" style="5" customWidth="1"/>
    <col min="3" max="3" width="14.42578125" customWidth="1"/>
    <col min="4" max="4" width="8.85546875" customWidth="1"/>
    <col min="5" max="5" width="9.140625" customWidth="1"/>
    <col min="6" max="33" width="15" style="5" customWidth="1"/>
  </cols>
  <sheetData>
    <row r="1" spans="1:33" ht="63.75" x14ac:dyDescent="0.25">
      <c r="A1" s="79" t="s">
        <v>3401</v>
      </c>
      <c r="B1" s="80" t="s">
        <v>3402</v>
      </c>
      <c r="C1" s="80" t="s">
        <v>3403</v>
      </c>
      <c r="D1" s="80" t="s">
        <v>2536</v>
      </c>
      <c r="E1" s="80" t="s">
        <v>3404</v>
      </c>
      <c r="F1" s="80" t="s">
        <v>3421</v>
      </c>
      <c r="G1" s="80" t="s">
        <v>3422</v>
      </c>
      <c r="H1" s="80" t="s">
        <v>3423</v>
      </c>
      <c r="I1" s="80" t="s">
        <v>3424</v>
      </c>
      <c r="J1" s="80" t="s">
        <v>3425</v>
      </c>
      <c r="K1" s="80" t="s">
        <v>3426</v>
      </c>
      <c r="L1" s="80" t="s">
        <v>3427</v>
      </c>
      <c r="M1" s="80" t="s">
        <v>3428</v>
      </c>
      <c r="N1" s="80" t="s">
        <v>3429</v>
      </c>
      <c r="O1" s="80" t="s">
        <v>3430</v>
      </c>
      <c r="P1" s="80" t="s">
        <v>3431</v>
      </c>
      <c r="Q1" s="80" t="s">
        <v>3432</v>
      </c>
      <c r="R1" s="80" t="s">
        <v>3433</v>
      </c>
      <c r="S1" s="80" t="s">
        <v>3434</v>
      </c>
      <c r="T1" s="80" t="s">
        <v>3435</v>
      </c>
      <c r="U1" s="80" t="s">
        <v>3436</v>
      </c>
      <c r="V1" s="80" t="s">
        <v>3437</v>
      </c>
      <c r="W1" s="80" t="s">
        <v>3438</v>
      </c>
      <c r="X1" s="80" t="s">
        <v>3439</v>
      </c>
      <c r="Y1" s="80" t="s">
        <v>3440</v>
      </c>
      <c r="Z1" s="80" t="s">
        <v>3441</v>
      </c>
      <c r="AA1" s="80" t="s">
        <v>3442</v>
      </c>
      <c r="AB1" s="80" t="s">
        <v>3443</v>
      </c>
      <c r="AC1" s="80" t="s">
        <v>3444</v>
      </c>
      <c r="AD1" s="80" t="s">
        <v>3445</v>
      </c>
      <c r="AE1" s="80" t="s">
        <v>3446</v>
      </c>
      <c r="AF1" s="80" t="s">
        <v>3447</v>
      </c>
      <c r="AG1" s="81" t="s">
        <v>3448</v>
      </c>
    </row>
    <row r="2" spans="1:33" x14ac:dyDescent="0.25">
      <c r="A2" s="47" t="s">
        <v>3474</v>
      </c>
      <c r="B2" s="39">
        <v>128</v>
      </c>
      <c r="C2" s="48"/>
      <c r="D2" s="37">
        <v>96361</v>
      </c>
      <c r="E2" s="49">
        <v>260</v>
      </c>
      <c r="F2" s="39">
        <v>111.36</v>
      </c>
      <c r="G2" s="39">
        <v>114.688</v>
      </c>
      <c r="H2" s="39">
        <v>110.08</v>
      </c>
      <c r="I2" s="39">
        <v>119.04</v>
      </c>
      <c r="J2" s="39">
        <v>122.88</v>
      </c>
      <c r="K2" s="39">
        <v>108.8</v>
      </c>
      <c r="L2" s="39">
        <v>121.6</v>
      </c>
      <c r="M2" s="39">
        <v>110.08</v>
      </c>
      <c r="N2" s="39">
        <v>115.2</v>
      </c>
      <c r="O2" s="39">
        <v>119.04</v>
      </c>
      <c r="P2" s="39">
        <v>122.88</v>
      </c>
      <c r="Q2" s="39">
        <v>121.6</v>
      </c>
      <c r="R2" s="39">
        <v>121.6</v>
      </c>
      <c r="S2" s="39">
        <v>115.2</v>
      </c>
      <c r="T2" s="39">
        <v>115.2</v>
      </c>
      <c r="U2" s="39">
        <v>121.6</v>
      </c>
      <c r="V2" s="39">
        <v>98.56</v>
      </c>
      <c r="W2" s="39">
        <v>98.56</v>
      </c>
      <c r="X2" s="39">
        <v>110.08</v>
      </c>
      <c r="Y2" s="39">
        <v>25.6</v>
      </c>
      <c r="Z2" s="39">
        <v>25.6</v>
      </c>
      <c r="AA2" s="39">
        <v>17.139200000000002</v>
      </c>
      <c r="AB2" s="39">
        <v>25.6</v>
      </c>
      <c r="AC2" s="39">
        <v>57.6</v>
      </c>
      <c r="AD2" s="39">
        <v>17.472000000000001</v>
      </c>
      <c r="AE2" s="39">
        <v>25.6</v>
      </c>
      <c r="AF2" s="39">
        <v>24.32</v>
      </c>
      <c r="AG2" s="41">
        <v>16.64</v>
      </c>
    </row>
    <row r="3" spans="1:33" x14ac:dyDescent="0.25">
      <c r="A3" s="47" t="s">
        <v>3475</v>
      </c>
      <c r="B3" s="39">
        <v>128</v>
      </c>
      <c r="C3" s="48"/>
      <c r="D3" s="37">
        <v>96366</v>
      </c>
      <c r="E3" s="49">
        <v>260</v>
      </c>
      <c r="F3" s="39">
        <v>111.36</v>
      </c>
      <c r="G3" s="39">
        <v>114.688</v>
      </c>
      <c r="H3" s="39">
        <v>110.08</v>
      </c>
      <c r="I3" s="39">
        <v>119.04</v>
      </c>
      <c r="J3" s="39">
        <v>122.88</v>
      </c>
      <c r="K3" s="39">
        <v>108.8</v>
      </c>
      <c r="L3" s="39">
        <v>121.6</v>
      </c>
      <c r="M3" s="39">
        <v>110.08</v>
      </c>
      <c r="N3" s="39">
        <v>115.2</v>
      </c>
      <c r="O3" s="39">
        <v>119.04</v>
      </c>
      <c r="P3" s="39">
        <v>122.88</v>
      </c>
      <c r="Q3" s="39">
        <v>121.6</v>
      </c>
      <c r="R3" s="39">
        <v>121.6</v>
      </c>
      <c r="S3" s="39">
        <v>115.2</v>
      </c>
      <c r="T3" s="39">
        <v>115.2</v>
      </c>
      <c r="U3" s="39">
        <v>121.6</v>
      </c>
      <c r="V3" s="39">
        <v>98.56</v>
      </c>
      <c r="W3" s="39">
        <v>98.56</v>
      </c>
      <c r="X3" s="39">
        <v>110.08</v>
      </c>
      <c r="Y3" s="39">
        <v>25.6</v>
      </c>
      <c r="Z3" s="39">
        <v>25.6</v>
      </c>
      <c r="AA3" s="39">
        <v>17.139200000000002</v>
      </c>
      <c r="AB3" s="39">
        <v>25.6</v>
      </c>
      <c r="AC3" s="39">
        <v>57.6</v>
      </c>
      <c r="AD3" s="39">
        <v>17.472000000000001</v>
      </c>
      <c r="AE3" s="39">
        <v>25.6</v>
      </c>
      <c r="AF3" s="39">
        <v>24.32</v>
      </c>
      <c r="AG3" s="41">
        <v>16.64</v>
      </c>
    </row>
    <row r="4" spans="1:33" x14ac:dyDescent="0.25">
      <c r="A4" s="47" t="s">
        <v>3476</v>
      </c>
      <c r="B4" s="39">
        <v>243</v>
      </c>
      <c r="C4" s="48"/>
      <c r="D4" s="37">
        <v>96374</v>
      </c>
      <c r="E4" s="49">
        <v>260</v>
      </c>
      <c r="F4" s="39">
        <v>211.41</v>
      </c>
      <c r="G4" s="39">
        <v>217.72800000000001</v>
      </c>
      <c r="H4" s="39">
        <v>208.98</v>
      </c>
      <c r="I4" s="39">
        <v>225.99</v>
      </c>
      <c r="J4" s="39">
        <v>233.28</v>
      </c>
      <c r="K4" s="39">
        <v>206.54999999999998</v>
      </c>
      <c r="L4" s="39">
        <v>230.85</v>
      </c>
      <c r="M4" s="39">
        <v>208.98</v>
      </c>
      <c r="N4" s="39">
        <v>218.70000000000002</v>
      </c>
      <c r="O4" s="39">
        <v>225.99</v>
      </c>
      <c r="P4" s="39">
        <v>233.28</v>
      </c>
      <c r="Q4" s="39">
        <v>230.85</v>
      </c>
      <c r="R4" s="39">
        <v>230.85</v>
      </c>
      <c r="S4" s="39">
        <v>218.70000000000002</v>
      </c>
      <c r="T4" s="39">
        <v>218.70000000000002</v>
      </c>
      <c r="U4" s="39">
        <v>230.85</v>
      </c>
      <c r="V4" s="39">
        <v>187.11</v>
      </c>
      <c r="W4" s="39">
        <v>187.11</v>
      </c>
      <c r="X4" s="39">
        <v>208.98</v>
      </c>
      <c r="Y4" s="39">
        <v>48.6</v>
      </c>
      <c r="Z4" s="39">
        <v>48.6</v>
      </c>
      <c r="AA4" s="39">
        <v>32.537700000000008</v>
      </c>
      <c r="AB4" s="39">
        <v>48.6</v>
      </c>
      <c r="AC4" s="39">
        <v>109.35000000000001</v>
      </c>
      <c r="AD4" s="39">
        <v>33.169499999999999</v>
      </c>
      <c r="AE4" s="39">
        <v>48.6</v>
      </c>
      <c r="AF4" s="39">
        <v>46.17</v>
      </c>
      <c r="AG4" s="41">
        <v>31.59</v>
      </c>
    </row>
    <row r="5" spans="1:33" x14ac:dyDescent="0.25">
      <c r="A5" s="50" t="s">
        <v>3477</v>
      </c>
      <c r="B5" s="39">
        <v>137</v>
      </c>
      <c r="C5" s="48"/>
      <c r="D5" s="37">
        <v>96367</v>
      </c>
      <c r="E5" s="49">
        <v>260</v>
      </c>
      <c r="F5" s="39">
        <v>119.19</v>
      </c>
      <c r="G5" s="39">
        <v>122.75200000000001</v>
      </c>
      <c r="H5" s="39">
        <v>117.82</v>
      </c>
      <c r="I5" s="39">
        <v>127.41000000000001</v>
      </c>
      <c r="J5" s="39">
        <v>131.51999999999998</v>
      </c>
      <c r="K5" s="39">
        <v>116.45</v>
      </c>
      <c r="L5" s="39">
        <v>130.15</v>
      </c>
      <c r="M5" s="39">
        <v>117.82</v>
      </c>
      <c r="N5" s="39">
        <v>123.3</v>
      </c>
      <c r="O5" s="39">
        <v>127.41000000000001</v>
      </c>
      <c r="P5" s="39">
        <v>131.51999999999998</v>
      </c>
      <c r="Q5" s="39">
        <v>130.15</v>
      </c>
      <c r="R5" s="39">
        <v>130.15</v>
      </c>
      <c r="S5" s="39">
        <v>123.3</v>
      </c>
      <c r="T5" s="39">
        <v>123.3</v>
      </c>
      <c r="U5" s="39">
        <v>130.15</v>
      </c>
      <c r="V5" s="39">
        <v>105.49000000000001</v>
      </c>
      <c r="W5" s="39">
        <v>105.49000000000001</v>
      </c>
      <c r="X5" s="39">
        <v>117.82</v>
      </c>
      <c r="Y5" s="39">
        <v>27.400000000000002</v>
      </c>
      <c r="Z5" s="39">
        <v>27.400000000000002</v>
      </c>
      <c r="AA5" s="39">
        <v>18.344300000000004</v>
      </c>
      <c r="AB5" s="39">
        <v>27.400000000000002</v>
      </c>
      <c r="AC5" s="39">
        <v>61.65</v>
      </c>
      <c r="AD5" s="39">
        <v>18.700500000000002</v>
      </c>
      <c r="AE5" s="39">
        <v>27.400000000000002</v>
      </c>
      <c r="AF5" s="39">
        <v>26.03</v>
      </c>
      <c r="AG5" s="41">
        <v>17.810000000000002</v>
      </c>
    </row>
    <row r="6" spans="1:33" x14ac:dyDescent="0.25">
      <c r="A6" s="47" t="s">
        <v>3478</v>
      </c>
      <c r="B6" s="39">
        <v>427</v>
      </c>
      <c r="C6" s="48"/>
      <c r="D6" s="37">
        <v>96360</v>
      </c>
      <c r="E6" s="49">
        <v>260</v>
      </c>
      <c r="F6" s="39">
        <v>371.49</v>
      </c>
      <c r="G6" s="39">
        <v>382.59199999999998</v>
      </c>
      <c r="H6" s="39">
        <v>367.21999999999997</v>
      </c>
      <c r="I6" s="39">
        <v>397.11</v>
      </c>
      <c r="J6" s="39">
        <v>409.91999999999996</v>
      </c>
      <c r="K6" s="39">
        <v>362.95</v>
      </c>
      <c r="L6" s="39">
        <v>405.65</v>
      </c>
      <c r="M6" s="39">
        <v>367.21999999999997</v>
      </c>
      <c r="N6" s="39">
        <v>384.3</v>
      </c>
      <c r="O6" s="39">
        <v>397.11</v>
      </c>
      <c r="P6" s="39">
        <v>409.91999999999996</v>
      </c>
      <c r="Q6" s="39">
        <v>405.65</v>
      </c>
      <c r="R6" s="39">
        <v>405.65</v>
      </c>
      <c r="S6" s="39">
        <v>384.3</v>
      </c>
      <c r="T6" s="39">
        <v>384.3</v>
      </c>
      <c r="U6" s="39">
        <v>405.65</v>
      </c>
      <c r="V6" s="39">
        <v>328.79</v>
      </c>
      <c r="W6" s="39">
        <v>328.79</v>
      </c>
      <c r="X6" s="39">
        <v>367.21999999999997</v>
      </c>
      <c r="Y6" s="39">
        <v>85.4</v>
      </c>
      <c r="Z6" s="39">
        <v>85.4</v>
      </c>
      <c r="AA6" s="39">
        <v>57.175300000000007</v>
      </c>
      <c r="AB6" s="39">
        <v>85.4</v>
      </c>
      <c r="AC6" s="39">
        <v>192.15</v>
      </c>
      <c r="AD6" s="39">
        <v>58.285500000000006</v>
      </c>
      <c r="AE6" s="39">
        <v>85.4</v>
      </c>
      <c r="AF6" s="39">
        <v>81.13</v>
      </c>
      <c r="AG6" s="41">
        <v>55.510000000000005</v>
      </c>
    </row>
    <row r="7" spans="1:33" x14ac:dyDescent="0.25">
      <c r="A7" s="50" t="s">
        <v>2779</v>
      </c>
      <c r="B7" s="39">
        <v>15</v>
      </c>
      <c r="C7" s="48"/>
      <c r="D7" s="37">
        <v>36415</v>
      </c>
      <c r="E7" s="49">
        <v>300</v>
      </c>
      <c r="F7" s="39">
        <v>13.05</v>
      </c>
      <c r="G7" s="39">
        <v>13.44</v>
      </c>
      <c r="H7" s="39">
        <v>12.9</v>
      </c>
      <c r="I7" s="39">
        <v>13.950000000000001</v>
      </c>
      <c r="J7" s="39">
        <v>14.399999999999999</v>
      </c>
      <c r="K7" s="39">
        <v>12.75</v>
      </c>
      <c r="L7" s="39">
        <v>14.25</v>
      </c>
      <c r="M7" s="39">
        <v>12.9</v>
      </c>
      <c r="N7" s="39">
        <v>13.5</v>
      </c>
      <c r="O7" s="39">
        <v>13.950000000000001</v>
      </c>
      <c r="P7" s="39">
        <v>14.399999999999999</v>
      </c>
      <c r="Q7" s="39">
        <v>14.25</v>
      </c>
      <c r="R7" s="39">
        <v>14.25</v>
      </c>
      <c r="S7" s="39">
        <v>13.5</v>
      </c>
      <c r="T7" s="39">
        <v>13.5</v>
      </c>
      <c r="U7" s="39">
        <v>14.25</v>
      </c>
      <c r="V7" s="39">
        <v>11.55</v>
      </c>
      <c r="W7" s="39">
        <v>11.55</v>
      </c>
      <c r="X7" s="39">
        <v>12.9</v>
      </c>
      <c r="Y7" s="39">
        <v>3</v>
      </c>
      <c r="Z7" s="39">
        <v>3</v>
      </c>
      <c r="AA7" s="39">
        <v>2.0085000000000002</v>
      </c>
      <c r="AB7" s="39">
        <v>3</v>
      </c>
      <c r="AC7" s="39">
        <v>6.75</v>
      </c>
      <c r="AD7" s="39">
        <v>2.0475000000000003</v>
      </c>
      <c r="AE7" s="39">
        <v>3</v>
      </c>
      <c r="AF7" s="39">
        <v>2.85</v>
      </c>
      <c r="AG7" s="41">
        <v>1.9500000000000002</v>
      </c>
    </row>
    <row r="8" spans="1:33" x14ac:dyDescent="0.25">
      <c r="A8" s="50" t="s">
        <v>3479</v>
      </c>
      <c r="B8" s="39">
        <v>65.951976573938509</v>
      </c>
      <c r="C8" s="48"/>
      <c r="D8" s="37">
        <v>84484</v>
      </c>
      <c r="E8" s="49">
        <v>300</v>
      </c>
      <c r="F8" s="39">
        <v>57.378219619326501</v>
      </c>
      <c r="G8" s="39">
        <v>59.092971010248903</v>
      </c>
      <c r="H8" s="39">
        <v>56.718699853587118</v>
      </c>
      <c r="I8" s="39">
        <v>61.335338213762817</v>
      </c>
      <c r="J8" s="39">
        <v>63.313897510980965</v>
      </c>
      <c r="K8" s="39">
        <v>56.059180087847729</v>
      </c>
      <c r="L8" s="39">
        <v>62.654377745241582</v>
      </c>
      <c r="M8" s="39">
        <v>56.718699853587118</v>
      </c>
      <c r="N8" s="39">
        <v>59.356778916544663</v>
      </c>
      <c r="O8" s="39">
        <v>61.335338213762817</v>
      </c>
      <c r="P8" s="39">
        <v>63.313897510980965</v>
      </c>
      <c r="Q8" s="39">
        <v>62.654377745241582</v>
      </c>
      <c r="R8" s="39">
        <v>62.654377745241582</v>
      </c>
      <c r="S8" s="39">
        <v>59.356778916544663</v>
      </c>
      <c r="T8" s="39">
        <v>59.356778916544663</v>
      </c>
      <c r="U8" s="39">
        <v>62.654377745241582</v>
      </c>
      <c r="V8" s="39">
        <v>50.783021961932654</v>
      </c>
      <c r="W8" s="39">
        <v>50.783021961932654</v>
      </c>
      <c r="X8" s="39">
        <v>56.718699853587118</v>
      </c>
      <c r="Y8" s="39">
        <v>13.190395314787702</v>
      </c>
      <c r="Z8" s="39">
        <v>13.190395314787702</v>
      </c>
      <c r="AA8" s="39">
        <v>8.830969663250368</v>
      </c>
      <c r="AB8" s="39">
        <v>13.190395314787702</v>
      </c>
      <c r="AC8" s="39">
        <v>29.678389458272331</v>
      </c>
      <c r="AD8" s="39">
        <v>9.0024448023426071</v>
      </c>
      <c r="AE8" s="39">
        <v>13.190395314787702</v>
      </c>
      <c r="AF8" s="39">
        <v>12.530875549048316</v>
      </c>
      <c r="AG8" s="41">
        <v>8.5737569546120067</v>
      </c>
    </row>
    <row r="9" spans="1:33" x14ac:dyDescent="0.25">
      <c r="A9" s="50" t="s">
        <v>3480</v>
      </c>
      <c r="B9" s="39">
        <v>62.963882618510155</v>
      </c>
      <c r="C9" s="48"/>
      <c r="D9" s="37">
        <v>83036</v>
      </c>
      <c r="E9" s="49">
        <v>300</v>
      </c>
      <c r="F9" s="39">
        <v>54.778577878103832</v>
      </c>
      <c r="G9" s="39">
        <v>56.415638826185102</v>
      </c>
      <c r="H9" s="39">
        <v>54.148939051918731</v>
      </c>
      <c r="I9" s="39">
        <v>58.55641083521445</v>
      </c>
      <c r="J9" s="39">
        <v>60.445327313769745</v>
      </c>
      <c r="K9" s="39">
        <v>53.51930022573363</v>
      </c>
      <c r="L9" s="39">
        <v>59.815688487584644</v>
      </c>
      <c r="M9" s="39">
        <v>54.148939051918731</v>
      </c>
      <c r="N9" s="39">
        <v>56.667494356659141</v>
      </c>
      <c r="O9" s="39">
        <v>58.55641083521445</v>
      </c>
      <c r="P9" s="39">
        <v>60.445327313769745</v>
      </c>
      <c r="Q9" s="39">
        <v>59.815688487584644</v>
      </c>
      <c r="R9" s="39">
        <v>59.815688487584644</v>
      </c>
      <c r="S9" s="39">
        <v>56.667494356659141</v>
      </c>
      <c r="T9" s="39">
        <v>56.667494356659141</v>
      </c>
      <c r="U9" s="39">
        <v>59.815688487584644</v>
      </c>
      <c r="V9" s="39">
        <v>48.482189616252818</v>
      </c>
      <c r="W9" s="39">
        <v>48.482189616252818</v>
      </c>
      <c r="X9" s="39">
        <v>54.148939051918731</v>
      </c>
      <c r="Y9" s="39">
        <v>12.592776523702032</v>
      </c>
      <c r="Z9" s="39">
        <v>12.592776523702032</v>
      </c>
      <c r="AA9" s="39">
        <v>8.4308638826185103</v>
      </c>
      <c r="AB9" s="39">
        <v>12.592776523702032</v>
      </c>
      <c r="AC9" s="39">
        <v>28.33374717832957</v>
      </c>
      <c r="AD9" s="39">
        <v>8.5945699774266373</v>
      </c>
      <c r="AE9" s="39">
        <v>12.592776523702032</v>
      </c>
      <c r="AF9" s="39">
        <v>11.963137697516929</v>
      </c>
      <c r="AG9" s="41">
        <v>8.1853047404063197</v>
      </c>
    </row>
    <row r="10" spans="1:33" x14ac:dyDescent="0.25">
      <c r="A10" s="50" t="s">
        <v>3481</v>
      </c>
      <c r="B10" s="39">
        <v>31.991800078094496</v>
      </c>
      <c r="C10" s="48"/>
      <c r="D10" s="37">
        <v>83735</v>
      </c>
      <c r="E10" s="49">
        <v>300</v>
      </c>
      <c r="F10" s="39">
        <v>27.832866067942213</v>
      </c>
      <c r="G10" s="39">
        <v>28.66465286997267</v>
      </c>
      <c r="H10" s="39">
        <v>27.512948067161265</v>
      </c>
      <c r="I10" s="39">
        <v>29.752374072627884</v>
      </c>
      <c r="J10" s="39">
        <v>30.712128074970714</v>
      </c>
      <c r="K10" s="39">
        <v>27.19303006638032</v>
      </c>
      <c r="L10" s="39">
        <v>30.392210074189769</v>
      </c>
      <c r="M10" s="39">
        <v>27.512948067161265</v>
      </c>
      <c r="N10" s="39">
        <v>28.792620070285047</v>
      </c>
      <c r="O10" s="39">
        <v>29.752374072627884</v>
      </c>
      <c r="P10" s="39">
        <v>30.712128074970714</v>
      </c>
      <c r="Q10" s="39">
        <v>30.392210074189769</v>
      </c>
      <c r="R10" s="39">
        <v>30.392210074189769</v>
      </c>
      <c r="S10" s="39">
        <v>28.792620070285047</v>
      </c>
      <c r="T10" s="39">
        <v>28.792620070285047</v>
      </c>
      <c r="U10" s="39">
        <v>30.392210074189769</v>
      </c>
      <c r="V10" s="39">
        <v>24.633686060132764</v>
      </c>
      <c r="W10" s="39">
        <v>24.633686060132764</v>
      </c>
      <c r="X10" s="39">
        <v>27.512948067161265</v>
      </c>
      <c r="Y10" s="39">
        <v>6.3983600156188993</v>
      </c>
      <c r="Z10" s="39">
        <v>6.3983600156188993</v>
      </c>
      <c r="AA10" s="39">
        <v>4.2837020304568538</v>
      </c>
      <c r="AB10" s="39">
        <v>6.3983600156188993</v>
      </c>
      <c r="AC10" s="39">
        <v>14.396310035142523</v>
      </c>
      <c r="AD10" s="39">
        <v>4.366880710659899</v>
      </c>
      <c r="AE10" s="39">
        <v>6.3983600156188993</v>
      </c>
      <c r="AF10" s="39">
        <v>6.0784420148379539</v>
      </c>
      <c r="AG10" s="41">
        <v>4.1589340101522847</v>
      </c>
    </row>
    <row r="11" spans="1:33" x14ac:dyDescent="0.25">
      <c r="A11" s="50" t="s">
        <v>3482</v>
      </c>
      <c r="B11" s="39">
        <v>42.941449814126393</v>
      </c>
      <c r="C11" s="48"/>
      <c r="D11" s="37">
        <v>87086</v>
      </c>
      <c r="E11" s="49">
        <v>300</v>
      </c>
      <c r="F11" s="39">
        <v>37.359061338289962</v>
      </c>
      <c r="G11" s="39">
        <v>38.475539033457252</v>
      </c>
      <c r="H11" s="39">
        <v>36.929646840148699</v>
      </c>
      <c r="I11" s="39">
        <v>39.935548327137546</v>
      </c>
      <c r="J11" s="39">
        <v>41.223791821561335</v>
      </c>
      <c r="K11" s="39">
        <v>36.500232342007436</v>
      </c>
      <c r="L11" s="39">
        <v>40.794377323420072</v>
      </c>
      <c r="M11" s="39">
        <v>36.929646840148699</v>
      </c>
      <c r="N11" s="39">
        <v>38.647304832713758</v>
      </c>
      <c r="O11" s="39">
        <v>39.935548327137546</v>
      </c>
      <c r="P11" s="39">
        <v>41.223791821561335</v>
      </c>
      <c r="Q11" s="39">
        <v>40.794377323420072</v>
      </c>
      <c r="R11" s="39">
        <v>40.794377323420072</v>
      </c>
      <c r="S11" s="39">
        <v>38.647304832713758</v>
      </c>
      <c r="T11" s="39">
        <v>38.647304832713758</v>
      </c>
      <c r="U11" s="39">
        <v>40.794377323420072</v>
      </c>
      <c r="V11" s="39">
        <v>33.064916356877326</v>
      </c>
      <c r="W11" s="39">
        <v>33.064916356877326</v>
      </c>
      <c r="X11" s="39">
        <v>36.929646840148699</v>
      </c>
      <c r="Y11" s="39">
        <v>8.5882899628252787</v>
      </c>
      <c r="Z11" s="39">
        <v>8.5882899628252787</v>
      </c>
      <c r="AA11" s="39">
        <v>5.7498601301115251</v>
      </c>
      <c r="AB11" s="39">
        <v>8.5882899628252787</v>
      </c>
      <c r="AC11" s="39">
        <v>19.323652416356879</v>
      </c>
      <c r="AD11" s="39">
        <v>5.8615078996282532</v>
      </c>
      <c r="AE11" s="39">
        <v>8.5882899628252787</v>
      </c>
      <c r="AF11" s="39">
        <v>8.158875464684014</v>
      </c>
      <c r="AG11" s="41">
        <v>5.5823884758364315</v>
      </c>
    </row>
    <row r="12" spans="1:33" x14ac:dyDescent="0.25">
      <c r="A12" s="50" t="s">
        <v>3483</v>
      </c>
      <c r="B12" s="39">
        <v>59</v>
      </c>
      <c r="C12" s="48"/>
      <c r="D12" s="37">
        <v>82553</v>
      </c>
      <c r="E12" s="49">
        <v>300</v>
      </c>
      <c r="F12" s="39">
        <v>51.33</v>
      </c>
      <c r="G12" s="39">
        <v>52.864000000000004</v>
      </c>
      <c r="H12" s="39">
        <v>50.74</v>
      </c>
      <c r="I12" s="39">
        <v>54.870000000000005</v>
      </c>
      <c r="J12" s="39">
        <v>56.64</v>
      </c>
      <c r="K12" s="39">
        <v>50.15</v>
      </c>
      <c r="L12" s="39">
        <v>56.05</v>
      </c>
      <c r="M12" s="39">
        <v>50.74</v>
      </c>
      <c r="N12" s="39">
        <v>53.1</v>
      </c>
      <c r="O12" s="39">
        <v>54.870000000000005</v>
      </c>
      <c r="P12" s="39">
        <v>56.64</v>
      </c>
      <c r="Q12" s="39">
        <v>56.05</v>
      </c>
      <c r="R12" s="39">
        <v>56.05</v>
      </c>
      <c r="S12" s="39">
        <v>53.1</v>
      </c>
      <c r="T12" s="39">
        <v>53.1</v>
      </c>
      <c r="U12" s="39">
        <v>56.05</v>
      </c>
      <c r="V12" s="39">
        <v>45.43</v>
      </c>
      <c r="W12" s="39">
        <v>45.43</v>
      </c>
      <c r="X12" s="39">
        <v>50.74</v>
      </c>
      <c r="Y12" s="39">
        <v>11.8</v>
      </c>
      <c r="Z12" s="39">
        <v>11.8</v>
      </c>
      <c r="AA12" s="39">
        <v>7.900100000000001</v>
      </c>
      <c r="AB12" s="39">
        <v>11.8</v>
      </c>
      <c r="AC12" s="39">
        <v>26.55</v>
      </c>
      <c r="AD12" s="39">
        <v>8.0535000000000014</v>
      </c>
      <c r="AE12" s="39">
        <v>11.8</v>
      </c>
      <c r="AF12" s="39">
        <v>11.21</v>
      </c>
      <c r="AG12" s="41">
        <v>7.67</v>
      </c>
    </row>
    <row r="13" spans="1:33" x14ac:dyDescent="0.25">
      <c r="A13" s="50" t="s">
        <v>3484</v>
      </c>
      <c r="B13" s="39">
        <v>60</v>
      </c>
      <c r="C13" s="48"/>
      <c r="D13" s="37">
        <v>87040</v>
      </c>
      <c r="E13" s="49">
        <v>300</v>
      </c>
      <c r="F13" s="39">
        <v>52.2</v>
      </c>
      <c r="G13" s="39">
        <v>53.76</v>
      </c>
      <c r="H13" s="39">
        <v>51.6</v>
      </c>
      <c r="I13" s="39">
        <v>55.800000000000004</v>
      </c>
      <c r="J13" s="39">
        <v>57.599999999999994</v>
      </c>
      <c r="K13" s="39">
        <v>51</v>
      </c>
      <c r="L13" s="39">
        <v>57</v>
      </c>
      <c r="M13" s="39">
        <v>51.6</v>
      </c>
      <c r="N13" s="39">
        <v>54</v>
      </c>
      <c r="O13" s="39">
        <v>55.800000000000004</v>
      </c>
      <c r="P13" s="39">
        <v>57.599999999999994</v>
      </c>
      <c r="Q13" s="39">
        <v>57</v>
      </c>
      <c r="R13" s="39">
        <v>57</v>
      </c>
      <c r="S13" s="39">
        <v>54</v>
      </c>
      <c r="T13" s="39">
        <v>54</v>
      </c>
      <c r="U13" s="39">
        <v>57</v>
      </c>
      <c r="V13" s="39">
        <v>46.2</v>
      </c>
      <c r="W13" s="39">
        <v>46.2</v>
      </c>
      <c r="X13" s="39">
        <v>51.6</v>
      </c>
      <c r="Y13" s="39">
        <v>12</v>
      </c>
      <c r="Z13" s="39">
        <v>12</v>
      </c>
      <c r="AA13" s="39">
        <v>8.0340000000000007</v>
      </c>
      <c r="AB13" s="39">
        <v>12</v>
      </c>
      <c r="AC13" s="39">
        <v>27</v>
      </c>
      <c r="AD13" s="39">
        <v>8.1900000000000013</v>
      </c>
      <c r="AE13" s="39">
        <v>12</v>
      </c>
      <c r="AF13" s="39">
        <v>11.4</v>
      </c>
      <c r="AG13" s="41">
        <v>7.8000000000000007</v>
      </c>
    </row>
    <row r="14" spans="1:33" x14ac:dyDescent="0.25">
      <c r="A14" s="50" t="s">
        <v>3485</v>
      </c>
      <c r="B14" s="39">
        <v>56.979552715654954</v>
      </c>
      <c r="C14" s="48"/>
      <c r="D14" s="37">
        <v>83690</v>
      </c>
      <c r="E14" s="49">
        <v>300</v>
      </c>
      <c r="F14" s="39">
        <v>49.572210862619812</v>
      </c>
      <c r="G14" s="39">
        <v>51.053679233226838</v>
      </c>
      <c r="H14" s="39">
        <v>49.002415335463262</v>
      </c>
      <c r="I14" s="39">
        <v>52.990984025559108</v>
      </c>
      <c r="J14" s="39">
        <v>54.700370607028752</v>
      </c>
      <c r="K14" s="39">
        <v>48.432619808306711</v>
      </c>
      <c r="L14" s="39">
        <v>54.130575079872202</v>
      </c>
      <c r="M14" s="39">
        <v>49.002415335463262</v>
      </c>
      <c r="N14" s="39">
        <v>51.281597444089456</v>
      </c>
      <c r="O14" s="39">
        <v>52.990984025559108</v>
      </c>
      <c r="P14" s="39">
        <v>54.700370607028752</v>
      </c>
      <c r="Q14" s="39">
        <v>54.130575079872202</v>
      </c>
      <c r="R14" s="39">
        <v>54.130575079872202</v>
      </c>
      <c r="S14" s="39">
        <v>51.281597444089456</v>
      </c>
      <c r="T14" s="39">
        <v>51.281597444089456</v>
      </c>
      <c r="U14" s="39">
        <v>54.130575079872202</v>
      </c>
      <c r="V14" s="39">
        <v>43.874255591054315</v>
      </c>
      <c r="W14" s="39">
        <v>43.874255591054315</v>
      </c>
      <c r="X14" s="39">
        <v>49.002415335463262</v>
      </c>
      <c r="Y14" s="39">
        <v>11.395910543130991</v>
      </c>
      <c r="Z14" s="39">
        <v>11.395910543130991</v>
      </c>
      <c r="AA14" s="39">
        <v>7.6295621086261995</v>
      </c>
      <c r="AB14" s="39">
        <v>11.395910543130991</v>
      </c>
      <c r="AC14" s="39">
        <v>25.640798722044728</v>
      </c>
      <c r="AD14" s="39">
        <v>7.7777089456869017</v>
      </c>
      <c r="AE14" s="39">
        <v>11.395910543130991</v>
      </c>
      <c r="AF14" s="39">
        <v>10.826115015974441</v>
      </c>
      <c r="AG14" s="41">
        <v>7.4073418530351445</v>
      </c>
    </row>
    <row r="15" spans="1:33" x14ac:dyDescent="0.25">
      <c r="A15" s="50" t="s">
        <v>3486</v>
      </c>
      <c r="B15" s="39">
        <v>56</v>
      </c>
      <c r="C15" s="48"/>
      <c r="D15" s="37">
        <v>83605</v>
      </c>
      <c r="E15" s="49">
        <v>300</v>
      </c>
      <c r="F15" s="39">
        <v>48.72</v>
      </c>
      <c r="G15" s="39">
        <v>50.176000000000002</v>
      </c>
      <c r="H15" s="39">
        <v>48.16</v>
      </c>
      <c r="I15" s="39">
        <v>52.080000000000005</v>
      </c>
      <c r="J15" s="39">
        <v>53.76</v>
      </c>
      <c r="K15" s="39">
        <v>47.6</v>
      </c>
      <c r="L15" s="39">
        <v>53.199999999999996</v>
      </c>
      <c r="M15" s="39">
        <v>48.16</v>
      </c>
      <c r="N15" s="39">
        <v>50.4</v>
      </c>
      <c r="O15" s="39">
        <v>52.080000000000005</v>
      </c>
      <c r="P15" s="39">
        <v>53.76</v>
      </c>
      <c r="Q15" s="39">
        <v>53.199999999999996</v>
      </c>
      <c r="R15" s="39">
        <v>53.199999999999996</v>
      </c>
      <c r="S15" s="39">
        <v>50.4</v>
      </c>
      <c r="T15" s="39">
        <v>50.4</v>
      </c>
      <c r="U15" s="39">
        <v>53.199999999999996</v>
      </c>
      <c r="V15" s="39">
        <v>43.120000000000005</v>
      </c>
      <c r="W15" s="39">
        <v>43.120000000000005</v>
      </c>
      <c r="X15" s="39">
        <v>48.16</v>
      </c>
      <c r="Y15" s="39">
        <v>11.200000000000001</v>
      </c>
      <c r="Z15" s="39">
        <v>11.200000000000001</v>
      </c>
      <c r="AA15" s="39">
        <v>7.4984000000000011</v>
      </c>
      <c r="AB15" s="39">
        <v>11.200000000000001</v>
      </c>
      <c r="AC15" s="39">
        <v>25.2</v>
      </c>
      <c r="AD15" s="39">
        <v>7.6440000000000001</v>
      </c>
      <c r="AE15" s="39">
        <v>11.200000000000001</v>
      </c>
      <c r="AF15" s="39">
        <v>10.64</v>
      </c>
      <c r="AG15" s="41">
        <v>7.28</v>
      </c>
    </row>
    <row r="16" spans="1:33" x14ac:dyDescent="0.25">
      <c r="A16" s="50" t="s">
        <v>3487</v>
      </c>
      <c r="B16" s="39">
        <v>36.972459639126306</v>
      </c>
      <c r="C16" s="48"/>
      <c r="D16" s="37">
        <v>84460</v>
      </c>
      <c r="E16" s="49">
        <v>300</v>
      </c>
      <c r="F16" s="39">
        <v>32.166039886039883</v>
      </c>
      <c r="G16" s="39">
        <v>33.127323836657169</v>
      </c>
      <c r="H16" s="39">
        <v>31.796315289648621</v>
      </c>
      <c r="I16" s="39">
        <v>34.384387464387466</v>
      </c>
      <c r="J16" s="39">
        <v>35.493561253561253</v>
      </c>
      <c r="K16" s="39">
        <v>31.42659069325736</v>
      </c>
      <c r="L16" s="39">
        <v>35.123836657169988</v>
      </c>
      <c r="M16" s="39">
        <v>31.796315289648621</v>
      </c>
      <c r="N16" s="39">
        <v>33.275213675213678</v>
      </c>
      <c r="O16" s="39">
        <v>34.384387464387466</v>
      </c>
      <c r="P16" s="39">
        <v>35.493561253561253</v>
      </c>
      <c r="Q16" s="39">
        <v>35.123836657169988</v>
      </c>
      <c r="R16" s="39">
        <v>35.123836657169988</v>
      </c>
      <c r="S16" s="39">
        <v>33.275213675213678</v>
      </c>
      <c r="T16" s="39">
        <v>33.275213675213678</v>
      </c>
      <c r="U16" s="39">
        <v>35.123836657169988</v>
      </c>
      <c r="V16" s="39">
        <v>28.468793922127258</v>
      </c>
      <c r="W16" s="39">
        <v>28.468793922127258</v>
      </c>
      <c r="X16" s="39">
        <v>31.796315289648621</v>
      </c>
      <c r="Y16" s="39">
        <v>7.3944919278252614</v>
      </c>
      <c r="Z16" s="39">
        <v>7.3944919278252614</v>
      </c>
      <c r="AA16" s="39">
        <v>4.950612345679013</v>
      </c>
      <c r="AB16" s="39">
        <v>7.3944919278252614</v>
      </c>
      <c r="AC16" s="39">
        <v>16.637606837606839</v>
      </c>
      <c r="AD16" s="39">
        <v>5.0467407407407414</v>
      </c>
      <c r="AE16" s="39">
        <v>7.3944919278252614</v>
      </c>
      <c r="AF16" s="39">
        <v>7.0247673314339982</v>
      </c>
      <c r="AG16" s="41">
        <v>4.8064197530864199</v>
      </c>
    </row>
    <row r="17" spans="1:33" x14ac:dyDescent="0.25">
      <c r="A17" s="50" t="s">
        <v>3488</v>
      </c>
      <c r="B17" s="39">
        <v>70.866019417475727</v>
      </c>
      <c r="C17" s="48"/>
      <c r="D17" s="37">
        <v>87186</v>
      </c>
      <c r="E17" s="49">
        <v>300</v>
      </c>
      <c r="F17" s="39">
        <v>61.653436893203882</v>
      </c>
      <c r="G17" s="39">
        <v>63.495953398058255</v>
      </c>
      <c r="H17" s="39">
        <v>60.944776699029127</v>
      </c>
      <c r="I17" s="39">
        <v>65.90539805825243</v>
      </c>
      <c r="J17" s="39">
        <v>68.031378640776694</v>
      </c>
      <c r="K17" s="39">
        <v>60.236116504854365</v>
      </c>
      <c r="L17" s="39">
        <v>67.322718446601939</v>
      </c>
      <c r="M17" s="39">
        <v>60.944776699029127</v>
      </c>
      <c r="N17" s="39">
        <v>63.779417475728152</v>
      </c>
      <c r="O17" s="39">
        <v>65.90539805825243</v>
      </c>
      <c r="P17" s="39">
        <v>68.031378640776694</v>
      </c>
      <c r="Q17" s="39">
        <v>67.322718446601939</v>
      </c>
      <c r="R17" s="39">
        <v>67.322718446601939</v>
      </c>
      <c r="S17" s="39">
        <v>63.779417475728152</v>
      </c>
      <c r="T17" s="39">
        <v>63.779417475728152</v>
      </c>
      <c r="U17" s="39">
        <v>67.322718446601939</v>
      </c>
      <c r="V17" s="39">
        <v>54.566834951456308</v>
      </c>
      <c r="W17" s="39">
        <v>54.566834951456308</v>
      </c>
      <c r="X17" s="39">
        <v>60.944776699029127</v>
      </c>
      <c r="Y17" s="39">
        <v>14.173203883495146</v>
      </c>
      <c r="Z17" s="39">
        <v>14.173203883495146</v>
      </c>
      <c r="AA17" s="39">
        <v>9.4889600000000005</v>
      </c>
      <c r="AB17" s="39">
        <v>14.173203883495146</v>
      </c>
      <c r="AC17" s="39">
        <v>31.889708737864076</v>
      </c>
      <c r="AD17" s="39">
        <v>9.6732116504854382</v>
      </c>
      <c r="AE17" s="39">
        <v>14.173203883495146</v>
      </c>
      <c r="AF17" s="39">
        <v>13.464543689320388</v>
      </c>
      <c r="AG17" s="41">
        <v>9.2125825242718449</v>
      </c>
    </row>
    <row r="18" spans="1:33" x14ac:dyDescent="0.25">
      <c r="A18" s="50" t="s">
        <v>3489</v>
      </c>
      <c r="B18" s="39">
        <v>72</v>
      </c>
      <c r="C18" s="48"/>
      <c r="D18" s="37">
        <v>82607</v>
      </c>
      <c r="E18" s="49">
        <v>300</v>
      </c>
      <c r="F18" s="39">
        <v>62.64</v>
      </c>
      <c r="G18" s="39">
        <v>64.512</v>
      </c>
      <c r="H18" s="39">
        <v>61.92</v>
      </c>
      <c r="I18" s="39">
        <v>66.960000000000008</v>
      </c>
      <c r="J18" s="39">
        <v>69.12</v>
      </c>
      <c r="K18" s="39">
        <v>61.199999999999996</v>
      </c>
      <c r="L18" s="39">
        <v>68.399999999999991</v>
      </c>
      <c r="M18" s="39">
        <v>61.92</v>
      </c>
      <c r="N18" s="39">
        <v>64.8</v>
      </c>
      <c r="O18" s="39">
        <v>66.960000000000008</v>
      </c>
      <c r="P18" s="39">
        <v>69.12</v>
      </c>
      <c r="Q18" s="39">
        <v>68.399999999999991</v>
      </c>
      <c r="R18" s="39">
        <v>68.399999999999991</v>
      </c>
      <c r="S18" s="39">
        <v>64.8</v>
      </c>
      <c r="T18" s="39">
        <v>64.8</v>
      </c>
      <c r="U18" s="39">
        <v>68.399999999999991</v>
      </c>
      <c r="V18" s="39">
        <v>55.44</v>
      </c>
      <c r="W18" s="39">
        <v>55.44</v>
      </c>
      <c r="X18" s="39">
        <v>61.92</v>
      </c>
      <c r="Y18" s="39">
        <v>14.4</v>
      </c>
      <c r="Z18" s="39">
        <v>14.4</v>
      </c>
      <c r="AA18" s="39">
        <v>9.6408000000000023</v>
      </c>
      <c r="AB18" s="39">
        <v>14.4</v>
      </c>
      <c r="AC18" s="39">
        <v>32.4</v>
      </c>
      <c r="AD18" s="39">
        <v>9.8280000000000012</v>
      </c>
      <c r="AE18" s="39">
        <v>14.4</v>
      </c>
      <c r="AF18" s="39">
        <v>13.68</v>
      </c>
      <c r="AG18" s="41">
        <v>9.36</v>
      </c>
    </row>
    <row r="19" spans="1:33" x14ac:dyDescent="0.25">
      <c r="A19" s="50" t="s">
        <v>3490</v>
      </c>
      <c r="B19" s="39">
        <v>47</v>
      </c>
      <c r="C19" s="48"/>
      <c r="D19" s="37">
        <v>82043</v>
      </c>
      <c r="E19" s="49">
        <v>300</v>
      </c>
      <c r="F19" s="39">
        <v>40.89</v>
      </c>
      <c r="G19" s="39">
        <v>42.112000000000002</v>
      </c>
      <c r="H19" s="39">
        <v>40.42</v>
      </c>
      <c r="I19" s="39">
        <v>43.71</v>
      </c>
      <c r="J19" s="39">
        <v>45.12</v>
      </c>
      <c r="K19" s="39">
        <v>39.949999999999996</v>
      </c>
      <c r="L19" s="39">
        <v>44.65</v>
      </c>
      <c r="M19" s="39">
        <v>40.42</v>
      </c>
      <c r="N19" s="39">
        <v>42.300000000000004</v>
      </c>
      <c r="O19" s="39">
        <v>43.71</v>
      </c>
      <c r="P19" s="39">
        <v>45.12</v>
      </c>
      <c r="Q19" s="39">
        <v>44.65</v>
      </c>
      <c r="R19" s="39">
        <v>44.65</v>
      </c>
      <c r="S19" s="39">
        <v>42.300000000000004</v>
      </c>
      <c r="T19" s="39">
        <v>42.300000000000004</v>
      </c>
      <c r="U19" s="39">
        <v>44.65</v>
      </c>
      <c r="V19" s="39">
        <v>36.19</v>
      </c>
      <c r="W19" s="39">
        <v>36.19</v>
      </c>
      <c r="X19" s="39">
        <v>40.42</v>
      </c>
      <c r="Y19" s="39">
        <v>9.4</v>
      </c>
      <c r="Z19" s="39">
        <v>9.4</v>
      </c>
      <c r="AA19" s="39">
        <v>6.2933000000000012</v>
      </c>
      <c r="AB19" s="39">
        <v>9.4</v>
      </c>
      <c r="AC19" s="39">
        <v>21.150000000000002</v>
      </c>
      <c r="AD19" s="39">
        <v>6.4155000000000006</v>
      </c>
      <c r="AE19" s="39">
        <v>9.4</v>
      </c>
      <c r="AF19" s="39">
        <v>8.93</v>
      </c>
      <c r="AG19" s="41">
        <v>6.11</v>
      </c>
    </row>
    <row r="20" spans="1:33" x14ac:dyDescent="0.25">
      <c r="A20" s="50" t="s">
        <v>3491</v>
      </c>
      <c r="B20" s="39">
        <v>230</v>
      </c>
      <c r="C20" s="48"/>
      <c r="D20" s="37">
        <v>80307</v>
      </c>
      <c r="E20" s="49">
        <v>300</v>
      </c>
      <c r="F20" s="39">
        <v>200.1</v>
      </c>
      <c r="G20" s="39">
        <v>206.08</v>
      </c>
      <c r="H20" s="39">
        <v>197.79999999999998</v>
      </c>
      <c r="I20" s="39">
        <v>213.9</v>
      </c>
      <c r="J20" s="39">
        <v>220.79999999999998</v>
      </c>
      <c r="K20" s="39">
        <v>195.5</v>
      </c>
      <c r="L20" s="39">
        <v>218.5</v>
      </c>
      <c r="M20" s="39">
        <v>197.79999999999998</v>
      </c>
      <c r="N20" s="39">
        <v>207</v>
      </c>
      <c r="O20" s="39">
        <v>213.9</v>
      </c>
      <c r="P20" s="39">
        <v>220.79999999999998</v>
      </c>
      <c r="Q20" s="39">
        <v>218.5</v>
      </c>
      <c r="R20" s="39">
        <v>218.5</v>
      </c>
      <c r="S20" s="39">
        <v>207</v>
      </c>
      <c r="T20" s="39">
        <v>207</v>
      </c>
      <c r="U20" s="39">
        <v>218.5</v>
      </c>
      <c r="V20" s="39">
        <v>177.1</v>
      </c>
      <c r="W20" s="39">
        <v>177.1</v>
      </c>
      <c r="X20" s="39">
        <v>197.79999999999998</v>
      </c>
      <c r="Y20" s="39">
        <v>46</v>
      </c>
      <c r="Z20" s="39">
        <v>46</v>
      </c>
      <c r="AA20" s="39">
        <v>30.797000000000004</v>
      </c>
      <c r="AB20" s="39">
        <v>46</v>
      </c>
      <c r="AC20" s="39">
        <v>103.5</v>
      </c>
      <c r="AD20" s="39">
        <v>31.395000000000003</v>
      </c>
      <c r="AE20" s="39">
        <v>46</v>
      </c>
      <c r="AF20" s="39">
        <v>43.7</v>
      </c>
      <c r="AG20" s="41">
        <v>29.900000000000002</v>
      </c>
    </row>
    <row r="21" spans="1:33" x14ac:dyDescent="0.25">
      <c r="A21" s="50" t="s">
        <v>3492</v>
      </c>
      <c r="B21" s="39">
        <v>36.96944151738672</v>
      </c>
      <c r="C21" s="48"/>
      <c r="D21" s="37">
        <v>84450</v>
      </c>
      <c r="E21" s="49">
        <v>300</v>
      </c>
      <c r="F21" s="39">
        <v>32.163414120126447</v>
      </c>
      <c r="G21" s="39">
        <v>33.124619599578502</v>
      </c>
      <c r="H21" s="39">
        <v>31.793719704952579</v>
      </c>
      <c r="I21" s="39">
        <v>34.381580611169653</v>
      </c>
      <c r="J21" s="39">
        <v>35.490663856691249</v>
      </c>
      <c r="K21" s="39">
        <v>31.424025289778712</v>
      </c>
      <c r="L21" s="39">
        <v>35.120969441517381</v>
      </c>
      <c r="M21" s="39">
        <v>31.793719704952579</v>
      </c>
      <c r="N21" s="39">
        <v>33.27249736564805</v>
      </c>
      <c r="O21" s="39">
        <v>34.381580611169653</v>
      </c>
      <c r="P21" s="39">
        <v>35.490663856691249</v>
      </c>
      <c r="Q21" s="39">
        <v>35.120969441517381</v>
      </c>
      <c r="R21" s="39">
        <v>35.120969441517381</v>
      </c>
      <c r="S21" s="39">
        <v>33.27249736564805</v>
      </c>
      <c r="T21" s="39">
        <v>33.27249736564805</v>
      </c>
      <c r="U21" s="39">
        <v>35.120969441517381</v>
      </c>
      <c r="V21" s="39">
        <v>28.466469968387774</v>
      </c>
      <c r="W21" s="39">
        <v>28.466469968387774</v>
      </c>
      <c r="X21" s="39">
        <v>31.793719704952579</v>
      </c>
      <c r="Y21" s="39">
        <v>7.3938883034773442</v>
      </c>
      <c r="Z21" s="39">
        <v>7.3938883034773442</v>
      </c>
      <c r="AA21" s="39">
        <v>4.9502082191780827</v>
      </c>
      <c r="AB21" s="39">
        <v>7.3938883034773442</v>
      </c>
      <c r="AC21" s="39">
        <v>16.636248682824025</v>
      </c>
      <c r="AD21" s="39">
        <v>5.0463287671232875</v>
      </c>
      <c r="AE21" s="39">
        <v>7.3938883034773442</v>
      </c>
      <c r="AF21" s="39">
        <v>7.0241938883034765</v>
      </c>
      <c r="AG21" s="41">
        <v>4.8060273972602738</v>
      </c>
    </row>
    <row r="22" spans="1:33" x14ac:dyDescent="0.25">
      <c r="A22" s="50" t="s">
        <v>3493</v>
      </c>
      <c r="B22" s="39">
        <v>5.092059838895282</v>
      </c>
      <c r="C22" s="48"/>
      <c r="D22" s="37">
        <v>81015</v>
      </c>
      <c r="E22" s="49">
        <v>300</v>
      </c>
      <c r="F22" s="39">
        <v>4.4300920598388958</v>
      </c>
      <c r="G22" s="39">
        <v>4.5624856156501732</v>
      </c>
      <c r="H22" s="39">
        <v>4.3791714614499426</v>
      </c>
      <c r="I22" s="39">
        <v>4.7356156501726128</v>
      </c>
      <c r="J22" s="39">
        <v>4.8883774453394704</v>
      </c>
      <c r="K22" s="39">
        <v>4.3282508630609895</v>
      </c>
      <c r="L22" s="39">
        <v>4.8374568469505173</v>
      </c>
      <c r="M22" s="39">
        <v>4.3791714614499426</v>
      </c>
      <c r="N22" s="39">
        <v>4.5828538550057543</v>
      </c>
      <c r="O22" s="39">
        <v>4.7356156501726128</v>
      </c>
      <c r="P22" s="39">
        <v>4.8883774453394704</v>
      </c>
      <c r="Q22" s="39">
        <v>4.8374568469505173</v>
      </c>
      <c r="R22" s="39">
        <v>4.8374568469505173</v>
      </c>
      <c r="S22" s="39">
        <v>4.5828538550057543</v>
      </c>
      <c r="T22" s="39">
        <v>4.5828538550057543</v>
      </c>
      <c r="U22" s="39">
        <v>4.8374568469505173</v>
      </c>
      <c r="V22" s="39">
        <v>3.9208860759493671</v>
      </c>
      <c r="W22" s="39">
        <v>3.9208860759493671</v>
      </c>
      <c r="X22" s="39">
        <v>4.3791714614499426</v>
      </c>
      <c r="Y22" s="39">
        <v>1.0184119677790564</v>
      </c>
      <c r="Z22" s="39">
        <v>1.0184119677790564</v>
      </c>
      <c r="AA22" s="39">
        <v>0.68182681242807841</v>
      </c>
      <c r="AB22" s="39">
        <v>1.0184119677790564</v>
      </c>
      <c r="AC22" s="39">
        <v>2.2914269275028771</v>
      </c>
      <c r="AD22" s="39">
        <v>0.69506616800920606</v>
      </c>
      <c r="AE22" s="39">
        <v>1.0184119677790564</v>
      </c>
      <c r="AF22" s="39">
        <v>0.96749136939010361</v>
      </c>
      <c r="AG22" s="41">
        <v>0.66196777905638671</v>
      </c>
    </row>
    <row r="23" spans="1:33" x14ac:dyDescent="0.25">
      <c r="A23" s="50" t="s">
        <v>3494</v>
      </c>
      <c r="B23" s="39">
        <v>26</v>
      </c>
      <c r="C23" s="48"/>
      <c r="D23" s="37">
        <v>86900</v>
      </c>
      <c r="E23" s="37">
        <v>300</v>
      </c>
      <c r="F23" s="39">
        <v>22.62</v>
      </c>
      <c r="G23" s="39">
        <v>23.295999999999999</v>
      </c>
      <c r="H23" s="39">
        <v>22.36</v>
      </c>
      <c r="I23" s="39">
        <v>24.18</v>
      </c>
      <c r="J23" s="39">
        <v>24.96</v>
      </c>
      <c r="K23" s="39">
        <v>22.099999999999998</v>
      </c>
      <c r="L23" s="39">
        <v>24.7</v>
      </c>
      <c r="M23" s="39">
        <v>22.36</v>
      </c>
      <c r="N23" s="39">
        <v>23.400000000000002</v>
      </c>
      <c r="O23" s="39">
        <v>24.18</v>
      </c>
      <c r="P23" s="39">
        <v>24.96</v>
      </c>
      <c r="Q23" s="39">
        <v>24.7</v>
      </c>
      <c r="R23" s="39">
        <v>24.7</v>
      </c>
      <c r="S23" s="39">
        <v>23.400000000000002</v>
      </c>
      <c r="T23" s="39">
        <v>23.400000000000002</v>
      </c>
      <c r="U23" s="39">
        <v>24.7</v>
      </c>
      <c r="V23" s="39">
        <v>20.02</v>
      </c>
      <c r="W23" s="39">
        <v>20.02</v>
      </c>
      <c r="X23" s="39">
        <v>22.36</v>
      </c>
      <c r="Y23" s="39">
        <v>5.2</v>
      </c>
      <c r="Z23" s="39">
        <v>5.2</v>
      </c>
      <c r="AA23" s="39">
        <v>3.4814000000000007</v>
      </c>
      <c r="AB23" s="39">
        <v>5.2</v>
      </c>
      <c r="AC23" s="39">
        <v>11.700000000000001</v>
      </c>
      <c r="AD23" s="39">
        <v>3.5490000000000004</v>
      </c>
      <c r="AE23" s="39">
        <v>5.2</v>
      </c>
      <c r="AF23" s="39">
        <v>4.9400000000000004</v>
      </c>
      <c r="AG23" s="41">
        <v>3.38</v>
      </c>
    </row>
    <row r="24" spans="1:33" x14ac:dyDescent="0.25">
      <c r="A24" s="50" t="s">
        <v>3495</v>
      </c>
      <c r="B24" s="39">
        <v>50</v>
      </c>
      <c r="C24" s="48"/>
      <c r="D24" s="37">
        <v>81025</v>
      </c>
      <c r="E24" s="49">
        <v>300</v>
      </c>
      <c r="F24" s="39">
        <v>43.5</v>
      </c>
      <c r="G24" s="39">
        <v>44.800000000000004</v>
      </c>
      <c r="H24" s="39">
        <v>43</v>
      </c>
      <c r="I24" s="39">
        <v>46.5</v>
      </c>
      <c r="J24" s="39">
        <v>48</v>
      </c>
      <c r="K24" s="39">
        <v>42.5</v>
      </c>
      <c r="L24" s="39">
        <v>47.5</v>
      </c>
      <c r="M24" s="39">
        <v>43</v>
      </c>
      <c r="N24" s="39">
        <v>45</v>
      </c>
      <c r="O24" s="39">
        <v>46.5</v>
      </c>
      <c r="P24" s="39">
        <v>48</v>
      </c>
      <c r="Q24" s="39">
        <v>47.5</v>
      </c>
      <c r="R24" s="39">
        <v>47.5</v>
      </c>
      <c r="S24" s="39">
        <v>45</v>
      </c>
      <c r="T24" s="39">
        <v>45</v>
      </c>
      <c r="U24" s="39">
        <v>47.5</v>
      </c>
      <c r="V24" s="39">
        <v>38.5</v>
      </c>
      <c r="W24" s="39">
        <v>38.5</v>
      </c>
      <c r="X24" s="39">
        <v>43</v>
      </c>
      <c r="Y24" s="39">
        <v>10</v>
      </c>
      <c r="Z24" s="39">
        <v>10</v>
      </c>
      <c r="AA24" s="39">
        <v>6.6950000000000012</v>
      </c>
      <c r="AB24" s="39">
        <v>10</v>
      </c>
      <c r="AC24" s="39">
        <v>22.5</v>
      </c>
      <c r="AD24" s="39">
        <v>6.8250000000000002</v>
      </c>
      <c r="AE24" s="39">
        <v>10</v>
      </c>
      <c r="AF24" s="39">
        <v>9.5</v>
      </c>
      <c r="AG24" s="41">
        <v>6.5</v>
      </c>
    </row>
    <row r="25" spans="1:33" x14ac:dyDescent="0.25">
      <c r="A25" s="50" t="s">
        <v>3496</v>
      </c>
      <c r="B25" s="39">
        <v>57.868351063829785</v>
      </c>
      <c r="C25" s="48"/>
      <c r="D25" s="37">
        <v>87088</v>
      </c>
      <c r="E25" s="49">
        <v>300</v>
      </c>
      <c r="F25" s="39">
        <v>50.345465425531913</v>
      </c>
      <c r="G25" s="39">
        <v>51.850042553191486</v>
      </c>
      <c r="H25" s="39">
        <v>49.766781914893613</v>
      </c>
      <c r="I25" s="39">
        <v>53.817566489361703</v>
      </c>
      <c r="J25" s="39">
        <v>55.553617021276594</v>
      </c>
      <c r="K25" s="39">
        <v>49.188098404255314</v>
      </c>
      <c r="L25" s="39">
        <v>54.974933510638294</v>
      </c>
      <c r="M25" s="39">
        <v>49.766781914893613</v>
      </c>
      <c r="N25" s="39">
        <v>52.081515957446804</v>
      </c>
      <c r="O25" s="39">
        <v>53.817566489361703</v>
      </c>
      <c r="P25" s="39">
        <v>55.553617021276594</v>
      </c>
      <c r="Q25" s="39">
        <v>54.974933510638294</v>
      </c>
      <c r="R25" s="39">
        <v>54.974933510638294</v>
      </c>
      <c r="S25" s="39">
        <v>52.081515957446804</v>
      </c>
      <c r="T25" s="39">
        <v>52.081515957446804</v>
      </c>
      <c r="U25" s="39">
        <v>54.974933510638294</v>
      </c>
      <c r="V25" s="39">
        <v>44.558630319148932</v>
      </c>
      <c r="W25" s="39">
        <v>44.558630319148932</v>
      </c>
      <c r="X25" s="39">
        <v>49.766781914893613</v>
      </c>
      <c r="Y25" s="39">
        <v>11.573670212765958</v>
      </c>
      <c r="Z25" s="39">
        <v>11.573670212765958</v>
      </c>
      <c r="AA25" s="39">
        <v>7.7485722074468093</v>
      </c>
      <c r="AB25" s="39">
        <v>11.573670212765958</v>
      </c>
      <c r="AC25" s="39">
        <v>26.040757978723402</v>
      </c>
      <c r="AD25" s="39">
        <v>7.8990299202127661</v>
      </c>
      <c r="AE25" s="39">
        <v>11.573670212765958</v>
      </c>
      <c r="AF25" s="39">
        <v>10.99498670212766</v>
      </c>
      <c r="AG25" s="41">
        <v>7.5228856382978719</v>
      </c>
    </row>
    <row r="26" spans="1:33" x14ac:dyDescent="0.25">
      <c r="A26" s="50" t="s">
        <v>3497</v>
      </c>
      <c r="B26" s="39">
        <v>45</v>
      </c>
      <c r="C26" s="48"/>
      <c r="D26" s="37">
        <v>86850</v>
      </c>
      <c r="E26" s="37">
        <v>300</v>
      </c>
      <c r="F26" s="39">
        <v>39.15</v>
      </c>
      <c r="G26" s="39">
        <v>40.32</v>
      </c>
      <c r="H26" s="39">
        <v>38.700000000000003</v>
      </c>
      <c r="I26" s="39">
        <v>41.85</v>
      </c>
      <c r="J26" s="39">
        <v>43.199999999999996</v>
      </c>
      <c r="K26" s="39">
        <v>38.25</v>
      </c>
      <c r="L26" s="39">
        <v>42.75</v>
      </c>
      <c r="M26" s="39">
        <v>38.700000000000003</v>
      </c>
      <c r="N26" s="39">
        <v>40.5</v>
      </c>
      <c r="O26" s="39">
        <v>41.85</v>
      </c>
      <c r="P26" s="39">
        <v>43.199999999999996</v>
      </c>
      <c r="Q26" s="39">
        <v>42.75</v>
      </c>
      <c r="R26" s="39">
        <v>42.75</v>
      </c>
      <c r="S26" s="39">
        <v>40.5</v>
      </c>
      <c r="T26" s="39">
        <v>40.5</v>
      </c>
      <c r="U26" s="39">
        <v>42.75</v>
      </c>
      <c r="V26" s="39">
        <v>34.65</v>
      </c>
      <c r="W26" s="39">
        <v>34.65</v>
      </c>
      <c r="X26" s="39">
        <v>38.700000000000003</v>
      </c>
      <c r="Y26" s="39">
        <v>9</v>
      </c>
      <c r="Z26" s="39">
        <v>9</v>
      </c>
      <c r="AA26" s="39">
        <v>6.025500000000001</v>
      </c>
      <c r="AB26" s="39">
        <v>9</v>
      </c>
      <c r="AC26" s="39">
        <v>20.25</v>
      </c>
      <c r="AD26" s="39">
        <v>6.1425000000000001</v>
      </c>
      <c r="AE26" s="39">
        <v>9</v>
      </c>
      <c r="AF26" s="39">
        <v>8.5500000000000007</v>
      </c>
      <c r="AG26" s="41">
        <v>5.8500000000000005</v>
      </c>
    </row>
    <row r="27" spans="1:33" x14ac:dyDescent="0.25">
      <c r="A27" s="50" t="s">
        <v>3498</v>
      </c>
      <c r="B27" s="39">
        <v>70</v>
      </c>
      <c r="C27" s="48"/>
      <c r="D27" s="37">
        <v>84439</v>
      </c>
      <c r="E27" s="49">
        <v>300</v>
      </c>
      <c r="F27" s="39">
        <v>60.9</v>
      </c>
      <c r="G27" s="39">
        <v>62.72</v>
      </c>
      <c r="H27" s="39">
        <v>60.199999999999996</v>
      </c>
      <c r="I27" s="39">
        <v>65.100000000000009</v>
      </c>
      <c r="J27" s="39">
        <v>67.2</v>
      </c>
      <c r="K27" s="39">
        <v>59.5</v>
      </c>
      <c r="L27" s="39">
        <v>66.5</v>
      </c>
      <c r="M27" s="39">
        <v>60.199999999999996</v>
      </c>
      <c r="N27" s="39">
        <v>63</v>
      </c>
      <c r="O27" s="39">
        <v>65.100000000000009</v>
      </c>
      <c r="P27" s="39">
        <v>67.2</v>
      </c>
      <c r="Q27" s="39">
        <v>66.5</v>
      </c>
      <c r="R27" s="39">
        <v>66.5</v>
      </c>
      <c r="S27" s="39">
        <v>63</v>
      </c>
      <c r="T27" s="39">
        <v>63</v>
      </c>
      <c r="U27" s="39">
        <v>66.5</v>
      </c>
      <c r="V27" s="39">
        <v>53.9</v>
      </c>
      <c r="W27" s="39">
        <v>53.9</v>
      </c>
      <c r="X27" s="39">
        <v>60.199999999999996</v>
      </c>
      <c r="Y27" s="39">
        <v>14</v>
      </c>
      <c r="Z27" s="39">
        <v>14</v>
      </c>
      <c r="AA27" s="39">
        <v>9.3730000000000011</v>
      </c>
      <c r="AB27" s="39">
        <v>14</v>
      </c>
      <c r="AC27" s="39">
        <v>31.5</v>
      </c>
      <c r="AD27" s="39">
        <v>9.5550000000000015</v>
      </c>
      <c r="AE27" s="39">
        <v>14</v>
      </c>
      <c r="AF27" s="39">
        <v>13.3</v>
      </c>
      <c r="AG27" s="41">
        <v>9.1</v>
      </c>
    </row>
    <row r="28" spans="1:33" x14ac:dyDescent="0.25">
      <c r="A28" s="50" t="s">
        <v>3499</v>
      </c>
      <c r="B28" s="39">
        <v>67</v>
      </c>
      <c r="C28" s="48"/>
      <c r="D28" s="37">
        <v>82728</v>
      </c>
      <c r="E28" s="49">
        <v>300</v>
      </c>
      <c r="F28" s="39">
        <v>58.29</v>
      </c>
      <c r="G28" s="39">
        <v>60.032000000000004</v>
      </c>
      <c r="H28" s="39">
        <v>57.62</v>
      </c>
      <c r="I28" s="39">
        <v>62.31</v>
      </c>
      <c r="J28" s="39">
        <v>64.319999999999993</v>
      </c>
      <c r="K28" s="39">
        <v>56.949999999999996</v>
      </c>
      <c r="L28" s="39">
        <v>63.65</v>
      </c>
      <c r="M28" s="39">
        <v>57.62</v>
      </c>
      <c r="N28" s="39">
        <v>60.300000000000004</v>
      </c>
      <c r="O28" s="39">
        <v>62.31</v>
      </c>
      <c r="P28" s="39">
        <v>64.319999999999993</v>
      </c>
      <c r="Q28" s="39">
        <v>63.65</v>
      </c>
      <c r="R28" s="39">
        <v>63.65</v>
      </c>
      <c r="S28" s="39">
        <v>60.300000000000004</v>
      </c>
      <c r="T28" s="39">
        <v>60.300000000000004</v>
      </c>
      <c r="U28" s="39">
        <v>63.65</v>
      </c>
      <c r="V28" s="39">
        <v>51.59</v>
      </c>
      <c r="W28" s="39">
        <v>51.59</v>
      </c>
      <c r="X28" s="39">
        <v>57.62</v>
      </c>
      <c r="Y28" s="39">
        <v>13.4</v>
      </c>
      <c r="Z28" s="39">
        <v>13.4</v>
      </c>
      <c r="AA28" s="39">
        <v>8.9713000000000012</v>
      </c>
      <c r="AB28" s="39">
        <v>13.4</v>
      </c>
      <c r="AC28" s="39">
        <v>30.150000000000002</v>
      </c>
      <c r="AD28" s="39">
        <v>9.1455000000000002</v>
      </c>
      <c r="AE28" s="39">
        <v>13.4</v>
      </c>
      <c r="AF28" s="39">
        <v>12.73</v>
      </c>
      <c r="AG28" s="41">
        <v>8.7100000000000009</v>
      </c>
    </row>
    <row r="29" spans="1:33" x14ac:dyDescent="0.25">
      <c r="A29" s="50" t="s">
        <v>3500</v>
      </c>
      <c r="B29" s="39">
        <v>36.952561669829223</v>
      </c>
      <c r="C29" s="48"/>
      <c r="D29" s="37">
        <v>83540</v>
      </c>
      <c r="E29" s="49">
        <v>300</v>
      </c>
      <c r="F29" s="39">
        <v>32.148728652751423</v>
      </c>
      <c r="G29" s="39">
        <v>33.109495256166987</v>
      </c>
      <c r="H29" s="39">
        <v>31.779203036053129</v>
      </c>
      <c r="I29" s="39">
        <v>34.365882352941178</v>
      </c>
      <c r="J29" s="39">
        <v>35.474459203036055</v>
      </c>
      <c r="K29" s="39">
        <v>31.409677419354839</v>
      </c>
      <c r="L29" s="39">
        <v>35.104933586337758</v>
      </c>
      <c r="M29" s="39">
        <v>31.779203036053129</v>
      </c>
      <c r="N29" s="39">
        <v>33.2573055028463</v>
      </c>
      <c r="O29" s="39">
        <v>34.365882352941178</v>
      </c>
      <c r="P29" s="39">
        <v>35.474459203036055</v>
      </c>
      <c r="Q29" s="39">
        <v>35.104933586337758</v>
      </c>
      <c r="R29" s="39">
        <v>35.104933586337758</v>
      </c>
      <c r="S29" s="39">
        <v>33.2573055028463</v>
      </c>
      <c r="T29" s="39">
        <v>33.2573055028463</v>
      </c>
      <c r="U29" s="39">
        <v>35.104933586337758</v>
      </c>
      <c r="V29" s="39">
        <v>28.453472485768501</v>
      </c>
      <c r="W29" s="39">
        <v>28.453472485768501</v>
      </c>
      <c r="X29" s="39">
        <v>31.779203036053129</v>
      </c>
      <c r="Y29" s="39">
        <v>7.3905123339658445</v>
      </c>
      <c r="Z29" s="39">
        <v>7.3905123339658445</v>
      </c>
      <c r="AA29" s="39">
        <v>4.9479480075901332</v>
      </c>
      <c r="AB29" s="39">
        <v>7.3905123339658445</v>
      </c>
      <c r="AC29" s="39">
        <v>16.62865275142315</v>
      </c>
      <c r="AD29" s="39">
        <v>5.0440246679316889</v>
      </c>
      <c r="AE29" s="39">
        <v>7.3905123339658445</v>
      </c>
      <c r="AF29" s="39">
        <v>7.0209867172675526</v>
      </c>
      <c r="AG29" s="41">
        <v>4.8038330170777988</v>
      </c>
    </row>
    <row r="30" spans="1:33" x14ac:dyDescent="0.25">
      <c r="A30" s="50" t="s">
        <v>3501</v>
      </c>
      <c r="B30" s="39">
        <v>38</v>
      </c>
      <c r="C30" s="48"/>
      <c r="D30" s="37">
        <v>87205</v>
      </c>
      <c r="E30" s="49">
        <v>300</v>
      </c>
      <c r="F30" s="39">
        <v>33.06</v>
      </c>
      <c r="G30" s="39">
        <v>34.048000000000002</v>
      </c>
      <c r="H30" s="39">
        <v>32.68</v>
      </c>
      <c r="I30" s="39">
        <v>35.340000000000003</v>
      </c>
      <c r="J30" s="39">
        <v>36.479999999999997</v>
      </c>
      <c r="K30" s="39">
        <v>32.299999999999997</v>
      </c>
      <c r="L30" s="39">
        <v>36.1</v>
      </c>
      <c r="M30" s="39">
        <v>32.68</v>
      </c>
      <c r="N30" s="39">
        <v>34.200000000000003</v>
      </c>
      <c r="O30" s="39">
        <v>35.340000000000003</v>
      </c>
      <c r="P30" s="39">
        <v>36.479999999999997</v>
      </c>
      <c r="Q30" s="39">
        <v>36.1</v>
      </c>
      <c r="R30" s="39">
        <v>36.1</v>
      </c>
      <c r="S30" s="39">
        <v>34.200000000000003</v>
      </c>
      <c r="T30" s="39">
        <v>34.200000000000003</v>
      </c>
      <c r="U30" s="39">
        <v>36.1</v>
      </c>
      <c r="V30" s="39">
        <v>29.26</v>
      </c>
      <c r="W30" s="39">
        <v>29.26</v>
      </c>
      <c r="X30" s="39">
        <v>32.68</v>
      </c>
      <c r="Y30" s="39">
        <v>7.6000000000000005</v>
      </c>
      <c r="Z30" s="39">
        <v>7.6000000000000005</v>
      </c>
      <c r="AA30" s="39">
        <v>5.0882000000000005</v>
      </c>
      <c r="AB30" s="39">
        <v>7.6000000000000005</v>
      </c>
      <c r="AC30" s="39">
        <v>17.100000000000001</v>
      </c>
      <c r="AD30" s="39">
        <v>5.1870000000000003</v>
      </c>
      <c r="AE30" s="39">
        <v>7.6000000000000005</v>
      </c>
      <c r="AF30" s="39">
        <v>7.22</v>
      </c>
      <c r="AG30" s="41">
        <v>4.9400000000000004</v>
      </c>
    </row>
    <row r="31" spans="1:33" x14ac:dyDescent="0.25">
      <c r="A31" s="50" t="s">
        <v>3502</v>
      </c>
      <c r="B31" s="39">
        <v>41</v>
      </c>
      <c r="C31" s="48"/>
      <c r="D31" s="37">
        <v>82248</v>
      </c>
      <c r="E31" s="49">
        <v>300</v>
      </c>
      <c r="F31" s="39">
        <v>35.67</v>
      </c>
      <c r="G31" s="39">
        <v>36.736000000000004</v>
      </c>
      <c r="H31" s="39">
        <v>35.26</v>
      </c>
      <c r="I31" s="39">
        <v>38.130000000000003</v>
      </c>
      <c r="J31" s="39">
        <v>39.36</v>
      </c>
      <c r="K31" s="39">
        <v>34.85</v>
      </c>
      <c r="L31" s="39">
        <v>38.949999999999996</v>
      </c>
      <c r="M31" s="39">
        <v>35.26</v>
      </c>
      <c r="N31" s="39">
        <v>36.9</v>
      </c>
      <c r="O31" s="39">
        <v>38.130000000000003</v>
      </c>
      <c r="P31" s="39">
        <v>39.36</v>
      </c>
      <c r="Q31" s="39">
        <v>38.949999999999996</v>
      </c>
      <c r="R31" s="39">
        <v>38.949999999999996</v>
      </c>
      <c r="S31" s="39">
        <v>36.9</v>
      </c>
      <c r="T31" s="39">
        <v>36.9</v>
      </c>
      <c r="U31" s="39">
        <v>38.949999999999996</v>
      </c>
      <c r="V31" s="39">
        <v>31.57</v>
      </c>
      <c r="W31" s="39">
        <v>31.57</v>
      </c>
      <c r="X31" s="39">
        <v>35.26</v>
      </c>
      <c r="Y31" s="39">
        <v>8.2000000000000011</v>
      </c>
      <c r="Z31" s="39">
        <v>8.2000000000000011</v>
      </c>
      <c r="AA31" s="39">
        <v>5.4899000000000004</v>
      </c>
      <c r="AB31" s="39">
        <v>8.2000000000000011</v>
      </c>
      <c r="AC31" s="39">
        <v>18.45</v>
      </c>
      <c r="AD31" s="39">
        <v>5.5965000000000007</v>
      </c>
      <c r="AE31" s="39">
        <v>8.2000000000000011</v>
      </c>
      <c r="AF31" s="39">
        <v>7.79</v>
      </c>
      <c r="AG31" s="41">
        <v>5.33</v>
      </c>
    </row>
    <row r="32" spans="1:33" x14ac:dyDescent="0.25">
      <c r="A32" s="50" t="s">
        <v>3503</v>
      </c>
      <c r="B32" s="39">
        <v>35.930962343096233</v>
      </c>
      <c r="C32" s="48"/>
      <c r="D32" s="37">
        <v>85652</v>
      </c>
      <c r="E32" s="37">
        <v>300</v>
      </c>
      <c r="F32" s="39">
        <v>31.259937238493723</v>
      </c>
      <c r="G32" s="39">
        <v>32.194142259414228</v>
      </c>
      <c r="H32" s="39">
        <v>30.90062761506276</v>
      </c>
      <c r="I32" s="39">
        <v>33.4157949790795</v>
      </c>
      <c r="J32" s="39">
        <v>34.49372384937238</v>
      </c>
      <c r="K32" s="39">
        <v>30.541317991631797</v>
      </c>
      <c r="L32" s="39">
        <v>34.13441422594142</v>
      </c>
      <c r="M32" s="39">
        <v>30.90062761506276</v>
      </c>
      <c r="N32" s="39">
        <v>32.337866108786613</v>
      </c>
      <c r="O32" s="39">
        <v>33.4157949790795</v>
      </c>
      <c r="P32" s="39">
        <v>34.49372384937238</v>
      </c>
      <c r="Q32" s="39">
        <v>34.13441422594142</v>
      </c>
      <c r="R32" s="39">
        <v>34.13441422594142</v>
      </c>
      <c r="S32" s="39">
        <v>32.337866108786613</v>
      </c>
      <c r="T32" s="39">
        <v>32.337866108786613</v>
      </c>
      <c r="U32" s="39">
        <v>34.13441422594142</v>
      </c>
      <c r="V32" s="39">
        <v>27.6668410041841</v>
      </c>
      <c r="W32" s="39">
        <v>27.6668410041841</v>
      </c>
      <c r="X32" s="39">
        <v>30.90062761506276</v>
      </c>
      <c r="Y32" s="39">
        <v>7.1861924686192467</v>
      </c>
      <c r="Z32" s="39">
        <v>7.1861924686192467</v>
      </c>
      <c r="AA32" s="39">
        <v>4.8111558577405864</v>
      </c>
      <c r="AB32" s="39">
        <v>7.1861924686192467</v>
      </c>
      <c r="AC32" s="39">
        <v>16.168933054393307</v>
      </c>
      <c r="AD32" s="39">
        <v>4.9045763598326362</v>
      </c>
      <c r="AE32" s="39">
        <v>7.1861924686192467</v>
      </c>
      <c r="AF32" s="39">
        <v>6.8268828451882841</v>
      </c>
      <c r="AG32" s="41">
        <v>4.6710251046025109</v>
      </c>
    </row>
    <row r="33" spans="1:33" x14ac:dyDescent="0.25">
      <c r="A33" s="50" t="s">
        <v>3504</v>
      </c>
      <c r="B33" s="39">
        <v>28</v>
      </c>
      <c r="C33" s="48"/>
      <c r="D33" s="37">
        <v>86592</v>
      </c>
      <c r="E33" s="49">
        <v>300</v>
      </c>
      <c r="F33" s="39">
        <v>24.36</v>
      </c>
      <c r="G33" s="39">
        <v>25.088000000000001</v>
      </c>
      <c r="H33" s="39">
        <v>24.08</v>
      </c>
      <c r="I33" s="39">
        <v>26.040000000000003</v>
      </c>
      <c r="J33" s="39">
        <v>26.88</v>
      </c>
      <c r="K33" s="39">
        <v>23.8</v>
      </c>
      <c r="L33" s="39">
        <v>26.599999999999998</v>
      </c>
      <c r="M33" s="39">
        <v>24.08</v>
      </c>
      <c r="N33" s="39">
        <v>25.2</v>
      </c>
      <c r="O33" s="39">
        <v>26.040000000000003</v>
      </c>
      <c r="P33" s="39">
        <v>26.88</v>
      </c>
      <c r="Q33" s="39">
        <v>26.599999999999998</v>
      </c>
      <c r="R33" s="39">
        <v>26.599999999999998</v>
      </c>
      <c r="S33" s="39">
        <v>25.2</v>
      </c>
      <c r="T33" s="39">
        <v>25.2</v>
      </c>
      <c r="U33" s="39">
        <v>26.599999999999998</v>
      </c>
      <c r="V33" s="39">
        <v>21.560000000000002</v>
      </c>
      <c r="W33" s="39">
        <v>21.560000000000002</v>
      </c>
      <c r="X33" s="39">
        <v>24.08</v>
      </c>
      <c r="Y33" s="39">
        <v>5.6000000000000005</v>
      </c>
      <c r="Z33" s="39">
        <v>5.6000000000000005</v>
      </c>
      <c r="AA33" s="39">
        <v>3.7492000000000005</v>
      </c>
      <c r="AB33" s="39">
        <v>5.6000000000000005</v>
      </c>
      <c r="AC33" s="39">
        <v>12.6</v>
      </c>
      <c r="AD33" s="39">
        <v>3.8220000000000001</v>
      </c>
      <c r="AE33" s="39">
        <v>5.6000000000000005</v>
      </c>
      <c r="AF33" s="39">
        <v>5.32</v>
      </c>
      <c r="AG33" s="41">
        <v>3.64</v>
      </c>
    </row>
    <row r="34" spans="1:33" x14ac:dyDescent="0.25">
      <c r="A34" s="50" t="s">
        <v>3505</v>
      </c>
      <c r="B34" s="39">
        <v>103</v>
      </c>
      <c r="C34" s="48"/>
      <c r="D34" s="37">
        <v>82803</v>
      </c>
      <c r="E34" s="49">
        <v>300</v>
      </c>
      <c r="F34" s="39">
        <v>89.61</v>
      </c>
      <c r="G34" s="39">
        <v>92.287999999999997</v>
      </c>
      <c r="H34" s="39">
        <v>88.58</v>
      </c>
      <c r="I34" s="39">
        <v>95.79</v>
      </c>
      <c r="J34" s="39">
        <v>98.88</v>
      </c>
      <c r="K34" s="39">
        <v>87.55</v>
      </c>
      <c r="L34" s="39">
        <v>97.85</v>
      </c>
      <c r="M34" s="39">
        <v>88.58</v>
      </c>
      <c r="N34" s="39">
        <v>92.7</v>
      </c>
      <c r="O34" s="39">
        <v>95.79</v>
      </c>
      <c r="P34" s="39">
        <v>98.88</v>
      </c>
      <c r="Q34" s="39">
        <v>97.85</v>
      </c>
      <c r="R34" s="39">
        <v>97.85</v>
      </c>
      <c r="S34" s="39">
        <v>92.7</v>
      </c>
      <c r="T34" s="39">
        <v>92.7</v>
      </c>
      <c r="U34" s="39">
        <v>97.85</v>
      </c>
      <c r="V34" s="39">
        <v>79.31</v>
      </c>
      <c r="W34" s="39">
        <v>79.31</v>
      </c>
      <c r="X34" s="39">
        <v>88.58</v>
      </c>
      <c r="Y34" s="39">
        <v>20.6</v>
      </c>
      <c r="Z34" s="39">
        <v>20.6</v>
      </c>
      <c r="AA34" s="39">
        <v>13.791700000000002</v>
      </c>
      <c r="AB34" s="39">
        <v>20.6</v>
      </c>
      <c r="AC34" s="39">
        <v>46.35</v>
      </c>
      <c r="AD34" s="39">
        <v>14.059500000000002</v>
      </c>
      <c r="AE34" s="39">
        <v>20.6</v>
      </c>
      <c r="AF34" s="39">
        <v>19.57</v>
      </c>
      <c r="AG34" s="41">
        <v>13.39</v>
      </c>
    </row>
    <row r="35" spans="1:33" x14ac:dyDescent="0.25">
      <c r="A35" s="50" t="s">
        <v>3506</v>
      </c>
      <c r="B35" s="39">
        <v>39</v>
      </c>
      <c r="C35" s="48"/>
      <c r="D35" s="37">
        <v>83550</v>
      </c>
      <c r="E35" s="49">
        <v>300</v>
      </c>
      <c r="F35" s="39">
        <v>33.93</v>
      </c>
      <c r="G35" s="39">
        <v>34.944000000000003</v>
      </c>
      <c r="H35" s="39">
        <v>33.54</v>
      </c>
      <c r="I35" s="39">
        <v>36.270000000000003</v>
      </c>
      <c r="J35" s="39">
        <v>37.44</v>
      </c>
      <c r="K35" s="39">
        <v>33.15</v>
      </c>
      <c r="L35" s="39">
        <v>37.049999999999997</v>
      </c>
      <c r="M35" s="39">
        <v>33.54</v>
      </c>
      <c r="N35" s="39">
        <v>35.1</v>
      </c>
      <c r="O35" s="39">
        <v>36.270000000000003</v>
      </c>
      <c r="P35" s="39">
        <v>37.44</v>
      </c>
      <c r="Q35" s="39">
        <v>37.049999999999997</v>
      </c>
      <c r="R35" s="39">
        <v>37.049999999999997</v>
      </c>
      <c r="S35" s="39">
        <v>35.1</v>
      </c>
      <c r="T35" s="39">
        <v>35.1</v>
      </c>
      <c r="U35" s="39">
        <v>37.049999999999997</v>
      </c>
      <c r="V35" s="39">
        <v>30.03</v>
      </c>
      <c r="W35" s="39">
        <v>30.03</v>
      </c>
      <c r="X35" s="39">
        <v>33.54</v>
      </c>
      <c r="Y35" s="39">
        <v>7.8000000000000007</v>
      </c>
      <c r="Z35" s="39">
        <v>7.8000000000000007</v>
      </c>
      <c r="AA35" s="39">
        <v>5.2221000000000011</v>
      </c>
      <c r="AB35" s="39">
        <v>7.8000000000000007</v>
      </c>
      <c r="AC35" s="39">
        <v>17.55</v>
      </c>
      <c r="AD35" s="39">
        <v>5.3235000000000001</v>
      </c>
      <c r="AE35" s="39">
        <v>7.8000000000000007</v>
      </c>
      <c r="AF35" s="39">
        <v>7.41</v>
      </c>
      <c r="AG35" s="41">
        <v>5.07</v>
      </c>
    </row>
    <row r="36" spans="1:33" x14ac:dyDescent="0.25">
      <c r="A36" s="50" t="s">
        <v>3507</v>
      </c>
      <c r="B36" s="39">
        <v>34.834975369458128</v>
      </c>
      <c r="C36" s="48"/>
      <c r="D36" s="37">
        <v>82565</v>
      </c>
      <c r="E36" s="49">
        <v>300</v>
      </c>
      <c r="F36" s="39">
        <v>30.306428571428572</v>
      </c>
      <c r="G36" s="39">
        <v>31.212137931034484</v>
      </c>
      <c r="H36" s="39">
        <v>29.958078817733991</v>
      </c>
      <c r="I36" s="39">
        <v>32.396527093596063</v>
      </c>
      <c r="J36" s="39">
        <v>33.441576354679803</v>
      </c>
      <c r="K36" s="39">
        <v>29.609729064039406</v>
      </c>
      <c r="L36" s="39">
        <v>33.093226600985219</v>
      </c>
      <c r="M36" s="39">
        <v>29.958078817733991</v>
      </c>
      <c r="N36" s="39">
        <v>31.351477832512316</v>
      </c>
      <c r="O36" s="39">
        <v>32.396527093596063</v>
      </c>
      <c r="P36" s="39">
        <v>33.441576354679803</v>
      </c>
      <c r="Q36" s="39">
        <v>33.093226600985219</v>
      </c>
      <c r="R36" s="39">
        <v>33.093226600985219</v>
      </c>
      <c r="S36" s="39">
        <v>31.351477832512316</v>
      </c>
      <c r="T36" s="39">
        <v>31.351477832512316</v>
      </c>
      <c r="U36" s="39">
        <v>33.093226600985219</v>
      </c>
      <c r="V36" s="39">
        <v>26.82293103448276</v>
      </c>
      <c r="W36" s="39">
        <v>26.82293103448276</v>
      </c>
      <c r="X36" s="39">
        <v>29.958078817733991</v>
      </c>
      <c r="Y36" s="39">
        <v>6.966995073891626</v>
      </c>
      <c r="Z36" s="39">
        <v>6.966995073891626</v>
      </c>
      <c r="AA36" s="39">
        <v>4.664403201970444</v>
      </c>
      <c r="AB36" s="39">
        <v>6.966995073891626</v>
      </c>
      <c r="AC36" s="39">
        <v>15.675738916256158</v>
      </c>
      <c r="AD36" s="39">
        <v>4.7549741379310344</v>
      </c>
      <c r="AE36" s="39">
        <v>6.966995073891626</v>
      </c>
      <c r="AF36" s="39">
        <v>6.6186453201970448</v>
      </c>
      <c r="AG36" s="41">
        <v>4.5285467980295566</v>
      </c>
    </row>
    <row r="37" spans="1:33" x14ac:dyDescent="0.25">
      <c r="A37" s="50" t="s">
        <v>3491</v>
      </c>
      <c r="B37" s="39">
        <v>247</v>
      </c>
      <c r="C37" s="48"/>
      <c r="D37" s="37">
        <v>80307</v>
      </c>
      <c r="E37" s="49">
        <v>300</v>
      </c>
      <c r="F37" s="39">
        <v>214.89</v>
      </c>
      <c r="G37" s="39">
        <v>221.31200000000001</v>
      </c>
      <c r="H37" s="39">
        <v>212.42</v>
      </c>
      <c r="I37" s="39">
        <v>229.71</v>
      </c>
      <c r="J37" s="39">
        <v>237.12</v>
      </c>
      <c r="K37" s="39">
        <v>209.95</v>
      </c>
      <c r="L37" s="39">
        <v>234.64999999999998</v>
      </c>
      <c r="M37" s="39">
        <v>212.42</v>
      </c>
      <c r="N37" s="39">
        <v>222.3</v>
      </c>
      <c r="O37" s="39">
        <v>229.71</v>
      </c>
      <c r="P37" s="39">
        <v>237.12</v>
      </c>
      <c r="Q37" s="39">
        <v>234.64999999999998</v>
      </c>
      <c r="R37" s="39">
        <v>234.64999999999998</v>
      </c>
      <c r="S37" s="39">
        <v>222.3</v>
      </c>
      <c r="T37" s="39">
        <v>222.3</v>
      </c>
      <c r="U37" s="39">
        <v>234.64999999999998</v>
      </c>
      <c r="V37" s="39">
        <v>190.19</v>
      </c>
      <c r="W37" s="39">
        <v>190.19</v>
      </c>
      <c r="X37" s="39">
        <v>212.42</v>
      </c>
      <c r="Y37" s="39">
        <v>49.400000000000006</v>
      </c>
      <c r="Z37" s="39">
        <v>49.400000000000006</v>
      </c>
      <c r="AA37" s="39">
        <v>33.073300000000003</v>
      </c>
      <c r="AB37" s="39">
        <v>49.400000000000006</v>
      </c>
      <c r="AC37" s="39">
        <v>111.15</v>
      </c>
      <c r="AD37" s="39">
        <v>33.715500000000006</v>
      </c>
      <c r="AE37" s="39">
        <v>49.400000000000006</v>
      </c>
      <c r="AF37" s="39">
        <v>46.93</v>
      </c>
      <c r="AG37" s="41">
        <v>32.11</v>
      </c>
    </row>
    <row r="38" spans="1:33" x14ac:dyDescent="0.25">
      <c r="A38" s="50" t="s">
        <v>3508</v>
      </c>
      <c r="B38" s="39">
        <v>64</v>
      </c>
      <c r="C38" s="48"/>
      <c r="D38" s="37">
        <v>87070</v>
      </c>
      <c r="E38" s="49">
        <v>300</v>
      </c>
      <c r="F38" s="39">
        <v>55.68</v>
      </c>
      <c r="G38" s="39">
        <v>57.344000000000001</v>
      </c>
      <c r="H38" s="39">
        <v>55.04</v>
      </c>
      <c r="I38" s="39">
        <v>59.52</v>
      </c>
      <c r="J38" s="39">
        <v>61.44</v>
      </c>
      <c r="K38" s="39">
        <v>54.4</v>
      </c>
      <c r="L38" s="39">
        <v>60.8</v>
      </c>
      <c r="M38" s="39">
        <v>55.04</v>
      </c>
      <c r="N38" s="39">
        <v>57.6</v>
      </c>
      <c r="O38" s="39">
        <v>59.52</v>
      </c>
      <c r="P38" s="39">
        <v>61.44</v>
      </c>
      <c r="Q38" s="39">
        <v>60.8</v>
      </c>
      <c r="R38" s="39">
        <v>60.8</v>
      </c>
      <c r="S38" s="39">
        <v>57.6</v>
      </c>
      <c r="T38" s="39">
        <v>57.6</v>
      </c>
      <c r="U38" s="39">
        <v>60.8</v>
      </c>
      <c r="V38" s="39">
        <v>49.28</v>
      </c>
      <c r="W38" s="39">
        <v>49.28</v>
      </c>
      <c r="X38" s="39">
        <v>55.04</v>
      </c>
      <c r="Y38" s="39">
        <v>12.8</v>
      </c>
      <c r="Z38" s="39">
        <v>12.8</v>
      </c>
      <c r="AA38" s="39">
        <v>8.5696000000000012</v>
      </c>
      <c r="AB38" s="39">
        <v>12.8</v>
      </c>
      <c r="AC38" s="39">
        <v>28.8</v>
      </c>
      <c r="AD38" s="39">
        <v>8.7360000000000007</v>
      </c>
      <c r="AE38" s="39">
        <v>12.8</v>
      </c>
      <c r="AF38" s="39">
        <v>12.16</v>
      </c>
      <c r="AG38" s="41">
        <v>8.32</v>
      </c>
    </row>
    <row r="39" spans="1:33" x14ac:dyDescent="0.25">
      <c r="A39" s="50" t="s">
        <v>3509</v>
      </c>
      <c r="B39" s="39">
        <v>37</v>
      </c>
      <c r="C39" s="48"/>
      <c r="D39" s="37">
        <v>82550</v>
      </c>
      <c r="E39" s="49">
        <v>300</v>
      </c>
      <c r="F39" s="39">
        <v>32.19</v>
      </c>
      <c r="G39" s="39">
        <v>33.152000000000001</v>
      </c>
      <c r="H39" s="39">
        <v>31.82</v>
      </c>
      <c r="I39" s="39">
        <v>34.410000000000004</v>
      </c>
      <c r="J39" s="39">
        <v>35.519999999999996</v>
      </c>
      <c r="K39" s="39">
        <v>31.45</v>
      </c>
      <c r="L39" s="39">
        <v>35.15</v>
      </c>
      <c r="M39" s="39">
        <v>31.82</v>
      </c>
      <c r="N39" s="39">
        <v>33.300000000000004</v>
      </c>
      <c r="O39" s="39">
        <v>34.410000000000004</v>
      </c>
      <c r="P39" s="39">
        <v>35.519999999999996</v>
      </c>
      <c r="Q39" s="39">
        <v>35.15</v>
      </c>
      <c r="R39" s="39">
        <v>35.15</v>
      </c>
      <c r="S39" s="39">
        <v>33.300000000000004</v>
      </c>
      <c r="T39" s="39">
        <v>33.300000000000004</v>
      </c>
      <c r="U39" s="39">
        <v>35.15</v>
      </c>
      <c r="V39" s="39">
        <v>28.490000000000002</v>
      </c>
      <c r="W39" s="39">
        <v>28.490000000000002</v>
      </c>
      <c r="X39" s="39">
        <v>31.82</v>
      </c>
      <c r="Y39" s="39">
        <v>7.4</v>
      </c>
      <c r="Z39" s="39">
        <v>7.4</v>
      </c>
      <c r="AA39" s="39">
        <v>4.9543000000000008</v>
      </c>
      <c r="AB39" s="39">
        <v>7.4</v>
      </c>
      <c r="AC39" s="39">
        <v>16.650000000000002</v>
      </c>
      <c r="AD39" s="39">
        <v>5.0505000000000004</v>
      </c>
      <c r="AE39" s="39">
        <v>7.4</v>
      </c>
      <c r="AF39" s="39">
        <v>7.03</v>
      </c>
      <c r="AG39" s="41">
        <v>4.8100000000000005</v>
      </c>
    </row>
    <row r="40" spans="1:33" x14ac:dyDescent="0.25">
      <c r="A40" s="50" t="s">
        <v>3510</v>
      </c>
      <c r="B40" s="39">
        <v>78</v>
      </c>
      <c r="C40" s="48"/>
      <c r="D40" s="37">
        <v>84703</v>
      </c>
      <c r="E40" s="49">
        <v>300</v>
      </c>
      <c r="F40" s="39">
        <v>67.86</v>
      </c>
      <c r="G40" s="39">
        <v>69.888000000000005</v>
      </c>
      <c r="H40" s="39">
        <v>67.08</v>
      </c>
      <c r="I40" s="39">
        <v>72.540000000000006</v>
      </c>
      <c r="J40" s="39">
        <v>74.88</v>
      </c>
      <c r="K40" s="39">
        <v>66.3</v>
      </c>
      <c r="L40" s="39">
        <v>74.099999999999994</v>
      </c>
      <c r="M40" s="39">
        <v>67.08</v>
      </c>
      <c r="N40" s="39">
        <v>70.2</v>
      </c>
      <c r="O40" s="39">
        <v>72.540000000000006</v>
      </c>
      <c r="P40" s="39">
        <v>74.88</v>
      </c>
      <c r="Q40" s="39">
        <v>74.099999999999994</v>
      </c>
      <c r="R40" s="39">
        <v>74.099999999999994</v>
      </c>
      <c r="S40" s="39">
        <v>70.2</v>
      </c>
      <c r="T40" s="39">
        <v>70.2</v>
      </c>
      <c r="U40" s="39">
        <v>74.099999999999994</v>
      </c>
      <c r="V40" s="39">
        <v>60.06</v>
      </c>
      <c r="W40" s="39">
        <v>60.06</v>
      </c>
      <c r="X40" s="39">
        <v>67.08</v>
      </c>
      <c r="Y40" s="39">
        <v>15.600000000000001</v>
      </c>
      <c r="Z40" s="39">
        <v>15.600000000000001</v>
      </c>
      <c r="AA40" s="39">
        <v>10.444200000000002</v>
      </c>
      <c r="AB40" s="39">
        <v>15.600000000000001</v>
      </c>
      <c r="AC40" s="39">
        <v>35.1</v>
      </c>
      <c r="AD40" s="39">
        <v>10.647</v>
      </c>
      <c r="AE40" s="39">
        <v>15.600000000000001</v>
      </c>
      <c r="AF40" s="39">
        <v>14.82</v>
      </c>
      <c r="AG40" s="41">
        <v>10.14</v>
      </c>
    </row>
    <row r="41" spans="1:33" x14ac:dyDescent="0.25">
      <c r="A41" s="50" t="s">
        <v>3511</v>
      </c>
      <c r="B41" s="39">
        <v>144</v>
      </c>
      <c r="C41" s="48"/>
      <c r="D41" s="37">
        <v>86803</v>
      </c>
      <c r="E41" s="49">
        <v>300</v>
      </c>
      <c r="F41" s="39">
        <v>125.28</v>
      </c>
      <c r="G41" s="39">
        <v>129.024</v>
      </c>
      <c r="H41" s="39">
        <v>123.84</v>
      </c>
      <c r="I41" s="39">
        <v>133.92000000000002</v>
      </c>
      <c r="J41" s="39">
        <v>138.24</v>
      </c>
      <c r="K41" s="39">
        <v>122.39999999999999</v>
      </c>
      <c r="L41" s="39">
        <v>136.79999999999998</v>
      </c>
      <c r="M41" s="39">
        <v>123.84</v>
      </c>
      <c r="N41" s="39">
        <v>129.6</v>
      </c>
      <c r="O41" s="39">
        <v>133.92000000000002</v>
      </c>
      <c r="P41" s="39">
        <v>138.24</v>
      </c>
      <c r="Q41" s="39">
        <v>136.79999999999998</v>
      </c>
      <c r="R41" s="39">
        <v>136.79999999999998</v>
      </c>
      <c r="S41" s="39">
        <v>129.6</v>
      </c>
      <c r="T41" s="39">
        <v>129.6</v>
      </c>
      <c r="U41" s="39">
        <v>136.79999999999998</v>
      </c>
      <c r="V41" s="39">
        <v>110.88</v>
      </c>
      <c r="W41" s="39">
        <v>110.88</v>
      </c>
      <c r="X41" s="39">
        <v>123.84</v>
      </c>
      <c r="Y41" s="39">
        <v>28.8</v>
      </c>
      <c r="Z41" s="39">
        <v>28.8</v>
      </c>
      <c r="AA41" s="39">
        <v>19.281600000000005</v>
      </c>
      <c r="AB41" s="39">
        <v>28.8</v>
      </c>
      <c r="AC41" s="39">
        <v>64.8</v>
      </c>
      <c r="AD41" s="39">
        <v>19.656000000000002</v>
      </c>
      <c r="AE41" s="39">
        <v>28.8</v>
      </c>
      <c r="AF41" s="39">
        <v>27.36</v>
      </c>
      <c r="AG41" s="41">
        <v>18.72</v>
      </c>
    </row>
    <row r="42" spans="1:33" x14ac:dyDescent="0.25">
      <c r="A42" s="50" t="s">
        <v>3512</v>
      </c>
      <c r="B42" s="39">
        <v>136</v>
      </c>
      <c r="C42" s="48"/>
      <c r="D42" s="37">
        <v>87491</v>
      </c>
      <c r="E42" s="49">
        <v>300</v>
      </c>
      <c r="F42" s="39">
        <v>118.32</v>
      </c>
      <c r="G42" s="39">
        <v>121.85600000000001</v>
      </c>
      <c r="H42" s="39">
        <v>116.96</v>
      </c>
      <c r="I42" s="39">
        <v>126.48</v>
      </c>
      <c r="J42" s="39">
        <v>130.56</v>
      </c>
      <c r="K42" s="39">
        <v>115.6</v>
      </c>
      <c r="L42" s="39">
        <v>129.19999999999999</v>
      </c>
      <c r="M42" s="39">
        <v>116.96</v>
      </c>
      <c r="N42" s="39">
        <v>122.4</v>
      </c>
      <c r="O42" s="39">
        <v>126.48</v>
      </c>
      <c r="P42" s="39">
        <v>130.56</v>
      </c>
      <c r="Q42" s="39">
        <v>129.19999999999999</v>
      </c>
      <c r="R42" s="39">
        <v>129.19999999999999</v>
      </c>
      <c r="S42" s="39">
        <v>122.4</v>
      </c>
      <c r="T42" s="39">
        <v>122.4</v>
      </c>
      <c r="U42" s="39">
        <v>129.19999999999999</v>
      </c>
      <c r="V42" s="39">
        <v>104.72</v>
      </c>
      <c r="W42" s="39">
        <v>104.72</v>
      </c>
      <c r="X42" s="39">
        <v>116.96</v>
      </c>
      <c r="Y42" s="39">
        <v>27.200000000000003</v>
      </c>
      <c r="Z42" s="39">
        <v>27.200000000000003</v>
      </c>
      <c r="AA42" s="39">
        <v>18.210400000000003</v>
      </c>
      <c r="AB42" s="39">
        <v>27.200000000000003</v>
      </c>
      <c r="AC42" s="39">
        <v>61.2</v>
      </c>
      <c r="AD42" s="39">
        <v>18.564</v>
      </c>
      <c r="AE42" s="39">
        <v>27.200000000000003</v>
      </c>
      <c r="AF42" s="39">
        <v>25.84</v>
      </c>
      <c r="AG42" s="41">
        <v>17.68</v>
      </c>
    </row>
    <row r="43" spans="1:33" x14ac:dyDescent="0.25">
      <c r="A43" s="50" t="s">
        <v>3513</v>
      </c>
      <c r="B43" s="39">
        <v>35</v>
      </c>
      <c r="C43" s="48"/>
      <c r="D43" s="37">
        <v>84550</v>
      </c>
      <c r="E43" s="49">
        <v>300</v>
      </c>
      <c r="F43" s="39">
        <v>30.45</v>
      </c>
      <c r="G43" s="39">
        <v>31.36</v>
      </c>
      <c r="H43" s="39">
        <v>30.099999999999998</v>
      </c>
      <c r="I43" s="39">
        <v>32.550000000000004</v>
      </c>
      <c r="J43" s="39">
        <v>33.6</v>
      </c>
      <c r="K43" s="39">
        <v>29.75</v>
      </c>
      <c r="L43" s="39">
        <v>33.25</v>
      </c>
      <c r="M43" s="39">
        <v>30.099999999999998</v>
      </c>
      <c r="N43" s="39">
        <v>31.5</v>
      </c>
      <c r="O43" s="39">
        <v>32.550000000000004</v>
      </c>
      <c r="P43" s="39">
        <v>33.6</v>
      </c>
      <c r="Q43" s="39">
        <v>33.25</v>
      </c>
      <c r="R43" s="39">
        <v>33.25</v>
      </c>
      <c r="S43" s="39">
        <v>31.5</v>
      </c>
      <c r="T43" s="39">
        <v>31.5</v>
      </c>
      <c r="U43" s="39">
        <v>33.25</v>
      </c>
      <c r="V43" s="39">
        <v>26.95</v>
      </c>
      <c r="W43" s="39">
        <v>26.95</v>
      </c>
      <c r="X43" s="39">
        <v>30.099999999999998</v>
      </c>
      <c r="Y43" s="39">
        <v>7</v>
      </c>
      <c r="Z43" s="39">
        <v>7</v>
      </c>
      <c r="AA43" s="39">
        <v>4.6865000000000006</v>
      </c>
      <c r="AB43" s="39">
        <v>7</v>
      </c>
      <c r="AC43" s="39">
        <v>15.75</v>
      </c>
      <c r="AD43" s="39">
        <v>4.7775000000000007</v>
      </c>
      <c r="AE43" s="39">
        <v>7</v>
      </c>
      <c r="AF43" s="39">
        <v>6.65</v>
      </c>
      <c r="AG43" s="41">
        <v>4.55</v>
      </c>
    </row>
    <row r="44" spans="1:33" x14ac:dyDescent="0.25">
      <c r="A44" s="50" t="s">
        <v>3491</v>
      </c>
      <c r="B44" s="39">
        <v>237</v>
      </c>
      <c r="C44" s="48"/>
      <c r="D44" s="37">
        <v>80307</v>
      </c>
      <c r="E44" s="49">
        <v>300</v>
      </c>
      <c r="F44" s="39">
        <v>206.19</v>
      </c>
      <c r="G44" s="39">
        <v>212.352</v>
      </c>
      <c r="H44" s="39">
        <v>203.82</v>
      </c>
      <c r="I44" s="39">
        <v>220.41000000000003</v>
      </c>
      <c r="J44" s="39">
        <v>227.51999999999998</v>
      </c>
      <c r="K44" s="39">
        <v>201.45</v>
      </c>
      <c r="L44" s="39">
        <v>225.14999999999998</v>
      </c>
      <c r="M44" s="39">
        <v>203.82</v>
      </c>
      <c r="N44" s="39">
        <v>213.3</v>
      </c>
      <c r="O44" s="39">
        <v>220.41000000000003</v>
      </c>
      <c r="P44" s="39">
        <v>227.51999999999998</v>
      </c>
      <c r="Q44" s="39">
        <v>225.14999999999998</v>
      </c>
      <c r="R44" s="39">
        <v>225.14999999999998</v>
      </c>
      <c r="S44" s="39">
        <v>213.3</v>
      </c>
      <c r="T44" s="39">
        <v>213.3</v>
      </c>
      <c r="U44" s="39">
        <v>225.14999999999998</v>
      </c>
      <c r="V44" s="39">
        <v>182.49</v>
      </c>
      <c r="W44" s="39">
        <v>182.49</v>
      </c>
      <c r="X44" s="39">
        <v>203.82</v>
      </c>
      <c r="Y44" s="39">
        <v>47.400000000000006</v>
      </c>
      <c r="Z44" s="39">
        <v>47.400000000000006</v>
      </c>
      <c r="AA44" s="39">
        <v>31.734300000000005</v>
      </c>
      <c r="AB44" s="39">
        <v>47.400000000000006</v>
      </c>
      <c r="AC44" s="39">
        <v>106.65</v>
      </c>
      <c r="AD44" s="39">
        <v>32.350500000000004</v>
      </c>
      <c r="AE44" s="39">
        <v>47.400000000000006</v>
      </c>
      <c r="AF44" s="39">
        <v>45.03</v>
      </c>
      <c r="AG44" s="41">
        <v>30.810000000000002</v>
      </c>
    </row>
    <row r="45" spans="1:33" x14ac:dyDescent="0.25">
      <c r="A45" s="50" t="s">
        <v>3514</v>
      </c>
      <c r="B45" s="39">
        <v>85</v>
      </c>
      <c r="C45" s="48"/>
      <c r="D45" s="37">
        <v>87340</v>
      </c>
      <c r="E45" s="49">
        <v>300</v>
      </c>
      <c r="F45" s="39">
        <v>73.95</v>
      </c>
      <c r="G45" s="39">
        <v>76.16</v>
      </c>
      <c r="H45" s="39">
        <v>73.099999999999994</v>
      </c>
      <c r="I45" s="39">
        <v>79.05</v>
      </c>
      <c r="J45" s="39">
        <v>81.599999999999994</v>
      </c>
      <c r="K45" s="39">
        <v>72.25</v>
      </c>
      <c r="L45" s="39">
        <v>80.75</v>
      </c>
      <c r="M45" s="39">
        <v>73.099999999999994</v>
      </c>
      <c r="N45" s="39">
        <v>76.5</v>
      </c>
      <c r="O45" s="39">
        <v>79.05</v>
      </c>
      <c r="P45" s="39">
        <v>81.599999999999994</v>
      </c>
      <c r="Q45" s="39">
        <v>80.75</v>
      </c>
      <c r="R45" s="39">
        <v>80.75</v>
      </c>
      <c r="S45" s="39">
        <v>76.5</v>
      </c>
      <c r="T45" s="39">
        <v>76.5</v>
      </c>
      <c r="U45" s="39">
        <v>80.75</v>
      </c>
      <c r="V45" s="39">
        <v>65.45</v>
      </c>
      <c r="W45" s="39">
        <v>65.45</v>
      </c>
      <c r="X45" s="39">
        <v>73.099999999999994</v>
      </c>
      <c r="Y45" s="39">
        <v>17</v>
      </c>
      <c r="Z45" s="39">
        <v>17</v>
      </c>
      <c r="AA45" s="39">
        <v>11.381500000000001</v>
      </c>
      <c r="AB45" s="39">
        <v>17</v>
      </c>
      <c r="AC45" s="39">
        <v>38.25</v>
      </c>
      <c r="AD45" s="39">
        <v>11.602500000000001</v>
      </c>
      <c r="AE45" s="39">
        <v>17</v>
      </c>
      <c r="AF45" s="39">
        <v>16.149999999999999</v>
      </c>
      <c r="AG45" s="41">
        <v>11.05</v>
      </c>
    </row>
    <row r="46" spans="1:33" x14ac:dyDescent="0.25">
      <c r="A46" s="50" t="s">
        <v>3515</v>
      </c>
      <c r="B46" s="39">
        <v>134</v>
      </c>
      <c r="C46" s="48"/>
      <c r="D46" s="37">
        <v>84702</v>
      </c>
      <c r="E46" s="49">
        <v>300</v>
      </c>
      <c r="F46" s="39">
        <v>116.58</v>
      </c>
      <c r="G46" s="39">
        <v>120.06400000000001</v>
      </c>
      <c r="H46" s="39">
        <v>115.24</v>
      </c>
      <c r="I46" s="39">
        <v>124.62</v>
      </c>
      <c r="J46" s="39">
        <v>128.63999999999999</v>
      </c>
      <c r="K46" s="39">
        <v>113.89999999999999</v>
      </c>
      <c r="L46" s="39">
        <v>127.3</v>
      </c>
      <c r="M46" s="39">
        <v>115.24</v>
      </c>
      <c r="N46" s="39">
        <v>120.60000000000001</v>
      </c>
      <c r="O46" s="39">
        <v>124.62</v>
      </c>
      <c r="P46" s="39">
        <v>128.63999999999999</v>
      </c>
      <c r="Q46" s="39">
        <v>127.3</v>
      </c>
      <c r="R46" s="39">
        <v>127.3</v>
      </c>
      <c r="S46" s="39">
        <v>120.60000000000001</v>
      </c>
      <c r="T46" s="39">
        <v>120.60000000000001</v>
      </c>
      <c r="U46" s="39">
        <v>127.3</v>
      </c>
      <c r="V46" s="39">
        <v>103.18</v>
      </c>
      <c r="W46" s="39">
        <v>103.18</v>
      </c>
      <c r="X46" s="39">
        <v>115.24</v>
      </c>
      <c r="Y46" s="39">
        <v>26.8</v>
      </c>
      <c r="Z46" s="39">
        <v>26.8</v>
      </c>
      <c r="AA46" s="39">
        <v>17.942600000000002</v>
      </c>
      <c r="AB46" s="39">
        <v>26.8</v>
      </c>
      <c r="AC46" s="39">
        <v>60.300000000000004</v>
      </c>
      <c r="AD46" s="39">
        <v>18.291</v>
      </c>
      <c r="AE46" s="39">
        <v>26.8</v>
      </c>
      <c r="AF46" s="39">
        <v>25.46</v>
      </c>
      <c r="AG46" s="41">
        <v>17.420000000000002</v>
      </c>
    </row>
    <row r="47" spans="1:33" x14ac:dyDescent="0.25">
      <c r="A47" s="50" t="s">
        <v>3516</v>
      </c>
      <c r="B47" s="39">
        <v>13.105263157894736</v>
      </c>
      <c r="C47" s="48"/>
      <c r="D47" s="37">
        <v>85018</v>
      </c>
      <c r="E47" s="49">
        <v>300</v>
      </c>
      <c r="F47" s="39">
        <v>11.401578947368421</v>
      </c>
      <c r="G47" s="39">
        <v>11.742315789473684</v>
      </c>
      <c r="H47" s="39">
        <v>11.270526315789473</v>
      </c>
      <c r="I47" s="39">
        <v>12.187894736842106</v>
      </c>
      <c r="J47" s="39">
        <v>12.581052631578947</v>
      </c>
      <c r="K47" s="39">
        <v>11.139473684210525</v>
      </c>
      <c r="L47" s="39">
        <v>12.45</v>
      </c>
      <c r="M47" s="39">
        <v>11.270526315789473</v>
      </c>
      <c r="N47" s="39">
        <v>11.794736842105262</v>
      </c>
      <c r="O47" s="39">
        <v>12.187894736842106</v>
      </c>
      <c r="P47" s="39">
        <v>12.581052631578947</v>
      </c>
      <c r="Q47" s="39">
        <v>12.45</v>
      </c>
      <c r="R47" s="39">
        <v>12.45</v>
      </c>
      <c r="S47" s="39">
        <v>11.794736842105262</v>
      </c>
      <c r="T47" s="39">
        <v>11.794736842105262</v>
      </c>
      <c r="U47" s="39">
        <v>12.45</v>
      </c>
      <c r="V47" s="39">
        <v>10.091052631578947</v>
      </c>
      <c r="W47" s="39">
        <v>10.091052631578947</v>
      </c>
      <c r="X47" s="39">
        <v>11.270526315789473</v>
      </c>
      <c r="Y47" s="39">
        <v>2.6210526315789475</v>
      </c>
      <c r="Z47" s="39">
        <v>2.6210526315789475</v>
      </c>
      <c r="AA47" s="39">
        <v>1.7547947368421055</v>
      </c>
      <c r="AB47" s="39">
        <v>2.6210526315789475</v>
      </c>
      <c r="AC47" s="39">
        <v>5.8973684210526311</v>
      </c>
      <c r="AD47" s="39">
        <v>1.7888684210526316</v>
      </c>
      <c r="AE47" s="39">
        <v>2.6210526315789475</v>
      </c>
      <c r="AF47" s="39">
        <v>2.4899999999999998</v>
      </c>
      <c r="AG47" s="41">
        <v>1.7036842105263157</v>
      </c>
    </row>
    <row r="48" spans="1:33" x14ac:dyDescent="0.25">
      <c r="A48" s="50" t="s">
        <v>3517</v>
      </c>
      <c r="B48" s="39">
        <v>71</v>
      </c>
      <c r="C48" s="48"/>
      <c r="D48" s="37">
        <v>84030</v>
      </c>
      <c r="E48" s="49">
        <v>300</v>
      </c>
      <c r="F48" s="39">
        <v>61.77</v>
      </c>
      <c r="G48" s="39">
        <v>63.616</v>
      </c>
      <c r="H48" s="39">
        <v>61.06</v>
      </c>
      <c r="I48" s="39">
        <v>66.03</v>
      </c>
      <c r="J48" s="39">
        <v>68.16</v>
      </c>
      <c r="K48" s="39">
        <v>60.35</v>
      </c>
      <c r="L48" s="39">
        <v>67.45</v>
      </c>
      <c r="M48" s="39">
        <v>61.06</v>
      </c>
      <c r="N48" s="39">
        <v>63.9</v>
      </c>
      <c r="O48" s="39">
        <v>66.03</v>
      </c>
      <c r="P48" s="39">
        <v>68.16</v>
      </c>
      <c r="Q48" s="39">
        <v>67.45</v>
      </c>
      <c r="R48" s="39">
        <v>67.45</v>
      </c>
      <c r="S48" s="39">
        <v>63.9</v>
      </c>
      <c r="T48" s="39">
        <v>63.9</v>
      </c>
      <c r="U48" s="39">
        <v>67.45</v>
      </c>
      <c r="V48" s="39">
        <v>54.67</v>
      </c>
      <c r="W48" s="39">
        <v>54.67</v>
      </c>
      <c r="X48" s="39">
        <v>61.06</v>
      </c>
      <c r="Y48" s="39">
        <v>14.200000000000001</v>
      </c>
      <c r="Z48" s="39">
        <v>14.200000000000001</v>
      </c>
      <c r="AA48" s="39">
        <v>9.5069000000000017</v>
      </c>
      <c r="AB48" s="39">
        <v>14.200000000000001</v>
      </c>
      <c r="AC48" s="39">
        <v>31.95</v>
      </c>
      <c r="AD48" s="39">
        <v>9.6915000000000013</v>
      </c>
      <c r="AE48" s="39">
        <v>14.200000000000001</v>
      </c>
      <c r="AF48" s="39">
        <v>13.49</v>
      </c>
      <c r="AG48" s="41">
        <v>9.23</v>
      </c>
    </row>
    <row r="49" spans="1:33" x14ac:dyDescent="0.25">
      <c r="A49" s="50" t="s">
        <v>3518</v>
      </c>
      <c r="B49" s="39">
        <v>32.975000000000001</v>
      </c>
      <c r="C49" s="48"/>
      <c r="D49" s="37">
        <v>84100</v>
      </c>
      <c r="E49" s="49">
        <v>300</v>
      </c>
      <c r="F49" s="39">
        <v>28.68825</v>
      </c>
      <c r="G49" s="39">
        <v>29.5456</v>
      </c>
      <c r="H49" s="39">
        <v>28.358499999999999</v>
      </c>
      <c r="I49" s="39">
        <v>30.666750000000004</v>
      </c>
      <c r="J49" s="39">
        <v>31.655999999999999</v>
      </c>
      <c r="K49" s="39">
        <v>28.028749999999999</v>
      </c>
      <c r="L49" s="39">
        <v>31.326249999999998</v>
      </c>
      <c r="M49" s="39">
        <v>28.358499999999999</v>
      </c>
      <c r="N49" s="39">
        <v>29.677500000000002</v>
      </c>
      <c r="O49" s="39">
        <v>30.666750000000004</v>
      </c>
      <c r="P49" s="39">
        <v>31.655999999999999</v>
      </c>
      <c r="Q49" s="39">
        <v>31.326249999999998</v>
      </c>
      <c r="R49" s="39">
        <v>31.326249999999998</v>
      </c>
      <c r="S49" s="39">
        <v>29.677500000000002</v>
      </c>
      <c r="T49" s="39">
        <v>29.677500000000002</v>
      </c>
      <c r="U49" s="39">
        <v>31.326249999999998</v>
      </c>
      <c r="V49" s="39">
        <v>25.390750000000001</v>
      </c>
      <c r="W49" s="39">
        <v>25.390750000000001</v>
      </c>
      <c r="X49" s="39">
        <v>28.358499999999999</v>
      </c>
      <c r="Y49" s="39">
        <v>6.5950000000000006</v>
      </c>
      <c r="Z49" s="39">
        <v>6.5950000000000006</v>
      </c>
      <c r="AA49" s="39">
        <v>4.4153525000000009</v>
      </c>
      <c r="AB49" s="39">
        <v>6.5950000000000006</v>
      </c>
      <c r="AC49" s="39">
        <v>14.838750000000001</v>
      </c>
      <c r="AD49" s="39">
        <v>4.5010875000000006</v>
      </c>
      <c r="AE49" s="39">
        <v>6.5950000000000006</v>
      </c>
      <c r="AF49" s="39">
        <v>6.26525</v>
      </c>
      <c r="AG49" s="41">
        <v>4.2867500000000005</v>
      </c>
    </row>
    <row r="50" spans="1:33" x14ac:dyDescent="0.25">
      <c r="A50" s="50" t="s">
        <v>3519</v>
      </c>
      <c r="B50" s="39">
        <v>44</v>
      </c>
      <c r="C50" s="48"/>
      <c r="D50" s="37">
        <v>83615</v>
      </c>
      <c r="E50" s="49">
        <v>300</v>
      </c>
      <c r="F50" s="39">
        <v>38.28</v>
      </c>
      <c r="G50" s="39">
        <v>39.423999999999999</v>
      </c>
      <c r="H50" s="39">
        <v>37.839999999999996</v>
      </c>
      <c r="I50" s="39">
        <v>40.92</v>
      </c>
      <c r="J50" s="39">
        <v>42.239999999999995</v>
      </c>
      <c r="K50" s="39">
        <v>37.4</v>
      </c>
      <c r="L50" s="39">
        <v>41.8</v>
      </c>
      <c r="M50" s="39">
        <v>37.839999999999996</v>
      </c>
      <c r="N50" s="39">
        <v>39.6</v>
      </c>
      <c r="O50" s="39">
        <v>40.92</v>
      </c>
      <c r="P50" s="39">
        <v>42.239999999999995</v>
      </c>
      <c r="Q50" s="39">
        <v>41.8</v>
      </c>
      <c r="R50" s="39">
        <v>41.8</v>
      </c>
      <c r="S50" s="39">
        <v>39.6</v>
      </c>
      <c r="T50" s="39">
        <v>39.6</v>
      </c>
      <c r="U50" s="39">
        <v>41.8</v>
      </c>
      <c r="V50" s="39">
        <v>33.880000000000003</v>
      </c>
      <c r="W50" s="39">
        <v>33.880000000000003</v>
      </c>
      <c r="X50" s="39">
        <v>37.839999999999996</v>
      </c>
      <c r="Y50" s="39">
        <v>8.8000000000000007</v>
      </c>
      <c r="Z50" s="39">
        <v>8.8000000000000007</v>
      </c>
      <c r="AA50" s="39">
        <v>5.8916000000000004</v>
      </c>
      <c r="AB50" s="39">
        <v>8.8000000000000007</v>
      </c>
      <c r="AC50" s="39">
        <v>19.8</v>
      </c>
      <c r="AD50" s="39">
        <v>6.0060000000000002</v>
      </c>
      <c r="AE50" s="39">
        <v>8.8000000000000007</v>
      </c>
      <c r="AF50" s="39">
        <v>8.36</v>
      </c>
      <c r="AG50" s="41">
        <v>5.7200000000000006</v>
      </c>
    </row>
    <row r="51" spans="1:33" x14ac:dyDescent="0.25">
      <c r="A51" s="50" t="s">
        <v>3520</v>
      </c>
      <c r="B51" s="39">
        <v>13.122033898305085</v>
      </c>
      <c r="C51" s="48"/>
      <c r="D51" s="37">
        <v>85014</v>
      </c>
      <c r="E51" s="49">
        <v>300</v>
      </c>
      <c r="F51" s="39">
        <v>11.416169491525425</v>
      </c>
      <c r="G51" s="39">
        <v>11.757342372881357</v>
      </c>
      <c r="H51" s="39">
        <v>11.284949152542373</v>
      </c>
      <c r="I51" s="39">
        <v>12.203491525423731</v>
      </c>
      <c r="J51" s="39">
        <v>12.597152542372882</v>
      </c>
      <c r="K51" s="39">
        <v>11.153728813559322</v>
      </c>
      <c r="L51" s="39">
        <v>12.46593220338983</v>
      </c>
      <c r="M51" s="39">
        <v>11.284949152542373</v>
      </c>
      <c r="N51" s="39">
        <v>11.809830508474578</v>
      </c>
      <c r="O51" s="39">
        <v>12.203491525423731</v>
      </c>
      <c r="P51" s="39">
        <v>12.597152542372882</v>
      </c>
      <c r="Q51" s="39">
        <v>12.46593220338983</v>
      </c>
      <c r="R51" s="39">
        <v>12.46593220338983</v>
      </c>
      <c r="S51" s="39">
        <v>11.809830508474578</v>
      </c>
      <c r="T51" s="39">
        <v>11.809830508474578</v>
      </c>
      <c r="U51" s="39">
        <v>12.46593220338983</v>
      </c>
      <c r="V51" s="39">
        <v>10.103966101694915</v>
      </c>
      <c r="W51" s="39">
        <v>10.103966101694915</v>
      </c>
      <c r="X51" s="39">
        <v>11.284949152542373</v>
      </c>
      <c r="Y51" s="39">
        <v>2.6244067796610171</v>
      </c>
      <c r="Z51" s="39">
        <v>2.6244067796610171</v>
      </c>
      <c r="AA51" s="39">
        <v>1.7570403389830511</v>
      </c>
      <c r="AB51" s="39">
        <v>2.6244067796610171</v>
      </c>
      <c r="AC51" s="39">
        <v>5.9049152542372889</v>
      </c>
      <c r="AD51" s="39">
        <v>1.7911576271186442</v>
      </c>
      <c r="AE51" s="39">
        <v>2.6244067796610171</v>
      </c>
      <c r="AF51" s="39">
        <v>2.4931864406779662</v>
      </c>
      <c r="AG51" s="41">
        <v>1.7058644067796611</v>
      </c>
    </row>
    <row r="52" spans="1:33" x14ac:dyDescent="0.25">
      <c r="A52" s="50" t="s">
        <v>3521</v>
      </c>
      <c r="B52" s="39">
        <v>36</v>
      </c>
      <c r="C52" s="48"/>
      <c r="D52" s="37">
        <v>82247</v>
      </c>
      <c r="E52" s="49">
        <v>300</v>
      </c>
      <c r="F52" s="39">
        <v>31.32</v>
      </c>
      <c r="G52" s="39">
        <v>32.256</v>
      </c>
      <c r="H52" s="39">
        <v>30.96</v>
      </c>
      <c r="I52" s="39">
        <v>33.480000000000004</v>
      </c>
      <c r="J52" s="39">
        <v>34.56</v>
      </c>
      <c r="K52" s="39">
        <v>30.599999999999998</v>
      </c>
      <c r="L52" s="39">
        <v>34.199999999999996</v>
      </c>
      <c r="M52" s="39">
        <v>30.96</v>
      </c>
      <c r="N52" s="39">
        <v>32.4</v>
      </c>
      <c r="O52" s="39">
        <v>33.480000000000004</v>
      </c>
      <c r="P52" s="39">
        <v>34.56</v>
      </c>
      <c r="Q52" s="39">
        <v>34.199999999999996</v>
      </c>
      <c r="R52" s="39">
        <v>34.199999999999996</v>
      </c>
      <c r="S52" s="39">
        <v>32.4</v>
      </c>
      <c r="T52" s="39">
        <v>32.4</v>
      </c>
      <c r="U52" s="39">
        <v>34.199999999999996</v>
      </c>
      <c r="V52" s="39">
        <v>27.72</v>
      </c>
      <c r="W52" s="39">
        <v>27.72</v>
      </c>
      <c r="X52" s="39">
        <v>30.96</v>
      </c>
      <c r="Y52" s="39">
        <v>7.2</v>
      </c>
      <c r="Z52" s="39">
        <v>7.2</v>
      </c>
      <c r="AA52" s="39">
        <v>4.8204000000000011</v>
      </c>
      <c r="AB52" s="39">
        <v>7.2</v>
      </c>
      <c r="AC52" s="39">
        <v>16.2</v>
      </c>
      <c r="AD52" s="39">
        <v>4.9140000000000006</v>
      </c>
      <c r="AE52" s="39">
        <v>7.2</v>
      </c>
      <c r="AF52" s="39">
        <v>6.84</v>
      </c>
      <c r="AG52" s="41">
        <v>4.68</v>
      </c>
    </row>
    <row r="53" spans="1:33" x14ac:dyDescent="0.25">
      <c r="A53" s="50" t="s">
        <v>3522</v>
      </c>
      <c r="B53" s="39">
        <v>31.884615384615383</v>
      </c>
      <c r="C53" s="48"/>
      <c r="D53" s="37">
        <v>82947</v>
      </c>
      <c r="E53" s="49">
        <v>300</v>
      </c>
      <c r="F53" s="39">
        <v>27.739615384615384</v>
      </c>
      <c r="G53" s="39">
        <v>28.568615384615384</v>
      </c>
      <c r="H53" s="39">
        <v>27.420769230769228</v>
      </c>
      <c r="I53" s="39">
        <v>29.652692307692309</v>
      </c>
      <c r="J53" s="39">
        <v>30.609230769230766</v>
      </c>
      <c r="K53" s="39">
        <v>27.101923076923075</v>
      </c>
      <c r="L53" s="39">
        <v>30.290384615384614</v>
      </c>
      <c r="M53" s="39">
        <v>27.420769230769228</v>
      </c>
      <c r="N53" s="39">
        <v>28.696153846153845</v>
      </c>
      <c r="O53" s="39">
        <v>29.652692307692309</v>
      </c>
      <c r="P53" s="39">
        <v>30.609230769230766</v>
      </c>
      <c r="Q53" s="39">
        <v>30.290384615384614</v>
      </c>
      <c r="R53" s="39">
        <v>30.290384615384614</v>
      </c>
      <c r="S53" s="39">
        <v>28.696153846153845</v>
      </c>
      <c r="T53" s="39">
        <v>28.696153846153845</v>
      </c>
      <c r="U53" s="39">
        <v>30.290384615384614</v>
      </c>
      <c r="V53" s="39">
        <v>24.551153846153845</v>
      </c>
      <c r="W53" s="39">
        <v>24.551153846153845</v>
      </c>
      <c r="X53" s="39">
        <v>27.420769230769228</v>
      </c>
      <c r="Y53" s="39">
        <v>6.3769230769230774</v>
      </c>
      <c r="Z53" s="39">
        <v>6.3769230769230774</v>
      </c>
      <c r="AA53" s="39">
        <v>4.2693500000000002</v>
      </c>
      <c r="AB53" s="39">
        <v>6.3769230769230774</v>
      </c>
      <c r="AC53" s="39">
        <v>14.348076923076922</v>
      </c>
      <c r="AD53" s="39">
        <v>4.3522499999999997</v>
      </c>
      <c r="AE53" s="39">
        <v>6.3769230769230774</v>
      </c>
      <c r="AF53" s="39">
        <v>6.0580769230769231</v>
      </c>
      <c r="AG53" s="41">
        <v>4.1449999999999996</v>
      </c>
    </row>
    <row r="54" spans="1:33" x14ac:dyDescent="0.25">
      <c r="A54" s="50" t="s">
        <v>3523</v>
      </c>
      <c r="B54" s="39">
        <v>34.892473118279568</v>
      </c>
      <c r="C54" s="48"/>
      <c r="D54" s="37">
        <v>84132</v>
      </c>
      <c r="E54" s="49">
        <v>300</v>
      </c>
      <c r="F54" s="39">
        <v>30.356451612903225</v>
      </c>
      <c r="G54" s="39">
        <v>31.263655913978493</v>
      </c>
      <c r="H54" s="39">
        <v>30.007526881720427</v>
      </c>
      <c r="I54" s="39">
        <v>32.450000000000003</v>
      </c>
      <c r="J54" s="39">
        <v>33.496774193548383</v>
      </c>
      <c r="K54" s="39">
        <v>29.658602150537632</v>
      </c>
      <c r="L54" s="39">
        <v>33.147849462365585</v>
      </c>
      <c r="M54" s="39">
        <v>30.007526881720427</v>
      </c>
      <c r="N54" s="39">
        <v>31.403225806451612</v>
      </c>
      <c r="O54" s="39">
        <v>32.450000000000003</v>
      </c>
      <c r="P54" s="39">
        <v>33.496774193548383</v>
      </c>
      <c r="Q54" s="39">
        <v>33.147849462365585</v>
      </c>
      <c r="R54" s="39">
        <v>33.147849462365585</v>
      </c>
      <c r="S54" s="39">
        <v>31.403225806451612</v>
      </c>
      <c r="T54" s="39">
        <v>31.403225806451612</v>
      </c>
      <c r="U54" s="39">
        <v>33.147849462365585</v>
      </c>
      <c r="V54" s="39">
        <v>26.867204301075269</v>
      </c>
      <c r="W54" s="39">
        <v>26.867204301075269</v>
      </c>
      <c r="X54" s="39">
        <v>30.007526881720427</v>
      </c>
      <c r="Y54" s="39">
        <v>6.978494623655914</v>
      </c>
      <c r="Z54" s="39">
        <v>6.978494623655914</v>
      </c>
      <c r="AA54" s="39">
        <v>4.6721021505376346</v>
      </c>
      <c r="AB54" s="39">
        <v>6.978494623655914</v>
      </c>
      <c r="AC54" s="39">
        <v>15.701612903225806</v>
      </c>
      <c r="AD54" s="39">
        <v>4.7628225806451612</v>
      </c>
      <c r="AE54" s="39">
        <v>6.978494623655914</v>
      </c>
      <c r="AF54" s="39">
        <v>6.6295698924731177</v>
      </c>
      <c r="AG54" s="41">
        <v>4.5360215053763442</v>
      </c>
    </row>
    <row r="55" spans="1:33" x14ac:dyDescent="0.25">
      <c r="A55" s="50" t="s">
        <v>3524</v>
      </c>
      <c r="B55" s="39">
        <v>144</v>
      </c>
      <c r="C55" s="48" t="s">
        <v>3408</v>
      </c>
      <c r="D55" s="49">
        <v>80320</v>
      </c>
      <c r="E55" s="49">
        <v>300</v>
      </c>
      <c r="F55" s="39">
        <v>125.28</v>
      </c>
      <c r="G55" s="39">
        <v>129.024</v>
      </c>
      <c r="H55" s="39">
        <v>123.84</v>
      </c>
      <c r="I55" s="39">
        <v>133.92000000000002</v>
      </c>
      <c r="J55" s="39">
        <v>138.24</v>
      </c>
      <c r="K55" s="39">
        <v>122.39999999999999</v>
      </c>
      <c r="L55" s="39">
        <v>136.79999999999998</v>
      </c>
      <c r="M55" s="39">
        <v>123.84</v>
      </c>
      <c r="N55" s="39">
        <v>129.6</v>
      </c>
      <c r="O55" s="39">
        <v>133.92000000000002</v>
      </c>
      <c r="P55" s="39">
        <v>138.24</v>
      </c>
      <c r="Q55" s="39">
        <v>136.79999999999998</v>
      </c>
      <c r="R55" s="39">
        <v>136.79999999999998</v>
      </c>
      <c r="S55" s="39">
        <v>129.6</v>
      </c>
      <c r="T55" s="39">
        <v>129.6</v>
      </c>
      <c r="U55" s="39">
        <v>136.79999999999998</v>
      </c>
      <c r="V55" s="39">
        <v>110.88</v>
      </c>
      <c r="W55" s="39">
        <v>110.88</v>
      </c>
      <c r="X55" s="39">
        <v>123.84</v>
      </c>
      <c r="Y55" s="39">
        <v>28.8</v>
      </c>
      <c r="Z55" s="39">
        <v>28.8</v>
      </c>
      <c r="AA55" s="39">
        <v>19.281600000000005</v>
      </c>
      <c r="AB55" s="39">
        <v>28.8</v>
      </c>
      <c r="AC55" s="39">
        <v>64.8</v>
      </c>
      <c r="AD55" s="39">
        <v>19.656000000000002</v>
      </c>
      <c r="AE55" s="39">
        <v>28.8</v>
      </c>
      <c r="AF55" s="39">
        <v>27.36</v>
      </c>
      <c r="AG55" s="41">
        <v>18.72</v>
      </c>
    </row>
    <row r="56" spans="1:33" x14ac:dyDescent="0.25">
      <c r="A56" s="50" t="s">
        <v>3525</v>
      </c>
      <c r="B56" s="39">
        <v>68</v>
      </c>
      <c r="C56" s="48"/>
      <c r="D56" s="37">
        <v>82950</v>
      </c>
      <c r="E56" s="37">
        <v>300</v>
      </c>
      <c r="F56" s="39">
        <v>59.16</v>
      </c>
      <c r="G56" s="39">
        <v>60.928000000000004</v>
      </c>
      <c r="H56" s="39">
        <v>58.48</v>
      </c>
      <c r="I56" s="39">
        <v>63.24</v>
      </c>
      <c r="J56" s="39">
        <v>65.28</v>
      </c>
      <c r="K56" s="39">
        <v>57.8</v>
      </c>
      <c r="L56" s="39">
        <v>64.599999999999994</v>
      </c>
      <c r="M56" s="39">
        <v>58.48</v>
      </c>
      <c r="N56" s="39">
        <v>61.2</v>
      </c>
      <c r="O56" s="39">
        <v>63.24</v>
      </c>
      <c r="P56" s="39">
        <v>65.28</v>
      </c>
      <c r="Q56" s="39">
        <v>64.599999999999994</v>
      </c>
      <c r="R56" s="39">
        <v>64.599999999999994</v>
      </c>
      <c r="S56" s="39">
        <v>61.2</v>
      </c>
      <c r="T56" s="39">
        <v>61.2</v>
      </c>
      <c r="U56" s="39">
        <v>64.599999999999994</v>
      </c>
      <c r="V56" s="39">
        <v>52.36</v>
      </c>
      <c r="W56" s="39">
        <v>52.36</v>
      </c>
      <c r="X56" s="39">
        <v>58.48</v>
      </c>
      <c r="Y56" s="39">
        <v>13.600000000000001</v>
      </c>
      <c r="Z56" s="39">
        <v>13.600000000000001</v>
      </c>
      <c r="AA56" s="39">
        <v>9.1052000000000017</v>
      </c>
      <c r="AB56" s="39">
        <v>13.600000000000001</v>
      </c>
      <c r="AC56" s="39">
        <v>30.6</v>
      </c>
      <c r="AD56" s="39">
        <v>9.282</v>
      </c>
      <c r="AE56" s="39">
        <v>13.600000000000001</v>
      </c>
      <c r="AF56" s="39">
        <v>12.92</v>
      </c>
      <c r="AG56" s="41">
        <v>8.84</v>
      </c>
    </row>
    <row r="57" spans="1:33" x14ac:dyDescent="0.25">
      <c r="A57" s="50" t="s">
        <v>3526</v>
      </c>
      <c r="B57" s="39">
        <v>105</v>
      </c>
      <c r="C57" s="48"/>
      <c r="D57" s="37">
        <v>87230</v>
      </c>
      <c r="E57" s="49">
        <v>300</v>
      </c>
      <c r="F57" s="39">
        <v>91.35</v>
      </c>
      <c r="G57" s="39">
        <v>94.08</v>
      </c>
      <c r="H57" s="39">
        <v>90.3</v>
      </c>
      <c r="I57" s="39">
        <v>97.65</v>
      </c>
      <c r="J57" s="39">
        <v>100.8</v>
      </c>
      <c r="K57" s="39">
        <v>89.25</v>
      </c>
      <c r="L57" s="39">
        <v>99.75</v>
      </c>
      <c r="M57" s="39">
        <v>90.3</v>
      </c>
      <c r="N57" s="39">
        <v>94.5</v>
      </c>
      <c r="O57" s="39">
        <v>97.65</v>
      </c>
      <c r="P57" s="39">
        <v>100.8</v>
      </c>
      <c r="Q57" s="39">
        <v>99.75</v>
      </c>
      <c r="R57" s="39">
        <v>99.75</v>
      </c>
      <c r="S57" s="39">
        <v>94.5</v>
      </c>
      <c r="T57" s="39">
        <v>94.5</v>
      </c>
      <c r="U57" s="39">
        <v>99.75</v>
      </c>
      <c r="V57" s="39">
        <v>80.850000000000009</v>
      </c>
      <c r="W57" s="39">
        <v>80.850000000000009</v>
      </c>
      <c r="X57" s="39">
        <v>90.3</v>
      </c>
      <c r="Y57" s="39">
        <v>21</v>
      </c>
      <c r="Z57" s="39">
        <v>21</v>
      </c>
      <c r="AA57" s="39">
        <v>14.059500000000002</v>
      </c>
      <c r="AB57" s="39">
        <v>21</v>
      </c>
      <c r="AC57" s="39">
        <v>47.25</v>
      </c>
      <c r="AD57" s="39">
        <v>14.332500000000001</v>
      </c>
      <c r="AE57" s="39">
        <v>21</v>
      </c>
      <c r="AF57" s="39">
        <v>19.95</v>
      </c>
      <c r="AG57" s="41">
        <v>13.65</v>
      </c>
    </row>
    <row r="58" spans="1:33" x14ac:dyDescent="0.25">
      <c r="A58" s="50" t="s">
        <v>3527</v>
      </c>
      <c r="B58" s="39">
        <v>21</v>
      </c>
      <c r="C58" s="48"/>
      <c r="D58" s="37">
        <v>82272</v>
      </c>
      <c r="E58" s="49">
        <v>300</v>
      </c>
      <c r="F58" s="39">
        <v>18.27</v>
      </c>
      <c r="G58" s="39">
        <v>18.815999999999999</v>
      </c>
      <c r="H58" s="39">
        <v>18.059999999999999</v>
      </c>
      <c r="I58" s="39">
        <v>19.53</v>
      </c>
      <c r="J58" s="39">
        <v>20.16</v>
      </c>
      <c r="K58" s="39">
        <v>17.849999999999998</v>
      </c>
      <c r="L58" s="39">
        <v>19.95</v>
      </c>
      <c r="M58" s="39">
        <v>18.059999999999999</v>
      </c>
      <c r="N58" s="39">
        <v>18.900000000000002</v>
      </c>
      <c r="O58" s="39">
        <v>19.53</v>
      </c>
      <c r="P58" s="39">
        <v>20.16</v>
      </c>
      <c r="Q58" s="39">
        <v>19.95</v>
      </c>
      <c r="R58" s="39">
        <v>19.95</v>
      </c>
      <c r="S58" s="39">
        <v>18.900000000000002</v>
      </c>
      <c r="T58" s="39">
        <v>18.900000000000002</v>
      </c>
      <c r="U58" s="39">
        <v>19.95</v>
      </c>
      <c r="V58" s="39">
        <v>16.170000000000002</v>
      </c>
      <c r="W58" s="39">
        <v>16.170000000000002</v>
      </c>
      <c r="X58" s="39">
        <v>18.059999999999999</v>
      </c>
      <c r="Y58" s="39">
        <v>4.2</v>
      </c>
      <c r="Z58" s="39">
        <v>4.2</v>
      </c>
      <c r="AA58" s="39">
        <v>2.8119000000000005</v>
      </c>
      <c r="AB58" s="39">
        <v>4.2</v>
      </c>
      <c r="AC58" s="39">
        <v>9.4500000000000011</v>
      </c>
      <c r="AD58" s="39">
        <v>2.8665000000000003</v>
      </c>
      <c r="AE58" s="39">
        <v>4.2</v>
      </c>
      <c r="AF58" s="39">
        <v>3.99</v>
      </c>
      <c r="AG58" s="41">
        <v>2.73</v>
      </c>
    </row>
    <row r="59" spans="1:33" x14ac:dyDescent="0.25">
      <c r="A59" s="50" t="s">
        <v>3528</v>
      </c>
      <c r="B59" s="39">
        <v>59.657575757575756</v>
      </c>
      <c r="C59" s="48"/>
      <c r="D59" s="37">
        <v>86706</v>
      </c>
      <c r="E59" s="49">
        <v>300</v>
      </c>
      <c r="F59" s="39">
        <v>51.902090909090909</v>
      </c>
      <c r="G59" s="39">
        <v>53.45318787878788</v>
      </c>
      <c r="H59" s="39">
        <v>51.305515151515152</v>
      </c>
      <c r="I59" s="39">
        <v>55.481545454545454</v>
      </c>
      <c r="J59" s="39">
        <v>57.271272727272724</v>
      </c>
      <c r="K59" s="39">
        <v>50.708939393939389</v>
      </c>
      <c r="L59" s="39">
        <v>56.674696969696967</v>
      </c>
      <c r="M59" s="39">
        <v>51.305515151515152</v>
      </c>
      <c r="N59" s="39">
        <v>53.691818181818185</v>
      </c>
      <c r="O59" s="39">
        <v>55.481545454545454</v>
      </c>
      <c r="P59" s="39">
        <v>57.271272727272724</v>
      </c>
      <c r="Q59" s="39">
        <v>56.674696969696967</v>
      </c>
      <c r="R59" s="39">
        <v>56.674696969696967</v>
      </c>
      <c r="S59" s="39">
        <v>53.691818181818185</v>
      </c>
      <c r="T59" s="39">
        <v>53.691818181818185</v>
      </c>
      <c r="U59" s="39">
        <v>56.674696969696967</v>
      </c>
      <c r="V59" s="39">
        <v>45.93633333333333</v>
      </c>
      <c r="W59" s="39">
        <v>45.93633333333333</v>
      </c>
      <c r="X59" s="39">
        <v>51.305515151515152</v>
      </c>
      <c r="Y59" s="39">
        <v>11.931515151515152</v>
      </c>
      <c r="Z59" s="39">
        <v>11.931515151515152</v>
      </c>
      <c r="AA59" s="39">
        <v>7.9881493939393948</v>
      </c>
      <c r="AB59" s="39">
        <v>11.931515151515152</v>
      </c>
      <c r="AC59" s="39">
        <v>26.845909090909092</v>
      </c>
      <c r="AD59" s="39">
        <v>8.1432590909090905</v>
      </c>
      <c r="AE59" s="39">
        <v>11.931515151515152</v>
      </c>
      <c r="AF59" s="39">
        <v>11.334939393939393</v>
      </c>
      <c r="AG59" s="41">
        <v>7.7554848484848486</v>
      </c>
    </row>
    <row r="60" spans="1:33" x14ac:dyDescent="0.25">
      <c r="A60" s="50" t="s">
        <v>3529</v>
      </c>
      <c r="B60" s="39">
        <v>67</v>
      </c>
      <c r="C60" s="48"/>
      <c r="D60" s="37">
        <v>86430</v>
      </c>
      <c r="E60" s="49">
        <v>300</v>
      </c>
      <c r="F60" s="39">
        <v>58.29</v>
      </c>
      <c r="G60" s="39">
        <v>60.032000000000004</v>
      </c>
      <c r="H60" s="39">
        <v>57.62</v>
      </c>
      <c r="I60" s="39">
        <v>62.31</v>
      </c>
      <c r="J60" s="39">
        <v>64.319999999999993</v>
      </c>
      <c r="K60" s="39">
        <v>56.949999999999996</v>
      </c>
      <c r="L60" s="39">
        <v>63.65</v>
      </c>
      <c r="M60" s="39">
        <v>57.62</v>
      </c>
      <c r="N60" s="39">
        <v>60.300000000000004</v>
      </c>
      <c r="O60" s="39">
        <v>62.31</v>
      </c>
      <c r="P60" s="39">
        <v>64.319999999999993</v>
      </c>
      <c r="Q60" s="39">
        <v>63.65</v>
      </c>
      <c r="R60" s="39">
        <v>63.65</v>
      </c>
      <c r="S60" s="39">
        <v>60.300000000000004</v>
      </c>
      <c r="T60" s="39">
        <v>60.300000000000004</v>
      </c>
      <c r="U60" s="39">
        <v>63.65</v>
      </c>
      <c r="V60" s="39">
        <v>51.59</v>
      </c>
      <c r="W60" s="39">
        <v>51.59</v>
      </c>
      <c r="X60" s="39">
        <v>57.62</v>
      </c>
      <c r="Y60" s="39">
        <v>13.4</v>
      </c>
      <c r="Z60" s="39">
        <v>13.4</v>
      </c>
      <c r="AA60" s="39">
        <v>8.9713000000000012</v>
      </c>
      <c r="AB60" s="39">
        <v>13.4</v>
      </c>
      <c r="AC60" s="39">
        <v>30.150000000000002</v>
      </c>
      <c r="AD60" s="39">
        <v>9.1455000000000002</v>
      </c>
      <c r="AE60" s="39">
        <v>13.4</v>
      </c>
      <c r="AF60" s="39">
        <v>12.73</v>
      </c>
      <c r="AG60" s="41">
        <v>8.7100000000000009</v>
      </c>
    </row>
    <row r="61" spans="1:33" x14ac:dyDescent="0.25">
      <c r="A61" s="50" t="s">
        <v>3530</v>
      </c>
      <c r="B61" s="39">
        <v>118.40186915887851</v>
      </c>
      <c r="C61" s="48"/>
      <c r="D61" s="37">
        <v>84403</v>
      </c>
      <c r="E61" s="49">
        <v>300</v>
      </c>
      <c r="F61" s="39">
        <v>103.0096261682243</v>
      </c>
      <c r="G61" s="39">
        <v>106.08807476635515</v>
      </c>
      <c r="H61" s="39">
        <v>101.82560747663553</v>
      </c>
      <c r="I61" s="39">
        <v>110.11373831775703</v>
      </c>
      <c r="J61" s="39">
        <v>113.66579439252337</v>
      </c>
      <c r="K61" s="39">
        <v>100.64158878504674</v>
      </c>
      <c r="L61" s="39">
        <v>112.48177570093458</v>
      </c>
      <c r="M61" s="39">
        <v>101.82560747663553</v>
      </c>
      <c r="N61" s="39">
        <v>106.56168224299066</v>
      </c>
      <c r="O61" s="39">
        <v>110.11373831775703</v>
      </c>
      <c r="P61" s="39">
        <v>113.66579439252337</v>
      </c>
      <c r="Q61" s="39">
        <v>112.48177570093458</v>
      </c>
      <c r="R61" s="39">
        <v>112.48177570093458</v>
      </c>
      <c r="S61" s="39">
        <v>106.56168224299066</v>
      </c>
      <c r="T61" s="39">
        <v>106.56168224299066</v>
      </c>
      <c r="U61" s="39">
        <v>112.48177570093458</v>
      </c>
      <c r="V61" s="39">
        <v>91.16943925233646</v>
      </c>
      <c r="W61" s="39">
        <v>91.16943925233646</v>
      </c>
      <c r="X61" s="39">
        <v>101.82560747663553</v>
      </c>
      <c r="Y61" s="39">
        <v>23.680373831775704</v>
      </c>
      <c r="Z61" s="39">
        <v>23.680373831775704</v>
      </c>
      <c r="AA61" s="39">
        <v>15.854010280373835</v>
      </c>
      <c r="AB61" s="39">
        <v>23.680373831775704</v>
      </c>
      <c r="AC61" s="39">
        <v>53.280841121495328</v>
      </c>
      <c r="AD61" s="39">
        <v>16.161855140186919</v>
      </c>
      <c r="AE61" s="39">
        <v>23.680373831775704</v>
      </c>
      <c r="AF61" s="39">
        <v>22.496355140186918</v>
      </c>
      <c r="AG61" s="41">
        <v>15.392242990654207</v>
      </c>
    </row>
    <row r="62" spans="1:33" x14ac:dyDescent="0.25">
      <c r="A62" s="50" t="s">
        <v>3411</v>
      </c>
      <c r="B62" s="39">
        <v>48.77570093457944</v>
      </c>
      <c r="C62" s="48"/>
      <c r="D62" s="37">
        <v>80051</v>
      </c>
      <c r="E62" s="49">
        <v>300</v>
      </c>
      <c r="F62" s="39">
        <v>42.43485981308411</v>
      </c>
      <c r="G62" s="39">
        <v>43.703028037383177</v>
      </c>
      <c r="H62" s="39">
        <v>41.947102803738318</v>
      </c>
      <c r="I62" s="39">
        <v>45.361401869158883</v>
      </c>
      <c r="J62" s="39">
        <v>46.824672897196258</v>
      </c>
      <c r="K62" s="39">
        <v>41.459345794392526</v>
      </c>
      <c r="L62" s="39">
        <v>46.336915887850466</v>
      </c>
      <c r="M62" s="39">
        <v>41.947102803738318</v>
      </c>
      <c r="N62" s="39">
        <v>43.8981308411215</v>
      </c>
      <c r="O62" s="39">
        <v>45.361401869158883</v>
      </c>
      <c r="P62" s="39">
        <v>46.824672897196258</v>
      </c>
      <c r="Q62" s="39">
        <v>46.336915887850466</v>
      </c>
      <c r="R62" s="39">
        <v>46.336915887850466</v>
      </c>
      <c r="S62" s="39">
        <v>43.8981308411215</v>
      </c>
      <c r="T62" s="39">
        <v>43.8981308411215</v>
      </c>
      <c r="U62" s="39">
        <v>46.336915887850466</v>
      </c>
      <c r="V62" s="39">
        <v>37.557289719626169</v>
      </c>
      <c r="W62" s="39">
        <v>37.557289719626169</v>
      </c>
      <c r="X62" s="39">
        <v>41.947102803738318</v>
      </c>
      <c r="Y62" s="39">
        <v>9.755140186915888</v>
      </c>
      <c r="Z62" s="39">
        <v>9.755140186915888</v>
      </c>
      <c r="AA62" s="39">
        <v>6.5310663551401875</v>
      </c>
      <c r="AB62" s="39">
        <v>9.755140186915888</v>
      </c>
      <c r="AC62" s="39">
        <v>21.94906542056075</v>
      </c>
      <c r="AD62" s="39">
        <v>6.6578831775700937</v>
      </c>
      <c r="AE62" s="39">
        <v>9.755140186915888</v>
      </c>
      <c r="AF62" s="39">
        <v>9.2673831775700943</v>
      </c>
      <c r="AG62" s="41">
        <v>6.3408411214953277</v>
      </c>
    </row>
    <row r="63" spans="1:33" x14ac:dyDescent="0.25">
      <c r="A63" s="50" t="s">
        <v>3531</v>
      </c>
      <c r="B63" s="39">
        <v>70</v>
      </c>
      <c r="C63" s="48"/>
      <c r="D63" s="37">
        <v>80048</v>
      </c>
      <c r="E63" s="49">
        <v>300</v>
      </c>
      <c r="F63" s="39">
        <v>60.9</v>
      </c>
      <c r="G63" s="39">
        <v>62.72</v>
      </c>
      <c r="H63" s="39">
        <v>60.199999999999996</v>
      </c>
      <c r="I63" s="39">
        <v>65.100000000000009</v>
      </c>
      <c r="J63" s="39">
        <v>67.2</v>
      </c>
      <c r="K63" s="39">
        <v>59.5</v>
      </c>
      <c r="L63" s="39">
        <v>66.5</v>
      </c>
      <c r="M63" s="39">
        <v>60.199999999999996</v>
      </c>
      <c r="N63" s="39">
        <v>63</v>
      </c>
      <c r="O63" s="39">
        <v>65.100000000000009</v>
      </c>
      <c r="P63" s="39">
        <v>67.2</v>
      </c>
      <c r="Q63" s="39">
        <v>66.5</v>
      </c>
      <c r="R63" s="39">
        <v>66.5</v>
      </c>
      <c r="S63" s="39">
        <v>63</v>
      </c>
      <c r="T63" s="39">
        <v>63</v>
      </c>
      <c r="U63" s="39">
        <v>66.5</v>
      </c>
      <c r="V63" s="39">
        <v>53.9</v>
      </c>
      <c r="W63" s="39">
        <v>53.9</v>
      </c>
      <c r="X63" s="39">
        <v>60.199999999999996</v>
      </c>
      <c r="Y63" s="39">
        <v>14</v>
      </c>
      <c r="Z63" s="39">
        <v>14</v>
      </c>
      <c r="AA63" s="39">
        <v>9.3730000000000011</v>
      </c>
      <c r="AB63" s="39">
        <v>14</v>
      </c>
      <c r="AC63" s="39">
        <v>31.5</v>
      </c>
      <c r="AD63" s="39">
        <v>9.5550000000000015</v>
      </c>
      <c r="AE63" s="39">
        <v>14</v>
      </c>
      <c r="AF63" s="39">
        <v>13.3</v>
      </c>
      <c r="AG63" s="41">
        <v>9.1</v>
      </c>
    </row>
    <row r="64" spans="1:33" x14ac:dyDescent="0.25">
      <c r="A64" s="50" t="s">
        <v>3532</v>
      </c>
      <c r="B64" s="39">
        <v>131</v>
      </c>
      <c r="C64" s="48"/>
      <c r="D64" s="37">
        <v>80053</v>
      </c>
      <c r="E64" s="49">
        <v>300</v>
      </c>
      <c r="F64" s="39">
        <v>113.97</v>
      </c>
      <c r="G64" s="39">
        <v>117.376</v>
      </c>
      <c r="H64" s="39">
        <v>112.66</v>
      </c>
      <c r="I64" s="39">
        <v>121.83000000000001</v>
      </c>
      <c r="J64" s="39">
        <v>125.75999999999999</v>
      </c>
      <c r="K64" s="39">
        <v>111.35</v>
      </c>
      <c r="L64" s="39">
        <v>124.44999999999999</v>
      </c>
      <c r="M64" s="39">
        <v>112.66</v>
      </c>
      <c r="N64" s="39">
        <v>117.9</v>
      </c>
      <c r="O64" s="39">
        <v>121.83000000000001</v>
      </c>
      <c r="P64" s="39">
        <v>125.75999999999999</v>
      </c>
      <c r="Q64" s="39">
        <v>124.44999999999999</v>
      </c>
      <c r="R64" s="39">
        <v>124.44999999999999</v>
      </c>
      <c r="S64" s="39">
        <v>117.9</v>
      </c>
      <c r="T64" s="39">
        <v>117.9</v>
      </c>
      <c r="U64" s="39">
        <v>124.44999999999999</v>
      </c>
      <c r="V64" s="39">
        <v>100.87</v>
      </c>
      <c r="W64" s="39">
        <v>100.87</v>
      </c>
      <c r="X64" s="39">
        <v>112.66</v>
      </c>
      <c r="Y64" s="39">
        <v>26.200000000000003</v>
      </c>
      <c r="Z64" s="39">
        <v>26.200000000000003</v>
      </c>
      <c r="AA64" s="39">
        <v>17.540900000000004</v>
      </c>
      <c r="AB64" s="39">
        <v>26.200000000000003</v>
      </c>
      <c r="AC64" s="39">
        <v>58.95</v>
      </c>
      <c r="AD64" s="39">
        <v>17.881500000000003</v>
      </c>
      <c r="AE64" s="39">
        <v>26.200000000000003</v>
      </c>
      <c r="AF64" s="39">
        <v>24.89</v>
      </c>
      <c r="AG64" s="41">
        <v>17.03</v>
      </c>
    </row>
    <row r="65" spans="1:33" x14ac:dyDescent="0.25">
      <c r="A65" s="50" t="s">
        <v>3533</v>
      </c>
      <c r="B65" s="39">
        <v>153</v>
      </c>
      <c r="C65" s="48"/>
      <c r="D65" s="37">
        <v>80055</v>
      </c>
      <c r="E65" s="49">
        <v>300</v>
      </c>
      <c r="F65" s="39">
        <v>133.10999999999999</v>
      </c>
      <c r="G65" s="39">
        <v>137.08799999999999</v>
      </c>
      <c r="H65" s="39">
        <v>131.57999999999998</v>
      </c>
      <c r="I65" s="39">
        <v>142.29000000000002</v>
      </c>
      <c r="J65" s="39">
        <v>146.88</v>
      </c>
      <c r="K65" s="39">
        <v>130.04999999999998</v>
      </c>
      <c r="L65" s="39">
        <v>145.35</v>
      </c>
      <c r="M65" s="39">
        <v>131.57999999999998</v>
      </c>
      <c r="N65" s="39">
        <v>137.70000000000002</v>
      </c>
      <c r="O65" s="39">
        <v>142.29000000000002</v>
      </c>
      <c r="P65" s="39">
        <v>146.88</v>
      </c>
      <c r="Q65" s="39">
        <v>145.35</v>
      </c>
      <c r="R65" s="39">
        <v>145.35</v>
      </c>
      <c r="S65" s="39">
        <v>137.70000000000002</v>
      </c>
      <c r="T65" s="39">
        <v>137.70000000000002</v>
      </c>
      <c r="U65" s="39">
        <v>145.35</v>
      </c>
      <c r="V65" s="39">
        <v>117.81</v>
      </c>
      <c r="W65" s="39">
        <v>117.81</v>
      </c>
      <c r="X65" s="39">
        <v>131.57999999999998</v>
      </c>
      <c r="Y65" s="39">
        <v>30.6</v>
      </c>
      <c r="Z65" s="39">
        <v>30.6</v>
      </c>
      <c r="AA65" s="39">
        <v>20.486700000000003</v>
      </c>
      <c r="AB65" s="39">
        <v>30.6</v>
      </c>
      <c r="AC65" s="39">
        <v>68.850000000000009</v>
      </c>
      <c r="AD65" s="39">
        <v>20.884500000000003</v>
      </c>
      <c r="AE65" s="39">
        <v>30.6</v>
      </c>
      <c r="AF65" s="39">
        <v>29.07</v>
      </c>
      <c r="AG65" s="41">
        <v>19.89</v>
      </c>
    </row>
    <row r="66" spans="1:33" x14ac:dyDescent="0.25">
      <c r="A66" s="50" t="s">
        <v>3534</v>
      </c>
      <c r="B66" s="39">
        <v>102</v>
      </c>
      <c r="C66" s="48"/>
      <c r="D66" s="49">
        <v>80061</v>
      </c>
      <c r="E66" s="49">
        <v>300</v>
      </c>
      <c r="F66" s="39">
        <v>88.74</v>
      </c>
      <c r="G66" s="39">
        <v>91.391999999999996</v>
      </c>
      <c r="H66" s="39">
        <v>87.72</v>
      </c>
      <c r="I66" s="39">
        <v>94.86</v>
      </c>
      <c r="J66" s="39">
        <v>97.92</v>
      </c>
      <c r="K66" s="39">
        <v>86.7</v>
      </c>
      <c r="L66" s="39">
        <v>96.899999999999991</v>
      </c>
      <c r="M66" s="39">
        <v>87.72</v>
      </c>
      <c r="N66" s="39">
        <v>91.8</v>
      </c>
      <c r="O66" s="39">
        <v>94.86</v>
      </c>
      <c r="P66" s="39">
        <v>97.92</v>
      </c>
      <c r="Q66" s="39">
        <v>96.899999999999991</v>
      </c>
      <c r="R66" s="39">
        <v>96.899999999999991</v>
      </c>
      <c r="S66" s="39">
        <v>91.8</v>
      </c>
      <c r="T66" s="39">
        <v>91.8</v>
      </c>
      <c r="U66" s="39">
        <v>96.899999999999991</v>
      </c>
      <c r="V66" s="39">
        <v>78.540000000000006</v>
      </c>
      <c r="W66" s="39">
        <v>78.540000000000006</v>
      </c>
      <c r="X66" s="39">
        <v>87.72</v>
      </c>
      <c r="Y66" s="39">
        <v>20.400000000000002</v>
      </c>
      <c r="Z66" s="39">
        <v>20.400000000000002</v>
      </c>
      <c r="AA66" s="39">
        <v>13.657800000000002</v>
      </c>
      <c r="AB66" s="39">
        <v>20.400000000000002</v>
      </c>
      <c r="AC66" s="39">
        <v>45.9</v>
      </c>
      <c r="AD66" s="39">
        <v>13.923000000000002</v>
      </c>
      <c r="AE66" s="39">
        <v>20.400000000000002</v>
      </c>
      <c r="AF66" s="39">
        <v>19.38</v>
      </c>
      <c r="AG66" s="41">
        <v>13.26</v>
      </c>
    </row>
    <row r="67" spans="1:33" x14ac:dyDescent="0.25">
      <c r="A67" s="50" t="s">
        <v>3535</v>
      </c>
      <c r="B67" s="39">
        <v>83</v>
      </c>
      <c r="C67" s="48"/>
      <c r="D67" s="37">
        <v>80069</v>
      </c>
      <c r="E67" s="49">
        <v>300</v>
      </c>
      <c r="F67" s="39">
        <v>72.209999999999994</v>
      </c>
      <c r="G67" s="39">
        <v>74.367999999999995</v>
      </c>
      <c r="H67" s="39">
        <v>71.38</v>
      </c>
      <c r="I67" s="39">
        <v>77.19</v>
      </c>
      <c r="J67" s="39">
        <v>79.679999999999993</v>
      </c>
      <c r="K67" s="39">
        <v>70.55</v>
      </c>
      <c r="L67" s="39">
        <v>78.849999999999994</v>
      </c>
      <c r="M67" s="39">
        <v>71.38</v>
      </c>
      <c r="N67" s="39">
        <v>74.7</v>
      </c>
      <c r="O67" s="39">
        <v>77.19</v>
      </c>
      <c r="P67" s="39">
        <v>79.679999999999993</v>
      </c>
      <c r="Q67" s="39">
        <v>78.849999999999994</v>
      </c>
      <c r="R67" s="39">
        <v>78.849999999999994</v>
      </c>
      <c r="S67" s="39">
        <v>74.7</v>
      </c>
      <c r="T67" s="39">
        <v>74.7</v>
      </c>
      <c r="U67" s="39">
        <v>78.849999999999994</v>
      </c>
      <c r="V67" s="39">
        <v>63.910000000000004</v>
      </c>
      <c r="W67" s="39">
        <v>63.910000000000004</v>
      </c>
      <c r="X67" s="39">
        <v>71.38</v>
      </c>
      <c r="Y67" s="39">
        <v>16.600000000000001</v>
      </c>
      <c r="Z67" s="39">
        <v>16.600000000000001</v>
      </c>
      <c r="AA67" s="39">
        <v>11.113700000000001</v>
      </c>
      <c r="AB67" s="39">
        <v>16.600000000000001</v>
      </c>
      <c r="AC67" s="39">
        <v>37.35</v>
      </c>
      <c r="AD67" s="39">
        <v>11.329500000000001</v>
      </c>
      <c r="AE67" s="39">
        <v>16.600000000000001</v>
      </c>
      <c r="AF67" s="39">
        <v>15.77</v>
      </c>
      <c r="AG67" s="41">
        <v>10.790000000000001</v>
      </c>
    </row>
    <row r="68" spans="1:33" x14ac:dyDescent="0.25">
      <c r="A68" s="47" t="s">
        <v>2883</v>
      </c>
      <c r="B68" s="39">
        <v>58</v>
      </c>
      <c r="C68" s="48"/>
      <c r="D68" s="37">
        <v>80076</v>
      </c>
      <c r="E68" s="49">
        <v>300</v>
      </c>
      <c r="F68" s="39">
        <v>50.46</v>
      </c>
      <c r="G68" s="39">
        <v>51.968000000000004</v>
      </c>
      <c r="H68" s="39">
        <v>49.88</v>
      </c>
      <c r="I68" s="39">
        <v>53.940000000000005</v>
      </c>
      <c r="J68" s="39">
        <v>55.68</v>
      </c>
      <c r="K68" s="39">
        <v>49.3</v>
      </c>
      <c r="L68" s="39">
        <v>55.099999999999994</v>
      </c>
      <c r="M68" s="39">
        <v>49.88</v>
      </c>
      <c r="N68" s="39">
        <v>52.2</v>
      </c>
      <c r="O68" s="39">
        <v>53.940000000000005</v>
      </c>
      <c r="P68" s="39">
        <v>55.68</v>
      </c>
      <c r="Q68" s="39">
        <v>55.099999999999994</v>
      </c>
      <c r="R68" s="39">
        <v>55.099999999999994</v>
      </c>
      <c r="S68" s="39">
        <v>52.2</v>
      </c>
      <c r="T68" s="39">
        <v>52.2</v>
      </c>
      <c r="U68" s="39">
        <v>55.099999999999994</v>
      </c>
      <c r="V68" s="39">
        <v>44.660000000000004</v>
      </c>
      <c r="W68" s="39">
        <v>44.660000000000004</v>
      </c>
      <c r="X68" s="39">
        <v>49.88</v>
      </c>
      <c r="Y68" s="39">
        <v>11.600000000000001</v>
      </c>
      <c r="Z68" s="39">
        <v>11.600000000000001</v>
      </c>
      <c r="AA68" s="39">
        <v>7.7662000000000013</v>
      </c>
      <c r="AB68" s="39">
        <v>11.600000000000001</v>
      </c>
      <c r="AC68" s="39">
        <v>26.1</v>
      </c>
      <c r="AD68" s="39">
        <v>7.9170000000000007</v>
      </c>
      <c r="AE68" s="39">
        <v>11.600000000000001</v>
      </c>
      <c r="AF68" s="39">
        <v>11.02</v>
      </c>
      <c r="AG68" s="41">
        <v>7.54</v>
      </c>
    </row>
    <row r="69" spans="1:33" x14ac:dyDescent="0.25">
      <c r="A69" s="50" t="s">
        <v>3536</v>
      </c>
      <c r="B69" s="39">
        <v>32</v>
      </c>
      <c r="C69" s="48"/>
      <c r="D69" s="37">
        <v>81001</v>
      </c>
      <c r="E69" s="49">
        <v>300</v>
      </c>
      <c r="F69" s="39">
        <v>27.84</v>
      </c>
      <c r="G69" s="39">
        <v>28.672000000000001</v>
      </c>
      <c r="H69" s="39">
        <v>27.52</v>
      </c>
      <c r="I69" s="39">
        <v>29.76</v>
      </c>
      <c r="J69" s="39">
        <v>30.72</v>
      </c>
      <c r="K69" s="39">
        <v>27.2</v>
      </c>
      <c r="L69" s="39">
        <v>30.4</v>
      </c>
      <c r="M69" s="39">
        <v>27.52</v>
      </c>
      <c r="N69" s="39">
        <v>28.8</v>
      </c>
      <c r="O69" s="39">
        <v>29.76</v>
      </c>
      <c r="P69" s="39">
        <v>30.72</v>
      </c>
      <c r="Q69" s="39">
        <v>30.4</v>
      </c>
      <c r="R69" s="39">
        <v>30.4</v>
      </c>
      <c r="S69" s="39">
        <v>28.8</v>
      </c>
      <c r="T69" s="39">
        <v>28.8</v>
      </c>
      <c r="U69" s="39">
        <v>30.4</v>
      </c>
      <c r="V69" s="39">
        <v>24.64</v>
      </c>
      <c r="W69" s="39">
        <v>24.64</v>
      </c>
      <c r="X69" s="39">
        <v>27.52</v>
      </c>
      <c r="Y69" s="39">
        <v>6.4</v>
      </c>
      <c r="Z69" s="39">
        <v>6.4</v>
      </c>
      <c r="AA69" s="39">
        <v>4.2848000000000006</v>
      </c>
      <c r="AB69" s="39">
        <v>6.4</v>
      </c>
      <c r="AC69" s="39">
        <v>14.4</v>
      </c>
      <c r="AD69" s="39">
        <v>4.3680000000000003</v>
      </c>
      <c r="AE69" s="39">
        <v>6.4</v>
      </c>
      <c r="AF69" s="39">
        <v>6.08</v>
      </c>
      <c r="AG69" s="41">
        <v>4.16</v>
      </c>
    </row>
    <row r="70" spans="1:33" x14ac:dyDescent="0.25">
      <c r="A70" s="50" t="s">
        <v>3537</v>
      </c>
      <c r="B70" s="39">
        <v>28</v>
      </c>
      <c r="C70" s="48"/>
      <c r="D70" s="37">
        <v>81003</v>
      </c>
      <c r="E70" s="49">
        <v>300</v>
      </c>
      <c r="F70" s="39">
        <v>24.36</v>
      </c>
      <c r="G70" s="39">
        <v>25.088000000000001</v>
      </c>
      <c r="H70" s="39">
        <v>24.08</v>
      </c>
      <c r="I70" s="39">
        <v>26.040000000000003</v>
      </c>
      <c r="J70" s="39">
        <v>26.88</v>
      </c>
      <c r="K70" s="39">
        <v>23.8</v>
      </c>
      <c r="L70" s="39">
        <v>26.599999999999998</v>
      </c>
      <c r="M70" s="39">
        <v>24.08</v>
      </c>
      <c r="N70" s="39">
        <v>25.2</v>
      </c>
      <c r="O70" s="39">
        <v>26.040000000000003</v>
      </c>
      <c r="P70" s="39">
        <v>26.88</v>
      </c>
      <c r="Q70" s="39">
        <v>26.599999999999998</v>
      </c>
      <c r="R70" s="39">
        <v>26.599999999999998</v>
      </c>
      <c r="S70" s="39">
        <v>25.2</v>
      </c>
      <c r="T70" s="39">
        <v>25.2</v>
      </c>
      <c r="U70" s="39">
        <v>26.599999999999998</v>
      </c>
      <c r="V70" s="39">
        <v>21.560000000000002</v>
      </c>
      <c r="W70" s="39">
        <v>21.560000000000002</v>
      </c>
      <c r="X70" s="39">
        <v>24.08</v>
      </c>
      <c r="Y70" s="39">
        <v>5.6000000000000005</v>
      </c>
      <c r="Z70" s="39">
        <v>5.6000000000000005</v>
      </c>
      <c r="AA70" s="39">
        <v>3.7492000000000005</v>
      </c>
      <c r="AB70" s="39">
        <v>5.6000000000000005</v>
      </c>
      <c r="AC70" s="39">
        <v>12.6</v>
      </c>
      <c r="AD70" s="39">
        <v>3.8220000000000001</v>
      </c>
      <c r="AE70" s="39">
        <v>5.6000000000000005</v>
      </c>
      <c r="AF70" s="39">
        <v>5.32</v>
      </c>
      <c r="AG70" s="41">
        <v>3.64</v>
      </c>
    </row>
    <row r="71" spans="1:33" x14ac:dyDescent="0.25">
      <c r="A71" s="50" t="s">
        <v>3538</v>
      </c>
      <c r="B71" s="39">
        <v>102</v>
      </c>
      <c r="C71" s="48"/>
      <c r="D71" s="37">
        <v>84153</v>
      </c>
      <c r="E71" s="49">
        <v>300</v>
      </c>
      <c r="F71" s="39">
        <v>88.74</v>
      </c>
      <c r="G71" s="39">
        <v>91.391999999999996</v>
      </c>
      <c r="H71" s="39">
        <v>87.72</v>
      </c>
      <c r="I71" s="39">
        <v>94.86</v>
      </c>
      <c r="J71" s="39">
        <v>97.92</v>
      </c>
      <c r="K71" s="39">
        <v>86.7</v>
      </c>
      <c r="L71" s="39">
        <v>96.899999999999991</v>
      </c>
      <c r="M71" s="39">
        <v>87.72</v>
      </c>
      <c r="N71" s="39">
        <v>91.8</v>
      </c>
      <c r="O71" s="39">
        <v>94.86</v>
      </c>
      <c r="P71" s="39">
        <v>97.92</v>
      </c>
      <c r="Q71" s="39">
        <v>96.899999999999991</v>
      </c>
      <c r="R71" s="39">
        <v>96.899999999999991</v>
      </c>
      <c r="S71" s="39">
        <v>91.8</v>
      </c>
      <c r="T71" s="39">
        <v>91.8</v>
      </c>
      <c r="U71" s="39">
        <v>96.899999999999991</v>
      </c>
      <c r="V71" s="39">
        <v>78.540000000000006</v>
      </c>
      <c r="W71" s="39">
        <v>78.540000000000006</v>
      </c>
      <c r="X71" s="39">
        <v>87.72</v>
      </c>
      <c r="Y71" s="39">
        <v>20.400000000000002</v>
      </c>
      <c r="Z71" s="39">
        <v>20.400000000000002</v>
      </c>
      <c r="AA71" s="39">
        <v>13.657800000000002</v>
      </c>
      <c r="AB71" s="39">
        <v>20.400000000000002</v>
      </c>
      <c r="AC71" s="39">
        <v>45.9</v>
      </c>
      <c r="AD71" s="39">
        <v>13.923000000000002</v>
      </c>
      <c r="AE71" s="39">
        <v>20.400000000000002</v>
      </c>
      <c r="AF71" s="39">
        <v>19.38</v>
      </c>
      <c r="AG71" s="41">
        <v>13.26</v>
      </c>
    </row>
    <row r="72" spans="1:33" x14ac:dyDescent="0.25">
      <c r="A72" s="47" t="s">
        <v>3539</v>
      </c>
      <c r="B72" s="39">
        <v>85</v>
      </c>
      <c r="C72" s="48"/>
      <c r="D72" s="37">
        <v>84443</v>
      </c>
      <c r="E72" s="37">
        <v>300</v>
      </c>
      <c r="F72" s="39">
        <v>73.95</v>
      </c>
      <c r="G72" s="39">
        <v>76.16</v>
      </c>
      <c r="H72" s="39">
        <v>73.099999999999994</v>
      </c>
      <c r="I72" s="39">
        <v>79.05</v>
      </c>
      <c r="J72" s="39">
        <v>81.599999999999994</v>
      </c>
      <c r="K72" s="39">
        <v>72.25</v>
      </c>
      <c r="L72" s="39">
        <v>80.75</v>
      </c>
      <c r="M72" s="39">
        <v>73.099999999999994</v>
      </c>
      <c r="N72" s="39">
        <v>76.5</v>
      </c>
      <c r="O72" s="39">
        <v>79.05</v>
      </c>
      <c r="P72" s="39">
        <v>81.599999999999994</v>
      </c>
      <c r="Q72" s="39">
        <v>80.75</v>
      </c>
      <c r="R72" s="39">
        <v>80.75</v>
      </c>
      <c r="S72" s="39">
        <v>76.5</v>
      </c>
      <c r="T72" s="39">
        <v>76.5</v>
      </c>
      <c r="U72" s="39">
        <v>80.75</v>
      </c>
      <c r="V72" s="39">
        <v>65.45</v>
      </c>
      <c r="W72" s="39">
        <v>65.45</v>
      </c>
      <c r="X72" s="39">
        <v>73.099999999999994</v>
      </c>
      <c r="Y72" s="39">
        <v>17</v>
      </c>
      <c r="Z72" s="39">
        <v>17</v>
      </c>
      <c r="AA72" s="39">
        <v>11.381500000000001</v>
      </c>
      <c r="AB72" s="39">
        <v>17</v>
      </c>
      <c r="AC72" s="39">
        <v>38.25</v>
      </c>
      <c r="AD72" s="39">
        <v>11.602500000000001</v>
      </c>
      <c r="AE72" s="39">
        <v>17</v>
      </c>
      <c r="AF72" s="39">
        <v>16.149999999999999</v>
      </c>
      <c r="AG72" s="41">
        <v>11.05</v>
      </c>
    </row>
    <row r="73" spans="1:33" x14ac:dyDescent="0.25">
      <c r="A73" s="47" t="s">
        <v>3540</v>
      </c>
      <c r="B73" s="39">
        <v>49</v>
      </c>
      <c r="C73" s="48"/>
      <c r="D73" s="37">
        <v>85025</v>
      </c>
      <c r="E73" s="37">
        <v>300</v>
      </c>
      <c r="F73" s="39">
        <v>42.63</v>
      </c>
      <c r="G73" s="39">
        <v>43.904000000000003</v>
      </c>
      <c r="H73" s="39">
        <v>42.14</v>
      </c>
      <c r="I73" s="39">
        <v>45.57</v>
      </c>
      <c r="J73" s="39">
        <v>47.04</v>
      </c>
      <c r="K73" s="39">
        <v>41.65</v>
      </c>
      <c r="L73" s="39">
        <v>46.55</v>
      </c>
      <c r="M73" s="39">
        <v>42.14</v>
      </c>
      <c r="N73" s="39">
        <v>44.1</v>
      </c>
      <c r="O73" s="39">
        <v>45.57</v>
      </c>
      <c r="P73" s="39">
        <v>47.04</v>
      </c>
      <c r="Q73" s="39">
        <v>46.55</v>
      </c>
      <c r="R73" s="39">
        <v>46.55</v>
      </c>
      <c r="S73" s="39">
        <v>44.1</v>
      </c>
      <c r="T73" s="39">
        <v>44.1</v>
      </c>
      <c r="U73" s="39">
        <v>46.55</v>
      </c>
      <c r="V73" s="39">
        <v>37.730000000000004</v>
      </c>
      <c r="W73" s="39">
        <v>37.730000000000004</v>
      </c>
      <c r="X73" s="39">
        <v>42.14</v>
      </c>
      <c r="Y73" s="39">
        <v>9.8000000000000007</v>
      </c>
      <c r="Z73" s="39">
        <v>9.8000000000000007</v>
      </c>
      <c r="AA73" s="39">
        <v>6.5611000000000006</v>
      </c>
      <c r="AB73" s="39">
        <v>9.8000000000000007</v>
      </c>
      <c r="AC73" s="39">
        <v>22.05</v>
      </c>
      <c r="AD73" s="39">
        <v>6.6885000000000003</v>
      </c>
      <c r="AE73" s="39">
        <v>9.8000000000000007</v>
      </c>
      <c r="AF73" s="39">
        <v>9.31</v>
      </c>
      <c r="AG73" s="41">
        <v>6.37</v>
      </c>
    </row>
    <row r="74" spans="1:33" x14ac:dyDescent="0.25">
      <c r="A74" s="47" t="s">
        <v>3541</v>
      </c>
      <c r="B74" s="39">
        <v>30</v>
      </c>
      <c r="C74" s="48"/>
      <c r="D74" s="37">
        <v>85610</v>
      </c>
      <c r="E74" s="49">
        <v>300</v>
      </c>
      <c r="F74" s="39">
        <v>26.1</v>
      </c>
      <c r="G74" s="39">
        <v>26.88</v>
      </c>
      <c r="H74" s="39">
        <v>25.8</v>
      </c>
      <c r="I74" s="39">
        <v>27.900000000000002</v>
      </c>
      <c r="J74" s="39">
        <v>28.799999999999997</v>
      </c>
      <c r="K74" s="39">
        <v>25.5</v>
      </c>
      <c r="L74" s="39">
        <v>28.5</v>
      </c>
      <c r="M74" s="39">
        <v>25.8</v>
      </c>
      <c r="N74" s="39">
        <v>27</v>
      </c>
      <c r="O74" s="39">
        <v>27.900000000000002</v>
      </c>
      <c r="P74" s="39">
        <v>28.799999999999997</v>
      </c>
      <c r="Q74" s="39">
        <v>28.5</v>
      </c>
      <c r="R74" s="39">
        <v>28.5</v>
      </c>
      <c r="S74" s="39">
        <v>27</v>
      </c>
      <c r="T74" s="39">
        <v>27</v>
      </c>
      <c r="U74" s="39">
        <v>28.5</v>
      </c>
      <c r="V74" s="39">
        <v>23.1</v>
      </c>
      <c r="W74" s="39">
        <v>23.1</v>
      </c>
      <c r="X74" s="39">
        <v>25.8</v>
      </c>
      <c r="Y74" s="39">
        <v>6</v>
      </c>
      <c r="Z74" s="39">
        <v>6</v>
      </c>
      <c r="AA74" s="39">
        <v>4.0170000000000003</v>
      </c>
      <c r="AB74" s="39">
        <v>6</v>
      </c>
      <c r="AC74" s="39">
        <v>13.5</v>
      </c>
      <c r="AD74" s="39">
        <v>4.0950000000000006</v>
      </c>
      <c r="AE74" s="39">
        <v>6</v>
      </c>
      <c r="AF74" s="39">
        <v>5.7</v>
      </c>
      <c r="AG74" s="41">
        <v>3.9000000000000004</v>
      </c>
    </row>
    <row r="75" spans="1:33" x14ac:dyDescent="0.25">
      <c r="A75" s="47" t="s">
        <v>3542</v>
      </c>
      <c r="B75" s="39">
        <v>38</v>
      </c>
      <c r="C75" s="48"/>
      <c r="D75" s="37">
        <v>85730</v>
      </c>
      <c r="E75" s="49">
        <v>300</v>
      </c>
      <c r="F75" s="39">
        <v>33.06</v>
      </c>
      <c r="G75" s="39">
        <v>34.048000000000002</v>
      </c>
      <c r="H75" s="39">
        <v>32.68</v>
      </c>
      <c r="I75" s="39">
        <v>35.340000000000003</v>
      </c>
      <c r="J75" s="39">
        <v>36.479999999999997</v>
      </c>
      <c r="K75" s="39">
        <v>32.299999999999997</v>
      </c>
      <c r="L75" s="39">
        <v>36.1</v>
      </c>
      <c r="M75" s="39">
        <v>32.68</v>
      </c>
      <c r="N75" s="39">
        <v>34.200000000000003</v>
      </c>
      <c r="O75" s="39">
        <v>35.340000000000003</v>
      </c>
      <c r="P75" s="39">
        <v>36.479999999999997</v>
      </c>
      <c r="Q75" s="39">
        <v>36.1</v>
      </c>
      <c r="R75" s="39">
        <v>36.1</v>
      </c>
      <c r="S75" s="39">
        <v>34.200000000000003</v>
      </c>
      <c r="T75" s="39">
        <v>34.200000000000003</v>
      </c>
      <c r="U75" s="39">
        <v>36.1</v>
      </c>
      <c r="V75" s="39">
        <v>29.26</v>
      </c>
      <c r="W75" s="39">
        <v>29.26</v>
      </c>
      <c r="X75" s="39">
        <v>32.68</v>
      </c>
      <c r="Y75" s="39">
        <v>7.6000000000000005</v>
      </c>
      <c r="Z75" s="39">
        <v>7.6000000000000005</v>
      </c>
      <c r="AA75" s="39">
        <v>5.0882000000000005</v>
      </c>
      <c r="AB75" s="39">
        <v>7.6000000000000005</v>
      </c>
      <c r="AC75" s="39">
        <v>17.100000000000001</v>
      </c>
      <c r="AD75" s="39">
        <v>5.1870000000000003</v>
      </c>
      <c r="AE75" s="39">
        <v>7.6000000000000005</v>
      </c>
      <c r="AF75" s="39">
        <v>7.22</v>
      </c>
      <c r="AG75" s="41">
        <v>4.9400000000000004</v>
      </c>
    </row>
    <row r="76" spans="1:33" x14ac:dyDescent="0.25">
      <c r="A76" s="47" t="s">
        <v>3543</v>
      </c>
      <c r="B76" s="39">
        <v>19</v>
      </c>
      <c r="C76" s="48"/>
      <c r="D76" s="37">
        <v>82962</v>
      </c>
      <c r="E76" s="37">
        <v>301</v>
      </c>
      <c r="F76" s="39">
        <v>16.53</v>
      </c>
      <c r="G76" s="39">
        <v>17.024000000000001</v>
      </c>
      <c r="H76" s="39">
        <v>16.34</v>
      </c>
      <c r="I76" s="39">
        <v>17.670000000000002</v>
      </c>
      <c r="J76" s="39">
        <v>18.239999999999998</v>
      </c>
      <c r="K76" s="39">
        <v>16.149999999999999</v>
      </c>
      <c r="L76" s="39">
        <v>18.05</v>
      </c>
      <c r="M76" s="39">
        <v>16.34</v>
      </c>
      <c r="N76" s="39">
        <v>17.100000000000001</v>
      </c>
      <c r="O76" s="39">
        <v>17.670000000000002</v>
      </c>
      <c r="P76" s="39">
        <v>18.239999999999998</v>
      </c>
      <c r="Q76" s="39">
        <v>18.05</v>
      </c>
      <c r="R76" s="39">
        <v>18.05</v>
      </c>
      <c r="S76" s="39">
        <v>17.100000000000001</v>
      </c>
      <c r="T76" s="39">
        <v>17.100000000000001</v>
      </c>
      <c r="U76" s="39">
        <v>18.05</v>
      </c>
      <c r="V76" s="39">
        <v>14.63</v>
      </c>
      <c r="W76" s="39">
        <v>14.63</v>
      </c>
      <c r="X76" s="39">
        <v>16.34</v>
      </c>
      <c r="Y76" s="39">
        <v>3.8000000000000003</v>
      </c>
      <c r="Z76" s="39">
        <v>3.8000000000000003</v>
      </c>
      <c r="AA76" s="39">
        <v>2.5441000000000003</v>
      </c>
      <c r="AB76" s="39">
        <v>3.8000000000000003</v>
      </c>
      <c r="AC76" s="39">
        <v>8.5500000000000007</v>
      </c>
      <c r="AD76" s="39">
        <v>2.5935000000000001</v>
      </c>
      <c r="AE76" s="39">
        <v>3.8000000000000003</v>
      </c>
      <c r="AF76" s="39">
        <v>3.61</v>
      </c>
      <c r="AG76" s="41">
        <v>2.4700000000000002</v>
      </c>
    </row>
    <row r="77" spans="1:33" x14ac:dyDescent="0.25">
      <c r="A77" s="47" t="s">
        <v>3544</v>
      </c>
      <c r="B77" s="39">
        <v>73.469696969696969</v>
      </c>
      <c r="C77" s="48"/>
      <c r="D77" s="37">
        <v>83880</v>
      </c>
      <c r="E77" s="37">
        <v>301</v>
      </c>
      <c r="F77" s="39">
        <v>63.918636363636359</v>
      </c>
      <c r="G77" s="39">
        <v>65.828848484848479</v>
      </c>
      <c r="H77" s="39">
        <v>63.18393939393939</v>
      </c>
      <c r="I77" s="39">
        <v>68.326818181818183</v>
      </c>
      <c r="J77" s="39">
        <v>70.530909090909091</v>
      </c>
      <c r="K77" s="39">
        <v>62.449242424242421</v>
      </c>
      <c r="L77" s="39">
        <v>69.796212121212122</v>
      </c>
      <c r="M77" s="39">
        <v>63.18393939393939</v>
      </c>
      <c r="N77" s="39">
        <v>66.122727272727275</v>
      </c>
      <c r="O77" s="39">
        <v>68.326818181818183</v>
      </c>
      <c r="P77" s="39">
        <v>70.530909090909091</v>
      </c>
      <c r="Q77" s="39">
        <v>69.796212121212122</v>
      </c>
      <c r="R77" s="39">
        <v>69.796212121212122</v>
      </c>
      <c r="S77" s="39">
        <v>66.122727272727275</v>
      </c>
      <c r="T77" s="39">
        <v>66.122727272727275</v>
      </c>
      <c r="U77" s="39">
        <v>69.796212121212122</v>
      </c>
      <c r="V77" s="39">
        <v>56.571666666666665</v>
      </c>
      <c r="W77" s="39">
        <v>56.571666666666665</v>
      </c>
      <c r="X77" s="39">
        <v>63.18393939393939</v>
      </c>
      <c r="Y77" s="39">
        <v>14.693939393939395</v>
      </c>
      <c r="Z77" s="39">
        <v>14.693939393939395</v>
      </c>
      <c r="AA77" s="39">
        <v>9.8375924242424251</v>
      </c>
      <c r="AB77" s="39">
        <v>14.693939393939395</v>
      </c>
      <c r="AC77" s="39">
        <v>33.061363636363637</v>
      </c>
      <c r="AD77" s="39">
        <v>10.028613636363637</v>
      </c>
      <c r="AE77" s="39">
        <v>14.693939393939395</v>
      </c>
      <c r="AF77" s="39">
        <v>13.959242424242424</v>
      </c>
      <c r="AG77" s="41">
        <v>9.5510606060606058</v>
      </c>
    </row>
    <row r="78" spans="1:33" x14ac:dyDescent="0.25">
      <c r="A78" s="47" t="s">
        <v>3545</v>
      </c>
      <c r="B78" s="39">
        <v>93</v>
      </c>
      <c r="C78" s="48"/>
      <c r="D78" s="37">
        <v>82306</v>
      </c>
      <c r="E78" s="37">
        <v>301</v>
      </c>
      <c r="F78" s="39">
        <v>80.91</v>
      </c>
      <c r="G78" s="39">
        <v>83.328000000000003</v>
      </c>
      <c r="H78" s="39">
        <v>79.98</v>
      </c>
      <c r="I78" s="39">
        <v>86.490000000000009</v>
      </c>
      <c r="J78" s="39">
        <v>89.28</v>
      </c>
      <c r="K78" s="39">
        <v>79.05</v>
      </c>
      <c r="L78" s="39">
        <v>88.35</v>
      </c>
      <c r="M78" s="39">
        <v>79.98</v>
      </c>
      <c r="N78" s="39">
        <v>83.7</v>
      </c>
      <c r="O78" s="39">
        <v>86.490000000000009</v>
      </c>
      <c r="P78" s="39">
        <v>89.28</v>
      </c>
      <c r="Q78" s="39">
        <v>88.35</v>
      </c>
      <c r="R78" s="39">
        <v>88.35</v>
      </c>
      <c r="S78" s="39">
        <v>83.7</v>
      </c>
      <c r="T78" s="39">
        <v>83.7</v>
      </c>
      <c r="U78" s="39">
        <v>88.35</v>
      </c>
      <c r="V78" s="39">
        <v>71.61</v>
      </c>
      <c r="W78" s="39">
        <v>71.61</v>
      </c>
      <c r="X78" s="39">
        <v>79.98</v>
      </c>
      <c r="Y78" s="39">
        <v>18.600000000000001</v>
      </c>
      <c r="Z78" s="39">
        <v>18.600000000000001</v>
      </c>
      <c r="AA78" s="39">
        <v>12.452700000000002</v>
      </c>
      <c r="AB78" s="39">
        <v>18.600000000000001</v>
      </c>
      <c r="AC78" s="39">
        <v>41.85</v>
      </c>
      <c r="AD78" s="39">
        <v>12.694500000000001</v>
      </c>
      <c r="AE78" s="39">
        <v>18.600000000000001</v>
      </c>
      <c r="AF78" s="39">
        <v>17.670000000000002</v>
      </c>
      <c r="AG78" s="41">
        <v>12.09</v>
      </c>
    </row>
    <row r="79" spans="1:33" x14ac:dyDescent="0.25">
      <c r="A79" s="47" t="s">
        <v>3546</v>
      </c>
      <c r="B79" s="39">
        <v>157</v>
      </c>
      <c r="C79" s="48" t="s">
        <v>3408</v>
      </c>
      <c r="D79" s="37">
        <v>80348</v>
      </c>
      <c r="E79" s="37">
        <v>301</v>
      </c>
      <c r="F79" s="39">
        <v>136.59</v>
      </c>
      <c r="G79" s="39">
        <v>140.672</v>
      </c>
      <c r="H79" s="39">
        <v>135.02000000000001</v>
      </c>
      <c r="I79" s="39">
        <v>146.01000000000002</v>
      </c>
      <c r="J79" s="39">
        <v>150.72</v>
      </c>
      <c r="K79" s="39">
        <v>133.44999999999999</v>
      </c>
      <c r="L79" s="39">
        <v>149.15</v>
      </c>
      <c r="M79" s="39">
        <v>135.02000000000001</v>
      </c>
      <c r="N79" s="39">
        <v>141.30000000000001</v>
      </c>
      <c r="O79" s="39">
        <v>146.01000000000002</v>
      </c>
      <c r="P79" s="39">
        <v>150.72</v>
      </c>
      <c r="Q79" s="39">
        <v>149.15</v>
      </c>
      <c r="R79" s="39">
        <v>149.15</v>
      </c>
      <c r="S79" s="39">
        <v>141.30000000000001</v>
      </c>
      <c r="T79" s="39">
        <v>141.30000000000001</v>
      </c>
      <c r="U79" s="39">
        <v>149.15</v>
      </c>
      <c r="V79" s="39">
        <v>120.89</v>
      </c>
      <c r="W79" s="39">
        <v>120.89</v>
      </c>
      <c r="X79" s="39">
        <v>135.02000000000001</v>
      </c>
      <c r="Y79" s="39">
        <v>31.400000000000002</v>
      </c>
      <c r="Z79" s="39">
        <v>31.400000000000002</v>
      </c>
      <c r="AA79" s="39">
        <v>21.022300000000001</v>
      </c>
      <c r="AB79" s="39">
        <v>31.400000000000002</v>
      </c>
      <c r="AC79" s="39">
        <v>70.650000000000006</v>
      </c>
      <c r="AD79" s="39">
        <v>21.430500000000002</v>
      </c>
      <c r="AE79" s="39">
        <v>31.400000000000002</v>
      </c>
      <c r="AF79" s="39">
        <v>29.830000000000002</v>
      </c>
      <c r="AG79" s="41">
        <v>20.41</v>
      </c>
    </row>
    <row r="80" spans="1:33" x14ac:dyDescent="0.25">
      <c r="A80" s="47" t="s">
        <v>3491</v>
      </c>
      <c r="B80" s="39">
        <v>319</v>
      </c>
      <c r="C80" s="48"/>
      <c r="D80" s="37">
        <v>80307</v>
      </c>
      <c r="E80" s="37">
        <v>301</v>
      </c>
      <c r="F80" s="39">
        <v>277.52999999999997</v>
      </c>
      <c r="G80" s="39">
        <v>285.82400000000001</v>
      </c>
      <c r="H80" s="39">
        <v>274.33999999999997</v>
      </c>
      <c r="I80" s="39">
        <v>296.67</v>
      </c>
      <c r="J80" s="39">
        <v>306.24</v>
      </c>
      <c r="K80" s="39">
        <v>271.14999999999998</v>
      </c>
      <c r="L80" s="39">
        <v>303.05</v>
      </c>
      <c r="M80" s="39">
        <v>274.33999999999997</v>
      </c>
      <c r="N80" s="39">
        <v>287.10000000000002</v>
      </c>
      <c r="O80" s="39">
        <v>296.67</v>
      </c>
      <c r="P80" s="39">
        <v>306.24</v>
      </c>
      <c r="Q80" s="39">
        <v>303.05</v>
      </c>
      <c r="R80" s="39">
        <v>303.05</v>
      </c>
      <c r="S80" s="39">
        <v>287.10000000000002</v>
      </c>
      <c r="T80" s="39">
        <v>287.10000000000002</v>
      </c>
      <c r="U80" s="39">
        <v>303.05</v>
      </c>
      <c r="V80" s="39">
        <v>245.63</v>
      </c>
      <c r="W80" s="39">
        <v>245.63</v>
      </c>
      <c r="X80" s="39">
        <v>274.33999999999997</v>
      </c>
      <c r="Y80" s="39">
        <v>63.800000000000004</v>
      </c>
      <c r="Z80" s="39">
        <v>63.800000000000004</v>
      </c>
      <c r="AA80" s="39">
        <v>42.714100000000009</v>
      </c>
      <c r="AB80" s="39">
        <v>63.800000000000004</v>
      </c>
      <c r="AC80" s="39">
        <v>143.55000000000001</v>
      </c>
      <c r="AD80" s="39">
        <v>43.543500000000002</v>
      </c>
      <c r="AE80" s="39">
        <v>63.800000000000004</v>
      </c>
      <c r="AF80" s="39">
        <v>60.61</v>
      </c>
      <c r="AG80" s="41">
        <v>41.47</v>
      </c>
    </row>
    <row r="81" spans="1:33" x14ac:dyDescent="0.25">
      <c r="A81" s="47" t="s">
        <v>3547</v>
      </c>
      <c r="B81" s="39">
        <v>18</v>
      </c>
      <c r="C81" s="48"/>
      <c r="D81" s="37">
        <v>88720</v>
      </c>
      <c r="E81" s="49">
        <v>301</v>
      </c>
      <c r="F81" s="39">
        <v>15.66</v>
      </c>
      <c r="G81" s="39">
        <v>16.128</v>
      </c>
      <c r="H81" s="39">
        <v>15.48</v>
      </c>
      <c r="I81" s="39">
        <v>16.740000000000002</v>
      </c>
      <c r="J81" s="39">
        <v>17.28</v>
      </c>
      <c r="K81" s="39">
        <v>15.299999999999999</v>
      </c>
      <c r="L81" s="39">
        <v>17.099999999999998</v>
      </c>
      <c r="M81" s="39">
        <v>15.48</v>
      </c>
      <c r="N81" s="39">
        <v>16.2</v>
      </c>
      <c r="O81" s="39">
        <v>16.740000000000002</v>
      </c>
      <c r="P81" s="39">
        <v>17.28</v>
      </c>
      <c r="Q81" s="39">
        <v>17.099999999999998</v>
      </c>
      <c r="R81" s="39">
        <v>17.099999999999998</v>
      </c>
      <c r="S81" s="39">
        <v>16.2</v>
      </c>
      <c r="T81" s="39">
        <v>16.2</v>
      </c>
      <c r="U81" s="39">
        <v>17.099999999999998</v>
      </c>
      <c r="V81" s="39">
        <v>13.86</v>
      </c>
      <c r="W81" s="39">
        <v>13.86</v>
      </c>
      <c r="X81" s="39">
        <v>15.48</v>
      </c>
      <c r="Y81" s="39">
        <v>3.6</v>
      </c>
      <c r="Z81" s="39">
        <v>3.6</v>
      </c>
      <c r="AA81" s="39">
        <v>2.4102000000000006</v>
      </c>
      <c r="AB81" s="39">
        <v>3.6</v>
      </c>
      <c r="AC81" s="39">
        <v>8.1</v>
      </c>
      <c r="AD81" s="39">
        <v>2.4570000000000003</v>
      </c>
      <c r="AE81" s="39">
        <v>3.6</v>
      </c>
      <c r="AF81" s="39">
        <v>3.42</v>
      </c>
      <c r="AG81" s="41">
        <v>2.34</v>
      </c>
    </row>
    <row r="82" spans="1:33" x14ac:dyDescent="0.25">
      <c r="A82" s="47" t="s">
        <v>3548</v>
      </c>
      <c r="B82" s="39">
        <v>43</v>
      </c>
      <c r="C82" s="48"/>
      <c r="D82" s="37">
        <v>84154</v>
      </c>
      <c r="E82" s="37">
        <v>301</v>
      </c>
      <c r="F82" s="39">
        <v>37.409999999999997</v>
      </c>
      <c r="G82" s="39">
        <v>38.527999999999999</v>
      </c>
      <c r="H82" s="39">
        <v>36.979999999999997</v>
      </c>
      <c r="I82" s="39">
        <v>39.99</v>
      </c>
      <c r="J82" s="39">
        <v>41.28</v>
      </c>
      <c r="K82" s="39">
        <v>36.549999999999997</v>
      </c>
      <c r="L82" s="39">
        <v>40.85</v>
      </c>
      <c r="M82" s="39">
        <v>36.979999999999997</v>
      </c>
      <c r="N82" s="39">
        <v>38.700000000000003</v>
      </c>
      <c r="O82" s="39">
        <v>39.99</v>
      </c>
      <c r="P82" s="39">
        <v>41.28</v>
      </c>
      <c r="Q82" s="39">
        <v>40.85</v>
      </c>
      <c r="R82" s="39">
        <v>40.85</v>
      </c>
      <c r="S82" s="39">
        <v>38.700000000000003</v>
      </c>
      <c r="T82" s="39">
        <v>38.700000000000003</v>
      </c>
      <c r="U82" s="39">
        <v>40.85</v>
      </c>
      <c r="V82" s="39">
        <v>33.11</v>
      </c>
      <c r="W82" s="39">
        <v>33.11</v>
      </c>
      <c r="X82" s="39">
        <v>36.979999999999997</v>
      </c>
      <c r="Y82" s="39">
        <v>8.6</v>
      </c>
      <c r="Z82" s="39">
        <v>8.6</v>
      </c>
      <c r="AA82" s="39">
        <v>5.7577000000000007</v>
      </c>
      <c r="AB82" s="39">
        <v>8.6</v>
      </c>
      <c r="AC82" s="39">
        <v>19.350000000000001</v>
      </c>
      <c r="AD82" s="39">
        <v>5.8695000000000004</v>
      </c>
      <c r="AE82" s="39">
        <v>8.6</v>
      </c>
      <c r="AF82" s="39">
        <v>8.17</v>
      </c>
      <c r="AG82" s="41">
        <v>5.59</v>
      </c>
    </row>
    <row r="83" spans="1:33" x14ac:dyDescent="0.25">
      <c r="A83" s="47" t="s">
        <v>3549</v>
      </c>
      <c r="B83" s="39">
        <v>54.645669291338585</v>
      </c>
      <c r="C83" s="48"/>
      <c r="D83" s="37">
        <v>85379</v>
      </c>
      <c r="E83" s="37">
        <v>305</v>
      </c>
      <c r="F83" s="39">
        <v>47.541732283464569</v>
      </c>
      <c r="G83" s="39">
        <v>48.962519685039375</v>
      </c>
      <c r="H83" s="39">
        <v>46.995275590551181</v>
      </c>
      <c r="I83" s="39">
        <v>50.82047244094489</v>
      </c>
      <c r="J83" s="39">
        <v>52.45984251968504</v>
      </c>
      <c r="K83" s="39">
        <v>46.448818897637793</v>
      </c>
      <c r="L83" s="39">
        <v>51.913385826771652</v>
      </c>
      <c r="M83" s="39">
        <v>46.995275590551181</v>
      </c>
      <c r="N83" s="39">
        <v>49.181102362204726</v>
      </c>
      <c r="O83" s="39">
        <v>50.82047244094489</v>
      </c>
      <c r="P83" s="39">
        <v>52.45984251968504</v>
      </c>
      <c r="Q83" s="39">
        <v>51.913385826771652</v>
      </c>
      <c r="R83" s="39">
        <v>51.913385826771652</v>
      </c>
      <c r="S83" s="39">
        <v>49.181102362204726</v>
      </c>
      <c r="T83" s="39">
        <v>49.181102362204726</v>
      </c>
      <c r="U83" s="39">
        <v>51.913385826771652</v>
      </c>
      <c r="V83" s="39">
        <v>42.07716535433071</v>
      </c>
      <c r="W83" s="39">
        <v>42.07716535433071</v>
      </c>
      <c r="X83" s="39">
        <v>46.995275590551181</v>
      </c>
      <c r="Y83" s="39">
        <v>10.929133858267718</v>
      </c>
      <c r="Z83" s="39">
        <v>10.929133858267718</v>
      </c>
      <c r="AA83" s="39">
        <v>7.3170551181102379</v>
      </c>
      <c r="AB83" s="39">
        <v>10.929133858267718</v>
      </c>
      <c r="AC83" s="39">
        <v>24.590551181102363</v>
      </c>
      <c r="AD83" s="39">
        <v>7.4591338582677178</v>
      </c>
      <c r="AE83" s="39">
        <v>10.929133858267718</v>
      </c>
      <c r="AF83" s="39">
        <v>10.382677165354332</v>
      </c>
      <c r="AG83" s="41">
        <v>7.1039370078740163</v>
      </c>
    </row>
    <row r="84" spans="1:33" x14ac:dyDescent="0.25">
      <c r="A84" s="47" t="s">
        <v>3550</v>
      </c>
      <c r="B84" s="39">
        <v>52</v>
      </c>
      <c r="C84" s="48"/>
      <c r="D84" s="37">
        <v>85027</v>
      </c>
      <c r="E84" s="49">
        <v>305</v>
      </c>
      <c r="F84" s="39">
        <v>45.24</v>
      </c>
      <c r="G84" s="39">
        <v>46.591999999999999</v>
      </c>
      <c r="H84" s="39">
        <v>44.72</v>
      </c>
      <c r="I84" s="39">
        <v>48.36</v>
      </c>
      <c r="J84" s="39">
        <v>49.92</v>
      </c>
      <c r="K84" s="39">
        <v>44.199999999999996</v>
      </c>
      <c r="L84" s="39">
        <v>49.4</v>
      </c>
      <c r="M84" s="39">
        <v>44.72</v>
      </c>
      <c r="N84" s="39">
        <v>46.800000000000004</v>
      </c>
      <c r="O84" s="39">
        <v>48.36</v>
      </c>
      <c r="P84" s="39">
        <v>49.92</v>
      </c>
      <c r="Q84" s="39">
        <v>49.4</v>
      </c>
      <c r="R84" s="39">
        <v>49.4</v>
      </c>
      <c r="S84" s="39">
        <v>46.800000000000004</v>
      </c>
      <c r="T84" s="39">
        <v>46.800000000000004</v>
      </c>
      <c r="U84" s="39">
        <v>49.4</v>
      </c>
      <c r="V84" s="39">
        <v>40.04</v>
      </c>
      <c r="W84" s="39">
        <v>40.04</v>
      </c>
      <c r="X84" s="39">
        <v>44.72</v>
      </c>
      <c r="Y84" s="39">
        <v>10.4</v>
      </c>
      <c r="Z84" s="39">
        <v>10.4</v>
      </c>
      <c r="AA84" s="39">
        <v>6.9628000000000014</v>
      </c>
      <c r="AB84" s="39">
        <v>10.4</v>
      </c>
      <c r="AC84" s="39">
        <v>23.400000000000002</v>
      </c>
      <c r="AD84" s="39">
        <v>7.0980000000000008</v>
      </c>
      <c r="AE84" s="39">
        <v>10.4</v>
      </c>
      <c r="AF84" s="39">
        <v>9.8800000000000008</v>
      </c>
      <c r="AG84" s="41">
        <v>6.76</v>
      </c>
    </row>
    <row r="85" spans="1:33" x14ac:dyDescent="0.25">
      <c r="A85" s="47" t="s">
        <v>3551</v>
      </c>
      <c r="B85" s="39">
        <v>97</v>
      </c>
      <c r="C85" s="48"/>
      <c r="D85" s="37">
        <v>87651</v>
      </c>
      <c r="E85" s="37">
        <v>306</v>
      </c>
      <c r="F85" s="39">
        <v>84.39</v>
      </c>
      <c r="G85" s="39">
        <v>86.912000000000006</v>
      </c>
      <c r="H85" s="39">
        <v>83.42</v>
      </c>
      <c r="I85" s="39">
        <v>90.210000000000008</v>
      </c>
      <c r="J85" s="39">
        <v>93.11999999999999</v>
      </c>
      <c r="K85" s="39">
        <v>82.45</v>
      </c>
      <c r="L85" s="39">
        <v>92.149999999999991</v>
      </c>
      <c r="M85" s="39">
        <v>83.42</v>
      </c>
      <c r="N85" s="39">
        <v>87.3</v>
      </c>
      <c r="O85" s="39">
        <v>90.210000000000008</v>
      </c>
      <c r="P85" s="39">
        <v>93.11999999999999</v>
      </c>
      <c r="Q85" s="39">
        <v>92.149999999999991</v>
      </c>
      <c r="R85" s="39">
        <v>92.149999999999991</v>
      </c>
      <c r="S85" s="39">
        <v>87.3</v>
      </c>
      <c r="T85" s="39">
        <v>87.3</v>
      </c>
      <c r="U85" s="39">
        <v>92.149999999999991</v>
      </c>
      <c r="V85" s="39">
        <v>74.69</v>
      </c>
      <c r="W85" s="39">
        <v>74.69</v>
      </c>
      <c r="X85" s="39">
        <v>83.42</v>
      </c>
      <c r="Y85" s="39">
        <v>19.400000000000002</v>
      </c>
      <c r="Z85" s="39">
        <v>19.400000000000002</v>
      </c>
      <c r="AA85" s="39">
        <v>12.988300000000002</v>
      </c>
      <c r="AB85" s="39">
        <v>19.400000000000002</v>
      </c>
      <c r="AC85" s="39">
        <v>43.65</v>
      </c>
      <c r="AD85" s="39">
        <v>13.240500000000001</v>
      </c>
      <c r="AE85" s="39">
        <v>19.400000000000002</v>
      </c>
      <c r="AF85" s="39">
        <v>18.43</v>
      </c>
      <c r="AG85" s="41">
        <v>12.610000000000001</v>
      </c>
    </row>
    <row r="86" spans="1:33" x14ac:dyDescent="0.25">
      <c r="A86" s="47" t="s">
        <v>3552</v>
      </c>
      <c r="B86" s="39">
        <v>234</v>
      </c>
      <c r="C86" s="48"/>
      <c r="D86" s="37">
        <v>87502</v>
      </c>
      <c r="E86" s="37">
        <v>306</v>
      </c>
      <c r="F86" s="39">
        <v>203.58</v>
      </c>
      <c r="G86" s="39">
        <v>209.66400000000002</v>
      </c>
      <c r="H86" s="39">
        <v>201.24</v>
      </c>
      <c r="I86" s="39">
        <v>217.62</v>
      </c>
      <c r="J86" s="39">
        <v>224.64</v>
      </c>
      <c r="K86" s="39">
        <v>198.9</v>
      </c>
      <c r="L86" s="39">
        <v>222.29999999999998</v>
      </c>
      <c r="M86" s="39">
        <v>201.24</v>
      </c>
      <c r="N86" s="39">
        <v>210.6</v>
      </c>
      <c r="O86" s="39">
        <v>217.62</v>
      </c>
      <c r="P86" s="39">
        <v>224.64</v>
      </c>
      <c r="Q86" s="39">
        <v>222.29999999999998</v>
      </c>
      <c r="R86" s="39">
        <v>222.29999999999998</v>
      </c>
      <c r="S86" s="39">
        <v>210.6</v>
      </c>
      <c r="T86" s="39">
        <v>210.6</v>
      </c>
      <c r="U86" s="39">
        <v>222.29999999999998</v>
      </c>
      <c r="V86" s="39">
        <v>180.18</v>
      </c>
      <c r="W86" s="39">
        <v>180.18</v>
      </c>
      <c r="X86" s="39">
        <v>201.24</v>
      </c>
      <c r="Y86" s="39">
        <v>46.800000000000004</v>
      </c>
      <c r="Z86" s="39">
        <v>46.800000000000004</v>
      </c>
      <c r="AA86" s="39">
        <v>31.332600000000003</v>
      </c>
      <c r="AB86" s="39">
        <v>46.800000000000004</v>
      </c>
      <c r="AC86" s="39">
        <v>105.3</v>
      </c>
      <c r="AD86" s="39">
        <v>31.941000000000003</v>
      </c>
      <c r="AE86" s="39">
        <v>46.800000000000004</v>
      </c>
      <c r="AF86" s="39">
        <v>44.46</v>
      </c>
      <c r="AG86" s="41">
        <v>30.42</v>
      </c>
    </row>
    <row r="87" spans="1:33" x14ac:dyDescent="0.25">
      <c r="A87" s="47" t="s">
        <v>3553</v>
      </c>
      <c r="B87" s="39">
        <v>377</v>
      </c>
      <c r="C87" s="48"/>
      <c r="D87" s="37">
        <v>73630</v>
      </c>
      <c r="E87" s="49">
        <v>320</v>
      </c>
      <c r="F87" s="39">
        <v>327.99</v>
      </c>
      <c r="G87" s="39">
        <v>337.79200000000003</v>
      </c>
      <c r="H87" s="39">
        <v>324.21999999999997</v>
      </c>
      <c r="I87" s="39">
        <v>350.61</v>
      </c>
      <c r="J87" s="39">
        <v>361.91999999999996</v>
      </c>
      <c r="K87" s="39">
        <v>320.45</v>
      </c>
      <c r="L87" s="39">
        <v>358.15</v>
      </c>
      <c r="M87" s="39">
        <v>324.21999999999997</v>
      </c>
      <c r="N87" s="39">
        <v>339.3</v>
      </c>
      <c r="O87" s="39">
        <v>350.61</v>
      </c>
      <c r="P87" s="39">
        <v>361.91999999999996</v>
      </c>
      <c r="Q87" s="39">
        <v>358.15</v>
      </c>
      <c r="R87" s="39">
        <v>358.15</v>
      </c>
      <c r="S87" s="39">
        <v>339.3</v>
      </c>
      <c r="T87" s="39">
        <v>339.3</v>
      </c>
      <c r="U87" s="39">
        <v>358.15</v>
      </c>
      <c r="V87" s="39">
        <v>290.29000000000002</v>
      </c>
      <c r="W87" s="39">
        <v>290.29000000000002</v>
      </c>
      <c r="X87" s="39">
        <v>324.21999999999997</v>
      </c>
      <c r="Y87" s="39">
        <v>75.400000000000006</v>
      </c>
      <c r="Z87" s="39">
        <v>75.400000000000006</v>
      </c>
      <c r="AA87" s="39">
        <v>50.480300000000007</v>
      </c>
      <c r="AB87" s="39">
        <v>75.400000000000006</v>
      </c>
      <c r="AC87" s="39">
        <v>169.65</v>
      </c>
      <c r="AD87" s="39">
        <v>51.460500000000003</v>
      </c>
      <c r="AE87" s="39">
        <v>75.400000000000006</v>
      </c>
      <c r="AF87" s="39">
        <v>71.63</v>
      </c>
      <c r="AG87" s="41">
        <v>49.010000000000005</v>
      </c>
    </row>
    <row r="88" spans="1:33" x14ac:dyDescent="0.25">
      <c r="A88" s="47" t="s">
        <v>3554</v>
      </c>
      <c r="B88" s="39">
        <v>297</v>
      </c>
      <c r="C88" s="48"/>
      <c r="D88" s="37">
        <v>74018</v>
      </c>
      <c r="E88" s="37">
        <v>320</v>
      </c>
      <c r="F88" s="39">
        <v>258.39</v>
      </c>
      <c r="G88" s="39">
        <v>266.11200000000002</v>
      </c>
      <c r="H88" s="39">
        <v>255.42</v>
      </c>
      <c r="I88" s="39">
        <v>276.21000000000004</v>
      </c>
      <c r="J88" s="39">
        <v>285.12</v>
      </c>
      <c r="K88" s="39">
        <v>252.45</v>
      </c>
      <c r="L88" s="39">
        <v>282.14999999999998</v>
      </c>
      <c r="M88" s="39">
        <v>255.42</v>
      </c>
      <c r="N88" s="39">
        <v>267.3</v>
      </c>
      <c r="O88" s="39">
        <v>276.21000000000004</v>
      </c>
      <c r="P88" s="39">
        <v>285.12</v>
      </c>
      <c r="Q88" s="39">
        <v>282.14999999999998</v>
      </c>
      <c r="R88" s="39">
        <v>282.14999999999998</v>
      </c>
      <c r="S88" s="39">
        <v>267.3</v>
      </c>
      <c r="T88" s="39">
        <v>267.3</v>
      </c>
      <c r="U88" s="39">
        <v>282.14999999999998</v>
      </c>
      <c r="V88" s="39">
        <v>228.69</v>
      </c>
      <c r="W88" s="39">
        <v>228.69</v>
      </c>
      <c r="X88" s="39">
        <v>255.42</v>
      </c>
      <c r="Y88" s="39">
        <v>59.400000000000006</v>
      </c>
      <c r="Z88" s="39">
        <v>59.400000000000006</v>
      </c>
      <c r="AA88" s="39">
        <v>39.768300000000004</v>
      </c>
      <c r="AB88" s="39">
        <v>59.400000000000006</v>
      </c>
      <c r="AC88" s="39">
        <v>133.65</v>
      </c>
      <c r="AD88" s="39">
        <v>40.540500000000002</v>
      </c>
      <c r="AE88" s="39">
        <v>59.400000000000006</v>
      </c>
      <c r="AF88" s="39">
        <v>56.43</v>
      </c>
      <c r="AG88" s="41">
        <v>38.61</v>
      </c>
    </row>
    <row r="89" spans="1:33" x14ac:dyDescent="0.25">
      <c r="A89" s="47" t="s">
        <v>3555</v>
      </c>
      <c r="B89" s="39">
        <v>352</v>
      </c>
      <c r="C89" s="48"/>
      <c r="D89" s="37">
        <v>72100</v>
      </c>
      <c r="E89" s="37">
        <v>320</v>
      </c>
      <c r="F89" s="39">
        <v>306.24</v>
      </c>
      <c r="G89" s="39">
        <v>315.392</v>
      </c>
      <c r="H89" s="39">
        <v>302.71999999999997</v>
      </c>
      <c r="I89" s="39">
        <v>327.36</v>
      </c>
      <c r="J89" s="39">
        <v>337.91999999999996</v>
      </c>
      <c r="K89" s="39">
        <v>299.2</v>
      </c>
      <c r="L89" s="39">
        <v>334.4</v>
      </c>
      <c r="M89" s="39">
        <v>302.71999999999997</v>
      </c>
      <c r="N89" s="39">
        <v>316.8</v>
      </c>
      <c r="O89" s="39">
        <v>327.36</v>
      </c>
      <c r="P89" s="39">
        <v>337.91999999999996</v>
      </c>
      <c r="Q89" s="39">
        <v>334.4</v>
      </c>
      <c r="R89" s="39">
        <v>334.4</v>
      </c>
      <c r="S89" s="39">
        <v>316.8</v>
      </c>
      <c r="T89" s="39">
        <v>316.8</v>
      </c>
      <c r="U89" s="39">
        <v>334.4</v>
      </c>
      <c r="V89" s="39">
        <v>271.04000000000002</v>
      </c>
      <c r="W89" s="39">
        <v>271.04000000000002</v>
      </c>
      <c r="X89" s="39">
        <v>302.71999999999997</v>
      </c>
      <c r="Y89" s="39">
        <v>70.400000000000006</v>
      </c>
      <c r="Z89" s="39">
        <v>70.400000000000006</v>
      </c>
      <c r="AA89" s="39">
        <v>47.132800000000003</v>
      </c>
      <c r="AB89" s="39">
        <v>70.400000000000006</v>
      </c>
      <c r="AC89" s="39">
        <v>158.4</v>
      </c>
      <c r="AD89" s="39">
        <v>48.048000000000002</v>
      </c>
      <c r="AE89" s="39">
        <v>70.400000000000006</v>
      </c>
      <c r="AF89" s="39">
        <v>66.88</v>
      </c>
      <c r="AG89" s="41">
        <v>45.760000000000005</v>
      </c>
    </row>
    <row r="90" spans="1:33" x14ac:dyDescent="0.25">
      <c r="A90" s="47" t="s">
        <v>3556</v>
      </c>
      <c r="B90" s="39">
        <v>375</v>
      </c>
      <c r="C90" s="48"/>
      <c r="D90" s="37">
        <v>73130</v>
      </c>
      <c r="E90" s="37">
        <v>320</v>
      </c>
      <c r="F90" s="39">
        <v>326.25</v>
      </c>
      <c r="G90" s="39">
        <v>336</v>
      </c>
      <c r="H90" s="39">
        <v>322.5</v>
      </c>
      <c r="I90" s="39">
        <v>348.75</v>
      </c>
      <c r="J90" s="39">
        <v>360</v>
      </c>
      <c r="K90" s="39">
        <v>318.75</v>
      </c>
      <c r="L90" s="39">
        <v>356.25</v>
      </c>
      <c r="M90" s="39">
        <v>322.5</v>
      </c>
      <c r="N90" s="39">
        <v>337.5</v>
      </c>
      <c r="O90" s="39">
        <v>348.75</v>
      </c>
      <c r="P90" s="39">
        <v>360</v>
      </c>
      <c r="Q90" s="39">
        <v>356.25</v>
      </c>
      <c r="R90" s="39">
        <v>356.25</v>
      </c>
      <c r="S90" s="39">
        <v>337.5</v>
      </c>
      <c r="T90" s="39">
        <v>337.5</v>
      </c>
      <c r="U90" s="39">
        <v>356.25</v>
      </c>
      <c r="V90" s="39">
        <v>288.75</v>
      </c>
      <c r="W90" s="39">
        <v>288.75</v>
      </c>
      <c r="X90" s="39">
        <v>322.5</v>
      </c>
      <c r="Y90" s="39">
        <v>75</v>
      </c>
      <c r="Z90" s="39">
        <v>75</v>
      </c>
      <c r="AA90" s="39">
        <v>50.212500000000006</v>
      </c>
      <c r="AB90" s="39">
        <v>75</v>
      </c>
      <c r="AC90" s="39">
        <v>168.75</v>
      </c>
      <c r="AD90" s="39">
        <v>51.187500000000007</v>
      </c>
      <c r="AE90" s="39">
        <v>75</v>
      </c>
      <c r="AF90" s="39">
        <v>71.25</v>
      </c>
      <c r="AG90" s="41">
        <v>48.75</v>
      </c>
    </row>
    <row r="91" spans="1:33" x14ac:dyDescent="0.25">
      <c r="A91" s="47" t="s">
        <v>3557</v>
      </c>
      <c r="B91" s="39">
        <v>297</v>
      </c>
      <c r="C91" s="48"/>
      <c r="D91" s="37">
        <v>73560</v>
      </c>
      <c r="E91" s="49">
        <v>320</v>
      </c>
      <c r="F91" s="39">
        <v>258.39</v>
      </c>
      <c r="G91" s="39">
        <v>266.11200000000002</v>
      </c>
      <c r="H91" s="39">
        <v>255.42</v>
      </c>
      <c r="I91" s="39">
        <v>276.21000000000004</v>
      </c>
      <c r="J91" s="39">
        <v>285.12</v>
      </c>
      <c r="K91" s="39">
        <v>252.45</v>
      </c>
      <c r="L91" s="39">
        <v>282.14999999999998</v>
      </c>
      <c r="M91" s="39">
        <v>255.42</v>
      </c>
      <c r="N91" s="39">
        <v>267.3</v>
      </c>
      <c r="O91" s="39">
        <v>276.21000000000004</v>
      </c>
      <c r="P91" s="39">
        <v>285.12</v>
      </c>
      <c r="Q91" s="39">
        <v>282.14999999999998</v>
      </c>
      <c r="R91" s="39">
        <v>282.14999999999998</v>
      </c>
      <c r="S91" s="39">
        <v>267.3</v>
      </c>
      <c r="T91" s="39">
        <v>267.3</v>
      </c>
      <c r="U91" s="39">
        <v>282.14999999999998</v>
      </c>
      <c r="V91" s="39">
        <v>228.69</v>
      </c>
      <c r="W91" s="39">
        <v>228.69</v>
      </c>
      <c r="X91" s="39">
        <v>255.42</v>
      </c>
      <c r="Y91" s="39">
        <v>59.400000000000006</v>
      </c>
      <c r="Z91" s="39">
        <v>59.400000000000006</v>
      </c>
      <c r="AA91" s="39">
        <v>39.768300000000004</v>
      </c>
      <c r="AB91" s="39">
        <v>59.400000000000006</v>
      </c>
      <c r="AC91" s="39">
        <v>133.65</v>
      </c>
      <c r="AD91" s="39">
        <v>40.540500000000002</v>
      </c>
      <c r="AE91" s="39">
        <v>59.400000000000006</v>
      </c>
      <c r="AF91" s="39">
        <v>56.43</v>
      </c>
      <c r="AG91" s="41">
        <v>38.61</v>
      </c>
    </row>
    <row r="92" spans="1:33" x14ac:dyDescent="0.25">
      <c r="A92" s="47" t="s">
        <v>3558</v>
      </c>
      <c r="B92" s="39">
        <v>370</v>
      </c>
      <c r="C92" s="48"/>
      <c r="D92" s="37">
        <v>73610</v>
      </c>
      <c r="E92" s="49">
        <v>320</v>
      </c>
      <c r="F92" s="39">
        <v>321.89999999999998</v>
      </c>
      <c r="G92" s="39">
        <v>331.52</v>
      </c>
      <c r="H92" s="39">
        <v>318.2</v>
      </c>
      <c r="I92" s="39">
        <v>344.1</v>
      </c>
      <c r="J92" s="39">
        <v>355.2</v>
      </c>
      <c r="K92" s="39">
        <v>314.5</v>
      </c>
      <c r="L92" s="39">
        <v>351.5</v>
      </c>
      <c r="M92" s="39">
        <v>318.2</v>
      </c>
      <c r="N92" s="39">
        <v>333</v>
      </c>
      <c r="O92" s="39">
        <v>344.1</v>
      </c>
      <c r="P92" s="39">
        <v>355.2</v>
      </c>
      <c r="Q92" s="39">
        <v>351.5</v>
      </c>
      <c r="R92" s="39">
        <v>351.5</v>
      </c>
      <c r="S92" s="39">
        <v>333</v>
      </c>
      <c r="T92" s="39">
        <v>333</v>
      </c>
      <c r="U92" s="39">
        <v>351.5</v>
      </c>
      <c r="V92" s="39">
        <v>284.90000000000003</v>
      </c>
      <c r="W92" s="39">
        <v>284.90000000000003</v>
      </c>
      <c r="X92" s="39">
        <v>318.2</v>
      </c>
      <c r="Y92" s="39">
        <v>74</v>
      </c>
      <c r="Z92" s="39">
        <v>74</v>
      </c>
      <c r="AA92" s="39">
        <v>49.543000000000006</v>
      </c>
      <c r="AB92" s="39">
        <v>74</v>
      </c>
      <c r="AC92" s="39">
        <v>166.5</v>
      </c>
      <c r="AD92" s="39">
        <v>50.505000000000003</v>
      </c>
      <c r="AE92" s="39">
        <v>74</v>
      </c>
      <c r="AF92" s="39">
        <v>70.3</v>
      </c>
      <c r="AG92" s="41">
        <v>48.1</v>
      </c>
    </row>
    <row r="93" spans="1:33" x14ac:dyDescent="0.25">
      <c r="A93" s="47" t="s">
        <v>3559</v>
      </c>
      <c r="B93" s="39">
        <v>540</v>
      </c>
      <c r="C93" s="48"/>
      <c r="D93" s="37">
        <v>77080</v>
      </c>
      <c r="E93" s="37">
        <v>320</v>
      </c>
      <c r="F93" s="39">
        <v>469.8</v>
      </c>
      <c r="G93" s="39">
        <v>483.84000000000003</v>
      </c>
      <c r="H93" s="39">
        <v>464.4</v>
      </c>
      <c r="I93" s="39">
        <v>502.20000000000005</v>
      </c>
      <c r="J93" s="39">
        <v>518.4</v>
      </c>
      <c r="K93" s="39">
        <v>459</v>
      </c>
      <c r="L93" s="39">
        <v>513</v>
      </c>
      <c r="M93" s="39">
        <v>464.4</v>
      </c>
      <c r="N93" s="39">
        <v>486</v>
      </c>
      <c r="O93" s="39">
        <v>502.20000000000005</v>
      </c>
      <c r="P93" s="39">
        <v>518.4</v>
      </c>
      <c r="Q93" s="39">
        <v>513</v>
      </c>
      <c r="R93" s="39">
        <v>513</v>
      </c>
      <c r="S93" s="39">
        <v>486</v>
      </c>
      <c r="T93" s="39">
        <v>486</v>
      </c>
      <c r="U93" s="39">
        <v>513</v>
      </c>
      <c r="V93" s="39">
        <v>415.8</v>
      </c>
      <c r="W93" s="39">
        <v>415.8</v>
      </c>
      <c r="X93" s="39">
        <v>464.4</v>
      </c>
      <c r="Y93" s="39">
        <v>108</v>
      </c>
      <c r="Z93" s="39">
        <v>108</v>
      </c>
      <c r="AA93" s="39">
        <v>72.306000000000012</v>
      </c>
      <c r="AB93" s="39">
        <v>108</v>
      </c>
      <c r="AC93" s="39">
        <v>243</v>
      </c>
      <c r="AD93" s="39">
        <v>73.710000000000008</v>
      </c>
      <c r="AE93" s="39">
        <v>108</v>
      </c>
      <c r="AF93" s="39">
        <v>102.6</v>
      </c>
      <c r="AG93" s="41">
        <v>70.2</v>
      </c>
    </row>
    <row r="94" spans="1:33" x14ac:dyDescent="0.25">
      <c r="A94" s="47" t="s">
        <v>3560</v>
      </c>
      <c r="B94" s="39">
        <v>194</v>
      </c>
      <c r="C94" s="48"/>
      <c r="D94" s="37">
        <v>73502</v>
      </c>
      <c r="E94" s="49">
        <v>320</v>
      </c>
      <c r="F94" s="39">
        <v>168.78</v>
      </c>
      <c r="G94" s="39">
        <v>173.82400000000001</v>
      </c>
      <c r="H94" s="39">
        <v>166.84</v>
      </c>
      <c r="I94" s="39">
        <v>180.42000000000002</v>
      </c>
      <c r="J94" s="39">
        <v>186.23999999999998</v>
      </c>
      <c r="K94" s="39">
        <v>164.9</v>
      </c>
      <c r="L94" s="39">
        <v>184.29999999999998</v>
      </c>
      <c r="M94" s="39">
        <v>166.84</v>
      </c>
      <c r="N94" s="39">
        <v>174.6</v>
      </c>
      <c r="O94" s="39">
        <v>180.42000000000002</v>
      </c>
      <c r="P94" s="39">
        <v>186.23999999999998</v>
      </c>
      <c r="Q94" s="39">
        <v>184.29999999999998</v>
      </c>
      <c r="R94" s="39">
        <v>184.29999999999998</v>
      </c>
      <c r="S94" s="39">
        <v>174.6</v>
      </c>
      <c r="T94" s="39">
        <v>174.6</v>
      </c>
      <c r="U94" s="39">
        <v>184.29999999999998</v>
      </c>
      <c r="V94" s="39">
        <v>149.38</v>
      </c>
      <c r="W94" s="39">
        <v>149.38</v>
      </c>
      <c r="X94" s="39">
        <v>166.84</v>
      </c>
      <c r="Y94" s="39">
        <v>38.800000000000004</v>
      </c>
      <c r="Z94" s="39">
        <v>38.800000000000004</v>
      </c>
      <c r="AA94" s="39">
        <v>25.976600000000005</v>
      </c>
      <c r="AB94" s="39">
        <v>38.800000000000004</v>
      </c>
      <c r="AC94" s="39">
        <v>87.3</v>
      </c>
      <c r="AD94" s="39">
        <v>26.481000000000002</v>
      </c>
      <c r="AE94" s="39">
        <v>38.800000000000004</v>
      </c>
      <c r="AF94" s="39">
        <v>36.86</v>
      </c>
      <c r="AG94" s="41">
        <v>25.220000000000002</v>
      </c>
    </row>
    <row r="95" spans="1:33" x14ac:dyDescent="0.25">
      <c r="A95" s="47" t="s">
        <v>3561</v>
      </c>
      <c r="B95" s="39">
        <v>311</v>
      </c>
      <c r="C95" s="48"/>
      <c r="D95" s="37">
        <v>73030</v>
      </c>
      <c r="E95" s="49">
        <v>320</v>
      </c>
      <c r="F95" s="39">
        <v>270.57</v>
      </c>
      <c r="G95" s="39">
        <v>278.65600000000001</v>
      </c>
      <c r="H95" s="39">
        <v>267.45999999999998</v>
      </c>
      <c r="I95" s="39">
        <v>289.23</v>
      </c>
      <c r="J95" s="39">
        <v>298.56</v>
      </c>
      <c r="K95" s="39">
        <v>264.34999999999997</v>
      </c>
      <c r="L95" s="39">
        <v>295.45</v>
      </c>
      <c r="M95" s="39">
        <v>267.45999999999998</v>
      </c>
      <c r="N95" s="39">
        <v>279.90000000000003</v>
      </c>
      <c r="O95" s="39">
        <v>289.23</v>
      </c>
      <c r="P95" s="39">
        <v>298.56</v>
      </c>
      <c r="Q95" s="39">
        <v>295.45</v>
      </c>
      <c r="R95" s="39">
        <v>295.45</v>
      </c>
      <c r="S95" s="39">
        <v>279.90000000000003</v>
      </c>
      <c r="T95" s="39">
        <v>279.90000000000003</v>
      </c>
      <c r="U95" s="39">
        <v>295.45</v>
      </c>
      <c r="V95" s="39">
        <v>239.47</v>
      </c>
      <c r="W95" s="39">
        <v>239.47</v>
      </c>
      <c r="X95" s="39">
        <v>267.45999999999998</v>
      </c>
      <c r="Y95" s="39">
        <v>62.2</v>
      </c>
      <c r="Z95" s="39">
        <v>62.2</v>
      </c>
      <c r="AA95" s="39">
        <v>41.642900000000004</v>
      </c>
      <c r="AB95" s="39">
        <v>62.2</v>
      </c>
      <c r="AC95" s="39">
        <v>139.95000000000002</v>
      </c>
      <c r="AD95" s="39">
        <v>42.451500000000003</v>
      </c>
      <c r="AE95" s="39">
        <v>62.2</v>
      </c>
      <c r="AF95" s="39">
        <v>59.09</v>
      </c>
      <c r="AG95" s="41">
        <v>40.43</v>
      </c>
    </row>
    <row r="96" spans="1:33" x14ac:dyDescent="0.25">
      <c r="A96" s="47" t="s">
        <v>3562</v>
      </c>
      <c r="B96" s="39">
        <v>313</v>
      </c>
      <c r="C96" s="48"/>
      <c r="D96" s="37">
        <v>73110</v>
      </c>
      <c r="E96" s="37">
        <v>320</v>
      </c>
      <c r="F96" s="39">
        <v>272.31</v>
      </c>
      <c r="G96" s="39">
        <v>280.44799999999998</v>
      </c>
      <c r="H96" s="39">
        <v>269.18</v>
      </c>
      <c r="I96" s="39">
        <v>291.09000000000003</v>
      </c>
      <c r="J96" s="39">
        <v>300.47999999999996</v>
      </c>
      <c r="K96" s="39">
        <v>266.05</v>
      </c>
      <c r="L96" s="39">
        <v>297.34999999999997</v>
      </c>
      <c r="M96" s="39">
        <v>269.18</v>
      </c>
      <c r="N96" s="39">
        <v>281.7</v>
      </c>
      <c r="O96" s="39">
        <v>291.09000000000003</v>
      </c>
      <c r="P96" s="39">
        <v>300.47999999999996</v>
      </c>
      <c r="Q96" s="39">
        <v>297.34999999999997</v>
      </c>
      <c r="R96" s="39">
        <v>297.34999999999997</v>
      </c>
      <c r="S96" s="39">
        <v>281.7</v>
      </c>
      <c r="T96" s="39">
        <v>281.7</v>
      </c>
      <c r="U96" s="39">
        <v>297.34999999999997</v>
      </c>
      <c r="V96" s="39">
        <v>241.01000000000002</v>
      </c>
      <c r="W96" s="39">
        <v>241.01000000000002</v>
      </c>
      <c r="X96" s="39">
        <v>269.18</v>
      </c>
      <c r="Y96" s="39">
        <v>62.6</v>
      </c>
      <c r="Z96" s="39">
        <v>62.6</v>
      </c>
      <c r="AA96" s="39">
        <v>41.910700000000006</v>
      </c>
      <c r="AB96" s="39">
        <v>62.6</v>
      </c>
      <c r="AC96" s="39">
        <v>140.85</v>
      </c>
      <c r="AD96" s="39">
        <v>42.724500000000006</v>
      </c>
      <c r="AE96" s="39">
        <v>62.6</v>
      </c>
      <c r="AF96" s="39">
        <v>59.47</v>
      </c>
      <c r="AG96" s="41">
        <v>40.690000000000005</v>
      </c>
    </row>
    <row r="97" spans="1:33" x14ac:dyDescent="0.25">
      <c r="A97" s="47" t="s">
        <v>3563</v>
      </c>
      <c r="B97" s="39">
        <v>325</v>
      </c>
      <c r="C97" s="48"/>
      <c r="D97" s="37">
        <v>73562</v>
      </c>
      <c r="E97" s="37">
        <v>320</v>
      </c>
      <c r="F97" s="39">
        <v>282.75</v>
      </c>
      <c r="G97" s="39">
        <v>291.2</v>
      </c>
      <c r="H97" s="39">
        <v>279.5</v>
      </c>
      <c r="I97" s="39">
        <v>302.25</v>
      </c>
      <c r="J97" s="39">
        <v>312</v>
      </c>
      <c r="K97" s="39">
        <v>276.25</v>
      </c>
      <c r="L97" s="39">
        <v>308.75</v>
      </c>
      <c r="M97" s="39">
        <v>279.5</v>
      </c>
      <c r="N97" s="39">
        <v>292.5</v>
      </c>
      <c r="O97" s="39">
        <v>302.25</v>
      </c>
      <c r="P97" s="39">
        <v>312</v>
      </c>
      <c r="Q97" s="39">
        <v>308.75</v>
      </c>
      <c r="R97" s="39">
        <v>308.75</v>
      </c>
      <c r="S97" s="39">
        <v>292.5</v>
      </c>
      <c r="T97" s="39">
        <v>292.5</v>
      </c>
      <c r="U97" s="39">
        <v>308.75</v>
      </c>
      <c r="V97" s="39">
        <v>250.25</v>
      </c>
      <c r="W97" s="39">
        <v>250.25</v>
      </c>
      <c r="X97" s="39">
        <v>279.5</v>
      </c>
      <c r="Y97" s="39">
        <v>65</v>
      </c>
      <c r="Z97" s="39">
        <v>65</v>
      </c>
      <c r="AA97" s="39">
        <v>43.517500000000005</v>
      </c>
      <c r="AB97" s="39">
        <v>65</v>
      </c>
      <c r="AC97" s="39">
        <v>146.25</v>
      </c>
      <c r="AD97" s="39">
        <v>44.362500000000004</v>
      </c>
      <c r="AE97" s="39">
        <v>65</v>
      </c>
      <c r="AF97" s="39">
        <v>61.75</v>
      </c>
      <c r="AG97" s="41">
        <v>42.25</v>
      </c>
    </row>
    <row r="98" spans="1:33" x14ac:dyDescent="0.25">
      <c r="A98" s="47" t="s">
        <v>3564</v>
      </c>
      <c r="B98" s="39">
        <v>335</v>
      </c>
      <c r="C98" s="48"/>
      <c r="D98" s="37">
        <v>73590</v>
      </c>
      <c r="E98" s="37">
        <v>320</v>
      </c>
      <c r="F98" s="39">
        <v>291.45</v>
      </c>
      <c r="G98" s="39">
        <v>300.16000000000003</v>
      </c>
      <c r="H98" s="39">
        <v>288.10000000000002</v>
      </c>
      <c r="I98" s="39">
        <v>311.55</v>
      </c>
      <c r="J98" s="39">
        <v>321.59999999999997</v>
      </c>
      <c r="K98" s="39">
        <v>284.75</v>
      </c>
      <c r="L98" s="39">
        <v>318.25</v>
      </c>
      <c r="M98" s="39">
        <v>288.10000000000002</v>
      </c>
      <c r="N98" s="39">
        <v>301.5</v>
      </c>
      <c r="O98" s="39">
        <v>311.55</v>
      </c>
      <c r="P98" s="39">
        <v>321.59999999999997</v>
      </c>
      <c r="Q98" s="39">
        <v>318.25</v>
      </c>
      <c r="R98" s="39">
        <v>318.25</v>
      </c>
      <c r="S98" s="39">
        <v>301.5</v>
      </c>
      <c r="T98" s="39">
        <v>301.5</v>
      </c>
      <c r="U98" s="39">
        <v>318.25</v>
      </c>
      <c r="V98" s="39">
        <v>257.95</v>
      </c>
      <c r="W98" s="39">
        <v>257.95</v>
      </c>
      <c r="X98" s="39">
        <v>288.10000000000002</v>
      </c>
      <c r="Y98" s="39">
        <v>67</v>
      </c>
      <c r="Z98" s="39">
        <v>67</v>
      </c>
      <c r="AA98" s="39">
        <v>44.856500000000004</v>
      </c>
      <c r="AB98" s="39">
        <v>67</v>
      </c>
      <c r="AC98" s="39">
        <v>150.75</v>
      </c>
      <c r="AD98" s="39">
        <v>45.727500000000006</v>
      </c>
      <c r="AE98" s="39">
        <v>67</v>
      </c>
      <c r="AF98" s="39">
        <v>63.65</v>
      </c>
      <c r="AG98" s="41">
        <v>43.550000000000004</v>
      </c>
    </row>
    <row r="99" spans="1:33" x14ac:dyDescent="0.25">
      <c r="A99" s="47" t="s">
        <v>3565</v>
      </c>
      <c r="B99" s="39">
        <v>635</v>
      </c>
      <c r="C99" s="48"/>
      <c r="D99" s="37">
        <v>72050</v>
      </c>
      <c r="E99" s="37">
        <v>320</v>
      </c>
      <c r="F99" s="39">
        <v>552.45000000000005</v>
      </c>
      <c r="G99" s="39">
        <v>568.96</v>
      </c>
      <c r="H99" s="39">
        <v>546.1</v>
      </c>
      <c r="I99" s="39">
        <v>590.55000000000007</v>
      </c>
      <c r="J99" s="39">
        <v>609.6</v>
      </c>
      <c r="K99" s="39">
        <v>539.75</v>
      </c>
      <c r="L99" s="39">
        <v>603.25</v>
      </c>
      <c r="M99" s="39">
        <v>546.1</v>
      </c>
      <c r="N99" s="39">
        <v>571.5</v>
      </c>
      <c r="O99" s="39">
        <v>590.55000000000007</v>
      </c>
      <c r="P99" s="39">
        <v>609.6</v>
      </c>
      <c r="Q99" s="39">
        <v>603.25</v>
      </c>
      <c r="R99" s="39">
        <v>603.25</v>
      </c>
      <c r="S99" s="39">
        <v>571.5</v>
      </c>
      <c r="T99" s="39">
        <v>571.5</v>
      </c>
      <c r="U99" s="39">
        <v>603.25</v>
      </c>
      <c r="V99" s="39">
        <v>488.95</v>
      </c>
      <c r="W99" s="39">
        <v>488.95</v>
      </c>
      <c r="X99" s="39">
        <v>546.1</v>
      </c>
      <c r="Y99" s="39">
        <v>127</v>
      </c>
      <c r="Z99" s="39">
        <v>127</v>
      </c>
      <c r="AA99" s="39">
        <v>85.026500000000013</v>
      </c>
      <c r="AB99" s="39">
        <v>127</v>
      </c>
      <c r="AC99" s="39">
        <v>285.75</v>
      </c>
      <c r="AD99" s="39">
        <v>86.677500000000009</v>
      </c>
      <c r="AE99" s="39">
        <v>127</v>
      </c>
      <c r="AF99" s="39">
        <v>120.65</v>
      </c>
      <c r="AG99" s="41">
        <v>82.55</v>
      </c>
    </row>
    <row r="100" spans="1:33" x14ac:dyDescent="0.25">
      <c r="A100" s="47" t="s">
        <v>3566</v>
      </c>
      <c r="B100" s="39">
        <v>581</v>
      </c>
      <c r="C100" s="48"/>
      <c r="D100" s="37">
        <v>74022</v>
      </c>
      <c r="E100" s="49">
        <v>320</v>
      </c>
      <c r="F100" s="39">
        <v>505.46999999999997</v>
      </c>
      <c r="G100" s="39">
        <v>520.57600000000002</v>
      </c>
      <c r="H100" s="39">
        <v>499.65999999999997</v>
      </c>
      <c r="I100" s="39">
        <v>540.33000000000004</v>
      </c>
      <c r="J100" s="39">
        <v>557.76</v>
      </c>
      <c r="K100" s="39">
        <v>493.84999999999997</v>
      </c>
      <c r="L100" s="39">
        <v>551.94999999999993</v>
      </c>
      <c r="M100" s="39">
        <v>499.65999999999997</v>
      </c>
      <c r="N100" s="39">
        <v>522.9</v>
      </c>
      <c r="O100" s="39">
        <v>540.33000000000004</v>
      </c>
      <c r="P100" s="39">
        <v>557.76</v>
      </c>
      <c r="Q100" s="39">
        <v>551.94999999999993</v>
      </c>
      <c r="R100" s="39">
        <v>551.94999999999993</v>
      </c>
      <c r="S100" s="39">
        <v>522.9</v>
      </c>
      <c r="T100" s="39">
        <v>522.9</v>
      </c>
      <c r="U100" s="39">
        <v>551.94999999999993</v>
      </c>
      <c r="V100" s="39">
        <v>447.37</v>
      </c>
      <c r="W100" s="39">
        <v>447.37</v>
      </c>
      <c r="X100" s="39">
        <v>499.65999999999997</v>
      </c>
      <c r="Y100" s="39">
        <v>116.2</v>
      </c>
      <c r="Z100" s="39">
        <v>116.2</v>
      </c>
      <c r="AA100" s="39">
        <v>77.795900000000017</v>
      </c>
      <c r="AB100" s="39">
        <v>116.2</v>
      </c>
      <c r="AC100" s="39">
        <v>261.45</v>
      </c>
      <c r="AD100" s="39">
        <v>79.3065</v>
      </c>
      <c r="AE100" s="39">
        <v>116.2</v>
      </c>
      <c r="AF100" s="39">
        <v>110.39</v>
      </c>
      <c r="AG100" s="41">
        <v>75.53</v>
      </c>
    </row>
    <row r="101" spans="1:33" x14ac:dyDescent="0.25">
      <c r="A101" s="47" t="s">
        <v>3567</v>
      </c>
      <c r="B101" s="39">
        <v>591</v>
      </c>
      <c r="C101" s="48"/>
      <c r="D101" s="37">
        <v>72120</v>
      </c>
      <c r="E101" s="49">
        <v>320</v>
      </c>
      <c r="F101" s="39">
        <v>514.16999999999996</v>
      </c>
      <c r="G101" s="39">
        <v>529.53600000000006</v>
      </c>
      <c r="H101" s="39">
        <v>508.26</v>
      </c>
      <c r="I101" s="39">
        <v>549.63</v>
      </c>
      <c r="J101" s="39">
        <v>567.36</v>
      </c>
      <c r="K101" s="39">
        <v>502.34999999999997</v>
      </c>
      <c r="L101" s="39">
        <v>561.44999999999993</v>
      </c>
      <c r="M101" s="39">
        <v>508.26</v>
      </c>
      <c r="N101" s="39">
        <v>531.9</v>
      </c>
      <c r="O101" s="39">
        <v>549.63</v>
      </c>
      <c r="P101" s="39">
        <v>567.36</v>
      </c>
      <c r="Q101" s="39">
        <v>561.44999999999993</v>
      </c>
      <c r="R101" s="39">
        <v>561.44999999999993</v>
      </c>
      <c r="S101" s="39">
        <v>531.9</v>
      </c>
      <c r="T101" s="39">
        <v>531.9</v>
      </c>
      <c r="U101" s="39">
        <v>561.44999999999993</v>
      </c>
      <c r="V101" s="39">
        <v>455.07</v>
      </c>
      <c r="W101" s="39">
        <v>455.07</v>
      </c>
      <c r="X101" s="39">
        <v>508.26</v>
      </c>
      <c r="Y101" s="39">
        <v>118.2</v>
      </c>
      <c r="Z101" s="39">
        <v>118.2</v>
      </c>
      <c r="AA101" s="39">
        <v>79.134900000000016</v>
      </c>
      <c r="AB101" s="39">
        <v>118.2</v>
      </c>
      <c r="AC101" s="39">
        <v>265.95</v>
      </c>
      <c r="AD101" s="39">
        <v>80.671500000000009</v>
      </c>
      <c r="AE101" s="39">
        <v>118.2</v>
      </c>
      <c r="AF101" s="39">
        <v>112.29</v>
      </c>
      <c r="AG101" s="41">
        <v>76.83</v>
      </c>
    </row>
    <row r="102" spans="1:33" x14ac:dyDescent="0.25">
      <c r="A102" s="47" t="s">
        <v>3568</v>
      </c>
      <c r="B102" s="39">
        <v>319</v>
      </c>
      <c r="C102" s="48"/>
      <c r="D102" s="37">
        <v>73090</v>
      </c>
      <c r="E102" s="37">
        <v>320</v>
      </c>
      <c r="F102" s="39">
        <v>277.52999999999997</v>
      </c>
      <c r="G102" s="39">
        <v>285.82400000000001</v>
      </c>
      <c r="H102" s="39">
        <v>274.33999999999997</v>
      </c>
      <c r="I102" s="39">
        <v>296.67</v>
      </c>
      <c r="J102" s="39">
        <v>306.24</v>
      </c>
      <c r="K102" s="39">
        <v>271.14999999999998</v>
      </c>
      <c r="L102" s="39">
        <v>303.05</v>
      </c>
      <c r="M102" s="39">
        <v>274.33999999999997</v>
      </c>
      <c r="N102" s="39">
        <v>287.10000000000002</v>
      </c>
      <c r="O102" s="39">
        <v>296.67</v>
      </c>
      <c r="P102" s="39">
        <v>306.24</v>
      </c>
      <c r="Q102" s="39">
        <v>303.05</v>
      </c>
      <c r="R102" s="39">
        <v>303.05</v>
      </c>
      <c r="S102" s="39">
        <v>287.10000000000002</v>
      </c>
      <c r="T102" s="39">
        <v>287.10000000000002</v>
      </c>
      <c r="U102" s="39">
        <v>303.05</v>
      </c>
      <c r="V102" s="39">
        <v>245.63</v>
      </c>
      <c r="W102" s="39">
        <v>245.63</v>
      </c>
      <c r="X102" s="39">
        <v>274.33999999999997</v>
      </c>
      <c r="Y102" s="39">
        <v>63.800000000000004</v>
      </c>
      <c r="Z102" s="39">
        <v>63.800000000000004</v>
      </c>
      <c r="AA102" s="39">
        <v>42.714100000000009</v>
      </c>
      <c r="AB102" s="39">
        <v>63.800000000000004</v>
      </c>
      <c r="AC102" s="39">
        <v>143.55000000000001</v>
      </c>
      <c r="AD102" s="39">
        <v>43.543500000000002</v>
      </c>
      <c r="AE102" s="39">
        <v>63.800000000000004</v>
      </c>
      <c r="AF102" s="39">
        <v>60.61</v>
      </c>
      <c r="AG102" s="41">
        <v>41.47</v>
      </c>
    </row>
    <row r="103" spans="1:33" x14ac:dyDescent="0.25">
      <c r="A103" s="47" t="s">
        <v>3569</v>
      </c>
      <c r="B103" s="39">
        <v>375</v>
      </c>
      <c r="C103" s="48"/>
      <c r="D103" s="37">
        <v>73080</v>
      </c>
      <c r="E103" s="49">
        <v>320</v>
      </c>
      <c r="F103" s="39">
        <v>326.25</v>
      </c>
      <c r="G103" s="39">
        <v>336</v>
      </c>
      <c r="H103" s="39">
        <v>322.5</v>
      </c>
      <c r="I103" s="39">
        <v>348.75</v>
      </c>
      <c r="J103" s="39">
        <v>360</v>
      </c>
      <c r="K103" s="39">
        <v>318.75</v>
      </c>
      <c r="L103" s="39">
        <v>356.25</v>
      </c>
      <c r="M103" s="39">
        <v>322.5</v>
      </c>
      <c r="N103" s="39">
        <v>337.5</v>
      </c>
      <c r="O103" s="39">
        <v>348.75</v>
      </c>
      <c r="P103" s="39">
        <v>360</v>
      </c>
      <c r="Q103" s="39">
        <v>356.25</v>
      </c>
      <c r="R103" s="39">
        <v>356.25</v>
      </c>
      <c r="S103" s="39">
        <v>337.5</v>
      </c>
      <c r="T103" s="39">
        <v>337.5</v>
      </c>
      <c r="U103" s="39">
        <v>356.25</v>
      </c>
      <c r="V103" s="39">
        <v>288.75</v>
      </c>
      <c r="W103" s="39">
        <v>288.75</v>
      </c>
      <c r="X103" s="39">
        <v>322.5</v>
      </c>
      <c r="Y103" s="39">
        <v>75</v>
      </c>
      <c r="Z103" s="39">
        <v>75</v>
      </c>
      <c r="AA103" s="39">
        <v>50.212500000000006</v>
      </c>
      <c r="AB103" s="39">
        <v>75</v>
      </c>
      <c r="AC103" s="39">
        <v>168.75</v>
      </c>
      <c r="AD103" s="39">
        <v>51.187500000000007</v>
      </c>
      <c r="AE103" s="39">
        <v>75</v>
      </c>
      <c r="AF103" s="39">
        <v>71.25</v>
      </c>
      <c r="AG103" s="41">
        <v>48.75</v>
      </c>
    </row>
    <row r="104" spans="1:33" x14ac:dyDescent="0.25">
      <c r="A104" s="47" t="s">
        <v>3570</v>
      </c>
      <c r="B104" s="39">
        <v>603</v>
      </c>
      <c r="C104" s="48"/>
      <c r="D104" s="37">
        <v>76000</v>
      </c>
      <c r="E104" s="37">
        <v>320</v>
      </c>
      <c r="F104" s="39">
        <v>524.61</v>
      </c>
      <c r="G104" s="39">
        <v>540.28800000000001</v>
      </c>
      <c r="H104" s="39">
        <v>518.58000000000004</v>
      </c>
      <c r="I104" s="39">
        <v>560.79000000000008</v>
      </c>
      <c r="J104" s="39">
        <v>578.88</v>
      </c>
      <c r="K104" s="39">
        <v>512.54999999999995</v>
      </c>
      <c r="L104" s="39">
        <v>572.85</v>
      </c>
      <c r="M104" s="39">
        <v>518.58000000000004</v>
      </c>
      <c r="N104" s="39">
        <v>542.70000000000005</v>
      </c>
      <c r="O104" s="39">
        <v>560.79000000000008</v>
      </c>
      <c r="P104" s="39">
        <v>578.88</v>
      </c>
      <c r="Q104" s="39">
        <v>572.85</v>
      </c>
      <c r="R104" s="39">
        <v>572.85</v>
      </c>
      <c r="S104" s="39">
        <v>542.70000000000005</v>
      </c>
      <c r="T104" s="39">
        <v>542.70000000000005</v>
      </c>
      <c r="U104" s="39">
        <v>572.85</v>
      </c>
      <c r="V104" s="39">
        <v>464.31</v>
      </c>
      <c r="W104" s="39">
        <v>464.31</v>
      </c>
      <c r="X104" s="39">
        <v>518.58000000000004</v>
      </c>
      <c r="Y104" s="39">
        <v>120.60000000000001</v>
      </c>
      <c r="Z104" s="39">
        <v>120.60000000000001</v>
      </c>
      <c r="AA104" s="39">
        <v>80.741700000000009</v>
      </c>
      <c r="AB104" s="39">
        <v>120.60000000000001</v>
      </c>
      <c r="AC104" s="39">
        <v>271.35000000000002</v>
      </c>
      <c r="AD104" s="39">
        <v>82.3095</v>
      </c>
      <c r="AE104" s="39">
        <v>120.60000000000001</v>
      </c>
      <c r="AF104" s="39">
        <v>114.57000000000001</v>
      </c>
      <c r="AG104" s="41">
        <v>78.39</v>
      </c>
    </row>
    <row r="105" spans="1:33" x14ac:dyDescent="0.25">
      <c r="A105" s="47" t="s">
        <v>3571</v>
      </c>
      <c r="B105" s="39">
        <v>303</v>
      </c>
      <c r="C105" s="48"/>
      <c r="D105" s="37">
        <v>71100</v>
      </c>
      <c r="E105" s="37">
        <v>320</v>
      </c>
      <c r="F105" s="39">
        <v>263.61</v>
      </c>
      <c r="G105" s="39">
        <v>271.488</v>
      </c>
      <c r="H105" s="39">
        <v>260.58</v>
      </c>
      <c r="I105" s="39">
        <v>281.79000000000002</v>
      </c>
      <c r="J105" s="39">
        <v>290.88</v>
      </c>
      <c r="K105" s="39">
        <v>257.55</v>
      </c>
      <c r="L105" s="39">
        <v>287.84999999999997</v>
      </c>
      <c r="M105" s="39">
        <v>260.58</v>
      </c>
      <c r="N105" s="39">
        <v>272.7</v>
      </c>
      <c r="O105" s="39">
        <v>281.79000000000002</v>
      </c>
      <c r="P105" s="39">
        <v>290.88</v>
      </c>
      <c r="Q105" s="39">
        <v>287.84999999999997</v>
      </c>
      <c r="R105" s="39">
        <v>287.84999999999997</v>
      </c>
      <c r="S105" s="39">
        <v>272.7</v>
      </c>
      <c r="T105" s="39">
        <v>272.7</v>
      </c>
      <c r="U105" s="39">
        <v>287.84999999999997</v>
      </c>
      <c r="V105" s="39">
        <v>233.31</v>
      </c>
      <c r="W105" s="39">
        <v>233.31</v>
      </c>
      <c r="X105" s="39">
        <v>260.58</v>
      </c>
      <c r="Y105" s="39">
        <v>60.6</v>
      </c>
      <c r="Z105" s="39">
        <v>60.6</v>
      </c>
      <c r="AA105" s="39">
        <v>40.571700000000007</v>
      </c>
      <c r="AB105" s="39">
        <v>60.6</v>
      </c>
      <c r="AC105" s="39">
        <v>136.35</v>
      </c>
      <c r="AD105" s="39">
        <v>41.359500000000004</v>
      </c>
      <c r="AE105" s="39">
        <v>60.6</v>
      </c>
      <c r="AF105" s="39">
        <v>57.57</v>
      </c>
      <c r="AG105" s="41">
        <v>39.39</v>
      </c>
    </row>
    <row r="106" spans="1:33" x14ac:dyDescent="0.25">
      <c r="A106" s="47" t="s">
        <v>3572</v>
      </c>
      <c r="B106" s="39">
        <v>330</v>
      </c>
      <c r="C106" s="48"/>
      <c r="D106" s="37">
        <v>73060</v>
      </c>
      <c r="E106" s="49">
        <v>320</v>
      </c>
      <c r="F106" s="39">
        <v>287.10000000000002</v>
      </c>
      <c r="G106" s="39">
        <v>295.68</v>
      </c>
      <c r="H106" s="39">
        <v>283.8</v>
      </c>
      <c r="I106" s="39">
        <v>306.90000000000003</v>
      </c>
      <c r="J106" s="39">
        <v>316.8</v>
      </c>
      <c r="K106" s="39">
        <v>280.5</v>
      </c>
      <c r="L106" s="39">
        <v>313.5</v>
      </c>
      <c r="M106" s="39">
        <v>283.8</v>
      </c>
      <c r="N106" s="39">
        <v>297</v>
      </c>
      <c r="O106" s="39">
        <v>306.90000000000003</v>
      </c>
      <c r="P106" s="39">
        <v>316.8</v>
      </c>
      <c r="Q106" s="39">
        <v>313.5</v>
      </c>
      <c r="R106" s="39">
        <v>313.5</v>
      </c>
      <c r="S106" s="39">
        <v>297</v>
      </c>
      <c r="T106" s="39">
        <v>297</v>
      </c>
      <c r="U106" s="39">
        <v>313.5</v>
      </c>
      <c r="V106" s="39">
        <v>254.1</v>
      </c>
      <c r="W106" s="39">
        <v>254.1</v>
      </c>
      <c r="X106" s="39">
        <v>283.8</v>
      </c>
      <c r="Y106" s="39">
        <v>66</v>
      </c>
      <c r="Z106" s="39">
        <v>66</v>
      </c>
      <c r="AA106" s="39">
        <v>44.187000000000005</v>
      </c>
      <c r="AB106" s="39">
        <v>66</v>
      </c>
      <c r="AC106" s="39">
        <v>148.5</v>
      </c>
      <c r="AD106" s="39">
        <v>45.045000000000002</v>
      </c>
      <c r="AE106" s="39">
        <v>66</v>
      </c>
      <c r="AF106" s="39">
        <v>62.7</v>
      </c>
      <c r="AG106" s="41">
        <v>42.9</v>
      </c>
    </row>
    <row r="107" spans="1:33" x14ac:dyDescent="0.25">
      <c r="A107" s="47" t="s">
        <v>3573</v>
      </c>
      <c r="B107" s="39">
        <v>457</v>
      </c>
      <c r="C107" s="48"/>
      <c r="D107" s="37">
        <v>71101</v>
      </c>
      <c r="E107" s="37">
        <v>320</v>
      </c>
      <c r="F107" s="39">
        <v>397.59</v>
      </c>
      <c r="G107" s="39">
        <v>409.47200000000004</v>
      </c>
      <c r="H107" s="39">
        <v>393.02</v>
      </c>
      <c r="I107" s="39">
        <v>425.01000000000005</v>
      </c>
      <c r="J107" s="39">
        <v>438.71999999999997</v>
      </c>
      <c r="K107" s="39">
        <v>388.45</v>
      </c>
      <c r="L107" s="39">
        <v>434.15</v>
      </c>
      <c r="M107" s="39">
        <v>393.02</v>
      </c>
      <c r="N107" s="39">
        <v>411.3</v>
      </c>
      <c r="O107" s="39">
        <v>425.01000000000005</v>
      </c>
      <c r="P107" s="39">
        <v>438.71999999999997</v>
      </c>
      <c r="Q107" s="39">
        <v>434.15</v>
      </c>
      <c r="R107" s="39">
        <v>434.15</v>
      </c>
      <c r="S107" s="39">
        <v>411.3</v>
      </c>
      <c r="T107" s="39">
        <v>411.3</v>
      </c>
      <c r="U107" s="39">
        <v>434.15</v>
      </c>
      <c r="V107" s="39">
        <v>351.89</v>
      </c>
      <c r="W107" s="39">
        <v>351.89</v>
      </c>
      <c r="X107" s="39">
        <v>393.02</v>
      </c>
      <c r="Y107" s="39">
        <v>91.4</v>
      </c>
      <c r="Z107" s="39">
        <v>91.4</v>
      </c>
      <c r="AA107" s="39">
        <v>61.19230000000001</v>
      </c>
      <c r="AB107" s="39">
        <v>91.4</v>
      </c>
      <c r="AC107" s="39">
        <v>205.65</v>
      </c>
      <c r="AD107" s="39">
        <v>62.380500000000005</v>
      </c>
      <c r="AE107" s="39">
        <v>91.4</v>
      </c>
      <c r="AF107" s="39">
        <v>86.83</v>
      </c>
      <c r="AG107" s="41">
        <v>59.410000000000004</v>
      </c>
    </row>
    <row r="108" spans="1:33" x14ac:dyDescent="0.25">
      <c r="A108" s="47" t="s">
        <v>3574</v>
      </c>
      <c r="B108" s="39">
        <v>514</v>
      </c>
      <c r="C108" s="48"/>
      <c r="D108" s="37">
        <v>72072</v>
      </c>
      <c r="E108" s="37">
        <v>320</v>
      </c>
      <c r="F108" s="39">
        <v>447.18</v>
      </c>
      <c r="G108" s="39">
        <v>460.54399999999998</v>
      </c>
      <c r="H108" s="39">
        <v>442.04</v>
      </c>
      <c r="I108" s="39">
        <v>478.02000000000004</v>
      </c>
      <c r="J108" s="39">
        <v>493.44</v>
      </c>
      <c r="K108" s="39">
        <v>436.9</v>
      </c>
      <c r="L108" s="39">
        <v>488.29999999999995</v>
      </c>
      <c r="M108" s="39">
        <v>442.04</v>
      </c>
      <c r="N108" s="39">
        <v>462.6</v>
      </c>
      <c r="O108" s="39">
        <v>478.02000000000004</v>
      </c>
      <c r="P108" s="39">
        <v>493.44</v>
      </c>
      <c r="Q108" s="39">
        <v>488.29999999999995</v>
      </c>
      <c r="R108" s="39">
        <v>488.29999999999995</v>
      </c>
      <c r="S108" s="39">
        <v>462.6</v>
      </c>
      <c r="T108" s="39">
        <v>462.6</v>
      </c>
      <c r="U108" s="39">
        <v>488.29999999999995</v>
      </c>
      <c r="V108" s="39">
        <v>395.78000000000003</v>
      </c>
      <c r="W108" s="39">
        <v>395.78000000000003</v>
      </c>
      <c r="X108" s="39">
        <v>442.04</v>
      </c>
      <c r="Y108" s="39">
        <v>102.80000000000001</v>
      </c>
      <c r="Z108" s="39">
        <v>102.80000000000001</v>
      </c>
      <c r="AA108" s="39">
        <v>68.824600000000004</v>
      </c>
      <c r="AB108" s="39">
        <v>102.80000000000001</v>
      </c>
      <c r="AC108" s="39">
        <v>231.3</v>
      </c>
      <c r="AD108" s="39">
        <v>70.161000000000001</v>
      </c>
      <c r="AE108" s="39">
        <v>102.80000000000001</v>
      </c>
      <c r="AF108" s="39">
        <v>97.66</v>
      </c>
      <c r="AG108" s="41">
        <v>66.820000000000007</v>
      </c>
    </row>
    <row r="109" spans="1:33" x14ac:dyDescent="0.25">
      <c r="A109" s="47" t="s">
        <v>3575</v>
      </c>
      <c r="B109" s="39">
        <v>410</v>
      </c>
      <c r="C109" s="48"/>
      <c r="D109" s="37">
        <v>72040</v>
      </c>
      <c r="E109" s="37">
        <v>320</v>
      </c>
      <c r="F109" s="39">
        <v>356.7</v>
      </c>
      <c r="G109" s="39">
        <v>367.36</v>
      </c>
      <c r="H109" s="39">
        <v>352.6</v>
      </c>
      <c r="I109" s="39">
        <v>381.3</v>
      </c>
      <c r="J109" s="39">
        <v>393.59999999999997</v>
      </c>
      <c r="K109" s="39">
        <v>348.5</v>
      </c>
      <c r="L109" s="39">
        <v>389.5</v>
      </c>
      <c r="M109" s="39">
        <v>352.6</v>
      </c>
      <c r="N109" s="39">
        <v>369</v>
      </c>
      <c r="O109" s="39">
        <v>381.3</v>
      </c>
      <c r="P109" s="39">
        <v>393.59999999999997</v>
      </c>
      <c r="Q109" s="39">
        <v>389.5</v>
      </c>
      <c r="R109" s="39">
        <v>389.5</v>
      </c>
      <c r="S109" s="39">
        <v>369</v>
      </c>
      <c r="T109" s="39">
        <v>369</v>
      </c>
      <c r="U109" s="39">
        <v>389.5</v>
      </c>
      <c r="V109" s="39">
        <v>315.7</v>
      </c>
      <c r="W109" s="39">
        <v>315.7</v>
      </c>
      <c r="X109" s="39">
        <v>352.6</v>
      </c>
      <c r="Y109" s="39">
        <v>82</v>
      </c>
      <c r="Z109" s="39">
        <v>82</v>
      </c>
      <c r="AA109" s="39">
        <v>54.899000000000008</v>
      </c>
      <c r="AB109" s="39">
        <v>82</v>
      </c>
      <c r="AC109" s="39">
        <v>184.5</v>
      </c>
      <c r="AD109" s="39">
        <v>55.965000000000003</v>
      </c>
      <c r="AE109" s="39">
        <v>82</v>
      </c>
      <c r="AF109" s="39">
        <v>77.900000000000006</v>
      </c>
      <c r="AG109" s="41">
        <v>53.300000000000004</v>
      </c>
    </row>
    <row r="110" spans="1:33" x14ac:dyDescent="0.25">
      <c r="A110" s="47" t="s">
        <v>3576</v>
      </c>
      <c r="B110" s="39">
        <v>407</v>
      </c>
      <c r="C110" s="48"/>
      <c r="D110" s="37">
        <v>72070</v>
      </c>
      <c r="E110" s="37">
        <v>320</v>
      </c>
      <c r="F110" s="39">
        <v>354.09</v>
      </c>
      <c r="G110" s="39">
        <v>364.67200000000003</v>
      </c>
      <c r="H110" s="39">
        <v>350.02</v>
      </c>
      <c r="I110" s="39">
        <v>378.51000000000005</v>
      </c>
      <c r="J110" s="39">
        <v>390.71999999999997</v>
      </c>
      <c r="K110" s="39">
        <v>345.95</v>
      </c>
      <c r="L110" s="39">
        <v>386.65</v>
      </c>
      <c r="M110" s="39">
        <v>350.02</v>
      </c>
      <c r="N110" s="39">
        <v>366.3</v>
      </c>
      <c r="O110" s="39">
        <v>378.51000000000005</v>
      </c>
      <c r="P110" s="39">
        <v>390.71999999999997</v>
      </c>
      <c r="Q110" s="39">
        <v>386.65</v>
      </c>
      <c r="R110" s="39">
        <v>386.65</v>
      </c>
      <c r="S110" s="39">
        <v>366.3</v>
      </c>
      <c r="T110" s="39">
        <v>366.3</v>
      </c>
      <c r="U110" s="39">
        <v>386.65</v>
      </c>
      <c r="V110" s="39">
        <v>313.39</v>
      </c>
      <c r="W110" s="39">
        <v>313.39</v>
      </c>
      <c r="X110" s="39">
        <v>350.02</v>
      </c>
      <c r="Y110" s="39">
        <v>81.400000000000006</v>
      </c>
      <c r="Z110" s="39">
        <v>81.400000000000006</v>
      </c>
      <c r="AA110" s="39">
        <v>54.49730000000001</v>
      </c>
      <c r="AB110" s="39">
        <v>81.400000000000006</v>
      </c>
      <c r="AC110" s="39">
        <v>183.15</v>
      </c>
      <c r="AD110" s="39">
        <v>55.555500000000002</v>
      </c>
      <c r="AE110" s="39">
        <v>81.400000000000006</v>
      </c>
      <c r="AF110" s="39">
        <v>77.33</v>
      </c>
      <c r="AG110" s="41">
        <v>52.910000000000004</v>
      </c>
    </row>
    <row r="111" spans="1:33" x14ac:dyDescent="0.25">
      <c r="A111" s="47" t="s">
        <v>3577</v>
      </c>
      <c r="B111" s="39">
        <v>277</v>
      </c>
      <c r="C111" s="48"/>
      <c r="D111" s="37">
        <v>73552</v>
      </c>
      <c r="E111" s="37">
        <v>320</v>
      </c>
      <c r="F111" s="39">
        <v>240.99</v>
      </c>
      <c r="G111" s="39">
        <v>248.19200000000001</v>
      </c>
      <c r="H111" s="39">
        <v>238.22</v>
      </c>
      <c r="I111" s="39">
        <v>257.61</v>
      </c>
      <c r="J111" s="39">
        <v>265.92</v>
      </c>
      <c r="K111" s="39">
        <v>235.45</v>
      </c>
      <c r="L111" s="39">
        <v>263.14999999999998</v>
      </c>
      <c r="M111" s="39">
        <v>238.22</v>
      </c>
      <c r="N111" s="39">
        <v>249.3</v>
      </c>
      <c r="O111" s="39">
        <v>257.61</v>
      </c>
      <c r="P111" s="39">
        <v>265.92</v>
      </c>
      <c r="Q111" s="39">
        <v>263.14999999999998</v>
      </c>
      <c r="R111" s="39">
        <v>263.14999999999998</v>
      </c>
      <c r="S111" s="39">
        <v>249.3</v>
      </c>
      <c r="T111" s="39">
        <v>249.3</v>
      </c>
      <c r="U111" s="39">
        <v>263.14999999999998</v>
      </c>
      <c r="V111" s="39">
        <v>213.29</v>
      </c>
      <c r="W111" s="39">
        <v>213.29</v>
      </c>
      <c r="X111" s="39">
        <v>238.22</v>
      </c>
      <c r="Y111" s="39">
        <v>55.400000000000006</v>
      </c>
      <c r="Z111" s="39">
        <v>55.400000000000006</v>
      </c>
      <c r="AA111" s="39">
        <v>37.090300000000006</v>
      </c>
      <c r="AB111" s="39">
        <v>55.400000000000006</v>
      </c>
      <c r="AC111" s="39">
        <v>124.65</v>
      </c>
      <c r="AD111" s="39">
        <v>37.810500000000005</v>
      </c>
      <c r="AE111" s="39">
        <v>55.400000000000006</v>
      </c>
      <c r="AF111" s="39">
        <v>52.63</v>
      </c>
      <c r="AG111" s="41">
        <v>36.01</v>
      </c>
    </row>
    <row r="112" spans="1:33" x14ac:dyDescent="0.25">
      <c r="A112" s="47" t="s">
        <v>3578</v>
      </c>
      <c r="B112" s="39">
        <v>727</v>
      </c>
      <c r="C112" s="48"/>
      <c r="D112" s="37">
        <v>77002</v>
      </c>
      <c r="E112" s="49">
        <v>320</v>
      </c>
      <c r="F112" s="39">
        <v>632.49</v>
      </c>
      <c r="G112" s="39">
        <v>651.39200000000005</v>
      </c>
      <c r="H112" s="39">
        <v>625.22</v>
      </c>
      <c r="I112" s="39">
        <v>676.11</v>
      </c>
      <c r="J112" s="39">
        <v>697.92</v>
      </c>
      <c r="K112" s="39">
        <v>617.94999999999993</v>
      </c>
      <c r="L112" s="39">
        <v>690.65</v>
      </c>
      <c r="M112" s="39">
        <v>625.22</v>
      </c>
      <c r="N112" s="39">
        <v>654.30000000000007</v>
      </c>
      <c r="O112" s="39">
        <v>676.11</v>
      </c>
      <c r="P112" s="39">
        <v>697.92</v>
      </c>
      <c r="Q112" s="39">
        <v>690.65</v>
      </c>
      <c r="R112" s="39">
        <v>690.65</v>
      </c>
      <c r="S112" s="39">
        <v>654.30000000000007</v>
      </c>
      <c r="T112" s="39">
        <v>654.30000000000007</v>
      </c>
      <c r="U112" s="39">
        <v>690.65</v>
      </c>
      <c r="V112" s="39">
        <v>559.79</v>
      </c>
      <c r="W112" s="39">
        <v>559.79</v>
      </c>
      <c r="X112" s="39">
        <v>625.22</v>
      </c>
      <c r="Y112" s="39">
        <v>145.4</v>
      </c>
      <c r="Z112" s="39">
        <v>145.4</v>
      </c>
      <c r="AA112" s="39">
        <v>97.345300000000009</v>
      </c>
      <c r="AB112" s="39">
        <v>145.4</v>
      </c>
      <c r="AC112" s="39">
        <v>327.15000000000003</v>
      </c>
      <c r="AD112" s="39">
        <v>99.235500000000002</v>
      </c>
      <c r="AE112" s="39">
        <v>145.4</v>
      </c>
      <c r="AF112" s="39">
        <v>138.13</v>
      </c>
      <c r="AG112" s="41">
        <v>94.51</v>
      </c>
    </row>
    <row r="113" spans="1:33" x14ac:dyDescent="0.25">
      <c r="A113" s="47" t="s">
        <v>3579</v>
      </c>
      <c r="B113" s="39">
        <v>689</v>
      </c>
      <c r="C113" s="48"/>
      <c r="D113" s="37">
        <v>74230</v>
      </c>
      <c r="E113" s="37">
        <v>320</v>
      </c>
      <c r="F113" s="39">
        <v>599.42999999999995</v>
      </c>
      <c r="G113" s="39">
        <v>617.34400000000005</v>
      </c>
      <c r="H113" s="39">
        <v>592.54</v>
      </c>
      <c r="I113" s="39">
        <v>640.77</v>
      </c>
      <c r="J113" s="39">
        <v>661.43999999999994</v>
      </c>
      <c r="K113" s="39">
        <v>585.65</v>
      </c>
      <c r="L113" s="39">
        <v>654.54999999999995</v>
      </c>
      <c r="M113" s="39">
        <v>592.54</v>
      </c>
      <c r="N113" s="39">
        <v>620.1</v>
      </c>
      <c r="O113" s="39">
        <v>640.77</v>
      </c>
      <c r="P113" s="39">
        <v>661.43999999999994</v>
      </c>
      <c r="Q113" s="39">
        <v>654.54999999999995</v>
      </c>
      <c r="R113" s="39">
        <v>654.54999999999995</v>
      </c>
      <c r="S113" s="39">
        <v>620.1</v>
      </c>
      <c r="T113" s="39">
        <v>620.1</v>
      </c>
      <c r="U113" s="39">
        <v>654.54999999999995</v>
      </c>
      <c r="V113" s="39">
        <v>530.53</v>
      </c>
      <c r="W113" s="39">
        <v>530.53</v>
      </c>
      <c r="X113" s="39">
        <v>592.54</v>
      </c>
      <c r="Y113" s="39">
        <v>137.80000000000001</v>
      </c>
      <c r="Z113" s="39">
        <v>137.80000000000001</v>
      </c>
      <c r="AA113" s="39">
        <v>92.257100000000008</v>
      </c>
      <c r="AB113" s="39">
        <v>137.80000000000001</v>
      </c>
      <c r="AC113" s="39">
        <v>310.05</v>
      </c>
      <c r="AD113" s="39">
        <v>94.048500000000004</v>
      </c>
      <c r="AE113" s="39">
        <v>137.80000000000001</v>
      </c>
      <c r="AF113" s="39">
        <v>130.91</v>
      </c>
      <c r="AG113" s="41">
        <v>89.570000000000007</v>
      </c>
    </row>
    <row r="114" spans="1:33" x14ac:dyDescent="0.25">
      <c r="A114" s="47" t="s">
        <v>3580</v>
      </c>
      <c r="B114" s="39">
        <v>342</v>
      </c>
      <c r="C114" s="48"/>
      <c r="D114" s="37">
        <v>73620</v>
      </c>
      <c r="E114" s="37">
        <v>320</v>
      </c>
      <c r="F114" s="39">
        <v>297.54000000000002</v>
      </c>
      <c r="G114" s="39">
        <v>306.43200000000002</v>
      </c>
      <c r="H114" s="39">
        <v>294.12</v>
      </c>
      <c r="I114" s="39">
        <v>318.06</v>
      </c>
      <c r="J114" s="39">
        <v>328.32</v>
      </c>
      <c r="K114" s="39">
        <v>290.7</v>
      </c>
      <c r="L114" s="39">
        <v>324.89999999999998</v>
      </c>
      <c r="M114" s="39">
        <v>294.12</v>
      </c>
      <c r="N114" s="39">
        <v>307.8</v>
      </c>
      <c r="O114" s="39">
        <v>318.06</v>
      </c>
      <c r="P114" s="39">
        <v>328.32</v>
      </c>
      <c r="Q114" s="39">
        <v>324.89999999999998</v>
      </c>
      <c r="R114" s="39">
        <v>324.89999999999998</v>
      </c>
      <c r="S114" s="39">
        <v>307.8</v>
      </c>
      <c r="T114" s="39">
        <v>307.8</v>
      </c>
      <c r="U114" s="39">
        <v>324.89999999999998</v>
      </c>
      <c r="V114" s="39">
        <v>263.34000000000003</v>
      </c>
      <c r="W114" s="39">
        <v>263.34000000000003</v>
      </c>
      <c r="X114" s="39">
        <v>294.12</v>
      </c>
      <c r="Y114" s="39">
        <v>68.400000000000006</v>
      </c>
      <c r="Z114" s="39">
        <v>68.400000000000006</v>
      </c>
      <c r="AA114" s="39">
        <v>45.793800000000005</v>
      </c>
      <c r="AB114" s="39">
        <v>68.400000000000006</v>
      </c>
      <c r="AC114" s="39">
        <v>153.9</v>
      </c>
      <c r="AD114" s="39">
        <v>46.683000000000007</v>
      </c>
      <c r="AE114" s="39">
        <v>68.400000000000006</v>
      </c>
      <c r="AF114" s="39">
        <v>64.98</v>
      </c>
      <c r="AG114" s="41">
        <v>44.46</v>
      </c>
    </row>
    <row r="115" spans="1:33" x14ac:dyDescent="0.25">
      <c r="A115" s="47" t="s">
        <v>3581</v>
      </c>
      <c r="B115" s="39">
        <v>318</v>
      </c>
      <c r="C115" s="48"/>
      <c r="D115" s="37">
        <v>73070</v>
      </c>
      <c r="E115" s="37">
        <v>320</v>
      </c>
      <c r="F115" s="39">
        <v>276.66000000000003</v>
      </c>
      <c r="G115" s="39">
        <v>284.928</v>
      </c>
      <c r="H115" s="39">
        <v>273.48</v>
      </c>
      <c r="I115" s="39">
        <v>295.74</v>
      </c>
      <c r="J115" s="39">
        <v>305.27999999999997</v>
      </c>
      <c r="K115" s="39">
        <v>270.3</v>
      </c>
      <c r="L115" s="39">
        <v>302.09999999999997</v>
      </c>
      <c r="M115" s="39">
        <v>273.48</v>
      </c>
      <c r="N115" s="39">
        <v>286.2</v>
      </c>
      <c r="O115" s="39">
        <v>295.74</v>
      </c>
      <c r="P115" s="39">
        <v>305.27999999999997</v>
      </c>
      <c r="Q115" s="39">
        <v>302.09999999999997</v>
      </c>
      <c r="R115" s="39">
        <v>302.09999999999997</v>
      </c>
      <c r="S115" s="39">
        <v>286.2</v>
      </c>
      <c r="T115" s="39">
        <v>286.2</v>
      </c>
      <c r="U115" s="39">
        <v>302.09999999999997</v>
      </c>
      <c r="V115" s="39">
        <v>244.86</v>
      </c>
      <c r="W115" s="39">
        <v>244.86</v>
      </c>
      <c r="X115" s="39">
        <v>273.48</v>
      </c>
      <c r="Y115" s="39">
        <v>63.6</v>
      </c>
      <c r="Z115" s="39">
        <v>63.6</v>
      </c>
      <c r="AA115" s="39">
        <v>42.580200000000005</v>
      </c>
      <c r="AB115" s="39">
        <v>63.6</v>
      </c>
      <c r="AC115" s="39">
        <v>143.1</v>
      </c>
      <c r="AD115" s="39">
        <v>43.407000000000004</v>
      </c>
      <c r="AE115" s="39">
        <v>63.6</v>
      </c>
      <c r="AF115" s="39">
        <v>60.42</v>
      </c>
      <c r="AG115" s="41">
        <v>41.34</v>
      </c>
    </row>
    <row r="116" spans="1:33" x14ac:dyDescent="0.25">
      <c r="A116" s="47" t="s">
        <v>3582</v>
      </c>
      <c r="B116" s="39">
        <v>607</v>
      </c>
      <c r="C116" s="48"/>
      <c r="D116" s="37">
        <v>74246</v>
      </c>
      <c r="E116" s="49">
        <v>320</v>
      </c>
      <c r="F116" s="39">
        <v>528.09</v>
      </c>
      <c r="G116" s="39">
        <v>543.87199999999996</v>
      </c>
      <c r="H116" s="39">
        <v>522.02</v>
      </c>
      <c r="I116" s="39">
        <v>564.51</v>
      </c>
      <c r="J116" s="39">
        <v>582.72</v>
      </c>
      <c r="K116" s="39">
        <v>515.94999999999993</v>
      </c>
      <c r="L116" s="39">
        <v>576.65</v>
      </c>
      <c r="M116" s="39">
        <v>522.02</v>
      </c>
      <c r="N116" s="39">
        <v>546.30000000000007</v>
      </c>
      <c r="O116" s="39">
        <v>564.51</v>
      </c>
      <c r="P116" s="39">
        <v>582.72</v>
      </c>
      <c r="Q116" s="39">
        <v>576.65</v>
      </c>
      <c r="R116" s="39">
        <v>576.65</v>
      </c>
      <c r="S116" s="39">
        <v>546.30000000000007</v>
      </c>
      <c r="T116" s="39">
        <v>546.30000000000007</v>
      </c>
      <c r="U116" s="39">
        <v>576.65</v>
      </c>
      <c r="V116" s="39">
        <v>467.39</v>
      </c>
      <c r="W116" s="39">
        <v>467.39</v>
      </c>
      <c r="X116" s="39">
        <v>522.02</v>
      </c>
      <c r="Y116" s="39">
        <v>121.4</v>
      </c>
      <c r="Z116" s="39">
        <v>121.4</v>
      </c>
      <c r="AA116" s="39">
        <v>81.277300000000011</v>
      </c>
      <c r="AB116" s="39">
        <v>121.4</v>
      </c>
      <c r="AC116" s="39">
        <v>273.15000000000003</v>
      </c>
      <c r="AD116" s="39">
        <v>82.855500000000006</v>
      </c>
      <c r="AE116" s="39">
        <v>121.4</v>
      </c>
      <c r="AF116" s="39">
        <v>115.33</v>
      </c>
      <c r="AG116" s="41">
        <v>78.91</v>
      </c>
    </row>
    <row r="117" spans="1:33" x14ac:dyDescent="0.25">
      <c r="A117" s="47" t="s">
        <v>3583</v>
      </c>
      <c r="B117" s="39">
        <v>194</v>
      </c>
      <c r="C117" s="48"/>
      <c r="D117" s="37">
        <v>73501</v>
      </c>
      <c r="E117" s="37">
        <v>320</v>
      </c>
      <c r="F117" s="39">
        <v>168.78</v>
      </c>
      <c r="G117" s="39">
        <v>173.82400000000001</v>
      </c>
      <c r="H117" s="39">
        <v>166.84</v>
      </c>
      <c r="I117" s="39">
        <v>180.42000000000002</v>
      </c>
      <c r="J117" s="39">
        <v>186.23999999999998</v>
      </c>
      <c r="K117" s="39">
        <v>164.9</v>
      </c>
      <c r="L117" s="39">
        <v>184.29999999999998</v>
      </c>
      <c r="M117" s="39">
        <v>166.84</v>
      </c>
      <c r="N117" s="39">
        <v>174.6</v>
      </c>
      <c r="O117" s="39">
        <v>180.42000000000002</v>
      </c>
      <c r="P117" s="39">
        <v>186.23999999999998</v>
      </c>
      <c r="Q117" s="39">
        <v>184.29999999999998</v>
      </c>
      <c r="R117" s="39">
        <v>184.29999999999998</v>
      </c>
      <c r="S117" s="39">
        <v>174.6</v>
      </c>
      <c r="T117" s="39">
        <v>174.6</v>
      </c>
      <c r="U117" s="39">
        <v>184.29999999999998</v>
      </c>
      <c r="V117" s="39">
        <v>149.38</v>
      </c>
      <c r="W117" s="39">
        <v>149.38</v>
      </c>
      <c r="X117" s="39">
        <v>166.84</v>
      </c>
      <c r="Y117" s="39">
        <v>38.800000000000004</v>
      </c>
      <c r="Z117" s="39">
        <v>38.800000000000004</v>
      </c>
      <c r="AA117" s="39">
        <v>25.976600000000005</v>
      </c>
      <c r="AB117" s="39">
        <v>38.800000000000004</v>
      </c>
      <c r="AC117" s="39">
        <v>87.3</v>
      </c>
      <c r="AD117" s="39">
        <v>26.481000000000002</v>
      </c>
      <c r="AE117" s="39">
        <v>38.800000000000004</v>
      </c>
      <c r="AF117" s="39">
        <v>36.86</v>
      </c>
      <c r="AG117" s="41">
        <v>25.220000000000002</v>
      </c>
    </row>
    <row r="118" spans="1:33" x14ac:dyDescent="0.25">
      <c r="A118" s="50" t="s">
        <v>3584</v>
      </c>
      <c r="B118" s="39">
        <v>290</v>
      </c>
      <c r="C118" s="48"/>
      <c r="D118" s="37">
        <v>73522</v>
      </c>
      <c r="E118" s="37">
        <v>320</v>
      </c>
      <c r="F118" s="39">
        <v>252.3</v>
      </c>
      <c r="G118" s="39">
        <v>259.84000000000003</v>
      </c>
      <c r="H118" s="39">
        <v>249.4</v>
      </c>
      <c r="I118" s="39">
        <v>269.7</v>
      </c>
      <c r="J118" s="39">
        <v>278.39999999999998</v>
      </c>
      <c r="K118" s="39">
        <v>246.5</v>
      </c>
      <c r="L118" s="39">
        <v>275.5</v>
      </c>
      <c r="M118" s="39">
        <v>249.4</v>
      </c>
      <c r="N118" s="39">
        <v>261</v>
      </c>
      <c r="O118" s="39">
        <v>269.7</v>
      </c>
      <c r="P118" s="39">
        <v>278.39999999999998</v>
      </c>
      <c r="Q118" s="39">
        <v>275.5</v>
      </c>
      <c r="R118" s="39">
        <v>275.5</v>
      </c>
      <c r="S118" s="39">
        <v>261</v>
      </c>
      <c r="T118" s="39">
        <v>261</v>
      </c>
      <c r="U118" s="39">
        <v>275.5</v>
      </c>
      <c r="V118" s="39">
        <v>223.3</v>
      </c>
      <c r="W118" s="39">
        <v>223.3</v>
      </c>
      <c r="X118" s="39">
        <v>249.4</v>
      </c>
      <c r="Y118" s="39">
        <v>58</v>
      </c>
      <c r="Z118" s="39">
        <v>58</v>
      </c>
      <c r="AA118" s="39">
        <v>38.831000000000003</v>
      </c>
      <c r="AB118" s="39">
        <v>58</v>
      </c>
      <c r="AC118" s="39">
        <v>130.5</v>
      </c>
      <c r="AD118" s="39">
        <v>39.585000000000001</v>
      </c>
      <c r="AE118" s="39">
        <v>58</v>
      </c>
      <c r="AF118" s="39">
        <v>55.1</v>
      </c>
      <c r="AG118" s="41">
        <v>37.700000000000003</v>
      </c>
    </row>
    <row r="119" spans="1:33" x14ac:dyDescent="0.25">
      <c r="A119" s="47" t="s">
        <v>3585</v>
      </c>
      <c r="B119" s="39">
        <v>356</v>
      </c>
      <c r="C119" s="48"/>
      <c r="D119" s="37">
        <v>73564</v>
      </c>
      <c r="E119" s="37">
        <v>320</v>
      </c>
      <c r="F119" s="39">
        <v>309.71999999999997</v>
      </c>
      <c r="G119" s="39">
        <v>318.976</v>
      </c>
      <c r="H119" s="39">
        <v>306.15999999999997</v>
      </c>
      <c r="I119" s="39">
        <v>331.08000000000004</v>
      </c>
      <c r="J119" s="39">
        <v>341.76</v>
      </c>
      <c r="K119" s="39">
        <v>302.59999999999997</v>
      </c>
      <c r="L119" s="39">
        <v>338.2</v>
      </c>
      <c r="M119" s="39">
        <v>306.15999999999997</v>
      </c>
      <c r="N119" s="39">
        <v>320.40000000000003</v>
      </c>
      <c r="O119" s="39">
        <v>331.08000000000004</v>
      </c>
      <c r="P119" s="39">
        <v>341.76</v>
      </c>
      <c r="Q119" s="39">
        <v>338.2</v>
      </c>
      <c r="R119" s="39">
        <v>338.2</v>
      </c>
      <c r="S119" s="39">
        <v>320.40000000000003</v>
      </c>
      <c r="T119" s="39">
        <v>320.40000000000003</v>
      </c>
      <c r="U119" s="39">
        <v>338.2</v>
      </c>
      <c r="V119" s="39">
        <v>274.12</v>
      </c>
      <c r="W119" s="39">
        <v>274.12</v>
      </c>
      <c r="X119" s="39">
        <v>306.15999999999997</v>
      </c>
      <c r="Y119" s="39">
        <v>71.2</v>
      </c>
      <c r="Z119" s="39">
        <v>71.2</v>
      </c>
      <c r="AA119" s="39">
        <v>47.668400000000005</v>
      </c>
      <c r="AB119" s="39">
        <v>71.2</v>
      </c>
      <c r="AC119" s="39">
        <v>160.20000000000002</v>
      </c>
      <c r="AD119" s="39">
        <v>48.594000000000001</v>
      </c>
      <c r="AE119" s="39">
        <v>71.2</v>
      </c>
      <c r="AF119" s="39">
        <v>67.64</v>
      </c>
      <c r="AG119" s="41">
        <v>46.28</v>
      </c>
    </row>
    <row r="120" spans="1:33" x14ac:dyDescent="0.25">
      <c r="A120" s="47" t="s">
        <v>3586</v>
      </c>
      <c r="B120" s="39">
        <v>361</v>
      </c>
      <c r="C120" s="48"/>
      <c r="D120" s="37">
        <v>72170</v>
      </c>
      <c r="E120" s="37">
        <v>320</v>
      </c>
      <c r="F120" s="39">
        <v>314.07</v>
      </c>
      <c r="G120" s="39">
        <v>323.45600000000002</v>
      </c>
      <c r="H120" s="39">
        <v>310.45999999999998</v>
      </c>
      <c r="I120" s="39">
        <v>335.73</v>
      </c>
      <c r="J120" s="39">
        <v>346.56</v>
      </c>
      <c r="K120" s="39">
        <v>306.84999999999997</v>
      </c>
      <c r="L120" s="39">
        <v>342.95</v>
      </c>
      <c r="M120" s="39">
        <v>310.45999999999998</v>
      </c>
      <c r="N120" s="39">
        <v>324.90000000000003</v>
      </c>
      <c r="O120" s="39">
        <v>335.73</v>
      </c>
      <c r="P120" s="39">
        <v>346.56</v>
      </c>
      <c r="Q120" s="39">
        <v>342.95</v>
      </c>
      <c r="R120" s="39">
        <v>342.95</v>
      </c>
      <c r="S120" s="39">
        <v>324.90000000000003</v>
      </c>
      <c r="T120" s="39">
        <v>324.90000000000003</v>
      </c>
      <c r="U120" s="39">
        <v>342.95</v>
      </c>
      <c r="V120" s="39">
        <v>277.97000000000003</v>
      </c>
      <c r="W120" s="39">
        <v>277.97000000000003</v>
      </c>
      <c r="X120" s="39">
        <v>310.45999999999998</v>
      </c>
      <c r="Y120" s="39">
        <v>72.2</v>
      </c>
      <c r="Z120" s="39">
        <v>72.2</v>
      </c>
      <c r="AA120" s="39">
        <v>48.337900000000005</v>
      </c>
      <c r="AB120" s="39">
        <v>72.2</v>
      </c>
      <c r="AC120" s="39">
        <v>162.45000000000002</v>
      </c>
      <c r="AD120" s="39">
        <v>49.276500000000006</v>
      </c>
      <c r="AE120" s="39">
        <v>72.2</v>
      </c>
      <c r="AF120" s="39">
        <v>68.59</v>
      </c>
      <c r="AG120" s="41">
        <v>46.93</v>
      </c>
    </row>
    <row r="121" spans="1:33" x14ac:dyDescent="0.25">
      <c r="A121" s="47" t="s">
        <v>3587</v>
      </c>
      <c r="B121" s="39">
        <v>583</v>
      </c>
      <c r="C121" s="48"/>
      <c r="D121" s="37">
        <v>74220</v>
      </c>
      <c r="E121" s="37">
        <v>320</v>
      </c>
      <c r="F121" s="39">
        <v>507.21</v>
      </c>
      <c r="G121" s="39">
        <v>522.36800000000005</v>
      </c>
      <c r="H121" s="39">
        <v>501.38</v>
      </c>
      <c r="I121" s="39">
        <v>542.19000000000005</v>
      </c>
      <c r="J121" s="39">
        <v>559.67999999999995</v>
      </c>
      <c r="K121" s="39">
        <v>495.55</v>
      </c>
      <c r="L121" s="39">
        <v>553.85</v>
      </c>
      <c r="M121" s="39">
        <v>501.38</v>
      </c>
      <c r="N121" s="39">
        <v>524.70000000000005</v>
      </c>
      <c r="O121" s="39">
        <v>542.19000000000005</v>
      </c>
      <c r="P121" s="39">
        <v>559.67999999999995</v>
      </c>
      <c r="Q121" s="39">
        <v>553.85</v>
      </c>
      <c r="R121" s="39">
        <v>553.85</v>
      </c>
      <c r="S121" s="39">
        <v>524.70000000000005</v>
      </c>
      <c r="T121" s="39">
        <v>524.70000000000005</v>
      </c>
      <c r="U121" s="39">
        <v>553.85</v>
      </c>
      <c r="V121" s="39">
        <v>448.91</v>
      </c>
      <c r="W121" s="39">
        <v>448.91</v>
      </c>
      <c r="X121" s="39">
        <v>501.38</v>
      </c>
      <c r="Y121" s="39">
        <v>116.60000000000001</v>
      </c>
      <c r="Z121" s="39">
        <v>116.60000000000001</v>
      </c>
      <c r="AA121" s="39">
        <v>78.063700000000011</v>
      </c>
      <c r="AB121" s="39">
        <v>116.60000000000001</v>
      </c>
      <c r="AC121" s="39">
        <v>262.35000000000002</v>
      </c>
      <c r="AD121" s="39">
        <v>79.57950000000001</v>
      </c>
      <c r="AE121" s="39">
        <v>116.60000000000001</v>
      </c>
      <c r="AF121" s="39">
        <v>110.77</v>
      </c>
      <c r="AG121" s="41">
        <v>75.790000000000006</v>
      </c>
    </row>
    <row r="122" spans="1:33" x14ac:dyDescent="0.25">
      <c r="A122" s="47" t="s">
        <v>3588</v>
      </c>
      <c r="B122" s="39">
        <v>364</v>
      </c>
      <c r="C122" s="48"/>
      <c r="D122" s="37">
        <v>73000</v>
      </c>
      <c r="E122" s="37">
        <v>320</v>
      </c>
      <c r="F122" s="39">
        <v>316.68</v>
      </c>
      <c r="G122" s="39">
        <v>326.14400000000001</v>
      </c>
      <c r="H122" s="39">
        <v>313.04000000000002</v>
      </c>
      <c r="I122" s="39">
        <v>338.52000000000004</v>
      </c>
      <c r="J122" s="39">
        <v>349.44</v>
      </c>
      <c r="K122" s="39">
        <v>309.39999999999998</v>
      </c>
      <c r="L122" s="39">
        <v>345.8</v>
      </c>
      <c r="M122" s="39">
        <v>313.04000000000002</v>
      </c>
      <c r="N122" s="39">
        <v>327.60000000000002</v>
      </c>
      <c r="O122" s="39">
        <v>338.52000000000004</v>
      </c>
      <c r="P122" s="39">
        <v>349.44</v>
      </c>
      <c r="Q122" s="39">
        <v>345.8</v>
      </c>
      <c r="R122" s="39">
        <v>345.8</v>
      </c>
      <c r="S122" s="39">
        <v>327.60000000000002</v>
      </c>
      <c r="T122" s="39">
        <v>327.60000000000002</v>
      </c>
      <c r="U122" s="39">
        <v>345.8</v>
      </c>
      <c r="V122" s="39">
        <v>280.28000000000003</v>
      </c>
      <c r="W122" s="39">
        <v>280.28000000000003</v>
      </c>
      <c r="X122" s="39">
        <v>313.04000000000002</v>
      </c>
      <c r="Y122" s="39">
        <v>72.8</v>
      </c>
      <c r="Z122" s="39">
        <v>72.8</v>
      </c>
      <c r="AA122" s="39">
        <v>48.73960000000001</v>
      </c>
      <c r="AB122" s="39">
        <v>72.8</v>
      </c>
      <c r="AC122" s="39">
        <v>163.80000000000001</v>
      </c>
      <c r="AD122" s="39">
        <v>49.686000000000007</v>
      </c>
      <c r="AE122" s="39">
        <v>72.8</v>
      </c>
      <c r="AF122" s="39">
        <v>69.16</v>
      </c>
      <c r="AG122" s="41">
        <v>47.32</v>
      </c>
    </row>
    <row r="123" spans="1:33" x14ac:dyDescent="0.25">
      <c r="A123" s="47" t="s">
        <v>3589</v>
      </c>
      <c r="B123" s="39">
        <v>406</v>
      </c>
      <c r="C123" s="48"/>
      <c r="D123" s="37">
        <v>74019</v>
      </c>
      <c r="E123" s="37">
        <v>320</v>
      </c>
      <c r="F123" s="39">
        <v>353.21999999999997</v>
      </c>
      <c r="G123" s="39">
        <v>363.77600000000001</v>
      </c>
      <c r="H123" s="39">
        <v>349.15999999999997</v>
      </c>
      <c r="I123" s="39">
        <v>377.58000000000004</v>
      </c>
      <c r="J123" s="39">
        <v>389.76</v>
      </c>
      <c r="K123" s="39">
        <v>345.09999999999997</v>
      </c>
      <c r="L123" s="39">
        <v>385.7</v>
      </c>
      <c r="M123" s="39">
        <v>349.15999999999997</v>
      </c>
      <c r="N123" s="39">
        <v>365.40000000000003</v>
      </c>
      <c r="O123" s="39">
        <v>377.58000000000004</v>
      </c>
      <c r="P123" s="39">
        <v>389.76</v>
      </c>
      <c r="Q123" s="39">
        <v>385.7</v>
      </c>
      <c r="R123" s="39">
        <v>385.7</v>
      </c>
      <c r="S123" s="39">
        <v>365.40000000000003</v>
      </c>
      <c r="T123" s="39">
        <v>365.40000000000003</v>
      </c>
      <c r="U123" s="39">
        <v>385.7</v>
      </c>
      <c r="V123" s="39">
        <v>312.62</v>
      </c>
      <c r="W123" s="39">
        <v>312.62</v>
      </c>
      <c r="X123" s="39">
        <v>349.15999999999997</v>
      </c>
      <c r="Y123" s="39">
        <v>81.2</v>
      </c>
      <c r="Z123" s="39">
        <v>81.2</v>
      </c>
      <c r="AA123" s="39">
        <v>54.363400000000006</v>
      </c>
      <c r="AB123" s="39">
        <v>81.2</v>
      </c>
      <c r="AC123" s="39">
        <v>182.70000000000002</v>
      </c>
      <c r="AD123" s="39">
        <v>55.419000000000004</v>
      </c>
      <c r="AE123" s="39">
        <v>81.2</v>
      </c>
      <c r="AF123" s="39">
        <v>77.14</v>
      </c>
      <c r="AG123" s="41">
        <v>52.78</v>
      </c>
    </row>
    <row r="124" spans="1:33" x14ac:dyDescent="0.25">
      <c r="A124" s="47" t="s">
        <v>3590</v>
      </c>
      <c r="B124" s="39">
        <v>225</v>
      </c>
      <c r="C124" s="48"/>
      <c r="D124" s="37">
        <v>70360</v>
      </c>
      <c r="E124" s="49">
        <v>320</v>
      </c>
      <c r="F124" s="39">
        <v>195.75</v>
      </c>
      <c r="G124" s="39">
        <v>201.6</v>
      </c>
      <c r="H124" s="39">
        <v>193.5</v>
      </c>
      <c r="I124" s="39">
        <v>209.25</v>
      </c>
      <c r="J124" s="39">
        <v>216</v>
      </c>
      <c r="K124" s="39">
        <v>191.25</v>
      </c>
      <c r="L124" s="39">
        <v>213.75</v>
      </c>
      <c r="M124" s="39">
        <v>193.5</v>
      </c>
      <c r="N124" s="39">
        <v>202.5</v>
      </c>
      <c r="O124" s="39">
        <v>209.25</v>
      </c>
      <c r="P124" s="39">
        <v>216</v>
      </c>
      <c r="Q124" s="39">
        <v>213.75</v>
      </c>
      <c r="R124" s="39">
        <v>213.75</v>
      </c>
      <c r="S124" s="39">
        <v>202.5</v>
      </c>
      <c r="T124" s="39">
        <v>202.5</v>
      </c>
      <c r="U124" s="39">
        <v>213.75</v>
      </c>
      <c r="V124" s="39">
        <v>173.25</v>
      </c>
      <c r="W124" s="39">
        <v>173.25</v>
      </c>
      <c r="X124" s="39">
        <v>193.5</v>
      </c>
      <c r="Y124" s="39">
        <v>45</v>
      </c>
      <c r="Z124" s="39">
        <v>45</v>
      </c>
      <c r="AA124" s="39">
        <v>30.127500000000005</v>
      </c>
      <c r="AB124" s="39">
        <v>45</v>
      </c>
      <c r="AC124" s="39">
        <v>101.25</v>
      </c>
      <c r="AD124" s="39">
        <v>30.712500000000002</v>
      </c>
      <c r="AE124" s="39">
        <v>45</v>
      </c>
      <c r="AF124" s="39">
        <v>42.75</v>
      </c>
      <c r="AG124" s="41">
        <v>29.25</v>
      </c>
    </row>
    <row r="125" spans="1:33" x14ac:dyDescent="0.25">
      <c r="A125" s="47" t="s">
        <v>3591</v>
      </c>
      <c r="B125" s="39">
        <v>284</v>
      </c>
      <c r="C125" s="48"/>
      <c r="D125" s="37">
        <v>72220</v>
      </c>
      <c r="E125" s="49">
        <v>320</v>
      </c>
      <c r="F125" s="39">
        <v>247.08</v>
      </c>
      <c r="G125" s="39">
        <v>254.464</v>
      </c>
      <c r="H125" s="39">
        <v>244.24</v>
      </c>
      <c r="I125" s="39">
        <v>264.12</v>
      </c>
      <c r="J125" s="39">
        <v>272.64</v>
      </c>
      <c r="K125" s="39">
        <v>241.4</v>
      </c>
      <c r="L125" s="39">
        <v>269.8</v>
      </c>
      <c r="M125" s="39">
        <v>244.24</v>
      </c>
      <c r="N125" s="39">
        <v>255.6</v>
      </c>
      <c r="O125" s="39">
        <v>264.12</v>
      </c>
      <c r="P125" s="39">
        <v>272.64</v>
      </c>
      <c r="Q125" s="39">
        <v>269.8</v>
      </c>
      <c r="R125" s="39">
        <v>269.8</v>
      </c>
      <c r="S125" s="39">
        <v>255.6</v>
      </c>
      <c r="T125" s="39">
        <v>255.6</v>
      </c>
      <c r="U125" s="39">
        <v>269.8</v>
      </c>
      <c r="V125" s="39">
        <v>218.68</v>
      </c>
      <c r="W125" s="39">
        <v>218.68</v>
      </c>
      <c r="X125" s="39">
        <v>244.24</v>
      </c>
      <c r="Y125" s="39">
        <v>56.800000000000004</v>
      </c>
      <c r="Z125" s="39">
        <v>56.800000000000004</v>
      </c>
      <c r="AA125" s="39">
        <v>38.027600000000007</v>
      </c>
      <c r="AB125" s="39">
        <v>56.800000000000004</v>
      </c>
      <c r="AC125" s="39">
        <v>127.8</v>
      </c>
      <c r="AD125" s="39">
        <v>38.766000000000005</v>
      </c>
      <c r="AE125" s="39">
        <v>56.800000000000004</v>
      </c>
      <c r="AF125" s="39">
        <v>53.96</v>
      </c>
      <c r="AG125" s="41">
        <v>36.92</v>
      </c>
    </row>
    <row r="126" spans="1:33" x14ac:dyDescent="0.25">
      <c r="A126" s="47" t="s">
        <v>3592</v>
      </c>
      <c r="B126" s="39">
        <v>758</v>
      </c>
      <c r="C126" s="48"/>
      <c r="D126" s="37">
        <v>73040</v>
      </c>
      <c r="E126" s="49">
        <v>320</v>
      </c>
      <c r="F126" s="39">
        <v>659.46</v>
      </c>
      <c r="G126" s="39">
        <v>679.16800000000001</v>
      </c>
      <c r="H126" s="39">
        <v>651.88</v>
      </c>
      <c r="I126" s="39">
        <v>704.94</v>
      </c>
      <c r="J126" s="39">
        <v>727.68</v>
      </c>
      <c r="K126" s="39">
        <v>644.29999999999995</v>
      </c>
      <c r="L126" s="39">
        <v>720.1</v>
      </c>
      <c r="M126" s="39">
        <v>651.88</v>
      </c>
      <c r="N126" s="39">
        <v>682.2</v>
      </c>
      <c r="O126" s="39">
        <v>704.94</v>
      </c>
      <c r="P126" s="39">
        <v>727.68</v>
      </c>
      <c r="Q126" s="39">
        <v>720.1</v>
      </c>
      <c r="R126" s="39">
        <v>720.1</v>
      </c>
      <c r="S126" s="39">
        <v>682.2</v>
      </c>
      <c r="T126" s="39">
        <v>682.2</v>
      </c>
      <c r="U126" s="39">
        <v>720.1</v>
      </c>
      <c r="V126" s="39">
        <v>583.66</v>
      </c>
      <c r="W126" s="39">
        <v>583.66</v>
      </c>
      <c r="X126" s="39">
        <v>651.88</v>
      </c>
      <c r="Y126" s="39">
        <v>151.6</v>
      </c>
      <c r="Z126" s="39">
        <v>151.6</v>
      </c>
      <c r="AA126" s="39">
        <v>101.49620000000002</v>
      </c>
      <c r="AB126" s="39">
        <v>151.6</v>
      </c>
      <c r="AC126" s="39">
        <v>341.1</v>
      </c>
      <c r="AD126" s="39">
        <v>103.46700000000001</v>
      </c>
      <c r="AE126" s="39">
        <v>151.6</v>
      </c>
      <c r="AF126" s="39">
        <v>144.02000000000001</v>
      </c>
      <c r="AG126" s="41">
        <v>98.54</v>
      </c>
    </row>
    <row r="127" spans="1:33" x14ac:dyDescent="0.25">
      <c r="A127" s="47" t="s">
        <v>3593</v>
      </c>
      <c r="B127" s="39">
        <v>520</v>
      </c>
      <c r="C127" s="48"/>
      <c r="D127" s="37">
        <v>74250</v>
      </c>
      <c r="E127" s="49">
        <v>320</v>
      </c>
      <c r="F127" s="39">
        <v>452.4</v>
      </c>
      <c r="G127" s="39">
        <v>465.92</v>
      </c>
      <c r="H127" s="39">
        <v>447.2</v>
      </c>
      <c r="I127" s="39">
        <v>483.6</v>
      </c>
      <c r="J127" s="39">
        <v>499.2</v>
      </c>
      <c r="K127" s="39">
        <v>442</v>
      </c>
      <c r="L127" s="39">
        <v>494</v>
      </c>
      <c r="M127" s="39">
        <v>447.2</v>
      </c>
      <c r="N127" s="39">
        <v>468</v>
      </c>
      <c r="O127" s="39">
        <v>483.6</v>
      </c>
      <c r="P127" s="39">
        <v>499.2</v>
      </c>
      <c r="Q127" s="39">
        <v>494</v>
      </c>
      <c r="R127" s="39">
        <v>494</v>
      </c>
      <c r="S127" s="39">
        <v>468</v>
      </c>
      <c r="T127" s="39">
        <v>468</v>
      </c>
      <c r="U127" s="39">
        <v>494</v>
      </c>
      <c r="V127" s="39">
        <v>400.40000000000003</v>
      </c>
      <c r="W127" s="39">
        <v>400.40000000000003</v>
      </c>
      <c r="X127" s="39">
        <v>447.2</v>
      </c>
      <c r="Y127" s="39">
        <v>104</v>
      </c>
      <c r="Z127" s="39">
        <v>104</v>
      </c>
      <c r="AA127" s="39">
        <v>69.628000000000014</v>
      </c>
      <c r="AB127" s="39">
        <v>104</v>
      </c>
      <c r="AC127" s="39">
        <v>234</v>
      </c>
      <c r="AD127" s="39">
        <v>70.98</v>
      </c>
      <c r="AE127" s="39">
        <v>104</v>
      </c>
      <c r="AF127" s="39">
        <v>98.8</v>
      </c>
      <c r="AG127" s="41">
        <v>67.600000000000009</v>
      </c>
    </row>
    <row r="128" spans="1:33" x14ac:dyDescent="0.25">
      <c r="A128" s="47" t="s">
        <v>3594</v>
      </c>
      <c r="B128" s="39">
        <v>131</v>
      </c>
      <c r="C128" s="48"/>
      <c r="D128" s="37">
        <v>70030</v>
      </c>
      <c r="E128" s="49">
        <v>320</v>
      </c>
      <c r="F128" s="39">
        <v>113.97</v>
      </c>
      <c r="G128" s="39">
        <v>117.376</v>
      </c>
      <c r="H128" s="39">
        <v>112.66</v>
      </c>
      <c r="I128" s="39">
        <v>121.83000000000001</v>
      </c>
      <c r="J128" s="39">
        <v>125.75999999999999</v>
      </c>
      <c r="K128" s="39">
        <v>111.35</v>
      </c>
      <c r="L128" s="39">
        <v>124.44999999999999</v>
      </c>
      <c r="M128" s="39">
        <v>112.66</v>
      </c>
      <c r="N128" s="39">
        <v>117.9</v>
      </c>
      <c r="O128" s="39">
        <v>121.83000000000001</v>
      </c>
      <c r="P128" s="39">
        <v>125.75999999999999</v>
      </c>
      <c r="Q128" s="39">
        <v>124.44999999999999</v>
      </c>
      <c r="R128" s="39">
        <v>124.44999999999999</v>
      </c>
      <c r="S128" s="39">
        <v>117.9</v>
      </c>
      <c r="T128" s="39">
        <v>117.9</v>
      </c>
      <c r="U128" s="39">
        <v>124.44999999999999</v>
      </c>
      <c r="V128" s="39">
        <v>100.87</v>
      </c>
      <c r="W128" s="39">
        <v>100.87</v>
      </c>
      <c r="X128" s="39">
        <v>112.66</v>
      </c>
      <c r="Y128" s="39">
        <v>26.200000000000003</v>
      </c>
      <c r="Z128" s="39">
        <v>26.200000000000003</v>
      </c>
      <c r="AA128" s="39">
        <v>17.540900000000004</v>
      </c>
      <c r="AB128" s="39">
        <v>26.200000000000003</v>
      </c>
      <c r="AC128" s="39">
        <v>58.95</v>
      </c>
      <c r="AD128" s="39">
        <v>17.881500000000003</v>
      </c>
      <c r="AE128" s="39">
        <v>26.200000000000003</v>
      </c>
      <c r="AF128" s="39">
        <v>24.89</v>
      </c>
      <c r="AG128" s="41">
        <v>17.03</v>
      </c>
    </row>
    <row r="129" spans="1:33" x14ac:dyDescent="0.25">
      <c r="A129" s="47" t="s">
        <v>3595</v>
      </c>
      <c r="B129" s="39">
        <v>311</v>
      </c>
      <c r="C129" s="48"/>
      <c r="D129" s="37">
        <v>72020</v>
      </c>
      <c r="E129" s="37">
        <v>320</v>
      </c>
      <c r="F129" s="39">
        <v>270.57</v>
      </c>
      <c r="G129" s="39">
        <v>278.65600000000001</v>
      </c>
      <c r="H129" s="39">
        <v>267.45999999999998</v>
      </c>
      <c r="I129" s="39">
        <v>289.23</v>
      </c>
      <c r="J129" s="39">
        <v>298.56</v>
      </c>
      <c r="K129" s="39">
        <v>264.34999999999997</v>
      </c>
      <c r="L129" s="39">
        <v>295.45</v>
      </c>
      <c r="M129" s="39">
        <v>267.45999999999998</v>
      </c>
      <c r="N129" s="39">
        <v>279.90000000000003</v>
      </c>
      <c r="O129" s="39">
        <v>289.23</v>
      </c>
      <c r="P129" s="39">
        <v>298.56</v>
      </c>
      <c r="Q129" s="39">
        <v>295.45</v>
      </c>
      <c r="R129" s="39">
        <v>295.45</v>
      </c>
      <c r="S129" s="39">
        <v>279.90000000000003</v>
      </c>
      <c r="T129" s="39">
        <v>279.90000000000003</v>
      </c>
      <c r="U129" s="39">
        <v>295.45</v>
      </c>
      <c r="V129" s="39">
        <v>239.47</v>
      </c>
      <c r="W129" s="39">
        <v>239.47</v>
      </c>
      <c r="X129" s="39">
        <v>267.45999999999998</v>
      </c>
      <c r="Y129" s="39">
        <v>62.2</v>
      </c>
      <c r="Z129" s="39">
        <v>62.2</v>
      </c>
      <c r="AA129" s="39">
        <v>41.642900000000004</v>
      </c>
      <c r="AB129" s="39">
        <v>62.2</v>
      </c>
      <c r="AC129" s="39">
        <v>139.95000000000002</v>
      </c>
      <c r="AD129" s="39">
        <v>42.451500000000003</v>
      </c>
      <c r="AE129" s="39">
        <v>62.2</v>
      </c>
      <c r="AF129" s="39">
        <v>59.09</v>
      </c>
      <c r="AG129" s="41">
        <v>40.43</v>
      </c>
    </row>
    <row r="130" spans="1:33" x14ac:dyDescent="0.25">
      <c r="A130" s="47" t="s">
        <v>3565</v>
      </c>
      <c r="B130" s="39">
        <v>635</v>
      </c>
      <c r="C130" s="48"/>
      <c r="D130" s="37">
        <v>72050</v>
      </c>
      <c r="E130" s="49">
        <v>320</v>
      </c>
      <c r="F130" s="39">
        <v>552.45000000000005</v>
      </c>
      <c r="G130" s="39">
        <v>568.96</v>
      </c>
      <c r="H130" s="39">
        <v>546.1</v>
      </c>
      <c r="I130" s="39">
        <v>590.55000000000007</v>
      </c>
      <c r="J130" s="39">
        <v>609.6</v>
      </c>
      <c r="K130" s="39">
        <v>539.75</v>
      </c>
      <c r="L130" s="39">
        <v>603.25</v>
      </c>
      <c r="M130" s="39">
        <v>546.1</v>
      </c>
      <c r="N130" s="39">
        <v>571.5</v>
      </c>
      <c r="O130" s="39">
        <v>590.55000000000007</v>
      </c>
      <c r="P130" s="39">
        <v>609.6</v>
      </c>
      <c r="Q130" s="39">
        <v>603.25</v>
      </c>
      <c r="R130" s="39">
        <v>603.25</v>
      </c>
      <c r="S130" s="39">
        <v>571.5</v>
      </c>
      <c r="T130" s="39">
        <v>571.5</v>
      </c>
      <c r="U130" s="39">
        <v>603.25</v>
      </c>
      <c r="V130" s="39">
        <v>488.95</v>
      </c>
      <c r="W130" s="39">
        <v>488.95</v>
      </c>
      <c r="X130" s="39">
        <v>546.1</v>
      </c>
      <c r="Y130" s="39">
        <v>127</v>
      </c>
      <c r="Z130" s="39">
        <v>127</v>
      </c>
      <c r="AA130" s="39">
        <v>85.026500000000013</v>
      </c>
      <c r="AB130" s="39">
        <v>127</v>
      </c>
      <c r="AC130" s="39">
        <v>285.75</v>
      </c>
      <c r="AD130" s="39">
        <v>86.677500000000009</v>
      </c>
      <c r="AE130" s="39">
        <v>127</v>
      </c>
      <c r="AF130" s="39">
        <v>120.65</v>
      </c>
      <c r="AG130" s="41">
        <v>82.55</v>
      </c>
    </row>
    <row r="131" spans="1:33" x14ac:dyDescent="0.25">
      <c r="A131" s="47" t="s">
        <v>3596</v>
      </c>
      <c r="B131" s="39">
        <v>290</v>
      </c>
      <c r="C131" s="48"/>
      <c r="D131" s="37">
        <v>73521</v>
      </c>
      <c r="E131" s="37">
        <v>320</v>
      </c>
      <c r="F131" s="39">
        <v>252.3</v>
      </c>
      <c r="G131" s="39">
        <v>259.84000000000003</v>
      </c>
      <c r="H131" s="39">
        <v>249.4</v>
      </c>
      <c r="I131" s="39">
        <v>269.7</v>
      </c>
      <c r="J131" s="39">
        <v>278.39999999999998</v>
      </c>
      <c r="K131" s="39">
        <v>246.5</v>
      </c>
      <c r="L131" s="39">
        <v>275.5</v>
      </c>
      <c r="M131" s="39">
        <v>249.4</v>
      </c>
      <c r="N131" s="39">
        <v>261</v>
      </c>
      <c r="O131" s="39">
        <v>269.7</v>
      </c>
      <c r="P131" s="39">
        <v>278.39999999999998</v>
      </c>
      <c r="Q131" s="39">
        <v>275.5</v>
      </c>
      <c r="R131" s="39">
        <v>275.5</v>
      </c>
      <c r="S131" s="39">
        <v>261</v>
      </c>
      <c r="T131" s="39">
        <v>261</v>
      </c>
      <c r="U131" s="39">
        <v>275.5</v>
      </c>
      <c r="V131" s="39">
        <v>223.3</v>
      </c>
      <c r="W131" s="39">
        <v>223.3</v>
      </c>
      <c r="X131" s="39">
        <v>249.4</v>
      </c>
      <c r="Y131" s="39">
        <v>58</v>
      </c>
      <c r="Z131" s="39">
        <v>58</v>
      </c>
      <c r="AA131" s="39">
        <v>38.831000000000003</v>
      </c>
      <c r="AB131" s="39">
        <v>58</v>
      </c>
      <c r="AC131" s="39">
        <v>130.5</v>
      </c>
      <c r="AD131" s="39">
        <v>39.585000000000001</v>
      </c>
      <c r="AE131" s="39">
        <v>58</v>
      </c>
      <c r="AF131" s="39">
        <v>55.1</v>
      </c>
      <c r="AG131" s="41">
        <v>37.700000000000003</v>
      </c>
    </row>
    <row r="132" spans="1:33" x14ac:dyDescent="0.25">
      <c r="A132" s="47" t="s">
        <v>3597</v>
      </c>
      <c r="B132" s="39">
        <v>750</v>
      </c>
      <c r="C132" s="48"/>
      <c r="D132" s="37">
        <v>72110</v>
      </c>
      <c r="E132" s="37">
        <v>320</v>
      </c>
      <c r="F132" s="39">
        <v>652.5</v>
      </c>
      <c r="G132" s="39">
        <v>672</v>
      </c>
      <c r="H132" s="39">
        <v>645</v>
      </c>
      <c r="I132" s="39">
        <v>697.5</v>
      </c>
      <c r="J132" s="39">
        <v>720</v>
      </c>
      <c r="K132" s="39">
        <v>637.5</v>
      </c>
      <c r="L132" s="39">
        <v>712.5</v>
      </c>
      <c r="M132" s="39">
        <v>645</v>
      </c>
      <c r="N132" s="39">
        <v>675</v>
      </c>
      <c r="O132" s="39">
        <v>697.5</v>
      </c>
      <c r="P132" s="39">
        <v>720</v>
      </c>
      <c r="Q132" s="39">
        <v>712.5</v>
      </c>
      <c r="R132" s="39">
        <v>712.5</v>
      </c>
      <c r="S132" s="39">
        <v>675</v>
      </c>
      <c r="T132" s="39">
        <v>675</v>
      </c>
      <c r="U132" s="39">
        <v>712.5</v>
      </c>
      <c r="V132" s="39">
        <v>577.5</v>
      </c>
      <c r="W132" s="39">
        <v>577.5</v>
      </c>
      <c r="X132" s="39">
        <v>645</v>
      </c>
      <c r="Y132" s="39">
        <v>150</v>
      </c>
      <c r="Z132" s="39">
        <v>150</v>
      </c>
      <c r="AA132" s="39">
        <v>100.42500000000001</v>
      </c>
      <c r="AB132" s="39">
        <v>150</v>
      </c>
      <c r="AC132" s="39">
        <v>337.5</v>
      </c>
      <c r="AD132" s="39">
        <v>102.37500000000001</v>
      </c>
      <c r="AE132" s="39">
        <v>150</v>
      </c>
      <c r="AF132" s="39">
        <v>142.5</v>
      </c>
      <c r="AG132" s="41">
        <v>97.5</v>
      </c>
    </row>
    <row r="133" spans="1:33" x14ac:dyDescent="0.25">
      <c r="A133" s="47" t="s">
        <v>3598</v>
      </c>
      <c r="B133" s="39">
        <v>312</v>
      </c>
      <c r="C133" s="48"/>
      <c r="D133" s="37">
        <v>71045</v>
      </c>
      <c r="E133" s="49">
        <v>324</v>
      </c>
      <c r="F133" s="39">
        <v>271.44</v>
      </c>
      <c r="G133" s="39">
        <v>279.55200000000002</v>
      </c>
      <c r="H133" s="39">
        <v>268.32</v>
      </c>
      <c r="I133" s="39">
        <v>290.16000000000003</v>
      </c>
      <c r="J133" s="39">
        <v>299.52</v>
      </c>
      <c r="K133" s="39">
        <v>265.2</v>
      </c>
      <c r="L133" s="39">
        <v>296.39999999999998</v>
      </c>
      <c r="M133" s="39">
        <v>268.32</v>
      </c>
      <c r="N133" s="39">
        <v>280.8</v>
      </c>
      <c r="O133" s="39">
        <v>290.16000000000003</v>
      </c>
      <c r="P133" s="39">
        <v>299.52</v>
      </c>
      <c r="Q133" s="39">
        <v>296.39999999999998</v>
      </c>
      <c r="R133" s="39">
        <v>296.39999999999998</v>
      </c>
      <c r="S133" s="39">
        <v>280.8</v>
      </c>
      <c r="T133" s="39">
        <v>280.8</v>
      </c>
      <c r="U133" s="39">
        <v>296.39999999999998</v>
      </c>
      <c r="V133" s="39">
        <v>240.24</v>
      </c>
      <c r="W133" s="39">
        <v>240.24</v>
      </c>
      <c r="X133" s="39">
        <v>268.32</v>
      </c>
      <c r="Y133" s="39">
        <v>62.400000000000006</v>
      </c>
      <c r="Z133" s="39">
        <v>62.400000000000006</v>
      </c>
      <c r="AA133" s="39">
        <v>41.776800000000009</v>
      </c>
      <c r="AB133" s="39">
        <v>62.400000000000006</v>
      </c>
      <c r="AC133" s="39">
        <v>140.4</v>
      </c>
      <c r="AD133" s="39">
        <v>42.588000000000001</v>
      </c>
      <c r="AE133" s="39">
        <v>62.400000000000006</v>
      </c>
      <c r="AF133" s="39">
        <v>59.28</v>
      </c>
      <c r="AG133" s="41">
        <v>40.56</v>
      </c>
    </row>
    <row r="134" spans="1:33" x14ac:dyDescent="0.25">
      <c r="A134" s="47" t="s">
        <v>3599</v>
      </c>
      <c r="B134" s="39">
        <v>362</v>
      </c>
      <c r="C134" s="48"/>
      <c r="D134" s="37">
        <v>71046</v>
      </c>
      <c r="E134" s="49">
        <v>324</v>
      </c>
      <c r="F134" s="39">
        <v>314.94</v>
      </c>
      <c r="G134" s="39">
        <v>324.35200000000003</v>
      </c>
      <c r="H134" s="39">
        <v>311.32</v>
      </c>
      <c r="I134" s="39">
        <v>336.66</v>
      </c>
      <c r="J134" s="39">
        <v>347.52</v>
      </c>
      <c r="K134" s="39">
        <v>307.7</v>
      </c>
      <c r="L134" s="39">
        <v>343.9</v>
      </c>
      <c r="M134" s="39">
        <v>311.32</v>
      </c>
      <c r="N134" s="39">
        <v>325.8</v>
      </c>
      <c r="O134" s="39">
        <v>336.66</v>
      </c>
      <c r="P134" s="39">
        <v>347.52</v>
      </c>
      <c r="Q134" s="39">
        <v>343.9</v>
      </c>
      <c r="R134" s="39">
        <v>343.9</v>
      </c>
      <c r="S134" s="39">
        <v>325.8</v>
      </c>
      <c r="T134" s="39">
        <v>325.8</v>
      </c>
      <c r="U134" s="39">
        <v>343.9</v>
      </c>
      <c r="V134" s="39">
        <v>278.74</v>
      </c>
      <c r="W134" s="39">
        <v>278.74</v>
      </c>
      <c r="X134" s="39">
        <v>311.32</v>
      </c>
      <c r="Y134" s="39">
        <v>72.400000000000006</v>
      </c>
      <c r="Z134" s="39">
        <v>72.400000000000006</v>
      </c>
      <c r="AA134" s="39">
        <v>48.471800000000009</v>
      </c>
      <c r="AB134" s="39">
        <v>72.400000000000006</v>
      </c>
      <c r="AC134" s="39">
        <v>162.9</v>
      </c>
      <c r="AD134" s="39">
        <v>49.413000000000004</v>
      </c>
      <c r="AE134" s="39">
        <v>72.400000000000006</v>
      </c>
      <c r="AF134" s="39">
        <v>68.78</v>
      </c>
      <c r="AG134" s="41">
        <v>47.06</v>
      </c>
    </row>
    <row r="135" spans="1:33" x14ac:dyDescent="0.25">
      <c r="A135" s="47" t="s">
        <v>3600</v>
      </c>
      <c r="B135" s="39">
        <v>4316</v>
      </c>
      <c r="C135" s="48"/>
      <c r="D135" s="37">
        <v>78452</v>
      </c>
      <c r="E135" s="49">
        <v>341</v>
      </c>
      <c r="F135" s="39">
        <v>3754.92</v>
      </c>
      <c r="G135" s="39">
        <v>3867.136</v>
      </c>
      <c r="H135" s="39">
        <v>3711.7599999999998</v>
      </c>
      <c r="I135" s="39">
        <v>4013.88</v>
      </c>
      <c r="J135" s="39">
        <v>4143.3599999999997</v>
      </c>
      <c r="K135" s="39">
        <v>3668.6</v>
      </c>
      <c r="L135" s="39">
        <v>4100.2</v>
      </c>
      <c r="M135" s="39">
        <v>3711.7599999999998</v>
      </c>
      <c r="N135" s="39">
        <v>3884.4</v>
      </c>
      <c r="O135" s="39">
        <v>4013.88</v>
      </c>
      <c r="P135" s="39">
        <v>4143.3599999999997</v>
      </c>
      <c r="Q135" s="39">
        <v>4100.2</v>
      </c>
      <c r="R135" s="39">
        <v>4100.2</v>
      </c>
      <c r="S135" s="39">
        <v>3884.4</v>
      </c>
      <c r="T135" s="39">
        <v>3884.4</v>
      </c>
      <c r="U135" s="39">
        <v>4100.2</v>
      </c>
      <c r="V135" s="39">
        <v>3323.32</v>
      </c>
      <c r="W135" s="39">
        <v>3323.32</v>
      </c>
      <c r="X135" s="39">
        <v>3711.7599999999998</v>
      </c>
      <c r="Y135" s="39">
        <v>863.2</v>
      </c>
      <c r="Z135" s="39">
        <v>863.2</v>
      </c>
      <c r="AA135" s="39">
        <v>577.91240000000005</v>
      </c>
      <c r="AB135" s="39">
        <v>863.2</v>
      </c>
      <c r="AC135" s="39">
        <v>1942.2</v>
      </c>
      <c r="AD135" s="39">
        <v>589.13400000000001</v>
      </c>
      <c r="AE135" s="39">
        <v>863.2</v>
      </c>
      <c r="AF135" s="39">
        <v>820.04</v>
      </c>
      <c r="AG135" s="41">
        <v>561.08000000000004</v>
      </c>
    </row>
    <row r="136" spans="1:33" x14ac:dyDescent="0.25">
      <c r="A136" s="47" t="s">
        <v>3601</v>
      </c>
      <c r="B136" s="39">
        <v>2179</v>
      </c>
      <c r="C136" s="48"/>
      <c r="D136" s="37">
        <v>78582</v>
      </c>
      <c r="E136" s="37">
        <v>341</v>
      </c>
      <c r="F136" s="39">
        <v>1895.73</v>
      </c>
      <c r="G136" s="39">
        <v>1952.384</v>
      </c>
      <c r="H136" s="39">
        <v>1873.94</v>
      </c>
      <c r="I136" s="39">
        <v>2026.47</v>
      </c>
      <c r="J136" s="39">
        <v>2091.84</v>
      </c>
      <c r="K136" s="39">
        <v>1852.1499999999999</v>
      </c>
      <c r="L136" s="39">
        <v>2070.0499999999997</v>
      </c>
      <c r="M136" s="39">
        <v>1873.94</v>
      </c>
      <c r="N136" s="39">
        <v>1961.1000000000001</v>
      </c>
      <c r="O136" s="39">
        <v>2026.47</v>
      </c>
      <c r="P136" s="39">
        <v>2091.84</v>
      </c>
      <c r="Q136" s="39">
        <v>2070.0499999999997</v>
      </c>
      <c r="R136" s="39">
        <v>2070.0499999999997</v>
      </c>
      <c r="S136" s="39">
        <v>1961.1000000000001</v>
      </c>
      <c r="T136" s="39">
        <v>1961.1000000000001</v>
      </c>
      <c r="U136" s="39">
        <v>2070.0499999999997</v>
      </c>
      <c r="V136" s="39">
        <v>1677.83</v>
      </c>
      <c r="W136" s="39">
        <v>1677.83</v>
      </c>
      <c r="X136" s="39">
        <v>1873.94</v>
      </c>
      <c r="Y136" s="39">
        <v>435.8</v>
      </c>
      <c r="Z136" s="39">
        <v>435.8</v>
      </c>
      <c r="AA136" s="39">
        <v>291.76810000000006</v>
      </c>
      <c r="AB136" s="39">
        <v>435.8</v>
      </c>
      <c r="AC136" s="39">
        <v>980.55000000000007</v>
      </c>
      <c r="AD136" s="39">
        <v>297.43350000000004</v>
      </c>
      <c r="AE136" s="39">
        <v>435.8</v>
      </c>
      <c r="AF136" s="39">
        <v>414.01</v>
      </c>
      <c r="AG136" s="41">
        <v>283.27</v>
      </c>
    </row>
    <row r="137" spans="1:33" x14ac:dyDescent="0.25">
      <c r="A137" s="47" t="s">
        <v>3602</v>
      </c>
      <c r="B137" s="39">
        <v>1692</v>
      </c>
      <c r="C137" s="48"/>
      <c r="D137" s="37">
        <v>78227</v>
      </c>
      <c r="E137" s="49">
        <v>341</v>
      </c>
      <c r="F137" s="39">
        <v>1472.04</v>
      </c>
      <c r="G137" s="39">
        <v>1516.0319999999999</v>
      </c>
      <c r="H137" s="39">
        <v>1455.12</v>
      </c>
      <c r="I137" s="39">
        <v>1573.5600000000002</v>
      </c>
      <c r="J137" s="39">
        <v>1624.32</v>
      </c>
      <c r="K137" s="39">
        <v>1438.2</v>
      </c>
      <c r="L137" s="39">
        <v>1607.3999999999999</v>
      </c>
      <c r="M137" s="39">
        <v>1455.12</v>
      </c>
      <c r="N137" s="39">
        <v>1522.8</v>
      </c>
      <c r="O137" s="39">
        <v>1573.5600000000002</v>
      </c>
      <c r="P137" s="39">
        <v>1624.32</v>
      </c>
      <c r="Q137" s="39">
        <v>1607.3999999999999</v>
      </c>
      <c r="R137" s="39">
        <v>1607.3999999999999</v>
      </c>
      <c r="S137" s="39">
        <v>1522.8</v>
      </c>
      <c r="T137" s="39">
        <v>1522.8</v>
      </c>
      <c r="U137" s="39">
        <v>1607.3999999999999</v>
      </c>
      <c r="V137" s="39">
        <v>1302.8399999999999</v>
      </c>
      <c r="W137" s="39">
        <v>1302.8399999999999</v>
      </c>
      <c r="X137" s="39">
        <v>1455.12</v>
      </c>
      <c r="Y137" s="39">
        <v>338.40000000000003</v>
      </c>
      <c r="Z137" s="39">
        <v>338.40000000000003</v>
      </c>
      <c r="AA137" s="39">
        <v>226.55880000000002</v>
      </c>
      <c r="AB137" s="39">
        <v>338.40000000000003</v>
      </c>
      <c r="AC137" s="39">
        <v>761.4</v>
      </c>
      <c r="AD137" s="39">
        <v>230.95800000000003</v>
      </c>
      <c r="AE137" s="39">
        <v>338.40000000000003</v>
      </c>
      <c r="AF137" s="39">
        <v>321.48</v>
      </c>
      <c r="AG137" s="41">
        <v>219.96</v>
      </c>
    </row>
    <row r="138" spans="1:33" x14ac:dyDescent="0.25">
      <c r="A138" s="47" t="s">
        <v>3603</v>
      </c>
      <c r="B138" s="39">
        <v>1439</v>
      </c>
      <c r="C138" s="48"/>
      <c r="D138" s="37">
        <v>78306</v>
      </c>
      <c r="E138" s="37">
        <v>341</v>
      </c>
      <c r="F138" s="39">
        <v>1251.93</v>
      </c>
      <c r="G138" s="39">
        <v>1289.3440000000001</v>
      </c>
      <c r="H138" s="39">
        <v>1237.54</v>
      </c>
      <c r="I138" s="39">
        <v>1338.27</v>
      </c>
      <c r="J138" s="39">
        <v>1381.44</v>
      </c>
      <c r="K138" s="39">
        <v>1223.1499999999999</v>
      </c>
      <c r="L138" s="39">
        <v>1367.05</v>
      </c>
      <c r="M138" s="39">
        <v>1237.54</v>
      </c>
      <c r="N138" s="39">
        <v>1295.1000000000001</v>
      </c>
      <c r="O138" s="39">
        <v>1338.27</v>
      </c>
      <c r="P138" s="39">
        <v>1381.44</v>
      </c>
      <c r="Q138" s="39">
        <v>1367.05</v>
      </c>
      <c r="R138" s="39">
        <v>1367.05</v>
      </c>
      <c r="S138" s="39">
        <v>1295.1000000000001</v>
      </c>
      <c r="T138" s="39">
        <v>1295.1000000000001</v>
      </c>
      <c r="U138" s="39">
        <v>1367.05</v>
      </c>
      <c r="V138" s="39">
        <v>1108.03</v>
      </c>
      <c r="W138" s="39">
        <v>1108.03</v>
      </c>
      <c r="X138" s="39">
        <v>1237.54</v>
      </c>
      <c r="Y138" s="39">
        <v>287.8</v>
      </c>
      <c r="Z138" s="39">
        <v>287.8</v>
      </c>
      <c r="AA138" s="39">
        <v>192.68210000000002</v>
      </c>
      <c r="AB138" s="39">
        <v>287.8</v>
      </c>
      <c r="AC138" s="39">
        <v>647.55000000000007</v>
      </c>
      <c r="AD138" s="39">
        <v>196.42350000000002</v>
      </c>
      <c r="AE138" s="39">
        <v>287.8</v>
      </c>
      <c r="AF138" s="39">
        <v>273.41000000000003</v>
      </c>
      <c r="AG138" s="41">
        <v>187.07</v>
      </c>
    </row>
    <row r="139" spans="1:33" x14ac:dyDescent="0.25">
      <c r="A139" s="47" t="s">
        <v>3604</v>
      </c>
      <c r="B139" s="39">
        <v>1350</v>
      </c>
      <c r="C139" s="48"/>
      <c r="D139" s="37">
        <v>77012</v>
      </c>
      <c r="E139" s="37">
        <v>350</v>
      </c>
      <c r="F139" s="39">
        <v>1174.5</v>
      </c>
      <c r="G139" s="39">
        <v>1209.6000000000001</v>
      </c>
      <c r="H139" s="39">
        <v>1161</v>
      </c>
      <c r="I139" s="39">
        <v>1255.5</v>
      </c>
      <c r="J139" s="39">
        <v>1296</v>
      </c>
      <c r="K139" s="39">
        <v>1147.5</v>
      </c>
      <c r="L139" s="39">
        <v>1282.5</v>
      </c>
      <c r="M139" s="39">
        <v>1161</v>
      </c>
      <c r="N139" s="39">
        <v>1215</v>
      </c>
      <c r="O139" s="39">
        <v>1255.5</v>
      </c>
      <c r="P139" s="39">
        <v>1296</v>
      </c>
      <c r="Q139" s="39">
        <v>1282.5</v>
      </c>
      <c r="R139" s="39">
        <v>1282.5</v>
      </c>
      <c r="S139" s="39">
        <v>1215</v>
      </c>
      <c r="T139" s="39">
        <v>1215</v>
      </c>
      <c r="U139" s="39">
        <v>1282.5</v>
      </c>
      <c r="V139" s="39">
        <v>1039.5</v>
      </c>
      <c r="W139" s="39">
        <v>1039.5</v>
      </c>
      <c r="X139" s="39">
        <v>1161</v>
      </c>
      <c r="Y139" s="39">
        <v>270</v>
      </c>
      <c r="Z139" s="39">
        <v>270</v>
      </c>
      <c r="AA139" s="39">
        <v>180.76500000000001</v>
      </c>
      <c r="AB139" s="39">
        <v>270</v>
      </c>
      <c r="AC139" s="39">
        <v>607.5</v>
      </c>
      <c r="AD139" s="39">
        <v>184.27500000000001</v>
      </c>
      <c r="AE139" s="39">
        <v>270</v>
      </c>
      <c r="AF139" s="39">
        <v>256.5</v>
      </c>
      <c r="AG139" s="41">
        <v>175.5</v>
      </c>
    </row>
    <row r="140" spans="1:33" x14ac:dyDescent="0.25">
      <c r="A140" s="47" t="s">
        <v>3605</v>
      </c>
      <c r="B140" s="39">
        <v>1250</v>
      </c>
      <c r="C140" s="48"/>
      <c r="D140" s="37">
        <v>70486</v>
      </c>
      <c r="E140" s="37">
        <v>351</v>
      </c>
      <c r="F140" s="39">
        <v>1087.5</v>
      </c>
      <c r="G140" s="39">
        <v>1120</v>
      </c>
      <c r="H140" s="39">
        <v>1075</v>
      </c>
      <c r="I140" s="39">
        <v>1162.5</v>
      </c>
      <c r="J140" s="39">
        <v>1200</v>
      </c>
      <c r="K140" s="39">
        <v>1062.5</v>
      </c>
      <c r="L140" s="39">
        <v>1187.5</v>
      </c>
      <c r="M140" s="39">
        <v>1075</v>
      </c>
      <c r="N140" s="39">
        <v>1125</v>
      </c>
      <c r="O140" s="39">
        <v>1162.5</v>
      </c>
      <c r="P140" s="39">
        <v>1200</v>
      </c>
      <c r="Q140" s="39">
        <v>1187.5</v>
      </c>
      <c r="R140" s="39">
        <v>1187.5</v>
      </c>
      <c r="S140" s="39">
        <v>1125</v>
      </c>
      <c r="T140" s="39">
        <v>1125</v>
      </c>
      <c r="U140" s="39">
        <v>1187.5</v>
      </c>
      <c r="V140" s="39">
        <v>962.5</v>
      </c>
      <c r="W140" s="39">
        <v>962.5</v>
      </c>
      <c r="X140" s="39">
        <v>1075</v>
      </c>
      <c r="Y140" s="39">
        <v>250</v>
      </c>
      <c r="Z140" s="39">
        <v>250</v>
      </c>
      <c r="AA140" s="39">
        <v>167.37500000000003</v>
      </c>
      <c r="AB140" s="39">
        <v>250</v>
      </c>
      <c r="AC140" s="39">
        <v>562.5</v>
      </c>
      <c r="AD140" s="39">
        <v>170.625</v>
      </c>
      <c r="AE140" s="39">
        <v>250</v>
      </c>
      <c r="AF140" s="39">
        <v>237.5</v>
      </c>
      <c r="AG140" s="41">
        <v>162.5</v>
      </c>
    </row>
    <row r="141" spans="1:33" x14ac:dyDescent="0.25">
      <c r="A141" s="47" t="s">
        <v>3606</v>
      </c>
      <c r="B141" s="39">
        <v>1750</v>
      </c>
      <c r="C141" s="48"/>
      <c r="D141" s="37">
        <v>70498</v>
      </c>
      <c r="E141" s="37">
        <v>351</v>
      </c>
      <c r="F141" s="39">
        <v>1522.5</v>
      </c>
      <c r="G141" s="39">
        <v>1568</v>
      </c>
      <c r="H141" s="39">
        <v>1505</v>
      </c>
      <c r="I141" s="39">
        <v>1627.5</v>
      </c>
      <c r="J141" s="39">
        <v>1680</v>
      </c>
      <c r="K141" s="39">
        <v>1487.5</v>
      </c>
      <c r="L141" s="39">
        <v>1662.5</v>
      </c>
      <c r="M141" s="39">
        <v>1505</v>
      </c>
      <c r="N141" s="39">
        <v>1575</v>
      </c>
      <c r="O141" s="39">
        <v>1627.5</v>
      </c>
      <c r="P141" s="39">
        <v>1680</v>
      </c>
      <c r="Q141" s="39">
        <v>1662.5</v>
      </c>
      <c r="R141" s="39">
        <v>1662.5</v>
      </c>
      <c r="S141" s="39">
        <v>1575</v>
      </c>
      <c r="T141" s="39">
        <v>1575</v>
      </c>
      <c r="U141" s="39">
        <v>1662.5</v>
      </c>
      <c r="V141" s="39">
        <v>1347.5</v>
      </c>
      <c r="W141" s="39">
        <v>1347.5</v>
      </c>
      <c r="X141" s="39">
        <v>1505</v>
      </c>
      <c r="Y141" s="39">
        <v>350</v>
      </c>
      <c r="Z141" s="39">
        <v>350</v>
      </c>
      <c r="AA141" s="39">
        <v>234.32500000000005</v>
      </c>
      <c r="AB141" s="39">
        <v>350</v>
      </c>
      <c r="AC141" s="39">
        <v>787.5</v>
      </c>
      <c r="AD141" s="39">
        <v>238.87500000000003</v>
      </c>
      <c r="AE141" s="39">
        <v>350</v>
      </c>
      <c r="AF141" s="39">
        <v>332.5</v>
      </c>
      <c r="AG141" s="41">
        <v>227.5</v>
      </c>
    </row>
    <row r="142" spans="1:33" x14ac:dyDescent="0.25">
      <c r="A142" s="47" t="s">
        <v>3607</v>
      </c>
      <c r="B142" s="39">
        <v>1750</v>
      </c>
      <c r="C142" s="48"/>
      <c r="D142" s="37">
        <v>70496</v>
      </c>
      <c r="E142" s="37">
        <v>351</v>
      </c>
      <c r="F142" s="39">
        <v>1522.5</v>
      </c>
      <c r="G142" s="39">
        <v>1568</v>
      </c>
      <c r="H142" s="39">
        <v>1505</v>
      </c>
      <c r="I142" s="39">
        <v>1627.5</v>
      </c>
      <c r="J142" s="39">
        <v>1680</v>
      </c>
      <c r="K142" s="39">
        <v>1487.5</v>
      </c>
      <c r="L142" s="39">
        <v>1662.5</v>
      </c>
      <c r="M142" s="39">
        <v>1505</v>
      </c>
      <c r="N142" s="39">
        <v>1575</v>
      </c>
      <c r="O142" s="39">
        <v>1627.5</v>
      </c>
      <c r="P142" s="39">
        <v>1680</v>
      </c>
      <c r="Q142" s="39">
        <v>1662.5</v>
      </c>
      <c r="R142" s="39">
        <v>1662.5</v>
      </c>
      <c r="S142" s="39">
        <v>1575</v>
      </c>
      <c r="T142" s="39">
        <v>1575</v>
      </c>
      <c r="U142" s="39">
        <v>1662.5</v>
      </c>
      <c r="V142" s="39">
        <v>1347.5</v>
      </c>
      <c r="W142" s="39">
        <v>1347.5</v>
      </c>
      <c r="X142" s="39">
        <v>1505</v>
      </c>
      <c r="Y142" s="39">
        <v>350</v>
      </c>
      <c r="Z142" s="39">
        <v>350</v>
      </c>
      <c r="AA142" s="39">
        <v>234.32500000000005</v>
      </c>
      <c r="AB142" s="39">
        <v>350</v>
      </c>
      <c r="AC142" s="39">
        <v>787.5</v>
      </c>
      <c r="AD142" s="39">
        <v>238.87500000000003</v>
      </c>
      <c r="AE142" s="39">
        <v>350</v>
      </c>
      <c r="AF142" s="39">
        <v>332.5</v>
      </c>
      <c r="AG142" s="41">
        <v>227.5</v>
      </c>
    </row>
    <row r="143" spans="1:33" x14ac:dyDescent="0.25">
      <c r="A143" s="47" t="s">
        <v>3608</v>
      </c>
      <c r="B143" s="39">
        <v>1250</v>
      </c>
      <c r="C143" s="48"/>
      <c r="D143" s="37">
        <v>70480</v>
      </c>
      <c r="E143" s="37">
        <v>351</v>
      </c>
      <c r="F143" s="39">
        <v>1087.5</v>
      </c>
      <c r="G143" s="39">
        <v>1120</v>
      </c>
      <c r="H143" s="39">
        <v>1075</v>
      </c>
      <c r="I143" s="39">
        <v>1162.5</v>
      </c>
      <c r="J143" s="39">
        <v>1200</v>
      </c>
      <c r="K143" s="39">
        <v>1062.5</v>
      </c>
      <c r="L143" s="39">
        <v>1187.5</v>
      </c>
      <c r="M143" s="39">
        <v>1075</v>
      </c>
      <c r="N143" s="39">
        <v>1125</v>
      </c>
      <c r="O143" s="39">
        <v>1162.5</v>
      </c>
      <c r="P143" s="39">
        <v>1200</v>
      </c>
      <c r="Q143" s="39">
        <v>1187.5</v>
      </c>
      <c r="R143" s="39">
        <v>1187.5</v>
      </c>
      <c r="S143" s="39">
        <v>1125</v>
      </c>
      <c r="T143" s="39">
        <v>1125</v>
      </c>
      <c r="U143" s="39">
        <v>1187.5</v>
      </c>
      <c r="V143" s="39">
        <v>962.5</v>
      </c>
      <c r="W143" s="39">
        <v>962.5</v>
      </c>
      <c r="X143" s="39">
        <v>1075</v>
      </c>
      <c r="Y143" s="39">
        <v>250</v>
      </c>
      <c r="Z143" s="39">
        <v>250</v>
      </c>
      <c r="AA143" s="39">
        <v>167.37500000000003</v>
      </c>
      <c r="AB143" s="39">
        <v>250</v>
      </c>
      <c r="AC143" s="39">
        <v>562.5</v>
      </c>
      <c r="AD143" s="39">
        <v>170.625</v>
      </c>
      <c r="AE143" s="39">
        <v>250</v>
      </c>
      <c r="AF143" s="39">
        <v>237.5</v>
      </c>
      <c r="AG143" s="41">
        <v>162.5</v>
      </c>
    </row>
    <row r="144" spans="1:33" x14ac:dyDescent="0.25">
      <c r="A144" s="47" t="s">
        <v>3609</v>
      </c>
      <c r="B144" s="39">
        <v>1500</v>
      </c>
      <c r="C144" s="48"/>
      <c r="D144" s="37">
        <v>70487</v>
      </c>
      <c r="E144" s="37">
        <v>351</v>
      </c>
      <c r="F144" s="39">
        <v>1305</v>
      </c>
      <c r="G144" s="39">
        <v>1344</v>
      </c>
      <c r="H144" s="39">
        <v>1290</v>
      </c>
      <c r="I144" s="39">
        <v>1395</v>
      </c>
      <c r="J144" s="39">
        <v>1440</v>
      </c>
      <c r="K144" s="39">
        <v>1275</v>
      </c>
      <c r="L144" s="39">
        <v>1425</v>
      </c>
      <c r="M144" s="39">
        <v>1290</v>
      </c>
      <c r="N144" s="39">
        <v>1350</v>
      </c>
      <c r="O144" s="39">
        <v>1395</v>
      </c>
      <c r="P144" s="39">
        <v>1440</v>
      </c>
      <c r="Q144" s="39">
        <v>1425</v>
      </c>
      <c r="R144" s="39">
        <v>1425</v>
      </c>
      <c r="S144" s="39">
        <v>1350</v>
      </c>
      <c r="T144" s="39">
        <v>1350</v>
      </c>
      <c r="U144" s="39">
        <v>1425</v>
      </c>
      <c r="V144" s="39">
        <v>1155</v>
      </c>
      <c r="W144" s="39">
        <v>1155</v>
      </c>
      <c r="X144" s="39">
        <v>1290</v>
      </c>
      <c r="Y144" s="39">
        <v>300</v>
      </c>
      <c r="Z144" s="39">
        <v>300</v>
      </c>
      <c r="AA144" s="39">
        <v>200.85000000000002</v>
      </c>
      <c r="AB144" s="39">
        <v>300</v>
      </c>
      <c r="AC144" s="39">
        <v>675</v>
      </c>
      <c r="AD144" s="39">
        <v>204.75000000000003</v>
      </c>
      <c r="AE144" s="39">
        <v>300</v>
      </c>
      <c r="AF144" s="39">
        <v>285</v>
      </c>
      <c r="AG144" s="41">
        <v>195</v>
      </c>
    </row>
    <row r="145" spans="1:33" x14ac:dyDescent="0.25">
      <c r="A145" s="47" t="s">
        <v>3610</v>
      </c>
      <c r="B145" s="39">
        <v>1750</v>
      </c>
      <c r="C145" s="48"/>
      <c r="D145" s="37">
        <v>70470</v>
      </c>
      <c r="E145" s="49">
        <v>351</v>
      </c>
      <c r="F145" s="39">
        <v>1522.5</v>
      </c>
      <c r="G145" s="39">
        <v>1568</v>
      </c>
      <c r="H145" s="39">
        <v>1505</v>
      </c>
      <c r="I145" s="39">
        <v>1627.5</v>
      </c>
      <c r="J145" s="39">
        <v>1680</v>
      </c>
      <c r="K145" s="39">
        <v>1487.5</v>
      </c>
      <c r="L145" s="39">
        <v>1662.5</v>
      </c>
      <c r="M145" s="39">
        <v>1505</v>
      </c>
      <c r="N145" s="39">
        <v>1575</v>
      </c>
      <c r="O145" s="39">
        <v>1627.5</v>
      </c>
      <c r="P145" s="39">
        <v>1680</v>
      </c>
      <c r="Q145" s="39">
        <v>1662.5</v>
      </c>
      <c r="R145" s="39">
        <v>1662.5</v>
      </c>
      <c r="S145" s="39">
        <v>1575</v>
      </c>
      <c r="T145" s="39">
        <v>1575</v>
      </c>
      <c r="U145" s="39">
        <v>1662.5</v>
      </c>
      <c r="V145" s="39">
        <v>1347.5</v>
      </c>
      <c r="W145" s="39">
        <v>1347.5</v>
      </c>
      <c r="X145" s="39">
        <v>1505</v>
      </c>
      <c r="Y145" s="39">
        <v>350</v>
      </c>
      <c r="Z145" s="39">
        <v>350</v>
      </c>
      <c r="AA145" s="39">
        <v>234.32500000000005</v>
      </c>
      <c r="AB145" s="39">
        <v>350</v>
      </c>
      <c r="AC145" s="39">
        <v>787.5</v>
      </c>
      <c r="AD145" s="39">
        <v>238.87500000000003</v>
      </c>
      <c r="AE145" s="39">
        <v>350</v>
      </c>
      <c r="AF145" s="39">
        <v>332.5</v>
      </c>
      <c r="AG145" s="41">
        <v>227.5</v>
      </c>
    </row>
    <row r="146" spans="1:33" x14ac:dyDescent="0.25">
      <c r="A146" s="47" t="s">
        <v>3611</v>
      </c>
      <c r="B146" s="39">
        <v>1500</v>
      </c>
      <c r="C146" s="48"/>
      <c r="D146" s="37">
        <v>70481</v>
      </c>
      <c r="E146" s="49">
        <v>351</v>
      </c>
      <c r="F146" s="39">
        <v>1305</v>
      </c>
      <c r="G146" s="39">
        <v>1344</v>
      </c>
      <c r="H146" s="39">
        <v>1290</v>
      </c>
      <c r="I146" s="39">
        <v>1395</v>
      </c>
      <c r="J146" s="39">
        <v>1440</v>
      </c>
      <c r="K146" s="39">
        <v>1275</v>
      </c>
      <c r="L146" s="39">
        <v>1425</v>
      </c>
      <c r="M146" s="39">
        <v>1290</v>
      </c>
      <c r="N146" s="39">
        <v>1350</v>
      </c>
      <c r="O146" s="39">
        <v>1395</v>
      </c>
      <c r="P146" s="39">
        <v>1440</v>
      </c>
      <c r="Q146" s="39">
        <v>1425</v>
      </c>
      <c r="R146" s="39">
        <v>1425</v>
      </c>
      <c r="S146" s="39">
        <v>1350</v>
      </c>
      <c r="T146" s="39">
        <v>1350</v>
      </c>
      <c r="U146" s="39">
        <v>1425</v>
      </c>
      <c r="V146" s="39">
        <v>1155</v>
      </c>
      <c r="W146" s="39">
        <v>1155</v>
      </c>
      <c r="X146" s="39">
        <v>1290</v>
      </c>
      <c r="Y146" s="39">
        <v>300</v>
      </c>
      <c r="Z146" s="39">
        <v>300</v>
      </c>
      <c r="AA146" s="39">
        <v>200.85000000000002</v>
      </c>
      <c r="AB146" s="39">
        <v>300</v>
      </c>
      <c r="AC146" s="39">
        <v>675</v>
      </c>
      <c r="AD146" s="39">
        <v>204.75000000000003</v>
      </c>
      <c r="AE146" s="39">
        <v>300</v>
      </c>
      <c r="AF146" s="39">
        <v>285</v>
      </c>
      <c r="AG146" s="41">
        <v>195</v>
      </c>
    </row>
    <row r="147" spans="1:33" x14ac:dyDescent="0.25">
      <c r="A147" s="47" t="s">
        <v>3612</v>
      </c>
      <c r="B147" s="39">
        <v>1308</v>
      </c>
      <c r="C147" s="48"/>
      <c r="D147" s="37">
        <v>70450</v>
      </c>
      <c r="E147" s="49">
        <v>351</v>
      </c>
      <c r="F147" s="39">
        <v>1137.96</v>
      </c>
      <c r="G147" s="39">
        <v>1171.9680000000001</v>
      </c>
      <c r="H147" s="39">
        <v>1124.8799999999999</v>
      </c>
      <c r="I147" s="39">
        <v>1216.44</v>
      </c>
      <c r="J147" s="39">
        <v>1255.68</v>
      </c>
      <c r="K147" s="39">
        <v>1111.8</v>
      </c>
      <c r="L147" s="39">
        <v>1242.5999999999999</v>
      </c>
      <c r="M147" s="39">
        <v>1124.8799999999999</v>
      </c>
      <c r="N147" s="39">
        <v>1177.2</v>
      </c>
      <c r="O147" s="39">
        <v>1216.44</v>
      </c>
      <c r="P147" s="39">
        <v>1255.68</v>
      </c>
      <c r="Q147" s="39">
        <v>1242.5999999999999</v>
      </c>
      <c r="R147" s="39">
        <v>1242.5999999999999</v>
      </c>
      <c r="S147" s="39">
        <v>1177.2</v>
      </c>
      <c r="T147" s="39">
        <v>1177.2</v>
      </c>
      <c r="U147" s="39">
        <v>1242.5999999999999</v>
      </c>
      <c r="V147" s="39">
        <v>1007.16</v>
      </c>
      <c r="W147" s="39">
        <v>1007.16</v>
      </c>
      <c r="X147" s="39">
        <v>1124.8799999999999</v>
      </c>
      <c r="Y147" s="39">
        <v>261.60000000000002</v>
      </c>
      <c r="Z147" s="39">
        <v>261.60000000000002</v>
      </c>
      <c r="AA147" s="39">
        <v>175.14120000000003</v>
      </c>
      <c r="AB147" s="39">
        <v>261.60000000000002</v>
      </c>
      <c r="AC147" s="39">
        <v>588.6</v>
      </c>
      <c r="AD147" s="39">
        <v>178.542</v>
      </c>
      <c r="AE147" s="39">
        <v>261.60000000000002</v>
      </c>
      <c r="AF147" s="39">
        <v>248.52</v>
      </c>
      <c r="AG147" s="41">
        <v>170.04</v>
      </c>
    </row>
    <row r="148" spans="1:33" x14ac:dyDescent="0.25">
      <c r="A148" s="47" t="s">
        <v>3613</v>
      </c>
      <c r="B148" s="39">
        <v>2100</v>
      </c>
      <c r="C148" s="48"/>
      <c r="D148" s="37">
        <v>74176</v>
      </c>
      <c r="E148" s="49">
        <v>352</v>
      </c>
      <c r="F148" s="39">
        <v>1827</v>
      </c>
      <c r="G148" s="39">
        <v>1881.6000000000001</v>
      </c>
      <c r="H148" s="39">
        <v>1806</v>
      </c>
      <c r="I148" s="39">
        <v>1953</v>
      </c>
      <c r="J148" s="39">
        <v>2016</v>
      </c>
      <c r="K148" s="39">
        <v>1785</v>
      </c>
      <c r="L148" s="39">
        <v>1995</v>
      </c>
      <c r="M148" s="39">
        <v>1806</v>
      </c>
      <c r="N148" s="39">
        <v>1890</v>
      </c>
      <c r="O148" s="39">
        <v>1953</v>
      </c>
      <c r="P148" s="39">
        <v>2016</v>
      </c>
      <c r="Q148" s="39">
        <v>1995</v>
      </c>
      <c r="R148" s="39">
        <v>1995</v>
      </c>
      <c r="S148" s="39">
        <v>1890</v>
      </c>
      <c r="T148" s="39">
        <v>1890</v>
      </c>
      <c r="U148" s="39">
        <v>1995</v>
      </c>
      <c r="V148" s="39">
        <v>1617</v>
      </c>
      <c r="W148" s="39">
        <v>1617</v>
      </c>
      <c r="X148" s="39">
        <v>1806</v>
      </c>
      <c r="Y148" s="39">
        <v>420</v>
      </c>
      <c r="Z148" s="39">
        <v>420</v>
      </c>
      <c r="AA148" s="39">
        <v>281.19000000000005</v>
      </c>
      <c r="AB148" s="39">
        <v>420</v>
      </c>
      <c r="AC148" s="39">
        <v>945</v>
      </c>
      <c r="AD148" s="39">
        <v>286.65000000000003</v>
      </c>
      <c r="AE148" s="39">
        <v>420</v>
      </c>
      <c r="AF148" s="39">
        <v>399</v>
      </c>
      <c r="AG148" s="41">
        <v>273</v>
      </c>
    </row>
    <row r="149" spans="1:33" x14ac:dyDescent="0.25">
      <c r="A149" s="47" t="s">
        <v>3614</v>
      </c>
      <c r="B149" s="39">
        <v>1750</v>
      </c>
      <c r="C149" s="48"/>
      <c r="D149" s="37">
        <v>71275</v>
      </c>
      <c r="E149" s="37">
        <v>352</v>
      </c>
      <c r="F149" s="39">
        <v>1522.5</v>
      </c>
      <c r="G149" s="39">
        <v>1568</v>
      </c>
      <c r="H149" s="39">
        <v>1505</v>
      </c>
      <c r="I149" s="39">
        <v>1627.5</v>
      </c>
      <c r="J149" s="39">
        <v>1680</v>
      </c>
      <c r="K149" s="39">
        <v>1487.5</v>
      </c>
      <c r="L149" s="39">
        <v>1662.5</v>
      </c>
      <c r="M149" s="39">
        <v>1505</v>
      </c>
      <c r="N149" s="39">
        <v>1575</v>
      </c>
      <c r="O149" s="39">
        <v>1627.5</v>
      </c>
      <c r="P149" s="39">
        <v>1680</v>
      </c>
      <c r="Q149" s="39">
        <v>1662.5</v>
      </c>
      <c r="R149" s="39">
        <v>1662.5</v>
      </c>
      <c r="S149" s="39">
        <v>1575</v>
      </c>
      <c r="T149" s="39">
        <v>1575</v>
      </c>
      <c r="U149" s="39">
        <v>1662.5</v>
      </c>
      <c r="V149" s="39">
        <v>1347.5</v>
      </c>
      <c r="W149" s="39">
        <v>1347.5</v>
      </c>
      <c r="X149" s="39">
        <v>1505</v>
      </c>
      <c r="Y149" s="39">
        <v>350</v>
      </c>
      <c r="Z149" s="39">
        <v>350</v>
      </c>
      <c r="AA149" s="39">
        <v>234.32500000000005</v>
      </c>
      <c r="AB149" s="39">
        <v>350</v>
      </c>
      <c r="AC149" s="39">
        <v>787.5</v>
      </c>
      <c r="AD149" s="39">
        <v>238.87500000000003</v>
      </c>
      <c r="AE149" s="39">
        <v>350</v>
      </c>
      <c r="AF149" s="39">
        <v>332.5</v>
      </c>
      <c r="AG149" s="41">
        <v>227.5</v>
      </c>
    </row>
    <row r="150" spans="1:33" x14ac:dyDescent="0.25">
      <c r="A150" s="50" t="s">
        <v>3615</v>
      </c>
      <c r="B150" s="39">
        <v>1250</v>
      </c>
      <c r="C150" s="48"/>
      <c r="D150" s="37">
        <v>72125</v>
      </c>
      <c r="E150" s="49">
        <v>352</v>
      </c>
      <c r="F150" s="39">
        <v>1087.5</v>
      </c>
      <c r="G150" s="39">
        <v>1120</v>
      </c>
      <c r="H150" s="39">
        <v>1075</v>
      </c>
      <c r="I150" s="39">
        <v>1162.5</v>
      </c>
      <c r="J150" s="39">
        <v>1200</v>
      </c>
      <c r="K150" s="39">
        <v>1062.5</v>
      </c>
      <c r="L150" s="39">
        <v>1187.5</v>
      </c>
      <c r="M150" s="39">
        <v>1075</v>
      </c>
      <c r="N150" s="39">
        <v>1125</v>
      </c>
      <c r="O150" s="39">
        <v>1162.5</v>
      </c>
      <c r="P150" s="39">
        <v>1200</v>
      </c>
      <c r="Q150" s="39">
        <v>1187.5</v>
      </c>
      <c r="R150" s="39">
        <v>1187.5</v>
      </c>
      <c r="S150" s="39">
        <v>1125</v>
      </c>
      <c r="T150" s="39">
        <v>1125</v>
      </c>
      <c r="U150" s="39">
        <v>1187.5</v>
      </c>
      <c r="V150" s="39">
        <v>962.5</v>
      </c>
      <c r="W150" s="39">
        <v>962.5</v>
      </c>
      <c r="X150" s="39">
        <v>1075</v>
      </c>
      <c r="Y150" s="39">
        <v>250</v>
      </c>
      <c r="Z150" s="39">
        <v>250</v>
      </c>
      <c r="AA150" s="39">
        <v>167.37500000000003</v>
      </c>
      <c r="AB150" s="39">
        <v>250</v>
      </c>
      <c r="AC150" s="39">
        <v>562.5</v>
      </c>
      <c r="AD150" s="39">
        <v>170.625</v>
      </c>
      <c r="AE150" s="39">
        <v>250</v>
      </c>
      <c r="AF150" s="39">
        <v>237.5</v>
      </c>
      <c r="AG150" s="41">
        <v>162.5</v>
      </c>
    </row>
    <row r="151" spans="1:33" x14ac:dyDescent="0.25">
      <c r="A151" s="47" t="s">
        <v>3616</v>
      </c>
      <c r="B151" s="39">
        <v>1250</v>
      </c>
      <c r="C151" s="48"/>
      <c r="D151" s="49">
        <v>71250</v>
      </c>
      <c r="E151" s="49">
        <v>352</v>
      </c>
      <c r="F151" s="39">
        <v>1087.5</v>
      </c>
      <c r="G151" s="39">
        <v>1120</v>
      </c>
      <c r="H151" s="39">
        <v>1075</v>
      </c>
      <c r="I151" s="39">
        <v>1162.5</v>
      </c>
      <c r="J151" s="39">
        <v>1200</v>
      </c>
      <c r="K151" s="39">
        <v>1062.5</v>
      </c>
      <c r="L151" s="39">
        <v>1187.5</v>
      </c>
      <c r="M151" s="39">
        <v>1075</v>
      </c>
      <c r="N151" s="39">
        <v>1125</v>
      </c>
      <c r="O151" s="39">
        <v>1162.5</v>
      </c>
      <c r="P151" s="39">
        <v>1200</v>
      </c>
      <c r="Q151" s="39">
        <v>1187.5</v>
      </c>
      <c r="R151" s="39">
        <v>1187.5</v>
      </c>
      <c r="S151" s="39">
        <v>1125</v>
      </c>
      <c r="T151" s="39">
        <v>1125</v>
      </c>
      <c r="U151" s="39">
        <v>1187.5</v>
      </c>
      <c r="V151" s="39">
        <v>962.5</v>
      </c>
      <c r="W151" s="39">
        <v>962.5</v>
      </c>
      <c r="X151" s="39">
        <v>1075</v>
      </c>
      <c r="Y151" s="39">
        <v>250</v>
      </c>
      <c r="Z151" s="39">
        <v>250</v>
      </c>
      <c r="AA151" s="39">
        <v>167.37500000000003</v>
      </c>
      <c r="AB151" s="39">
        <v>250</v>
      </c>
      <c r="AC151" s="39">
        <v>562.5</v>
      </c>
      <c r="AD151" s="39">
        <v>170.625</v>
      </c>
      <c r="AE151" s="39">
        <v>250</v>
      </c>
      <c r="AF151" s="39">
        <v>237.5</v>
      </c>
      <c r="AG151" s="41">
        <v>162.5</v>
      </c>
    </row>
    <row r="152" spans="1:33" x14ac:dyDescent="0.25">
      <c r="A152" s="47" t="s">
        <v>3617</v>
      </c>
      <c r="B152" s="39">
        <v>1500</v>
      </c>
      <c r="C152" s="48"/>
      <c r="D152" s="49">
        <v>71260</v>
      </c>
      <c r="E152" s="49">
        <v>352</v>
      </c>
      <c r="F152" s="39">
        <v>1305</v>
      </c>
      <c r="G152" s="39">
        <v>1344</v>
      </c>
      <c r="H152" s="39">
        <v>1290</v>
      </c>
      <c r="I152" s="39">
        <v>1395</v>
      </c>
      <c r="J152" s="39">
        <v>1440</v>
      </c>
      <c r="K152" s="39">
        <v>1275</v>
      </c>
      <c r="L152" s="39">
        <v>1425</v>
      </c>
      <c r="M152" s="39">
        <v>1290</v>
      </c>
      <c r="N152" s="39">
        <v>1350</v>
      </c>
      <c r="O152" s="39">
        <v>1395</v>
      </c>
      <c r="P152" s="39">
        <v>1440</v>
      </c>
      <c r="Q152" s="39">
        <v>1425</v>
      </c>
      <c r="R152" s="39">
        <v>1425</v>
      </c>
      <c r="S152" s="39">
        <v>1350</v>
      </c>
      <c r="T152" s="39">
        <v>1350</v>
      </c>
      <c r="U152" s="39">
        <v>1425</v>
      </c>
      <c r="V152" s="39">
        <v>1155</v>
      </c>
      <c r="W152" s="39">
        <v>1155</v>
      </c>
      <c r="X152" s="39">
        <v>1290</v>
      </c>
      <c r="Y152" s="39">
        <v>300</v>
      </c>
      <c r="Z152" s="39">
        <v>300</v>
      </c>
      <c r="AA152" s="39">
        <v>200.85000000000002</v>
      </c>
      <c r="AB152" s="39">
        <v>300</v>
      </c>
      <c r="AC152" s="39">
        <v>675</v>
      </c>
      <c r="AD152" s="39">
        <v>204.75000000000003</v>
      </c>
      <c r="AE152" s="39">
        <v>300</v>
      </c>
      <c r="AF152" s="39">
        <v>285</v>
      </c>
      <c r="AG152" s="41">
        <v>195</v>
      </c>
    </row>
    <row r="153" spans="1:33" x14ac:dyDescent="0.25">
      <c r="A153" s="47" t="s">
        <v>3618</v>
      </c>
      <c r="B153" s="39">
        <v>1250</v>
      </c>
      <c r="C153" s="48"/>
      <c r="D153" s="37">
        <v>72131</v>
      </c>
      <c r="E153" s="37">
        <v>352</v>
      </c>
      <c r="F153" s="39">
        <v>1087.5</v>
      </c>
      <c r="G153" s="39">
        <v>1120</v>
      </c>
      <c r="H153" s="39">
        <v>1075</v>
      </c>
      <c r="I153" s="39">
        <v>1162.5</v>
      </c>
      <c r="J153" s="39">
        <v>1200</v>
      </c>
      <c r="K153" s="39">
        <v>1062.5</v>
      </c>
      <c r="L153" s="39">
        <v>1187.5</v>
      </c>
      <c r="M153" s="39">
        <v>1075</v>
      </c>
      <c r="N153" s="39">
        <v>1125</v>
      </c>
      <c r="O153" s="39">
        <v>1162.5</v>
      </c>
      <c r="P153" s="39">
        <v>1200</v>
      </c>
      <c r="Q153" s="39">
        <v>1187.5</v>
      </c>
      <c r="R153" s="39">
        <v>1187.5</v>
      </c>
      <c r="S153" s="39">
        <v>1125</v>
      </c>
      <c r="T153" s="39">
        <v>1125</v>
      </c>
      <c r="U153" s="39">
        <v>1187.5</v>
      </c>
      <c r="V153" s="39">
        <v>962.5</v>
      </c>
      <c r="W153" s="39">
        <v>962.5</v>
      </c>
      <c r="X153" s="39">
        <v>1075</v>
      </c>
      <c r="Y153" s="39">
        <v>250</v>
      </c>
      <c r="Z153" s="39">
        <v>250</v>
      </c>
      <c r="AA153" s="39">
        <v>167.37500000000003</v>
      </c>
      <c r="AB153" s="39">
        <v>250</v>
      </c>
      <c r="AC153" s="39">
        <v>562.5</v>
      </c>
      <c r="AD153" s="39">
        <v>170.625</v>
      </c>
      <c r="AE153" s="39">
        <v>250</v>
      </c>
      <c r="AF153" s="39">
        <v>237.5</v>
      </c>
      <c r="AG153" s="41">
        <v>162.5</v>
      </c>
    </row>
    <row r="154" spans="1:33" x14ac:dyDescent="0.25">
      <c r="A154" s="47" t="s">
        <v>3619</v>
      </c>
      <c r="B154" s="39">
        <v>1500</v>
      </c>
      <c r="C154" s="48"/>
      <c r="D154" s="37">
        <v>70491</v>
      </c>
      <c r="E154" s="37">
        <v>352</v>
      </c>
      <c r="F154" s="39">
        <v>1305</v>
      </c>
      <c r="G154" s="39">
        <v>1344</v>
      </c>
      <c r="H154" s="39">
        <v>1290</v>
      </c>
      <c r="I154" s="39">
        <v>1395</v>
      </c>
      <c r="J154" s="39">
        <v>1440</v>
      </c>
      <c r="K154" s="39">
        <v>1275</v>
      </c>
      <c r="L154" s="39">
        <v>1425</v>
      </c>
      <c r="M154" s="39">
        <v>1290</v>
      </c>
      <c r="N154" s="39">
        <v>1350</v>
      </c>
      <c r="O154" s="39">
        <v>1395</v>
      </c>
      <c r="P154" s="39">
        <v>1440</v>
      </c>
      <c r="Q154" s="39">
        <v>1425</v>
      </c>
      <c r="R154" s="39">
        <v>1425</v>
      </c>
      <c r="S154" s="39">
        <v>1350</v>
      </c>
      <c r="T154" s="39">
        <v>1350</v>
      </c>
      <c r="U154" s="39">
        <v>1425</v>
      </c>
      <c r="V154" s="39">
        <v>1155</v>
      </c>
      <c r="W154" s="39">
        <v>1155</v>
      </c>
      <c r="X154" s="39">
        <v>1290</v>
      </c>
      <c r="Y154" s="39">
        <v>300</v>
      </c>
      <c r="Z154" s="39">
        <v>300</v>
      </c>
      <c r="AA154" s="39">
        <v>200.85000000000002</v>
      </c>
      <c r="AB154" s="39">
        <v>300</v>
      </c>
      <c r="AC154" s="39">
        <v>675</v>
      </c>
      <c r="AD154" s="39">
        <v>204.75000000000003</v>
      </c>
      <c r="AE154" s="39">
        <v>300</v>
      </c>
      <c r="AF154" s="39">
        <v>285</v>
      </c>
      <c r="AG154" s="41">
        <v>195</v>
      </c>
    </row>
    <row r="155" spans="1:33" x14ac:dyDescent="0.25">
      <c r="A155" s="47" t="s">
        <v>3620</v>
      </c>
      <c r="B155" s="39">
        <v>2600</v>
      </c>
      <c r="C155" s="48"/>
      <c r="D155" s="37">
        <v>74178</v>
      </c>
      <c r="E155" s="37">
        <v>352</v>
      </c>
      <c r="F155" s="39">
        <v>2262</v>
      </c>
      <c r="G155" s="39">
        <v>2329.6</v>
      </c>
      <c r="H155" s="39">
        <v>2236</v>
      </c>
      <c r="I155" s="39">
        <v>2418</v>
      </c>
      <c r="J155" s="39">
        <v>2496</v>
      </c>
      <c r="K155" s="39">
        <v>2210</v>
      </c>
      <c r="L155" s="39">
        <v>2470</v>
      </c>
      <c r="M155" s="39">
        <v>2236</v>
      </c>
      <c r="N155" s="39">
        <v>2340</v>
      </c>
      <c r="O155" s="39">
        <v>2418</v>
      </c>
      <c r="P155" s="39">
        <v>2496</v>
      </c>
      <c r="Q155" s="39">
        <v>2470</v>
      </c>
      <c r="R155" s="39">
        <v>2470</v>
      </c>
      <c r="S155" s="39">
        <v>2340</v>
      </c>
      <c r="T155" s="39">
        <v>2340</v>
      </c>
      <c r="U155" s="39">
        <v>2470</v>
      </c>
      <c r="V155" s="39">
        <v>2002</v>
      </c>
      <c r="W155" s="39">
        <v>2002</v>
      </c>
      <c r="X155" s="39">
        <v>2236</v>
      </c>
      <c r="Y155" s="39">
        <v>520</v>
      </c>
      <c r="Z155" s="39">
        <v>520</v>
      </c>
      <c r="AA155" s="39">
        <v>348.14000000000004</v>
      </c>
      <c r="AB155" s="39">
        <v>520</v>
      </c>
      <c r="AC155" s="39">
        <v>1170</v>
      </c>
      <c r="AD155" s="39">
        <v>354.90000000000003</v>
      </c>
      <c r="AE155" s="39">
        <v>520</v>
      </c>
      <c r="AF155" s="39">
        <v>494</v>
      </c>
      <c r="AG155" s="41">
        <v>338</v>
      </c>
    </row>
    <row r="156" spans="1:33" x14ac:dyDescent="0.25">
      <c r="A156" s="47" t="s">
        <v>3621</v>
      </c>
      <c r="B156" s="39">
        <v>1250</v>
      </c>
      <c r="C156" s="48"/>
      <c r="D156" s="37">
        <v>72128</v>
      </c>
      <c r="E156" s="37">
        <v>352</v>
      </c>
      <c r="F156" s="39">
        <v>1087.5</v>
      </c>
      <c r="G156" s="39">
        <v>1120</v>
      </c>
      <c r="H156" s="39">
        <v>1075</v>
      </c>
      <c r="I156" s="39">
        <v>1162.5</v>
      </c>
      <c r="J156" s="39">
        <v>1200</v>
      </c>
      <c r="K156" s="39">
        <v>1062.5</v>
      </c>
      <c r="L156" s="39">
        <v>1187.5</v>
      </c>
      <c r="M156" s="39">
        <v>1075</v>
      </c>
      <c r="N156" s="39">
        <v>1125</v>
      </c>
      <c r="O156" s="39">
        <v>1162.5</v>
      </c>
      <c r="P156" s="39">
        <v>1200</v>
      </c>
      <c r="Q156" s="39">
        <v>1187.5</v>
      </c>
      <c r="R156" s="39">
        <v>1187.5</v>
      </c>
      <c r="S156" s="39">
        <v>1125</v>
      </c>
      <c r="T156" s="39">
        <v>1125</v>
      </c>
      <c r="U156" s="39">
        <v>1187.5</v>
      </c>
      <c r="V156" s="39">
        <v>962.5</v>
      </c>
      <c r="W156" s="39">
        <v>962.5</v>
      </c>
      <c r="X156" s="39">
        <v>1075</v>
      </c>
      <c r="Y156" s="39">
        <v>250</v>
      </c>
      <c r="Z156" s="39">
        <v>250</v>
      </c>
      <c r="AA156" s="39">
        <v>167.37500000000003</v>
      </c>
      <c r="AB156" s="39">
        <v>250</v>
      </c>
      <c r="AC156" s="39">
        <v>562.5</v>
      </c>
      <c r="AD156" s="39">
        <v>170.625</v>
      </c>
      <c r="AE156" s="39">
        <v>250</v>
      </c>
      <c r="AF156" s="39">
        <v>237.5</v>
      </c>
      <c r="AG156" s="41">
        <v>162.5</v>
      </c>
    </row>
    <row r="157" spans="1:33" x14ac:dyDescent="0.25">
      <c r="A157" s="47" t="s">
        <v>3622</v>
      </c>
      <c r="B157" s="39">
        <v>1250</v>
      </c>
      <c r="C157" s="48"/>
      <c r="D157" s="37">
        <v>73700</v>
      </c>
      <c r="E157" s="37">
        <v>352</v>
      </c>
      <c r="F157" s="39">
        <v>1087.5</v>
      </c>
      <c r="G157" s="39">
        <v>1120</v>
      </c>
      <c r="H157" s="39">
        <v>1075</v>
      </c>
      <c r="I157" s="39">
        <v>1162.5</v>
      </c>
      <c r="J157" s="39">
        <v>1200</v>
      </c>
      <c r="K157" s="39">
        <v>1062.5</v>
      </c>
      <c r="L157" s="39">
        <v>1187.5</v>
      </c>
      <c r="M157" s="39">
        <v>1075</v>
      </c>
      <c r="N157" s="39">
        <v>1125</v>
      </c>
      <c r="O157" s="39">
        <v>1162.5</v>
      </c>
      <c r="P157" s="39">
        <v>1200</v>
      </c>
      <c r="Q157" s="39">
        <v>1187.5</v>
      </c>
      <c r="R157" s="39">
        <v>1187.5</v>
      </c>
      <c r="S157" s="39">
        <v>1125</v>
      </c>
      <c r="T157" s="39">
        <v>1125</v>
      </c>
      <c r="U157" s="39">
        <v>1187.5</v>
      </c>
      <c r="V157" s="39">
        <v>962.5</v>
      </c>
      <c r="W157" s="39">
        <v>962.5</v>
      </c>
      <c r="X157" s="39">
        <v>1075</v>
      </c>
      <c r="Y157" s="39">
        <v>250</v>
      </c>
      <c r="Z157" s="39">
        <v>250</v>
      </c>
      <c r="AA157" s="39">
        <v>167.37500000000003</v>
      </c>
      <c r="AB157" s="39">
        <v>250</v>
      </c>
      <c r="AC157" s="39">
        <v>562.5</v>
      </c>
      <c r="AD157" s="39">
        <v>170.625</v>
      </c>
      <c r="AE157" s="39">
        <v>250</v>
      </c>
      <c r="AF157" s="39">
        <v>237.5</v>
      </c>
      <c r="AG157" s="41">
        <v>162.5</v>
      </c>
    </row>
    <row r="158" spans="1:33" x14ac:dyDescent="0.25">
      <c r="A158" s="47" t="s">
        <v>3623</v>
      </c>
      <c r="B158" s="39">
        <v>1750</v>
      </c>
      <c r="C158" s="48"/>
      <c r="D158" s="37">
        <v>74174</v>
      </c>
      <c r="E158" s="37">
        <v>352</v>
      </c>
      <c r="F158" s="39">
        <v>1522.5</v>
      </c>
      <c r="G158" s="39">
        <v>1568</v>
      </c>
      <c r="H158" s="39">
        <v>1505</v>
      </c>
      <c r="I158" s="39">
        <v>1627.5</v>
      </c>
      <c r="J158" s="39">
        <v>1680</v>
      </c>
      <c r="K158" s="39">
        <v>1487.5</v>
      </c>
      <c r="L158" s="39">
        <v>1662.5</v>
      </c>
      <c r="M158" s="39">
        <v>1505</v>
      </c>
      <c r="N158" s="39">
        <v>1575</v>
      </c>
      <c r="O158" s="39">
        <v>1627.5</v>
      </c>
      <c r="P158" s="39">
        <v>1680</v>
      </c>
      <c r="Q158" s="39">
        <v>1662.5</v>
      </c>
      <c r="R158" s="39">
        <v>1662.5</v>
      </c>
      <c r="S158" s="39">
        <v>1575</v>
      </c>
      <c r="T158" s="39">
        <v>1575</v>
      </c>
      <c r="U158" s="39">
        <v>1662.5</v>
      </c>
      <c r="V158" s="39">
        <v>1347.5</v>
      </c>
      <c r="W158" s="39">
        <v>1347.5</v>
      </c>
      <c r="X158" s="39">
        <v>1505</v>
      </c>
      <c r="Y158" s="39">
        <v>350</v>
      </c>
      <c r="Z158" s="39">
        <v>350</v>
      </c>
      <c r="AA158" s="39">
        <v>234.32500000000005</v>
      </c>
      <c r="AB158" s="39">
        <v>350</v>
      </c>
      <c r="AC158" s="39">
        <v>787.5</v>
      </c>
      <c r="AD158" s="39">
        <v>238.87500000000003</v>
      </c>
      <c r="AE158" s="39">
        <v>350</v>
      </c>
      <c r="AF158" s="39">
        <v>332.5</v>
      </c>
      <c r="AG158" s="41">
        <v>227.5</v>
      </c>
    </row>
    <row r="159" spans="1:33" x14ac:dyDescent="0.25">
      <c r="A159" s="47" t="s">
        <v>3624</v>
      </c>
      <c r="B159" s="39">
        <v>1750</v>
      </c>
      <c r="C159" s="48"/>
      <c r="D159" s="37">
        <v>74175</v>
      </c>
      <c r="E159" s="37">
        <v>352</v>
      </c>
      <c r="F159" s="39">
        <v>1522.5</v>
      </c>
      <c r="G159" s="39">
        <v>1568</v>
      </c>
      <c r="H159" s="39">
        <v>1505</v>
      </c>
      <c r="I159" s="39">
        <v>1627.5</v>
      </c>
      <c r="J159" s="39">
        <v>1680</v>
      </c>
      <c r="K159" s="39">
        <v>1487.5</v>
      </c>
      <c r="L159" s="39">
        <v>1662.5</v>
      </c>
      <c r="M159" s="39">
        <v>1505</v>
      </c>
      <c r="N159" s="39">
        <v>1575</v>
      </c>
      <c r="O159" s="39">
        <v>1627.5</v>
      </c>
      <c r="P159" s="39">
        <v>1680</v>
      </c>
      <c r="Q159" s="39">
        <v>1662.5</v>
      </c>
      <c r="R159" s="39">
        <v>1662.5</v>
      </c>
      <c r="S159" s="39">
        <v>1575</v>
      </c>
      <c r="T159" s="39">
        <v>1575</v>
      </c>
      <c r="U159" s="39">
        <v>1662.5</v>
      </c>
      <c r="V159" s="39">
        <v>1347.5</v>
      </c>
      <c r="W159" s="39">
        <v>1347.5</v>
      </c>
      <c r="X159" s="39">
        <v>1505</v>
      </c>
      <c r="Y159" s="39">
        <v>350</v>
      </c>
      <c r="Z159" s="39">
        <v>350</v>
      </c>
      <c r="AA159" s="39">
        <v>234.32500000000005</v>
      </c>
      <c r="AB159" s="39">
        <v>350</v>
      </c>
      <c r="AC159" s="39">
        <v>787.5</v>
      </c>
      <c r="AD159" s="39">
        <v>238.87500000000003</v>
      </c>
      <c r="AE159" s="39">
        <v>350</v>
      </c>
      <c r="AF159" s="39">
        <v>332.5</v>
      </c>
      <c r="AG159" s="41">
        <v>227.5</v>
      </c>
    </row>
    <row r="160" spans="1:33" x14ac:dyDescent="0.25">
      <c r="A160" s="47" t="s">
        <v>3625</v>
      </c>
      <c r="B160" s="39">
        <v>1250</v>
      </c>
      <c r="C160" s="48"/>
      <c r="D160" s="37">
        <v>73200</v>
      </c>
      <c r="E160" s="37">
        <v>352</v>
      </c>
      <c r="F160" s="39">
        <v>1087.5</v>
      </c>
      <c r="G160" s="39">
        <v>1120</v>
      </c>
      <c r="H160" s="39">
        <v>1075</v>
      </c>
      <c r="I160" s="39">
        <v>1162.5</v>
      </c>
      <c r="J160" s="39">
        <v>1200</v>
      </c>
      <c r="K160" s="39">
        <v>1062.5</v>
      </c>
      <c r="L160" s="39">
        <v>1187.5</v>
      </c>
      <c r="M160" s="39">
        <v>1075</v>
      </c>
      <c r="N160" s="39">
        <v>1125</v>
      </c>
      <c r="O160" s="39">
        <v>1162.5</v>
      </c>
      <c r="P160" s="39">
        <v>1200</v>
      </c>
      <c r="Q160" s="39">
        <v>1187.5</v>
      </c>
      <c r="R160" s="39">
        <v>1187.5</v>
      </c>
      <c r="S160" s="39">
        <v>1125</v>
      </c>
      <c r="T160" s="39">
        <v>1125</v>
      </c>
      <c r="U160" s="39">
        <v>1187.5</v>
      </c>
      <c r="V160" s="39">
        <v>962.5</v>
      </c>
      <c r="W160" s="39">
        <v>962.5</v>
      </c>
      <c r="X160" s="39">
        <v>1075</v>
      </c>
      <c r="Y160" s="39">
        <v>250</v>
      </c>
      <c r="Z160" s="39">
        <v>250</v>
      </c>
      <c r="AA160" s="39">
        <v>167.37500000000003</v>
      </c>
      <c r="AB160" s="39">
        <v>250</v>
      </c>
      <c r="AC160" s="39">
        <v>562.5</v>
      </c>
      <c r="AD160" s="39">
        <v>170.625</v>
      </c>
      <c r="AE160" s="39">
        <v>250</v>
      </c>
      <c r="AF160" s="39">
        <v>237.5</v>
      </c>
      <c r="AG160" s="41">
        <v>162.5</v>
      </c>
    </row>
    <row r="161" spans="1:33" x14ac:dyDescent="0.25">
      <c r="A161" s="47" t="s">
        <v>3626</v>
      </c>
      <c r="B161" s="39">
        <v>1500</v>
      </c>
      <c r="C161" s="48"/>
      <c r="D161" s="37">
        <v>73701</v>
      </c>
      <c r="E161" s="37">
        <v>352</v>
      </c>
      <c r="F161" s="39">
        <v>1305</v>
      </c>
      <c r="G161" s="39">
        <v>1344</v>
      </c>
      <c r="H161" s="39">
        <v>1290</v>
      </c>
      <c r="I161" s="39">
        <v>1395</v>
      </c>
      <c r="J161" s="39">
        <v>1440</v>
      </c>
      <c r="K161" s="39">
        <v>1275</v>
      </c>
      <c r="L161" s="39">
        <v>1425</v>
      </c>
      <c r="M161" s="39">
        <v>1290</v>
      </c>
      <c r="N161" s="39">
        <v>1350</v>
      </c>
      <c r="O161" s="39">
        <v>1395</v>
      </c>
      <c r="P161" s="39">
        <v>1440</v>
      </c>
      <c r="Q161" s="39">
        <v>1425</v>
      </c>
      <c r="R161" s="39">
        <v>1425</v>
      </c>
      <c r="S161" s="39">
        <v>1350</v>
      </c>
      <c r="T161" s="39">
        <v>1350</v>
      </c>
      <c r="U161" s="39">
        <v>1425</v>
      </c>
      <c r="V161" s="39">
        <v>1155</v>
      </c>
      <c r="W161" s="39">
        <v>1155</v>
      </c>
      <c r="X161" s="39">
        <v>1290</v>
      </c>
      <c r="Y161" s="39">
        <v>300</v>
      </c>
      <c r="Z161" s="39">
        <v>300</v>
      </c>
      <c r="AA161" s="39">
        <v>200.85000000000002</v>
      </c>
      <c r="AB161" s="39">
        <v>300</v>
      </c>
      <c r="AC161" s="39">
        <v>675</v>
      </c>
      <c r="AD161" s="39">
        <v>204.75000000000003</v>
      </c>
      <c r="AE161" s="39">
        <v>300</v>
      </c>
      <c r="AF161" s="39">
        <v>285</v>
      </c>
      <c r="AG161" s="41">
        <v>195</v>
      </c>
    </row>
    <row r="162" spans="1:33" x14ac:dyDescent="0.25">
      <c r="A162" s="47" t="s">
        <v>3627</v>
      </c>
      <c r="B162" s="39">
        <v>1500</v>
      </c>
      <c r="C162" s="48"/>
      <c r="D162" s="37">
        <v>74160</v>
      </c>
      <c r="E162" s="37">
        <v>352</v>
      </c>
      <c r="F162" s="39">
        <v>1305</v>
      </c>
      <c r="G162" s="39">
        <v>1344</v>
      </c>
      <c r="H162" s="39">
        <v>1290</v>
      </c>
      <c r="I162" s="39">
        <v>1395</v>
      </c>
      <c r="J162" s="39">
        <v>1440</v>
      </c>
      <c r="K162" s="39">
        <v>1275</v>
      </c>
      <c r="L162" s="39">
        <v>1425</v>
      </c>
      <c r="M162" s="39">
        <v>1290</v>
      </c>
      <c r="N162" s="39">
        <v>1350</v>
      </c>
      <c r="O162" s="39">
        <v>1395</v>
      </c>
      <c r="P162" s="39">
        <v>1440</v>
      </c>
      <c r="Q162" s="39">
        <v>1425</v>
      </c>
      <c r="R162" s="39">
        <v>1425</v>
      </c>
      <c r="S162" s="39">
        <v>1350</v>
      </c>
      <c r="T162" s="39">
        <v>1350</v>
      </c>
      <c r="U162" s="39">
        <v>1425</v>
      </c>
      <c r="V162" s="39">
        <v>1155</v>
      </c>
      <c r="W162" s="39">
        <v>1155</v>
      </c>
      <c r="X162" s="39">
        <v>1290</v>
      </c>
      <c r="Y162" s="39">
        <v>300</v>
      </c>
      <c r="Z162" s="39">
        <v>300</v>
      </c>
      <c r="AA162" s="39">
        <v>200.85000000000002</v>
      </c>
      <c r="AB162" s="39">
        <v>300</v>
      </c>
      <c r="AC162" s="39">
        <v>675</v>
      </c>
      <c r="AD162" s="39">
        <v>204.75000000000003</v>
      </c>
      <c r="AE162" s="39">
        <v>300</v>
      </c>
      <c r="AF162" s="39">
        <v>285</v>
      </c>
      <c r="AG162" s="41">
        <v>195</v>
      </c>
    </row>
    <row r="163" spans="1:33" x14ac:dyDescent="0.25">
      <c r="A163" s="47" t="s">
        <v>3628</v>
      </c>
      <c r="B163" s="39">
        <v>1750</v>
      </c>
      <c r="C163" s="48"/>
      <c r="D163" s="37">
        <v>74170</v>
      </c>
      <c r="E163" s="37">
        <v>352</v>
      </c>
      <c r="F163" s="39">
        <v>1522.5</v>
      </c>
      <c r="G163" s="39">
        <v>1568</v>
      </c>
      <c r="H163" s="39">
        <v>1505</v>
      </c>
      <c r="I163" s="39">
        <v>1627.5</v>
      </c>
      <c r="J163" s="39">
        <v>1680</v>
      </c>
      <c r="K163" s="39">
        <v>1487.5</v>
      </c>
      <c r="L163" s="39">
        <v>1662.5</v>
      </c>
      <c r="M163" s="39">
        <v>1505</v>
      </c>
      <c r="N163" s="39">
        <v>1575</v>
      </c>
      <c r="O163" s="39">
        <v>1627.5</v>
      </c>
      <c r="P163" s="39">
        <v>1680</v>
      </c>
      <c r="Q163" s="39">
        <v>1662.5</v>
      </c>
      <c r="R163" s="39">
        <v>1662.5</v>
      </c>
      <c r="S163" s="39">
        <v>1575</v>
      </c>
      <c r="T163" s="39">
        <v>1575</v>
      </c>
      <c r="U163" s="39">
        <v>1662.5</v>
      </c>
      <c r="V163" s="39">
        <v>1347.5</v>
      </c>
      <c r="W163" s="39">
        <v>1347.5</v>
      </c>
      <c r="X163" s="39">
        <v>1505</v>
      </c>
      <c r="Y163" s="39">
        <v>350</v>
      </c>
      <c r="Z163" s="39">
        <v>350</v>
      </c>
      <c r="AA163" s="39">
        <v>234.32500000000005</v>
      </c>
      <c r="AB163" s="39">
        <v>350</v>
      </c>
      <c r="AC163" s="39">
        <v>787.5</v>
      </c>
      <c r="AD163" s="39">
        <v>238.87500000000003</v>
      </c>
      <c r="AE163" s="39">
        <v>350</v>
      </c>
      <c r="AF163" s="39">
        <v>332.5</v>
      </c>
      <c r="AG163" s="41">
        <v>227.5</v>
      </c>
    </row>
    <row r="164" spans="1:33" x14ac:dyDescent="0.25">
      <c r="A164" s="47" t="s">
        <v>3629</v>
      </c>
      <c r="B164" s="39">
        <v>1250</v>
      </c>
      <c r="C164" s="48"/>
      <c r="D164" s="37">
        <v>70490</v>
      </c>
      <c r="E164" s="37">
        <v>352</v>
      </c>
      <c r="F164" s="39">
        <v>1087.5</v>
      </c>
      <c r="G164" s="39">
        <v>1120</v>
      </c>
      <c r="H164" s="39">
        <v>1075</v>
      </c>
      <c r="I164" s="39">
        <v>1162.5</v>
      </c>
      <c r="J164" s="39">
        <v>1200</v>
      </c>
      <c r="K164" s="39">
        <v>1062.5</v>
      </c>
      <c r="L164" s="39">
        <v>1187.5</v>
      </c>
      <c r="M164" s="39">
        <v>1075</v>
      </c>
      <c r="N164" s="39">
        <v>1125</v>
      </c>
      <c r="O164" s="39">
        <v>1162.5</v>
      </c>
      <c r="P164" s="39">
        <v>1200</v>
      </c>
      <c r="Q164" s="39">
        <v>1187.5</v>
      </c>
      <c r="R164" s="39">
        <v>1187.5</v>
      </c>
      <c r="S164" s="39">
        <v>1125</v>
      </c>
      <c r="T164" s="39">
        <v>1125</v>
      </c>
      <c r="U164" s="39">
        <v>1187.5</v>
      </c>
      <c r="V164" s="39">
        <v>962.5</v>
      </c>
      <c r="W164" s="39">
        <v>962.5</v>
      </c>
      <c r="X164" s="39">
        <v>1075</v>
      </c>
      <c r="Y164" s="39">
        <v>250</v>
      </c>
      <c r="Z164" s="39">
        <v>250</v>
      </c>
      <c r="AA164" s="39">
        <v>167.37500000000003</v>
      </c>
      <c r="AB164" s="39">
        <v>250</v>
      </c>
      <c r="AC164" s="39">
        <v>562.5</v>
      </c>
      <c r="AD164" s="39">
        <v>170.625</v>
      </c>
      <c r="AE164" s="39">
        <v>250</v>
      </c>
      <c r="AF164" s="39">
        <v>237.5</v>
      </c>
      <c r="AG164" s="41">
        <v>162.5</v>
      </c>
    </row>
    <row r="165" spans="1:33" x14ac:dyDescent="0.25">
      <c r="A165" s="47" t="s">
        <v>3630</v>
      </c>
      <c r="B165" s="39">
        <v>1050</v>
      </c>
      <c r="C165" s="48"/>
      <c r="D165" s="37">
        <v>74150</v>
      </c>
      <c r="E165" s="37">
        <v>352</v>
      </c>
      <c r="F165" s="39">
        <v>913.5</v>
      </c>
      <c r="G165" s="39">
        <v>940.80000000000007</v>
      </c>
      <c r="H165" s="39">
        <v>903</v>
      </c>
      <c r="I165" s="39">
        <v>976.5</v>
      </c>
      <c r="J165" s="39">
        <v>1008</v>
      </c>
      <c r="K165" s="39">
        <v>892.5</v>
      </c>
      <c r="L165" s="39">
        <v>997.5</v>
      </c>
      <c r="M165" s="39">
        <v>903</v>
      </c>
      <c r="N165" s="39">
        <v>945</v>
      </c>
      <c r="O165" s="39">
        <v>976.5</v>
      </c>
      <c r="P165" s="39">
        <v>1008</v>
      </c>
      <c r="Q165" s="39">
        <v>997.5</v>
      </c>
      <c r="R165" s="39">
        <v>997.5</v>
      </c>
      <c r="S165" s="39">
        <v>945</v>
      </c>
      <c r="T165" s="39">
        <v>945</v>
      </c>
      <c r="U165" s="39">
        <v>997.5</v>
      </c>
      <c r="V165" s="39">
        <v>808.5</v>
      </c>
      <c r="W165" s="39">
        <v>808.5</v>
      </c>
      <c r="X165" s="39">
        <v>903</v>
      </c>
      <c r="Y165" s="39">
        <v>210</v>
      </c>
      <c r="Z165" s="39">
        <v>210</v>
      </c>
      <c r="AA165" s="39">
        <v>140.59500000000003</v>
      </c>
      <c r="AB165" s="39">
        <v>210</v>
      </c>
      <c r="AC165" s="39">
        <v>472.5</v>
      </c>
      <c r="AD165" s="39">
        <v>143.32500000000002</v>
      </c>
      <c r="AE165" s="39">
        <v>210</v>
      </c>
      <c r="AF165" s="39">
        <v>199.5</v>
      </c>
      <c r="AG165" s="41">
        <v>136.5</v>
      </c>
    </row>
    <row r="166" spans="1:33" x14ac:dyDescent="0.25">
      <c r="A166" s="47" t="s">
        <v>3631</v>
      </c>
      <c r="B166" s="39">
        <v>1569</v>
      </c>
      <c r="C166" s="48"/>
      <c r="D166" s="37">
        <v>72193</v>
      </c>
      <c r="E166" s="49">
        <v>352</v>
      </c>
      <c r="F166" s="39">
        <v>1365.03</v>
      </c>
      <c r="G166" s="39">
        <v>1405.8240000000001</v>
      </c>
      <c r="H166" s="39">
        <v>1349.34</v>
      </c>
      <c r="I166" s="39">
        <v>1459.17</v>
      </c>
      <c r="J166" s="39">
        <v>1506.24</v>
      </c>
      <c r="K166" s="39">
        <v>1333.6499999999999</v>
      </c>
      <c r="L166" s="39">
        <v>1490.55</v>
      </c>
      <c r="M166" s="39">
        <v>1349.34</v>
      </c>
      <c r="N166" s="39">
        <v>1412.1000000000001</v>
      </c>
      <c r="O166" s="39">
        <v>1459.17</v>
      </c>
      <c r="P166" s="39">
        <v>1506.24</v>
      </c>
      <c r="Q166" s="39">
        <v>1490.55</v>
      </c>
      <c r="R166" s="39">
        <v>1490.55</v>
      </c>
      <c r="S166" s="39">
        <v>1412.1000000000001</v>
      </c>
      <c r="T166" s="39">
        <v>1412.1000000000001</v>
      </c>
      <c r="U166" s="39">
        <v>1490.55</v>
      </c>
      <c r="V166" s="39">
        <v>1208.1300000000001</v>
      </c>
      <c r="W166" s="39">
        <v>1208.1300000000001</v>
      </c>
      <c r="X166" s="39">
        <v>1349.34</v>
      </c>
      <c r="Y166" s="39">
        <v>313.8</v>
      </c>
      <c r="Z166" s="39">
        <v>313.8</v>
      </c>
      <c r="AA166" s="39">
        <v>210.08910000000003</v>
      </c>
      <c r="AB166" s="39">
        <v>313.8</v>
      </c>
      <c r="AC166" s="39">
        <v>706.05000000000007</v>
      </c>
      <c r="AD166" s="39">
        <v>214.16850000000002</v>
      </c>
      <c r="AE166" s="39">
        <v>313.8</v>
      </c>
      <c r="AF166" s="39">
        <v>298.11</v>
      </c>
      <c r="AG166" s="41">
        <v>203.97</v>
      </c>
    </row>
    <row r="167" spans="1:33" x14ac:dyDescent="0.25">
      <c r="A167" s="47" t="s">
        <v>3632</v>
      </c>
      <c r="B167" s="39">
        <v>2459</v>
      </c>
      <c r="C167" s="48"/>
      <c r="D167" s="37">
        <v>74177</v>
      </c>
      <c r="E167" s="49">
        <v>352</v>
      </c>
      <c r="F167" s="39">
        <v>2139.33</v>
      </c>
      <c r="G167" s="39">
        <v>2203.2640000000001</v>
      </c>
      <c r="H167" s="39">
        <v>2114.7399999999998</v>
      </c>
      <c r="I167" s="39">
        <v>2286.8700000000003</v>
      </c>
      <c r="J167" s="39">
        <v>2360.64</v>
      </c>
      <c r="K167" s="39">
        <v>2090.15</v>
      </c>
      <c r="L167" s="39">
        <v>2336.0499999999997</v>
      </c>
      <c r="M167" s="39">
        <v>2114.7399999999998</v>
      </c>
      <c r="N167" s="39">
        <v>2213.1</v>
      </c>
      <c r="O167" s="39">
        <v>2286.8700000000003</v>
      </c>
      <c r="P167" s="39">
        <v>2360.64</v>
      </c>
      <c r="Q167" s="39">
        <v>2336.0499999999997</v>
      </c>
      <c r="R167" s="39">
        <v>2336.0499999999997</v>
      </c>
      <c r="S167" s="39">
        <v>2213.1</v>
      </c>
      <c r="T167" s="39">
        <v>2213.1</v>
      </c>
      <c r="U167" s="39">
        <v>2336.0499999999997</v>
      </c>
      <c r="V167" s="39">
        <v>1893.43</v>
      </c>
      <c r="W167" s="39">
        <v>1893.43</v>
      </c>
      <c r="X167" s="39">
        <v>2114.7399999999998</v>
      </c>
      <c r="Y167" s="39">
        <v>491.8</v>
      </c>
      <c r="Z167" s="39">
        <v>491.8</v>
      </c>
      <c r="AA167" s="39">
        <v>329.26010000000002</v>
      </c>
      <c r="AB167" s="39">
        <v>491.8</v>
      </c>
      <c r="AC167" s="39">
        <v>1106.55</v>
      </c>
      <c r="AD167" s="39">
        <v>335.65350000000001</v>
      </c>
      <c r="AE167" s="39">
        <v>491.8</v>
      </c>
      <c r="AF167" s="39">
        <v>467.21</v>
      </c>
      <c r="AG167" s="41">
        <v>319.67</v>
      </c>
    </row>
    <row r="168" spans="1:33" x14ac:dyDescent="0.25">
      <c r="A168" s="47" t="s">
        <v>3633</v>
      </c>
      <c r="B168" s="39">
        <v>1750</v>
      </c>
      <c r="C168" s="48"/>
      <c r="D168" s="37">
        <v>75635</v>
      </c>
      <c r="E168" s="37">
        <v>359</v>
      </c>
      <c r="F168" s="39">
        <v>1522.5</v>
      </c>
      <c r="G168" s="39">
        <v>1568</v>
      </c>
      <c r="H168" s="39">
        <v>1505</v>
      </c>
      <c r="I168" s="39">
        <v>1627.5</v>
      </c>
      <c r="J168" s="39">
        <v>1680</v>
      </c>
      <c r="K168" s="39">
        <v>1487.5</v>
      </c>
      <c r="L168" s="39">
        <v>1662.5</v>
      </c>
      <c r="M168" s="39">
        <v>1505</v>
      </c>
      <c r="N168" s="39">
        <v>1575</v>
      </c>
      <c r="O168" s="39">
        <v>1627.5</v>
      </c>
      <c r="P168" s="39">
        <v>1680</v>
      </c>
      <c r="Q168" s="39">
        <v>1662.5</v>
      </c>
      <c r="R168" s="39">
        <v>1662.5</v>
      </c>
      <c r="S168" s="39">
        <v>1575</v>
      </c>
      <c r="T168" s="39">
        <v>1575</v>
      </c>
      <c r="U168" s="39">
        <v>1662.5</v>
      </c>
      <c r="V168" s="39">
        <v>1347.5</v>
      </c>
      <c r="W168" s="39">
        <v>1347.5</v>
      </c>
      <c r="X168" s="39">
        <v>1505</v>
      </c>
      <c r="Y168" s="39">
        <v>350</v>
      </c>
      <c r="Z168" s="39">
        <v>350</v>
      </c>
      <c r="AA168" s="39">
        <v>234.32500000000005</v>
      </c>
      <c r="AB168" s="39">
        <v>350</v>
      </c>
      <c r="AC168" s="39">
        <v>787.5</v>
      </c>
      <c r="AD168" s="39">
        <v>238.87500000000003</v>
      </c>
      <c r="AE168" s="39">
        <v>350</v>
      </c>
      <c r="AF168" s="39">
        <v>332.5</v>
      </c>
      <c r="AG168" s="41">
        <v>227.5</v>
      </c>
    </row>
    <row r="169" spans="1:33" x14ac:dyDescent="0.25">
      <c r="A169" s="50" t="s">
        <v>3634</v>
      </c>
      <c r="B169" s="39">
        <v>637</v>
      </c>
      <c r="C169" s="48"/>
      <c r="D169" s="37">
        <v>36430</v>
      </c>
      <c r="E169" s="49">
        <v>391</v>
      </c>
      <c r="F169" s="39">
        <v>554.18999999999994</v>
      </c>
      <c r="G169" s="39">
        <v>570.75200000000007</v>
      </c>
      <c r="H169" s="39">
        <v>547.81999999999994</v>
      </c>
      <c r="I169" s="39">
        <v>592.41000000000008</v>
      </c>
      <c r="J169" s="39">
        <v>611.52</v>
      </c>
      <c r="K169" s="39">
        <v>541.44999999999993</v>
      </c>
      <c r="L169" s="39">
        <v>605.15</v>
      </c>
      <c r="M169" s="39">
        <v>547.81999999999994</v>
      </c>
      <c r="N169" s="39">
        <v>573.30000000000007</v>
      </c>
      <c r="O169" s="39">
        <v>592.41000000000008</v>
      </c>
      <c r="P169" s="39">
        <v>611.52</v>
      </c>
      <c r="Q169" s="39">
        <v>605.15</v>
      </c>
      <c r="R169" s="39">
        <v>605.15</v>
      </c>
      <c r="S169" s="39">
        <v>573.30000000000007</v>
      </c>
      <c r="T169" s="39">
        <v>573.30000000000007</v>
      </c>
      <c r="U169" s="39">
        <v>605.15</v>
      </c>
      <c r="V169" s="39">
        <v>490.49</v>
      </c>
      <c r="W169" s="39">
        <v>490.49</v>
      </c>
      <c r="X169" s="39">
        <v>547.81999999999994</v>
      </c>
      <c r="Y169" s="39">
        <v>127.4</v>
      </c>
      <c r="Z169" s="39">
        <v>127.4</v>
      </c>
      <c r="AA169" s="39">
        <v>85.294300000000007</v>
      </c>
      <c r="AB169" s="39">
        <v>127.4</v>
      </c>
      <c r="AC169" s="39">
        <v>286.65000000000003</v>
      </c>
      <c r="AD169" s="39">
        <v>86.950500000000005</v>
      </c>
      <c r="AE169" s="39">
        <v>127.4</v>
      </c>
      <c r="AF169" s="39">
        <v>121.03</v>
      </c>
      <c r="AG169" s="41">
        <v>82.81</v>
      </c>
    </row>
    <row r="170" spans="1:33" x14ac:dyDescent="0.25">
      <c r="A170" s="50" t="s">
        <v>3635</v>
      </c>
      <c r="B170" s="39">
        <v>47</v>
      </c>
      <c r="C170" s="48" t="s">
        <v>3410</v>
      </c>
      <c r="D170" s="49">
        <v>77061</v>
      </c>
      <c r="E170" s="49">
        <v>401</v>
      </c>
      <c r="F170" s="39">
        <v>40.89</v>
      </c>
      <c r="G170" s="39">
        <v>42.112000000000002</v>
      </c>
      <c r="H170" s="39">
        <v>40.42</v>
      </c>
      <c r="I170" s="39">
        <v>43.71</v>
      </c>
      <c r="J170" s="39">
        <v>45.12</v>
      </c>
      <c r="K170" s="39">
        <v>39.949999999999996</v>
      </c>
      <c r="L170" s="39">
        <v>44.65</v>
      </c>
      <c r="M170" s="39">
        <v>40.42</v>
      </c>
      <c r="N170" s="39">
        <v>42.300000000000004</v>
      </c>
      <c r="O170" s="39">
        <v>43.71</v>
      </c>
      <c r="P170" s="39">
        <v>45.12</v>
      </c>
      <c r="Q170" s="39">
        <v>44.65</v>
      </c>
      <c r="R170" s="39">
        <v>44.65</v>
      </c>
      <c r="S170" s="39">
        <v>42.300000000000004</v>
      </c>
      <c r="T170" s="39">
        <v>42.300000000000004</v>
      </c>
      <c r="U170" s="39">
        <v>44.65</v>
      </c>
      <c r="V170" s="39">
        <v>36.19</v>
      </c>
      <c r="W170" s="39">
        <v>36.19</v>
      </c>
      <c r="X170" s="39">
        <v>40.42</v>
      </c>
      <c r="Y170" s="39">
        <v>9.4</v>
      </c>
      <c r="Z170" s="39">
        <v>9.4</v>
      </c>
      <c r="AA170" s="39">
        <v>6.2933000000000012</v>
      </c>
      <c r="AB170" s="39">
        <v>9.4</v>
      </c>
      <c r="AC170" s="39">
        <v>21.150000000000002</v>
      </c>
      <c r="AD170" s="39">
        <v>6.4155000000000006</v>
      </c>
      <c r="AE170" s="39">
        <v>9.4</v>
      </c>
      <c r="AF170" s="39">
        <v>8.93</v>
      </c>
      <c r="AG170" s="41">
        <v>6.11</v>
      </c>
    </row>
    <row r="171" spans="1:33" x14ac:dyDescent="0.25">
      <c r="A171" s="50" t="s">
        <v>3636</v>
      </c>
      <c r="B171" s="39">
        <v>47</v>
      </c>
      <c r="C171" s="48" t="s">
        <v>3410</v>
      </c>
      <c r="D171" s="37">
        <v>77062</v>
      </c>
      <c r="E171" s="49">
        <v>401</v>
      </c>
      <c r="F171" s="39">
        <v>40.89</v>
      </c>
      <c r="G171" s="39">
        <v>42.112000000000002</v>
      </c>
      <c r="H171" s="39">
        <v>40.42</v>
      </c>
      <c r="I171" s="39">
        <v>43.71</v>
      </c>
      <c r="J171" s="39">
        <v>45.12</v>
      </c>
      <c r="K171" s="39">
        <v>39.949999999999996</v>
      </c>
      <c r="L171" s="39">
        <v>44.65</v>
      </c>
      <c r="M171" s="39">
        <v>40.42</v>
      </c>
      <c r="N171" s="39">
        <v>42.300000000000004</v>
      </c>
      <c r="O171" s="39">
        <v>43.71</v>
      </c>
      <c r="P171" s="39">
        <v>45.12</v>
      </c>
      <c r="Q171" s="39">
        <v>44.65</v>
      </c>
      <c r="R171" s="39">
        <v>44.65</v>
      </c>
      <c r="S171" s="39">
        <v>42.300000000000004</v>
      </c>
      <c r="T171" s="39">
        <v>42.300000000000004</v>
      </c>
      <c r="U171" s="39">
        <v>44.65</v>
      </c>
      <c r="V171" s="39">
        <v>36.19</v>
      </c>
      <c r="W171" s="39">
        <v>36.19</v>
      </c>
      <c r="X171" s="39">
        <v>40.42</v>
      </c>
      <c r="Y171" s="39">
        <v>9.4</v>
      </c>
      <c r="Z171" s="39">
        <v>9.4</v>
      </c>
      <c r="AA171" s="39">
        <v>6.2933000000000012</v>
      </c>
      <c r="AB171" s="39">
        <v>9.4</v>
      </c>
      <c r="AC171" s="39">
        <v>21.150000000000002</v>
      </c>
      <c r="AD171" s="39">
        <v>6.4155000000000006</v>
      </c>
      <c r="AE171" s="39">
        <v>9.4</v>
      </c>
      <c r="AF171" s="39">
        <v>8.93</v>
      </c>
      <c r="AG171" s="41">
        <v>6.11</v>
      </c>
    </row>
    <row r="172" spans="1:33" x14ac:dyDescent="0.25">
      <c r="A172" s="50" t="s">
        <v>3637</v>
      </c>
      <c r="B172" s="39">
        <v>260</v>
      </c>
      <c r="C172" s="48"/>
      <c r="D172" s="37">
        <v>77066</v>
      </c>
      <c r="E172" s="49">
        <v>401</v>
      </c>
      <c r="F172" s="39">
        <v>226.2</v>
      </c>
      <c r="G172" s="39">
        <v>232.96</v>
      </c>
      <c r="H172" s="39">
        <v>223.6</v>
      </c>
      <c r="I172" s="39">
        <v>241.8</v>
      </c>
      <c r="J172" s="39">
        <v>249.6</v>
      </c>
      <c r="K172" s="39">
        <v>221</v>
      </c>
      <c r="L172" s="39">
        <v>247</v>
      </c>
      <c r="M172" s="39">
        <v>223.6</v>
      </c>
      <c r="N172" s="39">
        <v>234</v>
      </c>
      <c r="O172" s="39">
        <v>241.8</v>
      </c>
      <c r="P172" s="39">
        <v>249.6</v>
      </c>
      <c r="Q172" s="39">
        <v>247</v>
      </c>
      <c r="R172" s="39">
        <v>247</v>
      </c>
      <c r="S172" s="39">
        <v>234</v>
      </c>
      <c r="T172" s="39">
        <v>234</v>
      </c>
      <c r="U172" s="39">
        <v>247</v>
      </c>
      <c r="V172" s="39">
        <v>200.20000000000002</v>
      </c>
      <c r="W172" s="39">
        <v>200.20000000000002</v>
      </c>
      <c r="X172" s="39">
        <v>223.6</v>
      </c>
      <c r="Y172" s="39">
        <v>52</v>
      </c>
      <c r="Z172" s="39">
        <v>52</v>
      </c>
      <c r="AA172" s="39">
        <v>34.814000000000007</v>
      </c>
      <c r="AB172" s="39">
        <v>52</v>
      </c>
      <c r="AC172" s="39">
        <v>117</v>
      </c>
      <c r="AD172" s="39">
        <v>35.49</v>
      </c>
      <c r="AE172" s="39">
        <v>52</v>
      </c>
      <c r="AF172" s="39">
        <v>49.4</v>
      </c>
      <c r="AG172" s="41">
        <v>33.800000000000004</v>
      </c>
    </row>
    <row r="173" spans="1:33" x14ac:dyDescent="0.25">
      <c r="A173" s="50" t="s">
        <v>3638</v>
      </c>
      <c r="B173" s="39">
        <v>350</v>
      </c>
      <c r="C173" s="48"/>
      <c r="D173" s="37">
        <v>76642</v>
      </c>
      <c r="E173" s="49">
        <v>402</v>
      </c>
      <c r="F173" s="39">
        <v>304.5</v>
      </c>
      <c r="G173" s="39">
        <v>313.60000000000002</v>
      </c>
      <c r="H173" s="39">
        <v>301</v>
      </c>
      <c r="I173" s="39">
        <v>325.5</v>
      </c>
      <c r="J173" s="39">
        <v>336</v>
      </c>
      <c r="K173" s="39">
        <v>297.5</v>
      </c>
      <c r="L173" s="39">
        <v>332.5</v>
      </c>
      <c r="M173" s="39">
        <v>301</v>
      </c>
      <c r="N173" s="39">
        <v>315</v>
      </c>
      <c r="O173" s="39">
        <v>325.5</v>
      </c>
      <c r="P173" s="39">
        <v>336</v>
      </c>
      <c r="Q173" s="39">
        <v>332.5</v>
      </c>
      <c r="R173" s="39">
        <v>332.5</v>
      </c>
      <c r="S173" s="39">
        <v>315</v>
      </c>
      <c r="T173" s="39">
        <v>315</v>
      </c>
      <c r="U173" s="39">
        <v>332.5</v>
      </c>
      <c r="V173" s="39">
        <v>269.5</v>
      </c>
      <c r="W173" s="39">
        <v>269.5</v>
      </c>
      <c r="X173" s="39">
        <v>301</v>
      </c>
      <c r="Y173" s="39">
        <v>70</v>
      </c>
      <c r="Z173" s="39">
        <v>70</v>
      </c>
      <c r="AA173" s="39">
        <v>46.865000000000009</v>
      </c>
      <c r="AB173" s="39">
        <v>70</v>
      </c>
      <c r="AC173" s="39">
        <v>157.5</v>
      </c>
      <c r="AD173" s="39">
        <v>47.775000000000006</v>
      </c>
      <c r="AE173" s="39">
        <v>70</v>
      </c>
      <c r="AF173" s="39">
        <v>66.5</v>
      </c>
      <c r="AG173" s="41">
        <v>45.5</v>
      </c>
    </row>
    <row r="174" spans="1:33" x14ac:dyDescent="0.25">
      <c r="A174" s="50" t="s">
        <v>3639</v>
      </c>
      <c r="B174" s="39">
        <v>766</v>
      </c>
      <c r="C174" s="48"/>
      <c r="D174" s="37">
        <v>76705</v>
      </c>
      <c r="E174" s="49">
        <v>402</v>
      </c>
      <c r="F174" s="39">
        <v>666.42</v>
      </c>
      <c r="G174" s="39">
        <v>686.33600000000001</v>
      </c>
      <c r="H174" s="39">
        <v>658.76</v>
      </c>
      <c r="I174" s="39">
        <v>712.38</v>
      </c>
      <c r="J174" s="39">
        <v>735.36</v>
      </c>
      <c r="K174" s="39">
        <v>651.1</v>
      </c>
      <c r="L174" s="39">
        <v>727.69999999999993</v>
      </c>
      <c r="M174" s="39">
        <v>658.76</v>
      </c>
      <c r="N174" s="39">
        <v>689.4</v>
      </c>
      <c r="O174" s="39">
        <v>712.38</v>
      </c>
      <c r="P174" s="39">
        <v>735.36</v>
      </c>
      <c r="Q174" s="39">
        <v>727.69999999999993</v>
      </c>
      <c r="R174" s="39">
        <v>727.69999999999993</v>
      </c>
      <c r="S174" s="39">
        <v>689.4</v>
      </c>
      <c r="T174" s="39">
        <v>689.4</v>
      </c>
      <c r="U174" s="39">
        <v>727.69999999999993</v>
      </c>
      <c r="V174" s="39">
        <v>589.82000000000005</v>
      </c>
      <c r="W174" s="39">
        <v>589.82000000000005</v>
      </c>
      <c r="X174" s="39">
        <v>658.76</v>
      </c>
      <c r="Y174" s="39">
        <v>153.20000000000002</v>
      </c>
      <c r="Z174" s="39">
        <v>153.20000000000002</v>
      </c>
      <c r="AA174" s="39">
        <v>102.56740000000002</v>
      </c>
      <c r="AB174" s="39">
        <v>153.20000000000002</v>
      </c>
      <c r="AC174" s="39">
        <v>344.7</v>
      </c>
      <c r="AD174" s="39">
        <v>104.55900000000001</v>
      </c>
      <c r="AE174" s="39">
        <v>153.20000000000002</v>
      </c>
      <c r="AF174" s="39">
        <v>145.54</v>
      </c>
      <c r="AG174" s="41">
        <v>99.58</v>
      </c>
    </row>
    <row r="175" spans="1:33" x14ac:dyDescent="0.25">
      <c r="A175" s="50" t="s">
        <v>3640</v>
      </c>
      <c r="B175" s="39">
        <v>840</v>
      </c>
      <c r="C175" s="48"/>
      <c r="D175" s="37">
        <v>76856</v>
      </c>
      <c r="E175" s="49">
        <v>402</v>
      </c>
      <c r="F175" s="39">
        <v>730.8</v>
      </c>
      <c r="G175" s="39">
        <v>752.64</v>
      </c>
      <c r="H175" s="39">
        <v>722.4</v>
      </c>
      <c r="I175" s="39">
        <v>781.2</v>
      </c>
      <c r="J175" s="39">
        <v>806.4</v>
      </c>
      <c r="K175" s="39">
        <v>714</v>
      </c>
      <c r="L175" s="39">
        <v>798</v>
      </c>
      <c r="M175" s="39">
        <v>722.4</v>
      </c>
      <c r="N175" s="39">
        <v>756</v>
      </c>
      <c r="O175" s="39">
        <v>781.2</v>
      </c>
      <c r="P175" s="39">
        <v>806.4</v>
      </c>
      <c r="Q175" s="39">
        <v>798</v>
      </c>
      <c r="R175" s="39">
        <v>798</v>
      </c>
      <c r="S175" s="39">
        <v>756</v>
      </c>
      <c r="T175" s="39">
        <v>756</v>
      </c>
      <c r="U175" s="39">
        <v>798</v>
      </c>
      <c r="V175" s="39">
        <v>646.80000000000007</v>
      </c>
      <c r="W175" s="39">
        <v>646.80000000000007</v>
      </c>
      <c r="X175" s="39">
        <v>722.4</v>
      </c>
      <c r="Y175" s="39">
        <v>168</v>
      </c>
      <c r="Z175" s="39">
        <v>168</v>
      </c>
      <c r="AA175" s="39">
        <v>112.47600000000001</v>
      </c>
      <c r="AB175" s="39">
        <v>168</v>
      </c>
      <c r="AC175" s="39">
        <v>378</v>
      </c>
      <c r="AD175" s="39">
        <v>114.66000000000001</v>
      </c>
      <c r="AE175" s="39">
        <v>168</v>
      </c>
      <c r="AF175" s="39">
        <v>159.6</v>
      </c>
      <c r="AG175" s="41">
        <v>109.2</v>
      </c>
    </row>
    <row r="176" spans="1:33" x14ac:dyDescent="0.25">
      <c r="A176" s="47" t="s">
        <v>3641</v>
      </c>
      <c r="B176" s="39">
        <v>701</v>
      </c>
      <c r="C176" s="48"/>
      <c r="D176" s="37">
        <v>76770</v>
      </c>
      <c r="E176" s="37">
        <v>402</v>
      </c>
      <c r="F176" s="39">
        <v>609.87</v>
      </c>
      <c r="G176" s="39">
        <v>628.096</v>
      </c>
      <c r="H176" s="39">
        <v>602.86</v>
      </c>
      <c r="I176" s="39">
        <v>651.93000000000006</v>
      </c>
      <c r="J176" s="39">
        <v>672.95999999999992</v>
      </c>
      <c r="K176" s="39">
        <v>595.85</v>
      </c>
      <c r="L176" s="39">
        <v>665.94999999999993</v>
      </c>
      <c r="M176" s="39">
        <v>602.86</v>
      </c>
      <c r="N176" s="39">
        <v>630.9</v>
      </c>
      <c r="O176" s="39">
        <v>651.93000000000006</v>
      </c>
      <c r="P176" s="39">
        <v>672.95999999999992</v>
      </c>
      <c r="Q176" s="39">
        <v>665.94999999999993</v>
      </c>
      <c r="R176" s="39">
        <v>665.94999999999993</v>
      </c>
      <c r="S176" s="39">
        <v>630.9</v>
      </c>
      <c r="T176" s="39">
        <v>630.9</v>
      </c>
      <c r="U176" s="39">
        <v>665.94999999999993</v>
      </c>
      <c r="V176" s="39">
        <v>539.77</v>
      </c>
      <c r="W176" s="39">
        <v>539.77</v>
      </c>
      <c r="X176" s="39">
        <v>602.86</v>
      </c>
      <c r="Y176" s="39">
        <v>140.20000000000002</v>
      </c>
      <c r="Z176" s="39">
        <v>140.20000000000002</v>
      </c>
      <c r="AA176" s="39">
        <v>93.863900000000015</v>
      </c>
      <c r="AB176" s="39">
        <v>140.20000000000002</v>
      </c>
      <c r="AC176" s="39">
        <v>315.45</v>
      </c>
      <c r="AD176" s="39">
        <v>95.686500000000009</v>
      </c>
      <c r="AE176" s="39">
        <v>140.20000000000002</v>
      </c>
      <c r="AF176" s="39">
        <v>133.19</v>
      </c>
      <c r="AG176" s="41">
        <v>91.13000000000001</v>
      </c>
    </row>
    <row r="177" spans="1:33" x14ac:dyDescent="0.25">
      <c r="A177" s="50" t="s">
        <v>3642</v>
      </c>
      <c r="B177" s="39">
        <v>773</v>
      </c>
      <c r="C177" s="48"/>
      <c r="D177" s="37">
        <v>76536</v>
      </c>
      <c r="E177" s="49">
        <v>402</v>
      </c>
      <c r="F177" s="39">
        <v>672.51</v>
      </c>
      <c r="G177" s="39">
        <v>692.60800000000006</v>
      </c>
      <c r="H177" s="39">
        <v>664.78</v>
      </c>
      <c r="I177" s="39">
        <v>718.89</v>
      </c>
      <c r="J177" s="39">
        <v>742.07999999999993</v>
      </c>
      <c r="K177" s="39">
        <v>657.05</v>
      </c>
      <c r="L177" s="39">
        <v>734.34999999999991</v>
      </c>
      <c r="M177" s="39">
        <v>664.78</v>
      </c>
      <c r="N177" s="39">
        <v>695.7</v>
      </c>
      <c r="O177" s="39">
        <v>718.89</v>
      </c>
      <c r="P177" s="39">
        <v>742.07999999999993</v>
      </c>
      <c r="Q177" s="39">
        <v>734.34999999999991</v>
      </c>
      <c r="R177" s="39">
        <v>734.34999999999991</v>
      </c>
      <c r="S177" s="39">
        <v>695.7</v>
      </c>
      <c r="T177" s="39">
        <v>695.7</v>
      </c>
      <c r="U177" s="39">
        <v>734.34999999999991</v>
      </c>
      <c r="V177" s="39">
        <v>595.21</v>
      </c>
      <c r="W177" s="39">
        <v>595.21</v>
      </c>
      <c r="X177" s="39">
        <v>664.78</v>
      </c>
      <c r="Y177" s="39">
        <v>154.60000000000002</v>
      </c>
      <c r="Z177" s="39">
        <v>154.60000000000002</v>
      </c>
      <c r="AA177" s="39">
        <v>103.50470000000001</v>
      </c>
      <c r="AB177" s="39">
        <v>154.60000000000002</v>
      </c>
      <c r="AC177" s="39">
        <v>347.85</v>
      </c>
      <c r="AD177" s="39">
        <v>105.51450000000001</v>
      </c>
      <c r="AE177" s="39">
        <v>154.60000000000002</v>
      </c>
      <c r="AF177" s="39">
        <v>146.87</v>
      </c>
      <c r="AG177" s="41">
        <v>100.49000000000001</v>
      </c>
    </row>
    <row r="178" spans="1:33" x14ac:dyDescent="0.25">
      <c r="A178" s="50" t="s">
        <v>3643</v>
      </c>
      <c r="B178" s="39">
        <v>561</v>
      </c>
      <c r="C178" s="48"/>
      <c r="D178" s="37">
        <v>76775</v>
      </c>
      <c r="E178" s="49">
        <v>402</v>
      </c>
      <c r="F178" s="39">
        <v>488.07</v>
      </c>
      <c r="G178" s="39">
        <v>502.65600000000001</v>
      </c>
      <c r="H178" s="39">
        <v>482.46</v>
      </c>
      <c r="I178" s="39">
        <v>521.73</v>
      </c>
      <c r="J178" s="39">
        <v>538.55999999999995</v>
      </c>
      <c r="K178" s="39">
        <v>476.84999999999997</v>
      </c>
      <c r="L178" s="39">
        <v>532.94999999999993</v>
      </c>
      <c r="M178" s="39">
        <v>482.46</v>
      </c>
      <c r="N178" s="39">
        <v>504.90000000000003</v>
      </c>
      <c r="O178" s="39">
        <v>521.73</v>
      </c>
      <c r="P178" s="39">
        <v>538.55999999999995</v>
      </c>
      <c r="Q178" s="39">
        <v>532.94999999999993</v>
      </c>
      <c r="R178" s="39">
        <v>532.94999999999993</v>
      </c>
      <c r="S178" s="39">
        <v>504.90000000000003</v>
      </c>
      <c r="T178" s="39">
        <v>504.90000000000003</v>
      </c>
      <c r="U178" s="39">
        <v>532.94999999999993</v>
      </c>
      <c r="V178" s="39">
        <v>431.97</v>
      </c>
      <c r="W178" s="39">
        <v>431.97</v>
      </c>
      <c r="X178" s="39">
        <v>482.46</v>
      </c>
      <c r="Y178" s="39">
        <v>112.2</v>
      </c>
      <c r="Z178" s="39">
        <v>112.2</v>
      </c>
      <c r="AA178" s="39">
        <v>75.117900000000006</v>
      </c>
      <c r="AB178" s="39">
        <v>112.2</v>
      </c>
      <c r="AC178" s="39">
        <v>252.45000000000002</v>
      </c>
      <c r="AD178" s="39">
        <v>76.57650000000001</v>
      </c>
      <c r="AE178" s="39">
        <v>112.2</v>
      </c>
      <c r="AF178" s="39">
        <v>106.59</v>
      </c>
      <c r="AG178" s="41">
        <v>72.930000000000007</v>
      </c>
    </row>
    <row r="179" spans="1:33" x14ac:dyDescent="0.25">
      <c r="A179" s="50" t="s">
        <v>3644</v>
      </c>
      <c r="B179" s="39">
        <v>455</v>
      </c>
      <c r="C179" s="48"/>
      <c r="D179" s="37">
        <v>76882</v>
      </c>
      <c r="E179" s="49">
        <v>402</v>
      </c>
      <c r="F179" s="39">
        <v>395.85</v>
      </c>
      <c r="G179" s="39">
        <v>407.68</v>
      </c>
      <c r="H179" s="39">
        <v>391.3</v>
      </c>
      <c r="I179" s="39">
        <v>423.15000000000003</v>
      </c>
      <c r="J179" s="39">
        <v>436.8</v>
      </c>
      <c r="K179" s="39">
        <v>386.75</v>
      </c>
      <c r="L179" s="39">
        <v>432.25</v>
      </c>
      <c r="M179" s="39">
        <v>391.3</v>
      </c>
      <c r="N179" s="39">
        <v>409.5</v>
      </c>
      <c r="O179" s="39">
        <v>423.15000000000003</v>
      </c>
      <c r="P179" s="39">
        <v>436.8</v>
      </c>
      <c r="Q179" s="39">
        <v>432.25</v>
      </c>
      <c r="R179" s="39">
        <v>432.25</v>
      </c>
      <c r="S179" s="39">
        <v>409.5</v>
      </c>
      <c r="T179" s="39">
        <v>409.5</v>
      </c>
      <c r="U179" s="39">
        <v>432.25</v>
      </c>
      <c r="V179" s="39">
        <v>350.35</v>
      </c>
      <c r="W179" s="39">
        <v>350.35</v>
      </c>
      <c r="X179" s="39">
        <v>391.3</v>
      </c>
      <c r="Y179" s="39">
        <v>91</v>
      </c>
      <c r="Z179" s="39">
        <v>91</v>
      </c>
      <c r="AA179" s="39">
        <v>60.924500000000009</v>
      </c>
      <c r="AB179" s="39">
        <v>91</v>
      </c>
      <c r="AC179" s="39">
        <v>204.75</v>
      </c>
      <c r="AD179" s="39">
        <v>62.107500000000002</v>
      </c>
      <c r="AE179" s="39">
        <v>91</v>
      </c>
      <c r="AF179" s="39">
        <v>86.45</v>
      </c>
      <c r="AG179" s="41">
        <v>59.15</v>
      </c>
    </row>
    <row r="180" spans="1:33" x14ac:dyDescent="0.25">
      <c r="A180" s="50" t="s">
        <v>3645</v>
      </c>
      <c r="B180" s="39">
        <v>232</v>
      </c>
      <c r="C180" s="48"/>
      <c r="D180" s="49">
        <v>76706</v>
      </c>
      <c r="E180" s="49">
        <v>402</v>
      </c>
      <c r="F180" s="39">
        <v>201.84</v>
      </c>
      <c r="G180" s="39">
        <v>207.87200000000001</v>
      </c>
      <c r="H180" s="39">
        <v>199.52</v>
      </c>
      <c r="I180" s="39">
        <v>215.76000000000002</v>
      </c>
      <c r="J180" s="39">
        <v>222.72</v>
      </c>
      <c r="K180" s="39">
        <v>197.2</v>
      </c>
      <c r="L180" s="39">
        <v>220.39999999999998</v>
      </c>
      <c r="M180" s="39">
        <v>199.52</v>
      </c>
      <c r="N180" s="39">
        <v>208.8</v>
      </c>
      <c r="O180" s="39">
        <v>215.76000000000002</v>
      </c>
      <c r="P180" s="39">
        <v>222.72</v>
      </c>
      <c r="Q180" s="39">
        <v>220.39999999999998</v>
      </c>
      <c r="R180" s="39">
        <v>220.39999999999998</v>
      </c>
      <c r="S180" s="39">
        <v>208.8</v>
      </c>
      <c r="T180" s="39">
        <v>208.8</v>
      </c>
      <c r="U180" s="39">
        <v>220.39999999999998</v>
      </c>
      <c r="V180" s="39">
        <v>178.64000000000001</v>
      </c>
      <c r="W180" s="39">
        <v>178.64000000000001</v>
      </c>
      <c r="X180" s="39">
        <v>199.52</v>
      </c>
      <c r="Y180" s="39">
        <v>46.400000000000006</v>
      </c>
      <c r="Z180" s="39">
        <v>46.400000000000006</v>
      </c>
      <c r="AA180" s="39">
        <v>31.064800000000005</v>
      </c>
      <c r="AB180" s="39">
        <v>46.400000000000006</v>
      </c>
      <c r="AC180" s="39">
        <v>104.4</v>
      </c>
      <c r="AD180" s="39">
        <v>31.668000000000003</v>
      </c>
      <c r="AE180" s="39">
        <v>46.400000000000006</v>
      </c>
      <c r="AF180" s="39">
        <v>44.08</v>
      </c>
      <c r="AG180" s="41">
        <v>30.16</v>
      </c>
    </row>
    <row r="181" spans="1:33" x14ac:dyDescent="0.25">
      <c r="A181" s="50" t="s">
        <v>3646</v>
      </c>
      <c r="B181" s="39">
        <v>761</v>
      </c>
      <c r="C181" s="48"/>
      <c r="D181" s="37">
        <v>76870</v>
      </c>
      <c r="E181" s="49">
        <v>402</v>
      </c>
      <c r="F181" s="39">
        <v>662.07</v>
      </c>
      <c r="G181" s="39">
        <v>681.85599999999999</v>
      </c>
      <c r="H181" s="39">
        <v>654.46</v>
      </c>
      <c r="I181" s="39">
        <v>707.73</v>
      </c>
      <c r="J181" s="39">
        <v>730.56</v>
      </c>
      <c r="K181" s="39">
        <v>646.85</v>
      </c>
      <c r="L181" s="39">
        <v>722.94999999999993</v>
      </c>
      <c r="M181" s="39">
        <v>654.46</v>
      </c>
      <c r="N181" s="39">
        <v>684.9</v>
      </c>
      <c r="O181" s="39">
        <v>707.73</v>
      </c>
      <c r="P181" s="39">
        <v>730.56</v>
      </c>
      <c r="Q181" s="39">
        <v>722.94999999999993</v>
      </c>
      <c r="R181" s="39">
        <v>722.94999999999993</v>
      </c>
      <c r="S181" s="39">
        <v>684.9</v>
      </c>
      <c r="T181" s="39">
        <v>684.9</v>
      </c>
      <c r="U181" s="39">
        <v>722.94999999999993</v>
      </c>
      <c r="V181" s="39">
        <v>585.97</v>
      </c>
      <c r="W181" s="39">
        <v>585.97</v>
      </c>
      <c r="X181" s="39">
        <v>654.46</v>
      </c>
      <c r="Y181" s="39">
        <v>152.20000000000002</v>
      </c>
      <c r="Z181" s="39">
        <v>152.20000000000002</v>
      </c>
      <c r="AA181" s="39">
        <v>101.89790000000002</v>
      </c>
      <c r="AB181" s="39">
        <v>152.20000000000002</v>
      </c>
      <c r="AC181" s="39">
        <v>342.45</v>
      </c>
      <c r="AD181" s="39">
        <v>103.87650000000001</v>
      </c>
      <c r="AE181" s="39">
        <v>152.20000000000002</v>
      </c>
      <c r="AF181" s="39">
        <v>144.59</v>
      </c>
      <c r="AG181" s="41">
        <v>98.93</v>
      </c>
    </row>
    <row r="182" spans="1:33" x14ac:dyDescent="0.25">
      <c r="A182" s="50" t="s">
        <v>3647</v>
      </c>
      <c r="B182" s="39">
        <v>524</v>
      </c>
      <c r="C182" s="48"/>
      <c r="D182" s="49">
        <v>76815</v>
      </c>
      <c r="E182" s="49">
        <v>402</v>
      </c>
      <c r="F182" s="39">
        <v>455.88</v>
      </c>
      <c r="G182" s="39">
        <v>469.50400000000002</v>
      </c>
      <c r="H182" s="39">
        <v>450.64</v>
      </c>
      <c r="I182" s="39">
        <v>487.32000000000005</v>
      </c>
      <c r="J182" s="39">
        <v>503.03999999999996</v>
      </c>
      <c r="K182" s="39">
        <v>445.4</v>
      </c>
      <c r="L182" s="39">
        <v>497.79999999999995</v>
      </c>
      <c r="M182" s="39">
        <v>450.64</v>
      </c>
      <c r="N182" s="39">
        <v>471.6</v>
      </c>
      <c r="O182" s="39">
        <v>487.32000000000005</v>
      </c>
      <c r="P182" s="39">
        <v>503.03999999999996</v>
      </c>
      <c r="Q182" s="39">
        <v>497.79999999999995</v>
      </c>
      <c r="R182" s="39">
        <v>497.79999999999995</v>
      </c>
      <c r="S182" s="39">
        <v>471.6</v>
      </c>
      <c r="T182" s="39">
        <v>471.6</v>
      </c>
      <c r="U182" s="39">
        <v>497.79999999999995</v>
      </c>
      <c r="V182" s="39">
        <v>403.48</v>
      </c>
      <c r="W182" s="39">
        <v>403.48</v>
      </c>
      <c r="X182" s="39">
        <v>450.64</v>
      </c>
      <c r="Y182" s="39">
        <v>104.80000000000001</v>
      </c>
      <c r="Z182" s="39">
        <v>104.80000000000001</v>
      </c>
      <c r="AA182" s="39">
        <v>70.163600000000017</v>
      </c>
      <c r="AB182" s="39">
        <v>104.80000000000001</v>
      </c>
      <c r="AC182" s="39">
        <v>235.8</v>
      </c>
      <c r="AD182" s="39">
        <v>71.52600000000001</v>
      </c>
      <c r="AE182" s="39">
        <v>104.80000000000001</v>
      </c>
      <c r="AF182" s="39">
        <v>99.56</v>
      </c>
      <c r="AG182" s="41">
        <v>68.12</v>
      </c>
    </row>
    <row r="183" spans="1:33" x14ac:dyDescent="0.25">
      <c r="A183" s="50" t="s">
        <v>3648</v>
      </c>
      <c r="B183" s="39">
        <v>565</v>
      </c>
      <c r="C183" s="48"/>
      <c r="D183" s="37">
        <v>76641</v>
      </c>
      <c r="E183" s="49">
        <v>402</v>
      </c>
      <c r="F183" s="39">
        <v>491.55</v>
      </c>
      <c r="G183" s="39">
        <v>506.24</v>
      </c>
      <c r="H183" s="39">
        <v>485.9</v>
      </c>
      <c r="I183" s="39">
        <v>525.45000000000005</v>
      </c>
      <c r="J183" s="39">
        <v>542.4</v>
      </c>
      <c r="K183" s="39">
        <v>480.25</v>
      </c>
      <c r="L183" s="39">
        <v>536.75</v>
      </c>
      <c r="M183" s="39">
        <v>485.9</v>
      </c>
      <c r="N183" s="39">
        <v>508.5</v>
      </c>
      <c r="O183" s="39">
        <v>525.45000000000005</v>
      </c>
      <c r="P183" s="39">
        <v>542.4</v>
      </c>
      <c r="Q183" s="39">
        <v>536.75</v>
      </c>
      <c r="R183" s="39">
        <v>536.75</v>
      </c>
      <c r="S183" s="39">
        <v>508.5</v>
      </c>
      <c r="T183" s="39">
        <v>508.5</v>
      </c>
      <c r="U183" s="39">
        <v>536.75</v>
      </c>
      <c r="V183" s="39">
        <v>435.05</v>
      </c>
      <c r="W183" s="39">
        <v>435.05</v>
      </c>
      <c r="X183" s="39">
        <v>485.9</v>
      </c>
      <c r="Y183" s="39">
        <v>113</v>
      </c>
      <c r="Z183" s="39">
        <v>113</v>
      </c>
      <c r="AA183" s="39">
        <v>75.653500000000008</v>
      </c>
      <c r="AB183" s="39">
        <v>113</v>
      </c>
      <c r="AC183" s="39">
        <v>254.25</v>
      </c>
      <c r="AD183" s="39">
        <v>77.122500000000002</v>
      </c>
      <c r="AE183" s="39">
        <v>113</v>
      </c>
      <c r="AF183" s="39">
        <v>107.35</v>
      </c>
      <c r="AG183" s="41">
        <v>73.45</v>
      </c>
    </row>
    <row r="184" spans="1:33" x14ac:dyDescent="0.25">
      <c r="A184" s="50" t="s">
        <v>3649</v>
      </c>
      <c r="B184" s="39">
        <v>439</v>
      </c>
      <c r="C184" s="48"/>
      <c r="D184" s="49">
        <v>76801</v>
      </c>
      <c r="E184" s="49">
        <v>402</v>
      </c>
      <c r="F184" s="39">
        <v>381.93</v>
      </c>
      <c r="G184" s="39">
        <v>393.34399999999999</v>
      </c>
      <c r="H184" s="39">
        <v>377.54</v>
      </c>
      <c r="I184" s="39">
        <v>408.27000000000004</v>
      </c>
      <c r="J184" s="39">
        <v>421.44</v>
      </c>
      <c r="K184" s="39">
        <v>373.15</v>
      </c>
      <c r="L184" s="39">
        <v>417.04999999999995</v>
      </c>
      <c r="M184" s="39">
        <v>377.54</v>
      </c>
      <c r="N184" s="39">
        <v>395.1</v>
      </c>
      <c r="O184" s="39">
        <v>408.27000000000004</v>
      </c>
      <c r="P184" s="39">
        <v>421.44</v>
      </c>
      <c r="Q184" s="39">
        <v>417.04999999999995</v>
      </c>
      <c r="R184" s="39">
        <v>417.04999999999995</v>
      </c>
      <c r="S184" s="39">
        <v>395.1</v>
      </c>
      <c r="T184" s="39">
        <v>395.1</v>
      </c>
      <c r="U184" s="39">
        <v>417.04999999999995</v>
      </c>
      <c r="V184" s="39">
        <v>338.03000000000003</v>
      </c>
      <c r="W184" s="39">
        <v>338.03000000000003</v>
      </c>
      <c r="X184" s="39">
        <v>377.54</v>
      </c>
      <c r="Y184" s="39">
        <v>87.800000000000011</v>
      </c>
      <c r="Z184" s="39">
        <v>87.800000000000011</v>
      </c>
      <c r="AA184" s="39">
        <v>58.782100000000007</v>
      </c>
      <c r="AB184" s="39">
        <v>87.800000000000011</v>
      </c>
      <c r="AC184" s="39">
        <v>197.55</v>
      </c>
      <c r="AD184" s="39">
        <v>59.923500000000004</v>
      </c>
      <c r="AE184" s="39">
        <v>87.800000000000011</v>
      </c>
      <c r="AF184" s="39">
        <v>83.41</v>
      </c>
      <c r="AG184" s="41">
        <v>57.07</v>
      </c>
    </row>
    <row r="185" spans="1:33" x14ac:dyDescent="0.25">
      <c r="A185" s="50" t="s">
        <v>3650</v>
      </c>
      <c r="B185" s="39">
        <v>1116</v>
      </c>
      <c r="C185" s="48"/>
      <c r="D185" s="37">
        <v>76819</v>
      </c>
      <c r="E185" s="49">
        <v>402</v>
      </c>
      <c r="F185" s="39">
        <v>970.92</v>
      </c>
      <c r="G185" s="39">
        <v>999.93600000000004</v>
      </c>
      <c r="H185" s="39">
        <v>959.76</v>
      </c>
      <c r="I185" s="39">
        <v>1037.8800000000001</v>
      </c>
      <c r="J185" s="39">
        <v>1071.3599999999999</v>
      </c>
      <c r="K185" s="39">
        <v>948.6</v>
      </c>
      <c r="L185" s="39">
        <v>1060.2</v>
      </c>
      <c r="M185" s="39">
        <v>959.76</v>
      </c>
      <c r="N185" s="39">
        <v>1004.4</v>
      </c>
      <c r="O185" s="39">
        <v>1037.8800000000001</v>
      </c>
      <c r="P185" s="39">
        <v>1071.3599999999999</v>
      </c>
      <c r="Q185" s="39">
        <v>1060.2</v>
      </c>
      <c r="R185" s="39">
        <v>1060.2</v>
      </c>
      <c r="S185" s="39">
        <v>1004.4</v>
      </c>
      <c r="T185" s="39">
        <v>1004.4</v>
      </c>
      <c r="U185" s="39">
        <v>1060.2</v>
      </c>
      <c r="V185" s="39">
        <v>859.32</v>
      </c>
      <c r="W185" s="39">
        <v>859.32</v>
      </c>
      <c r="X185" s="39">
        <v>959.76</v>
      </c>
      <c r="Y185" s="39">
        <v>223.20000000000002</v>
      </c>
      <c r="Z185" s="39">
        <v>223.20000000000002</v>
      </c>
      <c r="AA185" s="39">
        <v>149.43240000000003</v>
      </c>
      <c r="AB185" s="39">
        <v>223.20000000000002</v>
      </c>
      <c r="AC185" s="39">
        <v>502.2</v>
      </c>
      <c r="AD185" s="39">
        <v>152.334</v>
      </c>
      <c r="AE185" s="39">
        <v>223.20000000000002</v>
      </c>
      <c r="AF185" s="39">
        <v>212.04</v>
      </c>
      <c r="AG185" s="41">
        <v>145.08000000000001</v>
      </c>
    </row>
    <row r="186" spans="1:33" x14ac:dyDescent="0.25">
      <c r="A186" s="50" t="s">
        <v>3651</v>
      </c>
      <c r="B186" s="39">
        <v>1012</v>
      </c>
      <c r="C186" s="48"/>
      <c r="D186" s="37">
        <v>76700</v>
      </c>
      <c r="E186" s="49">
        <v>402</v>
      </c>
      <c r="F186" s="39">
        <v>880.43999999999994</v>
      </c>
      <c r="G186" s="39">
        <v>906.75200000000007</v>
      </c>
      <c r="H186" s="39">
        <v>870.31999999999994</v>
      </c>
      <c r="I186" s="39">
        <v>941.16000000000008</v>
      </c>
      <c r="J186" s="39">
        <v>971.52</v>
      </c>
      <c r="K186" s="39">
        <v>860.19999999999993</v>
      </c>
      <c r="L186" s="39">
        <v>961.4</v>
      </c>
      <c r="M186" s="39">
        <v>870.31999999999994</v>
      </c>
      <c r="N186" s="39">
        <v>910.80000000000007</v>
      </c>
      <c r="O186" s="39">
        <v>941.16000000000008</v>
      </c>
      <c r="P186" s="39">
        <v>971.52</v>
      </c>
      <c r="Q186" s="39">
        <v>961.4</v>
      </c>
      <c r="R186" s="39">
        <v>961.4</v>
      </c>
      <c r="S186" s="39">
        <v>910.80000000000007</v>
      </c>
      <c r="T186" s="39">
        <v>910.80000000000007</v>
      </c>
      <c r="U186" s="39">
        <v>961.4</v>
      </c>
      <c r="V186" s="39">
        <v>779.24</v>
      </c>
      <c r="W186" s="39">
        <v>779.24</v>
      </c>
      <c r="X186" s="39">
        <v>870.31999999999994</v>
      </c>
      <c r="Y186" s="39">
        <v>202.4</v>
      </c>
      <c r="Z186" s="39">
        <v>202.4</v>
      </c>
      <c r="AA186" s="39">
        <v>135.50680000000003</v>
      </c>
      <c r="AB186" s="39">
        <v>202.4</v>
      </c>
      <c r="AC186" s="39">
        <v>455.40000000000003</v>
      </c>
      <c r="AD186" s="39">
        <v>138.13800000000001</v>
      </c>
      <c r="AE186" s="39">
        <v>202.4</v>
      </c>
      <c r="AF186" s="39">
        <v>192.28</v>
      </c>
      <c r="AG186" s="41">
        <v>131.56</v>
      </c>
    </row>
    <row r="187" spans="1:33" x14ac:dyDescent="0.25">
      <c r="A187" s="50" t="s">
        <v>3652</v>
      </c>
      <c r="B187" s="39">
        <v>875</v>
      </c>
      <c r="C187" s="48"/>
      <c r="D187" s="37">
        <v>76805</v>
      </c>
      <c r="E187" s="49">
        <v>402</v>
      </c>
      <c r="F187" s="39">
        <v>761.25</v>
      </c>
      <c r="G187" s="39">
        <v>784</v>
      </c>
      <c r="H187" s="39">
        <v>752.5</v>
      </c>
      <c r="I187" s="39">
        <v>813.75</v>
      </c>
      <c r="J187" s="39">
        <v>840</v>
      </c>
      <c r="K187" s="39">
        <v>743.75</v>
      </c>
      <c r="L187" s="39">
        <v>831.25</v>
      </c>
      <c r="M187" s="39">
        <v>752.5</v>
      </c>
      <c r="N187" s="39">
        <v>787.5</v>
      </c>
      <c r="O187" s="39">
        <v>813.75</v>
      </c>
      <c r="P187" s="39">
        <v>840</v>
      </c>
      <c r="Q187" s="39">
        <v>831.25</v>
      </c>
      <c r="R187" s="39">
        <v>831.25</v>
      </c>
      <c r="S187" s="39">
        <v>787.5</v>
      </c>
      <c r="T187" s="39">
        <v>787.5</v>
      </c>
      <c r="U187" s="39">
        <v>831.25</v>
      </c>
      <c r="V187" s="39">
        <v>673.75</v>
      </c>
      <c r="W187" s="39">
        <v>673.75</v>
      </c>
      <c r="X187" s="39">
        <v>752.5</v>
      </c>
      <c r="Y187" s="39">
        <v>175</v>
      </c>
      <c r="Z187" s="39">
        <v>175</v>
      </c>
      <c r="AA187" s="39">
        <v>117.16250000000002</v>
      </c>
      <c r="AB187" s="39">
        <v>175</v>
      </c>
      <c r="AC187" s="39">
        <v>393.75</v>
      </c>
      <c r="AD187" s="39">
        <v>119.43750000000001</v>
      </c>
      <c r="AE187" s="39">
        <v>175</v>
      </c>
      <c r="AF187" s="39">
        <v>166.25</v>
      </c>
      <c r="AG187" s="41">
        <v>113.75</v>
      </c>
    </row>
    <row r="188" spans="1:33" x14ac:dyDescent="0.25">
      <c r="A188" s="50" t="s">
        <v>3653</v>
      </c>
      <c r="B188" s="39">
        <v>973</v>
      </c>
      <c r="C188" s="48"/>
      <c r="D188" s="37">
        <v>76830</v>
      </c>
      <c r="E188" s="49">
        <v>402</v>
      </c>
      <c r="F188" s="39">
        <v>846.51</v>
      </c>
      <c r="G188" s="39">
        <v>871.80799999999999</v>
      </c>
      <c r="H188" s="39">
        <v>836.78</v>
      </c>
      <c r="I188" s="39">
        <v>904.8900000000001</v>
      </c>
      <c r="J188" s="39">
        <v>934.07999999999993</v>
      </c>
      <c r="K188" s="39">
        <v>827.05</v>
      </c>
      <c r="L188" s="39">
        <v>924.34999999999991</v>
      </c>
      <c r="M188" s="39">
        <v>836.78</v>
      </c>
      <c r="N188" s="39">
        <v>875.7</v>
      </c>
      <c r="O188" s="39">
        <v>904.8900000000001</v>
      </c>
      <c r="P188" s="39">
        <v>934.07999999999993</v>
      </c>
      <c r="Q188" s="39">
        <v>924.34999999999991</v>
      </c>
      <c r="R188" s="39">
        <v>924.34999999999991</v>
      </c>
      <c r="S188" s="39">
        <v>875.7</v>
      </c>
      <c r="T188" s="39">
        <v>875.7</v>
      </c>
      <c r="U188" s="39">
        <v>924.34999999999991</v>
      </c>
      <c r="V188" s="39">
        <v>749.21</v>
      </c>
      <c r="W188" s="39">
        <v>749.21</v>
      </c>
      <c r="X188" s="39">
        <v>836.78</v>
      </c>
      <c r="Y188" s="39">
        <v>194.60000000000002</v>
      </c>
      <c r="Z188" s="39">
        <v>194.60000000000002</v>
      </c>
      <c r="AA188" s="39">
        <v>130.28470000000002</v>
      </c>
      <c r="AB188" s="39">
        <v>194.60000000000002</v>
      </c>
      <c r="AC188" s="39">
        <v>437.85</v>
      </c>
      <c r="AD188" s="39">
        <v>132.81450000000001</v>
      </c>
      <c r="AE188" s="39">
        <v>194.60000000000002</v>
      </c>
      <c r="AF188" s="39">
        <v>184.87</v>
      </c>
      <c r="AG188" s="41">
        <v>126.49000000000001</v>
      </c>
    </row>
    <row r="189" spans="1:33" x14ac:dyDescent="0.25">
      <c r="A189" s="50" t="s">
        <v>3654</v>
      </c>
      <c r="B189" s="39">
        <v>239</v>
      </c>
      <c r="C189" s="48"/>
      <c r="D189" s="49">
        <v>77067</v>
      </c>
      <c r="E189" s="49">
        <v>403</v>
      </c>
      <c r="F189" s="39">
        <v>207.93</v>
      </c>
      <c r="G189" s="39">
        <v>214.14400000000001</v>
      </c>
      <c r="H189" s="39">
        <v>205.54</v>
      </c>
      <c r="I189" s="39">
        <v>222.27</v>
      </c>
      <c r="J189" s="39">
        <v>229.44</v>
      </c>
      <c r="K189" s="39">
        <v>203.15</v>
      </c>
      <c r="L189" s="39">
        <v>227.04999999999998</v>
      </c>
      <c r="M189" s="39">
        <v>205.54</v>
      </c>
      <c r="N189" s="39">
        <v>215.1</v>
      </c>
      <c r="O189" s="39">
        <v>222.27</v>
      </c>
      <c r="P189" s="39">
        <v>229.44</v>
      </c>
      <c r="Q189" s="39">
        <v>227.04999999999998</v>
      </c>
      <c r="R189" s="39">
        <v>227.04999999999998</v>
      </c>
      <c r="S189" s="39">
        <v>215.1</v>
      </c>
      <c r="T189" s="39">
        <v>215.1</v>
      </c>
      <c r="U189" s="39">
        <v>227.04999999999998</v>
      </c>
      <c r="V189" s="39">
        <v>184.03</v>
      </c>
      <c r="W189" s="39">
        <v>184.03</v>
      </c>
      <c r="X189" s="39">
        <v>205.54</v>
      </c>
      <c r="Y189" s="39">
        <v>47.800000000000004</v>
      </c>
      <c r="Z189" s="39">
        <v>47.800000000000004</v>
      </c>
      <c r="AA189" s="39">
        <v>32.002100000000006</v>
      </c>
      <c r="AB189" s="39">
        <v>47.800000000000004</v>
      </c>
      <c r="AC189" s="39">
        <v>107.55</v>
      </c>
      <c r="AD189" s="39">
        <v>32.6235</v>
      </c>
      <c r="AE189" s="39">
        <v>47.800000000000004</v>
      </c>
      <c r="AF189" s="39">
        <v>45.410000000000004</v>
      </c>
      <c r="AG189" s="41">
        <v>31.07</v>
      </c>
    </row>
    <row r="190" spans="1:33" x14ac:dyDescent="0.25">
      <c r="A190" s="50" t="s">
        <v>3655</v>
      </c>
      <c r="B190" s="39">
        <v>4398</v>
      </c>
      <c r="C190" s="48"/>
      <c r="D190" s="37">
        <v>78815</v>
      </c>
      <c r="E190" s="49">
        <v>404</v>
      </c>
      <c r="F190" s="39">
        <v>3826.2599999999998</v>
      </c>
      <c r="G190" s="39">
        <v>3940.6080000000002</v>
      </c>
      <c r="H190" s="39">
        <v>3782.2799999999997</v>
      </c>
      <c r="I190" s="39">
        <v>4090.1400000000003</v>
      </c>
      <c r="J190" s="39">
        <v>4222.08</v>
      </c>
      <c r="K190" s="39">
        <v>3738.2999999999997</v>
      </c>
      <c r="L190" s="39">
        <v>4178.0999999999995</v>
      </c>
      <c r="M190" s="39">
        <v>3782.2799999999997</v>
      </c>
      <c r="N190" s="39">
        <v>3958.2000000000003</v>
      </c>
      <c r="O190" s="39">
        <v>4090.1400000000003</v>
      </c>
      <c r="P190" s="39">
        <v>4222.08</v>
      </c>
      <c r="Q190" s="39">
        <v>4178.0999999999995</v>
      </c>
      <c r="R190" s="39">
        <v>4178.0999999999995</v>
      </c>
      <c r="S190" s="39">
        <v>3958.2000000000003</v>
      </c>
      <c r="T190" s="39">
        <v>3958.2000000000003</v>
      </c>
      <c r="U190" s="39">
        <v>4178.0999999999995</v>
      </c>
      <c r="V190" s="39">
        <v>3386.46</v>
      </c>
      <c r="W190" s="39">
        <v>3386.46</v>
      </c>
      <c r="X190" s="39">
        <v>3782.2799999999997</v>
      </c>
      <c r="Y190" s="39">
        <v>879.6</v>
      </c>
      <c r="Z190" s="39">
        <v>879.6</v>
      </c>
      <c r="AA190" s="39">
        <v>588.89220000000012</v>
      </c>
      <c r="AB190" s="39">
        <v>879.6</v>
      </c>
      <c r="AC190" s="39">
        <v>1979.1000000000001</v>
      </c>
      <c r="AD190" s="39">
        <v>600.327</v>
      </c>
      <c r="AE190" s="39">
        <v>879.6</v>
      </c>
      <c r="AF190" s="39">
        <v>835.62</v>
      </c>
      <c r="AG190" s="41">
        <v>571.74</v>
      </c>
    </row>
    <row r="191" spans="1:33" x14ac:dyDescent="0.25">
      <c r="A191" s="50" t="s">
        <v>3656</v>
      </c>
      <c r="B191" s="39">
        <v>4398</v>
      </c>
      <c r="C191" s="48"/>
      <c r="D191" s="37">
        <v>78816</v>
      </c>
      <c r="E191" s="49">
        <v>404</v>
      </c>
      <c r="F191" s="39">
        <v>3826.2599999999998</v>
      </c>
      <c r="G191" s="39">
        <v>3940.6080000000002</v>
      </c>
      <c r="H191" s="39">
        <v>3782.2799999999997</v>
      </c>
      <c r="I191" s="39">
        <v>4090.1400000000003</v>
      </c>
      <c r="J191" s="39">
        <v>4222.08</v>
      </c>
      <c r="K191" s="39">
        <v>3738.2999999999997</v>
      </c>
      <c r="L191" s="39">
        <v>4178.0999999999995</v>
      </c>
      <c r="M191" s="39">
        <v>3782.2799999999997</v>
      </c>
      <c r="N191" s="39">
        <v>3958.2000000000003</v>
      </c>
      <c r="O191" s="39">
        <v>4090.1400000000003</v>
      </c>
      <c r="P191" s="39">
        <v>4222.08</v>
      </c>
      <c r="Q191" s="39">
        <v>4178.0999999999995</v>
      </c>
      <c r="R191" s="39">
        <v>4178.0999999999995</v>
      </c>
      <c r="S191" s="39">
        <v>3958.2000000000003</v>
      </c>
      <c r="T191" s="39">
        <v>3958.2000000000003</v>
      </c>
      <c r="U191" s="39">
        <v>4178.0999999999995</v>
      </c>
      <c r="V191" s="39">
        <v>3386.46</v>
      </c>
      <c r="W191" s="39">
        <v>3386.46</v>
      </c>
      <c r="X191" s="39">
        <v>3782.2799999999997</v>
      </c>
      <c r="Y191" s="39">
        <v>879.6</v>
      </c>
      <c r="Z191" s="39">
        <v>879.6</v>
      </c>
      <c r="AA191" s="39">
        <v>588.89220000000012</v>
      </c>
      <c r="AB191" s="39">
        <v>879.6</v>
      </c>
      <c r="AC191" s="39">
        <v>1979.1000000000001</v>
      </c>
      <c r="AD191" s="39">
        <v>600.327</v>
      </c>
      <c r="AE191" s="39">
        <v>879.6</v>
      </c>
      <c r="AF191" s="39">
        <v>835.62</v>
      </c>
      <c r="AG191" s="41">
        <v>571.74</v>
      </c>
    </row>
    <row r="192" spans="1:33" x14ac:dyDescent="0.25">
      <c r="A192" s="50" t="s">
        <v>3657</v>
      </c>
      <c r="B192" s="39">
        <v>120</v>
      </c>
      <c r="C192" s="48"/>
      <c r="D192" s="37">
        <v>94640</v>
      </c>
      <c r="E192" s="49">
        <v>410</v>
      </c>
      <c r="F192" s="39">
        <v>104.4</v>
      </c>
      <c r="G192" s="39">
        <v>107.52</v>
      </c>
      <c r="H192" s="39">
        <v>103.2</v>
      </c>
      <c r="I192" s="39">
        <v>111.60000000000001</v>
      </c>
      <c r="J192" s="39">
        <v>115.19999999999999</v>
      </c>
      <c r="K192" s="39">
        <v>102</v>
      </c>
      <c r="L192" s="39">
        <v>114</v>
      </c>
      <c r="M192" s="39">
        <v>103.2</v>
      </c>
      <c r="N192" s="39">
        <v>108</v>
      </c>
      <c r="O192" s="39">
        <v>111.60000000000001</v>
      </c>
      <c r="P192" s="39">
        <v>115.19999999999999</v>
      </c>
      <c r="Q192" s="39">
        <v>114</v>
      </c>
      <c r="R192" s="39">
        <v>114</v>
      </c>
      <c r="S192" s="39">
        <v>108</v>
      </c>
      <c r="T192" s="39">
        <v>108</v>
      </c>
      <c r="U192" s="39">
        <v>114</v>
      </c>
      <c r="V192" s="39">
        <v>92.4</v>
      </c>
      <c r="W192" s="39">
        <v>92.4</v>
      </c>
      <c r="X192" s="39">
        <v>103.2</v>
      </c>
      <c r="Y192" s="39">
        <v>24</v>
      </c>
      <c r="Z192" s="39">
        <v>24</v>
      </c>
      <c r="AA192" s="39">
        <v>16.068000000000001</v>
      </c>
      <c r="AB192" s="39">
        <v>24</v>
      </c>
      <c r="AC192" s="39">
        <v>54</v>
      </c>
      <c r="AD192" s="39">
        <v>16.380000000000003</v>
      </c>
      <c r="AE192" s="39">
        <v>24</v>
      </c>
      <c r="AF192" s="39">
        <v>22.8</v>
      </c>
      <c r="AG192" s="41">
        <v>15.600000000000001</v>
      </c>
    </row>
    <row r="193" spans="1:33" x14ac:dyDescent="0.25">
      <c r="A193" s="50" t="s">
        <v>3658</v>
      </c>
      <c r="B193" s="39">
        <v>337</v>
      </c>
      <c r="C193" s="48"/>
      <c r="D193" s="37">
        <v>94660</v>
      </c>
      <c r="E193" s="49">
        <v>410</v>
      </c>
      <c r="F193" s="39">
        <v>293.19</v>
      </c>
      <c r="G193" s="39">
        <v>301.952</v>
      </c>
      <c r="H193" s="39">
        <v>289.82</v>
      </c>
      <c r="I193" s="39">
        <v>313.41000000000003</v>
      </c>
      <c r="J193" s="39">
        <v>323.52</v>
      </c>
      <c r="K193" s="39">
        <v>286.45</v>
      </c>
      <c r="L193" s="39">
        <v>320.14999999999998</v>
      </c>
      <c r="M193" s="39">
        <v>289.82</v>
      </c>
      <c r="N193" s="39">
        <v>303.3</v>
      </c>
      <c r="O193" s="39">
        <v>313.41000000000003</v>
      </c>
      <c r="P193" s="39">
        <v>323.52</v>
      </c>
      <c r="Q193" s="39">
        <v>320.14999999999998</v>
      </c>
      <c r="R193" s="39">
        <v>320.14999999999998</v>
      </c>
      <c r="S193" s="39">
        <v>303.3</v>
      </c>
      <c r="T193" s="39">
        <v>303.3</v>
      </c>
      <c r="U193" s="39">
        <v>320.14999999999998</v>
      </c>
      <c r="V193" s="39">
        <v>259.49</v>
      </c>
      <c r="W193" s="39">
        <v>259.49</v>
      </c>
      <c r="X193" s="39">
        <v>289.82</v>
      </c>
      <c r="Y193" s="39">
        <v>67.400000000000006</v>
      </c>
      <c r="Z193" s="39">
        <v>67.400000000000006</v>
      </c>
      <c r="AA193" s="39">
        <v>45.124300000000005</v>
      </c>
      <c r="AB193" s="39">
        <v>67.400000000000006</v>
      </c>
      <c r="AC193" s="39">
        <v>151.65</v>
      </c>
      <c r="AD193" s="39">
        <v>46.000500000000002</v>
      </c>
      <c r="AE193" s="39">
        <v>67.400000000000006</v>
      </c>
      <c r="AF193" s="39">
        <v>64.03</v>
      </c>
      <c r="AG193" s="41">
        <v>43.81</v>
      </c>
    </row>
    <row r="194" spans="1:33" x14ac:dyDescent="0.25">
      <c r="A194" s="47" t="s">
        <v>3659</v>
      </c>
      <c r="B194" s="39">
        <v>82</v>
      </c>
      <c r="C194" s="48" t="s">
        <v>3412</v>
      </c>
      <c r="D194" s="37">
        <v>94799</v>
      </c>
      <c r="E194" s="49">
        <v>410</v>
      </c>
      <c r="F194" s="39">
        <v>71.34</v>
      </c>
      <c r="G194" s="39">
        <v>73.472000000000008</v>
      </c>
      <c r="H194" s="39">
        <v>70.52</v>
      </c>
      <c r="I194" s="39">
        <v>76.260000000000005</v>
      </c>
      <c r="J194" s="39">
        <v>78.72</v>
      </c>
      <c r="K194" s="39">
        <v>69.7</v>
      </c>
      <c r="L194" s="39">
        <v>77.899999999999991</v>
      </c>
      <c r="M194" s="39">
        <v>70.52</v>
      </c>
      <c r="N194" s="39">
        <v>73.8</v>
      </c>
      <c r="O194" s="39">
        <v>76.260000000000005</v>
      </c>
      <c r="P194" s="39">
        <v>78.72</v>
      </c>
      <c r="Q194" s="39">
        <v>77.899999999999991</v>
      </c>
      <c r="R194" s="39">
        <v>77.899999999999991</v>
      </c>
      <c r="S194" s="39">
        <v>73.8</v>
      </c>
      <c r="T194" s="39">
        <v>73.8</v>
      </c>
      <c r="U194" s="39">
        <v>77.899999999999991</v>
      </c>
      <c r="V194" s="39">
        <v>63.14</v>
      </c>
      <c r="W194" s="39">
        <v>63.14</v>
      </c>
      <c r="X194" s="39">
        <v>70.52</v>
      </c>
      <c r="Y194" s="39">
        <v>16.400000000000002</v>
      </c>
      <c r="Z194" s="39">
        <v>16.400000000000002</v>
      </c>
      <c r="AA194" s="39">
        <v>10.979800000000001</v>
      </c>
      <c r="AB194" s="39">
        <v>16.400000000000002</v>
      </c>
      <c r="AC194" s="39">
        <v>36.9</v>
      </c>
      <c r="AD194" s="39">
        <v>11.193000000000001</v>
      </c>
      <c r="AE194" s="39">
        <v>16.400000000000002</v>
      </c>
      <c r="AF194" s="39">
        <v>15.58</v>
      </c>
      <c r="AG194" s="41">
        <v>10.66</v>
      </c>
    </row>
    <row r="195" spans="1:33" x14ac:dyDescent="0.25">
      <c r="A195" s="50" t="s">
        <v>3660</v>
      </c>
      <c r="B195" s="39">
        <v>707</v>
      </c>
      <c r="C195" s="48"/>
      <c r="D195" s="37">
        <v>94003</v>
      </c>
      <c r="E195" s="49">
        <v>410</v>
      </c>
      <c r="F195" s="39">
        <v>615.09</v>
      </c>
      <c r="G195" s="39">
        <v>633.47199999999998</v>
      </c>
      <c r="H195" s="39">
        <v>608.02</v>
      </c>
      <c r="I195" s="39">
        <v>657.51</v>
      </c>
      <c r="J195" s="39">
        <v>678.72</v>
      </c>
      <c r="K195" s="39">
        <v>600.94999999999993</v>
      </c>
      <c r="L195" s="39">
        <v>671.65</v>
      </c>
      <c r="M195" s="39">
        <v>608.02</v>
      </c>
      <c r="N195" s="39">
        <v>636.30000000000007</v>
      </c>
      <c r="O195" s="39">
        <v>657.51</v>
      </c>
      <c r="P195" s="39">
        <v>678.72</v>
      </c>
      <c r="Q195" s="39">
        <v>671.65</v>
      </c>
      <c r="R195" s="39">
        <v>671.65</v>
      </c>
      <c r="S195" s="39">
        <v>636.30000000000007</v>
      </c>
      <c r="T195" s="39">
        <v>636.30000000000007</v>
      </c>
      <c r="U195" s="39">
        <v>671.65</v>
      </c>
      <c r="V195" s="39">
        <v>544.39</v>
      </c>
      <c r="W195" s="39">
        <v>544.39</v>
      </c>
      <c r="X195" s="39">
        <v>608.02</v>
      </c>
      <c r="Y195" s="39">
        <v>141.4</v>
      </c>
      <c r="Z195" s="39">
        <v>141.4</v>
      </c>
      <c r="AA195" s="39">
        <v>94.667300000000012</v>
      </c>
      <c r="AB195" s="39">
        <v>141.4</v>
      </c>
      <c r="AC195" s="39">
        <v>318.15000000000003</v>
      </c>
      <c r="AD195" s="39">
        <v>96.505500000000012</v>
      </c>
      <c r="AE195" s="39">
        <v>141.4</v>
      </c>
      <c r="AF195" s="39">
        <v>134.33000000000001</v>
      </c>
      <c r="AG195" s="41">
        <v>91.91</v>
      </c>
    </row>
    <row r="196" spans="1:33" x14ac:dyDescent="0.25">
      <c r="A196" s="50" t="s">
        <v>3661</v>
      </c>
      <c r="B196" s="39">
        <v>1008</v>
      </c>
      <c r="C196" s="48"/>
      <c r="D196" s="37">
        <v>94002</v>
      </c>
      <c r="E196" s="49">
        <v>410</v>
      </c>
      <c r="F196" s="39">
        <v>876.96</v>
      </c>
      <c r="G196" s="39">
        <v>903.16800000000001</v>
      </c>
      <c r="H196" s="39">
        <v>866.88</v>
      </c>
      <c r="I196" s="39">
        <v>937.44</v>
      </c>
      <c r="J196" s="39">
        <v>967.68</v>
      </c>
      <c r="K196" s="39">
        <v>856.8</v>
      </c>
      <c r="L196" s="39">
        <v>957.59999999999991</v>
      </c>
      <c r="M196" s="39">
        <v>866.88</v>
      </c>
      <c r="N196" s="39">
        <v>907.2</v>
      </c>
      <c r="O196" s="39">
        <v>937.44</v>
      </c>
      <c r="P196" s="39">
        <v>967.68</v>
      </c>
      <c r="Q196" s="39">
        <v>957.59999999999991</v>
      </c>
      <c r="R196" s="39">
        <v>957.59999999999991</v>
      </c>
      <c r="S196" s="39">
        <v>907.2</v>
      </c>
      <c r="T196" s="39">
        <v>907.2</v>
      </c>
      <c r="U196" s="39">
        <v>957.59999999999991</v>
      </c>
      <c r="V196" s="39">
        <v>776.16</v>
      </c>
      <c r="W196" s="39">
        <v>776.16</v>
      </c>
      <c r="X196" s="39">
        <v>866.88</v>
      </c>
      <c r="Y196" s="39">
        <v>201.60000000000002</v>
      </c>
      <c r="Z196" s="39">
        <v>201.60000000000002</v>
      </c>
      <c r="AA196" s="39">
        <v>134.97120000000001</v>
      </c>
      <c r="AB196" s="39">
        <v>201.60000000000002</v>
      </c>
      <c r="AC196" s="39">
        <v>453.6</v>
      </c>
      <c r="AD196" s="39">
        <v>137.59200000000001</v>
      </c>
      <c r="AE196" s="39">
        <v>201.60000000000002</v>
      </c>
      <c r="AF196" s="39">
        <v>191.52</v>
      </c>
      <c r="AG196" s="41">
        <v>131.04</v>
      </c>
    </row>
    <row r="197" spans="1:33" x14ac:dyDescent="0.25">
      <c r="A197" s="50" t="s">
        <v>3662</v>
      </c>
      <c r="B197" s="39">
        <v>334</v>
      </c>
      <c r="C197" s="48"/>
      <c r="D197" s="37">
        <v>31720</v>
      </c>
      <c r="E197" s="49">
        <v>410</v>
      </c>
      <c r="F197" s="39">
        <v>290.58</v>
      </c>
      <c r="G197" s="39">
        <v>299.26400000000001</v>
      </c>
      <c r="H197" s="39">
        <v>287.24</v>
      </c>
      <c r="I197" s="39">
        <v>310.62</v>
      </c>
      <c r="J197" s="39">
        <v>320.64</v>
      </c>
      <c r="K197" s="39">
        <v>283.89999999999998</v>
      </c>
      <c r="L197" s="39">
        <v>317.3</v>
      </c>
      <c r="M197" s="39">
        <v>287.24</v>
      </c>
      <c r="N197" s="39">
        <v>300.60000000000002</v>
      </c>
      <c r="O197" s="39">
        <v>310.62</v>
      </c>
      <c r="P197" s="39">
        <v>320.64</v>
      </c>
      <c r="Q197" s="39">
        <v>317.3</v>
      </c>
      <c r="R197" s="39">
        <v>317.3</v>
      </c>
      <c r="S197" s="39">
        <v>300.60000000000002</v>
      </c>
      <c r="T197" s="39">
        <v>300.60000000000002</v>
      </c>
      <c r="U197" s="39">
        <v>317.3</v>
      </c>
      <c r="V197" s="39">
        <v>257.18</v>
      </c>
      <c r="W197" s="39">
        <v>257.18</v>
      </c>
      <c r="X197" s="39">
        <v>287.24</v>
      </c>
      <c r="Y197" s="39">
        <v>66.8</v>
      </c>
      <c r="Z197" s="39">
        <v>66.8</v>
      </c>
      <c r="AA197" s="39">
        <v>44.722600000000007</v>
      </c>
      <c r="AB197" s="39">
        <v>66.8</v>
      </c>
      <c r="AC197" s="39">
        <v>150.30000000000001</v>
      </c>
      <c r="AD197" s="39">
        <v>45.591000000000001</v>
      </c>
      <c r="AE197" s="39">
        <v>66.8</v>
      </c>
      <c r="AF197" s="39">
        <v>63.46</v>
      </c>
      <c r="AG197" s="41">
        <v>43.42</v>
      </c>
    </row>
    <row r="198" spans="1:33" x14ac:dyDescent="0.25">
      <c r="A198" s="50" t="s">
        <v>3663</v>
      </c>
      <c r="B198" s="39">
        <v>112</v>
      </c>
      <c r="C198" s="48"/>
      <c r="D198" s="37">
        <v>94668</v>
      </c>
      <c r="E198" s="49">
        <v>410</v>
      </c>
      <c r="F198" s="39">
        <v>97.44</v>
      </c>
      <c r="G198" s="39">
        <v>100.352</v>
      </c>
      <c r="H198" s="39">
        <v>96.32</v>
      </c>
      <c r="I198" s="39">
        <v>104.16000000000001</v>
      </c>
      <c r="J198" s="39">
        <v>107.52</v>
      </c>
      <c r="K198" s="39">
        <v>95.2</v>
      </c>
      <c r="L198" s="39">
        <v>106.39999999999999</v>
      </c>
      <c r="M198" s="39">
        <v>96.32</v>
      </c>
      <c r="N198" s="39">
        <v>100.8</v>
      </c>
      <c r="O198" s="39">
        <v>104.16000000000001</v>
      </c>
      <c r="P198" s="39">
        <v>107.52</v>
      </c>
      <c r="Q198" s="39">
        <v>106.39999999999999</v>
      </c>
      <c r="R198" s="39">
        <v>106.39999999999999</v>
      </c>
      <c r="S198" s="39">
        <v>100.8</v>
      </c>
      <c r="T198" s="39">
        <v>100.8</v>
      </c>
      <c r="U198" s="39">
        <v>106.39999999999999</v>
      </c>
      <c r="V198" s="39">
        <v>86.240000000000009</v>
      </c>
      <c r="W198" s="39">
        <v>86.240000000000009</v>
      </c>
      <c r="X198" s="39">
        <v>96.32</v>
      </c>
      <c r="Y198" s="39">
        <v>22.400000000000002</v>
      </c>
      <c r="Z198" s="39">
        <v>22.400000000000002</v>
      </c>
      <c r="AA198" s="39">
        <v>14.996800000000002</v>
      </c>
      <c r="AB198" s="39">
        <v>22.400000000000002</v>
      </c>
      <c r="AC198" s="39">
        <v>50.4</v>
      </c>
      <c r="AD198" s="39">
        <v>15.288</v>
      </c>
      <c r="AE198" s="39">
        <v>22.400000000000002</v>
      </c>
      <c r="AF198" s="39">
        <v>21.28</v>
      </c>
      <c r="AG198" s="41">
        <v>14.56</v>
      </c>
    </row>
    <row r="199" spans="1:33" x14ac:dyDescent="0.25">
      <c r="A199" s="50" t="s">
        <v>3664</v>
      </c>
      <c r="B199" s="39">
        <v>334</v>
      </c>
      <c r="C199" s="48"/>
      <c r="D199" s="37">
        <v>94664</v>
      </c>
      <c r="E199" s="49">
        <v>410</v>
      </c>
      <c r="F199" s="39">
        <v>290.58</v>
      </c>
      <c r="G199" s="39">
        <v>299.26400000000001</v>
      </c>
      <c r="H199" s="39">
        <v>287.24</v>
      </c>
      <c r="I199" s="39">
        <v>310.62</v>
      </c>
      <c r="J199" s="39">
        <v>320.64</v>
      </c>
      <c r="K199" s="39">
        <v>283.89999999999998</v>
      </c>
      <c r="L199" s="39">
        <v>317.3</v>
      </c>
      <c r="M199" s="39">
        <v>287.24</v>
      </c>
      <c r="N199" s="39">
        <v>300.60000000000002</v>
      </c>
      <c r="O199" s="39">
        <v>310.62</v>
      </c>
      <c r="P199" s="39">
        <v>320.64</v>
      </c>
      <c r="Q199" s="39">
        <v>317.3</v>
      </c>
      <c r="R199" s="39">
        <v>317.3</v>
      </c>
      <c r="S199" s="39">
        <v>300.60000000000002</v>
      </c>
      <c r="T199" s="39">
        <v>300.60000000000002</v>
      </c>
      <c r="U199" s="39">
        <v>317.3</v>
      </c>
      <c r="V199" s="39">
        <v>257.18</v>
      </c>
      <c r="W199" s="39">
        <v>257.18</v>
      </c>
      <c r="X199" s="39">
        <v>287.24</v>
      </c>
      <c r="Y199" s="39">
        <v>66.8</v>
      </c>
      <c r="Z199" s="39">
        <v>66.8</v>
      </c>
      <c r="AA199" s="39">
        <v>44.722600000000007</v>
      </c>
      <c r="AB199" s="39">
        <v>66.8</v>
      </c>
      <c r="AC199" s="39">
        <v>150.30000000000001</v>
      </c>
      <c r="AD199" s="39">
        <v>45.591000000000001</v>
      </c>
      <c r="AE199" s="39">
        <v>66.8</v>
      </c>
      <c r="AF199" s="39">
        <v>63.46</v>
      </c>
      <c r="AG199" s="41">
        <v>43.42</v>
      </c>
    </row>
    <row r="200" spans="1:33" x14ac:dyDescent="0.25">
      <c r="A200" s="50" t="s">
        <v>3665</v>
      </c>
      <c r="B200" s="39">
        <v>700</v>
      </c>
      <c r="C200" s="48" t="s">
        <v>3407</v>
      </c>
      <c r="D200" s="37"/>
      <c r="E200" s="49">
        <v>413</v>
      </c>
      <c r="F200" s="39">
        <v>609</v>
      </c>
      <c r="G200" s="39">
        <v>627.20000000000005</v>
      </c>
      <c r="H200" s="39">
        <v>602</v>
      </c>
      <c r="I200" s="39">
        <v>651</v>
      </c>
      <c r="J200" s="39">
        <v>672</v>
      </c>
      <c r="K200" s="39">
        <v>595</v>
      </c>
      <c r="L200" s="39">
        <v>665</v>
      </c>
      <c r="M200" s="39">
        <v>602</v>
      </c>
      <c r="N200" s="39">
        <v>630</v>
      </c>
      <c r="O200" s="39">
        <v>651</v>
      </c>
      <c r="P200" s="39">
        <v>672</v>
      </c>
      <c r="Q200" s="39">
        <v>665</v>
      </c>
      <c r="R200" s="39">
        <v>665</v>
      </c>
      <c r="S200" s="39">
        <v>630</v>
      </c>
      <c r="T200" s="39">
        <v>630</v>
      </c>
      <c r="U200" s="39">
        <v>665</v>
      </c>
      <c r="V200" s="39">
        <v>539</v>
      </c>
      <c r="W200" s="39">
        <v>539</v>
      </c>
      <c r="X200" s="39">
        <v>602</v>
      </c>
      <c r="Y200" s="39">
        <v>140</v>
      </c>
      <c r="Z200" s="39">
        <v>140</v>
      </c>
      <c r="AA200" s="39">
        <v>93.730000000000018</v>
      </c>
      <c r="AB200" s="39">
        <v>140</v>
      </c>
      <c r="AC200" s="39">
        <v>315</v>
      </c>
      <c r="AD200" s="39">
        <v>95.550000000000011</v>
      </c>
      <c r="AE200" s="39">
        <v>140</v>
      </c>
      <c r="AF200" s="39">
        <v>133</v>
      </c>
      <c r="AG200" s="41">
        <v>91</v>
      </c>
    </row>
    <row r="201" spans="1:33" x14ac:dyDescent="0.25">
      <c r="A201" s="50" t="s">
        <v>3666</v>
      </c>
      <c r="B201" s="39">
        <v>165</v>
      </c>
      <c r="C201" s="48"/>
      <c r="D201" s="37">
        <v>97530</v>
      </c>
      <c r="E201" s="49">
        <v>421</v>
      </c>
      <c r="F201" s="39">
        <v>143.55000000000001</v>
      </c>
      <c r="G201" s="39">
        <v>147.84</v>
      </c>
      <c r="H201" s="39">
        <v>141.9</v>
      </c>
      <c r="I201" s="39">
        <v>153.45000000000002</v>
      </c>
      <c r="J201" s="39">
        <v>158.4</v>
      </c>
      <c r="K201" s="39">
        <v>140.25</v>
      </c>
      <c r="L201" s="39">
        <v>156.75</v>
      </c>
      <c r="M201" s="39">
        <v>141.9</v>
      </c>
      <c r="N201" s="39">
        <v>148.5</v>
      </c>
      <c r="O201" s="39">
        <v>153.45000000000002</v>
      </c>
      <c r="P201" s="39">
        <v>158.4</v>
      </c>
      <c r="Q201" s="39">
        <v>156.75</v>
      </c>
      <c r="R201" s="39">
        <v>156.75</v>
      </c>
      <c r="S201" s="39">
        <v>148.5</v>
      </c>
      <c r="T201" s="39">
        <v>148.5</v>
      </c>
      <c r="U201" s="39">
        <v>156.75</v>
      </c>
      <c r="V201" s="39">
        <v>127.05</v>
      </c>
      <c r="W201" s="39">
        <v>127.05</v>
      </c>
      <c r="X201" s="39">
        <v>141.9</v>
      </c>
      <c r="Y201" s="39">
        <v>33</v>
      </c>
      <c r="Z201" s="39">
        <v>33</v>
      </c>
      <c r="AA201" s="39">
        <v>22.093500000000002</v>
      </c>
      <c r="AB201" s="39">
        <v>33</v>
      </c>
      <c r="AC201" s="39">
        <v>74.25</v>
      </c>
      <c r="AD201" s="39">
        <v>22.522500000000001</v>
      </c>
      <c r="AE201" s="39">
        <v>33</v>
      </c>
      <c r="AF201" s="39">
        <v>31.35</v>
      </c>
      <c r="AG201" s="41">
        <v>21.45</v>
      </c>
    </row>
    <row r="202" spans="1:33" x14ac:dyDescent="0.25">
      <c r="A202" s="50" t="s">
        <v>3667</v>
      </c>
      <c r="B202" s="39">
        <v>128</v>
      </c>
      <c r="C202" s="48"/>
      <c r="D202" s="37">
        <v>97112</v>
      </c>
      <c r="E202" s="49">
        <v>421</v>
      </c>
      <c r="F202" s="39">
        <v>111.36</v>
      </c>
      <c r="G202" s="39">
        <v>114.688</v>
      </c>
      <c r="H202" s="39">
        <v>110.08</v>
      </c>
      <c r="I202" s="39">
        <v>119.04</v>
      </c>
      <c r="J202" s="39">
        <v>122.88</v>
      </c>
      <c r="K202" s="39">
        <v>108.8</v>
      </c>
      <c r="L202" s="39">
        <v>121.6</v>
      </c>
      <c r="M202" s="39">
        <v>110.08</v>
      </c>
      <c r="N202" s="39">
        <v>115.2</v>
      </c>
      <c r="O202" s="39">
        <v>119.04</v>
      </c>
      <c r="P202" s="39">
        <v>122.88</v>
      </c>
      <c r="Q202" s="39">
        <v>121.6</v>
      </c>
      <c r="R202" s="39">
        <v>121.6</v>
      </c>
      <c r="S202" s="39">
        <v>115.2</v>
      </c>
      <c r="T202" s="39">
        <v>115.2</v>
      </c>
      <c r="U202" s="39">
        <v>121.6</v>
      </c>
      <c r="V202" s="39">
        <v>98.56</v>
      </c>
      <c r="W202" s="39">
        <v>98.56</v>
      </c>
      <c r="X202" s="39">
        <v>110.08</v>
      </c>
      <c r="Y202" s="39">
        <v>25.6</v>
      </c>
      <c r="Z202" s="39">
        <v>25.6</v>
      </c>
      <c r="AA202" s="39">
        <v>17.139200000000002</v>
      </c>
      <c r="AB202" s="39">
        <v>25.6</v>
      </c>
      <c r="AC202" s="39">
        <v>57.6</v>
      </c>
      <c r="AD202" s="39">
        <v>17.472000000000001</v>
      </c>
      <c r="AE202" s="39">
        <v>25.6</v>
      </c>
      <c r="AF202" s="39">
        <v>24.32</v>
      </c>
      <c r="AG202" s="41">
        <v>16.64</v>
      </c>
    </row>
    <row r="203" spans="1:33" x14ac:dyDescent="0.25">
      <c r="A203" s="50" t="s">
        <v>3668</v>
      </c>
      <c r="B203" s="39">
        <v>132</v>
      </c>
      <c r="C203" s="48"/>
      <c r="D203" s="37">
        <v>97140</v>
      </c>
      <c r="E203" s="49">
        <v>421</v>
      </c>
      <c r="F203" s="39">
        <v>114.84</v>
      </c>
      <c r="G203" s="39">
        <v>118.27200000000001</v>
      </c>
      <c r="H203" s="39">
        <v>113.52</v>
      </c>
      <c r="I203" s="39">
        <v>122.76</v>
      </c>
      <c r="J203" s="39">
        <v>126.72</v>
      </c>
      <c r="K203" s="39">
        <v>112.2</v>
      </c>
      <c r="L203" s="39">
        <v>125.39999999999999</v>
      </c>
      <c r="M203" s="39">
        <v>113.52</v>
      </c>
      <c r="N203" s="39">
        <v>118.8</v>
      </c>
      <c r="O203" s="39">
        <v>122.76</v>
      </c>
      <c r="P203" s="39">
        <v>126.72</v>
      </c>
      <c r="Q203" s="39">
        <v>125.39999999999999</v>
      </c>
      <c r="R203" s="39">
        <v>125.39999999999999</v>
      </c>
      <c r="S203" s="39">
        <v>118.8</v>
      </c>
      <c r="T203" s="39">
        <v>118.8</v>
      </c>
      <c r="U203" s="39">
        <v>125.39999999999999</v>
      </c>
      <c r="V203" s="39">
        <v>101.64</v>
      </c>
      <c r="W203" s="39">
        <v>101.64</v>
      </c>
      <c r="X203" s="39">
        <v>113.52</v>
      </c>
      <c r="Y203" s="39">
        <v>26.400000000000002</v>
      </c>
      <c r="Z203" s="39">
        <v>26.400000000000002</v>
      </c>
      <c r="AA203" s="39">
        <v>17.674800000000001</v>
      </c>
      <c r="AB203" s="39">
        <v>26.400000000000002</v>
      </c>
      <c r="AC203" s="39">
        <v>59.4</v>
      </c>
      <c r="AD203" s="39">
        <v>18.018000000000001</v>
      </c>
      <c r="AE203" s="39">
        <v>26.400000000000002</v>
      </c>
      <c r="AF203" s="39">
        <v>25.080000000000002</v>
      </c>
      <c r="AG203" s="41">
        <v>17.16</v>
      </c>
    </row>
    <row r="204" spans="1:33" x14ac:dyDescent="0.25">
      <c r="A204" s="50" t="s">
        <v>3669</v>
      </c>
      <c r="B204" s="39">
        <v>101</v>
      </c>
      <c r="C204" s="48" t="s">
        <v>3405</v>
      </c>
      <c r="D204" s="37">
        <v>97116</v>
      </c>
      <c r="E204" s="49">
        <v>421</v>
      </c>
      <c r="F204" s="39">
        <v>87.87</v>
      </c>
      <c r="G204" s="39">
        <v>90.495999999999995</v>
      </c>
      <c r="H204" s="39">
        <v>86.86</v>
      </c>
      <c r="I204" s="39">
        <v>93.93</v>
      </c>
      <c r="J204" s="39">
        <v>96.96</v>
      </c>
      <c r="K204" s="39">
        <v>85.85</v>
      </c>
      <c r="L204" s="39">
        <v>95.949999999999989</v>
      </c>
      <c r="M204" s="39">
        <v>86.86</v>
      </c>
      <c r="N204" s="39">
        <v>90.9</v>
      </c>
      <c r="O204" s="39">
        <v>93.93</v>
      </c>
      <c r="P204" s="39">
        <v>96.96</v>
      </c>
      <c r="Q204" s="39">
        <v>95.949999999999989</v>
      </c>
      <c r="R204" s="39">
        <v>95.949999999999989</v>
      </c>
      <c r="S204" s="39">
        <v>90.9</v>
      </c>
      <c r="T204" s="39">
        <v>90.9</v>
      </c>
      <c r="U204" s="39">
        <v>95.949999999999989</v>
      </c>
      <c r="V204" s="39">
        <v>77.77</v>
      </c>
      <c r="W204" s="39">
        <v>77.77</v>
      </c>
      <c r="X204" s="39">
        <v>86.86</v>
      </c>
      <c r="Y204" s="39">
        <v>20.200000000000003</v>
      </c>
      <c r="Z204" s="39">
        <v>20.200000000000003</v>
      </c>
      <c r="AA204" s="39">
        <v>13.523900000000001</v>
      </c>
      <c r="AB204" s="39">
        <v>20.200000000000003</v>
      </c>
      <c r="AC204" s="39">
        <v>45.45</v>
      </c>
      <c r="AD204" s="39">
        <v>13.7865</v>
      </c>
      <c r="AE204" s="39">
        <v>20.200000000000003</v>
      </c>
      <c r="AF204" s="39">
        <v>19.190000000000001</v>
      </c>
      <c r="AG204" s="41">
        <v>13.13</v>
      </c>
    </row>
    <row r="205" spans="1:33" x14ac:dyDescent="0.25">
      <c r="A205" s="50" t="s">
        <v>3670</v>
      </c>
      <c r="B205" s="39">
        <v>163</v>
      </c>
      <c r="C205" s="48"/>
      <c r="D205" s="37">
        <v>97035</v>
      </c>
      <c r="E205" s="49">
        <v>421</v>
      </c>
      <c r="F205" s="39">
        <v>141.81</v>
      </c>
      <c r="G205" s="39">
        <v>146.048</v>
      </c>
      <c r="H205" s="39">
        <v>140.18</v>
      </c>
      <c r="I205" s="39">
        <v>151.59</v>
      </c>
      <c r="J205" s="39">
        <v>156.47999999999999</v>
      </c>
      <c r="K205" s="39">
        <v>138.54999999999998</v>
      </c>
      <c r="L205" s="39">
        <v>154.85</v>
      </c>
      <c r="M205" s="39">
        <v>140.18</v>
      </c>
      <c r="N205" s="39">
        <v>146.70000000000002</v>
      </c>
      <c r="O205" s="39">
        <v>151.59</v>
      </c>
      <c r="P205" s="39">
        <v>156.47999999999999</v>
      </c>
      <c r="Q205" s="39">
        <v>154.85</v>
      </c>
      <c r="R205" s="39">
        <v>154.85</v>
      </c>
      <c r="S205" s="39">
        <v>146.70000000000002</v>
      </c>
      <c r="T205" s="39">
        <v>146.70000000000002</v>
      </c>
      <c r="U205" s="39">
        <v>154.85</v>
      </c>
      <c r="V205" s="39">
        <v>125.51</v>
      </c>
      <c r="W205" s="39">
        <v>125.51</v>
      </c>
      <c r="X205" s="39">
        <v>140.18</v>
      </c>
      <c r="Y205" s="39">
        <v>32.6</v>
      </c>
      <c r="Z205" s="39">
        <v>32.6</v>
      </c>
      <c r="AA205" s="39">
        <v>21.825700000000005</v>
      </c>
      <c r="AB205" s="39">
        <v>32.6</v>
      </c>
      <c r="AC205" s="39">
        <v>73.350000000000009</v>
      </c>
      <c r="AD205" s="39">
        <v>22.249500000000001</v>
      </c>
      <c r="AE205" s="39">
        <v>32.6</v>
      </c>
      <c r="AF205" s="39">
        <v>30.97</v>
      </c>
      <c r="AG205" s="41">
        <v>21.19</v>
      </c>
    </row>
    <row r="206" spans="1:33" x14ac:dyDescent="0.25">
      <c r="A206" s="50" t="s">
        <v>3671</v>
      </c>
      <c r="B206" s="39">
        <v>155</v>
      </c>
      <c r="C206" s="48" t="s">
        <v>3405</v>
      </c>
      <c r="D206" s="37">
        <v>97012</v>
      </c>
      <c r="E206" s="49">
        <v>421</v>
      </c>
      <c r="F206" s="39">
        <v>134.85</v>
      </c>
      <c r="G206" s="39">
        <v>138.88</v>
      </c>
      <c r="H206" s="39">
        <v>133.30000000000001</v>
      </c>
      <c r="I206" s="39">
        <v>144.15</v>
      </c>
      <c r="J206" s="39">
        <v>148.79999999999998</v>
      </c>
      <c r="K206" s="39">
        <v>131.75</v>
      </c>
      <c r="L206" s="39">
        <v>147.25</v>
      </c>
      <c r="M206" s="39">
        <v>133.30000000000001</v>
      </c>
      <c r="N206" s="39">
        <v>139.5</v>
      </c>
      <c r="O206" s="39">
        <v>144.15</v>
      </c>
      <c r="P206" s="39">
        <v>148.79999999999998</v>
      </c>
      <c r="Q206" s="39">
        <v>147.25</v>
      </c>
      <c r="R206" s="39">
        <v>147.25</v>
      </c>
      <c r="S206" s="39">
        <v>139.5</v>
      </c>
      <c r="T206" s="39">
        <v>139.5</v>
      </c>
      <c r="U206" s="39">
        <v>147.25</v>
      </c>
      <c r="V206" s="39">
        <v>119.35000000000001</v>
      </c>
      <c r="W206" s="39">
        <v>119.35000000000001</v>
      </c>
      <c r="X206" s="39">
        <v>133.30000000000001</v>
      </c>
      <c r="Y206" s="39">
        <v>31</v>
      </c>
      <c r="Z206" s="39">
        <v>31</v>
      </c>
      <c r="AA206" s="39">
        <v>20.754500000000004</v>
      </c>
      <c r="AB206" s="39">
        <v>31</v>
      </c>
      <c r="AC206" s="39">
        <v>69.75</v>
      </c>
      <c r="AD206" s="39">
        <v>21.157500000000002</v>
      </c>
      <c r="AE206" s="39">
        <v>31</v>
      </c>
      <c r="AF206" s="39">
        <v>29.45</v>
      </c>
      <c r="AG206" s="41">
        <v>20.150000000000002</v>
      </c>
    </row>
    <row r="207" spans="1:33" x14ac:dyDescent="0.25">
      <c r="A207" s="50" t="s">
        <v>3672</v>
      </c>
      <c r="B207" s="39">
        <v>148</v>
      </c>
      <c r="C207" s="48"/>
      <c r="D207" s="37">
        <v>97032</v>
      </c>
      <c r="E207" s="49">
        <v>421</v>
      </c>
      <c r="F207" s="39">
        <v>128.76</v>
      </c>
      <c r="G207" s="39">
        <v>132.608</v>
      </c>
      <c r="H207" s="39">
        <v>127.28</v>
      </c>
      <c r="I207" s="39">
        <v>137.64000000000001</v>
      </c>
      <c r="J207" s="39">
        <v>142.07999999999998</v>
      </c>
      <c r="K207" s="39">
        <v>125.8</v>
      </c>
      <c r="L207" s="39">
        <v>140.6</v>
      </c>
      <c r="M207" s="39">
        <v>127.28</v>
      </c>
      <c r="N207" s="39">
        <v>133.20000000000002</v>
      </c>
      <c r="O207" s="39">
        <v>137.64000000000001</v>
      </c>
      <c r="P207" s="39">
        <v>142.07999999999998</v>
      </c>
      <c r="Q207" s="39">
        <v>140.6</v>
      </c>
      <c r="R207" s="39">
        <v>140.6</v>
      </c>
      <c r="S207" s="39">
        <v>133.20000000000002</v>
      </c>
      <c r="T207" s="39">
        <v>133.20000000000002</v>
      </c>
      <c r="U207" s="39">
        <v>140.6</v>
      </c>
      <c r="V207" s="39">
        <v>113.96000000000001</v>
      </c>
      <c r="W207" s="39">
        <v>113.96000000000001</v>
      </c>
      <c r="X207" s="39">
        <v>127.28</v>
      </c>
      <c r="Y207" s="39">
        <v>29.6</v>
      </c>
      <c r="Z207" s="39">
        <v>29.6</v>
      </c>
      <c r="AA207" s="39">
        <v>19.817200000000003</v>
      </c>
      <c r="AB207" s="39">
        <v>29.6</v>
      </c>
      <c r="AC207" s="39">
        <v>66.600000000000009</v>
      </c>
      <c r="AD207" s="39">
        <v>20.202000000000002</v>
      </c>
      <c r="AE207" s="39">
        <v>29.6</v>
      </c>
      <c r="AF207" s="39">
        <v>28.12</v>
      </c>
      <c r="AG207" s="41">
        <v>19.240000000000002</v>
      </c>
    </row>
    <row r="208" spans="1:33" x14ac:dyDescent="0.25">
      <c r="A208" s="50" t="s">
        <v>3673</v>
      </c>
      <c r="B208" s="39">
        <v>87</v>
      </c>
      <c r="C208" s="48" t="s">
        <v>3405</v>
      </c>
      <c r="D208" s="37">
        <v>97535</v>
      </c>
      <c r="E208" s="49">
        <v>421</v>
      </c>
      <c r="F208" s="39">
        <v>75.69</v>
      </c>
      <c r="G208" s="39">
        <v>77.951999999999998</v>
      </c>
      <c r="H208" s="39">
        <v>74.819999999999993</v>
      </c>
      <c r="I208" s="39">
        <v>80.910000000000011</v>
      </c>
      <c r="J208" s="39">
        <v>83.52</v>
      </c>
      <c r="K208" s="39">
        <v>73.95</v>
      </c>
      <c r="L208" s="39">
        <v>82.649999999999991</v>
      </c>
      <c r="M208" s="39">
        <v>74.819999999999993</v>
      </c>
      <c r="N208" s="39">
        <v>78.3</v>
      </c>
      <c r="O208" s="39">
        <v>80.910000000000011</v>
      </c>
      <c r="P208" s="39">
        <v>83.52</v>
      </c>
      <c r="Q208" s="39">
        <v>82.649999999999991</v>
      </c>
      <c r="R208" s="39">
        <v>82.649999999999991</v>
      </c>
      <c r="S208" s="39">
        <v>78.3</v>
      </c>
      <c r="T208" s="39">
        <v>78.3</v>
      </c>
      <c r="U208" s="39">
        <v>82.649999999999991</v>
      </c>
      <c r="V208" s="39">
        <v>66.989999999999995</v>
      </c>
      <c r="W208" s="39">
        <v>66.989999999999995</v>
      </c>
      <c r="X208" s="39">
        <v>74.819999999999993</v>
      </c>
      <c r="Y208" s="39">
        <v>17.400000000000002</v>
      </c>
      <c r="Z208" s="39">
        <v>17.400000000000002</v>
      </c>
      <c r="AA208" s="39">
        <v>11.649300000000002</v>
      </c>
      <c r="AB208" s="39">
        <v>17.400000000000002</v>
      </c>
      <c r="AC208" s="39">
        <v>39.15</v>
      </c>
      <c r="AD208" s="39">
        <v>11.875500000000001</v>
      </c>
      <c r="AE208" s="39">
        <v>17.400000000000002</v>
      </c>
      <c r="AF208" s="39">
        <v>16.53</v>
      </c>
      <c r="AG208" s="41">
        <v>11.31</v>
      </c>
    </row>
    <row r="209" spans="1:33" x14ac:dyDescent="0.25">
      <c r="A209" s="50" t="s">
        <v>3674</v>
      </c>
      <c r="B209" s="39">
        <v>210</v>
      </c>
      <c r="C209" s="48"/>
      <c r="D209" s="37">
        <v>97161</v>
      </c>
      <c r="E209" s="49">
        <v>424</v>
      </c>
      <c r="F209" s="39">
        <v>182.7</v>
      </c>
      <c r="G209" s="39">
        <v>188.16</v>
      </c>
      <c r="H209" s="39">
        <v>180.6</v>
      </c>
      <c r="I209" s="39">
        <v>195.3</v>
      </c>
      <c r="J209" s="39">
        <v>201.6</v>
      </c>
      <c r="K209" s="39">
        <v>178.5</v>
      </c>
      <c r="L209" s="39">
        <v>199.5</v>
      </c>
      <c r="M209" s="39">
        <v>180.6</v>
      </c>
      <c r="N209" s="39">
        <v>189</v>
      </c>
      <c r="O209" s="39">
        <v>195.3</v>
      </c>
      <c r="P209" s="39">
        <v>201.6</v>
      </c>
      <c r="Q209" s="39">
        <v>199.5</v>
      </c>
      <c r="R209" s="39">
        <v>199.5</v>
      </c>
      <c r="S209" s="39">
        <v>189</v>
      </c>
      <c r="T209" s="39">
        <v>189</v>
      </c>
      <c r="U209" s="39">
        <v>199.5</v>
      </c>
      <c r="V209" s="39">
        <v>161.70000000000002</v>
      </c>
      <c r="W209" s="39">
        <v>161.70000000000002</v>
      </c>
      <c r="X209" s="39">
        <v>180.6</v>
      </c>
      <c r="Y209" s="39">
        <v>42</v>
      </c>
      <c r="Z209" s="39">
        <v>42</v>
      </c>
      <c r="AA209" s="39">
        <v>28.119000000000003</v>
      </c>
      <c r="AB209" s="39">
        <v>42</v>
      </c>
      <c r="AC209" s="39">
        <v>94.5</v>
      </c>
      <c r="AD209" s="39">
        <v>28.665000000000003</v>
      </c>
      <c r="AE209" s="39">
        <v>42</v>
      </c>
      <c r="AF209" s="39">
        <v>39.9</v>
      </c>
      <c r="AG209" s="41">
        <v>27.3</v>
      </c>
    </row>
    <row r="210" spans="1:33" x14ac:dyDescent="0.25">
      <c r="A210" s="50" t="s">
        <v>3675</v>
      </c>
      <c r="B210" s="39">
        <v>265</v>
      </c>
      <c r="C210" s="48"/>
      <c r="D210" s="37">
        <v>97162</v>
      </c>
      <c r="E210" s="49">
        <v>424</v>
      </c>
      <c r="F210" s="39">
        <v>230.55</v>
      </c>
      <c r="G210" s="39">
        <v>237.44</v>
      </c>
      <c r="H210" s="39">
        <v>227.9</v>
      </c>
      <c r="I210" s="39">
        <v>246.45000000000002</v>
      </c>
      <c r="J210" s="39">
        <v>254.39999999999998</v>
      </c>
      <c r="K210" s="39">
        <v>225.25</v>
      </c>
      <c r="L210" s="39">
        <v>251.75</v>
      </c>
      <c r="M210" s="39">
        <v>227.9</v>
      </c>
      <c r="N210" s="39">
        <v>238.5</v>
      </c>
      <c r="O210" s="39">
        <v>246.45000000000002</v>
      </c>
      <c r="P210" s="39">
        <v>254.39999999999998</v>
      </c>
      <c r="Q210" s="39">
        <v>251.75</v>
      </c>
      <c r="R210" s="39">
        <v>251.75</v>
      </c>
      <c r="S210" s="39">
        <v>238.5</v>
      </c>
      <c r="T210" s="39">
        <v>238.5</v>
      </c>
      <c r="U210" s="39">
        <v>251.75</v>
      </c>
      <c r="V210" s="39">
        <v>204.05</v>
      </c>
      <c r="W210" s="39">
        <v>204.05</v>
      </c>
      <c r="X210" s="39">
        <v>227.9</v>
      </c>
      <c r="Y210" s="39">
        <v>53</v>
      </c>
      <c r="Z210" s="39">
        <v>53</v>
      </c>
      <c r="AA210" s="39">
        <v>35.483500000000006</v>
      </c>
      <c r="AB210" s="39">
        <v>53</v>
      </c>
      <c r="AC210" s="39">
        <v>119.25</v>
      </c>
      <c r="AD210" s="39">
        <v>36.172499999999999</v>
      </c>
      <c r="AE210" s="39">
        <v>53</v>
      </c>
      <c r="AF210" s="39">
        <v>50.35</v>
      </c>
      <c r="AG210" s="41">
        <v>34.450000000000003</v>
      </c>
    </row>
    <row r="211" spans="1:33" x14ac:dyDescent="0.25">
      <c r="A211" s="50" t="s">
        <v>3676</v>
      </c>
      <c r="B211" s="39">
        <v>330</v>
      </c>
      <c r="C211" s="48"/>
      <c r="D211" s="37">
        <v>97163</v>
      </c>
      <c r="E211" s="49">
        <v>424</v>
      </c>
      <c r="F211" s="39">
        <v>287.10000000000002</v>
      </c>
      <c r="G211" s="39">
        <v>295.68</v>
      </c>
      <c r="H211" s="39">
        <v>283.8</v>
      </c>
      <c r="I211" s="39">
        <v>306.90000000000003</v>
      </c>
      <c r="J211" s="39">
        <v>316.8</v>
      </c>
      <c r="K211" s="39">
        <v>280.5</v>
      </c>
      <c r="L211" s="39">
        <v>313.5</v>
      </c>
      <c r="M211" s="39">
        <v>283.8</v>
      </c>
      <c r="N211" s="39">
        <v>297</v>
      </c>
      <c r="O211" s="39">
        <v>306.90000000000003</v>
      </c>
      <c r="P211" s="39">
        <v>316.8</v>
      </c>
      <c r="Q211" s="39">
        <v>313.5</v>
      </c>
      <c r="R211" s="39">
        <v>313.5</v>
      </c>
      <c r="S211" s="39">
        <v>297</v>
      </c>
      <c r="T211" s="39">
        <v>297</v>
      </c>
      <c r="U211" s="39">
        <v>313.5</v>
      </c>
      <c r="V211" s="39">
        <v>254.1</v>
      </c>
      <c r="W211" s="39">
        <v>254.1</v>
      </c>
      <c r="X211" s="39">
        <v>283.8</v>
      </c>
      <c r="Y211" s="39">
        <v>66</v>
      </c>
      <c r="Z211" s="39">
        <v>66</v>
      </c>
      <c r="AA211" s="39">
        <v>44.187000000000005</v>
      </c>
      <c r="AB211" s="39">
        <v>66</v>
      </c>
      <c r="AC211" s="39">
        <v>148.5</v>
      </c>
      <c r="AD211" s="39">
        <v>45.045000000000002</v>
      </c>
      <c r="AE211" s="39">
        <v>66</v>
      </c>
      <c r="AF211" s="39">
        <v>62.7</v>
      </c>
      <c r="AG211" s="41">
        <v>42.9</v>
      </c>
    </row>
    <row r="212" spans="1:33" x14ac:dyDescent="0.25">
      <c r="A212" s="50" t="s">
        <v>3677</v>
      </c>
      <c r="B212" s="39">
        <v>210</v>
      </c>
      <c r="C212" s="48"/>
      <c r="D212" s="37">
        <v>97164</v>
      </c>
      <c r="E212" s="49">
        <v>424</v>
      </c>
      <c r="F212" s="39">
        <v>182.7</v>
      </c>
      <c r="G212" s="39">
        <v>188.16</v>
      </c>
      <c r="H212" s="39">
        <v>180.6</v>
      </c>
      <c r="I212" s="39">
        <v>195.3</v>
      </c>
      <c r="J212" s="39">
        <v>201.6</v>
      </c>
      <c r="K212" s="39">
        <v>178.5</v>
      </c>
      <c r="L212" s="39">
        <v>199.5</v>
      </c>
      <c r="M212" s="39">
        <v>180.6</v>
      </c>
      <c r="N212" s="39">
        <v>189</v>
      </c>
      <c r="O212" s="39">
        <v>195.3</v>
      </c>
      <c r="P212" s="39">
        <v>201.6</v>
      </c>
      <c r="Q212" s="39">
        <v>199.5</v>
      </c>
      <c r="R212" s="39">
        <v>199.5</v>
      </c>
      <c r="S212" s="39">
        <v>189</v>
      </c>
      <c r="T212" s="39">
        <v>189</v>
      </c>
      <c r="U212" s="39">
        <v>199.5</v>
      </c>
      <c r="V212" s="39">
        <v>161.70000000000002</v>
      </c>
      <c r="W212" s="39">
        <v>161.70000000000002</v>
      </c>
      <c r="X212" s="39">
        <v>180.6</v>
      </c>
      <c r="Y212" s="39">
        <v>42</v>
      </c>
      <c r="Z212" s="39">
        <v>42</v>
      </c>
      <c r="AA212" s="39">
        <v>28.119000000000003</v>
      </c>
      <c r="AB212" s="39">
        <v>42</v>
      </c>
      <c r="AC212" s="39">
        <v>94.5</v>
      </c>
      <c r="AD212" s="39">
        <v>28.665000000000003</v>
      </c>
      <c r="AE212" s="39">
        <v>42</v>
      </c>
      <c r="AF212" s="39">
        <v>39.9</v>
      </c>
      <c r="AG212" s="41">
        <v>27.3</v>
      </c>
    </row>
    <row r="213" spans="1:33" x14ac:dyDescent="0.25">
      <c r="A213" s="50" t="s">
        <v>3678</v>
      </c>
      <c r="B213" s="39">
        <v>143</v>
      </c>
      <c r="C213" s="48" t="s">
        <v>3406</v>
      </c>
      <c r="D213" s="37">
        <v>97014</v>
      </c>
      <c r="E213" s="49">
        <v>429</v>
      </c>
      <c r="F213" s="39">
        <v>124.41</v>
      </c>
      <c r="G213" s="39">
        <v>128.12800000000001</v>
      </c>
      <c r="H213" s="39">
        <v>122.98</v>
      </c>
      <c r="I213" s="39">
        <v>132.99</v>
      </c>
      <c r="J213" s="39">
        <v>137.28</v>
      </c>
      <c r="K213" s="39">
        <v>121.55</v>
      </c>
      <c r="L213" s="39">
        <v>135.85</v>
      </c>
      <c r="M213" s="39">
        <v>122.98</v>
      </c>
      <c r="N213" s="39">
        <v>128.70000000000002</v>
      </c>
      <c r="O213" s="39">
        <v>132.99</v>
      </c>
      <c r="P213" s="39">
        <v>137.28</v>
      </c>
      <c r="Q213" s="39">
        <v>135.85</v>
      </c>
      <c r="R213" s="39">
        <v>135.85</v>
      </c>
      <c r="S213" s="39">
        <v>128.70000000000002</v>
      </c>
      <c r="T213" s="39">
        <v>128.70000000000002</v>
      </c>
      <c r="U213" s="39">
        <v>135.85</v>
      </c>
      <c r="V213" s="39">
        <v>110.11</v>
      </c>
      <c r="W213" s="39">
        <v>110.11</v>
      </c>
      <c r="X213" s="39">
        <v>122.98</v>
      </c>
      <c r="Y213" s="39">
        <v>28.6</v>
      </c>
      <c r="Z213" s="39">
        <v>28.6</v>
      </c>
      <c r="AA213" s="39">
        <v>19.147700000000004</v>
      </c>
      <c r="AB213" s="39">
        <v>28.6</v>
      </c>
      <c r="AC213" s="39">
        <v>64.350000000000009</v>
      </c>
      <c r="AD213" s="39">
        <v>19.519500000000001</v>
      </c>
      <c r="AE213" s="39">
        <v>28.6</v>
      </c>
      <c r="AF213" s="39">
        <v>27.17</v>
      </c>
      <c r="AG213" s="41">
        <v>18.59</v>
      </c>
    </row>
    <row r="214" spans="1:33" x14ac:dyDescent="0.25">
      <c r="A214" s="50" t="s">
        <v>3679</v>
      </c>
      <c r="B214" s="39">
        <v>154</v>
      </c>
      <c r="C214" s="48"/>
      <c r="D214" s="37">
        <v>97750</v>
      </c>
      <c r="E214" s="49">
        <v>430</v>
      </c>
      <c r="F214" s="39">
        <v>133.97999999999999</v>
      </c>
      <c r="G214" s="39">
        <v>137.98400000000001</v>
      </c>
      <c r="H214" s="39">
        <v>132.44</v>
      </c>
      <c r="I214" s="39">
        <v>143.22</v>
      </c>
      <c r="J214" s="39">
        <v>147.84</v>
      </c>
      <c r="K214" s="39">
        <v>130.9</v>
      </c>
      <c r="L214" s="39">
        <v>146.29999999999998</v>
      </c>
      <c r="M214" s="39">
        <v>132.44</v>
      </c>
      <c r="N214" s="39">
        <v>138.6</v>
      </c>
      <c r="O214" s="39">
        <v>143.22</v>
      </c>
      <c r="P214" s="39">
        <v>147.84</v>
      </c>
      <c r="Q214" s="39">
        <v>146.29999999999998</v>
      </c>
      <c r="R214" s="39">
        <v>146.29999999999998</v>
      </c>
      <c r="S214" s="39">
        <v>138.6</v>
      </c>
      <c r="T214" s="39">
        <v>138.6</v>
      </c>
      <c r="U214" s="39">
        <v>146.29999999999998</v>
      </c>
      <c r="V214" s="39">
        <v>118.58</v>
      </c>
      <c r="W214" s="39">
        <v>118.58</v>
      </c>
      <c r="X214" s="39">
        <v>132.44</v>
      </c>
      <c r="Y214" s="39">
        <v>30.8</v>
      </c>
      <c r="Z214" s="39">
        <v>30.8</v>
      </c>
      <c r="AA214" s="39">
        <v>20.620600000000003</v>
      </c>
      <c r="AB214" s="39">
        <v>30.8</v>
      </c>
      <c r="AC214" s="39">
        <v>69.3</v>
      </c>
      <c r="AD214" s="39">
        <v>21.021000000000001</v>
      </c>
      <c r="AE214" s="39">
        <v>30.8</v>
      </c>
      <c r="AF214" s="39">
        <v>29.26</v>
      </c>
      <c r="AG214" s="41">
        <v>20.02</v>
      </c>
    </row>
    <row r="215" spans="1:33" x14ac:dyDescent="0.25">
      <c r="A215" s="50" t="s">
        <v>3666</v>
      </c>
      <c r="B215" s="39">
        <v>200</v>
      </c>
      <c r="C215" s="48"/>
      <c r="D215" s="37">
        <v>97530</v>
      </c>
      <c r="E215" s="49">
        <v>431</v>
      </c>
      <c r="F215" s="39">
        <v>174</v>
      </c>
      <c r="G215" s="39">
        <v>179.20000000000002</v>
      </c>
      <c r="H215" s="39">
        <v>172</v>
      </c>
      <c r="I215" s="39">
        <v>186</v>
      </c>
      <c r="J215" s="39">
        <v>192</v>
      </c>
      <c r="K215" s="39">
        <v>170</v>
      </c>
      <c r="L215" s="39">
        <v>190</v>
      </c>
      <c r="M215" s="39">
        <v>172</v>
      </c>
      <c r="N215" s="39">
        <v>180</v>
      </c>
      <c r="O215" s="39">
        <v>186</v>
      </c>
      <c r="P215" s="39">
        <v>192</v>
      </c>
      <c r="Q215" s="39">
        <v>190</v>
      </c>
      <c r="R215" s="39">
        <v>190</v>
      </c>
      <c r="S215" s="39">
        <v>180</v>
      </c>
      <c r="T215" s="39">
        <v>180</v>
      </c>
      <c r="U215" s="39">
        <v>190</v>
      </c>
      <c r="V215" s="39">
        <v>154</v>
      </c>
      <c r="W215" s="39">
        <v>154</v>
      </c>
      <c r="X215" s="39">
        <v>172</v>
      </c>
      <c r="Y215" s="39">
        <v>40</v>
      </c>
      <c r="Z215" s="39">
        <v>40</v>
      </c>
      <c r="AA215" s="39">
        <v>26.780000000000005</v>
      </c>
      <c r="AB215" s="39">
        <v>40</v>
      </c>
      <c r="AC215" s="39">
        <v>90</v>
      </c>
      <c r="AD215" s="39">
        <v>27.3</v>
      </c>
      <c r="AE215" s="39">
        <v>40</v>
      </c>
      <c r="AF215" s="39">
        <v>38</v>
      </c>
      <c r="AG215" s="41">
        <v>26</v>
      </c>
    </row>
    <row r="216" spans="1:33" x14ac:dyDescent="0.25">
      <c r="A216" s="50" t="s">
        <v>3680</v>
      </c>
      <c r="B216" s="39">
        <v>152</v>
      </c>
      <c r="C216" s="48"/>
      <c r="D216" s="37">
        <v>97110</v>
      </c>
      <c r="E216" s="49">
        <v>431</v>
      </c>
      <c r="F216" s="39">
        <v>132.24</v>
      </c>
      <c r="G216" s="39">
        <v>136.19200000000001</v>
      </c>
      <c r="H216" s="39">
        <v>130.72</v>
      </c>
      <c r="I216" s="39">
        <v>141.36000000000001</v>
      </c>
      <c r="J216" s="39">
        <v>145.91999999999999</v>
      </c>
      <c r="K216" s="39">
        <v>129.19999999999999</v>
      </c>
      <c r="L216" s="39">
        <v>144.4</v>
      </c>
      <c r="M216" s="39">
        <v>130.72</v>
      </c>
      <c r="N216" s="39">
        <v>136.80000000000001</v>
      </c>
      <c r="O216" s="39">
        <v>141.36000000000001</v>
      </c>
      <c r="P216" s="39">
        <v>145.91999999999999</v>
      </c>
      <c r="Q216" s="39">
        <v>144.4</v>
      </c>
      <c r="R216" s="39">
        <v>144.4</v>
      </c>
      <c r="S216" s="39">
        <v>136.80000000000001</v>
      </c>
      <c r="T216" s="39">
        <v>136.80000000000001</v>
      </c>
      <c r="U216" s="39">
        <v>144.4</v>
      </c>
      <c r="V216" s="39">
        <v>117.04</v>
      </c>
      <c r="W216" s="39">
        <v>117.04</v>
      </c>
      <c r="X216" s="39">
        <v>130.72</v>
      </c>
      <c r="Y216" s="39">
        <v>30.400000000000002</v>
      </c>
      <c r="Z216" s="39">
        <v>30.400000000000002</v>
      </c>
      <c r="AA216" s="39">
        <v>20.352800000000002</v>
      </c>
      <c r="AB216" s="39">
        <v>30.400000000000002</v>
      </c>
      <c r="AC216" s="39">
        <v>68.400000000000006</v>
      </c>
      <c r="AD216" s="39">
        <v>20.748000000000001</v>
      </c>
      <c r="AE216" s="39">
        <v>30.400000000000002</v>
      </c>
      <c r="AF216" s="39">
        <v>28.88</v>
      </c>
      <c r="AG216" s="41">
        <v>19.760000000000002</v>
      </c>
    </row>
    <row r="217" spans="1:33" x14ac:dyDescent="0.25">
      <c r="A217" s="47" t="s">
        <v>3673</v>
      </c>
      <c r="B217" s="39">
        <v>87</v>
      </c>
      <c r="C217" s="48"/>
      <c r="D217" s="37">
        <v>97535</v>
      </c>
      <c r="E217" s="37">
        <v>431</v>
      </c>
      <c r="F217" s="39">
        <v>75.69</v>
      </c>
      <c r="G217" s="39">
        <v>77.951999999999998</v>
      </c>
      <c r="H217" s="39">
        <v>74.819999999999993</v>
      </c>
      <c r="I217" s="39">
        <v>80.910000000000011</v>
      </c>
      <c r="J217" s="39">
        <v>83.52</v>
      </c>
      <c r="K217" s="39">
        <v>73.95</v>
      </c>
      <c r="L217" s="39">
        <v>82.649999999999991</v>
      </c>
      <c r="M217" s="39">
        <v>74.819999999999993</v>
      </c>
      <c r="N217" s="39">
        <v>78.3</v>
      </c>
      <c r="O217" s="39">
        <v>80.910000000000011</v>
      </c>
      <c r="P217" s="39">
        <v>83.52</v>
      </c>
      <c r="Q217" s="39">
        <v>82.649999999999991</v>
      </c>
      <c r="R217" s="39">
        <v>82.649999999999991</v>
      </c>
      <c r="S217" s="39">
        <v>78.3</v>
      </c>
      <c r="T217" s="39">
        <v>78.3</v>
      </c>
      <c r="U217" s="39">
        <v>82.649999999999991</v>
      </c>
      <c r="V217" s="39">
        <v>66.989999999999995</v>
      </c>
      <c r="W217" s="39">
        <v>66.989999999999995</v>
      </c>
      <c r="X217" s="39">
        <v>74.819999999999993</v>
      </c>
      <c r="Y217" s="39">
        <v>17.400000000000002</v>
      </c>
      <c r="Z217" s="39">
        <v>17.400000000000002</v>
      </c>
      <c r="AA217" s="39">
        <v>11.649300000000002</v>
      </c>
      <c r="AB217" s="39">
        <v>17.400000000000002</v>
      </c>
      <c r="AC217" s="39">
        <v>39.15</v>
      </c>
      <c r="AD217" s="39">
        <v>11.875500000000001</v>
      </c>
      <c r="AE217" s="39">
        <v>17.400000000000002</v>
      </c>
      <c r="AF217" s="39">
        <v>16.53</v>
      </c>
      <c r="AG217" s="41">
        <v>11.31</v>
      </c>
    </row>
    <row r="218" spans="1:33" x14ac:dyDescent="0.25">
      <c r="A218" s="50" t="s">
        <v>3667</v>
      </c>
      <c r="B218" s="39">
        <v>128</v>
      </c>
      <c r="C218" s="48"/>
      <c r="D218" s="37">
        <v>97112</v>
      </c>
      <c r="E218" s="49">
        <v>431</v>
      </c>
      <c r="F218" s="39">
        <v>111.36</v>
      </c>
      <c r="G218" s="39">
        <v>114.688</v>
      </c>
      <c r="H218" s="39">
        <v>110.08</v>
      </c>
      <c r="I218" s="39">
        <v>119.04</v>
      </c>
      <c r="J218" s="39">
        <v>122.88</v>
      </c>
      <c r="K218" s="39">
        <v>108.8</v>
      </c>
      <c r="L218" s="39">
        <v>121.6</v>
      </c>
      <c r="M218" s="39">
        <v>110.08</v>
      </c>
      <c r="N218" s="39">
        <v>115.2</v>
      </c>
      <c r="O218" s="39">
        <v>119.04</v>
      </c>
      <c r="P218" s="39">
        <v>122.88</v>
      </c>
      <c r="Q218" s="39">
        <v>121.6</v>
      </c>
      <c r="R218" s="39">
        <v>121.6</v>
      </c>
      <c r="S218" s="39">
        <v>115.2</v>
      </c>
      <c r="T218" s="39">
        <v>115.2</v>
      </c>
      <c r="U218" s="39">
        <v>121.6</v>
      </c>
      <c r="V218" s="39">
        <v>98.56</v>
      </c>
      <c r="W218" s="39">
        <v>98.56</v>
      </c>
      <c r="X218" s="39">
        <v>110.08</v>
      </c>
      <c r="Y218" s="39">
        <v>25.6</v>
      </c>
      <c r="Z218" s="39">
        <v>25.6</v>
      </c>
      <c r="AA218" s="39">
        <v>17.139200000000002</v>
      </c>
      <c r="AB218" s="39">
        <v>25.6</v>
      </c>
      <c r="AC218" s="39">
        <v>57.6</v>
      </c>
      <c r="AD218" s="39">
        <v>17.472000000000001</v>
      </c>
      <c r="AE218" s="39">
        <v>25.6</v>
      </c>
      <c r="AF218" s="39">
        <v>24.32</v>
      </c>
      <c r="AG218" s="41">
        <v>16.64</v>
      </c>
    </row>
    <row r="219" spans="1:33" x14ac:dyDescent="0.25">
      <c r="A219" s="50" t="s">
        <v>3668</v>
      </c>
      <c r="B219" s="39">
        <v>132</v>
      </c>
      <c r="C219" s="48"/>
      <c r="D219" s="37">
        <v>97140</v>
      </c>
      <c r="E219" s="49">
        <v>431</v>
      </c>
      <c r="F219" s="39">
        <v>114.84</v>
      </c>
      <c r="G219" s="39">
        <v>118.27200000000001</v>
      </c>
      <c r="H219" s="39">
        <v>113.52</v>
      </c>
      <c r="I219" s="39">
        <v>122.76</v>
      </c>
      <c r="J219" s="39">
        <v>126.72</v>
      </c>
      <c r="K219" s="39">
        <v>112.2</v>
      </c>
      <c r="L219" s="39">
        <v>125.39999999999999</v>
      </c>
      <c r="M219" s="39">
        <v>113.52</v>
      </c>
      <c r="N219" s="39">
        <v>118.8</v>
      </c>
      <c r="O219" s="39">
        <v>122.76</v>
      </c>
      <c r="P219" s="39">
        <v>126.72</v>
      </c>
      <c r="Q219" s="39">
        <v>125.39999999999999</v>
      </c>
      <c r="R219" s="39">
        <v>125.39999999999999</v>
      </c>
      <c r="S219" s="39">
        <v>118.8</v>
      </c>
      <c r="T219" s="39">
        <v>118.8</v>
      </c>
      <c r="U219" s="39">
        <v>125.39999999999999</v>
      </c>
      <c r="V219" s="39">
        <v>101.64</v>
      </c>
      <c r="W219" s="39">
        <v>101.64</v>
      </c>
      <c r="X219" s="39">
        <v>113.52</v>
      </c>
      <c r="Y219" s="39">
        <v>26.400000000000002</v>
      </c>
      <c r="Z219" s="39">
        <v>26.400000000000002</v>
      </c>
      <c r="AA219" s="39">
        <v>17.674800000000001</v>
      </c>
      <c r="AB219" s="39">
        <v>26.400000000000002</v>
      </c>
      <c r="AC219" s="39">
        <v>59.4</v>
      </c>
      <c r="AD219" s="39">
        <v>18.018000000000001</v>
      </c>
      <c r="AE219" s="39">
        <v>26.400000000000002</v>
      </c>
      <c r="AF219" s="39">
        <v>25.080000000000002</v>
      </c>
      <c r="AG219" s="41">
        <v>17.16</v>
      </c>
    </row>
    <row r="220" spans="1:33" x14ac:dyDescent="0.25">
      <c r="A220" s="47" t="s">
        <v>3681</v>
      </c>
      <c r="B220" s="39">
        <v>163</v>
      </c>
      <c r="C220" s="48"/>
      <c r="D220" s="49">
        <v>97022</v>
      </c>
      <c r="E220" s="49">
        <v>431</v>
      </c>
      <c r="F220" s="39">
        <v>141.81</v>
      </c>
      <c r="G220" s="39">
        <v>146.048</v>
      </c>
      <c r="H220" s="39">
        <v>140.18</v>
      </c>
      <c r="I220" s="39">
        <v>151.59</v>
      </c>
      <c r="J220" s="39">
        <v>156.47999999999999</v>
      </c>
      <c r="K220" s="39">
        <v>138.54999999999998</v>
      </c>
      <c r="L220" s="39">
        <v>154.85</v>
      </c>
      <c r="M220" s="39">
        <v>140.18</v>
      </c>
      <c r="N220" s="39">
        <v>146.70000000000002</v>
      </c>
      <c r="O220" s="39">
        <v>151.59</v>
      </c>
      <c r="P220" s="39">
        <v>156.47999999999999</v>
      </c>
      <c r="Q220" s="39">
        <v>154.85</v>
      </c>
      <c r="R220" s="39">
        <v>154.85</v>
      </c>
      <c r="S220" s="39">
        <v>146.70000000000002</v>
      </c>
      <c r="T220" s="39">
        <v>146.70000000000002</v>
      </c>
      <c r="U220" s="39">
        <v>154.85</v>
      </c>
      <c r="V220" s="39">
        <v>125.51</v>
      </c>
      <c r="W220" s="39">
        <v>125.51</v>
      </c>
      <c r="X220" s="39">
        <v>140.18</v>
      </c>
      <c r="Y220" s="39">
        <v>32.6</v>
      </c>
      <c r="Z220" s="39">
        <v>32.6</v>
      </c>
      <c r="AA220" s="39">
        <v>21.825700000000005</v>
      </c>
      <c r="AB220" s="39">
        <v>32.6</v>
      </c>
      <c r="AC220" s="39">
        <v>73.350000000000009</v>
      </c>
      <c r="AD220" s="39">
        <v>22.249500000000001</v>
      </c>
      <c r="AE220" s="39">
        <v>32.6</v>
      </c>
      <c r="AF220" s="39">
        <v>30.97</v>
      </c>
      <c r="AG220" s="41">
        <v>21.19</v>
      </c>
    </row>
    <row r="221" spans="1:33" x14ac:dyDescent="0.25">
      <c r="A221" s="47" t="s">
        <v>3682</v>
      </c>
      <c r="B221" s="39">
        <v>93.84</v>
      </c>
      <c r="C221" s="48"/>
      <c r="D221" s="37">
        <v>97533</v>
      </c>
      <c r="E221" s="37">
        <v>431</v>
      </c>
      <c r="F221" s="39">
        <v>81.640799999999999</v>
      </c>
      <c r="G221" s="39">
        <v>84.080640000000002</v>
      </c>
      <c r="H221" s="39">
        <v>80.702399999999997</v>
      </c>
      <c r="I221" s="39">
        <v>87.271200000000007</v>
      </c>
      <c r="J221" s="39">
        <v>90.086399999999998</v>
      </c>
      <c r="K221" s="39">
        <v>79.763999999999996</v>
      </c>
      <c r="L221" s="39">
        <v>89.147999999999996</v>
      </c>
      <c r="M221" s="39">
        <v>80.702399999999997</v>
      </c>
      <c r="N221" s="39">
        <v>84.456000000000003</v>
      </c>
      <c r="O221" s="39">
        <v>87.271200000000007</v>
      </c>
      <c r="P221" s="39">
        <v>90.086399999999998</v>
      </c>
      <c r="Q221" s="39">
        <v>89.147999999999996</v>
      </c>
      <c r="R221" s="39">
        <v>89.147999999999996</v>
      </c>
      <c r="S221" s="39">
        <v>84.456000000000003</v>
      </c>
      <c r="T221" s="39">
        <v>84.456000000000003</v>
      </c>
      <c r="U221" s="39">
        <v>89.147999999999996</v>
      </c>
      <c r="V221" s="39">
        <v>72.256799999999998</v>
      </c>
      <c r="W221" s="39">
        <v>72.256799999999998</v>
      </c>
      <c r="X221" s="39">
        <v>80.702399999999997</v>
      </c>
      <c r="Y221" s="39">
        <v>18.768000000000001</v>
      </c>
      <c r="Z221" s="39">
        <v>18.768000000000001</v>
      </c>
      <c r="AA221" s="39">
        <v>12.565176000000003</v>
      </c>
      <c r="AB221" s="39">
        <v>18.768000000000001</v>
      </c>
      <c r="AC221" s="39">
        <v>42.228000000000002</v>
      </c>
      <c r="AD221" s="39">
        <v>12.809160000000002</v>
      </c>
      <c r="AE221" s="39">
        <v>18.768000000000001</v>
      </c>
      <c r="AF221" s="39">
        <v>17.829599999999999</v>
      </c>
      <c r="AG221" s="41">
        <v>12.199200000000001</v>
      </c>
    </row>
    <row r="222" spans="1:33" x14ac:dyDescent="0.25">
      <c r="A222" s="47" t="s">
        <v>3670</v>
      </c>
      <c r="B222" s="39">
        <v>163</v>
      </c>
      <c r="C222" s="48"/>
      <c r="D222" s="37">
        <v>97035</v>
      </c>
      <c r="E222" s="37">
        <v>431</v>
      </c>
      <c r="F222" s="39">
        <v>141.81</v>
      </c>
      <c r="G222" s="39">
        <v>146.048</v>
      </c>
      <c r="H222" s="39">
        <v>140.18</v>
      </c>
      <c r="I222" s="39">
        <v>151.59</v>
      </c>
      <c r="J222" s="39">
        <v>156.47999999999999</v>
      </c>
      <c r="K222" s="39">
        <v>138.54999999999998</v>
      </c>
      <c r="L222" s="39">
        <v>154.85</v>
      </c>
      <c r="M222" s="39">
        <v>140.18</v>
      </c>
      <c r="N222" s="39">
        <v>146.70000000000002</v>
      </c>
      <c r="O222" s="39">
        <v>151.59</v>
      </c>
      <c r="P222" s="39">
        <v>156.47999999999999</v>
      </c>
      <c r="Q222" s="39">
        <v>154.85</v>
      </c>
      <c r="R222" s="39">
        <v>154.85</v>
      </c>
      <c r="S222" s="39">
        <v>146.70000000000002</v>
      </c>
      <c r="T222" s="39">
        <v>146.70000000000002</v>
      </c>
      <c r="U222" s="39">
        <v>154.85</v>
      </c>
      <c r="V222" s="39">
        <v>125.51</v>
      </c>
      <c r="W222" s="39">
        <v>125.51</v>
      </c>
      <c r="X222" s="39">
        <v>140.18</v>
      </c>
      <c r="Y222" s="39">
        <v>32.6</v>
      </c>
      <c r="Z222" s="39">
        <v>32.6</v>
      </c>
      <c r="AA222" s="39">
        <v>21.825700000000005</v>
      </c>
      <c r="AB222" s="39">
        <v>32.6</v>
      </c>
      <c r="AC222" s="39">
        <v>73.350000000000009</v>
      </c>
      <c r="AD222" s="39">
        <v>22.249500000000001</v>
      </c>
      <c r="AE222" s="39">
        <v>32.6</v>
      </c>
      <c r="AF222" s="39">
        <v>30.97</v>
      </c>
      <c r="AG222" s="41">
        <v>21.19</v>
      </c>
    </row>
    <row r="223" spans="1:33" x14ac:dyDescent="0.25">
      <c r="A223" s="47" t="s">
        <v>3683</v>
      </c>
      <c r="B223" s="39">
        <v>210</v>
      </c>
      <c r="C223" s="48"/>
      <c r="D223" s="49">
        <v>97165</v>
      </c>
      <c r="E223" s="49">
        <v>434</v>
      </c>
      <c r="F223" s="39">
        <v>182.7</v>
      </c>
      <c r="G223" s="39">
        <v>188.16</v>
      </c>
      <c r="H223" s="39">
        <v>180.6</v>
      </c>
      <c r="I223" s="39">
        <v>195.3</v>
      </c>
      <c r="J223" s="39">
        <v>201.6</v>
      </c>
      <c r="K223" s="39">
        <v>178.5</v>
      </c>
      <c r="L223" s="39">
        <v>199.5</v>
      </c>
      <c r="M223" s="39">
        <v>180.6</v>
      </c>
      <c r="N223" s="39">
        <v>189</v>
      </c>
      <c r="O223" s="39">
        <v>195.3</v>
      </c>
      <c r="P223" s="39">
        <v>201.6</v>
      </c>
      <c r="Q223" s="39">
        <v>199.5</v>
      </c>
      <c r="R223" s="39">
        <v>199.5</v>
      </c>
      <c r="S223" s="39">
        <v>189</v>
      </c>
      <c r="T223" s="39">
        <v>189</v>
      </c>
      <c r="U223" s="39">
        <v>199.5</v>
      </c>
      <c r="V223" s="39">
        <v>161.70000000000002</v>
      </c>
      <c r="W223" s="39">
        <v>161.70000000000002</v>
      </c>
      <c r="X223" s="39">
        <v>180.6</v>
      </c>
      <c r="Y223" s="39">
        <v>42</v>
      </c>
      <c r="Z223" s="39">
        <v>42</v>
      </c>
      <c r="AA223" s="39">
        <v>28.119000000000003</v>
      </c>
      <c r="AB223" s="39">
        <v>42</v>
      </c>
      <c r="AC223" s="39">
        <v>94.5</v>
      </c>
      <c r="AD223" s="39">
        <v>28.665000000000003</v>
      </c>
      <c r="AE223" s="39">
        <v>42</v>
      </c>
      <c r="AF223" s="39">
        <v>39.9</v>
      </c>
      <c r="AG223" s="41">
        <v>27.3</v>
      </c>
    </row>
    <row r="224" spans="1:33" x14ac:dyDescent="0.25">
      <c r="A224" s="47" t="s">
        <v>3684</v>
      </c>
      <c r="B224" s="39">
        <v>265</v>
      </c>
      <c r="C224" s="48"/>
      <c r="D224" s="49">
        <v>97166</v>
      </c>
      <c r="E224" s="49">
        <v>434</v>
      </c>
      <c r="F224" s="39">
        <v>230.55</v>
      </c>
      <c r="G224" s="39">
        <v>237.44</v>
      </c>
      <c r="H224" s="39">
        <v>227.9</v>
      </c>
      <c r="I224" s="39">
        <v>246.45000000000002</v>
      </c>
      <c r="J224" s="39">
        <v>254.39999999999998</v>
      </c>
      <c r="K224" s="39">
        <v>225.25</v>
      </c>
      <c r="L224" s="39">
        <v>251.75</v>
      </c>
      <c r="M224" s="39">
        <v>227.9</v>
      </c>
      <c r="N224" s="39">
        <v>238.5</v>
      </c>
      <c r="O224" s="39">
        <v>246.45000000000002</v>
      </c>
      <c r="P224" s="39">
        <v>254.39999999999998</v>
      </c>
      <c r="Q224" s="39">
        <v>251.75</v>
      </c>
      <c r="R224" s="39">
        <v>251.75</v>
      </c>
      <c r="S224" s="39">
        <v>238.5</v>
      </c>
      <c r="T224" s="39">
        <v>238.5</v>
      </c>
      <c r="U224" s="39">
        <v>251.75</v>
      </c>
      <c r="V224" s="39">
        <v>204.05</v>
      </c>
      <c r="W224" s="39">
        <v>204.05</v>
      </c>
      <c r="X224" s="39">
        <v>227.9</v>
      </c>
      <c r="Y224" s="39">
        <v>53</v>
      </c>
      <c r="Z224" s="39">
        <v>53</v>
      </c>
      <c r="AA224" s="39">
        <v>35.483500000000006</v>
      </c>
      <c r="AB224" s="39">
        <v>53</v>
      </c>
      <c r="AC224" s="39">
        <v>119.25</v>
      </c>
      <c r="AD224" s="39">
        <v>36.172499999999999</v>
      </c>
      <c r="AE224" s="39">
        <v>53</v>
      </c>
      <c r="AF224" s="39">
        <v>50.35</v>
      </c>
      <c r="AG224" s="41">
        <v>34.450000000000003</v>
      </c>
    </row>
    <row r="225" spans="1:33" x14ac:dyDescent="0.25">
      <c r="A225" s="47" t="s">
        <v>3685</v>
      </c>
      <c r="B225" s="39">
        <v>204</v>
      </c>
      <c r="C225" s="48"/>
      <c r="D225" s="49">
        <v>92507</v>
      </c>
      <c r="E225" s="49">
        <v>441</v>
      </c>
      <c r="F225" s="39">
        <v>177.48</v>
      </c>
      <c r="G225" s="39">
        <v>182.78399999999999</v>
      </c>
      <c r="H225" s="39">
        <v>175.44</v>
      </c>
      <c r="I225" s="39">
        <v>189.72</v>
      </c>
      <c r="J225" s="39">
        <v>195.84</v>
      </c>
      <c r="K225" s="39">
        <v>173.4</v>
      </c>
      <c r="L225" s="39">
        <v>193.79999999999998</v>
      </c>
      <c r="M225" s="39">
        <v>175.44</v>
      </c>
      <c r="N225" s="39">
        <v>183.6</v>
      </c>
      <c r="O225" s="39">
        <v>189.72</v>
      </c>
      <c r="P225" s="39">
        <v>195.84</v>
      </c>
      <c r="Q225" s="39">
        <v>193.79999999999998</v>
      </c>
      <c r="R225" s="39">
        <v>193.79999999999998</v>
      </c>
      <c r="S225" s="39">
        <v>183.6</v>
      </c>
      <c r="T225" s="39">
        <v>183.6</v>
      </c>
      <c r="U225" s="39">
        <v>193.79999999999998</v>
      </c>
      <c r="V225" s="39">
        <v>157.08000000000001</v>
      </c>
      <c r="W225" s="39">
        <v>157.08000000000001</v>
      </c>
      <c r="X225" s="39">
        <v>175.44</v>
      </c>
      <c r="Y225" s="39">
        <v>40.800000000000004</v>
      </c>
      <c r="Z225" s="39">
        <v>40.800000000000004</v>
      </c>
      <c r="AA225" s="39">
        <v>27.315600000000003</v>
      </c>
      <c r="AB225" s="39">
        <v>40.800000000000004</v>
      </c>
      <c r="AC225" s="39">
        <v>91.8</v>
      </c>
      <c r="AD225" s="39">
        <v>27.846000000000004</v>
      </c>
      <c r="AE225" s="39">
        <v>40.800000000000004</v>
      </c>
      <c r="AF225" s="39">
        <v>38.76</v>
      </c>
      <c r="AG225" s="41">
        <v>26.52</v>
      </c>
    </row>
    <row r="226" spans="1:33" x14ac:dyDescent="0.25">
      <c r="A226" s="47" t="s">
        <v>3686</v>
      </c>
      <c r="B226" s="39">
        <v>220</v>
      </c>
      <c r="C226" s="48"/>
      <c r="D226" s="49">
        <v>92526</v>
      </c>
      <c r="E226" s="49">
        <v>441</v>
      </c>
      <c r="F226" s="39">
        <v>191.4</v>
      </c>
      <c r="G226" s="39">
        <v>197.12</v>
      </c>
      <c r="H226" s="39">
        <v>189.2</v>
      </c>
      <c r="I226" s="39">
        <v>204.60000000000002</v>
      </c>
      <c r="J226" s="39">
        <v>211.2</v>
      </c>
      <c r="K226" s="39">
        <v>187</v>
      </c>
      <c r="L226" s="39">
        <v>209</v>
      </c>
      <c r="M226" s="39">
        <v>189.2</v>
      </c>
      <c r="N226" s="39">
        <v>198</v>
      </c>
      <c r="O226" s="39">
        <v>204.60000000000002</v>
      </c>
      <c r="P226" s="39">
        <v>211.2</v>
      </c>
      <c r="Q226" s="39">
        <v>209</v>
      </c>
      <c r="R226" s="39">
        <v>209</v>
      </c>
      <c r="S226" s="39">
        <v>198</v>
      </c>
      <c r="T226" s="39">
        <v>198</v>
      </c>
      <c r="U226" s="39">
        <v>209</v>
      </c>
      <c r="V226" s="39">
        <v>169.4</v>
      </c>
      <c r="W226" s="39">
        <v>169.4</v>
      </c>
      <c r="X226" s="39">
        <v>189.2</v>
      </c>
      <c r="Y226" s="39">
        <v>44</v>
      </c>
      <c r="Z226" s="39">
        <v>44</v>
      </c>
      <c r="AA226" s="39">
        <v>29.458000000000006</v>
      </c>
      <c r="AB226" s="39">
        <v>44</v>
      </c>
      <c r="AC226" s="39">
        <v>99</v>
      </c>
      <c r="AD226" s="39">
        <v>30.03</v>
      </c>
      <c r="AE226" s="39">
        <v>44</v>
      </c>
      <c r="AF226" s="39">
        <v>41.8</v>
      </c>
      <c r="AG226" s="41">
        <v>28.6</v>
      </c>
    </row>
    <row r="227" spans="1:33" x14ac:dyDescent="0.25">
      <c r="A227" s="47" t="s">
        <v>3687</v>
      </c>
      <c r="B227" s="39">
        <v>246</v>
      </c>
      <c r="C227" s="48"/>
      <c r="D227" s="37">
        <v>92610</v>
      </c>
      <c r="E227" s="37">
        <v>444</v>
      </c>
      <c r="F227" s="39">
        <v>214.02</v>
      </c>
      <c r="G227" s="39">
        <v>220.416</v>
      </c>
      <c r="H227" s="39">
        <v>211.56</v>
      </c>
      <c r="I227" s="39">
        <v>228.78</v>
      </c>
      <c r="J227" s="39">
        <v>236.16</v>
      </c>
      <c r="K227" s="39">
        <v>209.1</v>
      </c>
      <c r="L227" s="39">
        <v>233.7</v>
      </c>
      <c r="M227" s="39">
        <v>211.56</v>
      </c>
      <c r="N227" s="39">
        <v>221.4</v>
      </c>
      <c r="O227" s="39">
        <v>228.78</v>
      </c>
      <c r="P227" s="39">
        <v>236.16</v>
      </c>
      <c r="Q227" s="39">
        <v>233.7</v>
      </c>
      <c r="R227" s="39">
        <v>233.7</v>
      </c>
      <c r="S227" s="39">
        <v>221.4</v>
      </c>
      <c r="T227" s="39">
        <v>221.4</v>
      </c>
      <c r="U227" s="39">
        <v>233.7</v>
      </c>
      <c r="V227" s="39">
        <v>189.42000000000002</v>
      </c>
      <c r="W227" s="39">
        <v>189.42000000000002</v>
      </c>
      <c r="X227" s="39">
        <v>211.56</v>
      </c>
      <c r="Y227" s="39">
        <v>49.2</v>
      </c>
      <c r="Z227" s="39">
        <v>49.2</v>
      </c>
      <c r="AA227" s="39">
        <v>32.939400000000006</v>
      </c>
      <c r="AB227" s="39">
        <v>49.2</v>
      </c>
      <c r="AC227" s="39">
        <v>110.7</v>
      </c>
      <c r="AD227" s="39">
        <v>33.579000000000001</v>
      </c>
      <c r="AE227" s="39">
        <v>49.2</v>
      </c>
      <c r="AF227" s="39">
        <v>46.74</v>
      </c>
      <c r="AG227" s="41">
        <v>31.98</v>
      </c>
    </row>
    <row r="228" spans="1:33" x14ac:dyDescent="0.25">
      <c r="A228" s="47" t="s">
        <v>3688</v>
      </c>
      <c r="B228" s="39">
        <v>323</v>
      </c>
      <c r="C228" s="48"/>
      <c r="D228" s="37">
        <v>92611</v>
      </c>
      <c r="E228" s="37">
        <v>444</v>
      </c>
      <c r="F228" s="39">
        <v>281.01</v>
      </c>
      <c r="G228" s="39">
        <v>289.40800000000002</v>
      </c>
      <c r="H228" s="39">
        <v>277.77999999999997</v>
      </c>
      <c r="I228" s="39">
        <v>300.39000000000004</v>
      </c>
      <c r="J228" s="39">
        <v>310.08</v>
      </c>
      <c r="K228" s="39">
        <v>274.55</v>
      </c>
      <c r="L228" s="39">
        <v>306.84999999999997</v>
      </c>
      <c r="M228" s="39">
        <v>277.77999999999997</v>
      </c>
      <c r="N228" s="39">
        <v>290.7</v>
      </c>
      <c r="O228" s="39">
        <v>300.39000000000004</v>
      </c>
      <c r="P228" s="39">
        <v>310.08</v>
      </c>
      <c r="Q228" s="39">
        <v>306.84999999999997</v>
      </c>
      <c r="R228" s="39">
        <v>306.84999999999997</v>
      </c>
      <c r="S228" s="39">
        <v>290.7</v>
      </c>
      <c r="T228" s="39">
        <v>290.7</v>
      </c>
      <c r="U228" s="39">
        <v>306.84999999999997</v>
      </c>
      <c r="V228" s="39">
        <v>248.71</v>
      </c>
      <c r="W228" s="39">
        <v>248.71</v>
      </c>
      <c r="X228" s="39">
        <v>277.77999999999997</v>
      </c>
      <c r="Y228" s="39">
        <v>64.600000000000009</v>
      </c>
      <c r="Z228" s="39">
        <v>64.600000000000009</v>
      </c>
      <c r="AA228" s="39">
        <v>43.249700000000004</v>
      </c>
      <c r="AB228" s="39">
        <v>64.600000000000009</v>
      </c>
      <c r="AC228" s="39">
        <v>145.35</v>
      </c>
      <c r="AD228" s="39">
        <v>44.089500000000001</v>
      </c>
      <c r="AE228" s="39">
        <v>64.600000000000009</v>
      </c>
      <c r="AF228" s="39">
        <v>61.37</v>
      </c>
      <c r="AG228" s="41">
        <v>41.99</v>
      </c>
    </row>
    <row r="229" spans="1:33" x14ac:dyDescent="0.25">
      <c r="A229" s="47" t="s">
        <v>3689</v>
      </c>
      <c r="B229" s="39">
        <v>258</v>
      </c>
      <c r="C229" s="48"/>
      <c r="D229" s="37">
        <v>92523</v>
      </c>
      <c r="E229" s="37">
        <v>444</v>
      </c>
      <c r="F229" s="39">
        <v>224.46</v>
      </c>
      <c r="G229" s="39">
        <v>231.16800000000001</v>
      </c>
      <c r="H229" s="39">
        <v>221.88</v>
      </c>
      <c r="I229" s="39">
        <v>239.94000000000003</v>
      </c>
      <c r="J229" s="39">
        <v>247.67999999999998</v>
      </c>
      <c r="K229" s="39">
        <v>219.29999999999998</v>
      </c>
      <c r="L229" s="39">
        <v>245.1</v>
      </c>
      <c r="M229" s="39">
        <v>221.88</v>
      </c>
      <c r="N229" s="39">
        <v>232.20000000000002</v>
      </c>
      <c r="O229" s="39">
        <v>239.94000000000003</v>
      </c>
      <c r="P229" s="39">
        <v>247.67999999999998</v>
      </c>
      <c r="Q229" s="39">
        <v>245.1</v>
      </c>
      <c r="R229" s="39">
        <v>245.1</v>
      </c>
      <c r="S229" s="39">
        <v>232.20000000000002</v>
      </c>
      <c r="T229" s="39">
        <v>232.20000000000002</v>
      </c>
      <c r="U229" s="39">
        <v>245.1</v>
      </c>
      <c r="V229" s="39">
        <v>198.66</v>
      </c>
      <c r="W229" s="39">
        <v>198.66</v>
      </c>
      <c r="X229" s="39">
        <v>221.88</v>
      </c>
      <c r="Y229" s="39">
        <v>51.6</v>
      </c>
      <c r="Z229" s="39">
        <v>51.6</v>
      </c>
      <c r="AA229" s="39">
        <v>34.546200000000006</v>
      </c>
      <c r="AB229" s="39">
        <v>51.6</v>
      </c>
      <c r="AC229" s="39">
        <v>116.10000000000001</v>
      </c>
      <c r="AD229" s="39">
        <v>35.217000000000006</v>
      </c>
      <c r="AE229" s="39">
        <v>51.6</v>
      </c>
      <c r="AF229" s="39">
        <v>49.02</v>
      </c>
      <c r="AG229" s="41">
        <v>33.54</v>
      </c>
    </row>
    <row r="230" spans="1:33" x14ac:dyDescent="0.25">
      <c r="A230" s="47" t="s">
        <v>3690</v>
      </c>
      <c r="B230" s="39">
        <v>258</v>
      </c>
      <c r="C230" s="48"/>
      <c r="D230" s="37">
        <v>92522</v>
      </c>
      <c r="E230" s="49">
        <v>444</v>
      </c>
      <c r="F230" s="39">
        <v>224.46</v>
      </c>
      <c r="G230" s="39">
        <v>231.16800000000001</v>
      </c>
      <c r="H230" s="39">
        <v>221.88</v>
      </c>
      <c r="I230" s="39">
        <v>239.94000000000003</v>
      </c>
      <c r="J230" s="39">
        <v>247.67999999999998</v>
      </c>
      <c r="K230" s="39">
        <v>219.29999999999998</v>
      </c>
      <c r="L230" s="39">
        <v>245.1</v>
      </c>
      <c r="M230" s="39">
        <v>221.88</v>
      </c>
      <c r="N230" s="39">
        <v>232.20000000000002</v>
      </c>
      <c r="O230" s="39">
        <v>239.94000000000003</v>
      </c>
      <c r="P230" s="39">
        <v>247.67999999999998</v>
      </c>
      <c r="Q230" s="39">
        <v>245.1</v>
      </c>
      <c r="R230" s="39">
        <v>245.1</v>
      </c>
      <c r="S230" s="39">
        <v>232.20000000000002</v>
      </c>
      <c r="T230" s="39">
        <v>232.20000000000002</v>
      </c>
      <c r="U230" s="39">
        <v>245.1</v>
      </c>
      <c r="V230" s="39">
        <v>198.66</v>
      </c>
      <c r="W230" s="39">
        <v>198.66</v>
      </c>
      <c r="X230" s="39">
        <v>221.88</v>
      </c>
      <c r="Y230" s="39">
        <v>51.6</v>
      </c>
      <c r="Z230" s="39">
        <v>51.6</v>
      </c>
      <c r="AA230" s="39">
        <v>34.546200000000006</v>
      </c>
      <c r="AB230" s="39">
        <v>51.6</v>
      </c>
      <c r="AC230" s="39">
        <v>116.10000000000001</v>
      </c>
      <c r="AD230" s="39">
        <v>35.217000000000006</v>
      </c>
      <c r="AE230" s="39">
        <v>51.6</v>
      </c>
      <c r="AF230" s="39">
        <v>49.02</v>
      </c>
      <c r="AG230" s="41">
        <v>33.54</v>
      </c>
    </row>
    <row r="231" spans="1:33" x14ac:dyDescent="0.25">
      <c r="A231" s="47" t="s">
        <v>3691</v>
      </c>
      <c r="B231" s="39">
        <v>223</v>
      </c>
      <c r="C231" s="48"/>
      <c r="D231" s="37">
        <v>96375</v>
      </c>
      <c r="E231" s="37">
        <v>450</v>
      </c>
      <c r="F231" s="39">
        <v>194.01</v>
      </c>
      <c r="G231" s="39">
        <v>199.80799999999999</v>
      </c>
      <c r="H231" s="39">
        <v>191.78</v>
      </c>
      <c r="I231" s="39">
        <v>207.39000000000001</v>
      </c>
      <c r="J231" s="39">
        <v>214.07999999999998</v>
      </c>
      <c r="K231" s="39">
        <v>189.54999999999998</v>
      </c>
      <c r="L231" s="39">
        <v>211.85</v>
      </c>
      <c r="M231" s="39">
        <v>191.78</v>
      </c>
      <c r="N231" s="39">
        <v>200.70000000000002</v>
      </c>
      <c r="O231" s="39">
        <v>207.39000000000001</v>
      </c>
      <c r="P231" s="39">
        <v>214.07999999999998</v>
      </c>
      <c r="Q231" s="39">
        <v>211.85</v>
      </c>
      <c r="R231" s="39">
        <v>211.85</v>
      </c>
      <c r="S231" s="39">
        <v>200.70000000000002</v>
      </c>
      <c r="T231" s="39">
        <v>200.70000000000002</v>
      </c>
      <c r="U231" s="39">
        <v>211.85</v>
      </c>
      <c r="V231" s="39">
        <v>171.71</v>
      </c>
      <c r="W231" s="39">
        <v>171.71</v>
      </c>
      <c r="X231" s="39">
        <v>191.78</v>
      </c>
      <c r="Y231" s="39">
        <v>44.6</v>
      </c>
      <c r="Z231" s="39">
        <v>44.6</v>
      </c>
      <c r="AA231" s="39">
        <v>29.859700000000004</v>
      </c>
      <c r="AB231" s="39">
        <v>44.6</v>
      </c>
      <c r="AC231" s="39">
        <v>100.35000000000001</v>
      </c>
      <c r="AD231" s="39">
        <v>30.439500000000002</v>
      </c>
      <c r="AE231" s="39">
        <v>44.6</v>
      </c>
      <c r="AF231" s="39">
        <v>42.37</v>
      </c>
      <c r="AG231" s="41">
        <v>28.990000000000002</v>
      </c>
    </row>
    <row r="232" spans="1:33" x14ac:dyDescent="0.25">
      <c r="A232" s="47" t="s">
        <v>3692</v>
      </c>
      <c r="B232" s="39">
        <v>91</v>
      </c>
      <c r="C232" s="48"/>
      <c r="D232" s="37">
        <v>96372</v>
      </c>
      <c r="E232" s="37">
        <v>450</v>
      </c>
      <c r="F232" s="39">
        <v>79.17</v>
      </c>
      <c r="G232" s="39">
        <v>81.536000000000001</v>
      </c>
      <c r="H232" s="39">
        <v>78.260000000000005</v>
      </c>
      <c r="I232" s="39">
        <v>84.63000000000001</v>
      </c>
      <c r="J232" s="39">
        <v>87.36</v>
      </c>
      <c r="K232" s="39">
        <v>77.349999999999994</v>
      </c>
      <c r="L232" s="39">
        <v>86.45</v>
      </c>
      <c r="M232" s="39">
        <v>78.260000000000005</v>
      </c>
      <c r="N232" s="39">
        <v>81.900000000000006</v>
      </c>
      <c r="O232" s="39">
        <v>84.63000000000001</v>
      </c>
      <c r="P232" s="39">
        <v>87.36</v>
      </c>
      <c r="Q232" s="39">
        <v>86.45</v>
      </c>
      <c r="R232" s="39">
        <v>86.45</v>
      </c>
      <c r="S232" s="39">
        <v>81.900000000000006</v>
      </c>
      <c r="T232" s="39">
        <v>81.900000000000006</v>
      </c>
      <c r="U232" s="39">
        <v>86.45</v>
      </c>
      <c r="V232" s="39">
        <v>70.070000000000007</v>
      </c>
      <c r="W232" s="39">
        <v>70.070000000000007</v>
      </c>
      <c r="X232" s="39">
        <v>78.260000000000005</v>
      </c>
      <c r="Y232" s="39">
        <v>18.2</v>
      </c>
      <c r="Z232" s="39">
        <v>18.2</v>
      </c>
      <c r="AA232" s="39">
        <v>12.184900000000003</v>
      </c>
      <c r="AB232" s="39">
        <v>18.2</v>
      </c>
      <c r="AC232" s="39">
        <v>40.950000000000003</v>
      </c>
      <c r="AD232" s="39">
        <v>12.421500000000002</v>
      </c>
      <c r="AE232" s="39">
        <v>18.2</v>
      </c>
      <c r="AF232" s="39">
        <v>17.29</v>
      </c>
      <c r="AG232" s="41">
        <v>11.83</v>
      </c>
    </row>
    <row r="233" spans="1:33" x14ac:dyDescent="0.25">
      <c r="A233" s="47" t="s">
        <v>3693</v>
      </c>
      <c r="B233" s="39">
        <v>153</v>
      </c>
      <c r="C233" s="48"/>
      <c r="D233" s="37">
        <v>96376</v>
      </c>
      <c r="E233" s="37">
        <v>450</v>
      </c>
      <c r="F233" s="39">
        <v>133.10999999999999</v>
      </c>
      <c r="G233" s="39">
        <v>137.08799999999999</v>
      </c>
      <c r="H233" s="39">
        <v>131.57999999999998</v>
      </c>
      <c r="I233" s="39">
        <v>142.29000000000002</v>
      </c>
      <c r="J233" s="39">
        <v>146.88</v>
      </c>
      <c r="K233" s="39">
        <v>130.04999999999998</v>
      </c>
      <c r="L233" s="39">
        <v>145.35</v>
      </c>
      <c r="M233" s="39">
        <v>131.57999999999998</v>
      </c>
      <c r="N233" s="39">
        <v>137.70000000000002</v>
      </c>
      <c r="O233" s="39">
        <v>142.29000000000002</v>
      </c>
      <c r="P233" s="39">
        <v>146.88</v>
      </c>
      <c r="Q233" s="39">
        <v>145.35</v>
      </c>
      <c r="R233" s="39">
        <v>145.35</v>
      </c>
      <c r="S233" s="39">
        <v>137.70000000000002</v>
      </c>
      <c r="T233" s="39">
        <v>137.70000000000002</v>
      </c>
      <c r="U233" s="39">
        <v>145.35</v>
      </c>
      <c r="V233" s="39">
        <v>117.81</v>
      </c>
      <c r="W233" s="39">
        <v>117.81</v>
      </c>
      <c r="X233" s="39">
        <v>131.57999999999998</v>
      </c>
      <c r="Y233" s="39">
        <v>30.6</v>
      </c>
      <c r="Z233" s="39">
        <v>30.6</v>
      </c>
      <c r="AA233" s="39">
        <v>20.486700000000003</v>
      </c>
      <c r="AB233" s="39">
        <v>30.6</v>
      </c>
      <c r="AC233" s="39">
        <v>68.850000000000009</v>
      </c>
      <c r="AD233" s="39">
        <v>20.884500000000003</v>
      </c>
      <c r="AE233" s="39">
        <v>30.6</v>
      </c>
      <c r="AF233" s="39">
        <v>29.07</v>
      </c>
      <c r="AG233" s="41">
        <v>19.89</v>
      </c>
    </row>
    <row r="234" spans="1:33" x14ac:dyDescent="0.25">
      <c r="A234" s="47" t="s">
        <v>3694</v>
      </c>
      <c r="B234" s="39">
        <v>475</v>
      </c>
      <c r="C234" s="48"/>
      <c r="D234" s="37">
        <v>96365</v>
      </c>
      <c r="E234" s="37">
        <v>450</v>
      </c>
      <c r="F234" s="39">
        <v>413.25</v>
      </c>
      <c r="G234" s="39">
        <v>425.6</v>
      </c>
      <c r="H234" s="39">
        <v>408.5</v>
      </c>
      <c r="I234" s="39">
        <v>441.75</v>
      </c>
      <c r="J234" s="39">
        <v>456</v>
      </c>
      <c r="K234" s="39">
        <v>403.75</v>
      </c>
      <c r="L234" s="39">
        <v>451.25</v>
      </c>
      <c r="M234" s="39">
        <v>408.5</v>
      </c>
      <c r="N234" s="39">
        <v>427.5</v>
      </c>
      <c r="O234" s="39">
        <v>441.75</v>
      </c>
      <c r="P234" s="39">
        <v>456</v>
      </c>
      <c r="Q234" s="39">
        <v>451.25</v>
      </c>
      <c r="R234" s="39">
        <v>451.25</v>
      </c>
      <c r="S234" s="39">
        <v>427.5</v>
      </c>
      <c r="T234" s="39">
        <v>427.5</v>
      </c>
      <c r="U234" s="39">
        <v>451.25</v>
      </c>
      <c r="V234" s="39">
        <v>365.75</v>
      </c>
      <c r="W234" s="39">
        <v>365.75</v>
      </c>
      <c r="X234" s="39">
        <v>408.5</v>
      </c>
      <c r="Y234" s="39">
        <v>95</v>
      </c>
      <c r="Z234" s="39">
        <v>95</v>
      </c>
      <c r="AA234" s="39">
        <v>63.602500000000006</v>
      </c>
      <c r="AB234" s="39">
        <v>95</v>
      </c>
      <c r="AC234" s="39">
        <v>213.75</v>
      </c>
      <c r="AD234" s="39">
        <v>64.837500000000006</v>
      </c>
      <c r="AE234" s="39">
        <v>95</v>
      </c>
      <c r="AF234" s="39">
        <v>90.25</v>
      </c>
      <c r="AG234" s="41">
        <v>61.75</v>
      </c>
    </row>
    <row r="235" spans="1:33" x14ac:dyDescent="0.25">
      <c r="A235" s="47" t="s">
        <v>3695</v>
      </c>
      <c r="B235" s="39">
        <v>162</v>
      </c>
      <c r="C235" s="48"/>
      <c r="D235" s="37">
        <v>96368</v>
      </c>
      <c r="E235" s="37">
        <v>450</v>
      </c>
      <c r="F235" s="39">
        <v>140.94</v>
      </c>
      <c r="G235" s="39">
        <v>145.15200000000002</v>
      </c>
      <c r="H235" s="39">
        <v>139.32</v>
      </c>
      <c r="I235" s="39">
        <v>150.66</v>
      </c>
      <c r="J235" s="39">
        <v>155.51999999999998</v>
      </c>
      <c r="K235" s="39">
        <v>137.69999999999999</v>
      </c>
      <c r="L235" s="39">
        <v>153.9</v>
      </c>
      <c r="M235" s="39">
        <v>139.32</v>
      </c>
      <c r="N235" s="39">
        <v>145.80000000000001</v>
      </c>
      <c r="O235" s="39">
        <v>150.66</v>
      </c>
      <c r="P235" s="39">
        <v>155.51999999999998</v>
      </c>
      <c r="Q235" s="39">
        <v>153.9</v>
      </c>
      <c r="R235" s="39">
        <v>153.9</v>
      </c>
      <c r="S235" s="39">
        <v>145.80000000000001</v>
      </c>
      <c r="T235" s="39">
        <v>145.80000000000001</v>
      </c>
      <c r="U235" s="39">
        <v>153.9</v>
      </c>
      <c r="V235" s="39">
        <v>124.74000000000001</v>
      </c>
      <c r="W235" s="39">
        <v>124.74000000000001</v>
      </c>
      <c r="X235" s="39">
        <v>139.32</v>
      </c>
      <c r="Y235" s="39">
        <v>32.4</v>
      </c>
      <c r="Z235" s="39">
        <v>32.4</v>
      </c>
      <c r="AA235" s="39">
        <v>21.691800000000004</v>
      </c>
      <c r="AB235" s="39">
        <v>32.4</v>
      </c>
      <c r="AC235" s="39">
        <v>72.900000000000006</v>
      </c>
      <c r="AD235" s="39">
        <v>22.113000000000003</v>
      </c>
      <c r="AE235" s="39">
        <v>32.4</v>
      </c>
      <c r="AF235" s="39">
        <v>30.78</v>
      </c>
      <c r="AG235" s="41">
        <v>21.060000000000002</v>
      </c>
    </row>
    <row r="236" spans="1:33" x14ac:dyDescent="0.25">
      <c r="A236" s="47" t="s">
        <v>3696</v>
      </c>
      <c r="B236" s="39">
        <v>196</v>
      </c>
      <c r="C236" s="48"/>
      <c r="D236" s="37">
        <v>94727</v>
      </c>
      <c r="E236" s="37">
        <v>460</v>
      </c>
      <c r="F236" s="39">
        <v>170.52</v>
      </c>
      <c r="G236" s="39">
        <v>175.61600000000001</v>
      </c>
      <c r="H236" s="39">
        <v>168.56</v>
      </c>
      <c r="I236" s="39">
        <v>182.28</v>
      </c>
      <c r="J236" s="39">
        <v>188.16</v>
      </c>
      <c r="K236" s="39">
        <v>166.6</v>
      </c>
      <c r="L236" s="39">
        <v>186.2</v>
      </c>
      <c r="M236" s="39">
        <v>168.56</v>
      </c>
      <c r="N236" s="39">
        <v>176.4</v>
      </c>
      <c r="O236" s="39">
        <v>182.28</v>
      </c>
      <c r="P236" s="39">
        <v>188.16</v>
      </c>
      <c r="Q236" s="39">
        <v>186.2</v>
      </c>
      <c r="R236" s="39">
        <v>186.2</v>
      </c>
      <c r="S236" s="39">
        <v>176.4</v>
      </c>
      <c r="T236" s="39">
        <v>176.4</v>
      </c>
      <c r="U236" s="39">
        <v>186.2</v>
      </c>
      <c r="V236" s="39">
        <v>150.92000000000002</v>
      </c>
      <c r="W236" s="39">
        <v>150.92000000000002</v>
      </c>
      <c r="X236" s="39">
        <v>168.56</v>
      </c>
      <c r="Y236" s="39">
        <v>39.200000000000003</v>
      </c>
      <c r="Z236" s="39">
        <v>39.200000000000003</v>
      </c>
      <c r="AA236" s="39">
        <v>26.244400000000002</v>
      </c>
      <c r="AB236" s="39">
        <v>39.200000000000003</v>
      </c>
      <c r="AC236" s="39">
        <v>88.2</v>
      </c>
      <c r="AD236" s="39">
        <v>26.754000000000001</v>
      </c>
      <c r="AE236" s="39">
        <v>39.200000000000003</v>
      </c>
      <c r="AF236" s="39">
        <v>37.24</v>
      </c>
      <c r="AG236" s="41">
        <v>25.48</v>
      </c>
    </row>
    <row r="237" spans="1:33" x14ac:dyDescent="0.25">
      <c r="A237" s="47" t="s">
        <v>3697</v>
      </c>
      <c r="B237" s="39">
        <v>247</v>
      </c>
      <c r="C237" s="48"/>
      <c r="D237" s="37">
        <v>94729</v>
      </c>
      <c r="E237" s="37">
        <v>460</v>
      </c>
      <c r="F237" s="39">
        <v>214.89</v>
      </c>
      <c r="G237" s="39">
        <v>221.31200000000001</v>
      </c>
      <c r="H237" s="39">
        <v>212.42</v>
      </c>
      <c r="I237" s="39">
        <v>229.71</v>
      </c>
      <c r="J237" s="39">
        <v>237.12</v>
      </c>
      <c r="K237" s="39">
        <v>209.95</v>
      </c>
      <c r="L237" s="39">
        <v>234.64999999999998</v>
      </c>
      <c r="M237" s="39">
        <v>212.42</v>
      </c>
      <c r="N237" s="39">
        <v>222.3</v>
      </c>
      <c r="O237" s="39">
        <v>229.71</v>
      </c>
      <c r="P237" s="39">
        <v>237.12</v>
      </c>
      <c r="Q237" s="39">
        <v>234.64999999999998</v>
      </c>
      <c r="R237" s="39">
        <v>234.64999999999998</v>
      </c>
      <c r="S237" s="39">
        <v>222.3</v>
      </c>
      <c r="T237" s="39">
        <v>222.3</v>
      </c>
      <c r="U237" s="39">
        <v>234.64999999999998</v>
      </c>
      <c r="V237" s="39">
        <v>190.19</v>
      </c>
      <c r="W237" s="39">
        <v>190.19</v>
      </c>
      <c r="X237" s="39">
        <v>212.42</v>
      </c>
      <c r="Y237" s="39">
        <v>49.400000000000006</v>
      </c>
      <c r="Z237" s="39">
        <v>49.400000000000006</v>
      </c>
      <c r="AA237" s="39">
        <v>33.073300000000003</v>
      </c>
      <c r="AB237" s="39">
        <v>49.400000000000006</v>
      </c>
      <c r="AC237" s="39">
        <v>111.15</v>
      </c>
      <c r="AD237" s="39">
        <v>33.715500000000006</v>
      </c>
      <c r="AE237" s="39">
        <v>49.400000000000006</v>
      </c>
      <c r="AF237" s="39">
        <v>46.93</v>
      </c>
      <c r="AG237" s="41">
        <v>32.11</v>
      </c>
    </row>
    <row r="238" spans="1:33" x14ac:dyDescent="0.25">
      <c r="A238" s="47" t="s">
        <v>3698</v>
      </c>
      <c r="B238" s="39">
        <v>441</v>
      </c>
      <c r="C238" s="48"/>
      <c r="D238" s="37">
        <v>94060</v>
      </c>
      <c r="E238" s="37">
        <v>460</v>
      </c>
      <c r="F238" s="39">
        <v>383.67</v>
      </c>
      <c r="G238" s="39">
        <v>395.13600000000002</v>
      </c>
      <c r="H238" s="39">
        <v>379.26</v>
      </c>
      <c r="I238" s="39">
        <v>410.13</v>
      </c>
      <c r="J238" s="39">
        <v>423.35999999999996</v>
      </c>
      <c r="K238" s="39">
        <v>374.84999999999997</v>
      </c>
      <c r="L238" s="39">
        <v>418.95</v>
      </c>
      <c r="M238" s="39">
        <v>379.26</v>
      </c>
      <c r="N238" s="39">
        <v>396.90000000000003</v>
      </c>
      <c r="O238" s="39">
        <v>410.13</v>
      </c>
      <c r="P238" s="39">
        <v>423.35999999999996</v>
      </c>
      <c r="Q238" s="39">
        <v>418.95</v>
      </c>
      <c r="R238" s="39">
        <v>418.95</v>
      </c>
      <c r="S238" s="39">
        <v>396.90000000000003</v>
      </c>
      <c r="T238" s="39">
        <v>396.90000000000003</v>
      </c>
      <c r="U238" s="39">
        <v>418.95</v>
      </c>
      <c r="V238" s="39">
        <v>339.57</v>
      </c>
      <c r="W238" s="39">
        <v>339.57</v>
      </c>
      <c r="X238" s="39">
        <v>379.26</v>
      </c>
      <c r="Y238" s="39">
        <v>88.2</v>
      </c>
      <c r="Z238" s="39">
        <v>88.2</v>
      </c>
      <c r="AA238" s="39">
        <v>59.049900000000008</v>
      </c>
      <c r="AB238" s="39">
        <v>88.2</v>
      </c>
      <c r="AC238" s="39">
        <v>198.45000000000002</v>
      </c>
      <c r="AD238" s="39">
        <v>60.196500000000007</v>
      </c>
      <c r="AE238" s="39">
        <v>88.2</v>
      </c>
      <c r="AF238" s="39">
        <v>83.79</v>
      </c>
      <c r="AG238" s="41">
        <v>57.330000000000005</v>
      </c>
    </row>
    <row r="239" spans="1:33" x14ac:dyDescent="0.25">
      <c r="A239" s="47" t="s">
        <v>3699</v>
      </c>
      <c r="B239" s="39">
        <v>244</v>
      </c>
      <c r="C239" s="48"/>
      <c r="D239" s="37">
        <v>94618</v>
      </c>
      <c r="E239" s="37">
        <v>460</v>
      </c>
      <c r="F239" s="39">
        <v>212.28</v>
      </c>
      <c r="G239" s="39">
        <v>218.624</v>
      </c>
      <c r="H239" s="39">
        <v>209.84</v>
      </c>
      <c r="I239" s="39">
        <v>226.92000000000002</v>
      </c>
      <c r="J239" s="39">
        <v>234.23999999999998</v>
      </c>
      <c r="K239" s="39">
        <v>207.4</v>
      </c>
      <c r="L239" s="39">
        <v>231.79999999999998</v>
      </c>
      <c r="M239" s="39">
        <v>209.84</v>
      </c>
      <c r="N239" s="39">
        <v>219.6</v>
      </c>
      <c r="O239" s="39">
        <v>226.92000000000002</v>
      </c>
      <c r="P239" s="39">
        <v>234.23999999999998</v>
      </c>
      <c r="Q239" s="39">
        <v>231.79999999999998</v>
      </c>
      <c r="R239" s="39">
        <v>231.79999999999998</v>
      </c>
      <c r="S239" s="39">
        <v>219.6</v>
      </c>
      <c r="T239" s="39">
        <v>219.6</v>
      </c>
      <c r="U239" s="39">
        <v>231.79999999999998</v>
      </c>
      <c r="V239" s="39">
        <v>187.88</v>
      </c>
      <c r="W239" s="39">
        <v>187.88</v>
      </c>
      <c r="X239" s="39">
        <v>209.84</v>
      </c>
      <c r="Y239" s="39">
        <v>48.800000000000004</v>
      </c>
      <c r="Z239" s="39">
        <v>48.800000000000004</v>
      </c>
      <c r="AA239" s="39">
        <v>32.671600000000005</v>
      </c>
      <c r="AB239" s="39">
        <v>48.800000000000004</v>
      </c>
      <c r="AC239" s="39">
        <v>109.8</v>
      </c>
      <c r="AD239" s="39">
        <v>33.306000000000004</v>
      </c>
      <c r="AE239" s="39">
        <v>48.800000000000004</v>
      </c>
      <c r="AF239" s="39">
        <v>46.36</v>
      </c>
      <c r="AG239" s="41">
        <v>31.720000000000002</v>
      </c>
    </row>
    <row r="240" spans="1:33" x14ac:dyDescent="0.25">
      <c r="A240" s="47" t="s">
        <v>3700</v>
      </c>
      <c r="B240" s="39">
        <v>392</v>
      </c>
      <c r="C240" s="48"/>
      <c r="D240" s="37">
        <v>94010</v>
      </c>
      <c r="E240" s="37">
        <v>460</v>
      </c>
      <c r="F240" s="39">
        <v>341.04</v>
      </c>
      <c r="G240" s="39">
        <v>351.23200000000003</v>
      </c>
      <c r="H240" s="39">
        <v>337.12</v>
      </c>
      <c r="I240" s="39">
        <v>364.56</v>
      </c>
      <c r="J240" s="39">
        <v>376.32</v>
      </c>
      <c r="K240" s="39">
        <v>333.2</v>
      </c>
      <c r="L240" s="39">
        <v>372.4</v>
      </c>
      <c r="M240" s="39">
        <v>337.12</v>
      </c>
      <c r="N240" s="39">
        <v>352.8</v>
      </c>
      <c r="O240" s="39">
        <v>364.56</v>
      </c>
      <c r="P240" s="39">
        <v>376.32</v>
      </c>
      <c r="Q240" s="39">
        <v>372.4</v>
      </c>
      <c r="R240" s="39">
        <v>372.4</v>
      </c>
      <c r="S240" s="39">
        <v>352.8</v>
      </c>
      <c r="T240" s="39">
        <v>352.8</v>
      </c>
      <c r="U240" s="39">
        <v>372.4</v>
      </c>
      <c r="V240" s="39">
        <v>301.84000000000003</v>
      </c>
      <c r="W240" s="39">
        <v>301.84000000000003</v>
      </c>
      <c r="X240" s="39">
        <v>337.12</v>
      </c>
      <c r="Y240" s="39">
        <v>78.400000000000006</v>
      </c>
      <c r="Z240" s="39">
        <v>78.400000000000006</v>
      </c>
      <c r="AA240" s="39">
        <v>52.488800000000005</v>
      </c>
      <c r="AB240" s="39">
        <v>78.400000000000006</v>
      </c>
      <c r="AC240" s="39">
        <v>176.4</v>
      </c>
      <c r="AD240" s="39">
        <v>53.508000000000003</v>
      </c>
      <c r="AE240" s="39">
        <v>78.400000000000006</v>
      </c>
      <c r="AF240" s="39">
        <v>74.48</v>
      </c>
      <c r="AG240" s="41">
        <v>50.96</v>
      </c>
    </row>
    <row r="241" spans="1:33" x14ac:dyDescent="0.25">
      <c r="A241" s="50" t="s">
        <v>3701</v>
      </c>
      <c r="B241" s="39">
        <v>371</v>
      </c>
      <c r="C241" s="48"/>
      <c r="D241" s="37">
        <v>92586</v>
      </c>
      <c r="E241" s="49">
        <v>471</v>
      </c>
      <c r="F241" s="39">
        <v>322.77</v>
      </c>
      <c r="G241" s="39">
        <v>332.416</v>
      </c>
      <c r="H241" s="39">
        <v>319.06</v>
      </c>
      <c r="I241" s="39">
        <v>345.03000000000003</v>
      </c>
      <c r="J241" s="39">
        <v>356.15999999999997</v>
      </c>
      <c r="K241" s="39">
        <v>315.34999999999997</v>
      </c>
      <c r="L241" s="39">
        <v>352.45</v>
      </c>
      <c r="M241" s="39">
        <v>319.06</v>
      </c>
      <c r="N241" s="39">
        <v>333.90000000000003</v>
      </c>
      <c r="O241" s="39">
        <v>345.03000000000003</v>
      </c>
      <c r="P241" s="39">
        <v>356.15999999999997</v>
      </c>
      <c r="Q241" s="39">
        <v>352.45</v>
      </c>
      <c r="R241" s="39">
        <v>352.45</v>
      </c>
      <c r="S241" s="39">
        <v>333.90000000000003</v>
      </c>
      <c r="T241" s="39">
        <v>333.90000000000003</v>
      </c>
      <c r="U241" s="39">
        <v>352.45</v>
      </c>
      <c r="V241" s="39">
        <v>285.67</v>
      </c>
      <c r="W241" s="39">
        <v>285.67</v>
      </c>
      <c r="X241" s="39">
        <v>319.06</v>
      </c>
      <c r="Y241" s="39">
        <v>74.2</v>
      </c>
      <c r="Z241" s="39">
        <v>74.2</v>
      </c>
      <c r="AA241" s="39">
        <v>49.67690000000001</v>
      </c>
      <c r="AB241" s="39">
        <v>74.2</v>
      </c>
      <c r="AC241" s="39">
        <v>166.95000000000002</v>
      </c>
      <c r="AD241" s="39">
        <v>50.641500000000001</v>
      </c>
      <c r="AE241" s="39">
        <v>74.2</v>
      </c>
      <c r="AF241" s="39">
        <v>70.489999999999995</v>
      </c>
      <c r="AG241" s="41">
        <v>48.230000000000004</v>
      </c>
    </row>
    <row r="242" spans="1:33" x14ac:dyDescent="0.25">
      <c r="A242" s="50" t="s">
        <v>3702</v>
      </c>
      <c r="B242" s="39">
        <v>1547</v>
      </c>
      <c r="C242" s="48"/>
      <c r="D242" s="49">
        <v>93306</v>
      </c>
      <c r="E242" s="49">
        <v>480</v>
      </c>
      <c r="F242" s="39">
        <v>1345.89</v>
      </c>
      <c r="G242" s="39">
        <v>1386.1120000000001</v>
      </c>
      <c r="H242" s="39">
        <v>1330.42</v>
      </c>
      <c r="I242" s="39">
        <v>1438.71</v>
      </c>
      <c r="J242" s="39">
        <v>1485.12</v>
      </c>
      <c r="K242" s="39">
        <v>1314.95</v>
      </c>
      <c r="L242" s="39">
        <v>1469.6499999999999</v>
      </c>
      <c r="M242" s="39">
        <v>1330.42</v>
      </c>
      <c r="N242" s="39">
        <v>1392.3</v>
      </c>
      <c r="O242" s="39">
        <v>1438.71</v>
      </c>
      <c r="P242" s="39">
        <v>1485.12</v>
      </c>
      <c r="Q242" s="39">
        <v>1469.6499999999999</v>
      </c>
      <c r="R242" s="39">
        <v>1469.6499999999999</v>
      </c>
      <c r="S242" s="39">
        <v>1392.3</v>
      </c>
      <c r="T242" s="39">
        <v>1392.3</v>
      </c>
      <c r="U242" s="39">
        <v>1469.6499999999999</v>
      </c>
      <c r="V242" s="39">
        <v>1191.19</v>
      </c>
      <c r="W242" s="39">
        <v>1191.19</v>
      </c>
      <c r="X242" s="39">
        <v>1330.42</v>
      </c>
      <c r="Y242" s="39">
        <v>309.40000000000003</v>
      </c>
      <c r="Z242" s="39">
        <v>309.40000000000003</v>
      </c>
      <c r="AA242" s="39">
        <v>207.14330000000004</v>
      </c>
      <c r="AB242" s="39">
        <v>309.40000000000003</v>
      </c>
      <c r="AC242" s="39">
        <v>696.15</v>
      </c>
      <c r="AD242" s="39">
        <v>211.16550000000001</v>
      </c>
      <c r="AE242" s="39">
        <v>309.40000000000003</v>
      </c>
      <c r="AF242" s="39">
        <v>293.93</v>
      </c>
      <c r="AG242" s="41">
        <v>201.11</v>
      </c>
    </row>
    <row r="243" spans="1:33" x14ac:dyDescent="0.25">
      <c r="A243" s="50" t="s">
        <v>3703</v>
      </c>
      <c r="B243" s="39">
        <v>907.89589905362777</v>
      </c>
      <c r="C243" s="48"/>
      <c r="D243" s="49">
        <v>93017</v>
      </c>
      <c r="E243" s="49">
        <v>482</v>
      </c>
      <c r="F243" s="39">
        <v>789.86943217665612</v>
      </c>
      <c r="G243" s="39">
        <v>813.47472555205047</v>
      </c>
      <c r="H243" s="39">
        <v>780.79047318611993</v>
      </c>
      <c r="I243" s="39">
        <v>844.34318611987385</v>
      </c>
      <c r="J243" s="39">
        <v>871.58006309148266</v>
      </c>
      <c r="K243" s="39">
        <v>771.71151419558362</v>
      </c>
      <c r="L243" s="39">
        <v>862.50110410094635</v>
      </c>
      <c r="M243" s="39">
        <v>780.79047318611993</v>
      </c>
      <c r="N243" s="39">
        <v>817.10630914826504</v>
      </c>
      <c r="O243" s="39">
        <v>844.34318611987385</v>
      </c>
      <c r="P243" s="39">
        <v>871.58006309148266</v>
      </c>
      <c r="Q243" s="39">
        <v>862.50110410094635</v>
      </c>
      <c r="R243" s="39">
        <v>862.50110410094635</v>
      </c>
      <c r="S243" s="39">
        <v>817.10630914826504</v>
      </c>
      <c r="T243" s="39">
        <v>817.10630914826504</v>
      </c>
      <c r="U243" s="39">
        <v>862.50110410094635</v>
      </c>
      <c r="V243" s="39">
        <v>699.07984227129339</v>
      </c>
      <c r="W243" s="39">
        <v>699.07984227129339</v>
      </c>
      <c r="X243" s="39">
        <v>780.79047318611993</v>
      </c>
      <c r="Y243" s="39">
        <v>181.57917981072558</v>
      </c>
      <c r="Z243" s="39">
        <v>181.57917981072558</v>
      </c>
      <c r="AA243" s="39">
        <v>121.56726088328078</v>
      </c>
      <c r="AB243" s="39">
        <v>181.57917981072558</v>
      </c>
      <c r="AC243" s="39">
        <v>408.55315457413252</v>
      </c>
      <c r="AD243" s="39">
        <v>123.9277902208202</v>
      </c>
      <c r="AE243" s="39">
        <v>181.57917981072558</v>
      </c>
      <c r="AF243" s="39">
        <v>172.50022082018927</v>
      </c>
      <c r="AG243" s="41">
        <v>118.02646687697161</v>
      </c>
    </row>
    <row r="244" spans="1:33" x14ac:dyDescent="0.25">
      <c r="A244" s="47" t="s">
        <v>3704</v>
      </c>
      <c r="B244" s="39">
        <v>151</v>
      </c>
      <c r="C244" s="48" t="s">
        <v>3409</v>
      </c>
      <c r="D244" s="37">
        <v>99213</v>
      </c>
      <c r="E244" s="37">
        <v>510</v>
      </c>
      <c r="F244" s="39">
        <v>131.37</v>
      </c>
      <c r="G244" s="39">
        <v>135.29599999999999</v>
      </c>
      <c r="H244" s="39">
        <v>129.85999999999999</v>
      </c>
      <c r="I244" s="39">
        <v>140.43</v>
      </c>
      <c r="J244" s="39">
        <v>144.96</v>
      </c>
      <c r="K244" s="39">
        <v>128.35</v>
      </c>
      <c r="L244" s="39">
        <v>143.44999999999999</v>
      </c>
      <c r="M244" s="39">
        <v>129.85999999999999</v>
      </c>
      <c r="N244" s="39">
        <v>135.9</v>
      </c>
      <c r="O244" s="39">
        <v>140.43</v>
      </c>
      <c r="P244" s="39">
        <v>144.96</v>
      </c>
      <c r="Q244" s="39">
        <v>143.44999999999999</v>
      </c>
      <c r="R244" s="39">
        <v>143.44999999999999</v>
      </c>
      <c r="S244" s="39">
        <v>135.9</v>
      </c>
      <c r="T244" s="39">
        <v>135.9</v>
      </c>
      <c r="U244" s="39">
        <v>143.44999999999999</v>
      </c>
      <c r="V244" s="39">
        <v>116.27</v>
      </c>
      <c r="W244" s="39">
        <v>116.27</v>
      </c>
      <c r="X244" s="39">
        <v>129.85999999999999</v>
      </c>
      <c r="Y244" s="39">
        <v>30.200000000000003</v>
      </c>
      <c r="Z244" s="39">
        <v>30.200000000000003</v>
      </c>
      <c r="AA244" s="39">
        <v>20.218900000000001</v>
      </c>
      <c r="AB244" s="39">
        <v>30.200000000000003</v>
      </c>
      <c r="AC244" s="39">
        <v>67.95</v>
      </c>
      <c r="AD244" s="39">
        <v>20.611500000000003</v>
      </c>
      <c r="AE244" s="39">
        <v>30.200000000000003</v>
      </c>
      <c r="AF244" s="39">
        <v>28.69</v>
      </c>
      <c r="AG244" s="41">
        <v>19.63</v>
      </c>
    </row>
    <row r="245" spans="1:33" x14ac:dyDescent="0.25">
      <c r="A245" s="50" t="s">
        <v>3705</v>
      </c>
      <c r="B245" s="39">
        <v>975</v>
      </c>
      <c r="C245" s="48"/>
      <c r="D245" s="37">
        <v>11043</v>
      </c>
      <c r="E245" s="49">
        <v>510</v>
      </c>
      <c r="F245" s="39">
        <v>848.25</v>
      </c>
      <c r="G245" s="39">
        <v>873.6</v>
      </c>
      <c r="H245" s="39">
        <v>838.5</v>
      </c>
      <c r="I245" s="39">
        <v>906.75</v>
      </c>
      <c r="J245" s="39">
        <v>936</v>
      </c>
      <c r="K245" s="39">
        <v>828.75</v>
      </c>
      <c r="L245" s="39">
        <v>926.25</v>
      </c>
      <c r="M245" s="39">
        <v>838.5</v>
      </c>
      <c r="N245" s="39">
        <v>877.5</v>
      </c>
      <c r="O245" s="39">
        <v>906.75</v>
      </c>
      <c r="P245" s="39">
        <v>936</v>
      </c>
      <c r="Q245" s="39">
        <v>926.25</v>
      </c>
      <c r="R245" s="39">
        <v>926.25</v>
      </c>
      <c r="S245" s="39">
        <v>877.5</v>
      </c>
      <c r="T245" s="39">
        <v>877.5</v>
      </c>
      <c r="U245" s="39">
        <v>926.25</v>
      </c>
      <c r="V245" s="39">
        <v>750.75</v>
      </c>
      <c r="W245" s="39">
        <v>750.75</v>
      </c>
      <c r="X245" s="39">
        <v>838.5</v>
      </c>
      <c r="Y245" s="39">
        <v>195</v>
      </c>
      <c r="Z245" s="39">
        <v>195</v>
      </c>
      <c r="AA245" s="39">
        <v>130.55250000000001</v>
      </c>
      <c r="AB245" s="39">
        <v>195</v>
      </c>
      <c r="AC245" s="39">
        <v>438.75</v>
      </c>
      <c r="AD245" s="39">
        <v>133.08750000000001</v>
      </c>
      <c r="AE245" s="39">
        <v>195</v>
      </c>
      <c r="AF245" s="39">
        <v>185.25</v>
      </c>
      <c r="AG245" s="41">
        <v>126.75</v>
      </c>
    </row>
    <row r="246" spans="1:33" x14ac:dyDescent="0.25">
      <c r="A246" s="47" t="s">
        <v>3706</v>
      </c>
      <c r="B246" s="39">
        <v>610</v>
      </c>
      <c r="C246" s="48"/>
      <c r="D246" s="37">
        <v>11042</v>
      </c>
      <c r="E246" s="37">
        <v>510</v>
      </c>
      <c r="F246" s="39">
        <v>530.70000000000005</v>
      </c>
      <c r="G246" s="39">
        <v>546.56000000000006</v>
      </c>
      <c r="H246" s="39">
        <v>524.6</v>
      </c>
      <c r="I246" s="39">
        <v>567.30000000000007</v>
      </c>
      <c r="J246" s="39">
        <v>585.6</v>
      </c>
      <c r="K246" s="39">
        <v>518.5</v>
      </c>
      <c r="L246" s="39">
        <v>579.5</v>
      </c>
      <c r="M246" s="39">
        <v>524.6</v>
      </c>
      <c r="N246" s="39">
        <v>549</v>
      </c>
      <c r="O246" s="39">
        <v>567.30000000000007</v>
      </c>
      <c r="P246" s="39">
        <v>585.6</v>
      </c>
      <c r="Q246" s="39">
        <v>579.5</v>
      </c>
      <c r="R246" s="39">
        <v>579.5</v>
      </c>
      <c r="S246" s="39">
        <v>549</v>
      </c>
      <c r="T246" s="39">
        <v>549</v>
      </c>
      <c r="U246" s="39">
        <v>579.5</v>
      </c>
      <c r="V246" s="39">
        <v>469.7</v>
      </c>
      <c r="W246" s="39">
        <v>469.7</v>
      </c>
      <c r="X246" s="39">
        <v>524.6</v>
      </c>
      <c r="Y246" s="39">
        <v>122</v>
      </c>
      <c r="Z246" s="39">
        <v>122</v>
      </c>
      <c r="AA246" s="39">
        <v>81.679000000000016</v>
      </c>
      <c r="AB246" s="39">
        <v>122</v>
      </c>
      <c r="AC246" s="39">
        <v>274.5</v>
      </c>
      <c r="AD246" s="39">
        <v>83.265000000000001</v>
      </c>
      <c r="AE246" s="39">
        <v>122</v>
      </c>
      <c r="AF246" s="39">
        <v>115.9</v>
      </c>
      <c r="AG246" s="41">
        <v>79.3</v>
      </c>
    </row>
    <row r="247" spans="1:33" x14ac:dyDescent="0.25">
      <c r="A247" s="50" t="s">
        <v>3707</v>
      </c>
      <c r="B247" s="39">
        <v>206</v>
      </c>
      <c r="C247" s="48" t="s">
        <v>3409</v>
      </c>
      <c r="D247" s="37">
        <v>99214</v>
      </c>
      <c r="E247" s="49">
        <v>510</v>
      </c>
      <c r="F247" s="39">
        <v>179.22</v>
      </c>
      <c r="G247" s="39">
        <v>184.57599999999999</v>
      </c>
      <c r="H247" s="39">
        <v>177.16</v>
      </c>
      <c r="I247" s="39">
        <v>191.58</v>
      </c>
      <c r="J247" s="39">
        <v>197.76</v>
      </c>
      <c r="K247" s="39">
        <v>175.1</v>
      </c>
      <c r="L247" s="39">
        <v>195.7</v>
      </c>
      <c r="M247" s="39">
        <v>177.16</v>
      </c>
      <c r="N247" s="39">
        <v>185.4</v>
      </c>
      <c r="O247" s="39">
        <v>191.58</v>
      </c>
      <c r="P247" s="39">
        <v>197.76</v>
      </c>
      <c r="Q247" s="39">
        <v>195.7</v>
      </c>
      <c r="R247" s="39">
        <v>195.7</v>
      </c>
      <c r="S247" s="39">
        <v>185.4</v>
      </c>
      <c r="T247" s="39">
        <v>185.4</v>
      </c>
      <c r="U247" s="39">
        <v>195.7</v>
      </c>
      <c r="V247" s="39">
        <v>158.62</v>
      </c>
      <c r="W247" s="39">
        <v>158.62</v>
      </c>
      <c r="X247" s="39">
        <v>177.16</v>
      </c>
      <c r="Y247" s="39">
        <v>41.2</v>
      </c>
      <c r="Z247" s="39">
        <v>41.2</v>
      </c>
      <c r="AA247" s="39">
        <v>27.583400000000005</v>
      </c>
      <c r="AB247" s="39">
        <v>41.2</v>
      </c>
      <c r="AC247" s="39">
        <v>92.7</v>
      </c>
      <c r="AD247" s="39">
        <v>28.119000000000003</v>
      </c>
      <c r="AE247" s="39">
        <v>41.2</v>
      </c>
      <c r="AF247" s="39">
        <v>39.14</v>
      </c>
      <c r="AG247" s="41">
        <v>26.78</v>
      </c>
    </row>
    <row r="248" spans="1:33" x14ac:dyDescent="0.25">
      <c r="A248" s="50" t="s">
        <v>3708</v>
      </c>
      <c r="B248" s="39">
        <v>143</v>
      </c>
      <c r="C248" s="48" t="s">
        <v>3409</v>
      </c>
      <c r="D248" s="49">
        <v>99212</v>
      </c>
      <c r="E248" s="49">
        <v>510</v>
      </c>
      <c r="F248" s="39">
        <v>124.41</v>
      </c>
      <c r="G248" s="39">
        <v>128.12800000000001</v>
      </c>
      <c r="H248" s="39">
        <v>122.98</v>
      </c>
      <c r="I248" s="39">
        <v>132.99</v>
      </c>
      <c r="J248" s="39">
        <v>137.28</v>
      </c>
      <c r="K248" s="39">
        <v>121.55</v>
      </c>
      <c r="L248" s="39">
        <v>135.85</v>
      </c>
      <c r="M248" s="39">
        <v>122.98</v>
      </c>
      <c r="N248" s="39">
        <v>128.70000000000002</v>
      </c>
      <c r="O248" s="39">
        <v>132.99</v>
      </c>
      <c r="P248" s="39">
        <v>137.28</v>
      </c>
      <c r="Q248" s="39">
        <v>135.85</v>
      </c>
      <c r="R248" s="39">
        <v>135.85</v>
      </c>
      <c r="S248" s="39">
        <v>128.70000000000002</v>
      </c>
      <c r="T248" s="39">
        <v>128.70000000000002</v>
      </c>
      <c r="U248" s="39">
        <v>135.85</v>
      </c>
      <c r="V248" s="39">
        <v>110.11</v>
      </c>
      <c r="W248" s="39">
        <v>110.11</v>
      </c>
      <c r="X248" s="39">
        <v>122.98</v>
      </c>
      <c r="Y248" s="39">
        <v>28.6</v>
      </c>
      <c r="Z248" s="39">
        <v>28.6</v>
      </c>
      <c r="AA248" s="39">
        <v>19.147700000000004</v>
      </c>
      <c r="AB248" s="39">
        <v>28.6</v>
      </c>
      <c r="AC248" s="39">
        <v>64.350000000000009</v>
      </c>
      <c r="AD248" s="39">
        <v>19.519500000000001</v>
      </c>
      <c r="AE248" s="39">
        <v>28.6</v>
      </c>
      <c r="AF248" s="39">
        <v>27.17</v>
      </c>
      <c r="AG248" s="41">
        <v>18.59</v>
      </c>
    </row>
    <row r="249" spans="1:33" x14ac:dyDescent="0.25">
      <c r="A249" s="47" t="s">
        <v>3709</v>
      </c>
      <c r="B249" s="39">
        <v>107</v>
      </c>
      <c r="C249" s="48" t="s">
        <v>3409</v>
      </c>
      <c r="D249" s="37">
        <v>99211</v>
      </c>
      <c r="E249" s="37">
        <v>510</v>
      </c>
      <c r="F249" s="39">
        <v>93.09</v>
      </c>
      <c r="G249" s="39">
        <v>95.872</v>
      </c>
      <c r="H249" s="39">
        <v>92.02</v>
      </c>
      <c r="I249" s="39">
        <v>99.51</v>
      </c>
      <c r="J249" s="39">
        <v>102.72</v>
      </c>
      <c r="K249" s="39">
        <v>90.95</v>
      </c>
      <c r="L249" s="39">
        <v>101.64999999999999</v>
      </c>
      <c r="M249" s="39">
        <v>92.02</v>
      </c>
      <c r="N249" s="39">
        <v>96.3</v>
      </c>
      <c r="O249" s="39">
        <v>99.51</v>
      </c>
      <c r="P249" s="39">
        <v>102.72</v>
      </c>
      <c r="Q249" s="39">
        <v>101.64999999999999</v>
      </c>
      <c r="R249" s="39">
        <v>101.64999999999999</v>
      </c>
      <c r="S249" s="39">
        <v>96.3</v>
      </c>
      <c r="T249" s="39">
        <v>96.3</v>
      </c>
      <c r="U249" s="39">
        <v>101.64999999999999</v>
      </c>
      <c r="V249" s="39">
        <v>82.39</v>
      </c>
      <c r="W249" s="39">
        <v>82.39</v>
      </c>
      <c r="X249" s="39">
        <v>92.02</v>
      </c>
      <c r="Y249" s="39">
        <v>21.400000000000002</v>
      </c>
      <c r="Z249" s="39">
        <v>21.400000000000002</v>
      </c>
      <c r="AA249" s="39">
        <v>14.327300000000003</v>
      </c>
      <c r="AB249" s="39">
        <v>21.400000000000002</v>
      </c>
      <c r="AC249" s="39">
        <v>48.15</v>
      </c>
      <c r="AD249" s="39">
        <v>14.605500000000001</v>
      </c>
      <c r="AE249" s="39">
        <v>21.400000000000002</v>
      </c>
      <c r="AF249" s="39">
        <v>20.330000000000002</v>
      </c>
      <c r="AG249" s="41">
        <v>13.91</v>
      </c>
    </row>
    <row r="250" spans="1:33" x14ac:dyDescent="0.25">
      <c r="A250" s="50" t="s">
        <v>3710</v>
      </c>
      <c r="B250" s="39">
        <v>257</v>
      </c>
      <c r="C250" s="48" t="s">
        <v>3409</v>
      </c>
      <c r="D250" s="37">
        <v>99215</v>
      </c>
      <c r="E250" s="49">
        <v>510</v>
      </c>
      <c r="F250" s="39">
        <v>223.59</v>
      </c>
      <c r="G250" s="39">
        <v>230.27199999999999</v>
      </c>
      <c r="H250" s="39">
        <v>221.02</v>
      </c>
      <c r="I250" s="39">
        <v>239.01000000000002</v>
      </c>
      <c r="J250" s="39">
        <v>246.72</v>
      </c>
      <c r="K250" s="39">
        <v>218.45</v>
      </c>
      <c r="L250" s="39">
        <v>244.14999999999998</v>
      </c>
      <c r="M250" s="39">
        <v>221.02</v>
      </c>
      <c r="N250" s="39">
        <v>231.3</v>
      </c>
      <c r="O250" s="39">
        <v>239.01000000000002</v>
      </c>
      <c r="P250" s="39">
        <v>246.72</v>
      </c>
      <c r="Q250" s="39">
        <v>244.14999999999998</v>
      </c>
      <c r="R250" s="39">
        <v>244.14999999999998</v>
      </c>
      <c r="S250" s="39">
        <v>231.3</v>
      </c>
      <c r="T250" s="39">
        <v>231.3</v>
      </c>
      <c r="U250" s="39">
        <v>244.14999999999998</v>
      </c>
      <c r="V250" s="39">
        <v>197.89000000000001</v>
      </c>
      <c r="W250" s="39">
        <v>197.89000000000001</v>
      </c>
      <c r="X250" s="39">
        <v>221.02</v>
      </c>
      <c r="Y250" s="39">
        <v>51.400000000000006</v>
      </c>
      <c r="Z250" s="39">
        <v>51.400000000000006</v>
      </c>
      <c r="AA250" s="39">
        <v>34.412300000000002</v>
      </c>
      <c r="AB250" s="39">
        <v>51.400000000000006</v>
      </c>
      <c r="AC250" s="39">
        <v>115.65</v>
      </c>
      <c r="AD250" s="39">
        <v>35.080500000000001</v>
      </c>
      <c r="AE250" s="39">
        <v>51.400000000000006</v>
      </c>
      <c r="AF250" s="39">
        <v>48.83</v>
      </c>
      <c r="AG250" s="41">
        <v>33.410000000000004</v>
      </c>
    </row>
    <row r="251" spans="1:33" x14ac:dyDescent="0.25">
      <c r="A251" s="50" t="s">
        <v>3711</v>
      </c>
      <c r="B251" s="39">
        <v>107</v>
      </c>
      <c r="C251" s="48"/>
      <c r="D251" s="37">
        <v>99243</v>
      </c>
      <c r="E251" s="49">
        <v>510</v>
      </c>
      <c r="F251" s="39">
        <v>93.09</v>
      </c>
      <c r="G251" s="39">
        <v>95.872</v>
      </c>
      <c r="H251" s="39">
        <v>92.02</v>
      </c>
      <c r="I251" s="39">
        <v>99.51</v>
      </c>
      <c r="J251" s="39">
        <v>102.72</v>
      </c>
      <c r="K251" s="39">
        <v>90.95</v>
      </c>
      <c r="L251" s="39">
        <v>101.64999999999999</v>
      </c>
      <c r="M251" s="39">
        <v>92.02</v>
      </c>
      <c r="N251" s="39">
        <v>96.3</v>
      </c>
      <c r="O251" s="39">
        <v>99.51</v>
      </c>
      <c r="P251" s="39">
        <v>102.72</v>
      </c>
      <c r="Q251" s="39">
        <v>101.64999999999999</v>
      </c>
      <c r="R251" s="39">
        <v>101.64999999999999</v>
      </c>
      <c r="S251" s="39">
        <v>96.3</v>
      </c>
      <c r="T251" s="39">
        <v>96.3</v>
      </c>
      <c r="U251" s="39">
        <v>101.64999999999999</v>
      </c>
      <c r="V251" s="39">
        <v>82.39</v>
      </c>
      <c r="W251" s="39">
        <v>82.39</v>
      </c>
      <c r="X251" s="39">
        <v>92.02</v>
      </c>
      <c r="Y251" s="39">
        <v>21.400000000000002</v>
      </c>
      <c r="Z251" s="39">
        <v>21.400000000000002</v>
      </c>
      <c r="AA251" s="39">
        <v>14.327300000000003</v>
      </c>
      <c r="AB251" s="39">
        <v>21.400000000000002</v>
      </c>
      <c r="AC251" s="39">
        <v>48.15</v>
      </c>
      <c r="AD251" s="39">
        <v>14.605500000000001</v>
      </c>
      <c r="AE251" s="39">
        <v>21.400000000000002</v>
      </c>
      <c r="AF251" s="39">
        <v>20.330000000000002</v>
      </c>
      <c r="AG251" s="41">
        <v>13.91</v>
      </c>
    </row>
    <row r="252" spans="1:33" x14ac:dyDescent="0.25">
      <c r="A252" s="50" t="s">
        <v>3712</v>
      </c>
      <c r="B252" s="39">
        <v>142</v>
      </c>
      <c r="C252" s="48"/>
      <c r="D252" s="37">
        <v>99244</v>
      </c>
      <c r="E252" s="49">
        <v>510</v>
      </c>
      <c r="F252" s="39">
        <v>123.54</v>
      </c>
      <c r="G252" s="39">
        <v>127.232</v>
      </c>
      <c r="H252" s="39">
        <v>122.12</v>
      </c>
      <c r="I252" s="39">
        <v>132.06</v>
      </c>
      <c r="J252" s="39">
        <v>136.32</v>
      </c>
      <c r="K252" s="39">
        <v>120.7</v>
      </c>
      <c r="L252" s="39">
        <v>134.9</v>
      </c>
      <c r="M252" s="39">
        <v>122.12</v>
      </c>
      <c r="N252" s="39">
        <v>127.8</v>
      </c>
      <c r="O252" s="39">
        <v>132.06</v>
      </c>
      <c r="P252" s="39">
        <v>136.32</v>
      </c>
      <c r="Q252" s="39">
        <v>134.9</v>
      </c>
      <c r="R252" s="39">
        <v>134.9</v>
      </c>
      <c r="S252" s="39">
        <v>127.8</v>
      </c>
      <c r="T252" s="39">
        <v>127.8</v>
      </c>
      <c r="U252" s="39">
        <v>134.9</v>
      </c>
      <c r="V252" s="39">
        <v>109.34</v>
      </c>
      <c r="W252" s="39">
        <v>109.34</v>
      </c>
      <c r="X252" s="39">
        <v>122.12</v>
      </c>
      <c r="Y252" s="39">
        <v>28.400000000000002</v>
      </c>
      <c r="Z252" s="39">
        <v>28.400000000000002</v>
      </c>
      <c r="AA252" s="39">
        <v>19.013800000000003</v>
      </c>
      <c r="AB252" s="39">
        <v>28.400000000000002</v>
      </c>
      <c r="AC252" s="39">
        <v>63.9</v>
      </c>
      <c r="AD252" s="39">
        <v>19.383000000000003</v>
      </c>
      <c r="AE252" s="39">
        <v>28.400000000000002</v>
      </c>
      <c r="AF252" s="39">
        <v>26.98</v>
      </c>
      <c r="AG252" s="41">
        <v>18.46</v>
      </c>
    </row>
    <row r="253" spans="1:33" x14ac:dyDescent="0.25">
      <c r="A253" s="50" t="s">
        <v>3713</v>
      </c>
      <c r="B253" s="39">
        <v>2000</v>
      </c>
      <c r="C253" s="48"/>
      <c r="D253" s="37">
        <v>70544</v>
      </c>
      <c r="E253" s="49">
        <v>610</v>
      </c>
      <c r="F253" s="39">
        <v>1740</v>
      </c>
      <c r="G253" s="39">
        <v>1792</v>
      </c>
      <c r="H253" s="39">
        <v>1720</v>
      </c>
      <c r="I253" s="39">
        <v>1860</v>
      </c>
      <c r="J253" s="39">
        <v>1920</v>
      </c>
      <c r="K253" s="39">
        <v>1700</v>
      </c>
      <c r="L253" s="39">
        <v>1900</v>
      </c>
      <c r="M253" s="39">
        <v>1720</v>
      </c>
      <c r="N253" s="39">
        <v>1800</v>
      </c>
      <c r="O253" s="39">
        <v>1860</v>
      </c>
      <c r="P253" s="39">
        <v>1920</v>
      </c>
      <c r="Q253" s="39">
        <v>1900</v>
      </c>
      <c r="R253" s="39">
        <v>1900</v>
      </c>
      <c r="S253" s="39">
        <v>1800</v>
      </c>
      <c r="T253" s="39">
        <v>1800</v>
      </c>
      <c r="U253" s="39">
        <v>1900</v>
      </c>
      <c r="V253" s="39">
        <v>1540</v>
      </c>
      <c r="W253" s="39">
        <v>1540</v>
      </c>
      <c r="X253" s="39">
        <v>1720</v>
      </c>
      <c r="Y253" s="39">
        <v>400</v>
      </c>
      <c r="Z253" s="39">
        <v>400</v>
      </c>
      <c r="AA253" s="39">
        <v>267.8</v>
      </c>
      <c r="AB253" s="39">
        <v>400</v>
      </c>
      <c r="AC253" s="39">
        <v>900</v>
      </c>
      <c r="AD253" s="39">
        <v>273</v>
      </c>
      <c r="AE253" s="39">
        <v>400</v>
      </c>
      <c r="AF253" s="39">
        <v>380</v>
      </c>
      <c r="AG253" s="41">
        <v>260</v>
      </c>
    </row>
    <row r="254" spans="1:33" x14ac:dyDescent="0.25">
      <c r="A254" s="50" t="s">
        <v>3714</v>
      </c>
      <c r="B254" s="39">
        <v>2400</v>
      </c>
      <c r="C254" s="48"/>
      <c r="D254" s="37">
        <v>70549</v>
      </c>
      <c r="E254" s="49">
        <v>610</v>
      </c>
      <c r="F254" s="39">
        <v>2088</v>
      </c>
      <c r="G254" s="39">
        <v>2150.4</v>
      </c>
      <c r="H254" s="39">
        <v>2064</v>
      </c>
      <c r="I254" s="39">
        <v>2232</v>
      </c>
      <c r="J254" s="39">
        <v>2304</v>
      </c>
      <c r="K254" s="39">
        <v>2040</v>
      </c>
      <c r="L254" s="39">
        <v>2280</v>
      </c>
      <c r="M254" s="39">
        <v>2064</v>
      </c>
      <c r="N254" s="39">
        <v>2160</v>
      </c>
      <c r="O254" s="39">
        <v>2232</v>
      </c>
      <c r="P254" s="39">
        <v>2304</v>
      </c>
      <c r="Q254" s="39">
        <v>2280</v>
      </c>
      <c r="R254" s="39">
        <v>2280</v>
      </c>
      <c r="S254" s="39">
        <v>2160</v>
      </c>
      <c r="T254" s="39">
        <v>2160</v>
      </c>
      <c r="U254" s="39">
        <v>2280</v>
      </c>
      <c r="V254" s="39">
        <v>1848</v>
      </c>
      <c r="W254" s="39">
        <v>1848</v>
      </c>
      <c r="X254" s="39">
        <v>2064</v>
      </c>
      <c r="Y254" s="39">
        <v>480</v>
      </c>
      <c r="Z254" s="39">
        <v>480</v>
      </c>
      <c r="AA254" s="39">
        <v>321.36000000000007</v>
      </c>
      <c r="AB254" s="39">
        <v>480</v>
      </c>
      <c r="AC254" s="39">
        <v>1080</v>
      </c>
      <c r="AD254" s="39">
        <v>327.60000000000002</v>
      </c>
      <c r="AE254" s="39">
        <v>480</v>
      </c>
      <c r="AF254" s="39">
        <v>456</v>
      </c>
      <c r="AG254" s="41">
        <v>312</v>
      </c>
    </row>
    <row r="255" spans="1:33" x14ac:dyDescent="0.25">
      <c r="A255" s="50" t="s">
        <v>3715</v>
      </c>
      <c r="B255" s="39">
        <v>2000</v>
      </c>
      <c r="C255" s="48"/>
      <c r="D255" s="37">
        <v>70547</v>
      </c>
      <c r="E255" s="49">
        <v>610</v>
      </c>
      <c r="F255" s="39">
        <v>1740</v>
      </c>
      <c r="G255" s="39">
        <v>1792</v>
      </c>
      <c r="H255" s="39">
        <v>1720</v>
      </c>
      <c r="I255" s="39">
        <v>1860</v>
      </c>
      <c r="J255" s="39">
        <v>1920</v>
      </c>
      <c r="K255" s="39">
        <v>1700</v>
      </c>
      <c r="L255" s="39">
        <v>1900</v>
      </c>
      <c r="M255" s="39">
        <v>1720</v>
      </c>
      <c r="N255" s="39">
        <v>1800</v>
      </c>
      <c r="O255" s="39">
        <v>1860</v>
      </c>
      <c r="P255" s="39">
        <v>1920</v>
      </c>
      <c r="Q255" s="39">
        <v>1900</v>
      </c>
      <c r="R255" s="39">
        <v>1900</v>
      </c>
      <c r="S255" s="39">
        <v>1800</v>
      </c>
      <c r="T255" s="39">
        <v>1800</v>
      </c>
      <c r="U255" s="39">
        <v>1900</v>
      </c>
      <c r="V255" s="39">
        <v>1540</v>
      </c>
      <c r="W255" s="39">
        <v>1540</v>
      </c>
      <c r="X255" s="39">
        <v>1720</v>
      </c>
      <c r="Y255" s="39">
        <v>400</v>
      </c>
      <c r="Z255" s="39">
        <v>400</v>
      </c>
      <c r="AA255" s="39">
        <v>267.8</v>
      </c>
      <c r="AB255" s="39">
        <v>400</v>
      </c>
      <c r="AC255" s="39">
        <v>900</v>
      </c>
      <c r="AD255" s="39">
        <v>273</v>
      </c>
      <c r="AE255" s="39">
        <v>400</v>
      </c>
      <c r="AF255" s="39">
        <v>380</v>
      </c>
      <c r="AG255" s="41">
        <v>260</v>
      </c>
    </row>
    <row r="256" spans="1:33" x14ac:dyDescent="0.25">
      <c r="A256" s="50" t="s">
        <v>3716</v>
      </c>
      <c r="B256" s="39">
        <v>2000</v>
      </c>
      <c r="C256" s="48"/>
      <c r="D256" s="37">
        <v>70552</v>
      </c>
      <c r="E256" s="49">
        <v>611</v>
      </c>
      <c r="F256" s="39">
        <v>1740</v>
      </c>
      <c r="G256" s="39">
        <v>1792</v>
      </c>
      <c r="H256" s="39">
        <v>1720</v>
      </c>
      <c r="I256" s="39">
        <v>1860</v>
      </c>
      <c r="J256" s="39">
        <v>1920</v>
      </c>
      <c r="K256" s="39">
        <v>1700</v>
      </c>
      <c r="L256" s="39">
        <v>1900</v>
      </c>
      <c r="M256" s="39">
        <v>1720</v>
      </c>
      <c r="N256" s="39">
        <v>1800</v>
      </c>
      <c r="O256" s="39">
        <v>1860</v>
      </c>
      <c r="P256" s="39">
        <v>1920</v>
      </c>
      <c r="Q256" s="39">
        <v>1900</v>
      </c>
      <c r="R256" s="39">
        <v>1900</v>
      </c>
      <c r="S256" s="39">
        <v>1800</v>
      </c>
      <c r="T256" s="39">
        <v>1800</v>
      </c>
      <c r="U256" s="39">
        <v>1900</v>
      </c>
      <c r="V256" s="39">
        <v>1540</v>
      </c>
      <c r="W256" s="39">
        <v>1540</v>
      </c>
      <c r="X256" s="39">
        <v>1720</v>
      </c>
      <c r="Y256" s="39">
        <v>400</v>
      </c>
      <c r="Z256" s="39">
        <v>400</v>
      </c>
      <c r="AA256" s="39">
        <v>267.8</v>
      </c>
      <c r="AB256" s="39">
        <v>400</v>
      </c>
      <c r="AC256" s="39">
        <v>900</v>
      </c>
      <c r="AD256" s="39">
        <v>273</v>
      </c>
      <c r="AE256" s="39">
        <v>400</v>
      </c>
      <c r="AF256" s="39">
        <v>380</v>
      </c>
      <c r="AG256" s="41">
        <v>260</v>
      </c>
    </row>
    <row r="257" spans="1:33" x14ac:dyDescent="0.25">
      <c r="A257" s="50" t="s">
        <v>3717</v>
      </c>
      <c r="B257" s="39">
        <v>2511</v>
      </c>
      <c r="C257" s="48"/>
      <c r="D257" s="37">
        <v>70553</v>
      </c>
      <c r="E257" s="49">
        <v>611</v>
      </c>
      <c r="F257" s="39">
        <v>2184.5700000000002</v>
      </c>
      <c r="G257" s="39">
        <v>2249.8560000000002</v>
      </c>
      <c r="H257" s="39">
        <v>2159.46</v>
      </c>
      <c r="I257" s="39">
        <v>2335.23</v>
      </c>
      <c r="J257" s="39">
        <v>2410.56</v>
      </c>
      <c r="K257" s="39">
        <v>2134.35</v>
      </c>
      <c r="L257" s="39">
        <v>2385.4499999999998</v>
      </c>
      <c r="M257" s="39">
        <v>2159.46</v>
      </c>
      <c r="N257" s="39">
        <v>2259.9</v>
      </c>
      <c r="O257" s="39">
        <v>2335.23</v>
      </c>
      <c r="P257" s="39">
        <v>2410.56</v>
      </c>
      <c r="Q257" s="39">
        <v>2385.4499999999998</v>
      </c>
      <c r="R257" s="39">
        <v>2385.4499999999998</v>
      </c>
      <c r="S257" s="39">
        <v>2259.9</v>
      </c>
      <c r="T257" s="39">
        <v>2259.9</v>
      </c>
      <c r="U257" s="39">
        <v>2385.4499999999998</v>
      </c>
      <c r="V257" s="39">
        <v>1933.47</v>
      </c>
      <c r="W257" s="39">
        <v>1933.47</v>
      </c>
      <c r="X257" s="39">
        <v>2159.46</v>
      </c>
      <c r="Y257" s="39">
        <v>502.20000000000005</v>
      </c>
      <c r="Z257" s="39">
        <v>502.20000000000005</v>
      </c>
      <c r="AA257" s="39">
        <v>336.22290000000004</v>
      </c>
      <c r="AB257" s="39">
        <v>502.20000000000005</v>
      </c>
      <c r="AC257" s="39">
        <v>1129.95</v>
      </c>
      <c r="AD257" s="39">
        <v>342.75150000000002</v>
      </c>
      <c r="AE257" s="39">
        <v>502.20000000000005</v>
      </c>
      <c r="AF257" s="39">
        <v>477.09000000000003</v>
      </c>
      <c r="AG257" s="41">
        <v>326.43</v>
      </c>
    </row>
    <row r="258" spans="1:33" x14ac:dyDescent="0.25">
      <c r="A258" s="50" t="s">
        <v>3718</v>
      </c>
      <c r="B258" s="39">
        <v>2000</v>
      </c>
      <c r="C258" s="48"/>
      <c r="D258" s="37">
        <v>72141</v>
      </c>
      <c r="E258" s="49">
        <v>612</v>
      </c>
      <c r="F258" s="39">
        <v>1740</v>
      </c>
      <c r="G258" s="39">
        <v>1792</v>
      </c>
      <c r="H258" s="39">
        <v>1720</v>
      </c>
      <c r="I258" s="39">
        <v>1860</v>
      </c>
      <c r="J258" s="39">
        <v>1920</v>
      </c>
      <c r="K258" s="39">
        <v>1700</v>
      </c>
      <c r="L258" s="39">
        <v>1900</v>
      </c>
      <c r="M258" s="39">
        <v>1720</v>
      </c>
      <c r="N258" s="39">
        <v>1800</v>
      </c>
      <c r="O258" s="39">
        <v>1860</v>
      </c>
      <c r="P258" s="39">
        <v>1920</v>
      </c>
      <c r="Q258" s="39">
        <v>1900</v>
      </c>
      <c r="R258" s="39">
        <v>1900</v>
      </c>
      <c r="S258" s="39">
        <v>1800</v>
      </c>
      <c r="T258" s="39">
        <v>1800</v>
      </c>
      <c r="U258" s="39">
        <v>1900</v>
      </c>
      <c r="V258" s="39">
        <v>1540</v>
      </c>
      <c r="W258" s="39">
        <v>1540</v>
      </c>
      <c r="X258" s="39">
        <v>1720</v>
      </c>
      <c r="Y258" s="39">
        <v>400</v>
      </c>
      <c r="Z258" s="39">
        <v>400</v>
      </c>
      <c r="AA258" s="39">
        <v>267.8</v>
      </c>
      <c r="AB258" s="39">
        <v>400</v>
      </c>
      <c r="AC258" s="39">
        <v>900</v>
      </c>
      <c r="AD258" s="39">
        <v>273</v>
      </c>
      <c r="AE258" s="39">
        <v>400</v>
      </c>
      <c r="AF258" s="39">
        <v>380</v>
      </c>
      <c r="AG258" s="41">
        <v>260</v>
      </c>
    </row>
    <row r="259" spans="1:33" x14ac:dyDescent="0.25">
      <c r="A259" s="50" t="s">
        <v>3719</v>
      </c>
      <c r="B259" s="39">
        <v>2000</v>
      </c>
      <c r="C259" s="29"/>
      <c r="D259" s="37">
        <v>72146</v>
      </c>
      <c r="E259" s="37">
        <v>612</v>
      </c>
      <c r="F259" s="39">
        <v>1740</v>
      </c>
      <c r="G259" s="39">
        <v>1792</v>
      </c>
      <c r="H259" s="39">
        <v>1720</v>
      </c>
      <c r="I259" s="39">
        <v>1860</v>
      </c>
      <c r="J259" s="39">
        <v>1920</v>
      </c>
      <c r="K259" s="39">
        <v>1700</v>
      </c>
      <c r="L259" s="39">
        <v>1900</v>
      </c>
      <c r="M259" s="39">
        <v>1720</v>
      </c>
      <c r="N259" s="39">
        <v>1800</v>
      </c>
      <c r="O259" s="39">
        <v>1860</v>
      </c>
      <c r="P259" s="39">
        <v>1920</v>
      </c>
      <c r="Q259" s="39">
        <v>1900</v>
      </c>
      <c r="R259" s="39">
        <v>1900</v>
      </c>
      <c r="S259" s="39">
        <v>1800</v>
      </c>
      <c r="T259" s="39">
        <v>1800</v>
      </c>
      <c r="U259" s="39">
        <v>1900</v>
      </c>
      <c r="V259" s="39">
        <v>1540</v>
      </c>
      <c r="W259" s="39">
        <v>1540</v>
      </c>
      <c r="X259" s="39">
        <v>1720</v>
      </c>
      <c r="Y259" s="39">
        <v>400</v>
      </c>
      <c r="Z259" s="39">
        <v>400</v>
      </c>
      <c r="AA259" s="39">
        <v>267.8</v>
      </c>
      <c r="AB259" s="39">
        <v>400</v>
      </c>
      <c r="AC259" s="39">
        <v>900</v>
      </c>
      <c r="AD259" s="39">
        <v>273</v>
      </c>
      <c r="AE259" s="39">
        <v>400</v>
      </c>
      <c r="AF259" s="39">
        <v>380</v>
      </c>
      <c r="AG259" s="41">
        <v>260</v>
      </c>
    </row>
    <row r="260" spans="1:33" x14ac:dyDescent="0.25">
      <c r="A260" s="50" t="s">
        <v>3720</v>
      </c>
      <c r="B260" s="39">
        <v>2400</v>
      </c>
      <c r="C260" s="29"/>
      <c r="D260" s="37">
        <v>72158</v>
      </c>
      <c r="E260" s="49">
        <v>612</v>
      </c>
      <c r="F260" s="39">
        <v>2088</v>
      </c>
      <c r="G260" s="39">
        <v>2150.4</v>
      </c>
      <c r="H260" s="39">
        <v>2064</v>
      </c>
      <c r="I260" s="39">
        <v>2232</v>
      </c>
      <c r="J260" s="39">
        <v>2304</v>
      </c>
      <c r="K260" s="39">
        <v>2040</v>
      </c>
      <c r="L260" s="39">
        <v>2280</v>
      </c>
      <c r="M260" s="39">
        <v>2064</v>
      </c>
      <c r="N260" s="39">
        <v>2160</v>
      </c>
      <c r="O260" s="39">
        <v>2232</v>
      </c>
      <c r="P260" s="39">
        <v>2304</v>
      </c>
      <c r="Q260" s="39">
        <v>2280</v>
      </c>
      <c r="R260" s="39">
        <v>2280</v>
      </c>
      <c r="S260" s="39">
        <v>2160</v>
      </c>
      <c r="T260" s="39">
        <v>2160</v>
      </c>
      <c r="U260" s="39">
        <v>2280</v>
      </c>
      <c r="V260" s="39">
        <v>1848</v>
      </c>
      <c r="W260" s="39">
        <v>1848</v>
      </c>
      <c r="X260" s="39">
        <v>2064</v>
      </c>
      <c r="Y260" s="39">
        <v>480</v>
      </c>
      <c r="Z260" s="39">
        <v>480</v>
      </c>
      <c r="AA260" s="39">
        <v>321.36000000000007</v>
      </c>
      <c r="AB260" s="39">
        <v>480</v>
      </c>
      <c r="AC260" s="39">
        <v>1080</v>
      </c>
      <c r="AD260" s="39">
        <v>327.60000000000002</v>
      </c>
      <c r="AE260" s="39">
        <v>480</v>
      </c>
      <c r="AF260" s="39">
        <v>456</v>
      </c>
      <c r="AG260" s="41">
        <v>312</v>
      </c>
    </row>
    <row r="261" spans="1:33" x14ac:dyDescent="0.25">
      <c r="A261" s="50" t="s">
        <v>3721</v>
      </c>
      <c r="B261" s="39">
        <v>2400</v>
      </c>
      <c r="C261" s="29"/>
      <c r="D261" s="37">
        <v>72156</v>
      </c>
      <c r="E261" s="49">
        <v>612</v>
      </c>
      <c r="F261" s="39">
        <v>2088</v>
      </c>
      <c r="G261" s="39">
        <v>2150.4</v>
      </c>
      <c r="H261" s="39">
        <v>2064</v>
      </c>
      <c r="I261" s="39">
        <v>2232</v>
      </c>
      <c r="J261" s="39">
        <v>2304</v>
      </c>
      <c r="K261" s="39">
        <v>2040</v>
      </c>
      <c r="L261" s="39">
        <v>2280</v>
      </c>
      <c r="M261" s="39">
        <v>2064</v>
      </c>
      <c r="N261" s="39">
        <v>2160</v>
      </c>
      <c r="O261" s="39">
        <v>2232</v>
      </c>
      <c r="P261" s="39">
        <v>2304</v>
      </c>
      <c r="Q261" s="39">
        <v>2280</v>
      </c>
      <c r="R261" s="39">
        <v>2280</v>
      </c>
      <c r="S261" s="39">
        <v>2160</v>
      </c>
      <c r="T261" s="39">
        <v>2160</v>
      </c>
      <c r="U261" s="39">
        <v>2280</v>
      </c>
      <c r="V261" s="39">
        <v>1848</v>
      </c>
      <c r="W261" s="39">
        <v>1848</v>
      </c>
      <c r="X261" s="39">
        <v>2064</v>
      </c>
      <c r="Y261" s="39">
        <v>480</v>
      </c>
      <c r="Z261" s="39">
        <v>480</v>
      </c>
      <c r="AA261" s="39">
        <v>321.36000000000007</v>
      </c>
      <c r="AB261" s="39">
        <v>480</v>
      </c>
      <c r="AC261" s="39">
        <v>1080</v>
      </c>
      <c r="AD261" s="39">
        <v>327.60000000000002</v>
      </c>
      <c r="AE261" s="39">
        <v>480</v>
      </c>
      <c r="AF261" s="39">
        <v>456</v>
      </c>
      <c r="AG261" s="41">
        <v>312</v>
      </c>
    </row>
    <row r="262" spans="1:33" x14ac:dyDescent="0.25">
      <c r="A262" s="50" t="s">
        <v>3722</v>
      </c>
      <c r="B262" s="39">
        <v>2092</v>
      </c>
      <c r="C262" s="29"/>
      <c r="D262" s="37">
        <v>72148</v>
      </c>
      <c r="E262" s="49">
        <v>612</v>
      </c>
      <c r="F262" s="39">
        <v>1820.04</v>
      </c>
      <c r="G262" s="39">
        <v>1874.432</v>
      </c>
      <c r="H262" s="39">
        <v>1799.12</v>
      </c>
      <c r="I262" s="39">
        <v>1945.5600000000002</v>
      </c>
      <c r="J262" s="39">
        <v>2008.32</v>
      </c>
      <c r="K262" s="39">
        <v>1778.2</v>
      </c>
      <c r="L262" s="39">
        <v>1987.3999999999999</v>
      </c>
      <c r="M262" s="39">
        <v>1799.12</v>
      </c>
      <c r="N262" s="39">
        <v>1882.8</v>
      </c>
      <c r="O262" s="39">
        <v>1945.5600000000002</v>
      </c>
      <c r="P262" s="39">
        <v>2008.32</v>
      </c>
      <c r="Q262" s="39">
        <v>1987.3999999999999</v>
      </c>
      <c r="R262" s="39">
        <v>1987.3999999999999</v>
      </c>
      <c r="S262" s="39">
        <v>1882.8</v>
      </c>
      <c r="T262" s="39">
        <v>1882.8</v>
      </c>
      <c r="U262" s="39">
        <v>1987.3999999999999</v>
      </c>
      <c r="V262" s="39">
        <v>1610.8400000000001</v>
      </c>
      <c r="W262" s="39">
        <v>1610.8400000000001</v>
      </c>
      <c r="X262" s="39">
        <v>1799.12</v>
      </c>
      <c r="Y262" s="39">
        <v>418.40000000000003</v>
      </c>
      <c r="Z262" s="39">
        <v>418.40000000000003</v>
      </c>
      <c r="AA262" s="39">
        <v>280.11880000000002</v>
      </c>
      <c r="AB262" s="39">
        <v>418.40000000000003</v>
      </c>
      <c r="AC262" s="39">
        <v>941.4</v>
      </c>
      <c r="AD262" s="39">
        <v>285.55800000000005</v>
      </c>
      <c r="AE262" s="39">
        <v>418.40000000000003</v>
      </c>
      <c r="AF262" s="39">
        <v>397.48</v>
      </c>
      <c r="AG262" s="41">
        <v>271.96000000000004</v>
      </c>
    </row>
    <row r="263" spans="1:33" x14ac:dyDescent="0.25">
      <c r="A263" s="50" t="s">
        <v>3723</v>
      </c>
      <c r="B263" s="39">
        <v>2000</v>
      </c>
      <c r="C263" s="29"/>
      <c r="D263" s="37">
        <v>73221</v>
      </c>
      <c r="E263" s="49">
        <v>614</v>
      </c>
      <c r="F263" s="39">
        <v>1740</v>
      </c>
      <c r="G263" s="39">
        <v>1792</v>
      </c>
      <c r="H263" s="39">
        <v>1720</v>
      </c>
      <c r="I263" s="39">
        <v>1860</v>
      </c>
      <c r="J263" s="39">
        <v>1920</v>
      </c>
      <c r="K263" s="39">
        <v>1700</v>
      </c>
      <c r="L263" s="39">
        <v>1900</v>
      </c>
      <c r="M263" s="39">
        <v>1720</v>
      </c>
      <c r="N263" s="39">
        <v>1800</v>
      </c>
      <c r="O263" s="39">
        <v>1860</v>
      </c>
      <c r="P263" s="39">
        <v>1920</v>
      </c>
      <c r="Q263" s="39">
        <v>1900</v>
      </c>
      <c r="R263" s="39">
        <v>1900</v>
      </c>
      <c r="S263" s="39">
        <v>1800</v>
      </c>
      <c r="T263" s="39">
        <v>1800</v>
      </c>
      <c r="U263" s="39">
        <v>1900</v>
      </c>
      <c r="V263" s="39">
        <v>1540</v>
      </c>
      <c r="W263" s="39">
        <v>1540</v>
      </c>
      <c r="X263" s="39">
        <v>1720</v>
      </c>
      <c r="Y263" s="39">
        <v>400</v>
      </c>
      <c r="Z263" s="39">
        <v>400</v>
      </c>
      <c r="AA263" s="39">
        <v>267.8</v>
      </c>
      <c r="AB263" s="39">
        <v>400</v>
      </c>
      <c r="AC263" s="39">
        <v>900</v>
      </c>
      <c r="AD263" s="39">
        <v>273</v>
      </c>
      <c r="AE263" s="39">
        <v>400</v>
      </c>
      <c r="AF263" s="39">
        <v>380</v>
      </c>
      <c r="AG263" s="41">
        <v>260</v>
      </c>
    </row>
    <row r="264" spans="1:33" x14ac:dyDescent="0.25">
      <c r="A264" s="50" t="s">
        <v>3724</v>
      </c>
      <c r="B264" s="39">
        <v>2400</v>
      </c>
      <c r="C264" s="29"/>
      <c r="D264" s="37">
        <v>74183</v>
      </c>
      <c r="E264" s="49">
        <v>614</v>
      </c>
      <c r="F264" s="39">
        <v>2088</v>
      </c>
      <c r="G264" s="39">
        <v>2150.4</v>
      </c>
      <c r="H264" s="39">
        <v>2064</v>
      </c>
      <c r="I264" s="39">
        <v>2232</v>
      </c>
      <c r="J264" s="39">
        <v>2304</v>
      </c>
      <c r="K264" s="39">
        <v>2040</v>
      </c>
      <c r="L264" s="39">
        <v>2280</v>
      </c>
      <c r="M264" s="39">
        <v>2064</v>
      </c>
      <c r="N264" s="39">
        <v>2160</v>
      </c>
      <c r="O264" s="39">
        <v>2232</v>
      </c>
      <c r="P264" s="39">
        <v>2304</v>
      </c>
      <c r="Q264" s="39">
        <v>2280</v>
      </c>
      <c r="R264" s="39">
        <v>2280</v>
      </c>
      <c r="S264" s="39">
        <v>2160</v>
      </c>
      <c r="T264" s="39">
        <v>2160</v>
      </c>
      <c r="U264" s="39">
        <v>2280</v>
      </c>
      <c r="V264" s="39">
        <v>1848</v>
      </c>
      <c r="W264" s="39">
        <v>1848</v>
      </c>
      <c r="X264" s="39">
        <v>2064</v>
      </c>
      <c r="Y264" s="39">
        <v>480</v>
      </c>
      <c r="Z264" s="39">
        <v>480</v>
      </c>
      <c r="AA264" s="39">
        <v>321.36000000000007</v>
      </c>
      <c r="AB264" s="39">
        <v>480</v>
      </c>
      <c r="AC264" s="39">
        <v>1080</v>
      </c>
      <c r="AD264" s="39">
        <v>327.60000000000002</v>
      </c>
      <c r="AE264" s="39">
        <v>480</v>
      </c>
      <c r="AF264" s="39">
        <v>456</v>
      </c>
      <c r="AG264" s="41">
        <v>312</v>
      </c>
    </row>
    <row r="265" spans="1:33" x14ac:dyDescent="0.25">
      <c r="A265" s="50" t="s">
        <v>3725</v>
      </c>
      <c r="B265" s="39">
        <v>2000</v>
      </c>
      <c r="C265" s="29"/>
      <c r="D265" s="37">
        <v>73718</v>
      </c>
      <c r="E265" s="49">
        <v>614</v>
      </c>
      <c r="F265" s="39">
        <v>1740</v>
      </c>
      <c r="G265" s="39">
        <v>1792</v>
      </c>
      <c r="H265" s="39">
        <v>1720</v>
      </c>
      <c r="I265" s="39">
        <v>1860</v>
      </c>
      <c r="J265" s="39">
        <v>1920</v>
      </c>
      <c r="K265" s="39">
        <v>1700</v>
      </c>
      <c r="L265" s="39">
        <v>1900</v>
      </c>
      <c r="M265" s="39">
        <v>1720</v>
      </c>
      <c r="N265" s="39">
        <v>1800</v>
      </c>
      <c r="O265" s="39">
        <v>1860</v>
      </c>
      <c r="P265" s="39">
        <v>1920</v>
      </c>
      <c r="Q265" s="39">
        <v>1900</v>
      </c>
      <c r="R265" s="39">
        <v>1900</v>
      </c>
      <c r="S265" s="39">
        <v>1800</v>
      </c>
      <c r="T265" s="39">
        <v>1800</v>
      </c>
      <c r="U265" s="39">
        <v>1900</v>
      </c>
      <c r="V265" s="39">
        <v>1540</v>
      </c>
      <c r="W265" s="39">
        <v>1540</v>
      </c>
      <c r="X265" s="39">
        <v>1720</v>
      </c>
      <c r="Y265" s="39">
        <v>400</v>
      </c>
      <c r="Z265" s="39">
        <v>400</v>
      </c>
      <c r="AA265" s="39">
        <v>267.8</v>
      </c>
      <c r="AB265" s="39">
        <v>400</v>
      </c>
      <c r="AC265" s="39">
        <v>900</v>
      </c>
      <c r="AD265" s="39">
        <v>273</v>
      </c>
      <c r="AE265" s="39">
        <v>400</v>
      </c>
      <c r="AF265" s="39">
        <v>380</v>
      </c>
      <c r="AG265" s="41">
        <v>260</v>
      </c>
    </row>
    <row r="266" spans="1:33" x14ac:dyDescent="0.25">
      <c r="A266" s="50" t="s">
        <v>3726</v>
      </c>
      <c r="B266" s="39">
        <v>2200</v>
      </c>
      <c r="C266" s="29"/>
      <c r="D266" s="37">
        <v>73222</v>
      </c>
      <c r="E266" s="49">
        <v>614</v>
      </c>
      <c r="F266" s="39">
        <v>1914</v>
      </c>
      <c r="G266" s="39">
        <v>1971.2</v>
      </c>
      <c r="H266" s="39">
        <v>1892</v>
      </c>
      <c r="I266" s="39">
        <v>2046</v>
      </c>
      <c r="J266" s="39">
        <v>2112</v>
      </c>
      <c r="K266" s="39">
        <v>1870</v>
      </c>
      <c r="L266" s="39">
        <v>2090</v>
      </c>
      <c r="M266" s="39">
        <v>1892</v>
      </c>
      <c r="N266" s="39">
        <v>1980</v>
      </c>
      <c r="O266" s="39">
        <v>2046</v>
      </c>
      <c r="P266" s="39">
        <v>2112</v>
      </c>
      <c r="Q266" s="39">
        <v>2090</v>
      </c>
      <c r="R266" s="39">
        <v>2090</v>
      </c>
      <c r="S266" s="39">
        <v>1980</v>
      </c>
      <c r="T266" s="39">
        <v>1980</v>
      </c>
      <c r="U266" s="39">
        <v>2090</v>
      </c>
      <c r="V266" s="39">
        <v>1694</v>
      </c>
      <c r="W266" s="39">
        <v>1694</v>
      </c>
      <c r="X266" s="39">
        <v>1892</v>
      </c>
      <c r="Y266" s="39">
        <v>440</v>
      </c>
      <c r="Z266" s="39">
        <v>440</v>
      </c>
      <c r="AA266" s="39">
        <v>294.58000000000004</v>
      </c>
      <c r="AB266" s="39">
        <v>440</v>
      </c>
      <c r="AC266" s="39">
        <v>990</v>
      </c>
      <c r="AD266" s="39">
        <v>300.3</v>
      </c>
      <c r="AE266" s="39">
        <v>440</v>
      </c>
      <c r="AF266" s="39">
        <v>418</v>
      </c>
      <c r="AG266" s="41">
        <v>286</v>
      </c>
    </row>
    <row r="267" spans="1:33" x14ac:dyDescent="0.25">
      <c r="A267" s="50" t="s">
        <v>3727</v>
      </c>
      <c r="B267" s="39">
        <v>2000</v>
      </c>
      <c r="C267" s="29"/>
      <c r="D267" s="37">
        <v>74181</v>
      </c>
      <c r="E267" s="49">
        <v>614</v>
      </c>
      <c r="F267" s="39">
        <v>1740</v>
      </c>
      <c r="G267" s="39">
        <v>1792</v>
      </c>
      <c r="H267" s="39">
        <v>1720</v>
      </c>
      <c r="I267" s="39">
        <v>1860</v>
      </c>
      <c r="J267" s="39">
        <v>1920</v>
      </c>
      <c r="K267" s="39">
        <v>1700</v>
      </c>
      <c r="L267" s="39">
        <v>1900</v>
      </c>
      <c r="M267" s="39">
        <v>1720</v>
      </c>
      <c r="N267" s="39">
        <v>1800</v>
      </c>
      <c r="O267" s="39">
        <v>1860</v>
      </c>
      <c r="P267" s="39">
        <v>1920</v>
      </c>
      <c r="Q267" s="39">
        <v>1900</v>
      </c>
      <c r="R267" s="39">
        <v>1900</v>
      </c>
      <c r="S267" s="39">
        <v>1800</v>
      </c>
      <c r="T267" s="39">
        <v>1800</v>
      </c>
      <c r="U267" s="39">
        <v>1900</v>
      </c>
      <c r="V267" s="39">
        <v>1540</v>
      </c>
      <c r="W267" s="39">
        <v>1540</v>
      </c>
      <c r="X267" s="39">
        <v>1720</v>
      </c>
      <c r="Y267" s="39">
        <v>400</v>
      </c>
      <c r="Z267" s="39">
        <v>400</v>
      </c>
      <c r="AA267" s="39">
        <v>267.8</v>
      </c>
      <c r="AB267" s="39">
        <v>400</v>
      </c>
      <c r="AC267" s="39">
        <v>900</v>
      </c>
      <c r="AD267" s="39">
        <v>273</v>
      </c>
      <c r="AE267" s="39">
        <v>400</v>
      </c>
      <c r="AF267" s="39">
        <v>380</v>
      </c>
      <c r="AG267" s="41">
        <v>260</v>
      </c>
    </row>
    <row r="268" spans="1:33" x14ac:dyDescent="0.25">
      <c r="A268" s="50" t="s">
        <v>3728</v>
      </c>
      <c r="B268" s="39">
        <v>2400</v>
      </c>
      <c r="C268" s="29"/>
      <c r="D268" s="37">
        <v>73720</v>
      </c>
      <c r="E268" s="49">
        <v>614</v>
      </c>
      <c r="F268" s="39">
        <v>2088</v>
      </c>
      <c r="G268" s="39">
        <v>2150.4</v>
      </c>
      <c r="H268" s="39">
        <v>2064</v>
      </c>
      <c r="I268" s="39">
        <v>2232</v>
      </c>
      <c r="J268" s="39">
        <v>2304</v>
      </c>
      <c r="K268" s="39">
        <v>2040</v>
      </c>
      <c r="L268" s="39">
        <v>2280</v>
      </c>
      <c r="M268" s="39">
        <v>2064</v>
      </c>
      <c r="N268" s="39">
        <v>2160</v>
      </c>
      <c r="O268" s="39">
        <v>2232</v>
      </c>
      <c r="P268" s="39">
        <v>2304</v>
      </c>
      <c r="Q268" s="39">
        <v>2280</v>
      </c>
      <c r="R268" s="39">
        <v>2280</v>
      </c>
      <c r="S268" s="39">
        <v>2160</v>
      </c>
      <c r="T268" s="39">
        <v>2160</v>
      </c>
      <c r="U268" s="39">
        <v>2280</v>
      </c>
      <c r="V268" s="39">
        <v>1848</v>
      </c>
      <c r="W268" s="39">
        <v>1848</v>
      </c>
      <c r="X268" s="39">
        <v>2064</v>
      </c>
      <c r="Y268" s="39">
        <v>480</v>
      </c>
      <c r="Z268" s="39">
        <v>480</v>
      </c>
      <c r="AA268" s="39">
        <v>321.36000000000007</v>
      </c>
      <c r="AB268" s="39">
        <v>480</v>
      </c>
      <c r="AC268" s="39">
        <v>1080</v>
      </c>
      <c r="AD268" s="39">
        <v>327.60000000000002</v>
      </c>
      <c r="AE268" s="39">
        <v>480</v>
      </c>
      <c r="AF268" s="39">
        <v>456</v>
      </c>
      <c r="AG268" s="41">
        <v>312</v>
      </c>
    </row>
    <row r="269" spans="1:33" x14ac:dyDescent="0.25">
      <c r="A269" s="50" t="s">
        <v>3729</v>
      </c>
      <c r="B269" s="39">
        <v>120</v>
      </c>
      <c r="C269" s="29"/>
      <c r="D269" s="37">
        <v>93005</v>
      </c>
      <c r="E269" s="49">
        <v>730</v>
      </c>
      <c r="F269" s="39">
        <v>104.4</v>
      </c>
      <c r="G269" s="39">
        <v>107.52</v>
      </c>
      <c r="H269" s="39">
        <v>103.2</v>
      </c>
      <c r="I269" s="39">
        <v>111.60000000000001</v>
      </c>
      <c r="J269" s="39">
        <v>115.19999999999999</v>
      </c>
      <c r="K269" s="39">
        <v>102</v>
      </c>
      <c r="L269" s="39">
        <v>114</v>
      </c>
      <c r="M269" s="39">
        <v>103.2</v>
      </c>
      <c r="N269" s="39">
        <v>108</v>
      </c>
      <c r="O269" s="39">
        <v>111.60000000000001</v>
      </c>
      <c r="P269" s="39">
        <v>115.19999999999999</v>
      </c>
      <c r="Q269" s="39">
        <v>114</v>
      </c>
      <c r="R269" s="39">
        <v>114</v>
      </c>
      <c r="S269" s="39">
        <v>108</v>
      </c>
      <c r="T269" s="39">
        <v>108</v>
      </c>
      <c r="U269" s="39">
        <v>114</v>
      </c>
      <c r="V269" s="39">
        <v>92.4</v>
      </c>
      <c r="W269" s="39">
        <v>92.4</v>
      </c>
      <c r="X269" s="39">
        <v>103.2</v>
      </c>
      <c r="Y269" s="39">
        <v>24</v>
      </c>
      <c r="Z269" s="39">
        <v>24</v>
      </c>
      <c r="AA269" s="39">
        <v>16.068000000000001</v>
      </c>
      <c r="AB269" s="39">
        <v>24</v>
      </c>
      <c r="AC269" s="39">
        <v>54</v>
      </c>
      <c r="AD269" s="39">
        <v>16.380000000000003</v>
      </c>
      <c r="AE269" s="39">
        <v>24</v>
      </c>
      <c r="AF269" s="39">
        <v>22.8</v>
      </c>
      <c r="AG269" s="41">
        <v>15.600000000000001</v>
      </c>
    </row>
    <row r="270" spans="1:33" x14ac:dyDescent="0.25">
      <c r="A270" s="50" t="s">
        <v>3730</v>
      </c>
      <c r="B270" s="39">
        <v>202</v>
      </c>
      <c r="C270" s="29" t="s">
        <v>3405</v>
      </c>
      <c r="D270" s="37">
        <v>93226</v>
      </c>
      <c r="E270" s="49">
        <v>731</v>
      </c>
      <c r="F270" s="39">
        <v>175.74</v>
      </c>
      <c r="G270" s="39">
        <v>180.99199999999999</v>
      </c>
      <c r="H270" s="39">
        <v>173.72</v>
      </c>
      <c r="I270" s="39">
        <v>187.86</v>
      </c>
      <c r="J270" s="39">
        <v>193.92</v>
      </c>
      <c r="K270" s="39">
        <v>171.7</v>
      </c>
      <c r="L270" s="39">
        <v>191.89999999999998</v>
      </c>
      <c r="M270" s="39">
        <v>173.72</v>
      </c>
      <c r="N270" s="39">
        <v>181.8</v>
      </c>
      <c r="O270" s="39">
        <v>187.86</v>
      </c>
      <c r="P270" s="39">
        <v>193.92</v>
      </c>
      <c r="Q270" s="39">
        <v>191.89999999999998</v>
      </c>
      <c r="R270" s="39">
        <v>191.89999999999998</v>
      </c>
      <c r="S270" s="39">
        <v>181.8</v>
      </c>
      <c r="T270" s="39">
        <v>181.8</v>
      </c>
      <c r="U270" s="39">
        <v>191.89999999999998</v>
      </c>
      <c r="V270" s="39">
        <v>155.54</v>
      </c>
      <c r="W270" s="39">
        <v>155.54</v>
      </c>
      <c r="X270" s="39">
        <v>173.72</v>
      </c>
      <c r="Y270" s="39">
        <v>40.400000000000006</v>
      </c>
      <c r="Z270" s="39">
        <v>40.400000000000006</v>
      </c>
      <c r="AA270" s="39">
        <v>27.047800000000002</v>
      </c>
      <c r="AB270" s="39">
        <v>40.400000000000006</v>
      </c>
      <c r="AC270" s="39">
        <v>90.9</v>
      </c>
      <c r="AD270" s="39">
        <v>27.573</v>
      </c>
      <c r="AE270" s="39">
        <v>40.400000000000006</v>
      </c>
      <c r="AF270" s="39">
        <v>38.380000000000003</v>
      </c>
      <c r="AG270" s="41">
        <v>26.26</v>
      </c>
    </row>
    <row r="271" spans="1:33" x14ac:dyDescent="0.25">
      <c r="A271" s="50" t="s">
        <v>3731</v>
      </c>
      <c r="B271" s="39">
        <v>386</v>
      </c>
      <c r="C271" s="29" t="s">
        <v>3413</v>
      </c>
      <c r="D271" s="37">
        <v>95806</v>
      </c>
      <c r="E271" s="49">
        <v>740</v>
      </c>
      <c r="F271" s="39">
        <v>335.82</v>
      </c>
      <c r="G271" s="39">
        <v>345.85599999999999</v>
      </c>
      <c r="H271" s="39">
        <v>331.96</v>
      </c>
      <c r="I271" s="39">
        <v>358.98</v>
      </c>
      <c r="J271" s="39">
        <v>370.56</v>
      </c>
      <c r="K271" s="39">
        <v>328.09999999999997</v>
      </c>
      <c r="L271" s="39">
        <v>366.7</v>
      </c>
      <c r="M271" s="39">
        <v>331.96</v>
      </c>
      <c r="N271" s="39">
        <v>347.40000000000003</v>
      </c>
      <c r="O271" s="39">
        <v>358.98</v>
      </c>
      <c r="P271" s="39">
        <v>370.56</v>
      </c>
      <c r="Q271" s="39">
        <v>366.7</v>
      </c>
      <c r="R271" s="39">
        <v>366.7</v>
      </c>
      <c r="S271" s="39">
        <v>347.40000000000003</v>
      </c>
      <c r="T271" s="39">
        <v>347.40000000000003</v>
      </c>
      <c r="U271" s="39">
        <v>366.7</v>
      </c>
      <c r="V271" s="39">
        <v>297.22000000000003</v>
      </c>
      <c r="W271" s="39">
        <v>297.22000000000003</v>
      </c>
      <c r="X271" s="39">
        <v>331.96</v>
      </c>
      <c r="Y271" s="39">
        <v>77.2</v>
      </c>
      <c r="Z271" s="39">
        <v>77.2</v>
      </c>
      <c r="AA271" s="39">
        <v>51.685400000000008</v>
      </c>
      <c r="AB271" s="39">
        <v>77.2</v>
      </c>
      <c r="AC271" s="39">
        <v>173.70000000000002</v>
      </c>
      <c r="AD271" s="39">
        <v>52.689000000000007</v>
      </c>
      <c r="AE271" s="39">
        <v>77.2</v>
      </c>
      <c r="AF271" s="39">
        <v>73.34</v>
      </c>
      <c r="AG271" s="41">
        <v>50.18</v>
      </c>
    </row>
    <row r="272" spans="1:33" x14ac:dyDescent="0.25">
      <c r="A272" s="50" t="s">
        <v>3732</v>
      </c>
      <c r="B272" s="39">
        <v>738</v>
      </c>
      <c r="C272" s="29"/>
      <c r="D272" s="37">
        <v>95819</v>
      </c>
      <c r="E272" s="49">
        <v>740</v>
      </c>
      <c r="F272" s="39">
        <v>642.05999999999995</v>
      </c>
      <c r="G272" s="39">
        <v>661.24800000000005</v>
      </c>
      <c r="H272" s="39">
        <v>634.67999999999995</v>
      </c>
      <c r="I272" s="39">
        <v>686.34</v>
      </c>
      <c r="J272" s="39">
        <v>708.48</v>
      </c>
      <c r="K272" s="39">
        <v>627.29999999999995</v>
      </c>
      <c r="L272" s="39">
        <v>701.1</v>
      </c>
      <c r="M272" s="39">
        <v>634.67999999999995</v>
      </c>
      <c r="N272" s="39">
        <v>664.2</v>
      </c>
      <c r="O272" s="39">
        <v>686.34</v>
      </c>
      <c r="P272" s="39">
        <v>708.48</v>
      </c>
      <c r="Q272" s="39">
        <v>701.1</v>
      </c>
      <c r="R272" s="39">
        <v>701.1</v>
      </c>
      <c r="S272" s="39">
        <v>664.2</v>
      </c>
      <c r="T272" s="39">
        <v>664.2</v>
      </c>
      <c r="U272" s="39">
        <v>701.1</v>
      </c>
      <c r="V272" s="39">
        <v>568.26</v>
      </c>
      <c r="W272" s="39">
        <v>568.26</v>
      </c>
      <c r="X272" s="39">
        <v>634.67999999999995</v>
      </c>
      <c r="Y272" s="39">
        <v>147.6</v>
      </c>
      <c r="Z272" s="39">
        <v>147.6</v>
      </c>
      <c r="AA272" s="39">
        <v>98.818200000000019</v>
      </c>
      <c r="AB272" s="39">
        <v>147.6</v>
      </c>
      <c r="AC272" s="39">
        <v>332.1</v>
      </c>
      <c r="AD272" s="39">
        <v>100.73700000000001</v>
      </c>
      <c r="AE272" s="39">
        <v>147.6</v>
      </c>
      <c r="AF272" s="39">
        <v>140.22</v>
      </c>
      <c r="AG272" s="41">
        <v>95.94</v>
      </c>
    </row>
    <row r="273" spans="1:33" x14ac:dyDescent="0.25">
      <c r="A273" s="50" t="s">
        <v>3733</v>
      </c>
      <c r="B273" s="39">
        <v>2841</v>
      </c>
      <c r="C273" s="29"/>
      <c r="D273" s="37">
        <v>95810</v>
      </c>
      <c r="E273" s="49">
        <v>740</v>
      </c>
      <c r="F273" s="39">
        <v>2471.67</v>
      </c>
      <c r="G273" s="39">
        <v>2545.5360000000001</v>
      </c>
      <c r="H273" s="39">
        <v>2443.2599999999998</v>
      </c>
      <c r="I273" s="39">
        <v>2642.13</v>
      </c>
      <c r="J273" s="39">
        <v>2727.3599999999997</v>
      </c>
      <c r="K273" s="39">
        <v>2414.85</v>
      </c>
      <c r="L273" s="39">
        <v>2698.95</v>
      </c>
      <c r="M273" s="39">
        <v>2443.2599999999998</v>
      </c>
      <c r="N273" s="39">
        <v>2556.9</v>
      </c>
      <c r="O273" s="39">
        <v>2642.13</v>
      </c>
      <c r="P273" s="39">
        <v>2727.3599999999997</v>
      </c>
      <c r="Q273" s="39">
        <v>2698.95</v>
      </c>
      <c r="R273" s="39">
        <v>2698.95</v>
      </c>
      <c r="S273" s="39">
        <v>2556.9</v>
      </c>
      <c r="T273" s="39">
        <v>2556.9</v>
      </c>
      <c r="U273" s="39">
        <v>2698.95</v>
      </c>
      <c r="V273" s="39">
        <v>2187.5700000000002</v>
      </c>
      <c r="W273" s="39">
        <v>2187.5700000000002</v>
      </c>
      <c r="X273" s="39">
        <v>2443.2599999999998</v>
      </c>
      <c r="Y273" s="39">
        <v>568.20000000000005</v>
      </c>
      <c r="Z273" s="39">
        <v>568.20000000000005</v>
      </c>
      <c r="AA273" s="39">
        <v>380.40990000000005</v>
      </c>
      <c r="AB273" s="39">
        <v>568.20000000000005</v>
      </c>
      <c r="AC273" s="39">
        <v>1278.45</v>
      </c>
      <c r="AD273" s="39">
        <v>387.79650000000004</v>
      </c>
      <c r="AE273" s="39">
        <v>568.20000000000005</v>
      </c>
      <c r="AF273" s="39">
        <v>539.79</v>
      </c>
      <c r="AG273" s="41">
        <v>369.33000000000004</v>
      </c>
    </row>
    <row r="274" spans="1:33" x14ac:dyDescent="0.25">
      <c r="A274" s="47" t="s">
        <v>3734</v>
      </c>
      <c r="B274" s="39">
        <v>125</v>
      </c>
      <c r="C274" s="29"/>
      <c r="D274" s="37">
        <v>36600</v>
      </c>
      <c r="E274" s="37">
        <v>761</v>
      </c>
      <c r="F274" s="39">
        <v>108.75</v>
      </c>
      <c r="G274" s="39">
        <v>112</v>
      </c>
      <c r="H274" s="39">
        <v>107.5</v>
      </c>
      <c r="I274" s="39">
        <v>116.25</v>
      </c>
      <c r="J274" s="39">
        <v>120</v>
      </c>
      <c r="K274" s="39">
        <v>106.25</v>
      </c>
      <c r="L274" s="39">
        <v>118.75</v>
      </c>
      <c r="M274" s="39">
        <v>107.5</v>
      </c>
      <c r="N274" s="39">
        <v>112.5</v>
      </c>
      <c r="O274" s="39">
        <v>116.25</v>
      </c>
      <c r="P274" s="39">
        <v>120</v>
      </c>
      <c r="Q274" s="39">
        <v>118.75</v>
      </c>
      <c r="R274" s="39">
        <v>118.75</v>
      </c>
      <c r="S274" s="39">
        <v>112.5</v>
      </c>
      <c r="T274" s="39">
        <v>112.5</v>
      </c>
      <c r="U274" s="39">
        <v>118.75</v>
      </c>
      <c r="V274" s="39">
        <v>96.25</v>
      </c>
      <c r="W274" s="39">
        <v>96.25</v>
      </c>
      <c r="X274" s="39">
        <v>107.5</v>
      </c>
      <c r="Y274" s="39">
        <v>25</v>
      </c>
      <c r="Z274" s="39">
        <v>25</v>
      </c>
      <c r="AA274" s="39">
        <v>16.737500000000001</v>
      </c>
      <c r="AB274" s="39">
        <v>25</v>
      </c>
      <c r="AC274" s="39">
        <v>56.25</v>
      </c>
      <c r="AD274" s="39">
        <v>17.0625</v>
      </c>
      <c r="AE274" s="39">
        <v>25</v>
      </c>
      <c r="AF274" s="39">
        <v>23.75</v>
      </c>
      <c r="AG274" s="41">
        <v>16.25</v>
      </c>
    </row>
    <row r="275" spans="1:33" x14ac:dyDescent="0.25">
      <c r="A275" s="50" t="s">
        <v>3735</v>
      </c>
      <c r="B275" s="39">
        <v>28</v>
      </c>
      <c r="C275" s="29"/>
      <c r="D275" s="37">
        <v>36416</v>
      </c>
      <c r="E275" s="49">
        <v>761</v>
      </c>
      <c r="F275" s="39">
        <v>24.36</v>
      </c>
      <c r="G275" s="39">
        <v>25.088000000000001</v>
      </c>
      <c r="H275" s="39">
        <v>24.08</v>
      </c>
      <c r="I275" s="39">
        <v>26.040000000000003</v>
      </c>
      <c r="J275" s="39">
        <v>26.88</v>
      </c>
      <c r="K275" s="39">
        <v>23.8</v>
      </c>
      <c r="L275" s="39">
        <v>26.599999999999998</v>
      </c>
      <c r="M275" s="39">
        <v>24.08</v>
      </c>
      <c r="N275" s="39">
        <v>25.2</v>
      </c>
      <c r="O275" s="39">
        <v>26.040000000000003</v>
      </c>
      <c r="P275" s="39">
        <v>26.88</v>
      </c>
      <c r="Q275" s="39">
        <v>26.599999999999998</v>
      </c>
      <c r="R275" s="39">
        <v>26.599999999999998</v>
      </c>
      <c r="S275" s="39">
        <v>25.2</v>
      </c>
      <c r="T275" s="39">
        <v>25.2</v>
      </c>
      <c r="U275" s="39">
        <v>26.599999999999998</v>
      </c>
      <c r="V275" s="39">
        <v>21.560000000000002</v>
      </c>
      <c r="W275" s="39">
        <v>21.560000000000002</v>
      </c>
      <c r="X275" s="39">
        <v>24.08</v>
      </c>
      <c r="Y275" s="39">
        <v>5.6000000000000005</v>
      </c>
      <c r="Z275" s="39">
        <v>5.6000000000000005</v>
      </c>
      <c r="AA275" s="39">
        <v>3.7492000000000005</v>
      </c>
      <c r="AB275" s="39">
        <v>5.6000000000000005</v>
      </c>
      <c r="AC275" s="39">
        <v>12.6</v>
      </c>
      <c r="AD275" s="39">
        <v>3.8220000000000001</v>
      </c>
      <c r="AE275" s="39">
        <v>5.6000000000000005</v>
      </c>
      <c r="AF275" s="39">
        <v>5.32</v>
      </c>
      <c r="AG275" s="41">
        <v>3.64</v>
      </c>
    </row>
    <row r="276" spans="1:33" x14ac:dyDescent="0.25">
      <c r="A276" s="50" t="s">
        <v>3736</v>
      </c>
      <c r="B276" s="39">
        <v>66</v>
      </c>
      <c r="C276" s="29"/>
      <c r="D276" s="49">
        <v>90471</v>
      </c>
      <c r="E276" s="37">
        <v>771</v>
      </c>
      <c r="F276" s="39">
        <v>57.42</v>
      </c>
      <c r="G276" s="39">
        <v>59.136000000000003</v>
      </c>
      <c r="H276" s="39">
        <v>56.76</v>
      </c>
      <c r="I276" s="39">
        <v>61.38</v>
      </c>
      <c r="J276" s="39">
        <v>63.36</v>
      </c>
      <c r="K276" s="39">
        <v>56.1</v>
      </c>
      <c r="L276" s="39">
        <v>62.699999999999996</v>
      </c>
      <c r="M276" s="39">
        <v>56.76</v>
      </c>
      <c r="N276" s="39">
        <v>59.4</v>
      </c>
      <c r="O276" s="39">
        <v>61.38</v>
      </c>
      <c r="P276" s="39">
        <v>63.36</v>
      </c>
      <c r="Q276" s="39">
        <v>62.699999999999996</v>
      </c>
      <c r="R276" s="39">
        <v>62.699999999999996</v>
      </c>
      <c r="S276" s="39">
        <v>59.4</v>
      </c>
      <c r="T276" s="39">
        <v>59.4</v>
      </c>
      <c r="U276" s="39">
        <v>62.699999999999996</v>
      </c>
      <c r="V276" s="39">
        <v>50.82</v>
      </c>
      <c r="W276" s="39">
        <v>50.82</v>
      </c>
      <c r="X276" s="39">
        <v>56.76</v>
      </c>
      <c r="Y276" s="39">
        <v>13.200000000000001</v>
      </c>
      <c r="Z276" s="39">
        <v>13.200000000000001</v>
      </c>
      <c r="AA276" s="39">
        <v>8.8374000000000006</v>
      </c>
      <c r="AB276" s="39">
        <v>13.200000000000001</v>
      </c>
      <c r="AC276" s="39">
        <v>29.7</v>
      </c>
      <c r="AD276" s="39">
        <v>9.0090000000000003</v>
      </c>
      <c r="AE276" s="39">
        <v>13.200000000000001</v>
      </c>
      <c r="AF276" s="39">
        <v>12.540000000000001</v>
      </c>
      <c r="AG276" s="41">
        <v>8.58</v>
      </c>
    </row>
    <row r="277" spans="1:33" x14ac:dyDescent="0.25">
      <c r="A277" s="50" t="s">
        <v>3737</v>
      </c>
      <c r="B277" s="39">
        <v>368</v>
      </c>
      <c r="C277" s="29"/>
      <c r="D277" s="37">
        <v>59025</v>
      </c>
      <c r="E277" s="49">
        <v>920</v>
      </c>
      <c r="F277" s="39">
        <v>320.16000000000003</v>
      </c>
      <c r="G277" s="39">
        <v>329.72800000000001</v>
      </c>
      <c r="H277" s="39">
        <v>316.48</v>
      </c>
      <c r="I277" s="39">
        <v>342.24</v>
      </c>
      <c r="J277" s="39">
        <v>353.28</v>
      </c>
      <c r="K277" s="39">
        <v>312.8</v>
      </c>
      <c r="L277" s="39">
        <v>349.59999999999997</v>
      </c>
      <c r="M277" s="39">
        <v>316.48</v>
      </c>
      <c r="N277" s="39">
        <v>331.2</v>
      </c>
      <c r="O277" s="39">
        <v>342.24</v>
      </c>
      <c r="P277" s="39">
        <v>353.28</v>
      </c>
      <c r="Q277" s="39">
        <v>349.59999999999997</v>
      </c>
      <c r="R277" s="39">
        <v>349.59999999999997</v>
      </c>
      <c r="S277" s="39">
        <v>331.2</v>
      </c>
      <c r="T277" s="39">
        <v>331.2</v>
      </c>
      <c r="U277" s="39">
        <v>349.59999999999997</v>
      </c>
      <c r="V277" s="39">
        <v>283.36</v>
      </c>
      <c r="W277" s="39">
        <v>283.36</v>
      </c>
      <c r="X277" s="39">
        <v>316.48</v>
      </c>
      <c r="Y277" s="39">
        <v>73.600000000000009</v>
      </c>
      <c r="Z277" s="39">
        <v>73.600000000000009</v>
      </c>
      <c r="AA277" s="39">
        <v>49.275200000000005</v>
      </c>
      <c r="AB277" s="39">
        <v>73.600000000000009</v>
      </c>
      <c r="AC277" s="39">
        <v>165.6</v>
      </c>
      <c r="AD277" s="39">
        <v>50.232000000000006</v>
      </c>
      <c r="AE277" s="39">
        <v>73.600000000000009</v>
      </c>
      <c r="AF277" s="39">
        <v>69.92</v>
      </c>
      <c r="AG277" s="41">
        <v>47.84</v>
      </c>
    </row>
    <row r="278" spans="1:33" x14ac:dyDescent="0.25">
      <c r="A278" s="50" t="s">
        <v>3738</v>
      </c>
      <c r="B278" s="39">
        <v>689</v>
      </c>
      <c r="C278" s="29"/>
      <c r="D278" s="37">
        <v>93971</v>
      </c>
      <c r="E278" s="49">
        <v>921</v>
      </c>
      <c r="F278" s="39">
        <v>599.42999999999995</v>
      </c>
      <c r="G278" s="39">
        <v>617.34400000000005</v>
      </c>
      <c r="H278" s="39">
        <v>592.54</v>
      </c>
      <c r="I278" s="39">
        <v>640.77</v>
      </c>
      <c r="J278" s="39">
        <v>661.43999999999994</v>
      </c>
      <c r="K278" s="39">
        <v>585.65</v>
      </c>
      <c r="L278" s="39">
        <v>654.54999999999995</v>
      </c>
      <c r="M278" s="39">
        <v>592.54</v>
      </c>
      <c r="N278" s="39">
        <v>620.1</v>
      </c>
      <c r="O278" s="39">
        <v>640.77</v>
      </c>
      <c r="P278" s="39">
        <v>661.43999999999994</v>
      </c>
      <c r="Q278" s="39">
        <v>654.54999999999995</v>
      </c>
      <c r="R278" s="39">
        <v>654.54999999999995</v>
      </c>
      <c r="S278" s="39">
        <v>620.1</v>
      </c>
      <c r="T278" s="39">
        <v>620.1</v>
      </c>
      <c r="U278" s="39">
        <v>654.54999999999995</v>
      </c>
      <c r="V278" s="39">
        <v>530.53</v>
      </c>
      <c r="W278" s="39">
        <v>530.53</v>
      </c>
      <c r="X278" s="39">
        <v>592.54</v>
      </c>
      <c r="Y278" s="39">
        <v>137.80000000000001</v>
      </c>
      <c r="Z278" s="39">
        <v>137.80000000000001</v>
      </c>
      <c r="AA278" s="39">
        <v>92.257100000000008</v>
      </c>
      <c r="AB278" s="39">
        <v>137.80000000000001</v>
      </c>
      <c r="AC278" s="39">
        <v>310.05</v>
      </c>
      <c r="AD278" s="39">
        <v>94.048500000000004</v>
      </c>
      <c r="AE278" s="39">
        <v>137.80000000000001</v>
      </c>
      <c r="AF278" s="39">
        <v>130.91</v>
      </c>
      <c r="AG278" s="41">
        <v>89.570000000000007</v>
      </c>
    </row>
    <row r="279" spans="1:33" x14ac:dyDescent="0.25">
      <c r="A279" s="47" t="s">
        <v>3739</v>
      </c>
      <c r="B279" s="39">
        <v>1000</v>
      </c>
      <c r="C279" s="29"/>
      <c r="D279" s="37">
        <v>93880</v>
      </c>
      <c r="E279" s="49">
        <v>921</v>
      </c>
      <c r="F279" s="39">
        <v>870</v>
      </c>
      <c r="G279" s="39">
        <v>896</v>
      </c>
      <c r="H279" s="39">
        <v>860</v>
      </c>
      <c r="I279" s="39">
        <v>930</v>
      </c>
      <c r="J279" s="39">
        <v>960</v>
      </c>
      <c r="K279" s="39">
        <v>850</v>
      </c>
      <c r="L279" s="39">
        <v>950</v>
      </c>
      <c r="M279" s="39">
        <v>860</v>
      </c>
      <c r="N279" s="39">
        <v>900</v>
      </c>
      <c r="O279" s="39">
        <v>930</v>
      </c>
      <c r="P279" s="39">
        <v>960</v>
      </c>
      <c r="Q279" s="39">
        <v>950</v>
      </c>
      <c r="R279" s="39">
        <v>950</v>
      </c>
      <c r="S279" s="39">
        <v>900</v>
      </c>
      <c r="T279" s="39">
        <v>900</v>
      </c>
      <c r="U279" s="39">
        <v>950</v>
      </c>
      <c r="V279" s="39">
        <v>770</v>
      </c>
      <c r="W279" s="39">
        <v>770</v>
      </c>
      <c r="X279" s="39">
        <v>860</v>
      </c>
      <c r="Y279" s="39">
        <v>200</v>
      </c>
      <c r="Z279" s="39">
        <v>200</v>
      </c>
      <c r="AA279" s="39">
        <v>133.9</v>
      </c>
      <c r="AB279" s="39">
        <v>200</v>
      </c>
      <c r="AC279" s="39">
        <v>450</v>
      </c>
      <c r="AD279" s="39">
        <v>136.5</v>
      </c>
      <c r="AE279" s="39">
        <v>200</v>
      </c>
      <c r="AF279" s="39">
        <v>190</v>
      </c>
      <c r="AG279" s="41">
        <v>130</v>
      </c>
    </row>
    <row r="280" spans="1:33" x14ac:dyDescent="0.25">
      <c r="A280" s="47" t="s">
        <v>3740</v>
      </c>
      <c r="B280" s="39">
        <v>442</v>
      </c>
      <c r="C280" s="29"/>
      <c r="D280" s="37">
        <v>93922</v>
      </c>
      <c r="E280" s="49">
        <v>921</v>
      </c>
      <c r="F280" s="39">
        <v>384.54</v>
      </c>
      <c r="G280" s="39">
        <v>396.03199999999998</v>
      </c>
      <c r="H280" s="39">
        <v>380.12</v>
      </c>
      <c r="I280" s="39">
        <v>411.06</v>
      </c>
      <c r="J280" s="39">
        <v>424.32</v>
      </c>
      <c r="K280" s="39">
        <v>375.7</v>
      </c>
      <c r="L280" s="39">
        <v>419.9</v>
      </c>
      <c r="M280" s="39">
        <v>380.12</v>
      </c>
      <c r="N280" s="39">
        <v>397.8</v>
      </c>
      <c r="O280" s="39">
        <v>411.06</v>
      </c>
      <c r="P280" s="39">
        <v>424.32</v>
      </c>
      <c r="Q280" s="39">
        <v>419.9</v>
      </c>
      <c r="R280" s="39">
        <v>419.9</v>
      </c>
      <c r="S280" s="39">
        <v>397.8</v>
      </c>
      <c r="T280" s="39">
        <v>397.8</v>
      </c>
      <c r="U280" s="39">
        <v>419.9</v>
      </c>
      <c r="V280" s="39">
        <v>340.34000000000003</v>
      </c>
      <c r="W280" s="39">
        <v>340.34000000000003</v>
      </c>
      <c r="X280" s="39">
        <v>380.12</v>
      </c>
      <c r="Y280" s="39">
        <v>88.4</v>
      </c>
      <c r="Z280" s="39">
        <v>88.4</v>
      </c>
      <c r="AA280" s="39">
        <v>59.183800000000005</v>
      </c>
      <c r="AB280" s="39">
        <v>88.4</v>
      </c>
      <c r="AC280" s="39">
        <v>198.9</v>
      </c>
      <c r="AD280" s="39">
        <v>60.333000000000006</v>
      </c>
      <c r="AE280" s="39">
        <v>88.4</v>
      </c>
      <c r="AF280" s="39">
        <v>83.98</v>
      </c>
      <c r="AG280" s="41">
        <v>57.46</v>
      </c>
    </row>
    <row r="281" spans="1:33" x14ac:dyDescent="0.25">
      <c r="A281" s="47" t="s">
        <v>3741</v>
      </c>
      <c r="B281" s="39">
        <v>1242</v>
      </c>
      <c r="C281" s="29"/>
      <c r="D281" s="37">
        <v>93925</v>
      </c>
      <c r="E281" s="49">
        <v>921</v>
      </c>
      <c r="F281" s="39">
        <v>1080.54</v>
      </c>
      <c r="G281" s="39">
        <v>1112.8320000000001</v>
      </c>
      <c r="H281" s="39">
        <v>1068.1199999999999</v>
      </c>
      <c r="I281" s="39">
        <v>1155.0600000000002</v>
      </c>
      <c r="J281" s="39">
        <v>1192.32</v>
      </c>
      <c r="K281" s="39">
        <v>1055.7</v>
      </c>
      <c r="L281" s="39">
        <v>1179.8999999999999</v>
      </c>
      <c r="M281" s="39">
        <v>1068.1199999999999</v>
      </c>
      <c r="N281" s="39">
        <v>1117.8</v>
      </c>
      <c r="O281" s="39">
        <v>1155.0600000000002</v>
      </c>
      <c r="P281" s="39">
        <v>1192.32</v>
      </c>
      <c r="Q281" s="39">
        <v>1179.8999999999999</v>
      </c>
      <c r="R281" s="39">
        <v>1179.8999999999999</v>
      </c>
      <c r="S281" s="39">
        <v>1117.8</v>
      </c>
      <c r="T281" s="39">
        <v>1117.8</v>
      </c>
      <c r="U281" s="39">
        <v>1179.8999999999999</v>
      </c>
      <c r="V281" s="39">
        <v>956.34</v>
      </c>
      <c r="W281" s="39">
        <v>956.34</v>
      </c>
      <c r="X281" s="39">
        <v>1068.1199999999999</v>
      </c>
      <c r="Y281" s="39">
        <v>248.4</v>
      </c>
      <c r="Z281" s="39">
        <v>248.4</v>
      </c>
      <c r="AA281" s="39">
        <v>166.30380000000002</v>
      </c>
      <c r="AB281" s="39">
        <v>248.4</v>
      </c>
      <c r="AC281" s="39">
        <v>558.9</v>
      </c>
      <c r="AD281" s="39">
        <v>169.53300000000002</v>
      </c>
      <c r="AE281" s="39">
        <v>248.4</v>
      </c>
      <c r="AF281" s="39">
        <v>235.98</v>
      </c>
      <c r="AG281" s="41">
        <v>161.46</v>
      </c>
    </row>
    <row r="282" spans="1:33" x14ac:dyDescent="0.25">
      <c r="A282" s="47" t="s">
        <v>3742</v>
      </c>
      <c r="B282" s="39">
        <v>1036</v>
      </c>
      <c r="C282" s="29"/>
      <c r="D282" s="37">
        <v>93970</v>
      </c>
      <c r="E282" s="49">
        <v>921</v>
      </c>
      <c r="F282" s="39">
        <v>901.32</v>
      </c>
      <c r="G282" s="39">
        <v>928.25599999999997</v>
      </c>
      <c r="H282" s="39">
        <v>890.96</v>
      </c>
      <c r="I282" s="39">
        <v>963.48</v>
      </c>
      <c r="J282" s="39">
        <v>994.56</v>
      </c>
      <c r="K282" s="39">
        <v>880.6</v>
      </c>
      <c r="L282" s="39">
        <v>984.19999999999993</v>
      </c>
      <c r="M282" s="39">
        <v>890.96</v>
      </c>
      <c r="N282" s="39">
        <v>932.4</v>
      </c>
      <c r="O282" s="39">
        <v>963.48</v>
      </c>
      <c r="P282" s="39">
        <v>994.56</v>
      </c>
      <c r="Q282" s="39">
        <v>984.19999999999993</v>
      </c>
      <c r="R282" s="39">
        <v>984.19999999999993</v>
      </c>
      <c r="S282" s="39">
        <v>932.4</v>
      </c>
      <c r="T282" s="39">
        <v>932.4</v>
      </c>
      <c r="U282" s="39">
        <v>984.19999999999993</v>
      </c>
      <c r="V282" s="39">
        <v>797.72</v>
      </c>
      <c r="W282" s="39">
        <v>797.72</v>
      </c>
      <c r="X282" s="39">
        <v>890.96</v>
      </c>
      <c r="Y282" s="39">
        <v>207.20000000000002</v>
      </c>
      <c r="Z282" s="39">
        <v>207.20000000000002</v>
      </c>
      <c r="AA282" s="39">
        <v>138.72040000000001</v>
      </c>
      <c r="AB282" s="39">
        <v>207.20000000000002</v>
      </c>
      <c r="AC282" s="39">
        <v>466.2</v>
      </c>
      <c r="AD282" s="39">
        <v>141.41400000000002</v>
      </c>
      <c r="AE282" s="39">
        <v>207.20000000000002</v>
      </c>
      <c r="AF282" s="39">
        <v>196.84</v>
      </c>
      <c r="AG282" s="41">
        <v>134.68</v>
      </c>
    </row>
    <row r="283" spans="1:33" x14ac:dyDescent="0.25">
      <c r="A283" s="47" t="s">
        <v>3743</v>
      </c>
      <c r="B283" s="39">
        <v>664</v>
      </c>
      <c r="C283" s="29"/>
      <c r="D283" s="37">
        <v>93923</v>
      </c>
      <c r="E283" s="49">
        <v>921</v>
      </c>
      <c r="F283" s="39">
        <v>577.67999999999995</v>
      </c>
      <c r="G283" s="39">
        <v>594.94399999999996</v>
      </c>
      <c r="H283" s="39">
        <v>571.04</v>
      </c>
      <c r="I283" s="39">
        <v>617.52</v>
      </c>
      <c r="J283" s="39">
        <v>637.43999999999994</v>
      </c>
      <c r="K283" s="39">
        <v>564.4</v>
      </c>
      <c r="L283" s="39">
        <v>630.79999999999995</v>
      </c>
      <c r="M283" s="39">
        <v>571.04</v>
      </c>
      <c r="N283" s="39">
        <v>597.6</v>
      </c>
      <c r="O283" s="39">
        <v>617.52</v>
      </c>
      <c r="P283" s="39">
        <v>637.43999999999994</v>
      </c>
      <c r="Q283" s="39">
        <v>630.79999999999995</v>
      </c>
      <c r="R283" s="39">
        <v>630.79999999999995</v>
      </c>
      <c r="S283" s="39">
        <v>597.6</v>
      </c>
      <c r="T283" s="39">
        <v>597.6</v>
      </c>
      <c r="U283" s="39">
        <v>630.79999999999995</v>
      </c>
      <c r="V283" s="39">
        <v>511.28000000000003</v>
      </c>
      <c r="W283" s="39">
        <v>511.28000000000003</v>
      </c>
      <c r="X283" s="39">
        <v>571.04</v>
      </c>
      <c r="Y283" s="39">
        <v>132.80000000000001</v>
      </c>
      <c r="Z283" s="39">
        <v>132.80000000000001</v>
      </c>
      <c r="AA283" s="39">
        <v>88.909600000000012</v>
      </c>
      <c r="AB283" s="39">
        <v>132.80000000000001</v>
      </c>
      <c r="AC283" s="39">
        <v>298.8</v>
      </c>
      <c r="AD283" s="39">
        <v>90.63600000000001</v>
      </c>
      <c r="AE283" s="39">
        <v>132.80000000000001</v>
      </c>
      <c r="AF283" s="39">
        <v>126.16</v>
      </c>
      <c r="AG283" s="41">
        <v>86.320000000000007</v>
      </c>
    </row>
    <row r="284" spans="1:33" x14ac:dyDescent="0.25">
      <c r="A284" s="47" t="s">
        <v>3744</v>
      </c>
      <c r="B284" s="39">
        <v>1083</v>
      </c>
      <c r="C284" s="29"/>
      <c r="D284" s="37">
        <v>93970</v>
      </c>
      <c r="E284" s="49">
        <v>921</v>
      </c>
      <c r="F284" s="39">
        <v>942.21</v>
      </c>
      <c r="G284" s="39">
        <v>970.36800000000005</v>
      </c>
      <c r="H284" s="39">
        <v>931.38</v>
      </c>
      <c r="I284" s="39">
        <v>1007.19</v>
      </c>
      <c r="J284" s="39">
        <v>1039.68</v>
      </c>
      <c r="K284" s="39">
        <v>920.55</v>
      </c>
      <c r="L284" s="39">
        <v>1028.8499999999999</v>
      </c>
      <c r="M284" s="39">
        <v>931.38</v>
      </c>
      <c r="N284" s="39">
        <v>974.7</v>
      </c>
      <c r="O284" s="39">
        <v>1007.19</v>
      </c>
      <c r="P284" s="39">
        <v>1039.68</v>
      </c>
      <c r="Q284" s="39">
        <v>1028.8499999999999</v>
      </c>
      <c r="R284" s="39">
        <v>1028.8499999999999</v>
      </c>
      <c r="S284" s="39">
        <v>974.7</v>
      </c>
      <c r="T284" s="39">
        <v>974.7</v>
      </c>
      <c r="U284" s="39">
        <v>1028.8499999999999</v>
      </c>
      <c r="V284" s="39">
        <v>833.91</v>
      </c>
      <c r="W284" s="39">
        <v>833.91</v>
      </c>
      <c r="X284" s="39">
        <v>931.38</v>
      </c>
      <c r="Y284" s="39">
        <v>216.60000000000002</v>
      </c>
      <c r="Z284" s="39">
        <v>216.60000000000002</v>
      </c>
      <c r="AA284" s="39">
        <v>145.01370000000003</v>
      </c>
      <c r="AB284" s="39">
        <v>216.60000000000002</v>
      </c>
      <c r="AC284" s="39">
        <v>487.35</v>
      </c>
      <c r="AD284" s="39">
        <v>147.82950000000002</v>
      </c>
      <c r="AE284" s="39">
        <v>216.60000000000002</v>
      </c>
      <c r="AF284" s="39">
        <v>205.77</v>
      </c>
      <c r="AG284" s="41">
        <v>140.79</v>
      </c>
    </row>
    <row r="285" spans="1:33" x14ac:dyDescent="0.25">
      <c r="A285" s="50" t="s">
        <v>3745</v>
      </c>
      <c r="B285" s="39">
        <v>72</v>
      </c>
      <c r="C285" s="29"/>
      <c r="D285" s="37">
        <v>97802</v>
      </c>
      <c r="E285" s="49">
        <v>942</v>
      </c>
      <c r="F285" s="39">
        <v>62.64</v>
      </c>
      <c r="G285" s="39">
        <v>64.512</v>
      </c>
      <c r="H285" s="39">
        <v>61.92</v>
      </c>
      <c r="I285" s="39">
        <v>66.960000000000008</v>
      </c>
      <c r="J285" s="39">
        <v>69.12</v>
      </c>
      <c r="K285" s="39">
        <v>61.199999999999996</v>
      </c>
      <c r="L285" s="39">
        <v>68.399999999999991</v>
      </c>
      <c r="M285" s="39">
        <v>61.92</v>
      </c>
      <c r="N285" s="39">
        <v>64.8</v>
      </c>
      <c r="O285" s="39">
        <v>66.960000000000008</v>
      </c>
      <c r="P285" s="39">
        <v>69.12</v>
      </c>
      <c r="Q285" s="39">
        <v>68.399999999999991</v>
      </c>
      <c r="R285" s="39">
        <v>68.399999999999991</v>
      </c>
      <c r="S285" s="39">
        <v>64.8</v>
      </c>
      <c r="T285" s="39">
        <v>64.8</v>
      </c>
      <c r="U285" s="39">
        <v>68.399999999999991</v>
      </c>
      <c r="V285" s="39">
        <v>55.44</v>
      </c>
      <c r="W285" s="39">
        <v>55.44</v>
      </c>
      <c r="X285" s="39">
        <v>61.92</v>
      </c>
      <c r="Y285" s="39">
        <v>14.4</v>
      </c>
      <c r="Z285" s="39">
        <v>14.4</v>
      </c>
      <c r="AA285" s="39">
        <v>9.6408000000000023</v>
      </c>
      <c r="AB285" s="39">
        <v>14.4</v>
      </c>
      <c r="AC285" s="39">
        <v>32.4</v>
      </c>
      <c r="AD285" s="39">
        <v>9.8280000000000012</v>
      </c>
      <c r="AE285" s="39">
        <v>14.4</v>
      </c>
      <c r="AF285" s="39">
        <v>13.68</v>
      </c>
      <c r="AG285" s="41">
        <v>9.36</v>
      </c>
    </row>
    <row r="286" spans="1:33" ht="15.75" thickBot="1" x14ac:dyDescent="0.3">
      <c r="A286" s="51" t="s">
        <v>3746</v>
      </c>
      <c r="B286" s="52">
        <v>58</v>
      </c>
      <c r="C286" s="53"/>
      <c r="D286" s="54">
        <v>97803</v>
      </c>
      <c r="E286" s="55">
        <v>942</v>
      </c>
      <c r="F286" s="52">
        <v>50.46</v>
      </c>
      <c r="G286" s="52">
        <v>51.968000000000004</v>
      </c>
      <c r="H286" s="52">
        <v>49.88</v>
      </c>
      <c r="I286" s="52">
        <v>53.940000000000005</v>
      </c>
      <c r="J286" s="52">
        <v>55.68</v>
      </c>
      <c r="K286" s="52">
        <v>49.3</v>
      </c>
      <c r="L286" s="52">
        <v>55.099999999999994</v>
      </c>
      <c r="M286" s="52">
        <v>49.88</v>
      </c>
      <c r="N286" s="52">
        <v>52.2</v>
      </c>
      <c r="O286" s="52">
        <v>53.940000000000005</v>
      </c>
      <c r="P286" s="52">
        <v>55.68</v>
      </c>
      <c r="Q286" s="52">
        <v>55.099999999999994</v>
      </c>
      <c r="R286" s="52">
        <v>55.099999999999994</v>
      </c>
      <c r="S286" s="52">
        <v>52.2</v>
      </c>
      <c r="T286" s="52">
        <v>52.2</v>
      </c>
      <c r="U286" s="52">
        <v>55.099999999999994</v>
      </c>
      <c r="V286" s="52">
        <v>44.660000000000004</v>
      </c>
      <c r="W286" s="52">
        <v>44.660000000000004</v>
      </c>
      <c r="X286" s="52">
        <v>49.88</v>
      </c>
      <c r="Y286" s="52">
        <v>11.600000000000001</v>
      </c>
      <c r="Z286" s="52">
        <v>11.600000000000001</v>
      </c>
      <c r="AA286" s="52">
        <v>7.7662000000000013</v>
      </c>
      <c r="AB286" s="52">
        <v>11.600000000000001</v>
      </c>
      <c r="AC286" s="52">
        <v>26.1</v>
      </c>
      <c r="AD286" s="52">
        <v>7.9170000000000007</v>
      </c>
      <c r="AE286" s="52">
        <v>11.600000000000001</v>
      </c>
      <c r="AF286" s="52">
        <v>11.02</v>
      </c>
      <c r="AG286" s="42">
        <v>7.54</v>
      </c>
    </row>
  </sheetData>
  <sortState ref="A2:H258">
    <sortCondition ref="F2:F258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6"/>
  <sheetViews>
    <sheetView workbookViewId="0"/>
  </sheetViews>
  <sheetFormatPr defaultRowHeight="15" x14ac:dyDescent="0.25"/>
  <cols>
    <col min="1" max="1" width="14.85546875" bestFit="1" customWidth="1"/>
    <col min="2" max="2" width="24.42578125" bestFit="1" customWidth="1"/>
    <col min="3" max="3" width="13.140625" bestFit="1" customWidth="1"/>
    <col min="4" max="4" width="10.7109375" bestFit="1" customWidth="1"/>
    <col min="5" max="5" width="8" bestFit="1" customWidth="1"/>
  </cols>
  <sheetData>
    <row r="1" spans="1:5" x14ac:dyDescent="0.25">
      <c r="A1" t="s">
        <v>0</v>
      </c>
      <c r="B1" t="s">
        <v>1</v>
      </c>
      <c r="D1" t="s">
        <v>2</v>
      </c>
    </row>
    <row r="2" spans="1:5" x14ac:dyDescent="0.25">
      <c r="A2" t="s">
        <v>3</v>
      </c>
      <c r="D2" t="s">
        <v>4</v>
      </c>
    </row>
    <row r="4" spans="1:5" x14ac:dyDescent="0.25">
      <c r="D4" t="s">
        <v>5</v>
      </c>
    </row>
    <row r="5" spans="1:5" x14ac:dyDescent="0.25">
      <c r="A5" t="s">
        <v>6</v>
      </c>
      <c r="B5" t="s">
        <v>7</v>
      </c>
      <c r="D5" t="s">
        <v>8</v>
      </c>
    </row>
    <row r="6" spans="1:5" x14ac:dyDescent="0.25">
      <c r="B6" t="s">
        <v>9</v>
      </c>
      <c r="C6" t="s">
        <v>10</v>
      </c>
    </row>
    <row r="7" spans="1:5" x14ac:dyDescent="0.25">
      <c r="A7" t="s">
        <v>11</v>
      </c>
      <c r="B7" t="s">
        <v>12</v>
      </c>
    </row>
    <row r="8" spans="1:5" x14ac:dyDescent="0.25">
      <c r="A8" t="s">
        <v>13</v>
      </c>
      <c r="E8">
        <v>1350</v>
      </c>
    </row>
    <row r="9" spans="1:5" x14ac:dyDescent="0.25">
      <c r="A9" t="s">
        <v>14</v>
      </c>
      <c r="B9" t="s">
        <v>15</v>
      </c>
      <c r="E9">
        <v>1353</v>
      </c>
    </row>
    <row r="10" spans="1:5" x14ac:dyDescent="0.25">
      <c r="A10" t="s">
        <v>16</v>
      </c>
      <c r="B10" t="s">
        <v>17</v>
      </c>
      <c r="C10" t="s">
        <v>18</v>
      </c>
    </row>
    <row r="14" spans="1:5" x14ac:dyDescent="0.25">
      <c r="B14" t="s">
        <v>19</v>
      </c>
      <c r="C14" t="s">
        <v>19</v>
      </c>
      <c r="E14" t="s">
        <v>20</v>
      </c>
    </row>
    <row r="15" spans="1:5" x14ac:dyDescent="0.25">
      <c r="A15" t="s">
        <v>21</v>
      </c>
      <c r="B15" t="s">
        <v>22</v>
      </c>
      <c r="C15" t="s">
        <v>23</v>
      </c>
      <c r="D15" t="s">
        <v>24</v>
      </c>
      <c r="E15" t="s">
        <v>25</v>
      </c>
    </row>
    <row r="16" spans="1:5" x14ac:dyDescent="0.25">
      <c r="A16" t="s">
        <v>26</v>
      </c>
      <c r="B16" t="s">
        <v>27</v>
      </c>
      <c r="D16" s="1">
        <v>44112</v>
      </c>
    </row>
    <row r="17" spans="1:4" x14ac:dyDescent="0.25">
      <c r="A17" t="s">
        <v>28</v>
      </c>
      <c r="D17">
        <v>19120</v>
      </c>
    </row>
    <row r="18" spans="1:4" x14ac:dyDescent="0.25">
      <c r="A18" t="s">
        <v>29</v>
      </c>
      <c r="D18">
        <v>29826</v>
      </c>
    </row>
    <row r="19" spans="1:4" x14ac:dyDescent="0.25">
      <c r="A19" t="s">
        <v>30</v>
      </c>
      <c r="D19">
        <v>29881</v>
      </c>
    </row>
    <row r="20" spans="1:4" x14ac:dyDescent="0.25">
      <c r="A20" t="s">
        <v>31</v>
      </c>
      <c r="D20">
        <v>42820</v>
      </c>
    </row>
    <row r="21" spans="1:4" x14ac:dyDescent="0.25">
      <c r="A21" t="s">
        <v>32</v>
      </c>
      <c r="D21">
        <v>43235</v>
      </c>
    </row>
    <row r="22" spans="1:4" x14ac:dyDescent="0.25">
      <c r="A22" t="s">
        <v>33</v>
      </c>
      <c r="D22">
        <v>43239</v>
      </c>
    </row>
    <row r="23" spans="1:4" x14ac:dyDescent="0.25">
      <c r="A23" t="s">
        <v>34</v>
      </c>
      <c r="D23">
        <v>45378</v>
      </c>
    </row>
    <row r="24" spans="1:4" x14ac:dyDescent="0.25">
      <c r="A24" t="s">
        <v>35</v>
      </c>
      <c r="D24">
        <v>45380</v>
      </c>
    </row>
    <row r="25" spans="1:4" x14ac:dyDescent="0.25">
      <c r="A25" t="s">
        <v>36</v>
      </c>
      <c r="D25">
        <v>45385</v>
      </c>
    </row>
    <row r="26" spans="1:4" x14ac:dyDescent="0.25">
      <c r="A26" t="s">
        <v>37</v>
      </c>
      <c r="D26">
        <v>45391</v>
      </c>
    </row>
    <row r="27" spans="1:4" x14ac:dyDescent="0.25">
      <c r="A27" t="s">
        <v>38</v>
      </c>
      <c r="D27">
        <v>47562</v>
      </c>
    </row>
    <row r="28" spans="1:4" x14ac:dyDescent="0.25">
      <c r="A28" t="s">
        <v>39</v>
      </c>
      <c r="D28">
        <v>49505</v>
      </c>
    </row>
    <row r="29" spans="1:4" x14ac:dyDescent="0.25">
      <c r="A29" t="s">
        <v>40</v>
      </c>
      <c r="D29">
        <v>55700</v>
      </c>
    </row>
    <row r="30" spans="1:4" x14ac:dyDescent="0.25">
      <c r="A30" t="s">
        <v>41</v>
      </c>
      <c r="D30">
        <v>59400</v>
      </c>
    </row>
    <row r="31" spans="1:4" x14ac:dyDescent="0.25">
      <c r="A31" t="s">
        <v>42</v>
      </c>
      <c r="D31">
        <v>62322</v>
      </c>
    </row>
    <row r="32" spans="1:4" x14ac:dyDescent="0.25">
      <c r="A32" t="s">
        <v>43</v>
      </c>
      <c r="D32">
        <v>64483</v>
      </c>
    </row>
    <row r="33" spans="1:5" x14ac:dyDescent="0.25">
      <c r="A33" t="s">
        <v>44</v>
      </c>
      <c r="B33" t="s">
        <v>45</v>
      </c>
      <c r="D33" t="s">
        <v>46</v>
      </c>
    </row>
    <row r="34" spans="1:5" x14ac:dyDescent="0.25">
      <c r="A34" t="s">
        <v>47</v>
      </c>
      <c r="B34" t="s">
        <v>45</v>
      </c>
      <c r="D34" t="s">
        <v>48</v>
      </c>
    </row>
    <row r="36" spans="1:5" x14ac:dyDescent="0.25">
      <c r="A36" t="s">
        <v>49</v>
      </c>
      <c r="B36" t="s">
        <v>50</v>
      </c>
    </row>
    <row r="41" spans="1:5" x14ac:dyDescent="0.25">
      <c r="A41" t="s">
        <v>0</v>
      </c>
      <c r="B41" t="s">
        <v>1</v>
      </c>
      <c r="D41" t="s">
        <v>2</v>
      </c>
    </row>
    <row r="42" spans="1:5" x14ac:dyDescent="0.25">
      <c r="A42" t="s">
        <v>3</v>
      </c>
      <c r="D42" t="s">
        <v>4</v>
      </c>
    </row>
    <row r="44" spans="1:5" x14ac:dyDescent="0.25">
      <c r="A44" t="s">
        <v>16</v>
      </c>
      <c r="B44" t="s">
        <v>51</v>
      </c>
      <c r="C44" t="s">
        <v>10</v>
      </c>
    </row>
    <row r="45" spans="1:5" x14ac:dyDescent="0.25">
      <c r="A45" t="s">
        <v>52</v>
      </c>
      <c r="B45" t="s">
        <v>53</v>
      </c>
    </row>
    <row r="47" spans="1:5" x14ac:dyDescent="0.25">
      <c r="E47" t="s">
        <v>54</v>
      </c>
    </row>
    <row r="48" spans="1:5" x14ac:dyDescent="0.25">
      <c r="A48" t="s">
        <v>55</v>
      </c>
      <c r="B48" t="s">
        <v>56</v>
      </c>
      <c r="C48" t="s">
        <v>57</v>
      </c>
      <c r="D48" t="s">
        <v>58</v>
      </c>
      <c r="E48" t="s">
        <v>59</v>
      </c>
    </row>
    <row r="50" spans="1:5" x14ac:dyDescent="0.25">
      <c r="A50" t="s">
        <v>60</v>
      </c>
      <c r="B50" t="s">
        <v>61</v>
      </c>
    </row>
    <row r="51" spans="1:5" x14ac:dyDescent="0.25">
      <c r="A51" t="s">
        <v>62</v>
      </c>
      <c r="B51" t="s">
        <v>63</v>
      </c>
      <c r="C51" t="s">
        <v>64</v>
      </c>
      <c r="D51" s="2">
        <v>44028</v>
      </c>
      <c r="E51">
        <v>13678</v>
      </c>
    </row>
    <row r="52" spans="1:5" x14ac:dyDescent="0.25">
      <c r="E52" t="s">
        <v>65</v>
      </c>
    </row>
    <row r="53" spans="1:5" x14ac:dyDescent="0.25">
      <c r="A53" t="s">
        <v>60</v>
      </c>
      <c r="B53" t="s">
        <v>66</v>
      </c>
      <c r="C53" t="s">
        <v>67</v>
      </c>
      <c r="D53">
        <v>1</v>
      </c>
      <c r="E53">
        <v>13678</v>
      </c>
    </row>
    <row r="54" spans="1:5" x14ac:dyDescent="0.25">
      <c r="A54" t="s">
        <v>68</v>
      </c>
      <c r="B54" t="s">
        <v>69</v>
      </c>
      <c r="C54" t="s">
        <v>70</v>
      </c>
      <c r="D54" t="s">
        <v>71</v>
      </c>
      <c r="E54" t="s">
        <v>72</v>
      </c>
    </row>
    <row r="56" spans="1:5" x14ac:dyDescent="0.25">
      <c r="A56" t="s">
        <v>73</v>
      </c>
      <c r="B56" t="s">
        <v>74</v>
      </c>
      <c r="C56" t="s">
        <v>75</v>
      </c>
    </row>
    <row r="57" spans="1:5" x14ac:dyDescent="0.25">
      <c r="A57" t="s">
        <v>76</v>
      </c>
      <c r="B57" t="s">
        <v>77</v>
      </c>
      <c r="C57" t="s">
        <v>78</v>
      </c>
      <c r="D57" s="2">
        <v>43796</v>
      </c>
      <c r="E57">
        <v>13708</v>
      </c>
    </row>
    <row r="58" spans="1:5" x14ac:dyDescent="0.25">
      <c r="E58" t="s">
        <v>65</v>
      </c>
    </row>
    <row r="59" spans="1:5" x14ac:dyDescent="0.25">
      <c r="A59" t="s">
        <v>73</v>
      </c>
      <c r="B59" t="s">
        <v>74</v>
      </c>
      <c r="C59" t="s">
        <v>79</v>
      </c>
      <c r="D59">
        <v>1</v>
      </c>
      <c r="E59">
        <v>13708</v>
      </c>
    </row>
    <row r="60" spans="1:5" x14ac:dyDescent="0.25">
      <c r="A60" t="s">
        <v>68</v>
      </c>
      <c r="B60" t="s">
        <v>69</v>
      </c>
      <c r="C60" t="s">
        <v>70</v>
      </c>
      <c r="D60" t="s">
        <v>71</v>
      </c>
      <c r="E60" t="s">
        <v>72</v>
      </c>
    </row>
    <row r="62" spans="1:5" x14ac:dyDescent="0.25">
      <c r="A62" t="s">
        <v>80</v>
      </c>
      <c r="B62" t="s">
        <v>81</v>
      </c>
      <c r="C62" t="s">
        <v>82</v>
      </c>
    </row>
    <row r="63" spans="1:5" x14ac:dyDescent="0.25">
      <c r="A63" t="s">
        <v>83</v>
      </c>
      <c r="B63" t="s">
        <v>84</v>
      </c>
      <c r="C63" t="s">
        <v>85</v>
      </c>
      <c r="D63" s="2">
        <v>43868</v>
      </c>
      <c r="E63">
        <v>7638</v>
      </c>
    </row>
    <row r="64" spans="1:5" x14ac:dyDescent="0.25">
      <c r="A64" t="s">
        <v>86</v>
      </c>
      <c r="B64" t="s">
        <v>87</v>
      </c>
      <c r="C64" t="s">
        <v>88</v>
      </c>
      <c r="D64" s="2">
        <v>43973</v>
      </c>
      <c r="E64">
        <v>6399</v>
      </c>
    </row>
    <row r="65" spans="1:5" x14ac:dyDescent="0.25">
      <c r="E65" t="s">
        <v>65</v>
      </c>
    </row>
    <row r="66" spans="1:5" x14ac:dyDescent="0.25">
      <c r="A66" t="s">
        <v>80</v>
      </c>
      <c r="B66" t="s">
        <v>81</v>
      </c>
      <c r="C66" t="s">
        <v>89</v>
      </c>
      <c r="D66">
        <v>2</v>
      </c>
      <c r="E66">
        <v>14037</v>
      </c>
    </row>
    <row r="67" spans="1:5" x14ac:dyDescent="0.25">
      <c r="A67" t="s">
        <v>68</v>
      </c>
      <c r="B67" t="s">
        <v>69</v>
      </c>
      <c r="C67" t="s">
        <v>70</v>
      </c>
      <c r="D67" t="s">
        <v>71</v>
      </c>
      <c r="E67" t="s">
        <v>72</v>
      </c>
    </row>
    <row r="69" spans="1:5" x14ac:dyDescent="0.25">
      <c r="A69" t="s">
        <v>90</v>
      </c>
      <c r="B69" t="s">
        <v>91</v>
      </c>
    </row>
    <row r="70" spans="1:5" x14ac:dyDescent="0.25">
      <c r="A70" t="s">
        <v>92</v>
      </c>
      <c r="B70" t="s">
        <v>93</v>
      </c>
      <c r="C70" t="s">
        <v>94</v>
      </c>
      <c r="D70" s="2">
        <v>43983</v>
      </c>
      <c r="E70">
        <v>17018</v>
      </c>
    </row>
    <row r="71" spans="1:5" x14ac:dyDescent="0.25">
      <c r="E71" t="s">
        <v>65</v>
      </c>
    </row>
    <row r="72" spans="1:5" x14ac:dyDescent="0.25">
      <c r="A72" t="s">
        <v>90</v>
      </c>
      <c r="B72" t="s">
        <v>91</v>
      </c>
      <c r="C72" t="s">
        <v>95</v>
      </c>
      <c r="D72">
        <v>1</v>
      </c>
      <c r="E72">
        <v>17018</v>
      </c>
    </row>
    <row r="73" spans="1:5" x14ac:dyDescent="0.25">
      <c r="A73" t="s">
        <v>68</v>
      </c>
      <c r="B73" t="s">
        <v>69</v>
      </c>
      <c r="C73" t="s">
        <v>70</v>
      </c>
      <c r="D73" t="s">
        <v>71</v>
      </c>
      <c r="E73" t="s">
        <v>72</v>
      </c>
    </row>
    <row r="75" spans="1:5" x14ac:dyDescent="0.25">
      <c r="A75" t="s">
        <v>96</v>
      </c>
      <c r="B75" t="s">
        <v>97</v>
      </c>
      <c r="C75" t="s">
        <v>98</v>
      </c>
    </row>
    <row r="76" spans="1:5" x14ac:dyDescent="0.25">
      <c r="A76" t="s">
        <v>99</v>
      </c>
      <c r="B76" t="s">
        <v>100</v>
      </c>
      <c r="C76" t="s">
        <v>101</v>
      </c>
      <c r="D76" s="2">
        <v>43748</v>
      </c>
      <c r="E76">
        <v>30306</v>
      </c>
    </row>
    <row r="77" spans="1:5" x14ac:dyDescent="0.25">
      <c r="A77" t="s">
        <v>102</v>
      </c>
      <c r="B77" t="s">
        <v>103</v>
      </c>
      <c r="C77" t="s">
        <v>104</v>
      </c>
      <c r="D77" s="2">
        <v>43755</v>
      </c>
      <c r="E77">
        <v>27942</v>
      </c>
    </row>
    <row r="78" spans="1:5" x14ac:dyDescent="0.25">
      <c r="A78" t="s">
        <v>105</v>
      </c>
      <c r="B78" t="s">
        <v>106</v>
      </c>
      <c r="C78" t="s">
        <v>107</v>
      </c>
      <c r="D78" s="2">
        <v>43881</v>
      </c>
      <c r="E78">
        <v>36249</v>
      </c>
    </row>
    <row r="79" spans="1:5" x14ac:dyDescent="0.25">
      <c r="E79" t="s">
        <v>65</v>
      </c>
    </row>
    <row r="80" spans="1:5" x14ac:dyDescent="0.25">
      <c r="A80" t="s">
        <v>96</v>
      </c>
      <c r="B80" t="s">
        <v>97</v>
      </c>
      <c r="C80" t="s">
        <v>108</v>
      </c>
      <c r="D80">
        <v>3</v>
      </c>
      <c r="E80">
        <v>94497</v>
      </c>
    </row>
    <row r="81" spans="1:5" x14ac:dyDescent="0.25">
      <c r="A81" t="s">
        <v>68</v>
      </c>
      <c r="B81" t="s">
        <v>69</v>
      </c>
      <c r="C81" t="s">
        <v>70</v>
      </c>
      <c r="D81" t="s">
        <v>71</v>
      </c>
      <c r="E81" t="s">
        <v>72</v>
      </c>
    </row>
    <row r="83" spans="1:5" x14ac:dyDescent="0.25">
      <c r="A83" t="s">
        <v>109</v>
      </c>
      <c r="B83" t="s">
        <v>110</v>
      </c>
      <c r="C83" t="s">
        <v>111</v>
      </c>
    </row>
    <row r="84" spans="1:5" x14ac:dyDescent="0.25">
      <c r="A84" t="s">
        <v>112</v>
      </c>
      <c r="B84" t="s">
        <v>113</v>
      </c>
      <c r="C84" t="s">
        <v>114</v>
      </c>
      <c r="D84" s="2">
        <v>43865</v>
      </c>
      <c r="E84">
        <v>32519</v>
      </c>
    </row>
    <row r="85" spans="1:5" x14ac:dyDescent="0.25">
      <c r="A85" t="s">
        <v>115</v>
      </c>
      <c r="B85" t="s">
        <v>116</v>
      </c>
      <c r="C85" t="s">
        <v>117</v>
      </c>
      <c r="D85" s="2">
        <v>43872</v>
      </c>
      <c r="E85">
        <v>33022</v>
      </c>
    </row>
    <row r="86" spans="1:5" x14ac:dyDescent="0.25">
      <c r="A86" t="s">
        <v>118</v>
      </c>
      <c r="B86" t="s">
        <v>119</v>
      </c>
      <c r="C86" t="s">
        <v>120</v>
      </c>
      <c r="D86" s="2">
        <v>43902</v>
      </c>
      <c r="E86">
        <v>30150</v>
      </c>
    </row>
    <row r="87" spans="1:5" x14ac:dyDescent="0.25">
      <c r="A87" t="s">
        <v>121</v>
      </c>
      <c r="B87" t="s">
        <v>122</v>
      </c>
      <c r="C87" t="s">
        <v>123</v>
      </c>
      <c r="D87" s="2">
        <v>43850</v>
      </c>
      <c r="E87">
        <v>30478</v>
      </c>
    </row>
    <row r="88" spans="1:5" x14ac:dyDescent="0.25">
      <c r="A88" t="s">
        <v>124</v>
      </c>
      <c r="B88" t="s">
        <v>125</v>
      </c>
      <c r="C88" t="s">
        <v>126</v>
      </c>
      <c r="D88" s="2">
        <v>43811</v>
      </c>
      <c r="E88">
        <v>23618</v>
      </c>
    </row>
    <row r="89" spans="1:5" x14ac:dyDescent="0.25">
      <c r="E89" t="s">
        <v>65</v>
      </c>
    </row>
    <row r="90" spans="1:5" x14ac:dyDescent="0.25">
      <c r="A90" t="s">
        <v>109</v>
      </c>
      <c r="B90" t="s">
        <v>110</v>
      </c>
      <c r="C90" t="s">
        <v>127</v>
      </c>
      <c r="D90">
        <v>5</v>
      </c>
      <c r="E90">
        <v>149787</v>
      </c>
    </row>
    <row r="91" spans="1:5" x14ac:dyDescent="0.25">
      <c r="A91" t="s">
        <v>68</v>
      </c>
      <c r="B91" t="s">
        <v>69</v>
      </c>
      <c r="C91" t="s">
        <v>70</v>
      </c>
      <c r="D91" t="s">
        <v>71</v>
      </c>
      <c r="E91" t="s">
        <v>72</v>
      </c>
    </row>
    <row r="93" spans="1:5" x14ac:dyDescent="0.25">
      <c r="A93" t="s">
        <v>128</v>
      </c>
      <c r="B93" t="s">
        <v>129</v>
      </c>
    </row>
    <row r="94" spans="1:5" x14ac:dyDescent="0.25">
      <c r="A94" t="s">
        <v>105</v>
      </c>
      <c r="B94" t="s">
        <v>106</v>
      </c>
      <c r="C94" t="s">
        <v>107</v>
      </c>
      <c r="D94" s="2">
        <v>43881</v>
      </c>
      <c r="E94">
        <v>36249</v>
      </c>
    </row>
    <row r="95" spans="1:5" x14ac:dyDescent="0.25">
      <c r="A95" t="s">
        <v>130</v>
      </c>
      <c r="B95" t="s">
        <v>131</v>
      </c>
      <c r="C95" t="s">
        <v>132</v>
      </c>
      <c r="D95" s="2">
        <v>43762</v>
      </c>
      <c r="E95">
        <v>27316</v>
      </c>
    </row>
    <row r="96" spans="1:5" x14ac:dyDescent="0.25">
      <c r="E96" t="s">
        <v>65</v>
      </c>
    </row>
    <row r="97" spans="1:5" x14ac:dyDescent="0.25">
      <c r="A97" t="s">
        <v>128</v>
      </c>
      <c r="B97" t="s">
        <v>129</v>
      </c>
      <c r="C97" t="s">
        <v>95</v>
      </c>
      <c r="D97">
        <v>2</v>
      </c>
      <c r="E97">
        <v>63565</v>
      </c>
    </row>
    <row r="98" spans="1:5" x14ac:dyDescent="0.25">
      <c r="A98" t="s">
        <v>68</v>
      </c>
      <c r="B98" t="s">
        <v>69</v>
      </c>
      <c r="C98" t="s">
        <v>70</v>
      </c>
      <c r="D98" t="s">
        <v>71</v>
      </c>
      <c r="E98" t="s">
        <v>72</v>
      </c>
    </row>
    <row r="100" spans="1:5" x14ac:dyDescent="0.25">
      <c r="A100" t="s">
        <v>133</v>
      </c>
      <c r="B100" t="s">
        <v>134</v>
      </c>
    </row>
    <row r="101" spans="1:5" x14ac:dyDescent="0.25">
      <c r="A101" t="s">
        <v>135</v>
      </c>
      <c r="B101" t="s">
        <v>136</v>
      </c>
      <c r="C101" t="s">
        <v>137</v>
      </c>
      <c r="D101" s="2">
        <v>43776</v>
      </c>
      <c r="E101">
        <v>18123</v>
      </c>
    </row>
    <row r="102" spans="1:5" x14ac:dyDescent="0.25">
      <c r="E102" t="s">
        <v>65</v>
      </c>
    </row>
    <row r="103" spans="1:5" x14ac:dyDescent="0.25">
      <c r="A103" t="s">
        <v>133</v>
      </c>
      <c r="B103" t="s">
        <v>134</v>
      </c>
      <c r="C103" t="s">
        <v>95</v>
      </c>
      <c r="D103">
        <v>1</v>
      </c>
      <c r="E103">
        <v>18123</v>
      </c>
    </row>
    <row r="104" spans="1:5" x14ac:dyDescent="0.25">
      <c r="A104" t="s">
        <v>68</v>
      </c>
      <c r="B104" t="s">
        <v>69</v>
      </c>
      <c r="C104" t="s">
        <v>70</v>
      </c>
      <c r="D104" t="s">
        <v>71</v>
      </c>
      <c r="E104" t="s">
        <v>72</v>
      </c>
    </row>
    <row r="106" spans="1:5" x14ac:dyDescent="0.25">
      <c r="A106" t="s">
        <v>138</v>
      </c>
      <c r="B106" t="s">
        <v>139</v>
      </c>
      <c r="C106" t="s">
        <v>140</v>
      </c>
    </row>
    <row r="107" spans="1:5" x14ac:dyDescent="0.25">
      <c r="A107" t="s">
        <v>141</v>
      </c>
      <c r="B107" t="s">
        <v>142</v>
      </c>
      <c r="C107" t="s">
        <v>143</v>
      </c>
      <c r="D107" s="2">
        <v>43796</v>
      </c>
      <c r="E107">
        <v>13059</v>
      </c>
    </row>
    <row r="108" spans="1:5" x14ac:dyDescent="0.25">
      <c r="E108" t="s">
        <v>65</v>
      </c>
    </row>
    <row r="109" spans="1:5" x14ac:dyDescent="0.25">
      <c r="A109" t="s">
        <v>138</v>
      </c>
      <c r="B109" t="s">
        <v>139</v>
      </c>
      <c r="C109" t="s">
        <v>144</v>
      </c>
      <c r="D109">
        <v>1</v>
      </c>
      <c r="E109">
        <v>13059</v>
      </c>
    </row>
    <row r="110" spans="1:5" x14ac:dyDescent="0.25">
      <c r="A110" t="s">
        <v>68</v>
      </c>
      <c r="B110" t="s">
        <v>69</v>
      </c>
      <c r="C110" t="s">
        <v>70</v>
      </c>
      <c r="D110" t="s">
        <v>71</v>
      </c>
      <c r="E110" t="s">
        <v>72</v>
      </c>
    </row>
    <row r="112" spans="1:5" x14ac:dyDescent="0.25">
      <c r="A112" t="s">
        <v>145</v>
      </c>
      <c r="B112" t="s">
        <v>146</v>
      </c>
    </row>
    <row r="113" spans="1:5" x14ac:dyDescent="0.25">
      <c r="A113" t="s">
        <v>147</v>
      </c>
      <c r="B113" t="s">
        <v>148</v>
      </c>
      <c r="C113" t="s">
        <v>149</v>
      </c>
      <c r="D113" s="2">
        <v>43795</v>
      </c>
      <c r="E113">
        <v>16345</v>
      </c>
    </row>
    <row r="115" spans="1:5" x14ac:dyDescent="0.25">
      <c r="A115" t="s">
        <v>0</v>
      </c>
      <c r="B115" t="s">
        <v>1</v>
      </c>
      <c r="D115" t="s">
        <v>2</v>
      </c>
    </row>
    <row r="116" spans="1:5" x14ac:dyDescent="0.25">
      <c r="A116" t="s">
        <v>3</v>
      </c>
      <c r="D116" t="s">
        <v>4</v>
      </c>
    </row>
    <row r="118" spans="1:5" x14ac:dyDescent="0.25">
      <c r="A118" t="s">
        <v>16</v>
      </c>
      <c r="B118" t="s">
        <v>51</v>
      </c>
      <c r="C118" t="s">
        <v>10</v>
      </c>
    </row>
    <row r="119" spans="1:5" x14ac:dyDescent="0.25">
      <c r="A119" t="s">
        <v>52</v>
      </c>
      <c r="B119" t="s">
        <v>53</v>
      </c>
    </row>
    <row r="121" spans="1:5" x14ac:dyDescent="0.25">
      <c r="E121" t="s">
        <v>54</v>
      </c>
    </row>
    <row r="122" spans="1:5" x14ac:dyDescent="0.25">
      <c r="A122" t="s">
        <v>55</v>
      </c>
      <c r="B122" t="s">
        <v>56</v>
      </c>
      <c r="C122" t="s">
        <v>57</v>
      </c>
      <c r="D122" t="s">
        <v>58</v>
      </c>
      <c r="E122" t="s">
        <v>59</v>
      </c>
    </row>
    <row r="124" spans="1:5" x14ac:dyDescent="0.25">
      <c r="A124" t="s">
        <v>145</v>
      </c>
      <c r="B124" t="s">
        <v>150</v>
      </c>
      <c r="C124" t="s">
        <v>151</v>
      </c>
    </row>
    <row r="125" spans="1:5" x14ac:dyDescent="0.25">
      <c r="E125" t="s">
        <v>65</v>
      </c>
    </row>
    <row r="126" spans="1:5" x14ac:dyDescent="0.25">
      <c r="A126" t="s">
        <v>145</v>
      </c>
      <c r="B126" t="s">
        <v>146</v>
      </c>
      <c r="C126" t="s">
        <v>95</v>
      </c>
      <c r="D126">
        <v>1</v>
      </c>
      <c r="E126">
        <v>16345</v>
      </c>
    </row>
    <row r="127" spans="1:5" x14ac:dyDescent="0.25">
      <c r="A127" t="s">
        <v>68</v>
      </c>
      <c r="B127" t="s">
        <v>69</v>
      </c>
      <c r="C127" t="s">
        <v>70</v>
      </c>
      <c r="D127" t="s">
        <v>71</v>
      </c>
      <c r="E127" t="s">
        <v>72</v>
      </c>
    </row>
    <row r="129" spans="1:5" x14ac:dyDescent="0.25">
      <c r="A129" t="s">
        <v>152</v>
      </c>
      <c r="B129" t="s">
        <v>153</v>
      </c>
      <c r="C129" t="s">
        <v>154</v>
      </c>
    </row>
    <row r="130" spans="1:5" x14ac:dyDescent="0.25">
      <c r="A130" t="s">
        <v>155</v>
      </c>
      <c r="B130" t="s">
        <v>156</v>
      </c>
      <c r="C130" t="s">
        <v>157</v>
      </c>
      <c r="D130" s="2">
        <v>43998</v>
      </c>
      <c r="E130">
        <v>20503</v>
      </c>
    </row>
    <row r="131" spans="1:5" x14ac:dyDescent="0.25">
      <c r="E131" t="s">
        <v>65</v>
      </c>
    </row>
    <row r="132" spans="1:5" x14ac:dyDescent="0.25">
      <c r="A132" t="s">
        <v>152</v>
      </c>
      <c r="B132" t="s">
        <v>153</v>
      </c>
      <c r="C132" t="s">
        <v>158</v>
      </c>
      <c r="D132">
        <v>1</v>
      </c>
      <c r="E132">
        <v>20503</v>
      </c>
    </row>
    <row r="133" spans="1:5" x14ac:dyDescent="0.25">
      <c r="A133" t="s">
        <v>68</v>
      </c>
      <c r="B133" t="s">
        <v>69</v>
      </c>
      <c r="C133" t="s">
        <v>70</v>
      </c>
      <c r="D133" t="s">
        <v>71</v>
      </c>
      <c r="E133" t="s">
        <v>72</v>
      </c>
    </row>
    <row r="135" spans="1:5" x14ac:dyDescent="0.25">
      <c r="A135" t="s">
        <v>159</v>
      </c>
      <c r="B135" t="s">
        <v>160</v>
      </c>
    </row>
    <row r="136" spans="1:5" x14ac:dyDescent="0.25">
      <c r="A136" t="s">
        <v>161</v>
      </c>
      <c r="B136" t="s">
        <v>162</v>
      </c>
      <c r="C136" t="s">
        <v>163</v>
      </c>
      <c r="D136" s="2">
        <v>43901</v>
      </c>
      <c r="E136">
        <v>22682</v>
      </c>
    </row>
    <row r="137" spans="1:5" x14ac:dyDescent="0.25">
      <c r="A137" t="s">
        <v>164</v>
      </c>
      <c r="B137" t="s">
        <v>165</v>
      </c>
      <c r="C137" t="s">
        <v>166</v>
      </c>
      <c r="D137" s="2">
        <v>43894</v>
      </c>
      <c r="E137">
        <v>21360</v>
      </c>
    </row>
    <row r="138" spans="1:5" x14ac:dyDescent="0.25">
      <c r="A138" t="s">
        <v>167</v>
      </c>
      <c r="B138" t="s">
        <v>168</v>
      </c>
      <c r="C138" t="s">
        <v>169</v>
      </c>
      <c r="D138" s="2">
        <v>44008</v>
      </c>
      <c r="E138">
        <v>41584</v>
      </c>
    </row>
    <row r="139" spans="1:5" x14ac:dyDescent="0.25">
      <c r="E139" t="s">
        <v>65</v>
      </c>
    </row>
    <row r="140" spans="1:5" x14ac:dyDescent="0.25">
      <c r="A140" t="s">
        <v>159</v>
      </c>
      <c r="B140" t="s">
        <v>160</v>
      </c>
      <c r="C140" t="s">
        <v>95</v>
      </c>
      <c r="D140">
        <v>3</v>
      </c>
      <c r="E140">
        <v>85626</v>
      </c>
    </row>
    <row r="141" spans="1:5" x14ac:dyDescent="0.25">
      <c r="A141" t="s">
        <v>68</v>
      </c>
      <c r="B141" t="s">
        <v>69</v>
      </c>
      <c r="C141" t="s">
        <v>70</v>
      </c>
      <c r="D141" t="s">
        <v>71</v>
      </c>
      <c r="E141" t="s">
        <v>72</v>
      </c>
    </row>
    <row r="143" spans="1:5" x14ac:dyDescent="0.25">
      <c r="A143" t="s">
        <v>170</v>
      </c>
      <c r="B143" t="s">
        <v>171</v>
      </c>
      <c r="C143" t="s">
        <v>172</v>
      </c>
    </row>
    <row r="144" spans="1:5" x14ac:dyDescent="0.25">
      <c r="A144" t="s">
        <v>173</v>
      </c>
      <c r="B144" t="s">
        <v>174</v>
      </c>
      <c r="C144" t="s">
        <v>175</v>
      </c>
      <c r="D144" s="2">
        <v>43768</v>
      </c>
      <c r="E144">
        <v>12037</v>
      </c>
    </row>
    <row r="145" spans="1:5" x14ac:dyDescent="0.25">
      <c r="E145" t="s">
        <v>65</v>
      </c>
    </row>
    <row r="146" spans="1:5" x14ac:dyDescent="0.25">
      <c r="A146" t="s">
        <v>170</v>
      </c>
      <c r="B146" t="s">
        <v>171</v>
      </c>
      <c r="C146" t="s">
        <v>176</v>
      </c>
      <c r="D146">
        <v>1</v>
      </c>
      <c r="E146">
        <v>12037</v>
      </c>
    </row>
    <row r="147" spans="1:5" x14ac:dyDescent="0.25">
      <c r="A147" t="s">
        <v>68</v>
      </c>
      <c r="B147" t="s">
        <v>69</v>
      </c>
      <c r="C147" t="s">
        <v>70</v>
      </c>
      <c r="D147" t="s">
        <v>71</v>
      </c>
      <c r="E147" t="s">
        <v>72</v>
      </c>
    </row>
    <row r="149" spans="1:5" x14ac:dyDescent="0.25">
      <c r="A149" t="s">
        <v>177</v>
      </c>
      <c r="B149" t="s">
        <v>178</v>
      </c>
      <c r="C149" t="s">
        <v>179</v>
      </c>
    </row>
    <row r="150" spans="1:5" x14ac:dyDescent="0.25">
      <c r="A150" t="s">
        <v>180</v>
      </c>
      <c r="B150" t="s">
        <v>181</v>
      </c>
      <c r="C150" t="s">
        <v>182</v>
      </c>
      <c r="D150" s="2">
        <v>43776</v>
      </c>
      <c r="E150">
        <v>18122</v>
      </c>
    </row>
    <row r="151" spans="1:5" x14ac:dyDescent="0.25">
      <c r="A151" t="s">
        <v>183</v>
      </c>
      <c r="B151" t="s">
        <v>184</v>
      </c>
      <c r="C151" t="s">
        <v>185</v>
      </c>
      <c r="D151" s="2">
        <v>43748</v>
      </c>
      <c r="E151">
        <v>18318</v>
      </c>
    </row>
    <row r="152" spans="1:5" x14ac:dyDescent="0.25">
      <c r="A152" t="s">
        <v>186</v>
      </c>
      <c r="B152" t="s">
        <v>187</v>
      </c>
      <c r="C152" t="s">
        <v>188</v>
      </c>
      <c r="D152" s="2">
        <v>43851</v>
      </c>
      <c r="E152">
        <v>18643</v>
      </c>
    </row>
    <row r="153" spans="1:5" x14ac:dyDescent="0.25">
      <c r="A153" t="s">
        <v>189</v>
      </c>
      <c r="B153" t="s">
        <v>190</v>
      </c>
      <c r="C153" t="s">
        <v>191</v>
      </c>
      <c r="D153" s="2">
        <v>43840</v>
      </c>
      <c r="E153">
        <v>16724</v>
      </c>
    </row>
    <row r="154" spans="1:5" x14ac:dyDescent="0.25">
      <c r="E154" t="s">
        <v>65</v>
      </c>
    </row>
    <row r="155" spans="1:5" x14ac:dyDescent="0.25">
      <c r="A155" t="s">
        <v>177</v>
      </c>
      <c r="B155" t="s">
        <v>178</v>
      </c>
      <c r="C155" t="s">
        <v>192</v>
      </c>
      <c r="D155">
        <v>4</v>
      </c>
      <c r="E155">
        <v>71807</v>
      </c>
    </row>
    <row r="156" spans="1:5" x14ac:dyDescent="0.25">
      <c r="A156" t="s">
        <v>68</v>
      </c>
      <c r="B156" t="s">
        <v>69</v>
      </c>
      <c r="C156" t="s">
        <v>70</v>
      </c>
      <c r="D156" t="s">
        <v>71</v>
      </c>
      <c r="E156" t="s">
        <v>72</v>
      </c>
    </row>
    <row r="158" spans="1:5" x14ac:dyDescent="0.25">
      <c r="A158" t="s">
        <v>193</v>
      </c>
      <c r="B158" t="s">
        <v>178</v>
      </c>
      <c r="C158" t="s">
        <v>179</v>
      </c>
    </row>
    <row r="159" spans="1:5" x14ac:dyDescent="0.25">
      <c r="A159" t="s">
        <v>194</v>
      </c>
      <c r="B159" t="s">
        <v>195</v>
      </c>
      <c r="C159" t="s">
        <v>196</v>
      </c>
      <c r="D159" s="2">
        <v>44061</v>
      </c>
      <c r="E159">
        <v>18361</v>
      </c>
    </row>
    <row r="160" spans="1:5" x14ac:dyDescent="0.25">
      <c r="A160" t="s">
        <v>99</v>
      </c>
      <c r="B160" t="s">
        <v>100</v>
      </c>
      <c r="C160" t="s">
        <v>101</v>
      </c>
      <c r="D160" s="2">
        <v>43748</v>
      </c>
      <c r="E160">
        <v>30306</v>
      </c>
    </row>
    <row r="161" spans="1:5" x14ac:dyDescent="0.25">
      <c r="A161" t="s">
        <v>197</v>
      </c>
      <c r="B161" t="s">
        <v>198</v>
      </c>
      <c r="C161" t="s">
        <v>199</v>
      </c>
      <c r="D161" s="2">
        <v>43804</v>
      </c>
      <c r="E161">
        <v>18264</v>
      </c>
    </row>
    <row r="162" spans="1:5" x14ac:dyDescent="0.25">
      <c r="A162" t="s">
        <v>200</v>
      </c>
      <c r="B162" t="s">
        <v>201</v>
      </c>
      <c r="C162" t="s">
        <v>202</v>
      </c>
      <c r="D162" s="2">
        <v>43979</v>
      </c>
      <c r="E162">
        <v>17243</v>
      </c>
    </row>
    <row r="163" spans="1:5" x14ac:dyDescent="0.25">
      <c r="A163" t="s">
        <v>203</v>
      </c>
      <c r="B163" t="s">
        <v>204</v>
      </c>
      <c r="C163" t="s">
        <v>205</v>
      </c>
      <c r="D163" s="2">
        <v>43825</v>
      </c>
      <c r="E163">
        <v>21311</v>
      </c>
    </row>
    <row r="164" spans="1:5" x14ac:dyDescent="0.25">
      <c r="A164" t="s">
        <v>206</v>
      </c>
      <c r="B164" t="s">
        <v>207</v>
      </c>
      <c r="C164" t="s">
        <v>208</v>
      </c>
      <c r="D164" s="2">
        <v>43762</v>
      </c>
      <c r="E164">
        <v>18331</v>
      </c>
    </row>
    <row r="165" spans="1:5" x14ac:dyDescent="0.25">
      <c r="A165" t="s">
        <v>209</v>
      </c>
      <c r="B165" t="s">
        <v>210</v>
      </c>
      <c r="C165" t="s">
        <v>211</v>
      </c>
      <c r="D165" s="2">
        <v>44098</v>
      </c>
      <c r="E165">
        <v>20005</v>
      </c>
    </row>
    <row r="166" spans="1:5" x14ac:dyDescent="0.25">
      <c r="A166" t="s">
        <v>212</v>
      </c>
      <c r="B166" t="s">
        <v>213</v>
      </c>
      <c r="C166" t="s">
        <v>214</v>
      </c>
      <c r="D166" s="2">
        <v>43872</v>
      </c>
      <c r="E166">
        <v>28550</v>
      </c>
    </row>
    <row r="167" spans="1:5" x14ac:dyDescent="0.25">
      <c r="A167" t="s">
        <v>215</v>
      </c>
      <c r="B167" t="s">
        <v>216</v>
      </c>
      <c r="C167" t="s">
        <v>217</v>
      </c>
      <c r="D167" s="2">
        <v>43970</v>
      </c>
      <c r="E167">
        <v>20207</v>
      </c>
    </row>
    <row r="168" spans="1:5" x14ac:dyDescent="0.25">
      <c r="A168" t="s">
        <v>218</v>
      </c>
      <c r="B168" t="s">
        <v>219</v>
      </c>
      <c r="C168" t="s">
        <v>220</v>
      </c>
      <c r="D168" s="2">
        <v>44014</v>
      </c>
      <c r="E168">
        <v>18892</v>
      </c>
    </row>
    <row r="169" spans="1:5" x14ac:dyDescent="0.25">
      <c r="A169" t="s">
        <v>221</v>
      </c>
      <c r="B169" t="s">
        <v>222</v>
      </c>
      <c r="C169" t="s">
        <v>223</v>
      </c>
      <c r="D169" s="2">
        <v>43874</v>
      </c>
      <c r="E169">
        <v>20857</v>
      </c>
    </row>
    <row r="170" spans="1:5" x14ac:dyDescent="0.25">
      <c r="A170" t="s">
        <v>224</v>
      </c>
      <c r="B170" t="s">
        <v>225</v>
      </c>
      <c r="C170" t="s">
        <v>226</v>
      </c>
      <c r="D170" s="2">
        <v>44012</v>
      </c>
      <c r="E170">
        <v>21851</v>
      </c>
    </row>
    <row r="171" spans="1:5" x14ac:dyDescent="0.25">
      <c r="A171" t="s">
        <v>135</v>
      </c>
      <c r="B171" t="s">
        <v>136</v>
      </c>
      <c r="C171" t="s">
        <v>137</v>
      </c>
      <c r="D171" s="2">
        <v>43776</v>
      </c>
      <c r="E171">
        <v>18123</v>
      </c>
    </row>
    <row r="172" spans="1:5" x14ac:dyDescent="0.25">
      <c r="A172" t="s">
        <v>227</v>
      </c>
      <c r="B172" t="s">
        <v>228</v>
      </c>
      <c r="C172" t="s">
        <v>229</v>
      </c>
      <c r="D172" s="2">
        <v>43748</v>
      </c>
      <c r="E172">
        <v>17778</v>
      </c>
    </row>
    <row r="173" spans="1:5" x14ac:dyDescent="0.25">
      <c r="A173" t="s">
        <v>230</v>
      </c>
      <c r="B173" t="s">
        <v>231</v>
      </c>
      <c r="C173" t="s">
        <v>232</v>
      </c>
      <c r="D173" s="2">
        <v>43830</v>
      </c>
      <c r="E173">
        <v>32499</v>
      </c>
    </row>
    <row r="174" spans="1:5" x14ac:dyDescent="0.25">
      <c r="A174" t="s">
        <v>233</v>
      </c>
      <c r="B174" t="s">
        <v>234</v>
      </c>
      <c r="C174" t="s">
        <v>235</v>
      </c>
      <c r="D174" s="2">
        <v>43879</v>
      </c>
      <c r="E174">
        <v>34765</v>
      </c>
    </row>
    <row r="175" spans="1:5" x14ac:dyDescent="0.25">
      <c r="A175" t="s">
        <v>236</v>
      </c>
      <c r="B175" t="s">
        <v>237</v>
      </c>
      <c r="C175" t="s">
        <v>238</v>
      </c>
      <c r="D175" s="2">
        <v>43900</v>
      </c>
      <c r="E175">
        <v>21947</v>
      </c>
    </row>
    <row r="176" spans="1:5" x14ac:dyDescent="0.25">
      <c r="A176" t="s">
        <v>112</v>
      </c>
      <c r="B176" t="s">
        <v>113</v>
      </c>
      <c r="C176" t="s">
        <v>114</v>
      </c>
      <c r="D176" s="2">
        <v>43865</v>
      </c>
      <c r="E176">
        <v>32519</v>
      </c>
    </row>
    <row r="177" spans="1:5" x14ac:dyDescent="0.25">
      <c r="A177" t="s">
        <v>239</v>
      </c>
      <c r="B177" t="s">
        <v>240</v>
      </c>
      <c r="C177" t="s">
        <v>241</v>
      </c>
      <c r="D177" s="2">
        <v>43895</v>
      </c>
      <c r="E177">
        <v>21514</v>
      </c>
    </row>
    <row r="178" spans="1:5" x14ac:dyDescent="0.25">
      <c r="A178" t="s">
        <v>115</v>
      </c>
      <c r="B178" t="s">
        <v>116</v>
      </c>
      <c r="C178" t="s">
        <v>117</v>
      </c>
      <c r="D178" s="2">
        <v>43872</v>
      </c>
      <c r="E178">
        <v>33022</v>
      </c>
    </row>
    <row r="179" spans="1:5" x14ac:dyDescent="0.25">
      <c r="A179" t="s">
        <v>242</v>
      </c>
      <c r="B179" t="s">
        <v>243</v>
      </c>
      <c r="C179" t="s">
        <v>244</v>
      </c>
      <c r="D179" s="2">
        <v>43788</v>
      </c>
      <c r="E179">
        <v>24333</v>
      </c>
    </row>
    <row r="180" spans="1:5" x14ac:dyDescent="0.25">
      <c r="A180" t="s">
        <v>245</v>
      </c>
      <c r="B180" t="s">
        <v>246</v>
      </c>
      <c r="C180" t="s">
        <v>247</v>
      </c>
      <c r="D180" s="2">
        <v>44070</v>
      </c>
      <c r="E180">
        <v>20189</v>
      </c>
    </row>
    <row r="181" spans="1:5" x14ac:dyDescent="0.25">
      <c r="A181" t="s">
        <v>248</v>
      </c>
      <c r="B181" t="s">
        <v>249</v>
      </c>
      <c r="C181" t="s">
        <v>250</v>
      </c>
      <c r="D181" s="2">
        <v>43795</v>
      </c>
      <c r="E181">
        <v>41709</v>
      </c>
    </row>
    <row r="182" spans="1:5" x14ac:dyDescent="0.25">
      <c r="A182" t="s">
        <v>251</v>
      </c>
      <c r="B182" t="s">
        <v>252</v>
      </c>
      <c r="C182" t="s">
        <v>253</v>
      </c>
      <c r="D182" s="2">
        <v>44077</v>
      </c>
      <c r="E182">
        <v>20558</v>
      </c>
    </row>
    <row r="183" spans="1:5" x14ac:dyDescent="0.25">
      <c r="A183" t="s">
        <v>254</v>
      </c>
      <c r="B183" t="s">
        <v>255</v>
      </c>
      <c r="C183" t="s">
        <v>256</v>
      </c>
      <c r="D183" s="2">
        <v>43804</v>
      </c>
      <c r="E183">
        <v>19913</v>
      </c>
    </row>
    <row r="184" spans="1:5" x14ac:dyDescent="0.25">
      <c r="A184" t="s">
        <v>257</v>
      </c>
      <c r="B184" t="s">
        <v>258</v>
      </c>
      <c r="C184" t="s">
        <v>259</v>
      </c>
      <c r="D184" s="2">
        <v>43850</v>
      </c>
      <c r="E184">
        <v>16228</v>
      </c>
    </row>
    <row r="185" spans="1:5" x14ac:dyDescent="0.25">
      <c r="A185" t="s">
        <v>260</v>
      </c>
      <c r="B185" t="s">
        <v>261</v>
      </c>
      <c r="C185" t="s">
        <v>262</v>
      </c>
      <c r="D185" s="2">
        <v>43832</v>
      </c>
      <c r="E185">
        <v>17290</v>
      </c>
    </row>
    <row r="187" spans="1:5" x14ac:dyDescent="0.25">
      <c r="A187" t="s">
        <v>0</v>
      </c>
      <c r="B187" t="s">
        <v>1</v>
      </c>
      <c r="D187" t="s">
        <v>2</v>
      </c>
    </row>
    <row r="188" spans="1:5" x14ac:dyDescent="0.25">
      <c r="A188" t="s">
        <v>3</v>
      </c>
      <c r="D188" t="s">
        <v>4</v>
      </c>
    </row>
    <row r="190" spans="1:5" x14ac:dyDescent="0.25">
      <c r="A190" t="s">
        <v>16</v>
      </c>
      <c r="B190" t="s">
        <v>51</v>
      </c>
      <c r="C190" t="s">
        <v>10</v>
      </c>
    </row>
    <row r="191" spans="1:5" x14ac:dyDescent="0.25">
      <c r="A191" t="s">
        <v>52</v>
      </c>
      <c r="B191" t="s">
        <v>53</v>
      </c>
    </row>
    <row r="193" spans="1:5" x14ac:dyDescent="0.25">
      <c r="E193" t="s">
        <v>54</v>
      </c>
    </row>
    <row r="194" spans="1:5" x14ac:dyDescent="0.25">
      <c r="A194" t="s">
        <v>55</v>
      </c>
      <c r="B194" t="s">
        <v>56</v>
      </c>
      <c r="C194" t="s">
        <v>57</v>
      </c>
      <c r="D194" t="s">
        <v>58</v>
      </c>
      <c r="E194" t="s">
        <v>59</v>
      </c>
    </row>
    <row r="196" spans="1:5" x14ac:dyDescent="0.25">
      <c r="A196" t="s">
        <v>193</v>
      </c>
      <c r="B196" t="s">
        <v>178</v>
      </c>
      <c r="C196" t="s">
        <v>263</v>
      </c>
    </row>
    <row r="197" spans="1:5" x14ac:dyDescent="0.25">
      <c r="A197" t="s">
        <v>130</v>
      </c>
      <c r="B197" t="s">
        <v>131</v>
      </c>
      <c r="C197" t="s">
        <v>132</v>
      </c>
      <c r="D197" s="2">
        <v>43762</v>
      </c>
      <c r="E197">
        <v>27316</v>
      </c>
    </row>
    <row r="198" spans="1:5" x14ac:dyDescent="0.25">
      <c r="A198" t="s">
        <v>264</v>
      </c>
      <c r="B198" t="s">
        <v>265</v>
      </c>
      <c r="C198" t="s">
        <v>266</v>
      </c>
      <c r="D198" s="2">
        <v>43853</v>
      </c>
      <c r="E198">
        <v>20047</v>
      </c>
    </row>
    <row r="199" spans="1:5" x14ac:dyDescent="0.25">
      <c r="A199" t="s">
        <v>267</v>
      </c>
      <c r="B199" t="s">
        <v>268</v>
      </c>
      <c r="C199" t="s">
        <v>269</v>
      </c>
      <c r="D199" s="2">
        <v>43888</v>
      </c>
      <c r="E199">
        <v>19907</v>
      </c>
    </row>
    <row r="200" spans="1:5" x14ac:dyDescent="0.25">
      <c r="E200" t="s">
        <v>65</v>
      </c>
    </row>
    <row r="201" spans="1:5" x14ac:dyDescent="0.25">
      <c r="A201" t="s">
        <v>193</v>
      </c>
      <c r="B201" t="s">
        <v>178</v>
      </c>
      <c r="C201" t="s">
        <v>192</v>
      </c>
      <c r="D201">
        <v>30</v>
      </c>
      <c r="E201">
        <v>693835</v>
      </c>
    </row>
    <row r="202" spans="1:5" x14ac:dyDescent="0.25">
      <c r="A202" t="s">
        <v>68</v>
      </c>
      <c r="B202" t="s">
        <v>69</v>
      </c>
      <c r="C202" t="s">
        <v>70</v>
      </c>
      <c r="D202" t="s">
        <v>71</v>
      </c>
      <c r="E202" t="s">
        <v>72</v>
      </c>
    </row>
    <row r="204" spans="1:5" x14ac:dyDescent="0.25">
      <c r="A204" t="s">
        <v>270</v>
      </c>
      <c r="B204" t="s">
        <v>178</v>
      </c>
      <c r="C204" t="s">
        <v>179</v>
      </c>
    </row>
    <row r="205" spans="1:5" x14ac:dyDescent="0.25">
      <c r="A205" t="s">
        <v>194</v>
      </c>
      <c r="B205" t="s">
        <v>195</v>
      </c>
      <c r="C205" t="s">
        <v>196</v>
      </c>
      <c r="D205" s="2">
        <v>44061</v>
      </c>
      <c r="E205">
        <v>18361</v>
      </c>
    </row>
    <row r="206" spans="1:5" x14ac:dyDescent="0.25">
      <c r="A206" t="s">
        <v>271</v>
      </c>
      <c r="B206" t="s">
        <v>272</v>
      </c>
      <c r="C206" t="s">
        <v>273</v>
      </c>
      <c r="D206" s="2">
        <v>43986</v>
      </c>
      <c r="E206">
        <v>20361</v>
      </c>
    </row>
    <row r="207" spans="1:5" x14ac:dyDescent="0.25">
      <c r="A207" t="s">
        <v>274</v>
      </c>
      <c r="B207" t="s">
        <v>275</v>
      </c>
      <c r="C207" t="s">
        <v>276</v>
      </c>
      <c r="D207" s="2">
        <v>43768</v>
      </c>
      <c r="E207">
        <v>15936</v>
      </c>
    </row>
    <row r="208" spans="1:5" x14ac:dyDescent="0.25">
      <c r="A208" t="s">
        <v>180</v>
      </c>
      <c r="B208" t="s">
        <v>181</v>
      </c>
      <c r="C208" t="s">
        <v>182</v>
      </c>
      <c r="D208" s="2">
        <v>43776</v>
      </c>
      <c r="E208">
        <v>18122</v>
      </c>
    </row>
    <row r="209" spans="1:5" x14ac:dyDescent="0.25">
      <c r="A209" t="s">
        <v>277</v>
      </c>
      <c r="B209" t="s">
        <v>278</v>
      </c>
      <c r="C209" t="s">
        <v>279</v>
      </c>
      <c r="D209" s="2">
        <v>43755</v>
      </c>
      <c r="E209">
        <v>16438</v>
      </c>
    </row>
    <row r="210" spans="1:5" x14ac:dyDescent="0.25">
      <c r="A210" t="s">
        <v>99</v>
      </c>
      <c r="B210" t="s">
        <v>100</v>
      </c>
      <c r="C210" t="s">
        <v>101</v>
      </c>
      <c r="D210" s="2">
        <v>43748</v>
      </c>
      <c r="E210">
        <v>30306</v>
      </c>
    </row>
    <row r="211" spans="1:5" x14ac:dyDescent="0.25">
      <c r="A211" t="s">
        <v>197</v>
      </c>
      <c r="B211" t="s">
        <v>198</v>
      </c>
      <c r="C211" t="s">
        <v>199</v>
      </c>
      <c r="D211" s="2">
        <v>43804</v>
      </c>
      <c r="E211">
        <v>18264</v>
      </c>
    </row>
    <row r="212" spans="1:5" x14ac:dyDescent="0.25">
      <c r="A212" t="s">
        <v>200</v>
      </c>
      <c r="B212" t="s">
        <v>201</v>
      </c>
      <c r="C212" t="s">
        <v>202</v>
      </c>
      <c r="D212" s="2">
        <v>43979</v>
      </c>
      <c r="E212">
        <v>17243</v>
      </c>
    </row>
    <row r="213" spans="1:5" x14ac:dyDescent="0.25">
      <c r="A213" t="s">
        <v>203</v>
      </c>
      <c r="B213" t="s">
        <v>204</v>
      </c>
      <c r="C213" t="s">
        <v>205</v>
      </c>
      <c r="D213" s="2">
        <v>43825</v>
      </c>
      <c r="E213">
        <v>21311</v>
      </c>
    </row>
    <row r="214" spans="1:5" x14ac:dyDescent="0.25">
      <c r="A214" t="s">
        <v>280</v>
      </c>
      <c r="B214" t="s">
        <v>281</v>
      </c>
      <c r="C214" t="s">
        <v>282</v>
      </c>
      <c r="D214" s="2">
        <v>43853</v>
      </c>
      <c r="E214">
        <v>19045</v>
      </c>
    </row>
    <row r="215" spans="1:5" x14ac:dyDescent="0.25">
      <c r="A215" t="s">
        <v>206</v>
      </c>
      <c r="B215" t="s">
        <v>207</v>
      </c>
      <c r="C215" t="s">
        <v>208</v>
      </c>
      <c r="D215" s="2">
        <v>43762</v>
      </c>
      <c r="E215">
        <v>18331</v>
      </c>
    </row>
    <row r="216" spans="1:5" x14ac:dyDescent="0.25">
      <c r="A216" t="s">
        <v>283</v>
      </c>
      <c r="B216" t="s">
        <v>284</v>
      </c>
      <c r="C216" t="s">
        <v>285</v>
      </c>
      <c r="D216" s="2">
        <v>43802</v>
      </c>
      <c r="E216">
        <v>19901</v>
      </c>
    </row>
    <row r="217" spans="1:5" x14ac:dyDescent="0.25">
      <c r="A217" t="s">
        <v>209</v>
      </c>
      <c r="B217" t="s">
        <v>210</v>
      </c>
      <c r="C217" t="s">
        <v>211</v>
      </c>
      <c r="D217" s="2">
        <v>44098</v>
      </c>
      <c r="E217">
        <v>20005</v>
      </c>
    </row>
    <row r="218" spans="1:5" x14ac:dyDescent="0.25">
      <c r="A218" t="s">
        <v>286</v>
      </c>
      <c r="B218" t="s">
        <v>287</v>
      </c>
      <c r="C218" t="s">
        <v>288</v>
      </c>
      <c r="D218" s="2">
        <v>44035</v>
      </c>
      <c r="E218">
        <v>20944</v>
      </c>
    </row>
    <row r="219" spans="1:5" x14ac:dyDescent="0.25">
      <c r="A219" t="s">
        <v>289</v>
      </c>
      <c r="B219" t="s">
        <v>290</v>
      </c>
      <c r="C219" t="s">
        <v>291</v>
      </c>
      <c r="D219" s="2">
        <v>44097</v>
      </c>
      <c r="E219">
        <v>16258</v>
      </c>
    </row>
    <row r="220" spans="1:5" x14ac:dyDescent="0.25">
      <c r="A220" t="s">
        <v>292</v>
      </c>
      <c r="B220" t="s">
        <v>293</v>
      </c>
      <c r="C220" t="s">
        <v>294</v>
      </c>
      <c r="D220" s="2">
        <v>43839</v>
      </c>
      <c r="E220">
        <v>19604</v>
      </c>
    </row>
    <row r="221" spans="1:5" x14ac:dyDescent="0.25">
      <c r="A221" t="s">
        <v>295</v>
      </c>
      <c r="B221" t="s">
        <v>296</v>
      </c>
      <c r="C221" t="s">
        <v>297</v>
      </c>
      <c r="D221" s="2">
        <v>44047</v>
      </c>
      <c r="E221">
        <v>20189</v>
      </c>
    </row>
    <row r="222" spans="1:5" x14ac:dyDescent="0.25">
      <c r="A222" t="s">
        <v>298</v>
      </c>
      <c r="B222" t="s">
        <v>299</v>
      </c>
      <c r="C222" t="s">
        <v>300</v>
      </c>
      <c r="D222" s="2">
        <v>43811</v>
      </c>
      <c r="E222">
        <v>19458</v>
      </c>
    </row>
    <row r="223" spans="1:5" x14ac:dyDescent="0.25">
      <c r="A223" t="s">
        <v>301</v>
      </c>
      <c r="B223" t="s">
        <v>216</v>
      </c>
      <c r="C223" t="s">
        <v>217</v>
      </c>
      <c r="D223" s="2">
        <v>43790</v>
      </c>
      <c r="E223">
        <v>22183</v>
      </c>
    </row>
    <row r="224" spans="1:5" x14ac:dyDescent="0.25">
      <c r="A224" t="s">
        <v>215</v>
      </c>
      <c r="B224" t="s">
        <v>216</v>
      </c>
      <c r="C224" t="s">
        <v>217</v>
      </c>
      <c r="D224" s="2">
        <v>43970</v>
      </c>
      <c r="E224">
        <v>20207</v>
      </c>
    </row>
    <row r="225" spans="1:5" x14ac:dyDescent="0.25">
      <c r="A225" t="s">
        <v>302</v>
      </c>
      <c r="B225" t="s">
        <v>303</v>
      </c>
      <c r="C225" t="s">
        <v>304</v>
      </c>
      <c r="D225" s="2">
        <v>44075</v>
      </c>
      <c r="E225">
        <v>27922</v>
      </c>
    </row>
    <row r="226" spans="1:5" x14ac:dyDescent="0.25">
      <c r="A226" t="s">
        <v>218</v>
      </c>
      <c r="B226" t="s">
        <v>219</v>
      </c>
      <c r="C226" t="s">
        <v>220</v>
      </c>
      <c r="D226" s="2">
        <v>44014</v>
      </c>
      <c r="E226">
        <v>18892</v>
      </c>
    </row>
    <row r="227" spans="1:5" x14ac:dyDescent="0.25">
      <c r="A227" t="s">
        <v>102</v>
      </c>
      <c r="B227" t="s">
        <v>103</v>
      </c>
      <c r="C227" t="s">
        <v>104</v>
      </c>
      <c r="D227" s="2">
        <v>43755</v>
      </c>
      <c r="E227">
        <v>27942</v>
      </c>
    </row>
    <row r="228" spans="1:5" x14ac:dyDescent="0.25">
      <c r="A228" t="s">
        <v>221</v>
      </c>
      <c r="B228" t="s">
        <v>222</v>
      </c>
      <c r="C228" t="s">
        <v>223</v>
      </c>
      <c r="D228" s="2">
        <v>43874</v>
      </c>
      <c r="E228">
        <v>20857</v>
      </c>
    </row>
    <row r="229" spans="1:5" x14ac:dyDescent="0.25">
      <c r="A229" t="s">
        <v>186</v>
      </c>
      <c r="B229" t="s">
        <v>187</v>
      </c>
      <c r="C229" t="s">
        <v>188</v>
      </c>
      <c r="D229" s="2">
        <v>43851</v>
      </c>
      <c r="E229">
        <v>18643</v>
      </c>
    </row>
    <row r="230" spans="1:5" x14ac:dyDescent="0.25">
      <c r="A230" t="s">
        <v>305</v>
      </c>
      <c r="B230" t="s">
        <v>306</v>
      </c>
      <c r="C230" t="s">
        <v>307</v>
      </c>
      <c r="D230" s="2">
        <v>44012</v>
      </c>
      <c r="E230">
        <v>20744</v>
      </c>
    </row>
    <row r="231" spans="1:5" x14ac:dyDescent="0.25">
      <c r="A231" t="s">
        <v>308</v>
      </c>
      <c r="B231" t="s">
        <v>309</v>
      </c>
      <c r="C231" t="s">
        <v>310</v>
      </c>
      <c r="D231" s="2">
        <v>44077</v>
      </c>
      <c r="E231">
        <v>31956</v>
      </c>
    </row>
    <row r="232" spans="1:5" x14ac:dyDescent="0.25">
      <c r="A232" t="s">
        <v>135</v>
      </c>
      <c r="B232" t="s">
        <v>136</v>
      </c>
      <c r="C232" t="s">
        <v>137</v>
      </c>
      <c r="D232" s="2">
        <v>43776</v>
      </c>
      <c r="E232">
        <v>18123</v>
      </c>
    </row>
    <row r="233" spans="1:5" x14ac:dyDescent="0.25">
      <c r="A233" t="s">
        <v>227</v>
      </c>
      <c r="B233" t="s">
        <v>228</v>
      </c>
      <c r="C233" t="s">
        <v>229</v>
      </c>
      <c r="D233" s="2">
        <v>43748</v>
      </c>
      <c r="E233">
        <v>17778</v>
      </c>
    </row>
    <row r="234" spans="1:5" x14ac:dyDescent="0.25">
      <c r="A234" t="s">
        <v>311</v>
      </c>
      <c r="B234" t="s">
        <v>312</v>
      </c>
      <c r="C234" t="s">
        <v>313</v>
      </c>
      <c r="D234" s="2">
        <v>44047</v>
      </c>
      <c r="E234">
        <v>17849</v>
      </c>
    </row>
    <row r="235" spans="1:5" x14ac:dyDescent="0.25">
      <c r="A235" t="s">
        <v>314</v>
      </c>
      <c r="B235" t="s">
        <v>315</v>
      </c>
      <c r="C235" t="s">
        <v>316</v>
      </c>
      <c r="D235" s="2">
        <v>44105</v>
      </c>
      <c r="E235">
        <v>19015</v>
      </c>
    </row>
    <row r="236" spans="1:5" x14ac:dyDescent="0.25">
      <c r="A236" t="s">
        <v>317</v>
      </c>
      <c r="B236" t="s">
        <v>318</v>
      </c>
      <c r="C236" t="s">
        <v>319</v>
      </c>
      <c r="D236" s="2">
        <v>44089</v>
      </c>
      <c r="E236">
        <v>29752</v>
      </c>
    </row>
    <row r="237" spans="1:5" x14ac:dyDescent="0.25">
      <c r="A237" t="s">
        <v>236</v>
      </c>
      <c r="B237" t="s">
        <v>237</v>
      </c>
      <c r="C237" t="s">
        <v>238</v>
      </c>
      <c r="D237" s="2">
        <v>43900</v>
      </c>
      <c r="E237">
        <v>21947</v>
      </c>
    </row>
    <row r="238" spans="1:5" x14ac:dyDescent="0.25">
      <c r="A238" t="s">
        <v>320</v>
      </c>
      <c r="B238" t="s">
        <v>321</v>
      </c>
      <c r="C238" t="s">
        <v>322</v>
      </c>
      <c r="D238" s="2">
        <v>43818</v>
      </c>
      <c r="E238">
        <v>17866</v>
      </c>
    </row>
    <row r="239" spans="1:5" x14ac:dyDescent="0.25">
      <c r="A239" t="s">
        <v>112</v>
      </c>
      <c r="B239" t="s">
        <v>113</v>
      </c>
      <c r="C239" t="s">
        <v>114</v>
      </c>
      <c r="D239" s="2">
        <v>43865</v>
      </c>
      <c r="E239">
        <v>32519</v>
      </c>
    </row>
    <row r="240" spans="1:5" x14ac:dyDescent="0.25">
      <c r="A240" t="s">
        <v>239</v>
      </c>
      <c r="B240" t="s">
        <v>240</v>
      </c>
      <c r="C240" t="s">
        <v>241</v>
      </c>
      <c r="D240" s="2">
        <v>43895</v>
      </c>
      <c r="E240">
        <v>21514</v>
      </c>
    </row>
    <row r="241" spans="1:5" x14ac:dyDescent="0.25">
      <c r="A241" t="s">
        <v>115</v>
      </c>
      <c r="B241" t="s">
        <v>116</v>
      </c>
      <c r="C241" t="s">
        <v>117</v>
      </c>
      <c r="D241" s="2">
        <v>43872</v>
      </c>
      <c r="E241">
        <v>33022</v>
      </c>
    </row>
    <row r="242" spans="1:5" x14ac:dyDescent="0.25">
      <c r="A242" t="s">
        <v>323</v>
      </c>
      <c r="B242" t="s">
        <v>324</v>
      </c>
      <c r="C242" t="s">
        <v>325</v>
      </c>
      <c r="D242" s="2">
        <v>44021</v>
      </c>
      <c r="E242">
        <v>21716</v>
      </c>
    </row>
    <row r="243" spans="1:5" x14ac:dyDescent="0.25">
      <c r="A243" t="s">
        <v>242</v>
      </c>
      <c r="B243" t="s">
        <v>243</v>
      </c>
      <c r="C243" t="s">
        <v>244</v>
      </c>
      <c r="D243" s="2">
        <v>43788</v>
      </c>
      <c r="E243">
        <v>24333</v>
      </c>
    </row>
    <row r="244" spans="1:5" x14ac:dyDescent="0.25">
      <c r="A244" t="s">
        <v>118</v>
      </c>
      <c r="B244" t="s">
        <v>119</v>
      </c>
      <c r="C244" t="s">
        <v>120</v>
      </c>
      <c r="D244" s="2">
        <v>43902</v>
      </c>
      <c r="E244">
        <v>30150</v>
      </c>
    </row>
    <row r="245" spans="1:5" x14ac:dyDescent="0.25">
      <c r="A245" t="s">
        <v>245</v>
      </c>
      <c r="B245" t="s">
        <v>246</v>
      </c>
      <c r="C245" t="s">
        <v>247</v>
      </c>
      <c r="D245" s="2">
        <v>44070</v>
      </c>
      <c r="E245">
        <v>20189</v>
      </c>
    </row>
    <row r="246" spans="1:5" x14ac:dyDescent="0.25">
      <c r="A246" t="s">
        <v>326</v>
      </c>
      <c r="B246" t="s">
        <v>327</v>
      </c>
      <c r="C246" t="s">
        <v>328</v>
      </c>
      <c r="D246" s="2">
        <v>43830</v>
      </c>
      <c r="E246">
        <v>18262</v>
      </c>
    </row>
    <row r="247" spans="1:5" x14ac:dyDescent="0.25">
      <c r="A247" t="s">
        <v>251</v>
      </c>
      <c r="B247" t="s">
        <v>252</v>
      </c>
      <c r="C247" t="s">
        <v>253</v>
      </c>
      <c r="D247" s="2">
        <v>44077</v>
      </c>
      <c r="E247">
        <v>20558</v>
      </c>
    </row>
    <row r="248" spans="1:5" x14ac:dyDescent="0.25">
      <c r="A248" t="s">
        <v>121</v>
      </c>
      <c r="B248" t="s">
        <v>122</v>
      </c>
      <c r="C248" t="s">
        <v>123</v>
      </c>
      <c r="D248" s="2">
        <v>43850</v>
      </c>
      <c r="E248">
        <v>30478</v>
      </c>
    </row>
    <row r="249" spans="1:5" x14ac:dyDescent="0.25">
      <c r="A249" t="s">
        <v>254</v>
      </c>
      <c r="B249" t="s">
        <v>255</v>
      </c>
      <c r="C249" t="s">
        <v>256</v>
      </c>
      <c r="D249" s="2">
        <v>43804</v>
      </c>
      <c r="E249">
        <v>19913</v>
      </c>
    </row>
    <row r="250" spans="1:5" x14ac:dyDescent="0.25">
      <c r="A250" t="s">
        <v>257</v>
      </c>
      <c r="B250" t="s">
        <v>258</v>
      </c>
      <c r="C250" t="s">
        <v>259</v>
      </c>
      <c r="D250" s="2">
        <v>43850</v>
      </c>
      <c r="E250">
        <v>16228</v>
      </c>
    </row>
    <row r="251" spans="1:5" x14ac:dyDescent="0.25">
      <c r="A251" t="s">
        <v>260</v>
      </c>
      <c r="B251" t="s">
        <v>261</v>
      </c>
      <c r="C251" t="s">
        <v>262</v>
      </c>
      <c r="D251" s="2">
        <v>43832</v>
      </c>
      <c r="E251">
        <v>17290</v>
      </c>
    </row>
    <row r="252" spans="1:5" x14ac:dyDescent="0.25">
      <c r="A252" t="s">
        <v>105</v>
      </c>
      <c r="B252" t="s">
        <v>106</v>
      </c>
      <c r="C252" t="s">
        <v>107</v>
      </c>
      <c r="D252" s="2">
        <v>43881</v>
      </c>
      <c r="E252">
        <v>36249</v>
      </c>
    </row>
    <row r="253" spans="1:5" x14ac:dyDescent="0.25">
      <c r="A253" t="s">
        <v>130</v>
      </c>
      <c r="B253" t="s">
        <v>131</v>
      </c>
      <c r="C253" t="s">
        <v>132</v>
      </c>
      <c r="D253" s="2">
        <v>43762</v>
      </c>
      <c r="E253">
        <v>27316</v>
      </c>
    </row>
    <row r="255" spans="1:5" x14ac:dyDescent="0.25">
      <c r="A255" t="s">
        <v>0</v>
      </c>
      <c r="B255" t="s">
        <v>1</v>
      </c>
      <c r="D255" t="s">
        <v>2</v>
      </c>
    </row>
    <row r="256" spans="1:5" x14ac:dyDescent="0.25">
      <c r="A256" t="s">
        <v>3</v>
      </c>
      <c r="D256" t="s">
        <v>4</v>
      </c>
    </row>
    <row r="258" spans="1:5" x14ac:dyDescent="0.25">
      <c r="A258" t="s">
        <v>16</v>
      </c>
      <c r="B258" t="s">
        <v>51</v>
      </c>
      <c r="C258" t="s">
        <v>10</v>
      </c>
    </row>
    <row r="259" spans="1:5" x14ac:dyDescent="0.25">
      <c r="A259" t="s">
        <v>52</v>
      </c>
      <c r="B259" t="s">
        <v>53</v>
      </c>
    </row>
    <row r="261" spans="1:5" x14ac:dyDescent="0.25">
      <c r="E261" t="s">
        <v>54</v>
      </c>
    </row>
    <row r="262" spans="1:5" x14ac:dyDescent="0.25">
      <c r="A262" t="s">
        <v>55</v>
      </c>
      <c r="B262" t="s">
        <v>56</v>
      </c>
      <c r="C262" t="s">
        <v>57</v>
      </c>
      <c r="D262" t="s">
        <v>58</v>
      </c>
      <c r="E262" t="s">
        <v>59</v>
      </c>
    </row>
    <row r="264" spans="1:5" x14ac:dyDescent="0.25">
      <c r="A264" t="s">
        <v>270</v>
      </c>
      <c r="B264" t="s">
        <v>178</v>
      </c>
      <c r="C264" t="s">
        <v>263</v>
      </c>
    </row>
    <row r="265" spans="1:5" x14ac:dyDescent="0.25">
      <c r="A265" t="s">
        <v>264</v>
      </c>
      <c r="B265" t="s">
        <v>265</v>
      </c>
      <c r="C265" t="s">
        <v>266</v>
      </c>
      <c r="D265" s="2">
        <v>43853</v>
      </c>
      <c r="E265">
        <v>20047</v>
      </c>
    </row>
    <row r="266" spans="1:5" x14ac:dyDescent="0.25">
      <c r="A266" t="s">
        <v>124</v>
      </c>
      <c r="B266" t="s">
        <v>125</v>
      </c>
      <c r="C266" t="s">
        <v>126</v>
      </c>
      <c r="D266" s="2">
        <v>43811</v>
      </c>
      <c r="E266">
        <v>23618</v>
      </c>
    </row>
    <row r="267" spans="1:5" x14ac:dyDescent="0.25">
      <c r="A267" t="s">
        <v>267</v>
      </c>
      <c r="B267" t="s">
        <v>268</v>
      </c>
      <c r="C267" t="s">
        <v>269</v>
      </c>
      <c r="D267" s="2">
        <v>43888</v>
      </c>
      <c r="E267">
        <v>19907</v>
      </c>
    </row>
    <row r="268" spans="1:5" x14ac:dyDescent="0.25">
      <c r="E268" t="s">
        <v>65</v>
      </c>
    </row>
    <row r="269" spans="1:5" x14ac:dyDescent="0.25">
      <c r="A269" t="s">
        <v>270</v>
      </c>
      <c r="B269" t="s">
        <v>178</v>
      </c>
      <c r="C269" t="s">
        <v>192</v>
      </c>
      <c r="D269">
        <v>52</v>
      </c>
      <c r="E269">
        <v>1135062</v>
      </c>
    </row>
    <row r="270" spans="1:5" x14ac:dyDescent="0.25">
      <c r="A270" t="s">
        <v>68</v>
      </c>
      <c r="B270" t="s">
        <v>69</v>
      </c>
      <c r="C270" t="s">
        <v>70</v>
      </c>
      <c r="D270" t="s">
        <v>71</v>
      </c>
      <c r="E270" t="s">
        <v>72</v>
      </c>
    </row>
    <row r="272" spans="1:5" x14ac:dyDescent="0.25">
      <c r="A272" t="s">
        <v>329</v>
      </c>
      <c r="B272" t="s">
        <v>178</v>
      </c>
      <c r="C272" t="s">
        <v>179</v>
      </c>
    </row>
    <row r="273" spans="1:5" x14ac:dyDescent="0.25">
      <c r="A273" t="s">
        <v>194</v>
      </c>
      <c r="B273" t="s">
        <v>195</v>
      </c>
      <c r="C273" t="s">
        <v>196</v>
      </c>
      <c r="D273" s="2">
        <v>44061</v>
      </c>
      <c r="E273">
        <v>18361</v>
      </c>
    </row>
    <row r="274" spans="1:5" x14ac:dyDescent="0.25">
      <c r="A274" t="s">
        <v>271</v>
      </c>
      <c r="B274" t="s">
        <v>272</v>
      </c>
      <c r="C274" t="s">
        <v>273</v>
      </c>
      <c r="D274" s="2">
        <v>43986</v>
      </c>
      <c r="E274">
        <v>20361</v>
      </c>
    </row>
    <row r="275" spans="1:5" x14ac:dyDescent="0.25">
      <c r="A275" t="s">
        <v>274</v>
      </c>
      <c r="B275" t="s">
        <v>275</v>
      </c>
      <c r="C275" t="s">
        <v>276</v>
      </c>
      <c r="D275" s="2">
        <v>43768</v>
      </c>
      <c r="E275">
        <v>15936</v>
      </c>
    </row>
    <row r="276" spans="1:5" x14ac:dyDescent="0.25">
      <c r="A276" t="s">
        <v>180</v>
      </c>
      <c r="B276" t="s">
        <v>181</v>
      </c>
      <c r="C276" t="s">
        <v>182</v>
      </c>
      <c r="D276" s="2">
        <v>43776</v>
      </c>
      <c r="E276">
        <v>18122</v>
      </c>
    </row>
    <row r="277" spans="1:5" x14ac:dyDescent="0.25">
      <c r="A277" t="s">
        <v>277</v>
      </c>
      <c r="B277" t="s">
        <v>278</v>
      </c>
      <c r="C277" t="s">
        <v>279</v>
      </c>
      <c r="D277" s="2">
        <v>43755</v>
      </c>
      <c r="E277">
        <v>16438</v>
      </c>
    </row>
    <row r="278" spans="1:5" x14ac:dyDescent="0.25">
      <c r="A278" t="s">
        <v>99</v>
      </c>
      <c r="B278" t="s">
        <v>100</v>
      </c>
      <c r="C278" t="s">
        <v>101</v>
      </c>
      <c r="D278" s="2">
        <v>43748</v>
      </c>
      <c r="E278">
        <v>30306</v>
      </c>
    </row>
    <row r="279" spans="1:5" x14ac:dyDescent="0.25">
      <c r="A279" t="s">
        <v>197</v>
      </c>
      <c r="B279" t="s">
        <v>198</v>
      </c>
      <c r="C279" t="s">
        <v>199</v>
      </c>
      <c r="D279" s="2">
        <v>43804</v>
      </c>
      <c r="E279">
        <v>18264</v>
      </c>
    </row>
    <row r="280" spans="1:5" x14ac:dyDescent="0.25">
      <c r="A280" t="s">
        <v>200</v>
      </c>
      <c r="B280" t="s">
        <v>201</v>
      </c>
      <c r="C280" t="s">
        <v>202</v>
      </c>
      <c r="D280" s="2">
        <v>43979</v>
      </c>
      <c r="E280">
        <v>17243</v>
      </c>
    </row>
    <row r="281" spans="1:5" x14ac:dyDescent="0.25">
      <c r="A281" t="s">
        <v>183</v>
      </c>
      <c r="B281" t="s">
        <v>184</v>
      </c>
      <c r="C281" t="s">
        <v>185</v>
      </c>
      <c r="D281" s="2">
        <v>43748</v>
      </c>
      <c r="E281">
        <v>18318</v>
      </c>
    </row>
    <row r="282" spans="1:5" x14ac:dyDescent="0.25">
      <c r="A282" t="s">
        <v>203</v>
      </c>
      <c r="B282" t="s">
        <v>204</v>
      </c>
      <c r="C282" t="s">
        <v>205</v>
      </c>
      <c r="D282" s="2">
        <v>43825</v>
      </c>
      <c r="E282">
        <v>21311</v>
      </c>
    </row>
    <row r="283" spans="1:5" x14ac:dyDescent="0.25">
      <c r="A283" t="s">
        <v>280</v>
      </c>
      <c r="B283" t="s">
        <v>281</v>
      </c>
      <c r="C283" t="s">
        <v>282</v>
      </c>
      <c r="D283" s="2">
        <v>43853</v>
      </c>
      <c r="E283">
        <v>19045</v>
      </c>
    </row>
    <row r="284" spans="1:5" x14ac:dyDescent="0.25">
      <c r="A284" t="s">
        <v>206</v>
      </c>
      <c r="B284" t="s">
        <v>207</v>
      </c>
      <c r="C284" t="s">
        <v>208</v>
      </c>
      <c r="D284" s="2">
        <v>43762</v>
      </c>
      <c r="E284">
        <v>18331</v>
      </c>
    </row>
    <row r="285" spans="1:5" x14ac:dyDescent="0.25">
      <c r="A285" t="s">
        <v>283</v>
      </c>
      <c r="B285" t="s">
        <v>284</v>
      </c>
      <c r="C285" t="s">
        <v>285</v>
      </c>
      <c r="D285" s="2">
        <v>43802</v>
      </c>
      <c r="E285">
        <v>19901</v>
      </c>
    </row>
    <row r="286" spans="1:5" x14ac:dyDescent="0.25">
      <c r="A286" t="s">
        <v>209</v>
      </c>
      <c r="B286" t="s">
        <v>210</v>
      </c>
      <c r="C286" t="s">
        <v>211</v>
      </c>
      <c r="D286" s="2">
        <v>44098</v>
      </c>
      <c r="E286">
        <v>20005</v>
      </c>
    </row>
    <row r="287" spans="1:5" x14ac:dyDescent="0.25">
      <c r="A287" t="s">
        <v>286</v>
      </c>
      <c r="B287" t="s">
        <v>287</v>
      </c>
      <c r="C287" t="s">
        <v>288</v>
      </c>
      <c r="D287" s="2">
        <v>44035</v>
      </c>
      <c r="E287">
        <v>20944</v>
      </c>
    </row>
    <row r="288" spans="1:5" x14ac:dyDescent="0.25">
      <c r="A288" t="s">
        <v>289</v>
      </c>
      <c r="B288" t="s">
        <v>290</v>
      </c>
      <c r="C288" t="s">
        <v>291</v>
      </c>
      <c r="D288" s="2">
        <v>44097</v>
      </c>
      <c r="E288">
        <v>16258</v>
      </c>
    </row>
    <row r="289" spans="1:5" x14ac:dyDescent="0.25">
      <c r="A289" t="s">
        <v>292</v>
      </c>
      <c r="B289" t="s">
        <v>293</v>
      </c>
      <c r="C289" t="s">
        <v>294</v>
      </c>
      <c r="D289" s="2">
        <v>43839</v>
      </c>
      <c r="E289">
        <v>19604</v>
      </c>
    </row>
    <row r="290" spans="1:5" x14ac:dyDescent="0.25">
      <c r="A290" t="s">
        <v>212</v>
      </c>
      <c r="B290" t="s">
        <v>213</v>
      </c>
      <c r="C290" t="s">
        <v>214</v>
      </c>
      <c r="D290" s="2">
        <v>43872</v>
      </c>
      <c r="E290">
        <v>28550</v>
      </c>
    </row>
    <row r="291" spans="1:5" x14ac:dyDescent="0.25">
      <c r="A291" t="s">
        <v>295</v>
      </c>
      <c r="B291" t="s">
        <v>296</v>
      </c>
      <c r="C291" t="s">
        <v>297</v>
      </c>
      <c r="D291" s="2">
        <v>44047</v>
      </c>
      <c r="E291">
        <v>20189</v>
      </c>
    </row>
    <row r="292" spans="1:5" x14ac:dyDescent="0.25">
      <c r="A292" t="s">
        <v>298</v>
      </c>
      <c r="B292" t="s">
        <v>299</v>
      </c>
      <c r="C292" t="s">
        <v>300</v>
      </c>
      <c r="D292" s="2">
        <v>43811</v>
      </c>
      <c r="E292">
        <v>19458</v>
      </c>
    </row>
    <row r="293" spans="1:5" x14ac:dyDescent="0.25">
      <c r="A293" t="s">
        <v>301</v>
      </c>
      <c r="B293" t="s">
        <v>216</v>
      </c>
      <c r="C293" t="s">
        <v>217</v>
      </c>
      <c r="D293" s="2">
        <v>43790</v>
      </c>
      <c r="E293">
        <v>22183</v>
      </c>
    </row>
    <row r="294" spans="1:5" x14ac:dyDescent="0.25">
      <c r="A294" t="s">
        <v>215</v>
      </c>
      <c r="B294" t="s">
        <v>216</v>
      </c>
      <c r="C294" t="s">
        <v>217</v>
      </c>
      <c r="D294" s="2">
        <v>43970</v>
      </c>
      <c r="E294">
        <v>20207</v>
      </c>
    </row>
    <row r="295" spans="1:5" x14ac:dyDescent="0.25">
      <c r="A295" t="s">
        <v>302</v>
      </c>
      <c r="B295" t="s">
        <v>303</v>
      </c>
      <c r="C295" t="s">
        <v>304</v>
      </c>
      <c r="D295" s="2">
        <v>44075</v>
      </c>
      <c r="E295">
        <v>27922</v>
      </c>
    </row>
    <row r="296" spans="1:5" x14ac:dyDescent="0.25">
      <c r="A296" t="s">
        <v>218</v>
      </c>
      <c r="B296" t="s">
        <v>219</v>
      </c>
      <c r="C296" t="s">
        <v>220</v>
      </c>
      <c r="D296" s="2">
        <v>44014</v>
      </c>
      <c r="E296">
        <v>18892</v>
      </c>
    </row>
    <row r="297" spans="1:5" x14ac:dyDescent="0.25">
      <c r="A297" t="s">
        <v>102</v>
      </c>
      <c r="B297" t="s">
        <v>103</v>
      </c>
      <c r="C297" t="s">
        <v>104</v>
      </c>
      <c r="D297" s="2">
        <v>43755</v>
      </c>
      <c r="E297">
        <v>27942</v>
      </c>
    </row>
    <row r="298" spans="1:5" x14ac:dyDescent="0.25">
      <c r="A298" t="s">
        <v>221</v>
      </c>
      <c r="B298" t="s">
        <v>222</v>
      </c>
      <c r="C298" t="s">
        <v>223</v>
      </c>
      <c r="D298" s="2">
        <v>43874</v>
      </c>
      <c r="E298">
        <v>20857</v>
      </c>
    </row>
    <row r="299" spans="1:5" x14ac:dyDescent="0.25">
      <c r="A299" t="s">
        <v>224</v>
      </c>
      <c r="B299" t="s">
        <v>225</v>
      </c>
      <c r="C299" t="s">
        <v>226</v>
      </c>
      <c r="D299" s="2">
        <v>44012</v>
      </c>
      <c r="E299">
        <v>21851</v>
      </c>
    </row>
    <row r="300" spans="1:5" x14ac:dyDescent="0.25">
      <c r="A300" t="s">
        <v>186</v>
      </c>
      <c r="B300" t="s">
        <v>187</v>
      </c>
      <c r="C300" t="s">
        <v>188</v>
      </c>
      <c r="D300" s="2">
        <v>43851</v>
      </c>
      <c r="E300">
        <v>18643</v>
      </c>
    </row>
    <row r="301" spans="1:5" x14ac:dyDescent="0.25">
      <c r="A301" t="s">
        <v>305</v>
      </c>
      <c r="B301" t="s">
        <v>306</v>
      </c>
      <c r="C301" t="s">
        <v>307</v>
      </c>
      <c r="D301" s="2">
        <v>44012</v>
      </c>
      <c r="E301">
        <v>20744</v>
      </c>
    </row>
    <row r="302" spans="1:5" x14ac:dyDescent="0.25">
      <c r="A302" t="s">
        <v>308</v>
      </c>
      <c r="B302" t="s">
        <v>309</v>
      </c>
      <c r="C302" t="s">
        <v>310</v>
      </c>
      <c r="D302" s="2">
        <v>44077</v>
      </c>
      <c r="E302">
        <v>31956</v>
      </c>
    </row>
    <row r="303" spans="1:5" x14ac:dyDescent="0.25">
      <c r="A303" t="s">
        <v>135</v>
      </c>
      <c r="B303" t="s">
        <v>136</v>
      </c>
      <c r="C303" t="s">
        <v>137</v>
      </c>
      <c r="D303" s="2">
        <v>43776</v>
      </c>
      <c r="E303">
        <v>18123</v>
      </c>
    </row>
    <row r="304" spans="1:5" x14ac:dyDescent="0.25">
      <c r="A304" t="s">
        <v>227</v>
      </c>
      <c r="B304" t="s">
        <v>228</v>
      </c>
      <c r="C304" t="s">
        <v>229</v>
      </c>
      <c r="D304" s="2">
        <v>43748</v>
      </c>
      <c r="E304">
        <v>17778</v>
      </c>
    </row>
    <row r="305" spans="1:5" x14ac:dyDescent="0.25">
      <c r="A305" t="s">
        <v>311</v>
      </c>
      <c r="B305" t="s">
        <v>312</v>
      </c>
      <c r="C305" t="s">
        <v>313</v>
      </c>
      <c r="D305" s="2">
        <v>44047</v>
      </c>
      <c r="E305">
        <v>17849</v>
      </c>
    </row>
    <row r="306" spans="1:5" x14ac:dyDescent="0.25">
      <c r="A306" t="s">
        <v>314</v>
      </c>
      <c r="B306" t="s">
        <v>315</v>
      </c>
      <c r="C306" t="s">
        <v>316</v>
      </c>
      <c r="D306" s="2">
        <v>44105</v>
      </c>
      <c r="E306">
        <v>19015</v>
      </c>
    </row>
    <row r="307" spans="1:5" x14ac:dyDescent="0.25">
      <c r="A307" t="s">
        <v>230</v>
      </c>
      <c r="B307" t="s">
        <v>231</v>
      </c>
      <c r="C307" t="s">
        <v>232</v>
      </c>
      <c r="D307" s="2">
        <v>43830</v>
      </c>
      <c r="E307">
        <v>32499</v>
      </c>
    </row>
    <row r="308" spans="1:5" x14ac:dyDescent="0.25">
      <c r="A308" t="s">
        <v>317</v>
      </c>
      <c r="B308" t="s">
        <v>318</v>
      </c>
      <c r="C308" t="s">
        <v>319</v>
      </c>
      <c r="D308" s="2">
        <v>44089</v>
      </c>
      <c r="E308">
        <v>29752</v>
      </c>
    </row>
    <row r="309" spans="1:5" x14ac:dyDescent="0.25">
      <c r="A309" t="s">
        <v>233</v>
      </c>
      <c r="B309" t="s">
        <v>234</v>
      </c>
      <c r="C309" t="s">
        <v>235</v>
      </c>
      <c r="D309" s="2">
        <v>43879</v>
      </c>
      <c r="E309">
        <v>34765</v>
      </c>
    </row>
    <row r="310" spans="1:5" x14ac:dyDescent="0.25">
      <c r="A310" t="s">
        <v>236</v>
      </c>
      <c r="B310" t="s">
        <v>237</v>
      </c>
      <c r="C310" t="s">
        <v>238</v>
      </c>
      <c r="D310" s="2">
        <v>43900</v>
      </c>
      <c r="E310">
        <v>21947</v>
      </c>
    </row>
    <row r="311" spans="1:5" x14ac:dyDescent="0.25">
      <c r="A311" t="s">
        <v>320</v>
      </c>
      <c r="B311" t="s">
        <v>321</v>
      </c>
      <c r="C311" t="s">
        <v>322</v>
      </c>
      <c r="D311" s="2">
        <v>43818</v>
      </c>
      <c r="E311">
        <v>17866</v>
      </c>
    </row>
    <row r="312" spans="1:5" x14ac:dyDescent="0.25">
      <c r="A312" t="s">
        <v>112</v>
      </c>
      <c r="B312" t="s">
        <v>113</v>
      </c>
      <c r="C312" t="s">
        <v>114</v>
      </c>
      <c r="D312" s="2">
        <v>43865</v>
      </c>
      <c r="E312">
        <v>32519</v>
      </c>
    </row>
    <row r="313" spans="1:5" x14ac:dyDescent="0.25">
      <c r="A313" t="s">
        <v>239</v>
      </c>
      <c r="B313" t="s">
        <v>240</v>
      </c>
      <c r="C313" t="s">
        <v>241</v>
      </c>
      <c r="D313" s="2">
        <v>43895</v>
      </c>
      <c r="E313">
        <v>21514</v>
      </c>
    </row>
    <row r="314" spans="1:5" x14ac:dyDescent="0.25">
      <c r="A314" t="s">
        <v>115</v>
      </c>
      <c r="B314" t="s">
        <v>116</v>
      </c>
      <c r="C314" t="s">
        <v>117</v>
      </c>
      <c r="D314" s="2">
        <v>43872</v>
      </c>
      <c r="E314">
        <v>33022</v>
      </c>
    </row>
    <row r="315" spans="1:5" x14ac:dyDescent="0.25">
      <c r="A315" t="s">
        <v>323</v>
      </c>
      <c r="B315" t="s">
        <v>324</v>
      </c>
      <c r="C315" t="s">
        <v>325</v>
      </c>
      <c r="D315" s="2">
        <v>44021</v>
      </c>
      <c r="E315">
        <v>21716</v>
      </c>
    </row>
    <row r="316" spans="1:5" x14ac:dyDescent="0.25">
      <c r="A316" t="s">
        <v>242</v>
      </c>
      <c r="B316" t="s">
        <v>243</v>
      </c>
      <c r="C316" t="s">
        <v>244</v>
      </c>
      <c r="D316" s="2">
        <v>43788</v>
      </c>
      <c r="E316">
        <v>24333</v>
      </c>
    </row>
    <row r="317" spans="1:5" x14ac:dyDescent="0.25">
      <c r="A317" t="s">
        <v>118</v>
      </c>
      <c r="B317" t="s">
        <v>119</v>
      </c>
      <c r="C317" t="s">
        <v>120</v>
      </c>
      <c r="D317" s="2">
        <v>43902</v>
      </c>
      <c r="E317">
        <v>30150</v>
      </c>
    </row>
    <row r="318" spans="1:5" x14ac:dyDescent="0.25">
      <c r="A318" t="s">
        <v>245</v>
      </c>
      <c r="B318" t="s">
        <v>246</v>
      </c>
      <c r="C318" t="s">
        <v>247</v>
      </c>
      <c r="D318" s="2">
        <v>44070</v>
      </c>
      <c r="E318">
        <v>20189</v>
      </c>
    </row>
    <row r="319" spans="1:5" x14ac:dyDescent="0.25">
      <c r="A319" t="s">
        <v>248</v>
      </c>
      <c r="B319" t="s">
        <v>249</v>
      </c>
      <c r="C319" t="s">
        <v>250</v>
      </c>
      <c r="D319" s="2">
        <v>43795</v>
      </c>
      <c r="E319">
        <v>41709</v>
      </c>
    </row>
    <row r="320" spans="1:5" x14ac:dyDescent="0.25">
      <c r="A320" t="s">
        <v>326</v>
      </c>
      <c r="B320" t="s">
        <v>327</v>
      </c>
      <c r="C320" t="s">
        <v>328</v>
      </c>
      <c r="D320" s="2">
        <v>43830</v>
      </c>
      <c r="E320">
        <v>18262</v>
      </c>
    </row>
    <row r="321" spans="1:5" x14ac:dyDescent="0.25">
      <c r="A321" t="s">
        <v>251</v>
      </c>
      <c r="B321" t="s">
        <v>252</v>
      </c>
      <c r="C321" t="s">
        <v>253</v>
      </c>
      <c r="D321" s="2">
        <v>44077</v>
      </c>
      <c r="E321">
        <v>20558</v>
      </c>
    </row>
    <row r="323" spans="1:5" x14ac:dyDescent="0.25">
      <c r="A323" t="s">
        <v>0</v>
      </c>
      <c r="B323" t="s">
        <v>1</v>
      </c>
      <c r="D323" t="s">
        <v>2</v>
      </c>
    </row>
    <row r="324" spans="1:5" x14ac:dyDescent="0.25">
      <c r="A324" t="s">
        <v>3</v>
      </c>
      <c r="D324" t="s">
        <v>4</v>
      </c>
    </row>
    <row r="326" spans="1:5" x14ac:dyDescent="0.25">
      <c r="A326" t="s">
        <v>16</v>
      </c>
      <c r="B326" t="s">
        <v>51</v>
      </c>
      <c r="C326" t="s">
        <v>10</v>
      </c>
    </row>
    <row r="327" spans="1:5" x14ac:dyDescent="0.25">
      <c r="A327" t="s">
        <v>52</v>
      </c>
      <c r="B327" t="s">
        <v>53</v>
      </c>
    </row>
    <row r="329" spans="1:5" x14ac:dyDescent="0.25">
      <c r="E329" t="s">
        <v>54</v>
      </c>
    </row>
    <row r="330" spans="1:5" x14ac:dyDescent="0.25">
      <c r="A330" t="s">
        <v>55</v>
      </c>
      <c r="B330" t="s">
        <v>56</v>
      </c>
      <c r="C330" t="s">
        <v>57</v>
      </c>
      <c r="D330" t="s">
        <v>58</v>
      </c>
      <c r="E330" t="s">
        <v>59</v>
      </c>
    </row>
    <row r="332" spans="1:5" x14ac:dyDescent="0.25">
      <c r="A332" t="s">
        <v>329</v>
      </c>
      <c r="B332" t="s">
        <v>178</v>
      </c>
      <c r="C332" t="s">
        <v>263</v>
      </c>
    </row>
    <row r="333" spans="1:5" x14ac:dyDescent="0.25">
      <c r="A333" t="s">
        <v>121</v>
      </c>
      <c r="B333" t="s">
        <v>122</v>
      </c>
      <c r="C333" t="s">
        <v>123</v>
      </c>
      <c r="D333" s="2">
        <v>43850</v>
      </c>
      <c r="E333">
        <v>30478</v>
      </c>
    </row>
    <row r="334" spans="1:5" x14ac:dyDescent="0.25">
      <c r="A334" t="s">
        <v>330</v>
      </c>
      <c r="B334" t="s">
        <v>331</v>
      </c>
      <c r="C334" t="s">
        <v>332</v>
      </c>
      <c r="D334" s="2">
        <v>43900</v>
      </c>
      <c r="E334">
        <v>28675</v>
      </c>
    </row>
    <row r="335" spans="1:5" x14ac:dyDescent="0.25">
      <c r="A335" t="s">
        <v>254</v>
      </c>
      <c r="B335" t="s">
        <v>255</v>
      </c>
      <c r="C335" t="s">
        <v>256</v>
      </c>
      <c r="D335" s="2">
        <v>43804</v>
      </c>
      <c r="E335">
        <v>19913</v>
      </c>
    </row>
    <row r="336" spans="1:5" x14ac:dyDescent="0.25">
      <c r="A336" t="s">
        <v>257</v>
      </c>
      <c r="B336" t="s">
        <v>258</v>
      </c>
      <c r="C336" t="s">
        <v>259</v>
      </c>
      <c r="D336" s="2">
        <v>43850</v>
      </c>
      <c r="E336">
        <v>16228</v>
      </c>
    </row>
    <row r="337" spans="1:5" x14ac:dyDescent="0.25">
      <c r="A337" t="s">
        <v>260</v>
      </c>
      <c r="B337" t="s">
        <v>261</v>
      </c>
      <c r="C337" t="s">
        <v>262</v>
      </c>
      <c r="D337" s="2">
        <v>43832</v>
      </c>
      <c r="E337">
        <v>17290</v>
      </c>
    </row>
    <row r="338" spans="1:5" x14ac:dyDescent="0.25">
      <c r="A338" t="s">
        <v>333</v>
      </c>
      <c r="B338" t="s">
        <v>334</v>
      </c>
      <c r="C338" t="s">
        <v>335</v>
      </c>
      <c r="D338" s="2">
        <v>43900</v>
      </c>
      <c r="E338">
        <v>36691</v>
      </c>
    </row>
    <row r="339" spans="1:5" x14ac:dyDescent="0.25">
      <c r="A339" t="s">
        <v>105</v>
      </c>
      <c r="B339" t="s">
        <v>106</v>
      </c>
      <c r="C339" t="s">
        <v>107</v>
      </c>
      <c r="D339" s="2">
        <v>43881</v>
      </c>
      <c r="E339">
        <v>36249</v>
      </c>
    </row>
    <row r="340" spans="1:5" x14ac:dyDescent="0.25">
      <c r="A340" t="s">
        <v>189</v>
      </c>
      <c r="B340" t="s">
        <v>190</v>
      </c>
      <c r="C340" t="s">
        <v>191</v>
      </c>
      <c r="D340" s="2">
        <v>43840</v>
      </c>
      <c r="E340">
        <v>16724</v>
      </c>
    </row>
    <row r="341" spans="1:5" x14ac:dyDescent="0.25">
      <c r="A341" t="s">
        <v>130</v>
      </c>
      <c r="B341" t="s">
        <v>131</v>
      </c>
      <c r="C341" t="s">
        <v>132</v>
      </c>
      <c r="D341" s="2">
        <v>43762</v>
      </c>
      <c r="E341">
        <v>27316</v>
      </c>
    </row>
    <row r="342" spans="1:5" x14ac:dyDescent="0.25">
      <c r="A342" t="s">
        <v>264</v>
      </c>
      <c r="B342" t="s">
        <v>265</v>
      </c>
      <c r="C342" t="s">
        <v>266</v>
      </c>
      <c r="D342" s="2">
        <v>43853</v>
      </c>
      <c r="E342">
        <v>20047</v>
      </c>
    </row>
    <row r="343" spans="1:5" x14ac:dyDescent="0.25">
      <c r="A343" t="s">
        <v>124</v>
      </c>
      <c r="B343" t="s">
        <v>125</v>
      </c>
      <c r="C343" t="s">
        <v>126</v>
      </c>
      <c r="D343" s="2">
        <v>43811</v>
      </c>
      <c r="E343">
        <v>23618</v>
      </c>
    </row>
    <row r="344" spans="1:5" x14ac:dyDescent="0.25">
      <c r="A344" t="s">
        <v>267</v>
      </c>
      <c r="B344" t="s">
        <v>268</v>
      </c>
      <c r="C344" t="s">
        <v>269</v>
      </c>
      <c r="D344" s="2">
        <v>43888</v>
      </c>
      <c r="E344">
        <v>19907</v>
      </c>
    </row>
    <row r="345" spans="1:5" x14ac:dyDescent="0.25">
      <c r="E345" t="s">
        <v>65</v>
      </c>
    </row>
    <row r="346" spans="1:5" x14ac:dyDescent="0.25">
      <c r="A346" t="s">
        <v>329</v>
      </c>
      <c r="B346" t="s">
        <v>178</v>
      </c>
      <c r="C346" t="s">
        <v>192</v>
      </c>
      <c r="D346">
        <v>61</v>
      </c>
      <c r="E346">
        <v>1394844</v>
      </c>
    </row>
    <row r="347" spans="1:5" x14ac:dyDescent="0.25">
      <c r="A347" t="s">
        <v>68</v>
      </c>
      <c r="B347" t="s">
        <v>69</v>
      </c>
      <c r="C347" t="s">
        <v>70</v>
      </c>
      <c r="D347" t="s">
        <v>71</v>
      </c>
      <c r="E347" t="s">
        <v>72</v>
      </c>
    </row>
    <row r="349" spans="1:5" x14ac:dyDescent="0.25">
      <c r="A349" t="s">
        <v>336</v>
      </c>
      <c r="B349" t="s">
        <v>337</v>
      </c>
      <c r="C349" t="s">
        <v>338</v>
      </c>
    </row>
    <row r="350" spans="1:5" x14ac:dyDescent="0.25">
      <c r="A350" t="s">
        <v>274</v>
      </c>
      <c r="B350" t="s">
        <v>275</v>
      </c>
      <c r="C350" t="s">
        <v>276</v>
      </c>
      <c r="D350" s="2">
        <v>43768</v>
      </c>
      <c r="E350">
        <v>15936</v>
      </c>
    </row>
    <row r="351" spans="1:5" x14ac:dyDescent="0.25">
      <c r="A351" t="s">
        <v>212</v>
      </c>
      <c r="B351" t="s">
        <v>213</v>
      </c>
      <c r="C351" t="s">
        <v>214</v>
      </c>
      <c r="D351" s="2">
        <v>43872</v>
      </c>
      <c r="E351">
        <v>28550</v>
      </c>
    </row>
    <row r="352" spans="1:5" x14ac:dyDescent="0.25">
      <c r="A352" t="s">
        <v>302</v>
      </c>
      <c r="B352" t="s">
        <v>303</v>
      </c>
      <c r="C352" t="s">
        <v>304</v>
      </c>
      <c r="D352" s="2">
        <v>44075</v>
      </c>
      <c r="E352">
        <v>27922</v>
      </c>
    </row>
    <row r="353" spans="1:5" x14ac:dyDescent="0.25">
      <c r="A353" t="s">
        <v>308</v>
      </c>
      <c r="B353" t="s">
        <v>309</v>
      </c>
      <c r="C353" t="s">
        <v>310</v>
      </c>
      <c r="D353" s="2">
        <v>44077</v>
      </c>
      <c r="E353">
        <v>31956</v>
      </c>
    </row>
    <row r="354" spans="1:5" x14ac:dyDescent="0.25">
      <c r="A354" t="s">
        <v>230</v>
      </c>
      <c r="B354" t="s">
        <v>231</v>
      </c>
      <c r="C354" t="s">
        <v>232</v>
      </c>
      <c r="D354" s="2">
        <v>43830</v>
      </c>
      <c r="E354">
        <v>32499</v>
      </c>
    </row>
    <row r="355" spans="1:5" x14ac:dyDescent="0.25">
      <c r="A355" t="s">
        <v>317</v>
      </c>
      <c r="B355" t="s">
        <v>318</v>
      </c>
      <c r="C355" t="s">
        <v>319</v>
      </c>
      <c r="D355" s="2">
        <v>44089</v>
      </c>
      <c r="E355">
        <v>29752</v>
      </c>
    </row>
    <row r="356" spans="1:5" x14ac:dyDescent="0.25">
      <c r="A356" t="s">
        <v>233</v>
      </c>
      <c r="B356" t="s">
        <v>234</v>
      </c>
      <c r="C356" t="s">
        <v>235</v>
      </c>
      <c r="D356" s="2">
        <v>43879</v>
      </c>
      <c r="E356">
        <v>34765</v>
      </c>
    </row>
    <row r="357" spans="1:5" x14ac:dyDescent="0.25">
      <c r="A357" t="s">
        <v>248</v>
      </c>
      <c r="B357" t="s">
        <v>249</v>
      </c>
      <c r="C357" t="s">
        <v>250</v>
      </c>
      <c r="D357" s="2">
        <v>43795</v>
      </c>
      <c r="E357">
        <v>41709</v>
      </c>
    </row>
    <row r="358" spans="1:5" x14ac:dyDescent="0.25">
      <c r="A358" t="s">
        <v>330</v>
      </c>
      <c r="B358" t="s">
        <v>331</v>
      </c>
      <c r="C358" t="s">
        <v>332</v>
      </c>
      <c r="D358" s="2">
        <v>43900</v>
      </c>
      <c r="E358">
        <v>28675</v>
      </c>
    </row>
    <row r="359" spans="1:5" x14ac:dyDescent="0.25">
      <c r="A359" t="s">
        <v>333</v>
      </c>
      <c r="B359" t="s">
        <v>334</v>
      </c>
      <c r="C359" t="s">
        <v>335</v>
      </c>
      <c r="D359" s="2">
        <v>43900</v>
      </c>
      <c r="E359">
        <v>36691</v>
      </c>
    </row>
    <row r="360" spans="1:5" x14ac:dyDescent="0.25">
      <c r="E360" t="s">
        <v>65</v>
      </c>
    </row>
    <row r="361" spans="1:5" x14ac:dyDescent="0.25">
      <c r="A361" t="s">
        <v>336</v>
      </c>
      <c r="B361" t="s">
        <v>337</v>
      </c>
      <c r="C361" t="s">
        <v>339</v>
      </c>
      <c r="D361">
        <v>10</v>
      </c>
      <c r="E361">
        <v>308455</v>
      </c>
    </row>
    <row r="362" spans="1:5" x14ac:dyDescent="0.25">
      <c r="A362" t="s">
        <v>68</v>
      </c>
      <c r="B362" t="s">
        <v>69</v>
      </c>
      <c r="C362" t="s">
        <v>70</v>
      </c>
      <c r="D362" t="s">
        <v>71</v>
      </c>
      <c r="E362" t="s">
        <v>72</v>
      </c>
    </row>
    <row r="364" spans="1:5" x14ac:dyDescent="0.25">
      <c r="A364" t="s">
        <v>340</v>
      </c>
      <c r="B364" t="s">
        <v>341</v>
      </c>
      <c r="C364" t="s">
        <v>342</v>
      </c>
    </row>
    <row r="365" spans="1:5" x14ac:dyDescent="0.25">
      <c r="A365" t="s">
        <v>212</v>
      </c>
      <c r="B365" t="s">
        <v>213</v>
      </c>
      <c r="C365" t="s">
        <v>214</v>
      </c>
      <c r="D365" s="2">
        <v>43872</v>
      </c>
      <c r="E365">
        <v>28550</v>
      </c>
    </row>
    <row r="366" spans="1:5" x14ac:dyDescent="0.25">
      <c r="A366" t="s">
        <v>308</v>
      </c>
      <c r="B366" t="s">
        <v>309</v>
      </c>
      <c r="C366" t="s">
        <v>310</v>
      </c>
      <c r="D366" s="2">
        <v>44077</v>
      </c>
      <c r="E366">
        <v>31956</v>
      </c>
    </row>
    <row r="367" spans="1:5" x14ac:dyDescent="0.25">
      <c r="A367" t="s">
        <v>317</v>
      </c>
      <c r="B367" t="s">
        <v>318</v>
      </c>
      <c r="C367" t="s">
        <v>319</v>
      </c>
      <c r="D367" s="2">
        <v>44089</v>
      </c>
      <c r="E367">
        <v>29752</v>
      </c>
    </row>
    <row r="368" spans="1:5" x14ac:dyDescent="0.25">
      <c r="A368" t="s">
        <v>233</v>
      </c>
      <c r="B368" t="s">
        <v>234</v>
      </c>
      <c r="C368" t="s">
        <v>235</v>
      </c>
      <c r="D368" s="2">
        <v>43879</v>
      </c>
      <c r="E368">
        <v>34765</v>
      </c>
    </row>
    <row r="369" spans="1:5" x14ac:dyDescent="0.25">
      <c r="A369" t="s">
        <v>248</v>
      </c>
      <c r="B369" t="s">
        <v>249</v>
      </c>
      <c r="C369" t="s">
        <v>250</v>
      </c>
      <c r="D369" s="2">
        <v>43795</v>
      </c>
      <c r="E369">
        <v>41709</v>
      </c>
    </row>
    <row r="370" spans="1:5" x14ac:dyDescent="0.25">
      <c r="A370" t="s">
        <v>330</v>
      </c>
      <c r="B370" t="s">
        <v>331</v>
      </c>
      <c r="C370" t="s">
        <v>332</v>
      </c>
      <c r="D370" s="2">
        <v>43900</v>
      </c>
      <c r="E370">
        <v>28675</v>
      </c>
    </row>
    <row r="371" spans="1:5" x14ac:dyDescent="0.25">
      <c r="E371" t="s">
        <v>65</v>
      </c>
    </row>
    <row r="372" spans="1:5" x14ac:dyDescent="0.25">
      <c r="A372" t="s">
        <v>340</v>
      </c>
      <c r="B372" t="s">
        <v>341</v>
      </c>
      <c r="C372" t="s">
        <v>343</v>
      </c>
      <c r="D372">
        <v>6</v>
      </c>
      <c r="E372">
        <v>195407</v>
      </c>
    </row>
    <row r="373" spans="1:5" x14ac:dyDescent="0.25">
      <c r="A373" t="s">
        <v>68</v>
      </c>
      <c r="B373" t="s">
        <v>69</v>
      </c>
      <c r="C373" t="s">
        <v>70</v>
      </c>
      <c r="D373" t="s">
        <v>71</v>
      </c>
      <c r="E373" t="s">
        <v>72</v>
      </c>
    </row>
    <row r="375" spans="1:5" x14ac:dyDescent="0.25">
      <c r="A375" t="s">
        <v>344</v>
      </c>
      <c r="B375" t="s">
        <v>345</v>
      </c>
      <c r="C375" t="s">
        <v>54</v>
      </c>
    </row>
    <row r="376" spans="1:5" x14ac:dyDescent="0.25">
      <c r="A376" t="s">
        <v>102</v>
      </c>
      <c r="B376" t="s">
        <v>103</v>
      </c>
      <c r="C376" t="s">
        <v>104</v>
      </c>
      <c r="D376" s="2">
        <v>43755</v>
      </c>
      <c r="E376">
        <v>27942</v>
      </c>
    </row>
    <row r="377" spans="1:5" x14ac:dyDescent="0.25">
      <c r="E377" t="s">
        <v>65</v>
      </c>
    </row>
    <row r="378" spans="1:5" x14ac:dyDescent="0.25">
      <c r="A378" t="s">
        <v>344</v>
      </c>
      <c r="B378" t="s">
        <v>345</v>
      </c>
      <c r="C378" t="s">
        <v>346</v>
      </c>
      <c r="D378">
        <v>1</v>
      </c>
      <c r="E378">
        <v>27942</v>
      </c>
    </row>
    <row r="379" spans="1:5" x14ac:dyDescent="0.25">
      <c r="A379" t="s">
        <v>68</v>
      </c>
      <c r="B379" t="s">
        <v>69</v>
      </c>
      <c r="C379" t="s">
        <v>70</v>
      </c>
      <c r="D379" t="s">
        <v>71</v>
      </c>
      <c r="E379" t="s">
        <v>72</v>
      </c>
    </row>
    <row r="381" spans="1:5" x14ac:dyDescent="0.25">
      <c r="A381" t="s">
        <v>347</v>
      </c>
      <c r="B381" t="s">
        <v>348</v>
      </c>
      <c r="C381" t="s">
        <v>349</v>
      </c>
    </row>
    <row r="382" spans="1:5" x14ac:dyDescent="0.25">
      <c r="A382" t="s">
        <v>350</v>
      </c>
      <c r="B382" t="s">
        <v>351</v>
      </c>
      <c r="C382" t="s">
        <v>352</v>
      </c>
      <c r="D382" s="2">
        <v>43753</v>
      </c>
      <c r="E382">
        <v>12523</v>
      </c>
    </row>
    <row r="383" spans="1:5" x14ac:dyDescent="0.25">
      <c r="E383" t="s">
        <v>65</v>
      </c>
    </row>
    <row r="384" spans="1:5" x14ac:dyDescent="0.25">
      <c r="A384" t="s">
        <v>347</v>
      </c>
      <c r="B384" t="s">
        <v>348</v>
      </c>
      <c r="C384" t="s">
        <v>353</v>
      </c>
      <c r="D384">
        <v>1</v>
      </c>
      <c r="E384">
        <v>12523</v>
      </c>
    </row>
    <row r="385" spans="1:5" x14ac:dyDescent="0.25">
      <c r="A385" t="s">
        <v>68</v>
      </c>
      <c r="B385" t="s">
        <v>69</v>
      </c>
      <c r="C385" t="s">
        <v>70</v>
      </c>
      <c r="D385" t="s">
        <v>71</v>
      </c>
      <c r="E385" t="s">
        <v>72</v>
      </c>
    </row>
    <row r="387" spans="1:5" x14ac:dyDescent="0.25">
      <c r="A387" t="s">
        <v>354</v>
      </c>
      <c r="B387" t="s">
        <v>348</v>
      </c>
      <c r="C387" t="s">
        <v>349</v>
      </c>
    </row>
    <row r="388" spans="1:5" x14ac:dyDescent="0.25">
      <c r="A388" t="s">
        <v>355</v>
      </c>
      <c r="B388" t="s">
        <v>356</v>
      </c>
      <c r="C388" t="s">
        <v>357</v>
      </c>
      <c r="D388" s="2">
        <v>43852</v>
      </c>
      <c r="E388">
        <v>11112</v>
      </c>
    </row>
    <row r="389" spans="1:5" x14ac:dyDescent="0.25">
      <c r="E389" t="s">
        <v>65</v>
      </c>
    </row>
    <row r="390" spans="1:5" x14ac:dyDescent="0.25">
      <c r="A390" t="s">
        <v>354</v>
      </c>
      <c r="B390" t="s">
        <v>348</v>
      </c>
      <c r="C390" t="s">
        <v>353</v>
      </c>
      <c r="D390">
        <v>1</v>
      </c>
      <c r="E390">
        <v>11112</v>
      </c>
    </row>
    <row r="391" spans="1:5" x14ac:dyDescent="0.25">
      <c r="A391" t="s">
        <v>68</v>
      </c>
      <c r="B391" t="s">
        <v>69</v>
      </c>
      <c r="C391" t="s">
        <v>70</v>
      </c>
      <c r="D391" t="s">
        <v>71</v>
      </c>
      <c r="E391" t="s">
        <v>72</v>
      </c>
    </row>
    <row r="394" spans="1:5" x14ac:dyDescent="0.25">
      <c r="A394" t="s">
        <v>0</v>
      </c>
      <c r="B394" t="s">
        <v>1</v>
      </c>
      <c r="D394" t="s">
        <v>2</v>
      </c>
    </row>
    <row r="395" spans="1:5" x14ac:dyDescent="0.25">
      <c r="A395" t="s">
        <v>3</v>
      </c>
      <c r="D395" t="s">
        <v>4</v>
      </c>
    </row>
    <row r="397" spans="1:5" x14ac:dyDescent="0.25">
      <c r="A397" t="s">
        <v>16</v>
      </c>
      <c r="B397" t="s">
        <v>51</v>
      </c>
      <c r="C397" t="s">
        <v>10</v>
      </c>
    </row>
    <row r="398" spans="1:5" x14ac:dyDescent="0.25">
      <c r="A398" t="s">
        <v>52</v>
      </c>
      <c r="B398" t="s">
        <v>53</v>
      </c>
    </row>
    <row r="400" spans="1:5" x14ac:dyDescent="0.25">
      <c r="E400" t="s">
        <v>54</v>
      </c>
    </row>
    <row r="401" spans="1:5" x14ac:dyDescent="0.25">
      <c r="A401" t="s">
        <v>55</v>
      </c>
      <c r="B401" t="s">
        <v>56</v>
      </c>
      <c r="C401" t="s">
        <v>57</v>
      </c>
      <c r="D401" t="s">
        <v>58</v>
      </c>
      <c r="E401" t="s">
        <v>59</v>
      </c>
    </row>
    <row r="403" spans="1:5" x14ac:dyDescent="0.25">
      <c r="A403" t="s">
        <v>358</v>
      </c>
      <c r="B403" t="s">
        <v>348</v>
      </c>
      <c r="C403" t="s">
        <v>349</v>
      </c>
    </row>
    <row r="404" spans="1:5" x14ac:dyDescent="0.25">
      <c r="A404" t="s">
        <v>359</v>
      </c>
      <c r="B404" t="s">
        <v>360</v>
      </c>
      <c r="C404" t="s">
        <v>361</v>
      </c>
      <c r="D404" s="2">
        <v>43999</v>
      </c>
      <c r="E404">
        <v>13586</v>
      </c>
    </row>
    <row r="405" spans="1:5" x14ac:dyDescent="0.25">
      <c r="A405" t="s">
        <v>362</v>
      </c>
      <c r="B405" t="s">
        <v>363</v>
      </c>
      <c r="C405" t="s">
        <v>364</v>
      </c>
      <c r="D405" s="2">
        <v>43768</v>
      </c>
      <c r="E405">
        <v>13473</v>
      </c>
    </row>
    <row r="406" spans="1:5" x14ac:dyDescent="0.25">
      <c r="A406" t="s">
        <v>365</v>
      </c>
      <c r="B406" t="s">
        <v>366</v>
      </c>
      <c r="C406" t="s">
        <v>367</v>
      </c>
      <c r="D406" s="2">
        <v>43789</v>
      </c>
      <c r="E406">
        <v>11647</v>
      </c>
    </row>
    <row r="407" spans="1:5" x14ac:dyDescent="0.25">
      <c r="A407" t="s">
        <v>368</v>
      </c>
      <c r="B407" t="s">
        <v>369</v>
      </c>
      <c r="C407" t="s">
        <v>370</v>
      </c>
      <c r="D407" s="2">
        <v>43761</v>
      </c>
      <c r="E407">
        <v>10406</v>
      </c>
    </row>
    <row r="408" spans="1:5" x14ac:dyDescent="0.25">
      <c r="A408" t="s">
        <v>371</v>
      </c>
      <c r="B408" t="s">
        <v>372</v>
      </c>
      <c r="C408" t="s">
        <v>373</v>
      </c>
      <c r="D408" s="2">
        <v>43998</v>
      </c>
      <c r="E408">
        <v>13849</v>
      </c>
    </row>
    <row r="409" spans="1:5" x14ac:dyDescent="0.25">
      <c r="A409" t="s">
        <v>374</v>
      </c>
      <c r="B409" t="s">
        <v>375</v>
      </c>
      <c r="C409" t="s">
        <v>376</v>
      </c>
      <c r="D409" s="2">
        <v>43908</v>
      </c>
      <c r="E409">
        <v>12545</v>
      </c>
    </row>
    <row r="410" spans="1:5" x14ac:dyDescent="0.25">
      <c r="A410" t="s">
        <v>173</v>
      </c>
      <c r="B410" t="s">
        <v>174</v>
      </c>
      <c r="C410" t="s">
        <v>175</v>
      </c>
      <c r="D410" s="2">
        <v>43768</v>
      </c>
      <c r="E410">
        <v>12037</v>
      </c>
    </row>
    <row r="411" spans="1:5" x14ac:dyDescent="0.25">
      <c r="A411" t="s">
        <v>377</v>
      </c>
      <c r="B411" t="s">
        <v>378</v>
      </c>
      <c r="C411" t="s">
        <v>379</v>
      </c>
      <c r="D411" s="2">
        <v>43957</v>
      </c>
      <c r="E411">
        <v>10588</v>
      </c>
    </row>
    <row r="412" spans="1:5" x14ac:dyDescent="0.25">
      <c r="A412" t="s">
        <v>380</v>
      </c>
      <c r="B412" t="s">
        <v>381</v>
      </c>
      <c r="C412" t="s">
        <v>382</v>
      </c>
      <c r="D412" s="2">
        <v>43803</v>
      </c>
      <c r="E412">
        <v>10579</v>
      </c>
    </row>
    <row r="413" spans="1:5" x14ac:dyDescent="0.25">
      <c r="A413" t="s">
        <v>141</v>
      </c>
      <c r="B413" t="s">
        <v>142</v>
      </c>
      <c r="C413" t="s">
        <v>143</v>
      </c>
      <c r="D413" s="2">
        <v>43796</v>
      </c>
      <c r="E413">
        <v>13059</v>
      </c>
    </row>
    <row r="414" spans="1:5" x14ac:dyDescent="0.25">
      <c r="A414" t="s">
        <v>383</v>
      </c>
      <c r="B414" t="s">
        <v>384</v>
      </c>
      <c r="C414" t="s">
        <v>385</v>
      </c>
      <c r="D414" s="2">
        <v>43985</v>
      </c>
      <c r="E414">
        <v>10884</v>
      </c>
    </row>
    <row r="415" spans="1:5" x14ac:dyDescent="0.25">
      <c r="A415" t="s">
        <v>386</v>
      </c>
      <c r="B415" t="s">
        <v>387</v>
      </c>
      <c r="C415" t="s">
        <v>388</v>
      </c>
      <c r="D415" s="2">
        <v>43761</v>
      </c>
      <c r="E415">
        <v>12073</v>
      </c>
    </row>
    <row r="416" spans="1:5" x14ac:dyDescent="0.25">
      <c r="A416" t="s">
        <v>389</v>
      </c>
      <c r="B416" t="s">
        <v>390</v>
      </c>
      <c r="C416" t="s">
        <v>391</v>
      </c>
      <c r="D416" s="2">
        <v>44039</v>
      </c>
      <c r="E416">
        <v>11889</v>
      </c>
    </row>
    <row r="417" spans="1:5" x14ac:dyDescent="0.25">
      <c r="A417" t="s">
        <v>392</v>
      </c>
      <c r="B417" t="s">
        <v>393</v>
      </c>
      <c r="C417" t="s">
        <v>394</v>
      </c>
      <c r="D417" s="2">
        <v>43815</v>
      </c>
      <c r="E417">
        <v>10435</v>
      </c>
    </row>
    <row r="418" spans="1:5" x14ac:dyDescent="0.25">
      <c r="A418" t="s">
        <v>395</v>
      </c>
      <c r="B418" t="s">
        <v>396</v>
      </c>
      <c r="C418" t="s">
        <v>397</v>
      </c>
      <c r="D418" s="2">
        <v>44095</v>
      </c>
      <c r="E418">
        <v>9868</v>
      </c>
    </row>
    <row r="419" spans="1:5" x14ac:dyDescent="0.25">
      <c r="A419" t="s">
        <v>398</v>
      </c>
      <c r="B419" t="s">
        <v>399</v>
      </c>
      <c r="C419" t="s">
        <v>400</v>
      </c>
      <c r="D419" s="2">
        <v>43997</v>
      </c>
      <c r="E419">
        <v>10589</v>
      </c>
    </row>
    <row r="420" spans="1:5" x14ac:dyDescent="0.25">
      <c r="A420" t="s">
        <v>401</v>
      </c>
      <c r="B420" t="s">
        <v>402</v>
      </c>
      <c r="C420" t="s">
        <v>403</v>
      </c>
      <c r="D420" s="2">
        <v>43794</v>
      </c>
      <c r="E420">
        <v>12001</v>
      </c>
    </row>
    <row r="421" spans="1:5" x14ac:dyDescent="0.25">
      <c r="A421" t="s">
        <v>404</v>
      </c>
      <c r="B421" t="s">
        <v>402</v>
      </c>
      <c r="C421" t="s">
        <v>403</v>
      </c>
      <c r="D421" s="2">
        <v>43822</v>
      </c>
      <c r="E421">
        <v>10464</v>
      </c>
    </row>
    <row r="422" spans="1:5" x14ac:dyDescent="0.25">
      <c r="A422" t="s">
        <v>405</v>
      </c>
      <c r="B422" t="s">
        <v>406</v>
      </c>
      <c r="C422" t="s">
        <v>407</v>
      </c>
      <c r="D422" s="2">
        <v>44025</v>
      </c>
      <c r="E422">
        <v>10013</v>
      </c>
    </row>
    <row r="423" spans="1:5" x14ac:dyDescent="0.25">
      <c r="A423" t="s">
        <v>408</v>
      </c>
      <c r="B423" t="s">
        <v>409</v>
      </c>
      <c r="C423" t="s">
        <v>410</v>
      </c>
      <c r="D423" s="2">
        <v>43853</v>
      </c>
      <c r="E423">
        <v>10343</v>
      </c>
    </row>
    <row r="424" spans="1:5" x14ac:dyDescent="0.25">
      <c r="A424" t="s">
        <v>411</v>
      </c>
      <c r="B424" t="s">
        <v>412</v>
      </c>
      <c r="C424" t="s">
        <v>413</v>
      </c>
      <c r="D424" s="2">
        <v>44088</v>
      </c>
      <c r="E424">
        <v>9911</v>
      </c>
    </row>
    <row r="425" spans="1:5" x14ac:dyDescent="0.25">
      <c r="A425" t="s">
        <v>414</v>
      </c>
      <c r="B425" t="s">
        <v>415</v>
      </c>
      <c r="C425" t="s">
        <v>416</v>
      </c>
      <c r="D425" s="2">
        <v>43859</v>
      </c>
      <c r="E425">
        <v>10631</v>
      </c>
    </row>
    <row r="426" spans="1:5" x14ac:dyDescent="0.25">
      <c r="E426" t="s">
        <v>65</v>
      </c>
    </row>
    <row r="427" spans="1:5" x14ac:dyDescent="0.25">
      <c r="A427" t="s">
        <v>358</v>
      </c>
      <c r="B427" t="s">
        <v>348</v>
      </c>
      <c r="C427" t="s">
        <v>353</v>
      </c>
      <c r="D427">
        <v>22</v>
      </c>
      <c r="E427">
        <v>250870</v>
      </c>
    </row>
    <row r="428" spans="1:5" x14ac:dyDescent="0.25">
      <c r="A428" t="s">
        <v>68</v>
      </c>
      <c r="B428" t="s">
        <v>69</v>
      </c>
      <c r="C428" t="s">
        <v>70</v>
      </c>
      <c r="D428" t="s">
        <v>71</v>
      </c>
      <c r="E428" t="s">
        <v>72</v>
      </c>
    </row>
    <row r="430" spans="1:5" x14ac:dyDescent="0.25">
      <c r="A430" t="s">
        <v>417</v>
      </c>
      <c r="B430" t="s">
        <v>348</v>
      </c>
      <c r="C430" t="s">
        <v>349</v>
      </c>
    </row>
    <row r="431" spans="1:5" x14ac:dyDescent="0.25">
      <c r="A431" t="s">
        <v>418</v>
      </c>
      <c r="B431" t="s">
        <v>419</v>
      </c>
      <c r="C431" t="s">
        <v>420</v>
      </c>
      <c r="D431" s="2">
        <v>43789</v>
      </c>
      <c r="E431">
        <v>12187</v>
      </c>
    </row>
    <row r="432" spans="1:5" x14ac:dyDescent="0.25">
      <c r="A432" t="s">
        <v>421</v>
      </c>
      <c r="B432" t="s">
        <v>422</v>
      </c>
      <c r="C432" t="s">
        <v>423</v>
      </c>
      <c r="D432" s="2">
        <v>44105</v>
      </c>
      <c r="E432">
        <v>9224</v>
      </c>
    </row>
    <row r="433" spans="1:5" x14ac:dyDescent="0.25">
      <c r="A433" t="s">
        <v>424</v>
      </c>
      <c r="B433" t="s">
        <v>425</v>
      </c>
      <c r="C433" t="s">
        <v>426</v>
      </c>
      <c r="D433" s="2">
        <v>43801</v>
      </c>
      <c r="E433">
        <v>38518</v>
      </c>
    </row>
    <row r="434" spans="1:5" x14ac:dyDescent="0.25">
      <c r="A434" t="s">
        <v>359</v>
      </c>
      <c r="B434" t="s">
        <v>360</v>
      </c>
      <c r="C434" t="s">
        <v>361</v>
      </c>
      <c r="D434" s="2">
        <v>43999</v>
      </c>
      <c r="E434">
        <v>13586</v>
      </c>
    </row>
    <row r="435" spans="1:5" x14ac:dyDescent="0.25">
      <c r="A435" t="s">
        <v>427</v>
      </c>
      <c r="B435" t="s">
        <v>428</v>
      </c>
      <c r="C435" t="s">
        <v>429</v>
      </c>
      <c r="D435" s="2">
        <v>43773</v>
      </c>
      <c r="E435">
        <v>11958</v>
      </c>
    </row>
    <row r="436" spans="1:5" x14ac:dyDescent="0.25">
      <c r="A436" t="s">
        <v>362</v>
      </c>
      <c r="B436" t="s">
        <v>363</v>
      </c>
      <c r="C436" t="s">
        <v>364</v>
      </c>
      <c r="D436" s="2">
        <v>43768</v>
      </c>
      <c r="E436">
        <v>13473</v>
      </c>
    </row>
    <row r="437" spans="1:5" x14ac:dyDescent="0.25">
      <c r="A437" t="s">
        <v>365</v>
      </c>
      <c r="B437" t="s">
        <v>366</v>
      </c>
      <c r="C437" t="s">
        <v>367</v>
      </c>
      <c r="D437" s="2">
        <v>43789</v>
      </c>
      <c r="E437">
        <v>11647</v>
      </c>
    </row>
    <row r="438" spans="1:5" x14ac:dyDescent="0.25">
      <c r="A438" t="s">
        <v>368</v>
      </c>
      <c r="B438" t="s">
        <v>369</v>
      </c>
      <c r="C438" t="s">
        <v>370</v>
      </c>
      <c r="D438" s="2">
        <v>43761</v>
      </c>
      <c r="E438">
        <v>10406</v>
      </c>
    </row>
    <row r="439" spans="1:5" x14ac:dyDescent="0.25">
      <c r="A439" t="s">
        <v>430</v>
      </c>
      <c r="B439" t="s">
        <v>431</v>
      </c>
      <c r="C439" t="s">
        <v>432</v>
      </c>
      <c r="D439" s="2">
        <v>44061</v>
      </c>
      <c r="E439">
        <v>10206</v>
      </c>
    </row>
    <row r="440" spans="1:5" x14ac:dyDescent="0.25">
      <c r="A440" t="s">
        <v>371</v>
      </c>
      <c r="B440" t="s">
        <v>372</v>
      </c>
      <c r="C440" t="s">
        <v>373</v>
      </c>
      <c r="D440" s="2">
        <v>43998</v>
      </c>
      <c r="E440">
        <v>13849</v>
      </c>
    </row>
    <row r="441" spans="1:5" x14ac:dyDescent="0.25">
      <c r="A441" t="s">
        <v>374</v>
      </c>
      <c r="B441" t="s">
        <v>375</v>
      </c>
      <c r="C441" t="s">
        <v>376</v>
      </c>
      <c r="D441" s="2">
        <v>43908</v>
      </c>
      <c r="E441">
        <v>12545</v>
      </c>
    </row>
    <row r="442" spans="1:5" x14ac:dyDescent="0.25">
      <c r="A442" t="s">
        <v>161</v>
      </c>
      <c r="B442" t="s">
        <v>162</v>
      </c>
      <c r="C442" t="s">
        <v>163</v>
      </c>
      <c r="D442" s="2">
        <v>43901</v>
      </c>
      <c r="E442">
        <v>22682</v>
      </c>
    </row>
    <row r="443" spans="1:5" x14ac:dyDescent="0.25">
      <c r="A443" t="s">
        <v>173</v>
      </c>
      <c r="B443" t="s">
        <v>174</v>
      </c>
      <c r="C443" t="s">
        <v>175</v>
      </c>
      <c r="D443" s="2">
        <v>43768</v>
      </c>
      <c r="E443">
        <v>12037</v>
      </c>
    </row>
    <row r="444" spans="1:5" x14ac:dyDescent="0.25">
      <c r="A444" t="s">
        <v>433</v>
      </c>
      <c r="B444" t="s">
        <v>434</v>
      </c>
      <c r="C444" t="s">
        <v>435</v>
      </c>
      <c r="D444" s="2">
        <v>44019</v>
      </c>
      <c r="E444">
        <v>10269</v>
      </c>
    </row>
    <row r="445" spans="1:5" x14ac:dyDescent="0.25">
      <c r="A445" t="s">
        <v>436</v>
      </c>
      <c r="B445" t="s">
        <v>437</v>
      </c>
      <c r="C445" t="s">
        <v>438</v>
      </c>
      <c r="D445" s="2">
        <v>44103</v>
      </c>
      <c r="E445">
        <v>10436</v>
      </c>
    </row>
    <row r="446" spans="1:5" x14ac:dyDescent="0.25">
      <c r="A446" t="s">
        <v>164</v>
      </c>
      <c r="B446" t="s">
        <v>165</v>
      </c>
      <c r="C446" t="s">
        <v>166</v>
      </c>
      <c r="D446" s="2">
        <v>43894</v>
      </c>
      <c r="E446">
        <v>21360</v>
      </c>
    </row>
    <row r="447" spans="1:5" x14ac:dyDescent="0.25">
      <c r="A447" t="s">
        <v>350</v>
      </c>
      <c r="B447" t="s">
        <v>351</v>
      </c>
      <c r="C447" t="s">
        <v>352</v>
      </c>
      <c r="D447" s="2">
        <v>43753</v>
      </c>
      <c r="E447">
        <v>12523</v>
      </c>
    </row>
    <row r="448" spans="1:5" x14ac:dyDescent="0.25">
      <c r="A448" t="s">
        <v>439</v>
      </c>
      <c r="B448" t="s">
        <v>440</v>
      </c>
      <c r="C448" t="s">
        <v>441</v>
      </c>
      <c r="D448" s="2">
        <v>43818</v>
      </c>
      <c r="E448">
        <v>12529</v>
      </c>
    </row>
    <row r="449" spans="1:5" x14ac:dyDescent="0.25">
      <c r="A449" t="s">
        <v>355</v>
      </c>
      <c r="B449" t="s">
        <v>356</v>
      </c>
      <c r="C449" t="s">
        <v>357</v>
      </c>
      <c r="D449" s="2">
        <v>43852</v>
      </c>
      <c r="E449">
        <v>11112</v>
      </c>
    </row>
    <row r="450" spans="1:5" x14ac:dyDescent="0.25">
      <c r="A450" t="s">
        <v>377</v>
      </c>
      <c r="B450" t="s">
        <v>378</v>
      </c>
      <c r="C450" t="s">
        <v>379</v>
      </c>
      <c r="D450" s="2">
        <v>43957</v>
      </c>
      <c r="E450">
        <v>10588</v>
      </c>
    </row>
    <row r="451" spans="1:5" x14ac:dyDescent="0.25">
      <c r="A451" t="s">
        <v>442</v>
      </c>
      <c r="B451" t="s">
        <v>443</v>
      </c>
      <c r="C451" t="s">
        <v>444</v>
      </c>
      <c r="D451" s="2">
        <v>44069</v>
      </c>
      <c r="E451">
        <v>9703</v>
      </c>
    </row>
    <row r="452" spans="1:5" x14ac:dyDescent="0.25">
      <c r="A452" t="s">
        <v>380</v>
      </c>
      <c r="B452" t="s">
        <v>381</v>
      </c>
      <c r="C452" t="s">
        <v>382</v>
      </c>
      <c r="D452" s="2">
        <v>43803</v>
      </c>
      <c r="E452">
        <v>10579</v>
      </c>
    </row>
    <row r="453" spans="1:5" x14ac:dyDescent="0.25">
      <c r="A453" t="s">
        <v>141</v>
      </c>
      <c r="B453" t="s">
        <v>142</v>
      </c>
      <c r="C453" t="s">
        <v>143</v>
      </c>
      <c r="D453" s="2">
        <v>43796</v>
      </c>
      <c r="E453">
        <v>13059</v>
      </c>
    </row>
    <row r="454" spans="1:5" x14ac:dyDescent="0.25">
      <c r="A454" t="s">
        <v>383</v>
      </c>
      <c r="B454" t="s">
        <v>384</v>
      </c>
      <c r="C454" t="s">
        <v>385</v>
      </c>
      <c r="D454" s="2">
        <v>43985</v>
      </c>
      <c r="E454">
        <v>10884</v>
      </c>
    </row>
    <row r="455" spans="1:5" x14ac:dyDescent="0.25">
      <c r="A455" t="s">
        <v>445</v>
      </c>
      <c r="B455" t="s">
        <v>446</v>
      </c>
      <c r="C455" t="s">
        <v>447</v>
      </c>
      <c r="D455" s="2">
        <v>44026</v>
      </c>
      <c r="E455">
        <v>9808</v>
      </c>
    </row>
    <row r="456" spans="1:5" x14ac:dyDescent="0.25">
      <c r="A456" t="s">
        <v>448</v>
      </c>
      <c r="B456" t="s">
        <v>449</v>
      </c>
      <c r="C456" t="s">
        <v>450</v>
      </c>
      <c r="D456" s="2">
        <v>43763</v>
      </c>
      <c r="E456">
        <v>40093</v>
      </c>
    </row>
    <row r="457" spans="1:5" x14ac:dyDescent="0.25">
      <c r="A457" t="s">
        <v>386</v>
      </c>
      <c r="B457" t="s">
        <v>387</v>
      </c>
      <c r="C457" t="s">
        <v>388</v>
      </c>
      <c r="D457" s="2">
        <v>43761</v>
      </c>
      <c r="E457">
        <v>12073</v>
      </c>
    </row>
    <row r="458" spans="1:5" x14ac:dyDescent="0.25">
      <c r="A458" t="s">
        <v>389</v>
      </c>
      <c r="B458" t="s">
        <v>390</v>
      </c>
      <c r="C458" t="s">
        <v>391</v>
      </c>
      <c r="D458" s="2">
        <v>44039</v>
      </c>
      <c r="E458">
        <v>11889</v>
      </c>
    </row>
    <row r="459" spans="1:5" x14ac:dyDescent="0.25">
      <c r="A459" t="s">
        <v>392</v>
      </c>
      <c r="B459" t="s">
        <v>393</v>
      </c>
      <c r="C459" t="s">
        <v>394</v>
      </c>
      <c r="D459" s="2">
        <v>43815</v>
      </c>
      <c r="E459">
        <v>10435</v>
      </c>
    </row>
    <row r="460" spans="1:5" x14ac:dyDescent="0.25">
      <c r="A460" t="s">
        <v>451</v>
      </c>
      <c r="B460" t="s">
        <v>393</v>
      </c>
      <c r="C460" t="s">
        <v>394</v>
      </c>
      <c r="D460" s="2">
        <v>44025</v>
      </c>
      <c r="E460">
        <v>10145</v>
      </c>
    </row>
    <row r="462" spans="1:5" x14ac:dyDescent="0.25">
      <c r="A462" t="s">
        <v>0</v>
      </c>
      <c r="B462" t="s">
        <v>1</v>
      </c>
      <c r="D462" t="s">
        <v>2</v>
      </c>
    </row>
    <row r="463" spans="1:5" x14ac:dyDescent="0.25">
      <c r="A463" t="s">
        <v>3</v>
      </c>
      <c r="D463" t="s">
        <v>4</v>
      </c>
    </row>
    <row r="465" spans="1:5" x14ac:dyDescent="0.25">
      <c r="A465" t="s">
        <v>16</v>
      </c>
      <c r="B465" t="s">
        <v>51</v>
      </c>
      <c r="C465" t="s">
        <v>10</v>
      </c>
    </row>
    <row r="466" spans="1:5" x14ac:dyDescent="0.25">
      <c r="A466" t="s">
        <v>52</v>
      </c>
      <c r="B466" t="s">
        <v>53</v>
      </c>
    </row>
    <row r="468" spans="1:5" x14ac:dyDescent="0.25">
      <c r="E468" t="s">
        <v>54</v>
      </c>
    </row>
    <row r="469" spans="1:5" x14ac:dyDescent="0.25">
      <c r="A469" t="s">
        <v>55</v>
      </c>
      <c r="B469" t="s">
        <v>56</v>
      </c>
      <c r="C469" t="s">
        <v>57</v>
      </c>
      <c r="D469" t="s">
        <v>58</v>
      </c>
      <c r="E469" t="s">
        <v>59</v>
      </c>
    </row>
    <row r="471" spans="1:5" x14ac:dyDescent="0.25">
      <c r="A471" t="s">
        <v>417</v>
      </c>
      <c r="B471" t="s">
        <v>348</v>
      </c>
      <c r="C471" t="s">
        <v>452</v>
      </c>
    </row>
    <row r="472" spans="1:5" x14ac:dyDescent="0.25">
      <c r="A472" t="s">
        <v>62</v>
      </c>
      <c r="B472" t="s">
        <v>63</v>
      </c>
      <c r="C472" t="s">
        <v>64</v>
      </c>
      <c r="D472" s="2">
        <v>44028</v>
      </c>
      <c r="E472">
        <v>13678</v>
      </c>
    </row>
    <row r="473" spans="1:5" x14ac:dyDescent="0.25">
      <c r="A473" t="s">
        <v>453</v>
      </c>
      <c r="B473" t="s">
        <v>454</v>
      </c>
      <c r="C473" t="s">
        <v>455</v>
      </c>
      <c r="D473" s="2">
        <v>44097</v>
      </c>
      <c r="E473">
        <v>10036</v>
      </c>
    </row>
    <row r="474" spans="1:5" x14ac:dyDescent="0.25">
      <c r="A474" t="s">
        <v>456</v>
      </c>
      <c r="B474" t="s">
        <v>457</v>
      </c>
      <c r="C474" t="s">
        <v>458</v>
      </c>
      <c r="D474" s="2">
        <v>44019</v>
      </c>
      <c r="E474">
        <v>9864</v>
      </c>
    </row>
    <row r="475" spans="1:5" x14ac:dyDescent="0.25">
      <c r="A475" t="s">
        <v>167</v>
      </c>
      <c r="B475" t="s">
        <v>168</v>
      </c>
      <c r="C475" t="s">
        <v>169</v>
      </c>
      <c r="D475" s="2">
        <v>44008</v>
      </c>
      <c r="E475">
        <v>41584</v>
      </c>
    </row>
    <row r="476" spans="1:5" x14ac:dyDescent="0.25">
      <c r="A476" t="s">
        <v>395</v>
      </c>
      <c r="B476" t="s">
        <v>396</v>
      </c>
      <c r="C476" t="s">
        <v>397</v>
      </c>
      <c r="D476" s="2">
        <v>44095</v>
      </c>
      <c r="E476">
        <v>9868</v>
      </c>
    </row>
    <row r="477" spans="1:5" x14ac:dyDescent="0.25">
      <c r="A477" t="s">
        <v>398</v>
      </c>
      <c r="B477" t="s">
        <v>399</v>
      </c>
      <c r="C477" t="s">
        <v>400</v>
      </c>
      <c r="D477" s="2">
        <v>43997</v>
      </c>
      <c r="E477">
        <v>10589</v>
      </c>
    </row>
    <row r="478" spans="1:5" x14ac:dyDescent="0.25">
      <c r="A478" t="s">
        <v>459</v>
      </c>
      <c r="B478" t="s">
        <v>460</v>
      </c>
      <c r="C478" t="s">
        <v>461</v>
      </c>
      <c r="D478" s="2">
        <v>43818</v>
      </c>
      <c r="E478">
        <v>10440</v>
      </c>
    </row>
    <row r="479" spans="1:5" x14ac:dyDescent="0.25">
      <c r="A479" t="s">
        <v>462</v>
      </c>
      <c r="B479" t="s">
        <v>463</v>
      </c>
      <c r="C479" t="s">
        <v>464</v>
      </c>
      <c r="D479" s="2">
        <v>43991</v>
      </c>
      <c r="E479">
        <v>12093</v>
      </c>
    </row>
    <row r="480" spans="1:5" x14ac:dyDescent="0.25">
      <c r="A480" t="s">
        <v>465</v>
      </c>
      <c r="B480" t="s">
        <v>466</v>
      </c>
      <c r="C480" t="s">
        <v>467</v>
      </c>
      <c r="D480" s="2">
        <v>44110</v>
      </c>
      <c r="E480">
        <v>12695</v>
      </c>
    </row>
    <row r="481" spans="1:5" x14ac:dyDescent="0.25">
      <c r="A481" t="s">
        <v>155</v>
      </c>
      <c r="B481" t="s">
        <v>156</v>
      </c>
      <c r="C481" t="s">
        <v>157</v>
      </c>
      <c r="D481" s="2">
        <v>43998</v>
      </c>
      <c r="E481">
        <v>20503</v>
      </c>
    </row>
    <row r="482" spans="1:5" x14ac:dyDescent="0.25">
      <c r="A482" t="s">
        <v>468</v>
      </c>
      <c r="B482" t="s">
        <v>469</v>
      </c>
      <c r="C482" t="s">
        <v>470</v>
      </c>
      <c r="D482" s="2">
        <v>43887</v>
      </c>
      <c r="E482">
        <v>10271</v>
      </c>
    </row>
    <row r="483" spans="1:5" x14ac:dyDescent="0.25">
      <c r="A483" t="s">
        <v>471</v>
      </c>
      <c r="B483" t="s">
        <v>469</v>
      </c>
      <c r="C483" t="s">
        <v>470</v>
      </c>
      <c r="D483" s="2">
        <v>44083</v>
      </c>
      <c r="E483">
        <v>9989</v>
      </c>
    </row>
    <row r="484" spans="1:5" x14ac:dyDescent="0.25">
      <c r="A484" t="s">
        <v>472</v>
      </c>
      <c r="B484" t="s">
        <v>473</v>
      </c>
      <c r="C484" t="s">
        <v>474</v>
      </c>
      <c r="D484" s="2">
        <v>44103</v>
      </c>
      <c r="E484">
        <v>9899</v>
      </c>
    </row>
    <row r="485" spans="1:5" x14ac:dyDescent="0.25">
      <c r="A485" t="s">
        <v>475</v>
      </c>
      <c r="B485" t="s">
        <v>476</v>
      </c>
      <c r="C485" t="s">
        <v>477</v>
      </c>
      <c r="D485" s="2">
        <v>44105</v>
      </c>
      <c r="E485">
        <v>11340</v>
      </c>
    </row>
    <row r="486" spans="1:5" x14ac:dyDescent="0.25">
      <c r="A486" t="s">
        <v>401</v>
      </c>
      <c r="B486" t="s">
        <v>402</v>
      </c>
      <c r="C486" t="s">
        <v>403</v>
      </c>
      <c r="D486" s="2">
        <v>43794</v>
      </c>
      <c r="E486">
        <v>12001</v>
      </c>
    </row>
    <row r="487" spans="1:5" x14ac:dyDescent="0.25">
      <c r="A487" t="s">
        <v>404</v>
      </c>
      <c r="B487" t="s">
        <v>402</v>
      </c>
      <c r="C487" t="s">
        <v>403</v>
      </c>
      <c r="D487" s="2">
        <v>43822</v>
      </c>
      <c r="E487">
        <v>10464</v>
      </c>
    </row>
    <row r="488" spans="1:5" x14ac:dyDescent="0.25">
      <c r="A488" t="s">
        <v>478</v>
      </c>
      <c r="B488" t="s">
        <v>479</v>
      </c>
      <c r="C488" t="s">
        <v>480</v>
      </c>
      <c r="D488" s="2">
        <v>43887</v>
      </c>
      <c r="E488">
        <v>11271</v>
      </c>
    </row>
    <row r="489" spans="1:5" x14ac:dyDescent="0.25">
      <c r="A489" t="s">
        <v>481</v>
      </c>
      <c r="B489" t="s">
        <v>482</v>
      </c>
      <c r="C489" t="s">
        <v>483</v>
      </c>
      <c r="D489" s="2">
        <v>43810</v>
      </c>
      <c r="E489">
        <v>10842</v>
      </c>
    </row>
    <row r="490" spans="1:5" x14ac:dyDescent="0.25">
      <c r="A490" t="s">
        <v>405</v>
      </c>
      <c r="B490" t="s">
        <v>406</v>
      </c>
      <c r="C490" t="s">
        <v>407</v>
      </c>
      <c r="D490" s="2">
        <v>44025</v>
      </c>
      <c r="E490">
        <v>10013</v>
      </c>
    </row>
    <row r="491" spans="1:5" x14ac:dyDescent="0.25">
      <c r="A491" t="s">
        <v>408</v>
      </c>
      <c r="B491" t="s">
        <v>409</v>
      </c>
      <c r="C491" t="s">
        <v>410</v>
      </c>
      <c r="D491" s="2">
        <v>43853</v>
      </c>
      <c r="E491">
        <v>10343</v>
      </c>
    </row>
    <row r="492" spans="1:5" x14ac:dyDescent="0.25">
      <c r="A492" t="s">
        <v>484</v>
      </c>
      <c r="B492" t="s">
        <v>485</v>
      </c>
      <c r="C492" t="s">
        <v>486</v>
      </c>
      <c r="D492" s="2">
        <v>43760</v>
      </c>
      <c r="E492">
        <v>11856</v>
      </c>
    </row>
    <row r="493" spans="1:5" x14ac:dyDescent="0.25">
      <c r="A493" t="s">
        <v>487</v>
      </c>
      <c r="B493" t="s">
        <v>488</v>
      </c>
      <c r="C493" t="s">
        <v>489</v>
      </c>
      <c r="D493" s="2">
        <v>43830</v>
      </c>
      <c r="E493">
        <v>11271</v>
      </c>
    </row>
    <row r="494" spans="1:5" x14ac:dyDescent="0.25">
      <c r="A494" t="s">
        <v>490</v>
      </c>
      <c r="B494" t="s">
        <v>491</v>
      </c>
      <c r="C494" t="s">
        <v>492</v>
      </c>
      <c r="D494" s="2">
        <v>44013</v>
      </c>
      <c r="E494">
        <v>12383</v>
      </c>
    </row>
    <row r="495" spans="1:5" x14ac:dyDescent="0.25">
      <c r="A495" t="s">
        <v>493</v>
      </c>
      <c r="B495" t="s">
        <v>494</v>
      </c>
      <c r="C495" t="s">
        <v>495</v>
      </c>
      <c r="D495" s="2">
        <v>44096</v>
      </c>
      <c r="E495">
        <v>10422</v>
      </c>
    </row>
    <row r="496" spans="1:5" x14ac:dyDescent="0.25">
      <c r="A496" t="s">
        <v>496</v>
      </c>
      <c r="B496" t="s">
        <v>497</v>
      </c>
      <c r="C496" t="s">
        <v>498</v>
      </c>
      <c r="D496" s="2">
        <v>43795</v>
      </c>
      <c r="E496">
        <v>12097</v>
      </c>
    </row>
    <row r="497" spans="1:5" x14ac:dyDescent="0.25">
      <c r="A497" t="s">
        <v>499</v>
      </c>
      <c r="B497" t="s">
        <v>500</v>
      </c>
      <c r="C497" t="s">
        <v>501</v>
      </c>
      <c r="D497" s="2">
        <v>43817</v>
      </c>
      <c r="E497">
        <v>10394</v>
      </c>
    </row>
    <row r="498" spans="1:5" x14ac:dyDescent="0.25">
      <c r="A498" t="s">
        <v>502</v>
      </c>
      <c r="B498" t="s">
        <v>503</v>
      </c>
      <c r="C498" t="s">
        <v>504</v>
      </c>
      <c r="D498" s="2">
        <v>43963</v>
      </c>
      <c r="E498">
        <v>10740</v>
      </c>
    </row>
    <row r="499" spans="1:5" x14ac:dyDescent="0.25">
      <c r="A499" t="s">
        <v>505</v>
      </c>
      <c r="B499" t="s">
        <v>506</v>
      </c>
      <c r="C499" t="s">
        <v>507</v>
      </c>
      <c r="D499" s="2">
        <v>43773</v>
      </c>
      <c r="E499">
        <v>10434</v>
      </c>
    </row>
    <row r="500" spans="1:5" x14ac:dyDescent="0.25">
      <c r="A500" t="s">
        <v>411</v>
      </c>
      <c r="B500" t="s">
        <v>412</v>
      </c>
      <c r="C500" t="s">
        <v>413</v>
      </c>
      <c r="D500" s="2">
        <v>44088</v>
      </c>
      <c r="E500">
        <v>9911</v>
      </c>
    </row>
    <row r="501" spans="1:5" x14ac:dyDescent="0.25">
      <c r="A501" t="s">
        <v>147</v>
      </c>
      <c r="B501" t="s">
        <v>148</v>
      </c>
      <c r="C501" t="s">
        <v>149</v>
      </c>
      <c r="D501" s="2">
        <v>43795</v>
      </c>
      <c r="E501">
        <v>16345</v>
      </c>
    </row>
    <row r="502" spans="1:5" x14ac:dyDescent="0.25">
      <c r="A502" t="s">
        <v>508</v>
      </c>
      <c r="B502" t="s">
        <v>509</v>
      </c>
      <c r="C502" t="s">
        <v>510</v>
      </c>
      <c r="D502" s="2">
        <v>44103</v>
      </c>
      <c r="E502">
        <v>10153</v>
      </c>
    </row>
    <row r="503" spans="1:5" x14ac:dyDescent="0.25">
      <c r="A503" t="s">
        <v>414</v>
      </c>
      <c r="B503" t="s">
        <v>415</v>
      </c>
      <c r="C503" t="s">
        <v>416</v>
      </c>
      <c r="D503" s="2">
        <v>43859</v>
      </c>
      <c r="E503">
        <v>10631</v>
      </c>
    </row>
    <row r="504" spans="1:5" x14ac:dyDescent="0.25">
      <c r="A504" t="s">
        <v>511</v>
      </c>
      <c r="B504" t="s">
        <v>512</v>
      </c>
      <c r="C504" t="s">
        <v>513</v>
      </c>
      <c r="D504" s="2">
        <v>43991</v>
      </c>
      <c r="E504">
        <v>11766</v>
      </c>
    </row>
    <row r="505" spans="1:5" x14ac:dyDescent="0.25">
      <c r="A505" t="s">
        <v>514</v>
      </c>
      <c r="B505" t="s">
        <v>515</v>
      </c>
      <c r="C505" t="s">
        <v>516</v>
      </c>
      <c r="D505" s="2">
        <v>43810</v>
      </c>
      <c r="E505">
        <v>10041</v>
      </c>
    </row>
    <row r="506" spans="1:5" x14ac:dyDescent="0.25">
      <c r="E506" t="s">
        <v>65</v>
      </c>
    </row>
    <row r="507" spans="1:5" x14ac:dyDescent="0.25">
      <c r="A507" t="s">
        <v>417</v>
      </c>
      <c r="B507" t="s">
        <v>348</v>
      </c>
      <c r="C507" t="s">
        <v>353</v>
      </c>
      <c r="D507">
        <v>64</v>
      </c>
      <c r="E507">
        <v>836030</v>
      </c>
    </row>
    <row r="508" spans="1:5" x14ac:dyDescent="0.25">
      <c r="A508" t="s">
        <v>68</v>
      </c>
      <c r="B508" t="s">
        <v>69</v>
      </c>
      <c r="C508" t="s">
        <v>70</v>
      </c>
      <c r="D508" t="s">
        <v>71</v>
      </c>
      <c r="E508" t="s">
        <v>72</v>
      </c>
    </row>
    <row r="510" spans="1:5" x14ac:dyDescent="0.25">
      <c r="A510" t="s">
        <v>517</v>
      </c>
      <c r="B510" t="s">
        <v>348</v>
      </c>
      <c r="C510" t="s">
        <v>349</v>
      </c>
    </row>
    <row r="511" spans="1:5" x14ac:dyDescent="0.25">
      <c r="A511" t="s">
        <v>424</v>
      </c>
      <c r="B511" t="s">
        <v>425</v>
      </c>
      <c r="C511" t="s">
        <v>426</v>
      </c>
      <c r="D511" s="2">
        <v>43801</v>
      </c>
      <c r="E511">
        <v>38518</v>
      </c>
    </row>
    <row r="512" spans="1:5" x14ac:dyDescent="0.25">
      <c r="A512" t="s">
        <v>448</v>
      </c>
      <c r="B512" t="s">
        <v>449</v>
      </c>
      <c r="C512" t="s">
        <v>450</v>
      </c>
      <c r="D512" s="2">
        <v>43763</v>
      </c>
      <c r="E512">
        <v>40093</v>
      </c>
    </row>
    <row r="513" spans="1:5" x14ac:dyDescent="0.25">
      <c r="A513" t="s">
        <v>167</v>
      </c>
      <c r="B513" t="s">
        <v>168</v>
      </c>
      <c r="C513" t="s">
        <v>169</v>
      </c>
      <c r="D513" s="2">
        <v>44008</v>
      </c>
      <c r="E513">
        <v>41584</v>
      </c>
    </row>
    <row r="514" spans="1:5" x14ac:dyDescent="0.25">
      <c r="E514" t="s">
        <v>65</v>
      </c>
    </row>
    <row r="515" spans="1:5" x14ac:dyDescent="0.25">
      <c r="A515" t="s">
        <v>517</v>
      </c>
      <c r="B515" t="s">
        <v>348</v>
      </c>
      <c r="C515" t="s">
        <v>353</v>
      </c>
      <c r="D515">
        <v>3</v>
      </c>
      <c r="E515">
        <v>120195</v>
      </c>
    </row>
    <row r="516" spans="1:5" x14ac:dyDescent="0.25">
      <c r="A516" t="s">
        <v>68</v>
      </c>
      <c r="B516" t="s">
        <v>69</v>
      </c>
      <c r="C516" t="s">
        <v>70</v>
      </c>
      <c r="D516" t="s">
        <v>71</v>
      </c>
      <c r="E516" t="s">
        <v>72</v>
      </c>
    </row>
    <row r="518" spans="1:5" x14ac:dyDescent="0.25">
      <c r="A518" t="s">
        <v>518</v>
      </c>
      <c r="B518" t="s">
        <v>519</v>
      </c>
      <c r="C518" t="s">
        <v>520</v>
      </c>
    </row>
    <row r="519" spans="1:5" x14ac:dyDescent="0.25">
      <c r="A519" t="s">
        <v>521</v>
      </c>
      <c r="B519" t="s">
        <v>522</v>
      </c>
      <c r="C519" t="s">
        <v>523</v>
      </c>
      <c r="D519" s="2">
        <v>43986</v>
      </c>
      <c r="E519">
        <v>7123</v>
      </c>
    </row>
    <row r="520" spans="1:5" x14ac:dyDescent="0.25">
      <c r="E520" t="s">
        <v>65</v>
      </c>
    </row>
    <row r="521" spans="1:5" x14ac:dyDescent="0.25">
      <c r="A521" t="s">
        <v>518</v>
      </c>
      <c r="B521" t="s">
        <v>519</v>
      </c>
      <c r="C521" t="s">
        <v>524</v>
      </c>
      <c r="D521">
        <v>1</v>
      </c>
      <c r="E521">
        <v>7123</v>
      </c>
    </row>
    <row r="522" spans="1:5" x14ac:dyDescent="0.25">
      <c r="A522" t="s">
        <v>68</v>
      </c>
      <c r="B522" t="s">
        <v>69</v>
      </c>
      <c r="C522" t="s">
        <v>70</v>
      </c>
      <c r="D522" t="s">
        <v>71</v>
      </c>
      <c r="E522" t="s">
        <v>72</v>
      </c>
    </row>
    <row r="524" spans="1:5" x14ac:dyDescent="0.25">
      <c r="A524" t="s">
        <v>525</v>
      </c>
      <c r="B524" t="s">
        <v>526</v>
      </c>
      <c r="C524" t="s">
        <v>527</v>
      </c>
    </row>
    <row r="525" spans="1:5" x14ac:dyDescent="0.25">
      <c r="A525" t="s">
        <v>528</v>
      </c>
      <c r="B525" t="s">
        <v>529</v>
      </c>
      <c r="C525" t="s">
        <v>530</v>
      </c>
      <c r="D525" s="2">
        <v>43789</v>
      </c>
      <c r="E525">
        <v>5196</v>
      </c>
    </row>
    <row r="526" spans="1:5" x14ac:dyDescent="0.25">
      <c r="A526" t="s">
        <v>531</v>
      </c>
      <c r="B526" t="s">
        <v>532</v>
      </c>
      <c r="C526" t="s">
        <v>533</v>
      </c>
      <c r="D526" s="2">
        <v>43866</v>
      </c>
      <c r="E526">
        <v>5235</v>
      </c>
    </row>
    <row r="527" spans="1:5" x14ac:dyDescent="0.25">
      <c r="A527" t="s">
        <v>534</v>
      </c>
      <c r="B527" t="s">
        <v>535</v>
      </c>
      <c r="C527" t="s">
        <v>536</v>
      </c>
      <c r="D527" s="2">
        <v>44068</v>
      </c>
      <c r="E527">
        <v>7487</v>
      </c>
    </row>
    <row r="528" spans="1:5" x14ac:dyDescent="0.25">
      <c r="A528" t="s">
        <v>537</v>
      </c>
      <c r="B528" t="s">
        <v>538</v>
      </c>
      <c r="C528" t="s">
        <v>539</v>
      </c>
      <c r="D528" s="2">
        <v>44104</v>
      </c>
      <c r="E528">
        <v>18307</v>
      </c>
    </row>
    <row r="529" spans="1:5" x14ac:dyDescent="0.25">
      <c r="A529" t="s">
        <v>540</v>
      </c>
      <c r="B529" t="s">
        <v>541</v>
      </c>
      <c r="C529" t="s">
        <v>542</v>
      </c>
      <c r="D529" s="2">
        <v>44001</v>
      </c>
      <c r="E529">
        <v>5168</v>
      </c>
    </row>
    <row r="530" spans="1:5" x14ac:dyDescent="0.25">
      <c r="A530" t="s">
        <v>543</v>
      </c>
      <c r="B530" t="s">
        <v>544</v>
      </c>
      <c r="C530" t="s">
        <v>545</v>
      </c>
      <c r="D530" s="2">
        <v>44103</v>
      </c>
      <c r="E530">
        <v>29047</v>
      </c>
    </row>
    <row r="532" spans="1:5" x14ac:dyDescent="0.25">
      <c r="A532" t="s">
        <v>0</v>
      </c>
      <c r="B532" t="s">
        <v>1</v>
      </c>
      <c r="D532" t="s">
        <v>2</v>
      </c>
    </row>
    <row r="533" spans="1:5" x14ac:dyDescent="0.25">
      <c r="A533" t="s">
        <v>3</v>
      </c>
      <c r="D533" t="s">
        <v>4</v>
      </c>
    </row>
    <row r="535" spans="1:5" x14ac:dyDescent="0.25">
      <c r="A535" t="s">
        <v>16</v>
      </c>
      <c r="B535" t="s">
        <v>51</v>
      </c>
      <c r="C535" t="s">
        <v>10</v>
      </c>
    </row>
    <row r="536" spans="1:5" x14ac:dyDescent="0.25">
      <c r="A536" t="s">
        <v>52</v>
      </c>
      <c r="B536" t="s">
        <v>53</v>
      </c>
    </row>
    <row r="538" spans="1:5" x14ac:dyDescent="0.25">
      <c r="E538" t="s">
        <v>54</v>
      </c>
    </row>
    <row r="539" spans="1:5" x14ac:dyDescent="0.25">
      <c r="A539" t="s">
        <v>55</v>
      </c>
      <c r="B539" t="s">
        <v>56</v>
      </c>
      <c r="C539" t="s">
        <v>57</v>
      </c>
      <c r="D539" t="s">
        <v>58</v>
      </c>
      <c r="E539" t="s">
        <v>59</v>
      </c>
    </row>
    <row r="541" spans="1:5" x14ac:dyDescent="0.25">
      <c r="A541" t="s">
        <v>525</v>
      </c>
      <c r="B541" t="s">
        <v>526</v>
      </c>
      <c r="C541" t="s">
        <v>546</v>
      </c>
    </row>
    <row r="542" spans="1:5" x14ac:dyDescent="0.25">
      <c r="A542" t="s">
        <v>547</v>
      </c>
      <c r="B542" t="s">
        <v>548</v>
      </c>
      <c r="C542" t="s">
        <v>549</v>
      </c>
      <c r="D542" s="2">
        <v>43752</v>
      </c>
      <c r="E542">
        <v>5068</v>
      </c>
    </row>
    <row r="543" spans="1:5" x14ac:dyDescent="0.25">
      <c r="A543" t="s">
        <v>550</v>
      </c>
      <c r="B543" t="s">
        <v>551</v>
      </c>
      <c r="C543" t="s">
        <v>552</v>
      </c>
      <c r="D543" s="2">
        <v>44007</v>
      </c>
      <c r="E543">
        <v>14625</v>
      </c>
    </row>
    <row r="544" spans="1:5" x14ac:dyDescent="0.25">
      <c r="A544" t="s">
        <v>553</v>
      </c>
      <c r="B544" t="s">
        <v>554</v>
      </c>
      <c r="C544" t="s">
        <v>555</v>
      </c>
      <c r="D544" s="2">
        <v>43860</v>
      </c>
      <c r="E544">
        <v>9043</v>
      </c>
    </row>
    <row r="545" spans="1:5" x14ac:dyDescent="0.25">
      <c r="A545" t="s">
        <v>556</v>
      </c>
      <c r="B545" t="s">
        <v>557</v>
      </c>
      <c r="C545" t="s">
        <v>558</v>
      </c>
      <c r="D545" s="2">
        <v>43753</v>
      </c>
      <c r="E545">
        <v>8891</v>
      </c>
    </row>
    <row r="546" spans="1:5" x14ac:dyDescent="0.25">
      <c r="A546" t="s">
        <v>559</v>
      </c>
      <c r="B546" t="s">
        <v>560</v>
      </c>
      <c r="C546" t="s">
        <v>561</v>
      </c>
      <c r="D546" s="2">
        <v>43852</v>
      </c>
      <c r="E546">
        <v>5199</v>
      </c>
    </row>
    <row r="547" spans="1:5" x14ac:dyDescent="0.25">
      <c r="A547" t="s">
        <v>562</v>
      </c>
      <c r="B547" t="s">
        <v>563</v>
      </c>
      <c r="C547" t="s">
        <v>564</v>
      </c>
      <c r="D547" s="2">
        <v>43866</v>
      </c>
      <c r="E547">
        <v>21585</v>
      </c>
    </row>
    <row r="548" spans="1:5" x14ac:dyDescent="0.25">
      <c r="A548" t="s">
        <v>565</v>
      </c>
      <c r="B548" t="s">
        <v>566</v>
      </c>
      <c r="C548" t="s">
        <v>567</v>
      </c>
      <c r="D548" s="2">
        <v>44041</v>
      </c>
      <c r="E548">
        <v>5229</v>
      </c>
    </row>
    <row r="549" spans="1:5" x14ac:dyDescent="0.25">
      <c r="A549" t="s">
        <v>568</v>
      </c>
      <c r="B549" t="s">
        <v>569</v>
      </c>
      <c r="C549" t="s">
        <v>570</v>
      </c>
      <c r="D549" s="2">
        <v>43971</v>
      </c>
      <c r="E549">
        <v>5259</v>
      </c>
    </row>
    <row r="550" spans="1:5" x14ac:dyDescent="0.25">
      <c r="A550" t="s">
        <v>571</v>
      </c>
      <c r="B550" t="s">
        <v>572</v>
      </c>
      <c r="C550" t="s">
        <v>573</v>
      </c>
      <c r="D550" s="2">
        <v>43760</v>
      </c>
      <c r="E550">
        <v>5018</v>
      </c>
    </row>
    <row r="551" spans="1:5" x14ac:dyDescent="0.25">
      <c r="A551" t="s">
        <v>574</v>
      </c>
      <c r="B551" t="s">
        <v>575</v>
      </c>
      <c r="C551" t="s">
        <v>576</v>
      </c>
      <c r="D551" s="2">
        <v>43899</v>
      </c>
      <c r="E551">
        <v>4940</v>
      </c>
    </row>
    <row r="552" spans="1:5" x14ac:dyDescent="0.25">
      <c r="A552" t="s">
        <v>577</v>
      </c>
      <c r="B552" t="s">
        <v>578</v>
      </c>
      <c r="C552" t="s">
        <v>579</v>
      </c>
      <c r="D552" s="2">
        <v>44006</v>
      </c>
      <c r="E552">
        <v>25517</v>
      </c>
    </row>
    <row r="553" spans="1:5" x14ac:dyDescent="0.25">
      <c r="A553" t="s">
        <v>580</v>
      </c>
      <c r="B553" t="s">
        <v>581</v>
      </c>
      <c r="C553" t="s">
        <v>582</v>
      </c>
      <c r="D553" s="2">
        <v>44103</v>
      </c>
      <c r="E553">
        <v>6522</v>
      </c>
    </row>
    <row r="554" spans="1:5" x14ac:dyDescent="0.25">
      <c r="A554" t="s">
        <v>583</v>
      </c>
      <c r="B554" t="s">
        <v>584</v>
      </c>
      <c r="C554" t="s">
        <v>585</v>
      </c>
      <c r="D554" s="2">
        <v>43879</v>
      </c>
      <c r="E554">
        <v>8914</v>
      </c>
    </row>
    <row r="555" spans="1:5" x14ac:dyDescent="0.25">
      <c r="A555" t="s">
        <v>586</v>
      </c>
      <c r="B555" t="s">
        <v>587</v>
      </c>
      <c r="C555" t="s">
        <v>588</v>
      </c>
      <c r="D555" s="2">
        <v>44061</v>
      </c>
      <c r="E555">
        <v>9189</v>
      </c>
    </row>
    <row r="556" spans="1:5" x14ac:dyDescent="0.25">
      <c r="A556" t="s">
        <v>589</v>
      </c>
      <c r="B556" t="s">
        <v>590</v>
      </c>
      <c r="C556" t="s">
        <v>591</v>
      </c>
      <c r="D556" s="2">
        <v>44102</v>
      </c>
      <c r="E556">
        <v>8784</v>
      </c>
    </row>
    <row r="557" spans="1:5" x14ac:dyDescent="0.25">
      <c r="A557" t="s">
        <v>592</v>
      </c>
      <c r="B557" t="s">
        <v>593</v>
      </c>
      <c r="C557" t="s">
        <v>594</v>
      </c>
      <c r="D557" s="2">
        <v>43757</v>
      </c>
      <c r="E557">
        <v>15953</v>
      </c>
    </row>
    <row r="558" spans="1:5" x14ac:dyDescent="0.25">
      <c r="A558" t="s">
        <v>595</v>
      </c>
      <c r="B558" t="s">
        <v>596</v>
      </c>
      <c r="C558" t="s">
        <v>597</v>
      </c>
      <c r="D558" s="2">
        <v>43775</v>
      </c>
      <c r="E558">
        <v>9436</v>
      </c>
    </row>
    <row r="559" spans="1:5" x14ac:dyDescent="0.25">
      <c r="A559" t="s">
        <v>598</v>
      </c>
      <c r="B559" t="s">
        <v>599</v>
      </c>
      <c r="C559" t="s">
        <v>600</v>
      </c>
      <c r="D559" s="2">
        <v>43986</v>
      </c>
      <c r="E559">
        <v>19775</v>
      </c>
    </row>
    <row r="560" spans="1:5" x14ac:dyDescent="0.25">
      <c r="A560" t="s">
        <v>601</v>
      </c>
      <c r="B560" t="s">
        <v>602</v>
      </c>
      <c r="C560" t="s">
        <v>603</v>
      </c>
      <c r="D560" s="2">
        <v>43844</v>
      </c>
      <c r="E560">
        <v>8995</v>
      </c>
    </row>
    <row r="561" spans="1:5" x14ac:dyDescent="0.25">
      <c r="A561" t="s">
        <v>604</v>
      </c>
      <c r="B561" t="s">
        <v>605</v>
      </c>
      <c r="C561" t="s">
        <v>606</v>
      </c>
      <c r="D561" s="2">
        <v>44055</v>
      </c>
      <c r="E561">
        <v>9801</v>
      </c>
    </row>
    <row r="562" spans="1:5" x14ac:dyDescent="0.25">
      <c r="A562" t="s">
        <v>607</v>
      </c>
      <c r="B562" t="s">
        <v>608</v>
      </c>
      <c r="C562" t="s">
        <v>609</v>
      </c>
      <c r="D562" s="2">
        <v>43874</v>
      </c>
      <c r="E562">
        <v>16010</v>
      </c>
    </row>
    <row r="563" spans="1:5" x14ac:dyDescent="0.25">
      <c r="A563" t="s">
        <v>610</v>
      </c>
      <c r="B563" t="s">
        <v>611</v>
      </c>
      <c r="C563" t="s">
        <v>612</v>
      </c>
      <c r="D563" s="2">
        <v>43896</v>
      </c>
      <c r="E563">
        <v>8749</v>
      </c>
    </row>
    <row r="564" spans="1:5" x14ac:dyDescent="0.25">
      <c r="A564" t="s">
        <v>613</v>
      </c>
      <c r="B564" t="s">
        <v>614</v>
      </c>
      <c r="C564" t="s">
        <v>615</v>
      </c>
      <c r="D564" s="2">
        <v>43882</v>
      </c>
      <c r="E564">
        <v>9982</v>
      </c>
    </row>
    <row r="565" spans="1:5" x14ac:dyDescent="0.25">
      <c r="A565" t="s">
        <v>616</v>
      </c>
      <c r="B565" t="s">
        <v>617</v>
      </c>
      <c r="C565" t="s">
        <v>618</v>
      </c>
      <c r="D565" s="2">
        <v>43962</v>
      </c>
      <c r="E565">
        <v>12844</v>
      </c>
    </row>
    <row r="566" spans="1:5" x14ac:dyDescent="0.25">
      <c r="A566" t="s">
        <v>619</v>
      </c>
      <c r="B566" t="s">
        <v>620</v>
      </c>
      <c r="C566" t="s">
        <v>621</v>
      </c>
      <c r="D566" s="2">
        <v>44103</v>
      </c>
      <c r="E566">
        <v>9324</v>
      </c>
    </row>
    <row r="567" spans="1:5" x14ac:dyDescent="0.25">
      <c r="A567" t="s">
        <v>622</v>
      </c>
      <c r="B567" t="s">
        <v>623</v>
      </c>
      <c r="C567" t="s">
        <v>624</v>
      </c>
      <c r="D567" s="2">
        <v>44003</v>
      </c>
      <c r="E567">
        <v>12667</v>
      </c>
    </row>
    <row r="568" spans="1:5" x14ac:dyDescent="0.25">
      <c r="A568" t="s">
        <v>625</v>
      </c>
      <c r="B568" t="s">
        <v>626</v>
      </c>
      <c r="C568" t="s">
        <v>627</v>
      </c>
      <c r="D568" s="2">
        <v>44036</v>
      </c>
      <c r="E568">
        <v>9517</v>
      </c>
    </row>
    <row r="569" spans="1:5" x14ac:dyDescent="0.25">
      <c r="A569" t="s">
        <v>628</v>
      </c>
      <c r="B569" t="s">
        <v>629</v>
      </c>
      <c r="C569" t="s">
        <v>630</v>
      </c>
      <c r="D569" s="2">
        <v>43966</v>
      </c>
      <c r="E569">
        <v>4965</v>
      </c>
    </row>
    <row r="570" spans="1:5" x14ac:dyDescent="0.25">
      <c r="A570" t="s">
        <v>631</v>
      </c>
      <c r="B570" t="s">
        <v>632</v>
      </c>
      <c r="C570" t="s">
        <v>633</v>
      </c>
      <c r="D570" s="2">
        <v>44097</v>
      </c>
      <c r="E570">
        <v>8132</v>
      </c>
    </row>
    <row r="571" spans="1:5" x14ac:dyDescent="0.25">
      <c r="A571" t="s">
        <v>634</v>
      </c>
      <c r="B571" t="s">
        <v>635</v>
      </c>
      <c r="C571" t="s">
        <v>636</v>
      </c>
      <c r="D571" s="2">
        <v>44033</v>
      </c>
      <c r="E571">
        <v>9089</v>
      </c>
    </row>
    <row r="572" spans="1:5" x14ac:dyDescent="0.25">
      <c r="A572" t="s">
        <v>637</v>
      </c>
      <c r="B572" t="s">
        <v>638</v>
      </c>
      <c r="C572" t="s">
        <v>639</v>
      </c>
      <c r="D572" s="2">
        <v>43872</v>
      </c>
      <c r="E572">
        <v>4857</v>
      </c>
    </row>
    <row r="573" spans="1:5" x14ac:dyDescent="0.25">
      <c r="A573" t="s">
        <v>640</v>
      </c>
      <c r="B573" t="s">
        <v>641</v>
      </c>
      <c r="C573" t="s">
        <v>642</v>
      </c>
      <c r="D573" s="2">
        <v>43812</v>
      </c>
      <c r="E573">
        <v>8401</v>
      </c>
    </row>
    <row r="574" spans="1:5" x14ac:dyDescent="0.25">
      <c r="A574" t="s">
        <v>643</v>
      </c>
      <c r="B574" t="s">
        <v>644</v>
      </c>
      <c r="C574" t="s">
        <v>645</v>
      </c>
      <c r="D574" s="2">
        <v>43959</v>
      </c>
      <c r="E574">
        <v>5022</v>
      </c>
    </row>
    <row r="575" spans="1:5" x14ac:dyDescent="0.25">
      <c r="A575" t="s">
        <v>646</v>
      </c>
      <c r="B575" t="s">
        <v>647</v>
      </c>
      <c r="C575" t="s">
        <v>648</v>
      </c>
      <c r="D575" s="2">
        <v>43819</v>
      </c>
      <c r="E575">
        <v>5684</v>
      </c>
    </row>
    <row r="576" spans="1:5" x14ac:dyDescent="0.25">
      <c r="A576" t="s">
        <v>649</v>
      </c>
      <c r="B576" t="s">
        <v>650</v>
      </c>
      <c r="C576" t="s">
        <v>651</v>
      </c>
      <c r="D576" s="2">
        <v>43865</v>
      </c>
      <c r="E576">
        <v>4987</v>
      </c>
    </row>
    <row r="577" spans="1:5" x14ac:dyDescent="0.25">
      <c r="A577" t="s">
        <v>652</v>
      </c>
      <c r="B577" t="s">
        <v>653</v>
      </c>
      <c r="C577" t="s">
        <v>654</v>
      </c>
      <c r="D577" s="2">
        <v>43987</v>
      </c>
      <c r="E577">
        <v>5167</v>
      </c>
    </row>
    <row r="578" spans="1:5" x14ac:dyDescent="0.25">
      <c r="A578" t="s">
        <v>655</v>
      </c>
      <c r="B578" t="s">
        <v>656</v>
      </c>
      <c r="C578" t="s">
        <v>657</v>
      </c>
      <c r="D578" s="2">
        <v>43946</v>
      </c>
      <c r="E578">
        <v>25483</v>
      </c>
    </row>
    <row r="579" spans="1:5" x14ac:dyDescent="0.25">
      <c r="A579" t="s">
        <v>658</v>
      </c>
      <c r="B579" t="s">
        <v>659</v>
      </c>
      <c r="C579" t="s">
        <v>660</v>
      </c>
      <c r="D579" s="2">
        <v>44071</v>
      </c>
      <c r="E579">
        <v>5124</v>
      </c>
    </row>
    <row r="580" spans="1:5" x14ac:dyDescent="0.25">
      <c r="A580" t="s">
        <v>661</v>
      </c>
      <c r="B580" t="s">
        <v>662</v>
      </c>
      <c r="C580" t="s">
        <v>663</v>
      </c>
      <c r="D580" s="2">
        <v>44068</v>
      </c>
      <c r="E580">
        <v>10174</v>
      </c>
    </row>
    <row r="581" spans="1:5" x14ac:dyDescent="0.25">
      <c r="A581" t="s">
        <v>664</v>
      </c>
      <c r="B581" t="s">
        <v>665</v>
      </c>
      <c r="C581" t="s">
        <v>666</v>
      </c>
      <c r="D581" s="2">
        <v>44062</v>
      </c>
      <c r="E581">
        <v>5430</v>
      </c>
    </row>
    <row r="582" spans="1:5" x14ac:dyDescent="0.25">
      <c r="A582" t="s">
        <v>667</v>
      </c>
      <c r="B582" t="s">
        <v>668</v>
      </c>
      <c r="C582" t="s">
        <v>669</v>
      </c>
      <c r="D582" s="2">
        <v>43852</v>
      </c>
      <c r="E582">
        <v>20860</v>
      </c>
    </row>
    <row r="583" spans="1:5" x14ac:dyDescent="0.25">
      <c r="A583" t="s">
        <v>670</v>
      </c>
      <c r="B583" t="s">
        <v>668</v>
      </c>
      <c r="C583" t="s">
        <v>669</v>
      </c>
      <c r="D583" s="2">
        <v>44034</v>
      </c>
      <c r="E583">
        <v>5577</v>
      </c>
    </row>
    <row r="584" spans="1:5" x14ac:dyDescent="0.25">
      <c r="A584" t="s">
        <v>671</v>
      </c>
      <c r="B584" t="s">
        <v>672</v>
      </c>
      <c r="C584" t="s">
        <v>673</v>
      </c>
      <c r="D584" s="2">
        <v>44039</v>
      </c>
      <c r="E584">
        <v>5005</v>
      </c>
    </row>
    <row r="585" spans="1:5" x14ac:dyDescent="0.25">
      <c r="A585" t="s">
        <v>674</v>
      </c>
      <c r="B585" t="s">
        <v>675</v>
      </c>
      <c r="C585" t="s">
        <v>676</v>
      </c>
      <c r="D585" s="2">
        <v>43842</v>
      </c>
      <c r="E585">
        <v>27245</v>
      </c>
    </row>
    <row r="586" spans="1:5" x14ac:dyDescent="0.25">
      <c r="A586" t="s">
        <v>677</v>
      </c>
      <c r="B586" t="s">
        <v>678</v>
      </c>
      <c r="C586" t="s">
        <v>679</v>
      </c>
      <c r="D586" s="2">
        <v>43815</v>
      </c>
      <c r="E586">
        <v>5372</v>
      </c>
    </row>
    <row r="587" spans="1:5" x14ac:dyDescent="0.25">
      <c r="A587" t="s">
        <v>680</v>
      </c>
      <c r="B587" t="s">
        <v>681</v>
      </c>
      <c r="C587" t="s">
        <v>682</v>
      </c>
      <c r="D587" s="2">
        <v>43843</v>
      </c>
      <c r="E587">
        <v>16898</v>
      </c>
    </row>
    <row r="588" spans="1:5" x14ac:dyDescent="0.25">
      <c r="A588" t="s">
        <v>683</v>
      </c>
      <c r="B588" t="s">
        <v>684</v>
      </c>
      <c r="C588" t="s">
        <v>685</v>
      </c>
      <c r="D588" s="2">
        <v>43780</v>
      </c>
      <c r="E588">
        <v>9668</v>
      </c>
    </row>
    <row r="589" spans="1:5" x14ac:dyDescent="0.25">
      <c r="A589" t="s">
        <v>686</v>
      </c>
      <c r="B589" t="s">
        <v>687</v>
      </c>
      <c r="C589" t="s">
        <v>688</v>
      </c>
      <c r="D589" s="2">
        <v>44012</v>
      </c>
      <c r="E589">
        <v>9045</v>
      </c>
    </row>
    <row r="590" spans="1:5" x14ac:dyDescent="0.25">
      <c r="A590" t="s">
        <v>689</v>
      </c>
      <c r="B590" t="s">
        <v>690</v>
      </c>
      <c r="C590" t="s">
        <v>691</v>
      </c>
      <c r="D590" s="2">
        <v>44053</v>
      </c>
      <c r="E590">
        <v>23408</v>
      </c>
    </row>
    <row r="591" spans="1:5" x14ac:dyDescent="0.25">
      <c r="A591" t="s">
        <v>692</v>
      </c>
      <c r="B591" t="s">
        <v>693</v>
      </c>
      <c r="C591" t="s">
        <v>694</v>
      </c>
      <c r="D591" s="2">
        <v>44000</v>
      </c>
      <c r="E591">
        <v>15624</v>
      </c>
    </row>
    <row r="592" spans="1:5" x14ac:dyDescent="0.25">
      <c r="A592" t="s">
        <v>695</v>
      </c>
      <c r="B592" t="s">
        <v>696</v>
      </c>
      <c r="C592" t="s">
        <v>697</v>
      </c>
      <c r="D592" s="2">
        <v>44036</v>
      </c>
      <c r="E592">
        <v>5305</v>
      </c>
    </row>
    <row r="593" spans="1:5" x14ac:dyDescent="0.25">
      <c r="A593" t="s">
        <v>698</v>
      </c>
      <c r="B593" t="s">
        <v>699</v>
      </c>
      <c r="C593" t="s">
        <v>700</v>
      </c>
      <c r="D593" s="2">
        <v>43886</v>
      </c>
      <c r="E593">
        <v>9821</v>
      </c>
    </row>
    <row r="594" spans="1:5" x14ac:dyDescent="0.25">
      <c r="A594" t="s">
        <v>701</v>
      </c>
      <c r="B594" t="s">
        <v>702</v>
      </c>
      <c r="C594" t="s">
        <v>703</v>
      </c>
      <c r="D594" s="2">
        <v>43846</v>
      </c>
      <c r="E594">
        <v>5145</v>
      </c>
    </row>
    <row r="595" spans="1:5" x14ac:dyDescent="0.25">
      <c r="A595" t="s">
        <v>704</v>
      </c>
      <c r="B595" t="s">
        <v>705</v>
      </c>
      <c r="C595" t="s">
        <v>706</v>
      </c>
      <c r="D595" s="2">
        <v>43845</v>
      </c>
      <c r="E595">
        <v>37147</v>
      </c>
    </row>
    <row r="596" spans="1:5" x14ac:dyDescent="0.25">
      <c r="A596" t="s">
        <v>707</v>
      </c>
      <c r="B596" t="s">
        <v>708</v>
      </c>
      <c r="C596" t="s">
        <v>709</v>
      </c>
      <c r="D596" s="2">
        <v>43887</v>
      </c>
      <c r="E596">
        <v>10098</v>
      </c>
    </row>
    <row r="597" spans="1:5" x14ac:dyDescent="0.25">
      <c r="A597" t="s">
        <v>710</v>
      </c>
      <c r="B597" t="s">
        <v>711</v>
      </c>
      <c r="C597" t="s">
        <v>712</v>
      </c>
      <c r="D597" s="2">
        <v>44088</v>
      </c>
      <c r="E597">
        <v>5160</v>
      </c>
    </row>
    <row r="599" spans="1:5" x14ac:dyDescent="0.25">
      <c r="A599" t="s">
        <v>0</v>
      </c>
      <c r="B599" t="s">
        <v>1</v>
      </c>
      <c r="D599" t="s">
        <v>2</v>
      </c>
      <c r="E599" t="s">
        <v>713</v>
      </c>
    </row>
    <row r="600" spans="1:5" x14ac:dyDescent="0.25">
      <c r="A600" t="s">
        <v>3</v>
      </c>
      <c r="D600" t="s">
        <v>4</v>
      </c>
    </row>
    <row r="602" spans="1:5" x14ac:dyDescent="0.25">
      <c r="A602" t="s">
        <v>16</v>
      </c>
      <c r="B602" t="s">
        <v>51</v>
      </c>
      <c r="C602" t="s">
        <v>10</v>
      </c>
    </row>
    <row r="603" spans="1:5" x14ac:dyDescent="0.25">
      <c r="A603" t="s">
        <v>52</v>
      </c>
      <c r="B603" t="s">
        <v>53</v>
      </c>
    </row>
    <row r="605" spans="1:5" x14ac:dyDescent="0.25">
      <c r="E605" t="s">
        <v>54</v>
      </c>
    </row>
    <row r="606" spans="1:5" x14ac:dyDescent="0.25">
      <c r="A606" t="s">
        <v>55</v>
      </c>
      <c r="B606" t="s">
        <v>56</v>
      </c>
      <c r="C606" t="s">
        <v>57</v>
      </c>
      <c r="D606" t="s">
        <v>58</v>
      </c>
      <c r="E606" t="s">
        <v>59</v>
      </c>
    </row>
    <row r="608" spans="1:5" x14ac:dyDescent="0.25">
      <c r="A608" t="s">
        <v>525</v>
      </c>
      <c r="B608" t="s">
        <v>526</v>
      </c>
      <c r="C608" t="s">
        <v>546</v>
      </c>
    </row>
    <row r="609" spans="1:5" x14ac:dyDescent="0.25">
      <c r="A609" t="s">
        <v>714</v>
      </c>
      <c r="B609" t="s">
        <v>715</v>
      </c>
      <c r="C609" t="s">
        <v>716</v>
      </c>
      <c r="D609" s="2">
        <v>44055</v>
      </c>
      <c r="E609">
        <v>10032</v>
      </c>
    </row>
    <row r="610" spans="1:5" x14ac:dyDescent="0.25">
      <c r="A610" t="s">
        <v>717</v>
      </c>
      <c r="B610" t="s">
        <v>718</v>
      </c>
      <c r="C610" t="s">
        <v>719</v>
      </c>
      <c r="D610" s="2">
        <v>44104</v>
      </c>
      <c r="E610">
        <v>5475</v>
      </c>
    </row>
    <row r="611" spans="1:5" x14ac:dyDescent="0.25">
      <c r="A611" t="s">
        <v>720</v>
      </c>
      <c r="B611" t="s">
        <v>721</v>
      </c>
      <c r="C611" t="s">
        <v>722</v>
      </c>
      <c r="D611" s="2">
        <v>43845</v>
      </c>
      <c r="E611">
        <v>9215</v>
      </c>
    </row>
    <row r="612" spans="1:5" x14ac:dyDescent="0.25">
      <c r="A612" t="s">
        <v>723</v>
      </c>
      <c r="B612" t="s">
        <v>724</v>
      </c>
      <c r="C612" t="s">
        <v>725</v>
      </c>
      <c r="D612" s="2">
        <v>43759</v>
      </c>
      <c r="E612">
        <v>5133</v>
      </c>
    </row>
    <row r="613" spans="1:5" x14ac:dyDescent="0.25">
      <c r="A613" t="s">
        <v>726</v>
      </c>
      <c r="B613" t="s">
        <v>727</v>
      </c>
      <c r="C613" t="s">
        <v>728</v>
      </c>
      <c r="D613" s="2">
        <v>44039</v>
      </c>
      <c r="E613">
        <v>5131</v>
      </c>
    </row>
    <row r="614" spans="1:5" x14ac:dyDescent="0.25">
      <c r="A614" t="s">
        <v>729</v>
      </c>
      <c r="B614" t="s">
        <v>730</v>
      </c>
      <c r="C614" t="s">
        <v>731</v>
      </c>
      <c r="D614" s="2">
        <v>44048</v>
      </c>
      <c r="E614">
        <v>10368</v>
      </c>
    </row>
    <row r="615" spans="1:5" x14ac:dyDescent="0.25">
      <c r="A615" t="s">
        <v>732</v>
      </c>
      <c r="B615" t="s">
        <v>733</v>
      </c>
      <c r="C615" t="s">
        <v>734</v>
      </c>
      <c r="D615" s="2">
        <v>43993</v>
      </c>
      <c r="E615">
        <v>28889</v>
      </c>
    </row>
    <row r="616" spans="1:5" x14ac:dyDescent="0.25">
      <c r="A616" t="s">
        <v>735</v>
      </c>
      <c r="B616" t="s">
        <v>736</v>
      </c>
      <c r="C616" t="s">
        <v>737</v>
      </c>
      <c r="D616" s="2">
        <v>43817</v>
      </c>
      <c r="E616">
        <v>12819</v>
      </c>
    </row>
    <row r="617" spans="1:5" x14ac:dyDescent="0.25">
      <c r="A617" t="s">
        <v>738</v>
      </c>
      <c r="B617" t="s">
        <v>739</v>
      </c>
      <c r="C617" t="s">
        <v>740</v>
      </c>
      <c r="D617" s="2">
        <v>43853</v>
      </c>
      <c r="E617">
        <v>24563</v>
      </c>
    </row>
    <row r="618" spans="1:5" x14ac:dyDescent="0.25">
      <c r="A618" t="s">
        <v>741</v>
      </c>
      <c r="B618" t="s">
        <v>742</v>
      </c>
      <c r="C618" t="s">
        <v>743</v>
      </c>
      <c r="D618" s="2">
        <v>43780</v>
      </c>
      <c r="E618">
        <v>4921</v>
      </c>
    </row>
    <row r="619" spans="1:5" x14ac:dyDescent="0.25">
      <c r="A619" t="s">
        <v>744</v>
      </c>
      <c r="B619" t="s">
        <v>745</v>
      </c>
      <c r="C619" t="s">
        <v>746</v>
      </c>
      <c r="D619" s="2">
        <v>43829</v>
      </c>
      <c r="E619">
        <v>16839</v>
      </c>
    </row>
    <row r="620" spans="1:5" x14ac:dyDescent="0.25">
      <c r="A620" t="s">
        <v>747</v>
      </c>
      <c r="B620" t="s">
        <v>748</v>
      </c>
      <c r="C620" t="s">
        <v>749</v>
      </c>
      <c r="D620" s="2">
        <v>43847</v>
      </c>
      <c r="E620">
        <v>5166</v>
      </c>
    </row>
    <row r="621" spans="1:5" x14ac:dyDescent="0.25">
      <c r="A621" t="s">
        <v>750</v>
      </c>
      <c r="B621" t="s">
        <v>751</v>
      </c>
      <c r="C621" t="s">
        <v>752</v>
      </c>
      <c r="D621" s="2">
        <v>43762</v>
      </c>
      <c r="E621">
        <v>16222</v>
      </c>
    </row>
    <row r="622" spans="1:5" x14ac:dyDescent="0.25">
      <c r="A622" t="s">
        <v>753</v>
      </c>
      <c r="B622" t="s">
        <v>754</v>
      </c>
      <c r="C622" t="s">
        <v>755</v>
      </c>
      <c r="D622" s="2">
        <v>43787</v>
      </c>
      <c r="E622">
        <v>67968</v>
      </c>
    </row>
    <row r="623" spans="1:5" x14ac:dyDescent="0.25">
      <c r="A623" t="s">
        <v>756</v>
      </c>
      <c r="B623" t="s">
        <v>757</v>
      </c>
      <c r="C623" t="s">
        <v>758</v>
      </c>
      <c r="D623" s="2">
        <v>43987</v>
      </c>
      <c r="E623">
        <v>5125</v>
      </c>
    </row>
    <row r="624" spans="1:5" x14ac:dyDescent="0.25">
      <c r="A624" t="s">
        <v>759</v>
      </c>
      <c r="B624" t="s">
        <v>760</v>
      </c>
      <c r="C624" t="s">
        <v>761</v>
      </c>
      <c r="D624" s="2">
        <v>43917</v>
      </c>
      <c r="E624">
        <v>5204</v>
      </c>
    </row>
    <row r="625" spans="1:5" x14ac:dyDescent="0.25">
      <c r="A625" t="s">
        <v>762</v>
      </c>
      <c r="B625" t="s">
        <v>763</v>
      </c>
      <c r="C625" t="s">
        <v>764</v>
      </c>
      <c r="D625" s="2">
        <v>43760</v>
      </c>
      <c r="E625">
        <v>8937</v>
      </c>
    </row>
    <row r="626" spans="1:5" x14ac:dyDescent="0.25">
      <c r="A626" t="s">
        <v>765</v>
      </c>
      <c r="B626" t="s">
        <v>766</v>
      </c>
      <c r="C626" t="s">
        <v>767</v>
      </c>
      <c r="D626" s="2">
        <v>43882</v>
      </c>
      <c r="E626">
        <v>8493</v>
      </c>
    </row>
    <row r="627" spans="1:5" x14ac:dyDescent="0.25">
      <c r="A627" t="s">
        <v>768</v>
      </c>
      <c r="B627" t="s">
        <v>769</v>
      </c>
      <c r="C627" t="s">
        <v>770</v>
      </c>
      <c r="D627" s="2">
        <v>43829</v>
      </c>
      <c r="E627">
        <v>5039</v>
      </c>
    </row>
    <row r="628" spans="1:5" x14ac:dyDescent="0.25">
      <c r="A628" t="s">
        <v>771</v>
      </c>
      <c r="B628" t="s">
        <v>772</v>
      </c>
      <c r="C628" t="s">
        <v>773</v>
      </c>
      <c r="D628" s="2">
        <v>43950</v>
      </c>
      <c r="E628">
        <v>14986</v>
      </c>
    </row>
    <row r="629" spans="1:5" x14ac:dyDescent="0.25">
      <c r="A629" t="s">
        <v>774</v>
      </c>
      <c r="B629" t="s">
        <v>775</v>
      </c>
      <c r="C629" t="s">
        <v>776</v>
      </c>
      <c r="D629" s="2">
        <v>43873</v>
      </c>
      <c r="E629">
        <v>4987</v>
      </c>
    </row>
    <row r="630" spans="1:5" x14ac:dyDescent="0.25">
      <c r="A630" t="s">
        <v>777</v>
      </c>
      <c r="B630" t="s">
        <v>778</v>
      </c>
      <c r="C630" t="s">
        <v>779</v>
      </c>
      <c r="D630" s="2">
        <v>43973</v>
      </c>
      <c r="E630">
        <v>5206</v>
      </c>
    </row>
    <row r="631" spans="1:5" x14ac:dyDescent="0.25">
      <c r="A631" t="s">
        <v>780</v>
      </c>
      <c r="B631" t="s">
        <v>781</v>
      </c>
      <c r="C631" t="s">
        <v>782</v>
      </c>
      <c r="D631" s="2">
        <v>43887</v>
      </c>
      <c r="E631">
        <v>4974</v>
      </c>
    </row>
    <row r="632" spans="1:5" x14ac:dyDescent="0.25">
      <c r="A632" t="s">
        <v>783</v>
      </c>
      <c r="B632" t="s">
        <v>784</v>
      </c>
      <c r="C632" t="s">
        <v>785</v>
      </c>
      <c r="D632" s="2">
        <v>43866</v>
      </c>
      <c r="E632">
        <v>9058</v>
      </c>
    </row>
    <row r="633" spans="1:5" x14ac:dyDescent="0.25">
      <c r="A633" t="s">
        <v>786</v>
      </c>
      <c r="B633" t="s">
        <v>787</v>
      </c>
      <c r="C633" t="s">
        <v>788</v>
      </c>
      <c r="D633" s="2">
        <v>43979</v>
      </c>
      <c r="E633">
        <v>17186</v>
      </c>
    </row>
    <row r="634" spans="1:5" x14ac:dyDescent="0.25">
      <c r="A634" t="s">
        <v>789</v>
      </c>
      <c r="B634" t="s">
        <v>790</v>
      </c>
      <c r="C634" t="s">
        <v>791</v>
      </c>
      <c r="D634" s="2">
        <v>43749</v>
      </c>
      <c r="E634">
        <v>4849</v>
      </c>
    </row>
    <row r="635" spans="1:5" x14ac:dyDescent="0.25">
      <c r="A635" t="s">
        <v>792</v>
      </c>
      <c r="B635" t="s">
        <v>793</v>
      </c>
      <c r="C635" t="s">
        <v>794</v>
      </c>
      <c r="D635" s="2">
        <v>44069</v>
      </c>
      <c r="E635">
        <v>9312</v>
      </c>
    </row>
    <row r="636" spans="1:5" x14ac:dyDescent="0.25">
      <c r="A636" t="s">
        <v>76</v>
      </c>
      <c r="B636" t="s">
        <v>77</v>
      </c>
      <c r="C636" t="s">
        <v>78</v>
      </c>
      <c r="D636" s="2">
        <v>43796</v>
      </c>
      <c r="E636">
        <v>13708</v>
      </c>
    </row>
    <row r="637" spans="1:5" x14ac:dyDescent="0.25">
      <c r="A637" t="s">
        <v>795</v>
      </c>
      <c r="B637" t="s">
        <v>796</v>
      </c>
      <c r="C637" t="s">
        <v>797</v>
      </c>
      <c r="D637" s="2">
        <v>43840</v>
      </c>
      <c r="E637">
        <v>9792</v>
      </c>
    </row>
    <row r="638" spans="1:5" x14ac:dyDescent="0.25">
      <c r="A638" t="s">
        <v>798</v>
      </c>
      <c r="B638" t="s">
        <v>799</v>
      </c>
      <c r="C638" t="s">
        <v>800</v>
      </c>
      <c r="D638" s="2">
        <v>43762</v>
      </c>
      <c r="E638">
        <v>22621</v>
      </c>
    </row>
    <row r="639" spans="1:5" x14ac:dyDescent="0.25">
      <c r="A639" t="s">
        <v>801</v>
      </c>
      <c r="B639" t="s">
        <v>802</v>
      </c>
      <c r="C639" t="s">
        <v>803</v>
      </c>
      <c r="D639" s="2">
        <v>43992</v>
      </c>
      <c r="E639">
        <v>5530</v>
      </c>
    </row>
    <row r="640" spans="1:5" x14ac:dyDescent="0.25">
      <c r="A640" t="s">
        <v>804</v>
      </c>
      <c r="B640" t="s">
        <v>805</v>
      </c>
      <c r="C640" t="s">
        <v>806</v>
      </c>
      <c r="D640" s="2">
        <v>44089</v>
      </c>
      <c r="E640">
        <v>9300</v>
      </c>
    </row>
    <row r="641" spans="1:5" x14ac:dyDescent="0.25">
      <c r="A641" t="s">
        <v>807</v>
      </c>
      <c r="B641" t="s">
        <v>808</v>
      </c>
      <c r="C641" t="s">
        <v>809</v>
      </c>
      <c r="D641" s="2">
        <v>43934</v>
      </c>
      <c r="E641">
        <v>16444</v>
      </c>
    </row>
    <row r="642" spans="1:5" x14ac:dyDescent="0.25">
      <c r="A642" t="s">
        <v>810</v>
      </c>
      <c r="B642" t="s">
        <v>811</v>
      </c>
      <c r="C642" t="s">
        <v>812</v>
      </c>
      <c r="D642" s="2">
        <v>43746</v>
      </c>
      <c r="E642">
        <v>5052</v>
      </c>
    </row>
    <row r="643" spans="1:5" x14ac:dyDescent="0.25">
      <c r="A643" t="s">
        <v>813</v>
      </c>
      <c r="B643" t="s">
        <v>814</v>
      </c>
      <c r="C643" t="s">
        <v>815</v>
      </c>
      <c r="D643" s="2">
        <v>43903</v>
      </c>
      <c r="E643">
        <v>4987</v>
      </c>
    </row>
    <row r="644" spans="1:5" x14ac:dyDescent="0.25">
      <c r="A644" t="s">
        <v>816</v>
      </c>
      <c r="B644" t="s">
        <v>817</v>
      </c>
      <c r="C644" t="s">
        <v>818</v>
      </c>
      <c r="D644" s="2">
        <v>43809</v>
      </c>
      <c r="E644">
        <v>5143</v>
      </c>
    </row>
    <row r="645" spans="1:5" x14ac:dyDescent="0.25">
      <c r="A645" t="s">
        <v>819</v>
      </c>
      <c r="B645" t="s">
        <v>820</v>
      </c>
      <c r="C645" t="s">
        <v>821</v>
      </c>
      <c r="D645" s="2">
        <v>43965</v>
      </c>
      <c r="E645">
        <v>13381</v>
      </c>
    </row>
    <row r="646" spans="1:5" x14ac:dyDescent="0.25">
      <c r="A646" t="s">
        <v>822</v>
      </c>
      <c r="B646" t="s">
        <v>823</v>
      </c>
      <c r="C646" t="s">
        <v>824</v>
      </c>
      <c r="D646" s="2">
        <v>43903</v>
      </c>
      <c r="E646">
        <v>14283</v>
      </c>
    </row>
    <row r="647" spans="1:5" x14ac:dyDescent="0.25">
      <c r="A647" t="s">
        <v>825</v>
      </c>
      <c r="B647" t="s">
        <v>823</v>
      </c>
      <c r="C647" t="s">
        <v>824</v>
      </c>
      <c r="D647" s="2">
        <v>43973</v>
      </c>
      <c r="E647">
        <v>5012</v>
      </c>
    </row>
    <row r="648" spans="1:5" x14ac:dyDescent="0.25">
      <c r="A648" t="s">
        <v>826</v>
      </c>
      <c r="B648" t="s">
        <v>827</v>
      </c>
      <c r="C648" t="s">
        <v>828</v>
      </c>
      <c r="D648" s="2">
        <v>43881</v>
      </c>
      <c r="E648">
        <v>27951</v>
      </c>
    </row>
    <row r="649" spans="1:5" x14ac:dyDescent="0.25">
      <c r="A649" t="s">
        <v>829</v>
      </c>
      <c r="B649" t="s">
        <v>830</v>
      </c>
      <c r="C649" t="s">
        <v>831</v>
      </c>
      <c r="D649" s="2">
        <v>44047</v>
      </c>
      <c r="E649">
        <v>27957</v>
      </c>
    </row>
    <row r="650" spans="1:5" x14ac:dyDescent="0.25">
      <c r="A650" t="s">
        <v>832</v>
      </c>
      <c r="B650" t="s">
        <v>833</v>
      </c>
      <c r="C650" t="s">
        <v>834</v>
      </c>
      <c r="D650" s="2">
        <v>44026</v>
      </c>
      <c r="E650">
        <v>5393</v>
      </c>
    </row>
    <row r="651" spans="1:5" x14ac:dyDescent="0.25">
      <c r="E651" t="s">
        <v>65</v>
      </c>
    </row>
    <row r="652" spans="1:5" x14ac:dyDescent="0.25">
      <c r="A652" t="s">
        <v>525</v>
      </c>
      <c r="B652" t="s">
        <v>526</v>
      </c>
      <c r="C652" t="s">
        <v>835</v>
      </c>
      <c r="D652">
        <v>104</v>
      </c>
      <c r="E652">
        <v>1183820</v>
      </c>
    </row>
    <row r="653" spans="1:5" x14ac:dyDescent="0.25">
      <c r="A653" t="s">
        <v>68</v>
      </c>
      <c r="B653" t="s">
        <v>69</v>
      </c>
      <c r="C653" t="s">
        <v>70</v>
      </c>
      <c r="D653" t="s">
        <v>71</v>
      </c>
      <c r="E653" t="s">
        <v>72</v>
      </c>
    </row>
    <row r="655" spans="1:5" x14ac:dyDescent="0.25">
      <c r="A655" t="s">
        <v>836</v>
      </c>
      <c r="B655" t="s">
        <v>837</v>
      </c>
      <c r="C655" t="s">
        <v>838</v>
      </c>
    </row>
    <row r="656" spans="1:5" x14ac:dyDescent="0.25">
      <c r="A656" t="s">
        <v>839</v>
      </c>
      <c r="B656" t="s">
        <v>840</v>
      </c>
      <c r="C656" t="s">
        <v>841</v>
      </c>
      <c r="D656" s="2">
        <v>44056</v>
      </c>
      <c r="E656">
        <v>9395</v>
      </c>
    </row>
    <row r="657" spans="1:5" x14ac:dyDescent="0.25">
      <c r="A657" t="s">
        <v>842</v>
      </c>
      <c r="B657" t="s">
        <v>843</v>
      </c>
      <c r="C657" t="s">
        <v>844</v>
      </c>
      <c r="D657" s="2">
        <v>43896</v>
      </c>
      <c r="E657">
        <v>6061</v>
      </c>
    </row>
    <row r="658" spans="1:5" x14ac:dyDescent="0.25">
      <c r="A658" t="s">
        <v>845</v>
      </c>
      <c r="B658" t="s">
        <v>532</v>
      </c>
      <c r="C658" t="s">
        <v>533</v>
      </c>
      <c r="D658" s="2">
        <v>43760</v>
      </c>
      <c r="E658">
        <v>11635</v>
      </c>
    </row>
    <row r="659" spans="1:5" x14ac:dyDescent="0.25">
      <c r="A659" t="s">
        <v>846</v>
      </c>
      <c r="B659" t="s">
        <v>535</v>
      </c>
      <c r="C659" t="s">
        <v>536</v>
      </c>
      <c r="D659" s="2">
        <v>44033</v>
      </c>
      <c r="E659">
        <v>5481</v>
      </c>
    </row>
    <row r="660" spans="1:5" x14ac:dyDescent="0.25">
      <c r="A660" t="s">
        <v>847</v>
      </c>
      <c r="B660" t="s">
        <v>848</v>
      </c>
      <c r="C660" t="s">
        <v>849</v>
      </c>
      <c r="D660" s="2">
        <v>43769</v>
      </c>
      <c r="E660">
        <v>17238</v>
      </c>
    </row>
    <row r="661" spans="1:5" x14ac:dyDescent="0.25">
      <c r="A661" t="s">
        <v>850</v>
      </c>
      <c r="B661" t="s">
        <v>851</v>
      </c>
      <c r="C661" t="s">
        <v>852</v>
      </c>
      <c r="D661" s="2">
        <v>44040</v>
      </c>
      <c r="E661">
        <v>9543</v>
      </c>
    </row>
    <row r="662" spans="1:5" x14ac:dyDescent="0.25">
      <c r="A662" t="s">
        <v>853</v>
      </c>
      <c r="B662" t="s">
        <v>854</v>
      </c>
      <c r="C662" t="s">
        <v>855</v>
      </c>
      <c r="D662" s="2">
        <v>43886</v>
      </c>
      <c r="E662">
        <v>10030</v>
      </c>
    </row>
    <row r="663" spans="1:5" x14ac:dyDescent="0.25">
      <c r="A663" t="s">
        <v>856</v>
      </c>
      <c r="B663" t="s">
        <v>857</v>
      </c>
      <c r="C663" t="s">
        <v>858</v>
      </c>
      <c r="D663" s="2">
        <v>43999</v>
      </c>
      <c r="E663">
        <v>9871</v>
      </c>
    </row>
    <row r="664" spans="1:5" x14ac:dyDescent="0.25">
      <c r="A664" t="s">
        <v>859</v>
      </c>
      <c r="B664" t="s">
        <v>860</v>
      </c>
      <c r="C664" t="s">
        <v>861</v>
      </c>
      <c r="D664" s="2">
        <v>43865</v>
      </c>
      <c r="E664">
        <v>5024</v>
      </c>
    </row>
    <row r="665" spans="1:5" x14ac:dyDescent="0.25">
      <c r="A665" t="s">
        <v>862</v>
      </c>
      <c r="B665" t="s">
        <v>863</v>
      </c>
      <c r="C665" t="s">
        <v>864</v>
      </c>
      <c r="D665" s="2">
        <v>43787</v>
      </c>
      <c r="E665">
        <v>5067</v>
      </c>
    </row>
    <row r="667" spans="1:5" x14ac:dyDescent="0.25">
      <c r="A667" t="s">
        <v>0</v>
      </c>
      <c r="B667" t="s">
        <v>1</v>
      </c>
      <c r="D667" t="s">
        <v>2</v>
      </c>
      <c r="E667" t="s">
        <v>713</v>
      </c>
    </row>
    <row r="668" spans="1:5" x14ac:dyDescent="0.25">
      <c r="A668" t="s">
        <v>3</v>
      </c>
      <c r="D668" t="s">
        <v>4</v>
      </c>
    </row>
    <row r="670" spans="1:5" x14ac:dyDescent="0.25">
      <c r="A670" t="s">
        <v>16</v>
      </c>
      <c r="B670" t="s">
        <v>51</v>
      </c>
      <c r="C670" t="s">
        <v>10</v>
      </c>
    </row>
    <row r="671" spans="1:5" x14ac:dyDescent="0.25">
      <c r="A671" t="s">
        <v>52</v>
      </c>
      <c r="B671" t="s">
        <v>53</v>
      </c>
    </row>
    <row r="673" spans="1:5" x14ac:dyDescent="0.25">
      <c r="E673" t="s">
        <v>54</v>
      </c>
    </row>
    <row r="674" spans="1:5" x14ac:dyDescent="0.25">
      <c r="A674" t="s">
        <v>55</v>
      </c>
      <c r="B674" t="s">
        <v>56</v>
      </c>
      <c r="C674" t="s">
        <v>57</v>
      </c>
      <c r="D674" t="s">
        <v>58</v>
      </c>
      <c r="E674" t="s">
        <v>59</v>
      </c>
    </row>
    <row r="676" spans="1:5" x14ac:dyDescent="0.25">
      <c r="A676" t="s">
        <v>836</v>
      </c>
      <c r="B676" t="s">
        <v>837</v>
      </c>
      <c r="C676" t="s">
        <v>865</v>
      </c>
    </row>
    <row r="677" spans="1:5" x14ac:dyDescent="0.25">
      <c r="A677" t="s">
        <v>866</v>
      </c>
      <c r="B677" t="s">
        <v>867</v>
      </c>
      <c r="C677" t="s">
        <v>868</v>
      </c>
      <c r="D677" s="2">
        <v>43815</v>
      </c>
      <c r="E677">
        <v>5304</v>
      </c>
    </row>
    <row r="678" spans="1:5" x14ac:dyDescent="0.25">
      <c r="A678" t="s">
        <v>869</v>
      </c>
      <c r="B678" t="s">
        <v>870</v>
      </c>
      <c r="C678" t="s">
        <v>871</v>
      </c>
      <c r="D678" s="2">
        <v>44027</v>
      </c>
      <c r="E678">
        <v>6031</v>
      </c>
    </row>
    <row r="679" spans="1:5" x14ac:dyDescent="0.25">
      <c r="A679" t="s">
        <v>872</v>
      </c>
      <c r="B679" t="s">
        <v>873</v>
      </c>
      <c r="C679" t="s">
        <v>874</v>
      </c>
      <c r="D679" s="2">
        <v>43815</v>
      </c>
      <c r="E679">
        <v>5363</v>
      </c>
    </row>
    <row r="680" spans="1:5" x14ac:dyDescent="0.25">
      <c r="A680" t="s">
        <v>875</v>
      </c>
      <c r="B680" t="s">
        <v>876</v>
      </c>
      <c r="C680" t="s">
        <v>877</v>
      </c>
      <c r="D680" s="2">
        <v>43861</v>
      </c>
      <c r="E680">
        <v>6976</v>
      </c>
    </row>
    <row r="681" spans="1:5" x14ac:dyDescent="0.25">
      <c r="A681" t="s">
        <v>878</v>
      </c>
      <c r="B681" t="s">
        <v>879</v>
      </c>
      <c r="C681" t="s">
        <v>880</v>
      </c>
      <c r="D681" s="2">
        <v>43879</v>
      </c>
      <c r="E681">
        <v>5197</v>
      </c>
    </row>
    <row r="682" spans="1:5" x14ac:dyDescent="0.25">
      <c r="A682" t="s">
        <v>881</v>
      </c>
      <c r="B682" t="s">
        <v>882</v>
      </c>
      <c r="C682" t="s">
        <v>883</v>
      </c>
      <c r="D682" s="2">
        <v>44062</v>
      </c>
      <c r="E682">
        <v>7394</v>
      </c>
    </row>
    <row r="683" spans="1:5" x14ac:dyDescent="0.25">
      <c r="A683" t="s">
        <v>884</v>
      </c>
      <c r="B683" t="s">
        <v>885</v>
      </c>
      <c r="C683" t="s">
        <v>886</v>
      </c>
      <c r="D683" s="2">
        <v>44055</v>
      </c>
      <c r="E683">
        <v>9838</v>
      </c>
    </row>
    <row r="684" spans="1:5" x14ac:dyDescent="0.25">
      <c r="A684" t="s">
        <v>887</v>
      </c>
      <c r="B684" t="s">
        <v>888</v>
      </c>
      <c r="C684" t="s">
        <v>889</v>
      </c>
      <c r="D684" s="2">
        <v>43847</v>
      </c>
      <c r="E684">
        <v>10027</v>
      </c>
    </row>
    <row r="685" spans="1:5" x14ac:dyDescent="0.25">
      <c r="A685" t="s">
        <v>890</v>
      </c>
      <c r="B685" t="s">
        <v>891</v>
      </c>
      <c r="C685" t="s">
        <v>892</v>
      </c>
      <c r="D685" s="2">
        <v>43908</v>
      </c>
      <c r="E685">
        <v>10729</v>
      </c>
    </row>
    <row r="686" spans="1:5" x14ac:dyDescent="0.25">
      <c r="A686" t="s">
        <v>893</v>
      </c>
      <c r="B686" t="s">
        <v>894</v>
      </c>
      <c r="C686" t="s">
        <v>895</v>
      </c>
      <c r="D686" s="2">
        <v>43894</v>
      </c>
      <c r="E686">
        <v>5984</v>
      </c>
    </row>
    <row r="687" spans="1:5" x14ac:dyDescent="0.25">
      <c r="A687" t="s">
        <v>896</v>
      </c>
      <c r="B687" t="s">
        <v>897</v>
      </c>
      <c r="C687" t="s">
        <v>898</v>
      </c>
      <c r="D687" s="2">
        <v>44039</v>
      </c>
      <c r="E687">
        <v>5699</v>
      </c>
    </row>
    <row r="688" spans="1:5" x14ac:dyDescent="0.25">
      <c r="A688" t="s">
        <v>899</v>
      </c>
      <c r="B688" t="s">
        <v>900</v>
      </c>
      <c r="C688" t="s">
        <v>901</v>
      </c>
      <c r="D688" s="2">
        <v>44043</v>
      </c>
      <c r="E688">
        <v>7602</v>
      </c>
    </row>
    <row r="689" spans="1:5" x14ac:dyDescent="0.25">
      <c r="A689" t="s">
        <v>902</v>
      </c>
      <c r="B689" t="s">
        <v>903</v>
      </c>
      <c r="C689" t="s">
        <v>904</v>
      </c>
      <c r="D689" s="2">
        <v>43977</v>
      </c>
      <c r="E689">
        <v>5748</v>
      </c>
    </row>
    <row r="690" spans="1:5" x14ac:dyDescent="0.25">
      <c r="A690" t="s">
        <v>905</v>
      </c>
      <c r="B690" t="s">
        <v>581</v>
      </c>
      <c r="C690" t="s">
        <v>582</v>
      </c>
      <c r="D690" s="2">
        <v>44068</v>
      </c>
      <c r="E690">
        <v>5530</v>
      </c>
    </row>
    <row r="691" spans="1:5" x14ac:dyDescent="0.25">
      <c r="A691" t="s">
        <v>906</v>
      </c>
      <c r="B691" t="s">
        <v>907</v>
      </c>
      <c r="C691" t="s">
        <v>908</v>
      </c>
      <c r="D691" s="2">
        <v>44003</v>
      </c>
      <c r="E691">
        <v>13193</v>
      </c>
    </row>
    <row r="692" spans="1:5" x14ac:dyDescent="0.25">
      <c r="A692" t="s">
        <v>909</v>
      </c>
      <c r="B692" t="s">
        <v>910</v>
      </c>
      <c r="C692" t="s">
        <v>911</v>
      </c>
      <c r="D692" s="2">
        <v>43880</v>
      </c>
      <c r="E692">
        <v>5354</v>
      </c>
    </row>
    <row r="693" spans="1:5" x14ac:dyDescent="0.25">
      <c r="A693" t="s">
        <v>912</v>
      </c>
      <c r="B693" t="s">
        <v>913</v>
      </c>
      <c r="C693" t="s">
        <v>914</v>
      </c>
      <c r="D693" s="2">
        <v>44076</v>
      </c>
      <c r="E693">
        <v>8858</v>
      </c>
    </row>
    <row r="694" spans="1:5" x14ac:dyDescent="0.25">
      <c r="A694" t="s">
        <v>915</v>
      </c>
      <c r="B694" t="s">
        <v>916</v>
      </c>
      <c r="C694" t="s">
        <v>917</v>
      </c>
      <c r="D694" s="2">
        <v>44095</v>
      </c>
      <c r="E694">
        <v>5565</v>
      </c>
    </row>
    <row r="695" spans="1:5" x14ac:dyDescent="0.25">
      <c r="A695" t="s">
        <v>918</v>
      </c>
      <c r="B695" t="s">
        <v>919</v>
      </c>
      <c r="C695" t="s">
        <v>920</v>
      </c>
      <c r="D695" s="2">
        <v>44064</v>
      </c>
      <c r="E695">
        <v>10051</v>
      </c>
    </row>
    <row r="696" spans="1:5" x14ac:dyDescent="0.25">
      <c r="A696" t="s">
        <v>921</v>
      </c>
      <c r="B696" t="s">
        <v>922</v>
      </c>
      <c r="C696" t="s">
        <v>923</v>
      </c>
      <c r="D696" s="2">
        <v>43854</v>
      </c>
      <c r="E696">
        <v>5574</v>
      </c>
    </row>
    <row r="697" spans="1:5" x14ac:dyDescent="0.25">
      <c r="A697" t="s">
        <v>924</v>
      </c>
      <c r="B697" t="s">
        <v>925</v>
      </c>
      <c r="C697" t="s">
        <v>926</v>
      </c>
      <c r="D697" s="2">
        <v>43809</v>
      </c>
      <c r="E697">
        <v>5096</v>
      </c>
    </row>
    <row r="698" spans="1:5" x14ac:dyDescent="0.25">
      <c r="A698" t="s">
        <v>927</v>
      </c>
      <c r="B698" t="s">
        <v>928</v>
      </c>
      <c r="C698" t="s">
        <v>929</v>
      </c>
      <c r="D698" s="2">
        <v>43787</v>
      </c>
      <c r="E698">
        <v>5055</v>
      </c>
    </row>
    <row r="699" spans="1:5" x14ac:dyDescent="0.25">
      <c r="A699" t="s">
        <v>930</v>
      </c>
      <c r="B699" t="s">
        <v>931</v>
      </c>
      <c r="C699" t="s">
        <v>932</v>
      </c>
      <c r="D699" s="2">
        <v>43901</v>
      </c>
      <c r="E699">
        <v>9694</v>
      </c>
    </row>
    <row r="700" spans="1:5" x14ac:dyDescent="0.25">
      <c r="A700" t="s">
        <v>933</v>
      </c>
      <c r="B700" t="s">
        <v>934</v>
      </c>
      <c r="C700" t="s">
        <v>935</v>
      </c>
      <c r="D700" s="2">
        <v>44071</v>
      </c>
      <c r="E700">
        <v>6094</v>
      </c>
    </row>
    <row r="701" spans="1:5" x14ac:dyDescent="0.25">
      <c r="A701" t="s">
        <v>936</v>
      </c>
      <c r="B701" t="s">
        <v>937</v>
      </c>
      <c r="C701" t="s">
        <v>938</v>
      </c>
      <c r="D701" s="2">
        <v>43766</v>
      </c>
      <c r="E701">
        <v>4957</v>
      </c>
    </row>
    <row r="702" spans="1:5" x14ac:dyDescent="0.25">
      <c r="A702" t="s">
        <v>939</v>
      </c>
      <c r="B702" t="s">
        <v>940</v>
      </c>
      <c r="C702" t="s">
        <v>941</v>
      </c>
      <c r="D702" s="2">
        <v>43963</v>
      </c>
      <c r="E702">
        <v>9743</v>
      </c>
    </row>
    <row r="703" spans="1:5" x14ac:dyDescent="0.25">
      <c r="A703" t="s">
        <v>942</v>
      </c>
      <c r="B703" t="s">
        <v>943</v>
      </c>
      <c r="C703" t="s">
        <v>944</v>
      </c>
      <c r="D703" s="2">
        <v>43837</v>
      </c>
      <c r="E703">
        <v>9377</v>
      </c>
    </row>
    <row r="704" spans="1:5" x14ac:dyDescent="0.25">
      <c r="A704" t="s">
        <v>945</v>
      </c>
      <c r="B704" t="s">
        <v>946</v>
      </c>
      <c r="C704" t="s">
        <v>947</v>
      </c>
      <c r="D704" s="2">
        <v>43753</v>
      </c>
      <c r="E704">
        <v>5491</v>
      </c>
    </row>
    <row r="705" spans="1:5" x14ac:dyDescent="0.25">
      <c r="A705" t="s">
        <v>948</v>
      </c>
      <c r="B705" t="s">
        <v>949</v>
      </c>
      <c r="C705" t="s">
        <v>950</v>
      </c>
      <c r="D705" s="2">
        <v>43972</v>
      </c>
      <c r="E705">
        <v>5347</v>
      </c>
    </row>
    <row r="706" spans="1:5" x14ac:dyDescent="0.25">
      <c r="A706" t="s">
        <v>951</v>
      </c>
      <c r="B706" t="s">
        <v>952</v>
      </c>
      <c r="C706" t="s">
        <v>953</v>
      </c>
      <c r="D706" s="2">
        <v>43894</v>
      </c>
      <c r="E706">
        <v>4160</v>
      </c>
    </row>
    <row r="707" spans="1:5" x14ac:dyDescent="0.25">
      <c r="A707" t="s">
        <v>954</v>
      </c>
      <c r="B707" t="s">
        <v>955</v>
      </c>
      <c r="C707" t="s">
        <v>956</v>
      </c>
      <c r="D707" s="2">
        <v>43979</v>
      </c>
      <c r="E707">
        <v>15846</v>
      </c>
    </row>
    <row r="708" spans="1:5" x14ac:dyDescent="0.25">
      <c r="A708" t="s">
        <v>957</v>
      </c>
      <c r="B708" t="s">
        <v>958</v>
      </c>
      <c r="C708" t="s">
        <v>959</v>
      </c>
      <c r="D708" s="2">
        <v>43862</v>
      </c>
      <c r="E708">
        <v>14865</v>
      </c>
    </row>
    <row r="709" spans="1:5" x14ac:dyDescent="0.25">
      <c r="A709" t="s">
        <v>960</v>
      </c>
      <c r="B709" t="s">
        <v>961</v>
      </c>
      <c r="C709" t="s">
        <v>962</v>
      </c>
      <c r="D709" s="2">
        <v>43802</v>
      </c>
      <c r="E709">
        <v>5274</v>
      </c>
    </row>
    <row r="710" spans="1:5" x14ac:dyDescent="0.25">
      <c r="A710" t="s">
        <v>963</v>
      </c>
      <c r="B710" t="s">
        <v>964</v>
      </c>
      <c r="C710" t="s">
        <v>965</v>
      </c>
      <c r="D710" s="2">
        <v>44082</v>
      </c>
      <c r="E710">
        <v>9638</v>
      </c>
    </row>
    <row r="711" spans="1:5" x14ac:dyDescent="0.25">
      <c r="A711" t="s">
        <v>966</v>
      </c>
      <c r="B711" t="s">
        <v>967</v>
      </c>
      <c r="C711" t="s">
        <v>968</v>
      </c>
      <c r="D711" s="2">
        <v>43872</v>
      </c>
      <c r="E711">
        <v>5362</v>
      </c>
    </row>
    <row r="712" spans="1:5" x14ac:dyDescent="0.25">
      <c r="A712" t="s">
        <v>969</v>
      </c>
      <c r="B712" t="s">
        <v>970</v>
      </c>
      <c r="C712" t="s">
        <v>971</v>
      </c>
      <c r="D712" s="2">
        <v>44076</v>
      </c>
      <c r="E712">
        <v>15232</v>
      </c>
    </row>
    <row r="713" spans="1:5" x14ac:dyDescent="0.25">
      <c r="A713" t="s">
        <v>972</v>
      </c>
      <c r="B713" t="s">
        <v>973</v>
      </c>
      <c r="C713" t="s">
        <v>974</v>
      </c>
      <c r="D713" s="2">
        <v>43796</v>
      </c>
      <c r="E713">
        <v>5782</v>
      </c>
    </row>
    <row r="714" spans="1:5" x14ac:dyDescent="0.25">
      <c r="A714" t="s">
        <v>975</v>
      </c>
      <c r="B714" t="s">
        <v>976</v>
      </c>
      <c r="C714" t="s">
        <v>977</v>
      </c>
      <c r="D714" s="2">
        <v>43965</v>
      </c>
      <c r="E714">
        <v>15213</v>
      </c>
    </row>
    <row r="715" spans="1:5" x14ac:dyDescent="0.25">
      <c r="A715" t="s">
        <v>978</v>
      </c>
      <c r="B715" t="s">
        <v>979</v>
      </c>
      <c r="C715" t="s">
        <v>980</v>
      </c>
      <c r="D715" s="2">
        <v>43865</v>
      </c>
      <c r="E715">
        <v>4890</v>
      </c>
    </row>
    <row r="716" spans="1:5" x14ac:dyDescent="0.25">
      <c r="A716" t="s">
        <v>981</v>
      </c>
      <c r="B716" t="s">
        <v>982</v>
      </c>
      <c r="C716" t="s">
        <v>983</v>
      </c>
      <c r="D716" s="2">
        <v>43972</v>
      </c>
      <c r="E716">
        <v>5020</v>
      </c>
    </row>
    <row r="717" spans="1:5" x14ac:dyDescent="0.25">
      <c r="A717" t="s">
        <v>984</v>
      </c>
      <c r="B717" t="s">
        <v>985</v>
      </c>
      <c r="C717" t="s">
        <v>986</v>
      </c>
      <c r="D717" s="2">
        <v>43994</v>
      </c>
      <c r="E717">
        <v>5257</v>
      </c>
    </row>
    <row r="718" spans="1:5" x14ac:dyDescent="0.25">
      <c r="A718" t="s">
        <v>987</v>
      </c>
      <c r="B718" t="s">
        <v>988</v>
      </c>
      <c r="C718" t="s">
        <v>989</v>
      </c>
      <c r="D718" s="2">
        <v>44041</v>
      </c>
      <c r="E718">
        <v>5922</v>
      </c>
    </row>
    <row r="719" spans="1:5" x14ac:dyDescent="0.25">
      <c r="A719" t="s">
        <v>990</v>
      </c>
      <c r="B719" t="s">
        <v>991</v>
      </c>
      <c r="C719" t="s">
        <v>992</v>
      </c>
      <c r="D719" s="2">
        <v>44008</v>
      </c>
      <c r="E719">
        <v>6660</v>
      </c>
    </row>
    <row r="720" spans="1:5" x14ac:dyDescent="0.25">
      <c r="A720" t="s">
        <v>993</v>
      </c>
      <c r="B720" t="s">
        <v>994</v>
      </c>
      <c r="C720" t="s">
        <v>995</v>
      </c>
      <c r="D720" s="2">
        <v>43872</v>
      </c>
      <c r="E720">
        <v>9352</v>
      </c>
    </row>
    <row r="721" spans="1:5" x14ac:dyDescent="0.25">
      <c r="A721" t="s">
        <v>996</v>
      </c>
      <c r="B721" t="s">
        <v>997</v>
      </c>
      <c r="C721" t="s">
        <v>998</v>
      </c>
      <c r="D721" s="2">
        <v>44096</v>
      </c>
      <c r="E721">
        <v>8146</v>
      </c>
    </row>
    <row r="722" spans="1:5" x14ac:dyDescent="0.25">
      <c r="A722" t="s">
        <v>999</v>
      </c>
      <c r="B722" t="s">
        <v>1000</v>
      </c>
      <c r="C722" t="s">
        <v>1001</v>
      </c>
      <c r="D722" s="2">
        <v>43852</v>
      </c>
      <c r="E722">
        <v>9554</v>
      </c>
    </row>
    <row r="723" spans="1:5" x14ac:dyDescent="0.25">
      <c r="A723" t="s">
        <v>1002</v>
      </c>
      <c r="B723" t="s">
        <v>1003</v>
      </c>
      <c r="C723" t="s">
        <v>1004</v>
      </c>
      <c r="D723" s="2">
        <v>43860</v>
      </c>
      <c r="E723">
        <v>5589</v>
      </c>
    </row>
    <row r="724" spans="1:5" x14ac:dyDescent="0.25">
      <c r="A724" t="s">
        <v>1005</v>
      </c>
      <c r="B724" t="s">
        <v>1006</v>
      </c>
      <c r="C724" t="s">
        <v>1007</v>
      </c>
      <c r="D724" s="2">
        <v>43950</v>
      </c>
      <c r="E724">
        <v>5255</v>
      </c>
    </row>
    <row r="725" spans="1:5" x14ac:dyDescent="0.25">
      <c r="A725" t="s">
        <v>1008</v>
      </c>
      <c r="B725" t="s">
        <v>1009</v>
      </c>
      <c r="C725" t="s">
        <v>1010</v>
      </c>
      <c r="D725" s="2">
        <v>43761</v>
      </c>
      <c r="E725">
        <v>5392</v>
      </c>
    </row>
    <row r="726" spans="1:5" x14ac:dyDescent="0.25">
      <c r="A726" t="s">
        <v>1011</v>
      </c>
      <c r="B726" t="s">
        <v>1012</v>
      </c>
      <c r="C726" t="s">
        <v>1013</v>
      </c>
      <c r="D726" s="2">
        <v>44021</v>
      </c>
      <c r="E726">
        <v>15229</v>
      </c>
    </row>
    <row r="727" spans="1:5" x14ac:dyDescent="0.25">
      <c r="A727" t="s">
        <v>1014</v>
      </c>
      <c r="B727" t="s">
        <v>1015</v>
      </c>
      <c r="C727" t="s">
        <v>1016</v>
      </c>
      <c r="D727" s="2">
        <v>43859</v>
      </c>
      <c r="E727">
        <v>5932</v>
      </c>
    </row>
    <row r="728" spans="1:5" x14ac:dyDescent="0.25">
      <c r="A728" t="s">
        <v>1017</v>
      </c>
      <c r="B728" t="s">
        <v>1018</v>
      </c>
      <c r="C728" t="s">
        <v>1019</v>
      </c>
      <c r="D728" s="2">
        <v>43760</v>
      </c>
      <c r="E728">
        <v>5177</v>
      </c>
    </row>
    <row r="729" spans="1:5" x14ac:dyDescent="0.25">
      <c r="A729" t="s">
        <v>1020</v>
      </c>
      <c r="B729" t="s">
        <v>1021</v>
      </c>
      <c r="C729" t="s">
        <v>1022</v>
      </c>
      <c r="D729" s="2">
        <v>43788</v>
      </c>
      <c r="E729">
        <v>5269</v>
      </c>
    </row>
    <row r="730" spans="1:5" x14ac:dyDescent="0.25">
      <c r="A730" t="s">
        <v>1023</v>
      </c>
      <c r="B730" t="s">
        <v>1024</v>
      </c>
      <c r="C730" t="s">
        <v>1025</v>
      </c>
      <c r="D730" s="2">
        <v>44099</v>
      </c>
      <c r="E730">
        <v>7312</v>
      </c>
    </row>
    <row r="731" spans="1:5" x14ac:dyDescent="0.25">
      <c r="A731" t="s">
        <v>1026</v>
      </c>
      <c r="B731" t="s">
        <v>1027</v>
      </c>
      <c r="C731" t="s">
        <v>1028</v>
      </c>
      <c r="D731" s="2">
        <v>43782</v>
      </c>
      <c r="E731">
        <v>9825</v>
      </c>
    </row>
    <row r="732" spans="1:5" x14ac:dyDescent="0.25">
      <c r="A732" t="s">
        <v>1029</v>
      </c>
      <c r="B732" t="s">
        <v>1030</v>
      </c>
      <c r="C732" t="s">
        <v>1031</v>
      </c>
      <c r="D732" s="2">
        <v>43833</v>
      </c>
      <c r="E732">
        <v>15456</v>
      </c>
    </row>
    <row r="734" spans="1:5" x14ac:dyDescent="0.25">
      <c r="A734" t="s">
        <v>0</v>
      </c>
      <c r="B734" t="s">
        <v>1</v>
      </c>
      <c r="D734" t="s">
        <v>2</v>
      </c>
      <c r="E734" t="s">
        <v>713</v>
      </c>
    </row>
    <row r="735" spans="1:5" x14ac:dyDescent="0.25">
      <c r="A735" t="s">
        <v>3</v>
      </c>
      <c r="D735" t="s">
        <v>4</v>
      </c>
    </row>
    <row r="737" spans="1:5" x14ac:dyDescent="0.25">
      <c r="A737" t="s">
        <v>16</v>
      </c>
      <c r="B737" t="s">
        <v>51</v>
      </c>
      <c r="C737" t="s">
        <v>10</v>
      </c>
    </row>
    <row r="738" spans="1:5" x14ac:dyDescent="0.25">
      <c r="A738" t="s">
        <v>52</v>
      </c>
      <c r="B738" t="s">
        <v>53</v>
      </c>
    </row>
    <row r="740" spans="1:5" x14ac:dyDescent="0.25">
      <c r="E740" t="s">
        <v>54</v>
      </c>
    </row>
    <row r="741" spans="1:5" x14ac:dyDescent="0.25">
      <c r="A741" t="s">
        <v>55</v>
      </c>
      <c r="B741" t="s">
        <v>56</v>
      </c>
      <c r="C741" t="s">
        <v>57</v>
      </c>
      <c r="D741" t="s">
        <v>58</v>
      </c>
      <c r="E741" t="s">
        <v>59</v>
      </c>
    </row>
    <row r="743" spans="1:5" x14ac:dyDescent="0.25">
      <c r="A743" t="s">
        <v>836</v>
      </c>
      <c r="B743" t="s">
        <v>837</v>
      </c>
      <c r="C743" t="s">
        <v>865</v>
      </c>
    </row>
    <row r="744" spans="1:5" x14ac:dyDescent="0.25">
      <c r="A744" t="s">
        <v>1032</v>
      </c>
      <c r="B744" t="s">
        <v>1033</v>
      </c>
      <c r="C744" t="s">
        <v>1034</v>
      </c>
      <c r="D744" s="2">
        <v>44019</v>
      </c>
      <c r="E744">
        <v>5427</v>
      </c>
    </row>
    <row r="745" spans="1:5" x14ac:dyDescent="0.25">
      <c r="A745" t="s">
        <v>1035</v>
      </c>
      <c r="B745" t="s">
        <v>1036</v>
      </c>
      <c r="C745" t="s">
        <v>1037</v>
      </c>
      <c r="D745" s="2">
        <v>44075</v>
      </c>
      <c r="E745">
        <v>5204</v>
      </c>
    </row>
    <row r="746" spans="1:5" x14ac:dyDescent="0.25">
      <c r="A746" t="s">
        <v>1038</v>
      </c>
      <c r="B746" t="s">
        <v>1039</v>
      </c>
      <c r="C746" t="s">
        <v>1040</v>
      </c>
      <c r="D746" s="2">
        <v>43783</v>
      </c>
      <c r="E746">
        <v>19530</v>
      </c>
    </row>
    <row r="747" spans="1:5" x14ac:dyDescent="0.25">
      <c r="A747" t="s">
        <v>1041</v>
      </c>
      <c r="B747" t="s">
        <v>1042</v>
      </c>
      <c r="C747" t="s">
        <v>1043</v>
      </c>
      <c r="D747" s="2">
        <v>44061</v>
      </c>
      <c r="E747">
        <v>9241</v>
      </c>
    </row>
    <row r="748" spans="1:5" x14ac:dyDescent="0.25">
      <c r="A748" t="s">
        <v>1044</v>
      </c>
      <c r="B748" t="s">
        <v>1045</v>
      </c>
      <c r="C748" t="s">
        <v>1046</v>
      </c>
      <c r="D748" s="2">
        <v>44069</v>
      </c>
      <c r="E748">
        <v>9074</v>
      </c>
    </row>
    <row r="749" spans="1:5" x14ac:dyDescent="0.25">
      <c r="A749" t="s">
        <v>1047</v>
      </c>
      <c r="B749" t="s">
        <v>1048</v>
      </c>
      <c r="C749" t="s">
        <v>1049</v>
      </c>
      <c r="D749" s="2">
        <v>43763</v>
      </c>
      <c r="E749">
        <v>5842</v>
      </c>
    </row>
    <row r="750" spans="1:5" x14ac:dyDescent="0.25">
      <c r="A750" t="s">
        <v>1050</v>
      </c>
      <c r="B750" t="s">
        <v>1051</v>
      </c>
      <c r="C750" t="s">
        <v>1052</v>
      </c>
      <c r="D750" s="2">
        <v>44089</v>
      </c>
      <c r="E750">
        <v>10279</v>
      </c>
    </row>
    <row r="751" spans="1:5" x14ac:dyDescent="0.25">
      <c r="A751" t="s">
        <v>1053</v>
      </c>
      <c r="B751" t="s">
        <v>1054</v>
      </c>
      <c r="C751" t="s">
        <v>1055</v>
      </c>
      <c r="D751" s="2">
        <v>43886</v>
      </c>
      <c r="E751">
        <v>5355</v>
      </c>
    </row>
    <row r="752" spans="1:5" x14ac:dyDescent="0.25">
      <c r="A752" t="s">
        <v>1056</v>
      </c>
      <c r="B752" t="s">
        <v>1057</v>
      </c>
      <c r="C752" t="s">
        <v>1058</v>
      </c>
      <c r="D752" s="2">
        <v>44005</v>
      </c>
      <c r="E752">
        <v>5233</v>
      </c>
    </row>
    <row r="753" spans="1:5" x14ac:dyDescent="0.25">
      <c r="A753" t="s">
        <v>1059</v>
      </c>
      <c r="B753" t="s">
        <v>1060</v>
      </c>
      <c r="C753" t="s">
        <v>1061</v>
      </c>
      <c r="D753" s="2">
        <v>43747</v>
      </c>
      <c r="E753">
        <v>9951</v>
      </c>
    </row>
    <row r="754" spans="1:5" x14ac:dyDescent="0.25">
      <c r="A754" t="s">
        <v>1062</v>
      </c>
      <c r="B754" t="s">
        <v>1063</v>
      </c>
      <c r="C754" t="s">
        <v>1064</v>
      </c>
      <c r="D754" s="2">
        <v>44099</v>
      </c>
      <c r="E754">
        <v>6028</v>
      </c>
    </row>
    <row r="755" spans="1:5" x14ac:dyDescent="0.25">
      <c r="A755" t="s">
        <v>1065</v>
      </c>
      <c r="B755" t="s">
        <v>1066</v>
      </c>
      <c r="C755" t="s">
        <v>1067</v>
      </c>
      <c r="D755" s="2">
        <v>44042</v>
      </c>
      <c r="E755">
        <v>5809</v>
      </c>
    </row>
    <row r="756" spans="1:5" x14ac:dyDescent="0.25">
      <c r="A756" t="s">
        <v>1068</v>
      </c>
      <c r="B756" t="s">
        <v>1069</v>
      </c>
      <c r="C756" t="s">
        <v>1070</v>
      </c>
      <c r="D756" s="2">
        <v>43784</v>
      </c>
      <c r="E756">
        <v>9953</v>
      </c>
    </row>
    <row r="757" spans="1:5" x14ac:dyDescent="0.25">
      <c r="A757" t="s">
        <v>1071</v>
      </c>
      <c r="B757" t="s">
        <v>1072</v>
      </c>
      <c r="C757" t="s">
        <v>1073</v>
      </c>
      <c r="D757" s="2">
        <v>43747</v>
      </c>
      <c r="E757">
        <v>9796</v>
      </c>
    </row>
    <row r="758" spans="1:5" x14ac:dyDescent="0.25">
      <c r="A758" t="s">
        <v>1074</v>
      </c>
      <c r="B758" t="s">
        <v>647</v>
      </c>
      <c r="C758" t="s">
        <v>648</v>
      </c>
      <c r="D758" s="2">
        <v>43771</v>
      </c>
      <c r="E758">
        <v>15272</v>
      </c>
    </row>
    <row r="759" spans="1:5" x14ac:dyDescent="0.25">
      <c r="A759" t="s">
        <v>1075</v>
      </c>
      <c r="B759" t="s">
        <v>1076</v>
      </c>
      <c r="C759" t="s">
        <v>1077</v>
      </c>
      <c r="D759" s="2">
        <v>43753</v>
      </c>
      <c r="E759">
        <v>5172</v>
      </c>
    </row>
    <row r="760" spans="1:5" x14ac:dyDescent="0.25">
      <c r="A760" t="s">
        <v>1078</v>
      </c>
      <c r="B760" t="s">
        <v>1079</v>
      </c>
      <c r="C760" t="s">
        <v>1080</v>
      </c>
      <c r="D760" s="2">
        <v>43872</v>
      </c>
      <c r="E760">
        <v>9408</v>
      </c>
    </row>
    <row r="761" spans="1:5" x14ac:dyDescent="0.25">
      <c r="A761" t="s">
        <v>1081</v>
      </c>
      <c r="B761" t="s">
        <v>1082</v>
      </c>
      <c r="C761" t="s">
        <v>1083</v>
      </c>
      <c r="D761" s="2">
        <v>43991</v>
      </c>
      <c r="E761">
        <v>5571</v>
      </c>
    </row>
    <row r="762" spans="1:5" x14ac:dyDescent="0.25">
      <c r="A762" t="s">
        <v>1084</v>
      </c>
      <c r="B762" t="s">
        <v>1085</v>
      </c>
      <c r="C762" t="s">
        <v>1086</v>
      </c>
      <c r="D762" s="2">
        <v>43746</v>
      </c>
      <c r="E762">
        <v>5207</v>
      </c>
    </row>
    <row r="763" spans="1:5" x14ac:dyDescent="0.25">
      <c r="A763" t="s">
        <v>1087</v>
      </c>
      <c r="B763" t="s">
        <v>1088</v>
      </c>
      <c r="C763" t="s">
        <v>1089</v>
      </c>
      <c r="D763" s="2">
        <v>43875</v>
      </c>
      <c r="E763">
        <v>9102</v>
      </c>
    </row>
    <row r="764" spans="1:5" x14ac:dyDescent="0.25">
      <c r="A764" t="s">
        <v>1090</v>
      </c>
      <c r="B764" t="s">
        <v>1091</v>
      </c>
      <c r="C764" t="s">
        <v>1092</v>
      </c>
      <c r="D764" s="2">
        <v>43756</v>
      </c>
      <c r="E764">
        <v>5155</v>
      </c>
    </row>
    <row r="765" spans="1:5" x14ac:dyDescent="0.25">
      <c r="A765" t="s">
        <v>1093</v>
      </c>
      <c r="B765" t="s">
        <v>1094</v>
      </c>
      <c r="C765" t="s">
        <v>1095</v>
      </c>
      <c r="D765" s="2">
        <v>44047</v>
      </c>
      <c r="E765">
        <v>9468</v>
      </c>
    </row>
    <row r="766" spans="1:5" x14ac:dyDescent="0.25">
      <c r="A766" t="s">
        <v>1096</v>
      </c>
      <c r="B766" t="s">
        <v>1097</v>
      </c>
      <c r="C766" t="s">
        <v>1098</v>
      </c>
      <c r="D766" s="2">
        <v>44061</v>
      </c>
      <c r="E766">
        <v>5593</v>
      </c>
    </row>
    <row r="767" spans="1:5" x14ac:dyDescent="0.25">
      <c r="A767" t="s">
        <v>1099</v>
      </c>
      <c r="B767" t="s">
        <v>1097</v>
      </c>
      <c r="C767" t="s">
        <v>1098</v>
      </c>
      <c r="D767" s="2">
        <v>44089</v>
      </c>
      <c r="E767">
        <v>5501</v>
      </c>
    </row>
    <row r="768" spans="1:5" x14ac:dyDescent="0.25">
      <c r="A768" t="s">
        <v>1100</v>
      </c>
      <c r="B768" t="s">
        <v>1101</v>
      </c>
      <c r="C768" t="s">
        <v>1102</v>
      </c>
      <c r="D768" s="2">
        <v>43908</v>
      </c>
      <c r="E768">
        <v>5072</v>
      </c>
    </row>
    <row r="769" spans="1:5" x14ac:dyDescent="0.25">
      <c r="A769" t="s">
        <v>1103</v>
      </c>
      <c r="B769" t="s">
        <v>1101</v>
      </c>
      <c r="C769" t="s">
        <v>1102</v>
      </c>
      <c r="D769" s="2">
        <v>43962</v>
      </c>
      <c r="E769">
        <v>5458</v>
      </c>
    </row>
    <row r="770" spans="1:5" x14ac:dyDescent="0.25">
      <c r="A770" t="s">
        <v>1104</v>
      </c>
      <c r="B770" t="s">
        <v>1105</v>
      </c>
      <c r="C770" t="s">
        <v>1106</v>
      </c>
      <c r="D770" s="2">
        <v>43791</v>
      </c>
      <c r="E770">
        <v>5362</v>
      </c>
    </row>
    <row r="771" spans="1:5" x14ac:dyDescent="0.25">
      <c r="A771" t="s">
        <v>1107</v>
      </c>
      <c r="B771" t="s">
        <v>1108</v>
      </c>
      <c r="C771" t="s">
        <v>1109</v>
      </c>
      <c r="D771" s="2">
        <v>44079</v>
      </c>
      <c r="E771">
        <v>13844</v>
      </c>
    </row>
    <row r="772" spans="1:5" x14ac:dyDescent="0.25">
      <c r="A772" t="s">
        <v>1110</v>
      </c>
      <c r="B772" t="s">
        <v>1111</v>
      </c>
      <c r="C772" t="s">
        <v>1112</v>
      </c>
      <c r="D772" s="2">
        <v>43812</v>
      </c>
      <c r="E772">
        <v>8961</v>
      </c>
    </row>
    <row r="773" spans="1:5" x14ac:dyDescent="0.25">
      <c r="A773" t="s">
        <v>1113</v>
      </c>
      <c r="B773" t="s">
        <v>1114</v>
      </c>
      <c r="C773" t="s">
        <v>1115</v>
      </c>
      <c r="D773" s="2">
        <v>44069</v>
      </c>
      <c r="E773">
        <v>7025</v>
      </c>
    </row>
    <row r="774" spans="1:5" x14ac:dyDescent="0.25">
      <c r="A774" t="s">
        <v>1116</v>
      </c>
      <c r="B774" t="s">
        <v>1117</v>
      </c>
      <c r="C774" t="s">
        <v>1118</v>
      </c>
      <c r="D774" s="2">
        <v>44046</v>
      </c>
      <c r="E774">
        <v>8856</v>
      </c>
    </row>
    <row r="775" spans="1:5" x14ac:dyDescent="0.25">
      <c r="A775" t="s">
        <v>1119</v>
      </c>
      <c r="B775" t="s">
        <v>1120</v>
      </c>
      <c r="C775" t="s">
        <v>1121</v>
      </c>
      <c r="D775" s="2">
        <v>44061</v>
      </c>
      <c r="E775">
        <v>10145</v>
      </c>
    </row>
    <row r="776" spans="1:5" x14ac:dyDescent="0.25">
      <c r="A776" t="s">
        <v>1122</v>
      </c>
      <c r="B776" t="s">
        <v>1123</v>
      </c>
      <c r="C776" t="s">
        <v>1124</v>
      </c>
      <c r="D776" s="2">
        <v>43865</v>
      </c>
      <c r="E776">
        <v>9712</v>
      </c>
    </row>
    <row r="777" spans="1:5" x14ac:dyDescent="0.25">
      <c r="A777" t="s">
        <v>1125</v>
      </c>
      <c r="B777" t="s">
        <v>1126</v>
      </c>
      <c r="C777" t="s">
        <v>1127</v>
      </c>
      <c r="D777" s="2">
        <v>43959</v>
      </c>
      <c r="E777">
        <v>5398</v>
      </c>
    </row>
    <row r="778" spans="1:5" x14ac:dyDescent="0.25">
      <c r="A778" t="s">
        <v>1128</v>
      </c>
      <c r="B778" t="s">
        <v>1129</v>
      </c>
      <c r="C778" t="s">
        <v>1130</v>
      </c>
      <c r="D778" s="2">
        <v>43879</v>
      </c>
      <c r="E778">
        <v>9237</v>
      </c>
    </row>
    <row r="779" spans="1:5" x14ac:dyDescent="0.25">
      <c r="A779" t="s">
        <v>1131</v>
      </c>
      <c r="B779" t="s">
        <v>1132</v>
      </c>
      <c r="C779" t="s">
        <v>1133</v>
      </c>
      <c r="D779" s="2">
        <v>43900</v>
      </c>
      <c r="E779">
        <v>9085</v>
      </c>
    </row>
    <row r="780" spans="1:5" x14ac:dyDescent="0.25">
      <c r="A780" t="s">
        <v>1134</v>
      </c>
      <c r="B780" t="s">
        <v>1135</v>
      </c>
      <c r="C780" t="s">
        <v>1136</v>
      </c>
      <c r="D780" s="2">
        <v>43817</v>
      </c>
      <c r="E780">
        <v>7847</v>
      </c>
    </row>
    <row r="781" spans="1:5" x14ac:dyDescent="0.25">
      <c r="A781" t="s">
        <v>1137</v>
      </c>
      <c r="B781" t="s">
        <v>1138</v>
      </c>
      <c r="C781" t="s">
        <v>1139</v>
      </c>
      <c r="D781" s="2">
        <v>43796</v>
      </c>
      <c r="E781">
        <v>6196</v>
      </c>
    </row>
    <row r="782" spans="1:5" x14ac:dyDescent="0.25">
      <c r="A782" t="s">
        <v>1140</v>
      </c>
      <c r="B782" t="s">
        <v>1141</v>
      </c>
      <c r="C782" t="s">
        <v>1142</v>
      </c>
      <c r="D782" s="2">
        <v>43830</v>
      </c>
      <c r="E782">
        <v>5179</v>
      </c>
    </row>
    <row r="783" spans="1:5" x14ac:dyDescent="0.25">
      <c r="A783" t="s">
        <v>1143</v>
      </c>
      <c r="B783" t="s">
        <v>1141</v>
      </c>
      <c r="C783" t="s">
        <v>1142</v>
      </c>
      <c r="D783" s="2">
        <v>43886</v>
      </c>
      <c r="E783">
        <v>4987</v>
      </c>
    </row>
    <row r="784" spans="1:5" x14ac:dyDescent="0.25">
      <c r="A784" t="s">
        <v>1144</v>
      </c>
      <c r="B784" t="s">
        <v>1145</v>
      </c>
      <c r="C784" t="s">
        <v>1146</v>
      </c>
      <c r="D784" s="2">
        <v>44005</v>
      </c>
      <c r="E784">
        <v>5767</v>
      </c>
    </row>
    <row r="785" spans="1:5" x14ac:dyDescent="0.25">
      <c r="A785" t="s">
        <v>1147</v>
      </c>
      <c r="B785" t="s">
        <v>1148</v>
      </c>
      <c r="C785" t="s">
        <v>1149</v>
      </c>
      <c r="D785" s="2">
        <v>43809</v>
      </c>
      <c r="E785">
        <v>5231</v>
      </c>
    </row>
    <row r="786" spans="1:5" x14ac:dyDescent="0.25">
      <c r="A786" t="s">
        <v>1150</v>
      </c>
      <c r="B786" t="s">
        <v>1151</v>
      </c>
      <c r="C786" t="s">
        <v>1152</v>
      </c>
      <c r="D786" s="2">
        <v>43852</v>
      </c>
      <c r="E786">
        <v>5664</v>
      </c>
    </row>
    <row r="787" spans="1:5" x14ac:dyDescent="0.25">
      <c r="A787" t="s">
        <v>1153</v>
      </c>
      <c r="B787" t="s">
        <v>1154</v>
      </c>
      <c r="C787" t="s">
        <v>1155</v>
      </c>
      <c r="D787" s="2">
        <v>43900</v>
      </c>
      <c r="E787">
        <v>5393</v>
      </c>
    </row>
    <row r="788" spans="1:5" x14ac:dyDescent="0.25">
      <c r="A788" t="s">
        <v>1156</v>
      </c>
      <c r="B788" t="s">
        <v>1157</v>
      </c>
      <c r="C788" t="s">
        <v>1158</v>
      </c>
      <c r="D788" s="2">
        <v>43964</v>
      </c>
      <c r="E788">
        <v>5402</v>
      </c>
    </row>
    <row r="789" spans="1:5" x14ac:dyDescent="0.25">
      <c r="A789" t="s">
        <v>1159</v>
      </c>
      <c r="B789" t="s">
        <v>1160</v>
      </c>
      <c r="C789" t="s">
        <v>1161</v>
      </c>
      <c r="D789" s="2">
        <v>43753</v>
      </c>
      <c r="E789">
        <v>9644</v>
      </c>
    </row>
    <row r="790" spans="1:5" x14ac:dyDescent="0.25">
      <c r="A790" t="s">
        <v>1162</v>
      </c>
      <c r="B790" t="s">
        <v>1163</v>
      </c>
      <c r="C790" t="s">
        <v>1164</v>
      </c>
      <c r="D790" s="2">
        <v>43873</v>
      </c>
      <c r="E790">
        <v>10600</v>
      </c>
    </row>
    <row r="791" spans="1:5" x14ac:dyDescent="0.25">
      <c r="A791" t="s">
        <v>1165</v>
      </c>
      <c r="B791" t="s">
        <v>1166</v>
      </c>
      <c r="C791" t="s">
        <v>1167</v>
      </c>
      <c r="D791" s="2">
        <v>43901</v>
      </c>
      <c r="E791">
        <v>23881</v>
      </c>
    </row>
    <row r="792" spans="1:5" x14ac:dyDescent="0.25">
      <c r="A792" t="s">
        <v>1168</v>
      </c>
      <c r="B792" t="s">
        <v>1169</v>
      </c>
      <c r="C792" t="s">
        <v>1170</v>
      </c>
      <c r="D792" s="2">
        <v>43908</v>
      </c>
      <c r="E792">
        <v>5189</v>
      </c>
    </row>
    <row r="793" spans="1:5" x14ac:dyDescent="0.25">
      <c r="A793" t="s">
        <v>1171</v>
      </c>
      <c r="B793" t="s">
        <v>1172</v>
      </c>
      <c r="C793" t="s">
        <v>1173</v>
      </c>
      <c r="D793" s="2">
        <v>43798</v>
      </c>
      <c r="E793">
        <v>8705</v>
      </c>
    </row>
    <row r="794" spans="1:5" x14ac:dyDescent="0.25">
      <c r="A794" t="s">
        <v>1174</v>
      </c>
      <c r="B794" t="s">
        <v>1175</v>
      </c>
      <c r="C794" t="s">
        <v>1176</v>
      </c>
      <c r="D794" s="2">
        <v>43984</v>
      </c>
      <c r="E794">
        <v>5056</v>
      </c>
    </row>
    <row r="795" spans="1:5" x14ac:dyDescent="0.25">
      <c r="A795" t="s">
        <v>1177</v>
      </c>
      <c r="B795" t="s">
        <v>1178</v>
      </c>
      <c r="C795" t="s">
        <v>1179</v>
      </c>
      <c r="D795" s="2">
        <v>43866</v>
      </c>
      <c r="E795">
        <v>6046</v>
      </c>
    </row>
    <row r="796" spans="1:5" x14ac:dyDescent="0.25">
      <c r="A796" t="s">
        <v>1180</v>
      </c>
      <c r="B796" t="s">
        <v>1181</v>
      </c>
      <c r="C796" t="s">
        <v>1182</v>
      </c>
      <c r="D796" s="2">
        <v>43788</v>
      </c>
      <c r="E796">
        <v>5262</v>
      </c>
    </row>
    <row r="797" spans="1:5" x14ac:dyDescent="0.25">
      <c r="A797" t="s">
        <v>1183</v>
      </c>
      <c r="B797" t="s">
        <v>1184</v>
      </c>
      <c r="C797" t="s">
        <v>1185</v>
      </c>
      <c r="D797" s="2">
        <v>43896</v>
      </c>
      <c r="E797">
        <v>8832</v>
      </c>
    </row>
    <row r="798" spans="1:5" x14ac:dyDescent="0.25">
      <c r="A798" t="s">
        <v>1186</v>
      </c>
      <c r="B798" t="s">
        <v>1187</v>
      </c>
      <c r="C798" t="s">
        <v>1188</v>
      </c>
      <c r="D798" s="2">
        <v>44071</v>
      </c>
      <c r="E798">
        <v>9914</v>
      </c>
    </row>
    <row r="799" spans="1:5" x14ac:dyDescent="0.25">
      <c r="A799" t="s">
        <v>1189</v>
      </c>
      <c r="B799" t="s">
        <v>1190</v>
      </c>
      <c r="C799" t="s">
        <v>1191</v>
      </c>
      <c r="D799" s="2">
        <v>43970</v>
      </c>
      <c r="E799">
        <v>9070</v>
      </c>
    </row>
    <row r="801" spans="1:5" x14ac:dyDescent="0.25">
      <c r="A801" t="s">
        <v>0</v>
      </c>
      <c r="B801" t="s">
        <v>1</v>
      </c>
      <c r="D801" t="s">
        <v>2</v>
      </c>
      <c r="E801" t="s">
        <v>713</v>
      </c>
    </row>
    <row r="802" spans="1:5" x14ac:dyDescent="0.25">
      <c r="A802" t="s">
        <v>3</v>
      </c>
      <c r="D802" t="s">
        <v>4</v>
      </c>
    </row>
    <row r="804" spans="1:5" x14ac:dyDescent="0.25">
      <c r="A804" t="s">
        <v>16</v>
      </c>
      <c r="B804" t="s">
        <v>51</v>
      </c>
      <c r="C804" t="s">
        <v>10</v>
      </c>
    </row>
    <row r="805" spans="1:5" x14ac:dyDescent="0.25">
      <c r="A805" t="s">
        <v>52</v>
      </c>
      <c r="B805" t="s">
        <v>53</v>
      </c>
    </row>
    <row r="807" spans="1:5" x14ac:dyDescent="0.25">
      <c r="E807" t="s">
        <v>54</v>
      </c>
    </row>
    <row r="808" spans="1:5" x14ac:dyDescent="0.25">
      <c r="A808" t="s">
        <v>55</v>
      </c>
      <c r="B808" t="s">
        <v>56</v>
      </c>
      <c r="C808" t="s">
        <v>57</v>
      </c>
      <c r="D808" t="s">
        <v>58</v>
      </c>
      <c r="E808" t="s">
        <v>59</v>
      </c>
    </row>
    <row r="810" spans="1:5" x14ac:dyDescent="0.25">
      <c r="A810" t="s">
        <v>836</v>
      </c>
      <c r="B810" t="s">
        <v>837</v>
      </c>
      <c r="C810" t="s">
        <v>865</v>
      </c>
    </row>
    <row r="811" spans="1:5" x14ac:dyDescent="0.25">
      <c r="A811" t="s">
        <v>1192</v>
      </c>
      <c r="B811" t="s">
        <v>1193</v>
      </c>
      <c r="C811" t="s">
        <v>1194</v>
      </c>
      <c r="D811" s="2">
        <v>43812</v>
      </c>
      <c r="E811">
        <v>10177</v>
      </c>
    </row>
    <row r="812" spans="1:5" x14ac:dyDescent="0.25">
      <c r="A812" t="s">
        <v>1195</v>
      </c>
      <c r="B812" t="s">
        <v>1196</v>
      </c>
      <c r="C812" t="s">
        <v>1197</v>
      </c>
      <c r="D812" s="2">
        <v>44034</v>
      </c>
      <c r="E812">
        <v>5382</v>
      </c>
    </row>
    <row r="813" spans="1:5" x14ac:dyDescent="0.25">
      <c r="A813" t="s">
        <v>1198</v>
      </c>
      <c r="B813" t="s">
        <v>1199</v>
      </c>
      <c r="C813" t="s">
        <v>1200</v>
      </c>
      <c r="D813" s="2">
        <v>44090</v>
      </c>
      <c r="E813">
        <v>5174</v>
      </c>
    </row>
    <row r="814" spans="1:5" x14ac:dyDescent="0.25">
      <c r="A814" t="s">
        <v>1201</v>
      </c>
      <c r="B814" t="s">
        <v>1202</v>
      </c>
      <c r="C814" t="s">
        <v>1203</v>
      </c>
      <c r="D814" s="2">
        <v>43905</v>
      </c>
      <c r="E814">
        <v>15621</v>
      </c>
    </row>
    <row r="815" spans="1:5" x14ac:dyDescent="0.25">
      <c r="A815" t="s">
        <v>1204</v>
      </c>
      <c r="B815" t="s">
        <v>1205</v>
      </c>
      <c r="C815" t="s">
        <v>1206</v>
      </c>
      <c r="D815" s="2">
        <v>43987</v>
      </c>
      <c r="E815">
        <v>10740</v>
      </c>
    </row>
    <row r="816" spans="1:5" x14ac:dyDescent="0.25">
      <c r="A816" t="s">
        <v>1207</v>
      </c>
      <c r="B816" t="s">
        <v>1208</v>
      </c>
      <c r="C816" t="s">
        <v>1209</v>
      </c>
      <c r="D816" s="2">
        <v>43885</v>
      </c>
      <c r="E816">
        <v>5276</v>
      </c>
    </row>
    <row r="817" spans="1:5" x14ac:dyDescent="0.25">
      <c r="A817" t="s">
        <v>1210</v>
      </c>
      <c r="B817" t="s">
        <v>1211</v>
      </c>
      <c r="C817" t="s">
        <v>1212</v>
      </c>
      <c r="D817" s="2">
        <v>44006</v>
      </c>
      <c r="E817">
        <v>10082</v>
      </c>
    </row>
    <row r="818" spans="1:5" x14ac:dyDescent="0.25">
      <c r="A818" t="s">
        <v>1213</v>
      </c>
      <c r="B818" t="s">
        <v>1214</v>
      </c>
      <c r="C818" t="s">
        <v>1215</v>
      </c>
      <c r="D818" s="2">
        <v>43889</v>
      </c>
      <c r="E818">
        <v>9444</v>
      </c>
    </row>
    <row r="819" spans="1:5" x14ac:dyDescent="0.25">
      <c r="A819" t="s">
        <v>1216</v>
      </c>
      <c r="B819" t="s">
        <v>1217</v>
      </c>
      <c r="C819" t="s">
        <v>1218</v>
      </c>
      <c r="D819" s="2">
        <v>43761</v>
      </c>
      <c r="E819">
        <v>9648</v>
      </c>
    </row>
    <row r="820" spans="1:5" x14ac:dyDescent="0.25">
      <c r="A820" t="s">
        <v>1219</v>
      </c>
      <c r="B820" t="s">
        <v>1220</v>
      </c>
      <c r="C820" t="s">
        <v>1221</v>
      </c>
      <c r="D820" s="2">
        <v>44053</v>
      </c>
      <c r="E820">
        <v>5955</v>
      </c>
    </row>
    <row r="821" spans="1:5" x14ac:dyDescent="0.25">
      <c r="A821" t="s">
        <v>1222</v>
      </c>
      <c r="B821" t="s">
        <v>1223</v>
      </c>
      <c r="C821" t="s">
        <v>1224</v>
      </c>
      <c r="D821" s="2">
        <v>43794</v>
      </c>
      <c r="E821">
        <v>8751</v>
      </c>
    </row>
    <row r="822" spans="1:5" x14ac:dyDescent="0.25">
      <c r="A822" t="s">
        <v>1225</v>
      </c>
      <c r="B822" t="s">
        <v>1226</v>
      </c>
      <c r="C822" t="s">
        <v>1227</v>
      </c>
      <c r="D822" s="2">
        <v>43984</v>
      </c>
      <c r="E822">
        <v>5186</v>
      </c>
    </row>
    <row r="823" spans="1:5" x14ac:dyDescent="0.25">
      <c r="A823" t="s">
        <v>1228</v>
      </c>
      <c r="B823" t="s">
        <v>1229</v>
      </c>
      <c r="C823" t="s">
        <v>1230</v>
      </c>
      <c r="D823" s="2">
        <v>43802</v>
      </c>
      <c r="E823">
        <v>5227</v>
      </c>
    </row>
    <row r="824" spans="1:5" x14ac:dyDescent="0.25">
      <c r="A824" t="s">
        <v>1231</v>
      </c>
      <c r="B824" t="s">
        <v>1232</v>
      </c>
      <c r="C824" t="s">
        <v>1233</v>
      </c>
      <c r="D824" s="2">
        <v>44005</v>
      </c>
      <c r="E824">
        <v>10036</v>
      </c>
    </row>
    <row r="825" spans="1:5" x14ac:dyDescent="0.25">
      <c r="A825" t="s">
        <v>1234</v>
      </c>
      <c r="B825" t="s">
        <v>1235</v>
      </c>
      <c r="C825" t="s">
        <v>1236</v>
      </c>
      <c r="D825" s="2">
        <v>43795</v>
      </c>
      <c r="E825">
        <v>9443</v>
      </c>
    </row>
    <row r="826" spans="1:5" x14ac:dyDescent="0.25">
      <c r="A826" t="s">
        <v>1237</v>
      </c>
      <c r="B826" t="s">
        <v>1238</v>
      </c>
      <c r="C826" t="s">
        <v>1239</v>
      </c>
      <c r="D826" s="2">
        <v>43789</v>
      </c>
      <c r="E826">
        <v>5172</v>
      </c>
    </row>
    <row r="827" spans="1:5" x14ac:dyDescent="0.25">
      <c r="A827" t="s">
        <v>1240</v>
      </c>
      <c r="B827" t="s">
        <v>1241</v>
      </c>
      <c r="C827" t="s">
        <v>1242</v>
      </c>
      <c r="D827" s="2">
        <v>43896</v>
      </c>
      <c r="E827">
        <v>16782</v>
      </c>
    </row>
    <row r="828" spans="1:5" x14ac:dyDescent="0.25">
      <c r="A828" t="s">
        <v>1243</v>
      </c>
      <c r="B828" t="s">
        <v>1244</v>
      </c>
      <c r="C828" t="s">
        <v>1245</v>
      </c>
      <c r="D828" s="2">
        <v>43753</v>
      </c>
      <c r="E828">
        <v>5344</v>
      </c>
    </row>
    <row r="829" spans="1:5" x14ac:dyDescent="0.25">
      <c r="A829" t="s">
        <v>1246</v>
      </c>
      <c r="B829" t="s">
        <v>1247</v>
      </c>
      <c r="C829" t="s">
        <v>1248</v>
      </c>
      <c r="D829" s="2">
        <v>44026</v>
      </c>
      <c r="E829">
        <v>5828</v>
      </c>
    </row>
    <row r="830" spans="1:5" x14ac:dyDescent="0.25">
      <c r="A830" t="s">
        <v>1249</v>
      </c>
      <c r="B830" t="s">
        <v>1250</v>
      </c>
      <c r="C830" t="s">
        <v>1251</v>
      </c>
      <c r="D830" s="2">
        <v>43851</v>
      </c>
      <c r="E830">
        <v>6467</v>
      </c>
    </row>
    <row r="831" spans="1:5" x14ac:dyDescent="0.25">
      <c r="A831" t="s">
        <v>1252</v>
      </c>
      <c r="B831" t="s">
        <v>1253</v>
      </c>
      <c r="C831" t="s">
        <v>1254</v>
      </c>
      <c r="D831" s="2">
        <v>43885</v>
      </c>
      <c r="E831">
        <v>5501</v>
      </c>
    </row>
    <row r="832" spans="1:5" x14ac:dyDescent="0.25">
      <c r="A832" t="s">
        <v>1255</v>
      </c>
      <c r="B832" t="s">
        <v>1256</v>
      </c>
      <c r="C832" t="s">
        <v>1257</v>
      </c>
      <c r="D832" s="2">
        <v>43864</v>
      </c>
      <c r="E832">
        <v>5397</v>
      </c>
    </row>
    <row r="833" spans="1:5" x14ac:dyDescent="0.25">
      <c r="A833" t="s">
        <v>1258</v>
      </c>
      <c r="B833" t="s">
        <v>1259</v>
      </c>
      <c r="C833" t="s">
        <v>1260</v>
      </c>
      <c r="D833" s="2">
        <v>43789</v>
      </c>
      <c r="E833">
        <v>10062</v>
      </c>
    </row>
    <row r="834" spans="1:5" x14ac:dyDescent="0.25">
      <c r="A834" t="s">
        <v>1261</v>
      </c>
      <c r="B834" t="s">
        <v>1262</v>
      </c>
      <c r="C834" t="s">
        <v>1263</v>
      </c>
      <c r="D834" s="2">
        <v>43861</v>
      </c>
      <c r="E834">
        <v>10407</v>
      </c>
    </row>
    <row r="835" spans="1:5" x14ac:dyDescent="0.25">
      <c r="A835" t="s">
        <v>1264</v>
      </c>
      <c r="B835" t="s">
        <v>1265</v>
      </c>
      <c r="C835" t="s">
        <v>1266</v>
      </c>
      <c r="D835" s="2">
        <v>43777</v>
      </c>
      <c r="E835">
        <v>5927</v>
      </c>
    </row>
    <row r="836" spans="1:5" x14ac:dyDescent="0.25">
      <c r="A836" t="s">
        <v>1267</v>
      </c>
      <c r="B836" t="s">
        <v>1268</v>
      </c>
      <c r="C836" t="s">
        <v>1269</v>
      </c>
      <c r="D836" s="2">
        <v>43992</v>
      </c>
      <c r="E836">
        <v>5497</v>
      </c>
    </row>
    <row r="837" spans="1:5" x14ac:dyDescent="0.25">
      <c r="A837" t="s">
        <v>1270</v>
      </c>
      <c r="B837" t="s">
        <v>1271</v>
      </c>
      <c r="C837" t="s">
        <v>1272</v>
      </c>
      <c r="D837" s="2">
        <v>43815</v>
      </c>
      <c r="E837">
        <v>18219</v>
      </c>
    </row>
    <row r="838" spans="1:5" x14ac:dyDescent="0.25">
      <c r="A838" t="s">
        <v>1273</v>
      </c>
      <c r="B838" t="s">
        <v>1274</v>
      </c>
      <c r="C838" t="s">
        <v>1275</v>
      </c>
      <c r="D838" s="2">
        <v>43804</v>
      </c>
      <c r="E838">
        <v>18846</v>
      </c>
    </row>
    <row r="839" spans="1:5" x14ac:dyDescent="0.25">
      <c r="A839" t="s">
        <v>1276</v>
      </c>
      <c r="B839" t="s">
        <v>1277</v>
      </c>
      <c r="C839" t="s">
        <v>1278</v>
      </c>
      <c r="D839" s="2">
        <v>43812</v>
      </c>
      <c r="E839">
        <v>9631</v>
      </c>
    </row>
    <row r="840" spans="1:5" x14ac:dyDescent="0.25">
      <c r="A840" t="s">
        <v>1279</v>
      </c>
      <c r="B840" t="s">
        <v>1280</v>
      </c>
      <c r="C840" t="s">
        <v>1281</v>
      </c>
      <c r="D840" s="2">
        <v>43788</v>
      </c>
      <c r="E840">
        <v>5207</v>
      </c>
    </row>
    <row r="841" spans="1:5" x14ac:dyDescent="0.25">
      <c r="A841" t="s">
        <v>1282</v>
      </c>
      <c r="B841" t="s">
        <v>1283</v>
      </c>
      <c r="C841" t="s">
        <v>1284</v>
      </c>
      <c r="D841" s="2">
        <v>44036</v>
      </c>
      <c r="E841">
        <v>39316</v>
      </c>
    </row>
    <row r="842" spans="1:5" x14ac:dyDescent="0.25">
      <c r="A842" t="s">
        <v>1285</v>
      </c>
      <c r="B842" t="s">
        <v>1286</v>
      </c>
      <c r="C842" t="s">
        <v>1287</v>
      </c>
      <c r="D842" s="2">
        <v>44047</v>
      </c>
      <c r="E842">
        <v>9510</v>
      </c>
    </row>
    <row r="843" spans="1:5" x14ac:dyDescent="0.25">
      <c r="A843" t="s">
        <v>1288</v>
      </c>
      <c r="B843" t="s">
        <v>1289</v>
      </c>
      <c r="C843" t="s">
        <v>1290</v>
      </c>
      <c r="D843" s="2">
        <v>43789</v>
      </c>
      <c r="E843">
        <v>5055</v>
      </c>
    </row>
    <row r="844" spans="1:5" x14ac:dyDescent="0.25">
      <c r="A844" t="s">
        <v>1291</v>
      </c>
      <c r="B844" t="s">
        <v>1292</v>
      </c>
      <c r="C844" t="s">
        <v>1293</v>
      </c>
      <c r="D844" s="2">
        <v>43900</v>
      </c>
      <c r="E844">
        <v>5149</v>
      </c>
    </row>
    <row r="845" spans="1:5" x14ac:dyDescent="0.25">
      <c r="A845" t="s">
        <v>1294</v>
      </c>
      <c r="B845" t="s">
        <v>1295</v>
      </c>
      <c r="C845" t="s">
        <v>1296</v>
      </c>
      <c r="D845" s="2">
        <v>43809</v>
      </c>
      <c r="E845">
        <v>5136</v>
      </c>
    </row>
    <row r="846" spans="1:5" x14ac:dyDescent="0.25">
      <c r="A846" t="s">
        <v>1297</v>
      </c>
      <c r="B846" t="s">
        <v>748</v>
      </c>
      <c r="C846" t="s">
        <v>749</v>
      </c>
      <c r="D846" s="2">
        <v>43770</v>
      </c>
      <c r="E846">
        <v>13582</v>
      </c>
    </row>
    <row r="847" spans="1:5" x14ac:dyDescent="0.25">
      <c r="A847" t="s">
        <v>1298</v>
      </c>
      <c r="B847" t="s">
        <v>751</v>
      </c>
      <c r="C847" t="s">
        <v>752</v>
      </c>
      <c r="D847" s="2">
        <v>43768</v>
      </c>
      <c r="E847">
        <v>11524</v>
      </c>
    </row>
    <row r="848" spans="1:5" x14ac:dyDescent="0.25">
      <c r="A848" t="s">
        <v>1299</v>
      </c>
      <c r="B848" t="s">
        <v>1300</v>
      </c>
      <c r="C848" t="s">
        <v>1301</v>
      </c>
      <c r="D848" s="2">
        <v>44095</v>
      </c>
      <c r="E848">
        <v>9194</v>
      </c>
    </row>
    <row r="849" spans="1:5" x14ac:dyDescent="0.25">
      <c r="A849" t="s">
        <v>1302</v>
      </c>
      <c r="B849" t="s">
        <v>1303</v>
      </c>
      <c r="C849" t="s">
        <v>1304</v>
      </c>
      <c r="D849" s="2">
        <v>43956</v>
      </c>
      <c r="E849">
        <v>5707</v>
      </c>
    </row>
    <row r="850" spans="1:5" x14ac:dyDescent="0.25">
      <c r="A850" t="s">
        <v>1305</v>
      </c>
      <c r="B850" t="s">
        <v>1306</v>
      </c>
      <c r="C850" t="s">
        <v>1307</v>
      </c>
      <c r="D850" s="2">
        <v>43763</v>
      </c>
      <c r="E850">
        <v>10824</v>
      </c>
    </row>
    <row r="851" spans="1:5" x14ac:dyDescent="0.25">
      <c r="A851" t="s">
        <v>1308</v>
      </c>
      <c r="B851" t="s">
        <v>1309</v>
      </c>
      <c r="C851" t="s">
        <v>1310</v>
      </c>
      <c r="D851" s="2">
        <v>43852</v>
      </c>
      <c r="E851">
        <v>7314</v>
      </c>
    </row>
    <row r="852" spans="1:5" x14ac:dyDescent="0.25">
      <c r="A852" t="s">
        <v>1311</v>
      </c>
      <c r="B852" t="s">
        <v>1312</v>
      </c>
      <c r="C852" t="s">
        <v>1313</v>
      </c>
      <c r="D852" s="2">
        <v>44067</v>
      </c>
      <c r="E852">
        <v>9876</v>
      </c>
    </row>
    <row r="853" spans="1:5" x14ac:dyDescent="0.25">
      <c r="A853" t="s">
        <v>1314</v>
      </c>
      <c r="B853" t="s">
        <v>1315</v>
      </c>
      <c r="C853" t="s">
        <v>1316</v>
      </c>
      <c r="D853" s="2">
        <v>43861</v>
      </c>
      <c r="E853">
        <v>5993</v>
      </c>
    </row>
    <row r="854" spans="1:5" x14ac:dyDescent="0.25">
      <c r="A854" t="s">
        <v>1317</v>
      </c>
      <c r="B854" t="s">
        <v>1318</v>
      </c>
      <c r="C854" t="s">
        <v>1319</v>
      </c>
      <c r="D854" s="2">
        <v>44069</v>
      </c>
      <c r="E854">
        <v>5363</v>
      </c>
    </row>
    <row r="855" spans="1:5" x14ac:dyDescent="0.25">
      <c r="A855" t="s">
        <v>1320</v>
      </c>
      <c r="B855" t="s">
        <v>1321</v>
      </c>
      <c r="C855" t="s">
        <v>1322</v>
      </c>
      <c r="D855" s="2">
        <v>43868</v>
      </c>
      <c r="E855">
        <v>6837</v>
      </c>
    </row>
    <row r="856" spans="1:5" x14ac:dyDescent="0.25">
      <c r="A856" t="s">
        <v>1323</v>
      </c>
      <c r="B856" t="s">
        <v>1324</v>
      </c>
      <c r="C856" t="s">
        <v>1325</v>
      </c>
      <c r="D856" s="2">
        <v>43866</v>
      </c>
      <c r="E856">
        <v>5725</v>
      </c>
    </row>
    <row r="857" spans="1:5" x14ac:dyDescent="0.25">
      <c r="A857" t="s">
        <v>1326</v>
      </c>
      <c r="B857" t="s">
        <v>1327</v>
      </c>
      <c r="C857" t="s">
        <v>1328</v>
      </c>
      <c r="D857" s="2">
        <v>44106</v>
      </c>
      <c r="E857">
        <v>10305</v>
      </c>
    </row>
    <row r="858" spans="1:5" x14ac:dyDescent="0.25">
      <c r="A858" t="s">
        <v>1329</v>
      </c>
      <c r="B858" t="s">
        <v>1330</v>
      </c>
      <c r="C858" t="s">
        <v>1331</v>
      </c>
      <c r="D858" s="2">
        <v>44043</v>
      </c>
      <c r="E858">
        <v>10629</v>
      </c>
    </row>
    <row r="859" spans="1:5" x14ac:dyDescent="0.25">
      <c r="A859" t="s">
        <v>1332</v>
      </c>
      <c r="B859" t="s">
        <v>1333</v>
      </c>
      <c r="C859" t="s">
        <v>1334</v>
      </c>
      <c r="D859" s="2">
        <v>43987</v>
      </c>
      <c r="E859">
        <v>5741</v>
      </c>
    </row>
    <row r="860" spans="1:5" x14ac:dyDescent="0.25">
      <c r="A860" t="s">
        <v>1335</v>
      </c>
      <c r="B860" t="s">
        <v>1336</v>
      </c>
      <c r="C860" t="s">
        <v>1337</v>
      </c>
      <c r="D860" s="2">
        <v>44071</v>
      </c>
      <c r="E860">
        <v>9984</v>
      </c>
    </row>
    <row r="861" spans="1:5" x14ac:dyDescent="0.25">
      <c r="A861" t="s">
        <v>1338</v>
      </c>
      <c r="B861" t="s">
        <v>1339</v>
      </c>
      <c r="C861" t="s">
        <v>1340</v>
      </c>
      <c r="D861" s="2">
        <v>43992</v>
      </c>
      <c r="E861">
        <v>10165</v>
      </c>
    </row>
    <row r="862" spans="1:5" x14ac:dyDescent="0.25">
      <c r="A862" t="s">
        <v>1341</v>
      </c>
      <c r="B862" t="s">
        <v>1342</v>
      </c>
      <c r="C862" t="s">
        <v>1343</v>
      </c>
      <c r="D862" s="2">
        <v>43769</v>
      </c>
      <c r="E862">
        <v>24036</v>
      </c>
    </row>
    <row r="863" spans="1:5" x14ac:dyDescent="0.25">
      <c r="A863" t="s">
        <v>1344</v>
      </c>
      <c r="B863" t="s">
        <v>1345</v>
      </c>
      <c r="C863" t="s">
        <v>1346</v>
      </c>
      <c r="D863" s="2">
        <v>43992</v>
      </c>
      <c r="E863">
        <v>5382</v>
      </c>
    </row>
    <row r="864" spans="1:5" x14ac:dyDescent="0.25">
      <c r="A864" t="s">
        <v>1347</v>
      </c>
      <c r="B864" t="s">
        <v>1348</v>
      </c>
      <c r="C864" t="s">
        <v>1349</v>
      </c>
      <c r="D864" s="2">
        <v>43994</v>
      </c>
      <c r="E864">
        <v>9515</v>
      </c>
    </row>
    <row r="865" spans="1:5" x14ac:dyDescent="0.25">
      <c r="A865" t="s">
        <v>1350</v>
      </c>
      <c r="B865" t="s">
        <v>1351</v>
      </c>
      <c r="C865" t="s">
        <v>1352</v>
      </c>
      <c r="D865" s="2">
        <v>43966</v>
      </c>
      <c r="E865">
        <v>10054</v>
      </c>
    </row>
    <row r="866" spans="1:5" x14ac:dyDescent="0.25">
      <c r="A866" t="s">
        <v>1353</v>
      </c>
      <c r="B866" t="s">
        <v>1354</v>
      </c>
      <c r="C866" t="s">
        <v>1355</v>
      </c>
      <c r="D866" s="2">
        <v>43887</v>
      </c>
      <c r="E866">
        <v>16529</v>
      </c>
    </row>
    <row r="868" spans="1:5" x14ac:dyDescent="0.25">
      <c r="A868" t="s">
        <v>0</v>
      </c>
      <c r="B868" t="s">
        <v>1</v>
      </c>
      <c r="D868" t="s">
        <v>2</v>
      </c>
      <c r="E868" t="s">
        <v>713</v>
      </c>
    </row>
    <row r="869" spans="1:5" x14ac:dyDescent="0.25">
      <c r="A869" t="s">
        <v>3</v>
      </c>
      <c r="D869" t="s">
        <v>4</v>
      </c>
    </row>
    <row r="871" spans="1:5" x14ac:dyDescent="0.25">
      <c r="A871" t="s">
        <v>16</v>
      </c>
      <c r="B871" t="s">
        <v>51</v>
      </c>
      <c r="C871" t="s">
        <v>10</v>
      </c>
    </row>
    <row r="872" spans="1:5" x14ac:dyDescent="0.25">
      <c r="A872" t="s">
        <v>52</v>
      </c>
      <c r="B872" t="s">
        <v>53</v>
      </c>
    </row>
    <row r="874" spans="1:5" x14ac:dyDescent="0.25">
      <c r="E874" t="s">
        <v>54</v>
      </c>
    </row>
    <row r="875" spans="1:5" x14ac:dyDescent="0.25">
      <c r="A875" t="s">
        <v>55</v>
      </c>
      <c r="B875" t="s">
        <v>56</v>
      </c>
      <c r="C875" t="s">
        <v>57</v>
      </c>
      <c r="D875" t="s">
        <v>58</v>
      </c>
      <c r="E875" t="s">
        <v>59</v>
      </c>
    </row>
    <row r="877" spans="1:5" x14ac:dyDescent="0.25">
      <c r="A877" t="s">
        <v>836</v>
      </c>
      <c r="B877" t="s">
        <v>837</v>
      </c>
      <c r="C877" t="s">
        <v>865</v>
      </c>
    </row>
    <row r="878" spans="1:5" x14ac:dyDescent="0.25">
      <c r="A878" t="s">
        <v>1356</v>
      </c>
      <c r="B878" t="s">
        <v>1357</v>
      </c>
      <c r="C878" t="s">
        <v>1358</v>
      </c>
      <c r="D878" s="2">
        <v>43797</v>
      </c>
      <c r="E878">
        <v>19474</v>
      </c>
    </row>
    <row r="879" spans="1:5" x14ac:dyDescent="0.25">
      <c r="A879" t="s">
        <v>1359</v>
      </c>
      <c r="B879" t="s">
        <v>1360</v>
      </c>
      <c r="C879" t="s">
        <v>1361</v>
      </c>
      <c r="D879" s="2">
        <v>43896</v>
      </c>
      <c r="E879">
        <v>5355</v>
      </c>
    </row>
    <row r="880" spans="1:5" x14ac:dyDescent="0.25">
      <c r="A880" t="s">
        <v>1362</v>
      </c>
      <c r="B880" t="s">
        <v>1363</v>
      </c>
      <c r="C880" t="s">
        <v>1364</v>
      </c>
      <c r="D880" s="2">
        <v>44048</v>
      </c>
      <c r="E880">
        <v>6128</v>
      </c>
    </row>
    <row r="881" spans="1:5" x14ac:dyDescent="0.25">
      <c r="A881" t="s">
        <v>1365</v>
      </c>
      <c r="B881" t="s">
        <v>1366</v>
      </c>
      <c r="C881" t="s">
        <v>1367</v>
      </c>
      <c r="D881" s="2">
        <v>44007</v>
      </c>
      <c r="E881">
        <v>9313</v>
      </c>
    </row>
    <row r="882" spans="1:5" x14ac:dyDescent="0.25">
      <c r="A882" t="s">
        <v>1368</v>
      </c>
      <c r="B882" t="s">
        <v>1369</v>
      </c>
      <c r="C882" t="s">
        <v>1370</v>
      </c>
      <c r="D882" s="2">
        <v>43879</v>
      </c>
      <c r="E882">
        <v>5451</v>
      </c>
    </row>
    <row r="883" spans="1:5" x14ac:dyDescent="0.25">
      <c r="A883" t="s">
        <v>1371</v>
      </c>
      <c r="B883" t="s">
        <v>1372</v>
      </c>
      <c r="C883" t="s">
        <v>1373</v>
      </c>
      <c r="D883" s="2">
        <v>43777</v>
      </c>
      <c r="E883">
        <v>5864</v>
      </c>
    </row>
    <row r="884" spans="1:5" x14ac:dyDescent="0.25">
      <c r="A884" t="s">
        <v>1374</v>
      </c>
      <c r="B884" t="s">
        <v>1375</v>
      </c>
      <c r="C884" t="s">
        <v>1376</v>
      </c>
      <c r="D884" s="2">
        <v>43958</v>
      </c>
      <c r="E884">
        <v>9188</v>
      </c>
    </row>
    <row r="885" spans="1:5" x14ac:dyDescent="0.25">
      <c r="A885" t="s">
        <v>1377</v>
      </c>
      <c r="B885" t="s">
        <v>1378</v>
      </c>
      <c r="C885" t="s">
        <v>1379</v>
      </c>
      <c r="D885" s="2">
        <v>43795</v>
      </c>
      <c r="E885">
        <v>8006</v>
      </c>
    </row>
    <row r="886" spans="1:5" x14ac:dyDescent="0.25">
      <c r="A886" t="s">
        <v>1380</v>
      </c>
      <c r="B886" t="s">
        <v>1381</v>
      </c>
      <c r="C886" t="s">
        <v>1382</v>
      </c>
      <c r="D886" s="2">
        <v>43838</v>
      </c>
      <c r="E886">
        <v>5392</v>
      </c>
    </row>
    <row r="887" spans="1:5" x14ac:dyDescent="0.25">
      <c r="A887" t="s">
        <v>1383</v>
      </c>
      <c r="B887" t="s">
        <v>1384</v>
      </c>
      <c r="C887" t="s">
        <v>1385</v>
      </c>
      <c r="D887" s="2">
        <v>43872</v>
      </c>
      <c r="E887">
        <v>8952</v>
      </c>
    </row>
    <row r="888" spans="1:5" x14ac:dyDescent="0.25">
      <c r="A888" t="s">
        <v>1386</v>
      </c>
      <c r="B888" t="s">
        <v>1387</v>
      </c>
      <c r="C888" t="s">
        <v>1388</v>
      </c>
      <c r="D888" s="2">
        <v>43774</v>
      </c>
      <c r="E888">
        <v>10068</v>
      </c>
    </row>
    <row r="889" spans="1:5" x14ac:dyDescent="0.25">
      <c r="E889" t="s">
        <v>65</v>
      </c>
    </row>
    <row r="890" spans="1:5" x14ac:dyDescent="0.25">
      <c r="A890" t="s">
        <v>836</v>
      </c>
      <c r="B890" t="s">
        <v>837</v>
      </c>
      <c r="C890" t="s">
        <v>1389</v>
      </c>
      <c r="D890">
        <v>189</v>
      </c>
      <c r="E890">
        <v>1589081</v>
      </c>
    </row>
    <row r="891" spans="1:5" x14ac:dyDescent="0.25">
      <c r="A891" t="s">
        <v>68</v>
      </c>
      <c r="B891" t="s">
        <v>69</v>
      </c>
      <c r="C891" t="s">
        <v>70</v>
      </c>
      <c r="D891" t="s">
        <v>71</v>
      </c>
      <c r="E891" t="s">
        <v>72</v>
      </c>
    </row>
    <row r="893" spans="1:5" x14ac:dyDescent="0.25">
      <c r="A893" t="s">
        <v>1390</v>
      </c>
      <c r="B893" t="s">
        <v>1391</v>
      </c>
      <c r="C893" t="s">
        <v>54</v>
      </c>
    </row>
    <row r="894" spans="1:5" x14ac:dyDescent="0.25">
      <c r="A894" t="s">
        <v>1171</v>
      </c>
      <c r="B894" t="s">
        <v>1172</v>
      </c>
      <c r="C894" t="s">
        <v>1173</v>
      </c>
      <c r="D894" s="2">
        <v>43798</v>
      </c>
      <c r="E894">
        <v>8705</v>
      </c>
    </row>
    <row r="895" spans="1:5" x14ac:dyDescent="0.25">
      <c r="E895" t="s">
        <v>65</v>
      </c>
    </row>
    <row r="896" spans="1:5" x14ac:dyDescent="0.25">
      <c r="A896" t="s">
        <v>1390</v>
      </c>
      <c r="B896" t="s">
        <v>1391</v>
      </c>
      <c r="C896" t="s">
        <v>346</v>
      </c>
      <c r="D896">
        <v>1</v>
      </c>
      <c r="E896">
        <v>8705</v>
      </c>
    </row>
    <row r="897" spans="1:5" x14ac:dyDescent="0.25">
      <c r="A897" t="s">
        <v>68</v>
      </c>
      <c r="B897" t="s">
        <v>69</v>
      </c>
      <c r="C897" t="s">
        <v>70</v>
      </c>
      <c r="D897" t="s">
        <v>71</v>
      </c>
      <c r="E897" t="s">
        <v>72</v>
      </c>
    </row>
    <row r="899" spans="1:5" x14ac:dyDescent="0.25">
      <c r="A899" t="s">
        <v>1392</v>
      </c>
      <c r="B899" t="s">
        <v>1393</v>
      </c>
      <c r="C899" t="s">
        <v>82</v>
      </c>
    </row>
    <row r="900" spans="1:5" x14ac:dyDescent="0.25">
      <c r="A900" t="s">
        <v>846</v>
      </c>
      <c r="B900" t="s">
        <v>535</v>
      </c>
      <c r="C900" t="s">
        <v>536</v>
      </c>
      <c r="D900" s="2">
        <v>44033</v>
      </c>
      <c r="E900">
        <v>5481</v>
      </c>
    </row>
    <row r="901" spans="1:5" x14ac:dyDescent="0.25">
      <c r="A901" t="s">
        <v>966</v>
      </c>
      <c r="B901" t="s">
        <v>967</v>
      </c>
      <c r="C901" t="s">
        <v>968</v>
      </c>
      <c r="D901" s="2">
        <v>43872</v>
      </c>
      <c r="E901">
        <v>5362</v>
      </c>
    </row>
    <row r="902" spans="1:5" x14ac:dyDescent="0.25">
      <c r="A902" t="s">
        <v>1053</v>
      </c>
      <c r="B902" t="s">
        <v>1054</v>
      </c>
      <c r="C902" t="s">
        <v>1055</v>
      </c>
      <c r="D902" s="2">
        <v>43886</v>
      </c>
      <c r="E902">
        <v>5355</v>
      </c>
    </row>
    <row r="903" spans="1:5" x14ac:dyDescent="0.25">
      <c r="A903" t="s">
        <v>1065</v>
      </c>
      <c r="B903" t="s">
        <v>1066</v>
      </c>
      <c r="C903" t="s">
        <v>1067</v>
      </c>
      <c r="D903" s="2">
        <v>44042</v>
      </c>
      <c r="E903">
        <v>5809</v>
      </c>
    </row>
    <row r="904" spans="1:5" x14ac:dyDescent="0.25">
      <c r="A904" t="s">
        <v>1394</v>
      </c>
      <c r="B904" t="s">
        <v>1395</v>
      </c>
      <c r="C904" t="s">
        <v>1396</v>
      </c>
      <c r="D904" s="2">
        <v>44033</v>
      </c>
      <c r="E904">
        <v>9630</v>
      </c>
    </row>
    <row r="905" spans="1:5" x14ac:dyDescent="0.25">
      <c r="A905" t="s">
        <v>1397</v>
      </c>
      <c r="B905" t="s">
        <v>1398</v>
      </c>
      <c r="C905" t="s">
        <v>1399</v>
      </c>
      <c r="D905" s="2">
        <v>43865</v>
      </c>
      <c r="E905">
        <v>10311</v>
      </c>
    </row>
    <row r="906" spans="1:5" x14ac:dyDescent="0.25">
      <c r="A906" t="s">
        <v>1246</v>
      </c>
      <c r="B906" t="s">
        <v>1247</v>
      </c>
      <c r="C906" t="s">
        <v>1248</v>
      </c>
      <c r="D906" s="2">
        <v>44026</v>
      </c>
      <c r="E906">
        <v>5828</v>
      </c>
    </row>
    <row r="907" spans="1:5" x14ac:dyDescent="0.25">
      <c r="A907" t="s">
        <v>1302</v>
      </c>
      <c r="B907" t="s">
        <v>1303</v>
      </c>
      <c r="C907" t="s">
        <v>1304</v>
      </c>
      <c r="D907" s="2">
        <v>43956</v>
      </c>
      <c r="E907">
        <v>5707</v>
      </c>
    </row>
    <row r="908" spans="1:5" x14ac:dyDescent="0.25">
      <c r="A908" t="s">
        <v>1368</v>
      </c>
      <c r="B908" t="s">
        <v>1369</v>
      </c>
      <c r="C908" t="s">
        <v>1370</v>
      </c>
      <c r="D908" s="2">
        <v>43879</v>
      </c>
      <c r="E908">
        <v>5451</v>
      </c>
    </row>
    <row r="909" spans="1:5" x14ac:dyDescent="0.25">
      <c r="A909" t="s">
        <v>1386</v>
      </c>
      <c r="B909" t="s">
        <v>1387</v>
      </c>
      <c r="C909" t="s">
        <v>1388</v>
      </c>
      <c r="D909" s="2">
        <v>43774</v>
      </c>
      <c r="E909">
        <v>10068</v>
      </c>
    </row>
    <row r="910" spans="1:5" x14ac:dyDescent="0.25">
      <c r="E910" t="s">
        <v>65</v>
      </c>
    </row>
    <row r="911" spans="1:5" x14ac:dyDescent="0.25">
      <c r="A911" t="s">
        <v>1392</v>
      </c>
      <c r="B911" t="s">
        <v>1393</v>
      </c>
      <c r="C911" t="s">
        <v>89</v>
      </c>
      <c r="D911">
        <v>10</v>
      </c>
      <c r="E911">
        <v>69002</v>
      </c>
    </row>
    <row r="912" spans="1:5" x14ac:dyDescent="0.25">
      <c r="A912" t="s">
        <v>68</v>
      </c>
      <c r="B912" t="s">
        <v>69</v>
      </c>
      <c r="C912" t="s">
        <v>70</v>
      </c>
      <c r="D912" t="s">
        <v>71</v>
      </c>
      <c r="E912" t="s">
        <v>72</v>
      </c>
    </row>
    <row r="914" spans="1:5" x14ac:dyDescent="0.25">
      <c r="A914" t="s">
        <v>1400</v>
      </c>
      <c r="B914" t="s">
        <v>1401</v>
      </c>
      <c r="C914" t="s">
        <v>1402</v>
      </c>
    </row>
    <row r="915" spans="1:5" x14ac:dyDescent="0.25">
      <c r="A915" t="s">
        <v>875</v>
      </c>
      <c r="B915" t="s">
        <v>876</v>
      </c>
      <c r="C915" t="s">
        <v>877</v>
      </c>
      <c r="D915" s="2">
        <v>43861</v>
      </c>
      <c r="E915">
        <v>6976</v>
      </c>
    </row>
    <row r="916" spans="1:5" x14ac:dyDescent="0.25">
      <c r="A916" t="s">
        <v>990</v>
      </c>
      <c r="B916" t="s">
        <v>991</v>
      </c>
      <c r="C916" t="s">
        <v>992</v>
      </c>
      <c r="D916" s="2">
        <v>44008</v>
      </c>
      <c r="E916">
        <v>6660</v>
      </c>
    </row>
    <row r="917" spans="1:5" x14ac:dyDescent="0.25">
      <c r="A917" t="s">
        <v>1113</v>
      </c>
      <c r="B917" t="s">
        <v>1114</v>
      </c>
      <c r="C917" t="s">
        <v>1115</v>
      </c>
      <c r="D917" s="2">
        <v>44069</v>
      </c>
      <c r="E917">
        <v>7025</v>
      </c>
    </row>
    <row r="918" spans="1:5" x14ac:dyDescent="0.25">
      <c r="A918" t="s">
        <v>1249</v>
      </c>
      <c r="B918" t="s">
        <v>1250</v>
      </c>
      <c r="C918" t="s">
        <v>1251</v>
      </c>
      <c r="D918" s="2">
        <v>43851</v>
      </c>
      <c r="E918">
        <v>6467</v>
      </c>
    </row>
    <row r="919" spans="1:5" x14ac:dyDescent="0.25">
      <c r="A919" t="s">
        <v>1320</v>
      </c>
      <c r="B919" t="s">
        <v>1321</v>
      </c>
      <c r="C919" t="s">
        <v>1322</v>
      </c>
      <c r="D919" s="2">
        <v>43868</v>
      </c>
      <c r="E919">
        <v>6837</v>
      </c>
    </row>
    <row r="920" spans="1:5" x14ac:dyDescent="0.25">
      <c r="E920" t="s">
        <v>65</v>
      </c>
    </row>
    <row r="921" spans="1:5" x14ac:dyDescent="0.25">
      <c r="A921" t="s">
        <v>1400</v>
      </c>
      <c r="B921" t="s">
        <v>1401</v>
      </c>
      <c r="C921" t="s">
        <v>1403</v>
      </c>
      <c r="D921">
        <v>5</v>
      </c>
      <c r="E921">
        <v>33965</v>
      </c>
    </row>
    <row r="922" spans="1:5" x14ac:dyDescent="0.25">
      <c r="A922" t="s">
        <v>68</v>
      </c>
      <c r="B922" t="s">
        <v>69</v>
      </c>
      <c r="C922" t="s">
        <v>70</v>
      </c>
      <c r="D922" t="s">
        <v>71</v>
      </c>
      <c r="E922" t="s">
        <v>72</v>
      </c>
    </row>
    <row r="924" spans="1:5" x14ac:dyDescent="0.25">
      <c r="A924" t="s">
        <v>1404</v>
      </c>
      <c r="B924" t="s">
        <v>1405</v>
      </c>
      <c r="C924" t="s">
        <v>713</v>
      </c>
    </row>
    <row r="925" spans="1:5" x14ac:dyDescent="0.25">
      <c r="A925" t="s">
        <v>1406</v>
      </c>
      <c r="B925" t="s">
        <v>1407</v>
      </c>
      <c r="C925" t="s">
        <v>1408</v>
      </c>
      <c r="D925" s="2">
        <v>44097</v>
      </c>
      <c r="E925">
        <v>10580</v>
      </c>
    </row>
    <row r="926" spans="1:5" x14ac:dyDescent="0.25">
      <c r="E926" t="s">
        <v>65</v>
      </c>
    </row>
    <row r="927" spans="1:5" x14ac:dyDescent="0.25">
      <c r="A927" t="s">
        <v>1404</v>
      </c>
      <c r="B927" t="s">
        <v>1405</v>
      </c>
      <c r="C927" t="s">
        <v>1409</v>
      </c>
      <c r="D927">
        <v>1</v>
      </c>
      <c r="E927">
        <v>10580</v>
      </c>
    </row>
    <row r="928" spans="1:5" x14ac:dyDescent="0.25">
      <c r="A928" t="s">
        <v>68</v>
      </c>
      <c r="B928" t="s">
        <v>69</v>
      </c>
      <c r="C928" t="s">
        <v>70</v>
      </c>
      <c r="D928" t="s">
        <v>71</v>
      </c>
      <c r="E928" t="s">
        <v>72</v>
      </c>
    </row>
    <row r="930" spans="1:5" x14ac:dyDescent="0.25">
      <c r="A930" t="s">
        <v>1410</v>
      </c>
      <c r="B930" t="s">
        <v>1411</v>
      </c>
      <c r="C930" t="s">
        <v>27</v>
      </c>
    </row>
    <row r="931" spans="1:5" x14ac:dyDescent="0.25">
      <c r="A931" t="s">
        <v>869</v>
      </c>
      <c r="B931" t="s">
        <v>870</v>
      </c>
      <c r="C931" t="s">
        <v>871</v>
      </c>
      <c r="D931" s="2">
        <v>44027</v>
      </c>
      <c r="E931">
        <v>6031</v>
      </c>
    </row>
    <row r="932" spans="1:5" x14ac:dyDescent="0.25">
      <c r="A932" t="s">
        <v>1412</v>
      </c>
      <c r="B932" t="s">
        <v>1413</v>
      </c>
      <c r="C932" t="s">
        <v>1414</v>
      </c>
      <c r="D932" s="2">
        <v>44062</v>
      </c>
      <c r="E932">
        <v>11221</v>
      </c>
    </row>
    <row r="933" spans="1:5" x14ac:dyDescent="0.25">
      <c r="A933" t="s">
        <v>1415</v>
      </c>
      <c r="B933" t="s">
        <v>1416</v>
      </c>
      <c r="C933" t="s">
        <v>1417</v>
      </c>
      <c r="D933" s="2">
        <v>43761</v>
      </c>
      <c r="E933">
        <v>23163</v>
      </c>
    </row>
    <row r="934" spans="1:5" x14ac:dyDescent="0.25">
      <c r="A934" t="s">
        <v>1353</v>
      </c>
      <c r="B934" t="s">
        <v>1354</v>
      </c>
      <c r="C934" t="s">
        <v>1355</v>
      </c>
      <c r="D934" s="2">
        <v>43887</v>
      </c>
      <c r="E934">
        <v>16529</v>
      </c>
    </row>
    <row r="935" spans="1:5" x14ac:dyDescent="0.25">
      <c r="A935" t="s">
        <v>1418</v>
      </c>
      <c r="B935" t="s">
        <v>1419</v>
      </c>
      <c r="C935" t="s">
        <v>1420</v>
      </c>
      <c r="D935" s="2">
        <v>44006</v>
      </c>
      <c r="E935">
        <v>9656</v>
      </c>
    </row>
    <row r="936" spans="1:5" x14ac:dyDescent="0.25">
      <c r="E936" t="s">
        <v>65</v>
      </c>
    </row>
    <row r="937" spans="1:5" x14ac:dyDescent="0.25">
      <c r="A937" t="s">
        <v>1410</v>
      </c>
      <c r="B937" t="s">
        <v>1411</v>
      </c>
      <c r="C937" t="s">
        <v>1421</v>
      </c>
      <c r="D937">
        <v>5</v>
      </c>
      <c r="E937">
        <v>66600</v>
      </c>
    </row>
    <row r="938" spans="1:5" x14ac:dyDescent="0.25">
      <c r="A938" t="s">
        <v>68</v>
      </c>
      <c r="B938" t="s">
        <v>69</v>
      </c>
      <c r="C938" t="s">
        <v>70</v>
      </c>
      <c r="D938" t="s">
        <v>71</v>
      </c>
      <c r="E938" t="s">
        <v>72</v>
      </c>
    </row>
    <row r="941" spans="1:5" x14ac:dyDescent="0.25">
      <c r="A941" t="s">
        <v>0</v>
      </c>
      <c r="B941" t="s">
        <v>1</v>
      </c>
      <c r="D941" t="s">
        <v>2</v>
      </c>
      <c r="E941" t="s">
        <v>713</v>
      </c>
    </row>
    <row r="942" spans="1:5" x14ac:dyDescent="0.25">
      <c r="A942" t="s">
        <v>3</v>
      </c>
      <c r="D942" t="s">
        <v>4</v>
      </c>
    </row>
    <row r="944" spans="1:5" x14ac:dyDescent="0.25">
      <c r="A944" t="s">
        <v>16</v>
      </c>
      <c r="B944" t="s">
        <v>51</v>
      </c>
      <c r="C944" t="s">
        <v>10</v>
      </c>
    </row>
    <row r="945" spans="1:5" x14ac:dyDescent="0.25">
      <c r="A945" t="s">
        <v>52</v>
      </c>
      <c r="B945" t="s">
        <v>53</v>
      </c>
    </row>
    <row r="947" spans="1:5" x14ac:dyDescent="0.25">
      <c r="E947" t="s">
        <v>54</v>
      </c>
    </row>
    <row r="948" spans="1:5" x14ac:dyDescent="0.25">
      <c r="A948" t="s">
        <v>55</v>
      </c>
      <c r="B948" t="s">
        <v>56</v>
      </c>
      <c r="C948" t="s">
        <v>57</v>
      </c>
      <c r="D948" t="s">
        <v>58</v>
      </c>
      <c r="E948" t="s">
        <v>59</v>
      </c>
    </row>
    <row r="950" spans="1:5" x14ac:dyDescent="0.25">
      <c r="A950" t="s">
        <v>1422</v>
      </c>
      <c r="B950" t="s">
        <v>1423</v>
      </c>
      <c r="C950" t="s">
        <v>1424</v>
      </c>
    </row>
    <row r="951" spans="1:5" x14ac:dyDescent="0.25">
      <c r="A951" t="s">
        <v>753</v>
      </c>
      <c r="B951" t="s">
        <v>754</v>
      </c>
      <c r="C951" t="s">
        <v>755</v>
      </c>
      <c r="D951" s="2">
        <v>43787</v>
      </c>
      <c r="E951">
        <v>67968</v>
      </c>
    </row>
    <row r="952" spans="1:5" x14ac:dyDescent="0.25">
      <c r="E952" t="s">
        <v>65</v>
      </c>
    </row>
    <row r="953" spans="1:5" x14ac:dyDescent="0.25">
      <c r="A953" t="s">
        <v>1422</v>
      </c>
      <c r="B953" t="s">
        <v>1423</v>
      </c>
      <c r="C953" t="s">
        <v>1425</v>
      </c>
      <c r="D953">
        <v>1</v>
      </c>
      <c r="E953">
        <v>67968</v>
      </c>
    </row>
    <row r="954" spans="1:5" x14ac:dyDescent="0.25">
      <c r="A954" t="s">
        <v>68</v>
      </c>
      <c r="B954" t="s">
        <v>69</v>
      </c>
      <c r="C954" t="s">
        <v>70</v>
      </c>
      <c r="D954" t="s">
        <v>71</v>
      </c>
      <c r="E954" t="s">
        <v>72</v>
      </c>
    </row>
    <row r="956" spans="1:5" x14ac:dyDescent="0.25">
      <c r="A956" t="s">
        <v>1426</v>
      </c>
      <c r="B956" t="s">
        <v>1427</v>
      </c>
      <c r="C956" t="s">
        <v>1428</v>
      </c>
    </row>
    <row r="957" spans="1:5" x14ac:dyDescent="0.25">
      <c r="A957" t="s">
        <v>692</v>
      </c>
      <c r="B957" t="s">
        <v>693</v>
      </c>
      <c r="C957" t="s">
        <v>694</v>
      </c>
      <c r="D957" s="2">
        <v>44000</v>
      </c>
      <c r="E957">
        <v>15624</v>
      </c>
    </row>
    <row r="958" spans="1:5" x14ac:dyDescent="0.25">
      <c r="E958" t="s">
        <v>65</v>
      </c>
    </row>
    <row r="959" spans="1:5" x14ac:dyDescent="0.25">
      <c r="A959" t="s">
        <v>1426</v>
      </c>
      <c r="B959" t="s">
        <v>1427</v>
      </c>
      <c r="C959" t="s">
        <v>1429</v>
      </c>
      <c r="D959">
        <v>1</v>
      </c>
      <c r="E959">
        <v>15624</v>
      </c>
    </row>
    <row r="960" spans="1:5" x14ac:dyDescent="0.25">
      <c r="A960" t="s">
        <v>68</v>
      </c>
      <c r="B960" t="s">
        <v>69</v>
      </c>
      <c r="C960" t="s">
        <v>70</v>
      </c>
      <c r="D960" t="s">
        <v>71</v>
      </c>
      <c r="E960" t="s">
        <v>72</v>
      </c>
    </row>
    <row r="962" spans="1:5" x14ac:dyDescent="0.25">
      <c r="A962" t="s">
        <v>1430</v>
      </c>
      <c r="B962" t="s">
        <v>1431</v>
      </c>
    </row>
    <row r="963" spans="1:5" x14ac:dyDescent="0.25">
      <c r="A963" t="s">
        <v>839</v>
      </c>
      <c r="B963" t="s">
        <v>840</v>
      </c>
      <c r="C963" t="s">
        <v>841</v>
      </c>
      <c r="D963" s="2">
        <v>44056</v>
      </c>
      <c r="E963">
        <v>9395</v>
      </c>
    </row>
    <row r="964" spans="1:5" x14ac:dyDescent="0.25">
      <c r="A964" t="s">
        <v>845</v>
      </c>
      <c r="B964" t="s">
        <v>532</v>
      </c>
      <c r="C964" t="s">
        <v>533</v>
      </c>
      <c r="D964" s="2">
        <v>43760</v>
      </c>
      <c r="E964">
        <v>11635</v>
      </c>
    </row>
    <row r="965" spans="1:5" x14ac:dyDescent="0.25">
      <c r="A965" t="s">
        <v>1432</v>
      </c>
      <c r="B965" t="s">
        <v>1433</v>
      </c>
      <c r="C965" t="s">
        <v>1434</v>
      </c>
      <c r="D965" s="2">
        <v>43753</v>
      </c>
      <c r="E965">
        <v>4977</v>
      </c>
    </row>
    <row r="966" spans="1:5" x14ac:dyDescent="0.25">
      <c r="A966" t="s">
        <v>1435</v>
      </c>
      <c r="B966" t="s">
        <v>1436</v>
      </c>
      <c r="C966" t="s">
        <v>1437</v>
      </c>
      <c r="D966" s="2">
        <v>43875</v>
      </c>
      <c r="E966">
        <v>5793</v>
      </c>
    </row>
    <row r="967" spans="1:5" x14ac:dyDescent="0.25">
      <c r="A967" t="s">
        <v>1438</v>
      </c>
      <c r="B967" t="s">
        <v>1439</v>
      </c>
      <c r="C967" t="s">
        <v>1440</v>
      </c>
      <c r="D967" s="2">
        <v>43753</v>
      </c>
      <c r="E967">
        <v>4991</v>
      </c>
    </row>
    <row r="968" spans="1:5" x14ac:dyDescent="0.25">
      <c r="A968" t="s">
        <v>1441</v>
      </c>
      <c r="B968" t="s">
        <v>1442</v>
      </c>
      <c r="C968" t="s">
        <v>1443</v>
      </c>
      <c r="D968" s="2">
        <v>43822</v>
      </c>
      <c r="E968">
        <v>5271</v>
      </c>
    </row>
    <row r="969" spans="1:5" x14ac:dyDescent="0.25">
      <c r="A969" t="s">
        <v>856</v>
      </c>
      <c r="B969" t="s">
        <v>857</v>
      </c>
      <c r="C969" t="s">
        <v>858</v>
      </c>
      <c r="D969" s="2">
        <v>43999</v>
      </c>
      <c r="E969">
        <v>9871</v>
      </c>
    </row>
    <row r="970" spans="1:5" x14ac:dyDescent="0.25">
      <c r="A970" t="s">
        <v>1444</v>
      </c>
      <c r="B970" t="s">
        <v>1445</v>
      </c>
      <c r="C970" t="s">
        <v>1446</v>
      </c>
      <c r="D970" s="2">
        <v>43868</v>
      </c>
      <c r="E970">
        <v>4447</v>
      </c>
    </row>
    <row r="971" spans="1:5" x14ac:dyDescent="0.25">
      <c r="A971" t="s">
        <v>1447</v>
      </c>
      <c r="B971" t="s">
        <v>1448</v>
      </c>
      <c r="C971" t="s">
        <v>1449</v>
      </c>
      <c r="D971" s="2">
        <v>43846</v>
      </c>
      <c r="E971">
        <v>4897</v>
      </c>
    </row>
    <row r="972" spans="1:5" x14ac:dyDescent="0.25">
      <c r="A972" t="s">
        <v>1450</v>
      </c>
      <c r="B972" t="s">
        <v>1451</v>
      </c>
      <c r="C972" t="s">
        <v>1452</v>
      </c>
      <c r="D972" s="2">
        <v>43795</v>
      </c>
      <c r="E972">
        <v>4968</v>
      </c>
    </row>
    <row r="973" spans="1:5" x14ac:dyDescent="0.25">
      <c r="A973" t="s">
        <v>1453</v>
      </c>
      <c r="B973" t="s">
        <v>1454</v>
      </c>
      <c r="C973" t="s">
        <v>1455</v>
      </c>
      <c r="D973" s="2">
        <v>44019</v>
      </c>
      <c r="E973">
        <v>5268</v>
      </c>
    </row>
    <row r="974" spans="1:5" x14ac:dyDescent="0.25">
      <c r="A974" t="s">
        <v>1456</v>
      </c>
      <c r="B974" t="s">
        <v>1457</v>
      </c>
      <c r="C974" t="s">
        <v>1458</v>
      </c>
      <c r="D974" s="2">
        <v>43826</v>
      </c>
      <c r="E974">
        <v>5826</v>
      </c>
    </row>
    <row r="975" spans="1:5" x14ac:dyDescent="0.25">
      <c r="A975" t="s">
        <v>562</v>
      </c>
      <c r="B975" t="s">
        <v>563</v>
      </c>
      <c r="C975" t="s">
        <v>564</v>
      </c>
      <c r="D975" s="2">
        <v>43866</v>
      </c>
      <c r="E975">
        <v>21585</v>
      </c>
    </row>
    <row r="976" spans="1:5" x14ac:dyDescent="0.25">
      <c r="A976" t="s">
        <v>1459</v>
      </c>
      <c r="B976" t="s">
        <v>1460</v>
      </c>
      <c r="C976" t="s">
        <v>1461</v>
      </c>
      <c r="D976" s="2">
        <v>43774</v>
      </c>
      <c r="E976">
        <v>4990</v>
      </c>
    </row>
    <row r="977" spans="1:5" x14ac:dyDescent="0.25">
      <c r="A977" t="s">
        <v>1462</v>
      </c>
      <c r="B977" t="s">
        <v>1463</v>
      </c>
      <c r="C977" t="s">
        <v>1464</v>
      </c>
      <c r="D977" s="2">
        <v>43801</v>
      </c>
      <c r="E977">
        <v>0</v>
      </c>
    </row>
    <row r="978" spans="1:5" x14ac:dyDescent="0.25">
      <c r="A978" t="s">
        <v>887</v>
      </c>
      <c r="B978" t="s">
        <v>888</v>
      </c>
      <c r="C978" t="s">
        <v>889</v>
      </c>
      <c r="D978" s="2">
        <v>43847</v>
      </c>
      <c r="E978">
        <v>10027</v>
      </c>
    </row>
    <row r="979" spans="1:5" x14ac:dyDescent="0.25">
      <c r="A979" t="s">
        <v>1465</v>
      </c>
      <c r="B979" t="s">
        <v>1466</v>
      </c>
      <c r="C979" t="s">
        <v>1467</v>
      </c>
      <c r="D979" s="2">
        <v>44026</v>
      </c>
      <c r="E979">
        <v>5057</v>
      </c>
    </row>
    <row r="980" spans="1:5" x14ac:dyDescent="0.25">
      <c r="A980" t="s">
        <v>1468</v>
      </c>
      <c r="B980" t="s">
        <v>1469</v>
      </c>
      <c r="C980" t="s">
        <v>1470</v>
      </c>
      <c r="D980" s="2">
        <v>43747</v>
      </c>
      <c r="E980">
        <v>4880</v>
      </c>
    </row>
    <row r="981" spans="1:5" x14ac:dyDescent="0.25">
      <c r="A981" t="s">
        <v>1471</v>
      </c>
      <c r="B981" t="s">
        <v>1472</v>
      </c>
      <c r="C981" t="s">
        <v>1473</v>
      </c>
      <c r="D981" s="2">
        <v>44096</v>
      </c>
      <c r="E981">
        <v>5416</v>
      </c>
    </row>
    <row r="982" spans="1:5" x14ac:dyDescent="0.25">
      <c r="A982" t="s">
        <v>1474</v>
      </c>
      <c r="B982" t="s">
        <v>1475</v>
      </c>
      <c r="C982" t="s">
        <v>1476</v>
      </c>
      <c r="D982" s="2">
        <v>43852</v>
      </c>
      <c r="E982">
        <v>5462</v>
      </c>
    </row>
    <row r="983" spans="1:5" x14ac:dyDescent="0.25">
      <c r="A983" t="s">
        <v>930</v>
      </c>
      <c r="B983" t="s">
        <v>931</v>
      </c>
      <c r="C983" t="s">
        <v>932</v>
      </c>
      <c r="D983" s="2">
        <v>43901</v>
      </c>
      <c r="E983">
        <v>9694</v>
      </c>
    </row>
    <row r="984" spans="1:5" x14ac:dyDescent="0.25">
      <c r="A984" t="s">
        <v>586</v>
      </c>
      <c r="B984" t="s">
        <v>587</v>
      </c>
      <c r="C984" t="s">
        <v>588</v>
      </c>
      <c r="D984" s="2">
        <v>44061</v>
      </c>
      <c r="E984">
        <v>9189</v>
      </c>
    </row>
    <row r="985" spans="1:5" x14ac:dyDescent="0.25">
      <c r="A985" t="s">
        <v>1477</v>
      </c>
      <c r="B985" t="s">
        <v>1478</v>
      </c>
      <c r="C985" t="s">
        <v>1479</v>
      </c>
      <c r="D985" s="2">
        <v>43875</v>
      </c>
      <c r="E985">
        <v>5211</v>
      </c>
    </row>
    <row r="986" spans="1:5" x14ac:dyDescent="0.25">
      <c r="A986" t="s">
        <v>1480</v>
      </c>
      <c r="B986" t="s">
        <v>1481</v>
      </c>
      <c r="C986" t="s">
        <v>1482</v>
      </c>
      <c r="D986" s="2">
        <v>43781</v>
      </c>
      <c r="E986">
        <v>5133</v>
      </c>
    </row>
    <row r="987" spans="1:5" x14ac:dyDescent="0.25">
      <c r="A987" t="s">
        <v>1483</v>
      </c>
      <c r="B987" t="s">
        <v>1484</v>
      </c>
      <c r="C987" t="s">
        <v>1485</v>
      </c>
      <c r="D987" s="2">
        <v>43872</v>
      </c>
      <c r="E987">
        <v>4929</v>
      </c>
    </row>
    <row r="988" spans="1:5" x14ac:dyDescent="0.25">
      <c r="A988" t="s">
        <v>1486</v>
      </c>
      <c r="B988" t="s">
        <v>1487</v>
      </c>
      <c r="C988" t="s">
        <v>1488</v>
      </c>
      <c r="D988" s="2">
        <v>44068</v>
      </c>
      <c r="E988">
        <v>9560</v>
      </c>
    </row>
    <row r="989" spans="1:5" x14ac:dyDescent="0.25">
      <c r="A989" t="s">
        <v>601</v>
      </c>
      <c r="B989" t="s">
        <v>602</v>
      </c>
      <c r="C989" t="s">
        <v>603</v>
      </c>
      <c r="D989" s="2">
        <v>43844</v>
      </c>
      <c r="E989">
        <v>8995</v>
      </c>
    </row>
    <row r="990" spans="1:5" x14ac:dyDescent="0.25">
      <c r="A990" t="s">
        <v>1489</v>
      </c>
      <c r="B990" t="s">
        <v>1490</v>
      </c>
      <c r="C990" t="s">
        <v>1491</v>
      </c>
      <c r="D990" s="2">
        <v>43851</v>
      </c>
      <c r="E990">
        <v>5079</v>
      </c>
    </row>
    <row r="991" spans="1:5" x14ac:dyDescent="0.25">
      <c r="A991" t="s">
        <v>1406</v>
      </c>
      <c r="B991" t="s">
        <v>1407</v>
      </c>
      <c r="C991" t="s">
        <v>1408</v>
      </c>
      <c r="D991" s="2">
        <v>44097</v>
      </c>
      <c r="E991">
        <v>10580</v>
      </c>
    </row>
    <row r="992" spans="1:5" x14ac:dyDescent="0.25">
      <c r="A992" t="s">
        <v>1492</v>
      </c>
      <c r="B992" t="s">
        <v>1493</v>
      </c>
      <c r="C992" t="s">
        <v>1494</v>
      </c>
      <c r="D992" s="2">
        <v>43794</v>
      </c>
      <c r="E992">
        <v>4724</v>
      </c>
    </row>
    <row r="993" spans="1:5" x14ac:dyDescent="0.25">
      <c r="A993" t="s">
        <v>1495</v>
      </c>
      <c r="B993" t="s">
        <v>1496</v>
      </c>
      <c r="C993" t="s">
        <v>1497</v>
      </c>
      <c r="D993" s="2">
        <v>43889</v>
      </c>
      <c r="E993">
        <v>5040</v>
      </c>
    </row>
    <row r="994" spans="1:5" x14ac:dyDescent="0.25">
      <c r="A994" t="s">
        <v>1498</v>
      </c>
      <c r="B994" t="s">
        <v>1499</v>
      </c>
      <c r="C994" t="s">
        <v>1500</v>
      </c>
      <c r="D994" s="2">
        <v>43844</v>
      </c>
      <c r="E994">
        <v>5447</v>
      </c>
    </row>
    <row r="995" spans="1:5" x14ac:dyDescent="0.25">
      <c r="A995" t="s">
        <v>1501</v>
      </c>
      <c r="B995" t="s">
        <v>1502</v>
      </c>
      <c r="C995" t="s">
        <v>1503</v>
      </c>
      <c r="D995" s="2">
        <v>43791</v>
      </c>
      <c r="E995">
        <v>4943</v>
      </c>
    </row>
    <row r="996" spans="1:5" x14ac:dyDescent="0.25">
      <c r="A996" t="s">
        <v>1504</v>
      </c>
      <c r="B996" t="s">
        <v>1505</v>
      </c>
      <c r="C996" t="s">
        <v>1506</v>
      </c>
      <c r="D996" s="2">
        <v>44040</v>
      </c>
      <c r="E996">
        <v>5169</v>
      </c>
    </row>
    <row r="997" spans="1:5" x14ac:dyDescent="0.25">
      <c r="A997" t="s">
        <v>1507</v>
      </c>
      <c r="B997" t="s">
        <v>1508</v>
      </c>
      <c r="C997" t="s">
        <v>1509</v>
      </c>
      <c r="D997" s="2">
        <v>43754</v>
      </c>
      <c r="E997">
        <v>4391</v>
      </c>
    </row>
    <row r="998" spans="1:5" x14ac:dyDescent="0.25">
      <c r="A998" t="s">
        <v>999</v>
      </c>
      <c r="B998" t="s">
        <v>1000</v>
      </c>
      <c r="C998" t="s">
        <v>1001</v>
      </c>
      <c r="D998" s="2">
        <v>43852</v>
      </c>
      <c r="E998">
        <v>9554</v>
      </c>
    </row>
    <row r="999" spans="1:5" x14ac:dyDescent="0.25">
      <c r="A999" t="s">
        <v>619</v>
      </c>
      <c r="B999" t="s">
        <v>620</v>
      </c>
      <c r="C999" t="s">
        <v>621</v>
      </c>
      <c r="D999" s="2">
        <v>44103</v>
      </c>
      <c r="E999">
        <v>9324</v>
      </c>
    </row>
    <row r="1000" spans="1:5" x14ac:dyDescent="0.25">
      <c r="A1000" t="s">
        <v>1510</v>
      </c>
      <c r="B1000" t="s">
        <v>1511</v>
      </c>
      <c r="C1000" t="s">
        <v>1512</v>
      </c>
      <c r="D1000" s="2">
        <v>43788</v>
      </c>
      <c r="E1000">
        <v>5104</v>
      </c>
    </row>
    <row r="1001" spans="1:5" x14ac:dyDescent="0.25">
      <c r="A1001" t="s">
        <v>1513</v>
      </c>
      <c r="B1001" t="s">
        <v>1514</v>
      </c>
      <c r="C1001" t="s">
        <v>1515</v>
      </c>
      <c r="D1001" s="2">
        <v>44092</v>
      </c>
      <c r="E1001">
        <v>5761</v>
      </c>
    </row>
    <row r="1002" spans="1:5" x14ac:dyDescent="0.25">
      <c r="A1002" t="s">
        <v>1516</v>
      </c>
      <c r="B1002" t="s">
        <v>1517</v>
      </c>
      <c r="C1002" t="s">
        <v>1518</v>
      </c>
      <c r="D1002" s="2">
        <v>43838</v>
      </c>
      <c r="E1002">
        <v>14106</v>
      </c>
    </row>
    <row r="1003" spans="1:5" x14ac:dyDescent="0.25">
      <c r="A1003" t="s">
        <v>1519</v>
      </c>
      <c r="B1003" t="s">
        <v>1520</v>
      </c>
      <c r="C1003" t="s">
        <v>1521</v>
      </c>
      <c r="D1003" s="2">
        <v>43879</v>
      </c>
      <c r="E1003">
        <v>5663</v>
      </c>
    </row>
    <row r="1004" spans="1:5" x14ac:dyDescent="0.25">
      <c r="A1004" t="s">
        <v>625</v>
      </c>
      <c r="B1004" t="s">
        <v>626</v>
      </c>
      <c r="C1004" t="s">
        <v>627</v>
      </c>
      <c r="D1004" s="2">
        <v>44036</v>
      </c>
      <c r="E1004">
        <v>9517</v>
      </c>
    </row>
    <row r="1005" spans="1:5" x14ac:dyDescent="0.25">
      <c r="A1005" t="s">
        <v>1522</v>
      </c>
      <c r="B1005" t="s">
        <v>1523</v>
      </c>
      <c r="C1005" t="s">
        <v>1524</v>
      </c>
      <c r="D1005" s="2">
        <v>43879</v>
      </c>
      <c r="E1005">
        <v>5145</v>
      </c>
    </row>
    <row r="1006" spans="1:5" x14ac:dyDescent="0.25">
      <c r="A1006" t="s">
        <v>1041</v>
      </c>
      <c r="B1006" t="s">
        <v>1042</v>
      </c>
      <c r="C1006" t="s">
        <v>1043</v>
      </c>
      <c r="D1006" s="2">
        <v>44061</v>
      </c>
      <c r="E1006">
        <v>9241</v>
      </c>
    </row>
    <row r="1007" spans="1:5" x14ac:dyDescent="0.25">
      <c r="A1007" t="s">
        <v>1525</v>
      </c>
      <c r="B1007" t="s">
        <v>1526</v>
      </c>
      <c r="C1007" t="s">
        <v>1527</v>
      </c>
      <c r="D1007" s="2">
        <v>44054</v>
      </c>
      <c r="E1007">
        <v>5630</v>
      </c>
    </row>
    <row r="1008" spans="1:5" x14ac:dyDescent="0.25">
      <c r="A1008" t="s">
        <v>1528</v>
      </c>
      <c r="B1008" t="s">
        <v>1529</v>
      </c>
      <c r="C1008" t="s">
        <v>1530</v>
      </c>
      <c r="D1008" s="2">
        <v>44033</v>
      </c>
      <c r="E1008">
        <v>4948</v>
      </c>
    </row>
    <row r="1010" spans="1:5" x14ac:dyDescent="0.25">
      <c r="A1010" t="s">
        <v>0</v>
      </c>
      <c r="B1010" t="s">
        <v>1</v>
      </c>
      <c r="D1010" t="s">
        <v>2</v>
      </c>
      <c r="E1010" t="s">
        <v>713</v>
      </c>
    </row>
    <row r="1011" spans="1:5" x14ac:dyDescent="0.25">
      <c r="A1011" t="s">
        <v>3</v>
      </c>
      <c r="D1011" t="s">
        <v>4</v>
      </c>
    </row>
    <row r="1013" spans="1:5" x14ac:dyDescent="0.25">
      <c r="A1013" t="s">
        <v>16</v>
      </c>
      <c r="B1013" t="s">
        <v>51</v>
      </c>
      <c r="C1013" t="s">
        <v>10</v>
      </c>
    </row>
    <row r="1014" spans="1:5" x14ac:dyDescent="0.25">
      <c r="A1014" t="s">
        <v>52</v>
      </c>
      <c r="B1014" t="s">
        <v>53</v>
      </c>
    </row>
    <row r="1016" spans="1:5" x14ac:dyDescent="0.25">
      <c r="E1016" t="s">
        <v>54</v>
      </c>
    </row>
    <row r="1017" spans="1:5" x14ac:dyDescent="0.25">
      <c r="A1017" t="s">
        <v>55</v>
      </c>
      <c r="B1017" t="s">
        <v>56</v>
      </c>
      <c r="C1017" t="s">
        <v>57</v>
      </c>
      <c r="D1017" t="s">
        <v>58</v>
      </c>
      <c r="E1017" t="s">
        <v>59</v>
      </c>
    </row>
    <row r="1019" spans="1:5" x14ac:dyDescent="0.25">
      <c r="A1019" t="s">
        <v>1430</v>
      </c>
      <c r="B1019" t="s">
        <v>1431</v>
      </c>
      <c r="C1019" t="s">
        <v>1531</v>
      </c>
    </row>
    <row r="1020" spans="1:5" x14ac:dyDescent="0.25">
      <c r="A1020" t="s">
        <v>1044</v>
      </c>
      <c r="B1020" t="s">
        <v>1045</v>
      </c>
      <c r="C1020" t="s">
        <v>1046</v>
      </c>
      <c r="D1020" s="2">
        <v>44069</v>
      </c>
      <c r="E1020">
        <v>9074</v>
      </c>
    </row>
    <row r="1021" spans="1:5" x14ac:dyDescent="0.25">
      <c r="A1021" t="s">
        <v>1532</v>
      </c>
      <c r="B1021" t="s">
        <v>1533</v>
      </c>
      <c r="C1021" t="s">
        <v>1534</v>
      </c>
      <c r="D1021" s="2">
        <v>44082</v>
      </c>
      <c r="E1021">
        <v>5744</v>
      </c>
    </row>
    <row r="1022" spans="1:5" x14ac:dyDescent="0.25">
      <c r="A1022" t="s">
        <v>1535</v>
      </c>
      <c r="B1022" t="s">
        <v>1536</v>
      </c>
      <c r="C1022" t="s">
        <v>1537</v>
      </c>
      <c r="D1022" s="2">
        <v>44047</v>
      </c>
      <c r="E1022">
        <v>5182</v>
      </c>
    </row>
    <row r="1023" spans="1:5" x14ac:dyDescent="0.25">
      <c r="A1023" t="s">
        <v>1538</v>
      </c>
      <c r="B1023" t="s">
        <v>1057</v>
      </c>
      <c r="C1023" t="s">
        <v>1058</v>
      </c>
      <c r="D1023" s="2">
        <v>44040</v>
      </c>
      <c r="E1023">
        <v>5454</v>
      </c>
    </row>
    <row r="1024" spans="1:5" x14ac:dyDescent="0.25">
      <c r="A1024" t="s">
        <v>1539</v>
      </c>
      <c r="B1024" t="s">
        <v>1540</v>
      </c>
      <c r="C1024" t="s">
        <v>1541</v>
      </c>
      <c r="D1024" s="2">
        <v>43866</v>
      </c>
      <c r="E1024">
        <v>4892</v>
      </c>
    </row>
    <row r="1025" spans="1:5" x14ac:dyDescent="0.25">
      <c r="A1025" t="s">
        <v>1542</v>
      </c>
      <c r="B1025" t="s">
        <v>1543</v>
      </c>
      <c r="C1025" t="s">
        <v>1544</v>
      </c>
      <c r="D1025" s="2">
        <v>44075</v>
      </c>
      <c r="E1025">
        <v>5113</v>
      </c>
    </row>
    <row r="1026" spans="1:5" x14ac:dyDescent="0.25">
      <c r="A1026" t="s">
        <v>1545</v>
      </c>
      <c r="B1026" t="s">
        <v>1546</v>
      </c>
      <c r="C1026" t="s">
        <v>1547</v>
      </c>
      <c r="D1026" s="2">
        <v>44029</v>
      </c>
      <c r="E1026">
        <v>5600</v>
      </c>
    </row>
    <row r="1027" spans="1:5" x14ac:dyDescent="0.25">
      <c r="A1027" t="s">
        <v>1068</v>
      </c>
      <c r="B1027" t="s">
        <v>1069</v>
      </c>
      <c r="C1027" t="s">
        <v>1070</v>
      </c>
      <c r="D1027" s="2">
        <v>43784</v>
      </c>
      <c r="E1027">
        <v>9953</v>
      </c>
    </row>
    <row r="1028" spans="1:5" x14ac:dyDescent="0.25">
      <c r="A1028" t="s">
        <v>634</v>
      </c>
      <c r="B1028" t="s">
        <v>635</v>
      </c>
      <c r="C1028" t="s">
        <v>636</v>
      </c>
      <c r="D1028" s="2">
        <v>44033</v>
      </c>
      <c r="E1028">
        <v>9089</v>
      </c>
    </row>
    <row r="1029" spans="1:5" x14ac:dyDescent="0.25">
      <c r="A1029" t="s">
        <v>1548</v>
      </c>
      <c r="B1029" t="s">
        <v>1549</v>
      </c>
      <c r="C1029" t="s">
        <v>1550</v>
      </c>
      <c r="D1029" s="2">
        <v>43788</v>
      </c>
      <c r="E1029">
        <v>5005</v>
      </c>
    </row>
    <row r="1030" spans="1:5" x14ac:dyDescent="0.25">
      <c r="A1030" t="s">
        <v>1078</v>
      </c>
      <c r="B1030" t="s">
        <v>1079</v>
      </c>
      <c r="C1030" t="s">
        <v>1080</v>
      </c>
      <c r="D1030" s="2">
        <v>43872</v>
      </c>
      <c r="E1030">
        <v>9408</v>
      </c>
    </row>
    <row r="1031" spans="1:5" x14ac:dyDescent="0.25">
      <c r="A1031" t="s">
        <v>1551</v>
      </c>
      <c r="B1031" t="s">
        <v>1082</v>
      </c>
      <c r="C1031" t="s">
        <v>1083</v>
      </c>
      <c r="D1031" s="2">
        <v>43803</v>
      </c>
      <c r="E1031">
        <v>4563</v>
      </c>
    </row>
    <row r="1032" spans="1:5" x14ac:dyDescent="0.25">
      <c r="A1032" t="s">
        <v>1552</v>
      </c>
      <c r="B1032" t="s">
        <v>1553</v>
      </c>
      <c r="C1032" t="s">
        <v>1554</v>
      </c>
      <c r="D1032" s="2">
        <v>43788</v>
      </c>
      <c r="E1032">
        <v>4897</v>
      </c>
    </row>
    <row r="1033" spans="1:5" x14ac:dyDescent="0.25">
      <c r="A1033" t="s">
        <v>661</v>
      </c>
      <c r="B1033" t="s">
        <v>662</v>
      </c>
      <c r="C1033" t="s">
        <v>663</v>
      </c>
      <c r="D1033" s="2">
        <v>44068</v>
      </c>
      <c r="E1033">
        <v>10174</v>
      </c>
    </row>
    <row r="1034" spans="1:5" x14ac:dyDescent="0.25">
      <c r="A1034" t="s">
        <v>1087</v>
      </c>
      <c r="B1034" t="s">
        <v>1088</v>
      </c>
      <c r="C1034" t="s">
        <v>1089</v>
      </c>
      <c r="D1034" s="2">
        <v>43875</v>
      </c>
      <c r="E1034">
        <v>9102</v>
      </c>
    </row>
    <row r="1035" spans="1:5" x14ac:dyDescent="0.25">
      <c r="A1035" t="s">
        <v>1093</v>
      </c>
      <c r="B1035" t="s">
        <v>1094</v>
      </c>
      <c r="C1035" t="s">
        <v>1095</v>
      </c>
      <c r="D1035" s="2">
        <v>44047</v>
      </c>
      <c r="E1035">
        <v>9468</v>
      </c>
    </row>
    <row r="1036" spans="1:5" x14ac:dyDescent="0.25">
      <c r="A1036" t="s">
        <v>1555</v>
      </c>
      <c r="B1036" t="s">
        <v>1556</v>
      </c>
      <c r="C1036" t="s">
        <v>1557</v>
      </c>
      <c r="D1036" s="2">
        <v>43760</v>
      </c>
      <c r="E1036">
        <v>4858</v>
      </c>
    </row>
    <row r="1037" spans="1:5" x14ac:dyDescent="0.25">
      <c r="A1037" t="s">
        <v>1558</v>
      </c>
      <c r="B1037" t="s">
        <v>1559</v>
      </c>
      <c r="C1037" t="s">
        <v>1560</v>
      </c>
      <c r="D1037" s="2">
        <v>44096</v>
      </c>
      <c r="E1037">
        <v>3092</v>
      </c>
    </row>
    <row r="1038" spans="1:5" x14ac:dyDescent="0.25">
      <c r="A1038" t="s">
        <v>1561</v>
      </c>
      <c r="B1038" t="s">
        <v>1562</v>
      </c>
      <c r="C1038" t="s">
        <v>1563</v>
      </c>
      <c r="D1038" s="2">
        <v>43809</v>
      </c>
      <c r="E1038">
        <v>4844</v>
      </c>
    </row>
    <row r="1039" spans="1:5" x14ac:dyDescent="0.25">
      <c r="A1039" t="s">
        <v>1564</v>
      </c>
      <c r="B1039" t="s">
        <v>1565</v>
      </c>
      <c r="C1039" t="s">
        <v>1566</v>
      </c>
      <c r="D1039" s="2">
        <v>43812</v>
      </c>
      <c r="E1039">
        <v>5061</v>
      </c>
    </row>
    <row r="1040" spans="1:5" x14ac:dyDescent="0.25">
      <c r="A1040" t="s">
        <v>1567</v>
      </c>
      <c r="B1040" t="s">
        <v>1568</v>
      </c>
      <c r="C1040" t="s">
        <v>1569</v>
      </c>
      <c r="D1040" s="2">
        <v>43788</v>
      </c>
      <c r="E1040">
        <v>4829</v>
      </c>
    </row>
    <row r="1041" spans="1:5" x14ac:dyDescent="0.25">
      <c r="A1041" t="s">
        <v>1119</v>
      </c>
      <c r="B1041" t="s">
        <v>1120</v>
      </c>
      <c r="C1041" t="s">
        <v>1121</v>
      </c>
      <c r="D1041" s="2">
        <v>44061</v>
      </c>
      <c r="E1041">
        <v>10145</v>
      </c>
    </row>
    <row r="1042" spans="1:5" x14ac:dyDescent="0.25">
      <c r="A1042" t="s">
        <v>1570</v>
      </c>
      <c r="B1042" t="s">
        <v>1571</v>
      </c>
      <c r="C1042" t="s">
        <v>1572</v>
      </c>
      <c r="D1042" s="2">
        <v>44076</v>
      </c>
      <c r="E1042">
        <v>4637</v>
      </c>
    </row>
    <row r="1043" spans="1:5" x14ac:dyDescent="0.25">
      <c r="A1043" t="s">
        <v>1573</v>
      </c>
      <c r="B1043" t="s">
        <v>1574</v>
      </c>
      <c r="C1043" t="s">
        <v>1575</v>
      </c>
      <c r="D1043" s="2">
        <v>43830</v>
      </c>
      <c r="E1043">
        <v>4865</v>
      </c>
    </row>
    <row r="1044" spans="1:5" x14ac:dyDescent="0.25">
      <c r="A1044" t="s">
        <v>1576</v>
      </c>
      <c r="B1044" t="s">
        <v>1577</v>
      </c>
      <c r="C1044" t="s">
        <v>1578</v>
      </c>
      <c r="D1044" s="2">
        <v>43880</v>
      </c>
      <c r="E1044">
        <v>4798</v>
      </c>
    </row>
    <row r="1045" spans="1:5" x14ac:dyDescent="0.25">
      <c r="A1045" t="s">
        <v>686</v>
      </c>
      <c r="B1045" t="s">
        <v>687</v>
      </c>
      <c r="C1045" t="s">
        <v>688</v>
      </c>
      <c r="D1045" s="2">
        <v>44012</v>
      </c>
      <c r="E1045">
        <v>9045</v>
      </c>
    </row>
    <row r="1046" spans="1:5" x14ac:dyDescent="0.25">
      <c r="A1046" t="s">
        <v>1579</v>
      </c>
      <c r="B1046" t="s">
        <v>1580</v>
      </c>
      <c r="C1046" t="s">
        <v>1581</v>
      </c>
      <c r="D1046" s="2">
        <v>43970</v>
      </c>
      <c r="E1046">
        <v>4888</v>
      </c>
    </row>
    <row r="1047" spans="1:5" x14ac:dyDescent="0.25">
      <c r="A1047" t="s">
        <v>1394</v>
      </c>
      <c r="B1047" t="s">
        <v>1395</v>
      </c>
      <c r="C1047" t="s">
        <v>1396</v>
      </c>
      <c r="D1047" s="2">
        <v>44033</v>
      </c>
      <c r="E1047">
        <v>9630</v>
      </c>
    </row>
    <row r="1048" spans="1:5" x14ac:dyDescent="0.25">
      <c r="A1048" t="s">
        <v>689</v>
      </c>
      <c r="B1048" t="s">
        <v>690</v>
      </c>
      <c r="C1048" t="s">
        <v>691</v>
      </c>
      <c r="D1048" s="2">
        <v>44053</v>
      </c>
      <c r="E1048">
        <v>23408</v>
      </c>
    </row>
    <row r="1049" spans="1:5" x14ac:dyDescent="0.25">
      <c r="A1049" t="s">
        <v>1582</v>
      </c>
      <c r="B1049" t="s">
        <v>1583</v>
      </c>
      <c r="C1049" t="s">
        <v>1584</v>
      </c>
      <c r="D1049" s="2">
        <v>43917</v>
      </c>
      <c r="E1049">
        <v>4741</v>
      </c>
    </row>
    <row r="1050" spans="1:5" x14ac:dyDescent="0.25">
      <c r="A1050" t="s">
        <v>1585</v>
      </c>
      <c r="B1050" t="s">
        <v>1586</v>
      </c>
      <c r="C1050" t="s">
        <v>1587</v>
      </c>
      <c r="D1050" s="2">
        <v>43746</v>
      </c>
      <c r="E1050">
        <v>4665</v>
      </c>
    </row>
    <row r="1051" spans="1:5" x14ac:dyDescent="0.25">
      <c r="A1051" t="s">
        <v>698</v>
      </c>
      <c r="B1051" t="s">
        <v>699</v>
      </c>
      <c r="C1051" t="s">
        <v>700</v>
      </c>
      <c r="D1051" s="2">
        <v>43886</v>
      </c>
      <c r="E1051">
        <v>9821</v>
      </c>
    </row>
    <row r="1052" spans="1:5" x14ac:dyDescent="0.25">
      <c r="A1052" t="s">
        <v>1588</v>
      </c>
      <c r="B1052" t="s">
        <v>1589</v>
      </c>
      <c r="C1052" t="s">
        <v>1590</v>
      </c>
      <c r="D1052" s="2">
        <v>44026</v>
      </c>
      <c r="E1052">
        <v>5489</v>
      </c>
    </row>
    <row r="1053" spans="1:5" x14ac:dyDescent="0.25">
      <c r="A1053" t="s">
        <v>1189</v>
      </c>
      <c r="B1053" t="s">
        <v>1190</v>
      </c>
      <c r="C1053" t="s">
        <v>1191</v>
      </c>
      <c r="D1053" s="2">
        <v>43970</v>
      </c>
      <c r="E1053">
        <v>9070</v>
      </c>
    </row>
    <row r="1054" spans="1:5" x14ac:dyDescent="0.25">
      <c r="A1054" t="s">
        <v>1591</v>
      </c>
      <c r="B1054" t="s">
        <v>1592</v>
      </c>
      <c r="C1054" t="s">
        <v>1593</v>
      </c>
      <c r="D1054" s="2">
        <v>44046</v>
      </c>
      <c r="E1054">
        <v>15545</v>
      </c>
    </row>
    <row r="1055" spans="1:5" x14ac:dyDescent="0.25">
      <c r="A1055" t="s">
        <v>714</v>
      </c>
      <c r="B1055" t="s">
        <v>715</v>
      </c>
      <c r="C1055" t="s">
        <v>716</v>
      </c>
      <c r="D1055" s="2">
        <v>44055</v>
      </c>
      <c r="E1055">
        <v>10032</v>
      </c>
    </row>
    <row r="1056" spans="1:5" x14ac:dyDescent="0.25">
      <c r="A1056" t="s">
        <v>1594</v>
      </c>
      <c r="B1056" t="s">
        <v>1595</v>
      </c>
      <c r="C1056" t="s">
        <v>1596</v>
      </c>
      <c r="D1056" s="2">
        <v>43803</v>
      </c>
      <c r="E1056">
        <v>4428</v>
      </c>
    </row>
    <row r="1057" spans="1:5" x14ac:dyDescent="0.25">
      <c r="A1057" t="s">
        <v>1597</v>
      </c>
      <c r="B1057" t="s">
        <v>1598</v>
      </c>
      <c r="C1057" t="s">
        <v>1599</v>
      </c>
      <c r="D1057" s="2">
        <v>43790</v>
      </c>
      <c r="E1057">
        <v>4710</v>
      </c>
    </row>
    <row r="1058" spans="1:5" x14ac:dyDescent="0.25">
      <c r="A1058" t="s">
        <v>720</v>
      </c>
      <c r="B1058" t="s">
        <v>721</v>
      </c>
      <c r="C1058" t="s">
        <v>722</v>
      </c>
      <c r="D1058" s="2">
        <v>43845</v>
      </c>
      <c r="E1058">
        <v>9215</v>
      </c>
    </row>
    <row r="1059" spans="1:5" x14ac:dyDescent="0.25">
      <c r="A1059" t="s">
        <v>1213</v>
      </c>
      <c r="B1059" t="s">
        <v>1214</v>
      </c>
      <c r="C1059" t="s">
        <v>1215</v>
      </c>
      <c r="D1059" s="2">
        <v>43889</v>
      </c>
      <c r="E1059">
        <v>9444</v>
      </c>
    </row>
    <row r="1060" spans="1:5" x14ac:dyDescent="0.25">
      <c r="A1060" t="s">
        <v>1600</v>
      </c>
      <c r="B1060" t="s">
        <v>1601</v>
      </c>
      <c r="C1060" t="s">
        <v>1602</v>
      </c>
      <c r="D1060" s="2">
        <v>43964</v>
      </c>
      <c r="E1060">
        <v>12126</v>
      </c>
    </row>
    <row r="1061" spans="1:5" x14ac:dyDescent="0.25">
      <c r="A1061" t="s">
        <v>1216</v>
      </c>
      <c r="B1061" t="s">
        <v>1217</v>
      </c>
      <c r="C1061" t="s">
        <v>1218</v>
      </c>
      <c r="D1061" s="2">
        <v>43761</v>
      </c>
      <c r="E1061">
        <v>9648</v>
      </c>
    </row>
    <row r="1062" spans="1:5" x14ac:dyDescent="0.25">
      <c r="A1062" t="s">
        <v>1603</v>
      </c>
      <c r="B1062" t="s">
        <v>1604</v>
      </c>
      <c r="C1062" t="s">
        <v>1605</v>
      </c>
      <c r="D1062" s="2">
        <v>43887</v>
      </c>
      <c r="E1062">
        <v>4805</v>
      </c>
    </row>
    <row r="1063" spans="1:5" x14ac:dyDescent="0.25">
      <c r="A1063" t="s">
        <v>729</v>
      </c>
      <c r="B1063" t="s">
        <v>730</v>
      </c>
      <c r="C1063" t="s">
        <v>731</v>
      </c>
      <c r="D1063" s="2">
        <v>44048</v>
      </c>
      <c r="E1063">
        <v>10368</v>
      </c>
    </row>
    <row r="1064" spans="1:5" x14ac:dyDescent="0.25">
      <c r="A1064" t="s">
        <v>1606</v>
      </c>
      <c r="B1064" t="s">
        <v>1607</v>
      </c>
      <c r="C1064" t="s">
        <v>1608</v>
      </c>
      <c r="D1064" s="2">
        <v>43980</v>
      </c>
      <c r="E1064">
        <v>5540</v>
      </c>
    </row>
    <row r="1065" spans="1:5" x14ac:dyDescent="0.25">
      <c r="A1065" t="s">
        <v>1397</v>
      </c>
      <c r="B1065" t="s">
        <v>1398</v>
      </c>
      <c r="C1065" t="s">
        <v>1399</v>
      </c>
      <c r="D1065" s="2">
        <v>43865</v>
      </c>
      <c r="E1065">
        <v>10311</v>
      </c>
    </row>
    <row r="1066" spans="1:5" x14ac:dyDescent="0.25">
      <c r="A1066" t="s">
        <v>1609</v>
      </c>
      <c r="B1066" t="s">
        <v>1610</v>
      </c>
      <c r="C1066" t="s">
        <v>1611</v>
      </c>
      <c r="D1066" s="2">
        <v>43802</v>
      </c>
      <c r="E1066">
        <v>4521</v>
      </c>
    </row>
    <row r="1067" spans="1:5" x14ac:dyDescent="0.25">
      <c r="A1067" t="s">
        <v>1234</v>
      </c>
      <c r="B1067" t="s">
        <v>1235</v>
      </c>
      <c r="C1067" t="s">
        <v>1236</v>
      </c>
      <c r="D1067" s="2">
        <v>43795</v>
      </c>
      <c r="E1067">
        <v>9443</v>
      </c>
    </row>
    <row r="1068" spans="1:5" x14ac:dyDescent="0.25">
      <c r="A1068" t="s">
        <v>1612</v>
      </c>
      <c r="B1068" t="s">
        <v>1613</v>
      </c>
      <c r="C1068" t="s">
        <v>1614</v>
      </c>
      <c r="D1068" s="2">
        <v>44109</v>
      </c>
      <c r="E1068">
        <v>4635</v>
      </c>
    </row>
    <row r="1069" spans="1:5" x14ac:dyDescent="0.25">
      <c r="A1069" t="s">
        <v>1615</v>
      </c>
      <c r="B1069" t="s">
        <v>1616</v>
      </c>
      <c r="C1069" t="s">
        <v>1617</v>
      </c>
      <c r="D1069" s="2">
        <v>44057</v>
      </c>
      <c r="E1069">
        <v>5059</v>
      </c>
    </row>
    <row r="1070" spans="1:5" x14ac:dyDescent="0.25">
      <c r="A1070" t="s">
        <v>1618</v>
      </c>
      <c r="B1070" t="s">
        <v>1619</v>
      </c>
      <c r="C1070" t="s">
        <v>1620</v>
      </c>
      <c r="D1070" s="2">
        <v>44106</v>
      </c>
      <c r="E1070">
        <v>5152</v>
      </c>
    </row>
    <row r="1071" spans="1:5" x14ac:dyDescent="0.25">
      <c r="A1071" t="s">
        <v>1621</v>
      </c>
      <c r="B1071" t="s">
        <v>1622</v>
      </c>
      <c r="C1071" t="s">
        <v>1623</v>
      </c>
      <c r="D1071" s="2">
        <v>44085</v>
      </c>
      <c r="E1071">
        <v>5803</v>
      </c>
    </row>
    <row r="1072" spans="1:5" x14ac:dyDescent="0.25">
      <c r="A1072" t="s">
        <v>1624</v>
      </c>
      <c r="B1072" t="s">
        <v>1625</v>
      </c>
      <c r="C1072" t="s">
        <v>1626</v>
      </c>
      <c r="D1072" s="2">
        <v>43852</v>
      </c>
      <c r="E1072">
        <v>5416</v>
      </c>
    </row>
    <row r="1073" spans="1:5" x14ac:dyDescent="0.25">
      <c r="A1073" t="s">
        <v>1627</v>
      </c>
      <c r="B1073" t="s">
        <v>745</v>
      </c>
      <c r="C1073" t="s">
        <v>746</v>
      </c>
      <c r="D1073" s="2">
        <v>44090</v>
      </c>
      <c r="E1073">
        <v>5663</v>
      </c>
    </row>
    <row r="1074" spans="1:5" x14ac:dyDescent="0.25">
      <c r="A1074" t="s">
        <v>1628</v>
      </c>
      <c r="B1074" t="s">
        <v>1629</v>
      </c>
      <c r="C1074" t="s">
        <v>1630</v>
      </c>
      <c r="D1074" s="2">
        <v>43865</v>
      </c>
      <c r="E1074">
        <v>5289</v>
      </c>
    </row>
    <row r="1075" spans="1:5" x14ac:dyDescent="0.25">
      <c r="A1075" t="s">
        <v>1631</v>
      </c>
      <c r="B1075" t="s">
        <v>1632</v>
      </c>
      <c r="C1075" t="s">
        <v>1633</v>
      </c>
      <c r="D1075" s="2">
        <v>44061</v>
      </c>
      <c r="E1075">
        <v>5487</v>
      </c>
    </row>
    <row r="1077" spans="1:5" x14ac:dyDescent="0.25">
      <c r="A1077" t="s">
        <v>0</v>
      </c>
      <c r="B1077" t="s">
        <v>1</v>
      </c>
      <c r="D1077" t="s">
        <v>2</v>
      </c>
      <c r="E1077" t="s">
        <v>713</v>
      </c>
    </row>
    <row r="1078" spans="1:5" x14ac:dyDescent="0.25">
      <c r="A1078" t="s">
        <v>3</v>
      </c>
      <c r="D1078" t="s">
        <v>4</v>
      </c>
    </row>
    <row r="1080" spans="1:5" x14ac:dyDescent="0.25">
      <c r="A1080" t="s">
        <v>16</v>
      </c>
      <c r="B1080" t="s">
        <v>51</v>
      </c>
      <c r="C1080" t="s">
        <v>10</v>
      </c>
    </row>
    <row r="1081" spans="1:5" x14ac:dyDescent="0.25">
      <c r="A1081" t="s">
        <v>52</v>
      </c>
      <c r="B1081" t="s">
        <v>53</v>
      </c>
    </row>
    <row r="1083" spans="1:5" x14ac:dyDescent="0.25">
      <c r="E1083" t="s">
        <v>54</v>
      </c>
    </row>
    <row r="1084" spans="1:5" x14ac:dyDescent="0.25">
      <c r="A1084" t="s">
        <v>55</v>
      </c>
      <c r="B1084" t="s">
        <v>56</v>
      </c>
      <c r="C1084" t="s">
        <v>57</v>
      </c>
      <c r="D1084" t="s">
        <v>58</v>
      </c>
      <c r="E1084" t="s">
        <v>59</v>
      </c>
    </row>
    <row r="1086" spans="1:5" x14ac:dyDescent="0.25">
      <c r="A1086" t="s">
        <v>1430</v>
      </c>
      <c r="B1086" t="s">
        <v>1431</v>
      </c>
      <c r="C1086" t="s">
        <v>1531</v>
      </c>
    </row>
    <row r="1087" spans="1:5" x14ac:dyDescent="0.25">
      <c r="A1087" t="s">
        <v>1299</v>
      </c>
      <c r="B1087" t="s">
        <v>1300</v>
      </c>
      <c r="C1087" t="s">
        <v>1301</v>
      </c>
      <c r="D1087" s="2">
        <v>44095</v>
      </c>
      <c r="E1087">
        <v>9194</v>
      </c>
    </row>
    <row r="1088" spans="1:5" x14ac:dyDescent="0.25">
      <c r="A1088" t="s">
        <v>1634</v>
      </c>
      <c r="B1088" t="s">
        <v>1635</v>
      </c>
      <c r="C1088" t="s">
        <v>1636</v>
      </c>
      <c r="D1088" s="2">
        <v>44074</v>
      </c>
      <c r="E1088">
        <v>9429</v>
      </c>
    </row>
    <row r="1089" spans="1:5" x14ac:dyDescent="0.25">
      <c r="A1089" t="s">
        <v>1637</v>
      </c>
      <c r="B1089" t="s">
        <v>1638</v>
      </c>
      <c r="C1089" t="s">
        <v>1639</v>
      </c>
      <c r="D1089" s="2">
        <v>43830</v>
      </c>
      <c r="E1089">
        <v>4852</v>
      </c>
    </row>
    <row r="1090" spans="1:5" x14ac:dyDescent="0.25">
      <c r="A1090" t="s">
        <v>1640</v>
      </c>
      <c r="B1090" t="s">
        <v>1641</v>
      </c>
      <c r="C1090" t="s">
        <v>1642</v>
      </c>
      <c r="D1090" s="2">
        <v>44104</v>
      </c>
      <c r="E1090">
        <v>5057</v>
      </c>
    </row>
    <row r="1091" spans="1:5" x14ac:dyDescent="0.25">
      <c r="A1091" t="s">
        <v>762</v>
      </c>
      <c r="B1091" t="s">
        <v>763</v>
      </c>
      <c r="C1091" t="s">
        <v>764</v>
      </c>
      <c r="D1091" s="2">
        <v>43760</v>
      </c>
      <c r="E1091">
        <v>8937</v>
      </c>
    </row>
    <row r="1092" spans="1:5" x14ac:dyDescent="0.25">
      <c r="A1092" t="s">
        <v>1311</v>
      </c>
      <c r="B1092" t="s">
        <v>1312</v>
      </c>
      <c r="C1092" t="s">
        <v>1313</v>
      </c>
      <c r="D1092" s="2">
        <v>44067</v>
      </c>
      <c r="E1092">
        <v>9876</v>
      </c>
    </row>
    <row r="1093" spans="1:5" x14ac:dyDescent="0.25">
      <c r="A1093" t="s">
        <v>1643</v>
      </c>
      <c r="B1093" t="s">
        <v>1644</v>
      </c>
      <c r="C1093" t="s">
        <v>1645</v>
      </c>
      <c r="D1093" s="2">
        <v>43748</v>
      </c>
      <c r="E1093">
        <v>4787</v>
      </c>
    </row>
    <row r="1094" spans="1:5" x14ac:dyDescent="0.25">
      <c r="A1094" t="s">
        <v>1646</v>
      </c>
      <c r="B1094" t="s">
        <v>1647</v>
      </c>
      <c r="C1094" t="s">
        <v>1648</v>
      </c>
      <c r="D1094" s="2">
        <v>43997</v>
      </c>
      <c r="E1094">
        <v>4429</v>
      </c>
    </row>
    <row r="1095" spans="1:5" x14ac:dyDescent="0.25">
      <c r="A1095" t="s">
        <v>1649</v>
      </c>
      <c r="B1095" t="s">
        <v>1650</v>
      </c>
      <c r="C1095" t="s">
        <v>1651</v>
      </c>
      <c r="D1095" s="2">
        <v>43837</v>
      </c>
      <c r="E1095">
        <v>5052</v>
      </c>
    </row>
    <row r="1096" spans="1:5" x14ac:dyDescent="0.25">
      <c r="A1096" t="s">
        <v>1652</v>
      </c>
      <c r="B1096" t="s">
        <v>1653</v>
      </c>
      <c r="C1096" t="s">
        <v>1654</v>
      </c>
      <c r="D1096" s="2">
        <v>43853</v>
      </c>
      <c r="E1096">
        <v>4751</v>
      </c>
    </row>
    <row r="1097" spans="1:5" x14ac:dyDescent="0.25">
      <c r="A1097" t="s">
        <v>1655</v>
      </c>
      <c r="B1097" t="s">
        <v>1656</v>
      </c>
      <c r="C1097" t="s">
        <v>1657</v>
      </c>
      <c r="D1097" s="2">
        <v>43857</v>
      </c>
      <c r="E1097">
        <v>13807</v>
      </c>
    </row>
    <row r="1098" spans="1:5" x14ac:dyDescent="0.25">
      <c r="A1098" t="s">
        <v>1658</v>
      </c>
      <c r="B1098" t="s">
        <v>1659</v>
      </c>
      <c r="C1098" t="s">
        <v>1660</v>
      </c>
      <c r="D1098" s="2">
        <v>43963</v>
      </c>
      <c r="E1098">
        <v>5221</v>
      </c>
    </row>
    <row r="1099" spans="1:5" x14ac:dyDescent="0.25">
      <c r="A1099" t="s">
        <v>795</v>
      </c>
      <c r="B1099" t="s">
        <v>796</v>
      </c>
      <c r="C1099" t="s">
        <v>797</v>
      </c>
      <c r="D1099" s="2">
        <v>43840</v>
      </c>
      <c r="E1099">
        <v>9792</v>
      </c>
    </row>
    <row r="1100" spans="1:5" x14ac:dyDescent="0.25">
      <c r="A1100" t="s">
        <v>1661</v>
      </c>
      <c r="B1100" t="s">
        <v>1662</v>
      </c>
      <c r="C1100" t="s">
        <v>1663</v>
      </c>
      <c r="D1100" s="2">
        <v>43886</v>
      </c>
      <c r="E1100">
        <v>5310</v>
      </c>
    </row>
    <row r="1101" spans="1:5" x14ac:dyDescent="0.25">
      <c r="A1101" t="s">
        <v>1338</v>
      </c>
      <c r="B1101" t="s">
        <v>1339</v>
      </c>
      <c r="C1101" t="s">
        <v>1340</v>
      </c>
      <c r="D1101" s="2">
        <v>43992</v>
      </c>
      <c r="E1101">
        <v>10165</v>
      </c>
    </row>
    <row r="1102" spans="1:5" x14ac:dyDescent="0.25">
      <c r="A1102" t="s">
        <v>1664</v>
      </c>
      <c r="B1102" t="s">
        <v>1665</v>
      </c>
      <c r="C1102" t="s">
        <v>1666</v>
      </c>
      <c r="D1102" s="2">
        <v>43851</v>
      </c>
      <c r="E1102">
        <v>4851</v>
      </c>
    </row>
    <row r="1103" spans="1:5" x14ac:dyDescent="0.25">
      <c r="A1103" t="s">
        <v>1667</v>
      </c>
      <c r="B1103" t="s">
        <v>1668</v>
      </c>
      <c r="C1103" t="s">
        <v>1669</v>
      </c>
      <c r="D1103" s="2">
        <v>44082</v>
      </c>
      <c r="E1103">
        <v>5351</v>
      </c>
    </row>
    <row r="1104" spans="1:5" x14ac:dyDescent="0.25">
      <c r="A1104" t="s">
        <v>1341</v>
      </c>
      <c r="B1104" t="s">
        <v>1342</v>
      </c>
      <c r="C1104" t="s">
        <v>1343</v>
      </c>
      <c r="D1104" s="2">
        <v>43769</v>
      </c>
      <c r="E1104">
        <v>24036</v>
      </c>
    </row>
    <row r="1105" spans="1:5" x14ac:dyDescent="0.25">
      <c r="A1105" t="s">
        <v>1670</v>
      </c>
      <c r="B1105" t="s">
        <v>497</v>
      </c>
      <c r="C1105" t="s">
        <v>498</v>
      </c>
      <c r="D1105" s="2">
        <v>44096</v>
      </c>
      <c r="E1105">
        <v>5732</v>
      </c>
    </row>
    <row r="1106" spans="1:5" x14ac:dyDescent="0.25">
      <c r="A1106" t="s">
        <v>1347</v>
      </c>
      <c r="B1106" t="s">
        <v>1348</v>
      </c>
      <c r="C1106" t="s">
        <v>1349</v>
      </c>
      <c r="D1106" s="2">
        <v>43994</v>
      </c>
      <c r="E1106">
        <v>9515</v>
      </c>
    </row>
    <row r="1107" spans="1:5" x14ac:dyDescent="0.25">
      <c r="A1107" t="s">
        <v>804</v>
      </c>
      <c r="B1107" t="s">
        <v>805</v>
      </c>
      <c r="C1107" t="s">
        <v>806</v>
      </c>
      <c r="D1107" s="2">
        <v>44089</v>
      </c>
      <c r="E1107">
        <v>9300</v>
      </c>
    </row>
    <row r="1108" spans="1:5" x14ac:dyDescent="0.25">
      <c r="A1108" t="s">
        <v>1353</v>
      </c>
      <c r="B1108" t="s">
        <v>1354</v>
      </c>
      <c r="C1108" t="s">
        <v>1355</v>
      </c>
      <c r="D1108" s="2">
        <v>43887</v>
      </c>
      <c r="E1108">
        <v>16529</v>
      </c>
    </row>
    <row r="1109" spans="1:5" x14ac:dyDescent="0.25">
      <c r="A1109" t="s">
        <v>1671</v>
      </c>
      <c r="B1109" t="s">
        <v>1672</v>
      </c>
      <c r="C1109" t="s">
        <v>1673</v>
      </c>
      <c r="D1109" s="2">
        <v>44033</v>
      </c>
      <c r="E1109">
        <v>5401</v>
      </c>
    </row>
    <row r="1110" spans="1:5" x14ac:dyDescent="0.25">
      <c r="A1110" t="s">
        <v>1418</v>
      </c>
      <c r="B1110" t="s">
        <v>1419</v>
      </c>
      <c r="C1110" t="s">
        <v>1420</v>
      </c>
      <c r="D1110" s="2">
        <v>44006</v>
      </c>
      <c r="E1110">
        <v>9656</v>
      </c>
    </row>
    <row r="1111" spans="1:5" x14ac:dyDescent="0.25">
      <c r="A1111" t="s">
        <v>1674</v>
      </c>
      <c r="B1111" t="s">
        <v>1675</v>
      </c>
      <c r="C1111" t="s">
        <v>1676</v>
      </c>
      <c r="D1111" s="2">
        <v>44088</v>
      </c>
      <c r="E1111">
        <v>4941</v>
      </c>
    </row>
    <row r="1112" spans="1:5" x14ac:dyDescent="0.25">
      <c r="A1112" t="s">
        <v>826</v>
      </c>
      <c r="B1112" t="s">
        <v>827</v>
      </c>
      <c r="C1112" t="s">
        <v>828</v>
      </c>
      <c r="D1112" s="2">
        <v>43881</v>
      </c>
      <c r="E1112">
        <v>27951</v>
      </c>
    </row>
    <row r="1113" spans="1:5" x14ac:dyDescent="0.25">
      <c r="A1113" t="s">
        <v>1365</v>
      </c>
      <c r="B1113" t="s">
        <v>1366</v>
      </c>
      <c r="C1113" t="s">
        <v>1367</v>
      </c>
      <c r="D1113" s="2">
        <v>44007</v>
      </c>
      <c r="E1113">
        <v>9313</v>
      </c>
    </row>
    <row r="1114" spans="1:5" x14ac:dyDescent="0.25">
      <c r="A1114" t="s">
        <v>1374</v>
      </c>
      <c r="B1114" t="s">
        <v>1375</v>
      </c>
      <c r="C1114" t="s">
        <v>1376</v>
      </c>
      <c r="D1114" s="2">
        <v>43958</v>
      </c>
      <c r="E1114">
        <v>9188</v>
      </c>
    </row>
    <row r="1115" spans="1:5" x14ac:dyDescent="0.25">
      <c r="A1115" t="s">
        <v>1677</v>
      </c>
      <c r="B1115" t="s">
        <v>1678</v>
      </c>
      <c r="C1115" t="s">
        <v>1679</v>
      </c>
      <c r="D1115" s="2">
        <v>43963</v>
      </c>
      <c r="E1115">
        <v>4717</v>
      </c>
    </row>
    <row r="1116" spans="1:5" x14ac:dyDescent="0.25">
      <c r="A1116" t="s">
        <v>1383</v>
      </c>
      <c r="B1116" t="s">
        <v>1384</v>
      </c>
      <c r="C1116" t="s">
        <v>1385</v>
      </c>
      <c r="D1116" s="2">
        <v>43872</v>
      </c>
      <c r="E1116">
        <v>8952</v>
      </c>
    </row>
    <row r="1117" spans="1:5" x14ac:dyDescent="0.25">
      <c r="E1117" t="s">
        <v>65</v>
      </c>
    </row>
    <row r="1118" spans="1:5" x14ac:dyDescent="0.25">
      <c r="A1118" t="s">
        <v>1430</v>
      </c>
      <c r="B1118" t="s">
        <v>1431</v>
      </c>
      <c r="C1118" t="s">
        <v>95</v>
      </c>
      <c r="D1118">
        <v>132</v>
      </c>
      <c r="E1118">
        <v>986169</v>
      </c>
    </row>
    <row r="1119" spans="1:5" x14ac:dyDescent="0.25">
      <c r="A1119" t="s">
        <v>68</v>
      </c>
      <c r="B1119" t="s">
        <v>69</v>
      </c>
      <c r="C1119" t="s">
        <v>70</v>
      </c>
      <c r="D1119" t="s">
        <v>71</v>
      </c>
      <c r="E1119" t="s">
        <v>72</v>
      </c>
    </row>
    <row r="1121" spans="1:5" x14ac:dyDescent="0.25">
      <c r="A1121" t="s">
        <v>1680</v>
      </c>
      <c r="B1121" t="s">
        <v>1681</v>
      </c>
    </row>
    <row r="1122" spans="1:5" x14ac:dyDescent="0.25">
      <c r="A1122" t="s">
        <v>1682</v>
      </c>
      <c r="B1122" t="s">
        <v>1683</v>
      </c>
      <c r="C1122" t="s">
        <v>1684</v>
      </c>
      <c r="D1122" s="2">
        <v>44071</v>
      </c>
      <c r="E1122">
        <v>6181</v>
      </c>
    </row>
    <row r="1123" spans="1:5" x14ac:dyDescent="0.25">
      <c r="A1123" t="s">
        <v>1685</v>
      </c>
      <c r="B1123" t="s">
        <v>1686</v>
      </c>
      <c r="C1123" t="s">
        <v>1687</v>
      </c>
      <c r="D1123" s="2">
        <v>43991</v>
      </c>
      <c r="E1123">
        <v>5372</v>
      </c>
    </row>
    <row r="1124" spans="1:5" x14ac:dyDescent="0.25">
      <c r="A1124" t="s">
        <v>1688</v>
      </c>
      <c r="B1124" t="s">
        <v>1689</v>
      </c>
      <c r="C1124" t="s">
        <v>1690</v>
      </c>
      <c r="D1124" s="2">
        <v>43788</v>
      </c>
      <c r="E1124">
        <v>5133</v>
      </c>
    </row>
    <row r="1125" spans="1:5" x14ac:dyDescent="0.25">
      <c r="A1125" t="s">
        <v>550</v>
      </c>
      <c r="B1125" t="s">
        <v>551</v>
      </c>
      <c r="C1125" t="s">
        <v>552</v>
      </c>
      <c r="D1125" s="2">
        <v>44007</v>
      </c>
      <c r="E1125">
        <v>14625</v>
      </c>
    </row>
    <row r="1126" spans="1:5" x14ac:dyDescent="0.25">
      <c r="A1126" t="s">
        <v>1691</v>
      </c>
      <c r="B1126" t="s">
        <v>1692</v>
      </c>
      <c r="C1126" t="s">
        <v>1693</v>
      </c>
      <c r="D1126" s="2">
        <v>43937</v>
      </c>
      <c r="E1126">
        <v>5058</v>
      </c>
    </row>
    <row r="1127" spans="1:5" x14ac:dyDescent="0.25">
      <c r="A1127" t="s">
        <v>1694</v>
      </c>
      <c r="B1127" t="s">
        <v>1695</v>
      </c>
      <c r="C1127" t="s">
        <v>1696</v>
      </c>
      <c r="D1127" s="2">
        <v>43861</v>
      </c>
      <c r="E1127">
        <v>5914</v>
      </c>
    </row>
    <row r="1128" spans="1:5" x14ac:dyDescent="0.25">
      <c r="A1128" t="s">
        <v>884</v>
      </c>
      <c r="B1128" t="s">
        <v>885</v>
      </c>
      <c r="C1128" t="s">
        <v>886</v>
      </c>
      <c r="D1128" s="2">
        <v>44055</v>
      </c>
      <c r="E1128">
        <v>9838</v>
      </c>
    </row>
    <row r="1129" spans="1:5" x14ac:dyDescent="0.25">
      <c r="A1129" t="s">
        <v>890</v>
      </c>
      <c r="B1129" t="s">
        <v>891</v>
      </c>
      <c r="C1129" t="s">
        <v>892</v>
      </c>
      <c r="D1129" s="2">
        <v>43908</v>
      </c>
      <c r="E1129">
        <v>10729</v>
      </c>
    </row>
    <row r="1130" spans="1:5" x14ac:dyDescent="0.25">
      <c r="A1130" t="s">
        <v>577</v>
      </c>
      <c r="B1130" t="s">
        <v>578</v>
      </c>
      <c r="C1130" t="s">
        <v>579</v>
      </c>
      <c r="D1130" s="2">
        <v>44006</v>
      </c>
      <c r="E1130">
        <v>25517</v>
      </c>
    </row>
    <row r="1131" spans="1:5" x14ac:dyDescent="0.25">
      <c r="A1131" t="s">
        <v>918</v>
      </c>
      <c r="B1131" t="s">
        <v>919</v>
      </c>
      <c r="C1131" t="s">
        <v>920</v>
      </c>
      <c r="D1131" s="2">
        <v>44064</v>
      </c>
      <c r="E1131">
        <v>10051</v>
      </c>
    </row>
    <row r="1132" spans="1:5" x14ac:dyDescent="0.25">
      <c r="A1132" t="s">
        <v>939</v>
      </c>
      <c r="B1132" t="s">
        <v>940</v>
      </c>
      <c r="C1132" t="s">
        <v>941</v>
      </c>
      <c r="D1132" s="2">
        <v>43963</v>
      </c>
      <c r="E1132">
        <v>9743</v>
      </c>
    </row>
    <row r="1133" spans="1:5" x14ac:dyDescent="0.25">
      <c r="A1133" t="s">
        <v>1697</v>
      </c>
      <c r="B1133" t="s">
        <v>1698</v>
      </c>
      <c r="C1133" t="s">
        <v>1699</v>
      </c>
      <c r="D1133" s="2">
        <v>43795</v>
      </c>
      <c r="E1133">
        <v>5016</v>
      </c>
    </row>
    <row r="1134" spans="1:5" x14ac:dyDescent="0.25">
      <c r="A1134" t="s">
        <v>595</v>
      </c>
      <c r="B1134" t="s">
        <v>596</v>
      </c>
      <c r="C1134" t="s">
        <v>597</v>
      </c>
      <c r="D1134" s="2">
        <v>43775</v>
      </c>
      <c r="E1134">
        <v>9436</v>
      </c>
    </row>
    <row r="1135" spans="1:5" x14ac:dyDescent="0.25">
      <c r="A1135" t="s">
        <v>598</v>
      </c>
      <c r="B1135" t="s">
        <v>599</v>
      </c>
      <c r="C1135" t="s">
        <v>600</v>
      </c>
      <c r="D1135" s="2">
        <v>43986</v>
      </c>
      <c r="E1135">
        <v>19775</v>
      </c>
    </row>
    <row r="1136" spans="1:5" x14ac:dyDescent="0.25">
      <c r="A1136" t="s">
        <v>993</v>
      </c>
      <c r="B1136" t="s">
        <v>994</v>
      </c>
      <c r="C1136" t="s">
        <v>995</v>
      </c>
      <c r="D1136" s="2">
        <v>43872</v>
      </c>
      <c r="E1136">
        <v>9352</v>
      </c>
    </row>
    <row r="1137" spans="1:5" x14ac:dyDescent="0.25">
      <c r="A1137" t="s">
        <v>1700</v>
      </c>
      <c r="B1137" t="s">
        <v>1701</v>
      </c>
      <c r="C1137" t="s">
        <v>1702</v>
      </c>
      <c r="D1137" s="2">
        <v>43789</v>
      </c>
      <c r="E1137">
        <v>5191</v>
      </c>
    </row>
    <row r="1138" spans="1:5" x14ac:dyDescent="0.25">
      <c r="A1138" t="s">
        <v>1703</v>
      </c>
      <c r="B1138" t="s">
        <v>1704</v>
      </c>
      <c r="C1138" t="s">
        <v>1705</v>
      </c>
      <c r="D1138" s="2">
        <v>43838</v>
      </c>
      <c r="E1138">
        <v>5859</v>
      </c>
    </row>
    <row r="1139" spans="1:5" x14ac:dyDescent="0.25">
      <c r="A1139" t="s">
        <v>1706</v>
      </c>
      <c r="B1139" t="s">
        <v>1707</v>
      </c>
      <c r="C1139" t="s">
        <v>1708</v>
      </c>
      <c r="D1139" s="2">
        <v>43780</v>
      </c>
      <c r="E1139">
        <v>4459</v>
      </c>
    </row>
    <row r="1140" spans="1:5" x14ac:dyDescent="0.25">
      <c r="A1140" t="s">
        <v>1709</v>
      </c>
      <c r="B1140" t="s">
        <v>1710</v>
      </c>
      <c r="C1140" t="s">
        <v>1711</v>
      </c>
      <c r="D1140" s="2">
        <v>44019</v>
      </c>
      <c r="E1140">
        <v>7713</v>
      </c>
    </row>
    <row r="1141" spans="1:5" x14ac:dyDescent="0.25">
      <c r="A1141" t="s">
        <v>1712</v>
      </c>
      <c r="B1141" t="s">
        <v>1713</v>
      </c>
      <c r="C1141" t="s">
        <v>1714</v>
      </c>
      <c r="D1141" s="2">
        <v>44064</v>
      </c>
      <c r="E1141">
        <v>6385</v>
      </c>
    </row>
    <row r="1142" spans="1:5" x14ac:dyDescent="0.25">
      <c r="A1142" t="s">
        <v>1715</v>
      </c>
      <c r="B1142" t="s">
        <v>1716</v>
      </c>
      <c r="C1142" t="s">
        <v>1717</v>
      </c>
      <c r="D1142" s="2">
        <v>44075</v>
      </c>
      <c r="E1142">
        <v>5383</v>
      </c>
    </row>
    <row r="1143" spans="1:5" x14ac:dyDescent="0.25">
      <c r="A1143" t="s">
        <v>1718</v>
      </c>
      <c r="B1143" t="s">
        <v>1719</v>
      </c>
      <c r="C1143" t="s">
        <v>1720</v>
      </c>
      <c r="D1143" s="2">
        <v>43788</v>
      </c>
      <c r="E1143">
        <v>5400</v>
      </c>
    </row>
    <row r="1145" spans="1:5" x14ac:dyDescent="0.25">
      <c r="A1145" t="s">
        <v>0</v>
      </c>
      <c r="B1145" t="s">
        <v>1</v>
      </c>
      <c r="D1145" t="s">
        <v>2</v>
      </c>
      <c r="E1145" t="s">
        <v>713</v>
      </c>
    </row>
    <row r="1146" spans="1:5" x14ac:dyDescent="0.25">
      <c r="A1146" t="s">
        <v>3</v>
      </c>
      <c r="D1146" t="s">
        <v>4</v>
      </c>
    </row>
    <row r="1148" spans="1:5" x14ac:dyDescent="0.25">
      <c r="A1148" t="s">
        <v>16</v>
      </c>
      <c r="B1148" t="s">
        <v>51</v>
      </c>
      <c r="C1148" t="s">
        <v>10</v>
      </c>
    </row>
    <row r="1149" spans="1:5" x14ac:dyDescent="0.25">
      <c r="A1149" t="s">
        <v>52</v>
      </c>
      <c r="B1149" t="s">
        <v>53</v>
      </c>
    </row>
    <row r="1151" spans="1:5" x14ac:dyDescent="0.25">
      <c r="E1151" t="s">
        <v>54</v>
      </c>
    </row>
    <row r="1152" spans="1:5" x14ac:dyDescent="0.25">
      <c r="A1152" t="s">
        <v>55</v>
      </c>
      <c r="B1152" t="s">
        <v>56</v>
      </c>
      <c r="C1152" t="s">
        <v>57</v>
      </c>
      <c r="D1152" t="s">
        <v>58</v>
      </c>
      <c r="E1152" t="s">
        <v>59</v>
      </c>
    </row>
    <row r="1154" spans="1:5" x14ac:dyDescent="0.25">
      <c r="A1154" t="s">
        <v>1680</v>
      </c>
      <c r="B1154" t="s">
        <v>1681</v>
      </c>
      <c r="C1154" t="s">
        <v>1531</v>
      </c>
    </row>
    <row r="1155" spans="1:5" x14ac:dyDescent="0.25">
      <c r="A1155" t="s">
        <v>1110</v>
      </c>
      <c r="B1155" t="s">
        <v>1111</v>
      </c>
      <c r="C1155" t="s">
        <v>1112</v>
      </c>
      <c r="D1155" s="2">
        <v>43812</v>
      </c>
      <c r="E1155">
        <v>8961</v>
      </c>
    </row>
    <row r="1156" spans="1:5" x14ac:dyDescent="0.25">
      <c r="A1156" t="s">
        <v>1721</v>
      </c>
      <c r="B1156" t="s">
        <v>1722</v>
      </c>
      <c r="C1156" t="s">
        <v>1723</v>
      </c>
      <c r="D1156" s="2">
        <v>43762</v>
      </c>
      <c r="E1156">
        <v>6097</v>
      </c>
    </row>
    <row r="1157" spans="1:5" x14ac:dyDescent="0.25">
      <c r="A1157" t="s">
        <v>1116</v>
      </c>
      <c r="B1157" t="s">
        <v>1117</v>
      </c>
      <c r="C1157" t="s">
        <v>1118</v>
      </c>
      <c r="D1157" s="2">
        <v>44046</v>
      </c>
      <c r="E1157">
        <v>8856</v>
      </c>
    </row>
    <row r="1158" spans="1:5" x14ac:dyDescent="0.25">
      <c r="A1158" t="s">
        <v>1122</v>
      </c>
      <c r="B1158" t="s">
        <v>1123</v>
      </c>
      <c r="C1158" t="s">
        <v>1124</v>
      </c>
      <c r="D1158" s="2">
        <v>43865</v>
      </c>
      <c r="E1158">
        <v>9712</v>
      </c>
    </row>
    <row r="1159" spans="1:5" x14ac:dyDescent="0.25">
      <c r="A1159" t="s">
        <v>1724</v>
      </c>
      <c r="B1159" t="s">
        <v>1725</v>
      </c>
      <c r="C1159" t="s">
        <v>1726</v>
      </c>
      <c r="D1159" s="2">
        <v>43802</v>
      </c>
      <c r="E1159">
        <v>4784</v>
      </c>
    </row>
    <row r="1160" spans="1:5" x14ac:dyDescent="0.25">
      <c r="A1160" t="s">
        <v>1162</v>
      </c>
      <c r="B1160" t="s">
        <v>1163</v>
      </c>
      <c r="C1160" t="s">
        <v>1164</v>
      </c>
      <c r="D1160" s="2">
        <v>43873</v>
      </c>
      <c r="E1160">
        <v>10600</v>
      </c>
    </row>
    <row r="1161" spans="1:5" x14ac:dyDescent="0.25">
      <c r="A1161" t="s">
        <v>1165</v>
      </c>
      <c r="B1161" t="s">
        <v>1166</v>
      </c>
      <c r="C1161" t="s">
        <v>1167</v>
      </c>
      <c r="D1161" s="2">
        <v>43901</v>
      </c>
      <c r="E1161">
        <v>23881</v>
      </c>
    </row>
    <row r="1162" spans="1:5" x14ac:dyDescent="0.25">
      <c r="A1162" t="s">
        <v>1727</v>
      </c>
      <c r="B1162" t="s">
        <v>1728</v>
      </c>
      <c r="C1162" t="s">
        <v>1729</v>
      </c>
      <c r="D1162" s="2">
        <v>43949</v>
      </c>
      <c r="E1162">
        <v>10763</v>
      </c>
    </row>
    <row r="1163" spans="1:5" x14ac:dyDescent="0.25">
      <c r="A1163" t="s">
        <v>1730</v>
      </c>
      <c r="B1163" t="s">
        <v>1731</v>
      </c>
      <c r="C1163" t="s">
        <v>1732</v>
      </c>
      <c r="D1163" s="2">
        <v>43903</v>
      </c>
      <c r="E1163">
        <v>5324</v>
      </c>
    </row>
    <row r="1164" spans="1:5" x14ac:dyDescent="0.25">
      <c r="A1164" t="s">
        <v>707</v>
      </c>
      <c r="B1164" t="s">
        <v>708</v>
      </c>
      <c r="C1164" t="s">
        <v>709</v>
      </c>
      <c r="D1164" s="2">
        <v>43887</v>
      </c>
      <c r="E1164">
        <v>10098</v>
      </c>
    </row>
    <row r="1165" spans="1:5" x14ac:dyDescent="0.25">
      <c r="A1165" t="s">
        <v>1733</v>
      </c>
      <c r="B1165" t="s">
        <v>1734</v>
      </c>
      <c r="C1165" t="s">
        <v>1735</v>
      </c>
      <c r="D1165" s="2">
        <v>44099</v>
      </c>
      <c r="E1165">
        <v>5981</v>
      </c>
    </row>
    <row r="1166" spans="1:5" x14ac:dyDescent="0.25">
      <c r="A1166" t="s">
        <v>1736</v>
      </c>
      <c r="B1166" t="s">
        <v>1737</v>
      </c>
      <c r="C1166" t="s">
        <v>1738</v>
      </c>
      <c r="D1166" s="2">
        <v>44089</v>
      </c>
      <c r="E1166">
        <v>5417</v>
      </c>
    </row>
    <row r="1167" spans="1:5" x14ac:dyDescent="0.25">
      <c r="A1167" t="s">
        <v>1739</v>
      </c>
      <c r="B1167" t="s">
        <v>1740</v>
      </c>
      <c r="C1167" t="s">
        <v>1741</v>
      </c>
      <c r="D1167" s="2">
        <v>43818</v>
      </c>
      <c r="E1167">
        <v>4520</v>
      </c>
    </row>
    <row r="1168" spans="1:5" x14ac:dyDescent="0.25">
      <c r="A1168" t="s">
        <v>1742</v>
      </c>
      <c r="B1168" t="s">
        <v>1743</v>
      </c>
      <c r="C1168" t="s">
        <v>1744</v>
      </c>
      <c r="D1168" s="2">
        <v>43963</v>
      </c>
      <c r="E1168">
        <v>6065</v>
      </c>
    </row>
    <row r="1169" spans="1:5" x14ac:dyDescent="0.25">
      <c r="A1169" t="s">
        <v>1745</v>
      </c>
      <c r="B1169" t="s">
        <v>1746</v>
      </c>
      <c r="C1169" t="s">
        <v>1747</v>
      </c>
      <c r="D1169" s="2">
        <v>44064</v>
      </c>
      <c r="E1169">
        <v>5483</v>
      </c>
    </row>
    <row r="1170" spans="1:5" x14ac:dyDescent="0.25">
      <c r="A1170" t="s">
        <v>1298</v>
      </c>
      <c r="B1170" t="s">
        <v>751</v>
      </c>
      <c r="C1170" t="s">
        <v>752</v>
      </c>
      <c r="D1170" s="2">
        <v>43768</v>
      </c>
      <c r="E1170">
        <v>11524</v>
      </c>
    </row>
    <row r="1171" spans="1:5" x14ac:dyDescent="0.25">
      <c r="A1171" t="s">
        <v>1305</v>
      </c>
      <c r="B1171" t="s">
        <v>1306</v>
      </c>
      <c r="C1171" t="s">
        <v>1307</v>
      </c>
      <c r="D1171" s="2">
        <v>43763</v>
      </c>
      <c r="E1171">
        <v>10824</v>
      </c>
    </row>
    <row r="1172" spans="1:5" x14ac:dyDescent="0.25">
      <c r="A1172" t="s">
        <v>1326</v>
      </c>
      <c r="B1172" t="s">
        <v>1327</v>
      </c>
      <c r="C1172" t="s">
        <v>1328</v>
      </c>
      <c r="D1172" s="2">
        <v>44106</v>
      </c>
      <c r="E1172">
        <v>10305</v>
      </c>
    </row>
    <row r="1173" spans="1:5" x14ac:dyDescent="0.25">
      <c r="A1173" t="s">
        <v>1748</v>
      </c>
      <c r="B1173" t="s">
        <v>1749</v>
      </c>
      <c r="C1173" t="s">
        <v>1750</v>
      </c>
      <c r="D1173" s="2">
        <v>44011</v>
      </c>
      <c r="E1173">
        <v>33531</v>
      </c>
    </row>
    <row r="1174" spans="1:5" x14ac:dyDescent="0.25">
      <c r="A1174" t="s">
        <v>1751</v>
      </c>
      <c r="B1174" t="s">
        <v>1752</v>
      </c>
      <c r="C1174" t="s">
        <v>1753</v>
      </c>
      <c r="D1174" s="2">
        <v>43952</v>
      </c>
      <c r="E1174">
        <v>13159</v>
      </c>
    </row>
    <row r="1175" spans="1:5" x14ac:dyDescent="0.25">
      <c r="A1175" t="s">
        <v>1754</v>
      </c>
      <c r="B1175" t="s">
        <v>1755</v>
      </c>
      <c r="C1175" t="s">
        <v>1756</v>
      </c>
      <c r="D1175" s="2">
        <v>43845</v>
      </c>
      <c r="E1175">
        <v>5905</v>
      </c>
    </row>
    <row r="1176" spans="1:5" x14ac:dyDescent="0.25">
      <c r="A1176" t="s">
        <v>1757</v>
      </c>
      <c r="B1176" t="s">
        <v>1758</v>
      </c>
      <c r="C1176" t="s">
        <v>1759</v>
      </c>
      <c r="D1176" s="2">
        <v>43759</v>
      </c>
      <c r="E1176">
        <v>4587</v>
      </c>
    </row>
    <row r="1177" spans="1:5" x14ac:dyDescent="0.25">
      <c r="A1177" t="s">
        <v>1760</v>
      </c>
      <c r="B1177" t="s">
        <v>1761</v>
      </c>
      <c r="C1177" t="s">
        <v>1762</v>
      </c>
      <c r="D1177" s="2">
        <v>44027</v>
      </c>
      <c r="E1177">
        <v>6187</v>
      </c>
    </row>
    <row r="1178" spans="1:5" x14ac:dyDescent="0.25">
      <c r="E1178" t="s">
        <v>65</v>
      </c>
    </row>
    <row r="1179" spans="1:5" x14ac:dyDescent="0.25">
      <c r="A1179" t="s">
        <v>1680</v>
      </c>
      <c r="B1179" t="s">
        <v>1681</v>
      </c>
      <c r="C1179" t="s">
        <v>95</v>
      </c>
      <c r="D1179">
        <v>45</v>
      </c>
      <c r="E1179">
        <v>414694</v>
      </c>
    </row>
    <row r="1180" spans="1:5" x14ac:dyDescent="0.25">
      <c r="A1180" t="s">
        <v>68</v>
      </c>
      <c r="B1180" t="s">
        <v>69</v>
      </c>
      <c r="C1180" t="s">
        <v>70</v>
      </c>
      <c r="D1180" t="s">
        <v>71</v>
      </c>
      <c r="E1180" t="s">
        <v>72</v>
      </c>
    </row>
    <row r="1182" spans="1:5" x14ac:dyDescent="0.25">
      <c r="A1182" t="s">
        <v>1763</v>
      </c>
      <c r="B1182" t="s">
        <v>1764</v>
      </c>
      <c r="C1182" t="s">
        <v>1765</v>
      </c>
    </row>
    <row r="1183" spans="1:5" x14ac:dyDescent="0.25">
      <c r="A1183" t="s">
        <v>853</v>
      </c>
      <c r="B1183" t="s">
        <v>854</v>
      </c>
      <c r="C1183" t="s">
        <v>855</v>
      </c>
      <c r="D1183" s="2">
        <v>43886</v>
      </c>
      <c r="E1183">
        <v>10030</v>
      </c>
    </row>
    <row r="1184" spans="1:5" x14ac:dyDescent="0.25">
      <c r="A1184" t="s">
        <v>550</v>
      </c>
      <c r="B1184" t="s">
        <v>551</v>
      </c>
      <c r="C1184" t="s">
        <v>552</v>
      </c>
      <c r="D1184" s="2">
        <v>44007</v>
      </c>
      <c r="E1184">
        <v>14625</v>
      </c>
    </row>
    <row r="1185" spans="1:5" x14ac:dyDescent="0.25">
      <c r="A1185" t="s">
        <v>1721</v>
      </c>
      <c r="B1185" t="s">
        <v>1722</v>
      </c>
      <c r="C1185" t="s">
        <v>1723</v>
      </c>
      <c r="D1185" s="2">
        <v>43762</v>
      </c>
      <c r="E1185">
        <v>6097</v>
      </c>
    </row>
    <row r="1186" spans="1:5" x14ac:dyDescent="0.25">
      <c r="A1186" t="s">
        <v>1766</v>
      </c>
      <c r="B1186" t="s">
        <v>1767</v>
      </c>
      <c r="C1186" t="s">
        <v>1768</v>
      </c>
      <c r="D1186" s="2">
        <v>43775</v>
      </c>
      <c r="E1186">
        <v>6529</v>
      </c>
    </row>
    <row r="1187" spans="1:5" x14ac:dyDescent="0.25">
      <c r="A1187" t="s">
        <v>1769</v>
      </c>
      <c r="B1187" t="s">
        <v>1770</v>
      </c>
      <c r="C1187" t="s">
        <v>1771</v>
      </c>
      <c r="D1187" s="2">
        <v>44040</v>
      </c>
      <c r="E1187">
        <v>5926</v>
      </c>
    </row>
    <row r="1188" spans="1:5" x14ac:dyDescent="0.25">
      <c r="A1188" t="s">
        <v>1192</v>
      </c>
      <c r="B1188" t="s">
        <v>1193</v>
      </c>
      <c r="C1188" t="s">
        <v>1194</v>
      </c>
      <c r="D1188" s="2">
        <v>43812</v>
      </c>
      <c r="E1188">
        <v>10177</v>
      </c>
    </row>
    <row r="1189" spans="1:5" x14ac:dyDescent="0.25">
      <c r="A1189" t="s">
        <v>1231</v>
      </c>
      <c r="B1189" t="s">
        <v>1232</v>
      </c>
      <c r="C1189" t="s">
        <v>1233</v>
      </c>
      <c r="D1189" s="2">
        <v>44005</v>
      </c>
      <c r="E1189">
        <v>10036</v>
      </c>
    </row>
    <row r="1190" spans="1:5" x14ac:dyDescent="0.25">
      <c r="E1190" t="s">
        <v>65</v>
      </c>
    </row>
    <row r="1191" spans="1:5" x14ac:dyDescent="0.25">
      <c r="A1191" t="s">
        <v>1763</v>
      </c>
      <c r="B1191" t="s">
        <v>1764</v>
      </c>
      <c r="C1191" t="s">
        <v>1772</v>
      </c>
      <c r="D1191">
        <v>7</v>
      </c>
      <c r="E1191">
        <v>63420</v>
      </c>
    </row>
    <row r="1192" spans="1:5" x14ac:dyDescent="0.25">
      <c r="A1192" t="s">
        <v>68</v>
      </c>
      <c r="B1192" t="s">
        <v>69</v>
      </c>
      <c r="C1192" t="s">
        <v>70</v>
      </c>
      <c r="D1192" t="s">
        <v>71</v>
      </c>
      <c r="E1192" t="s">
        <v>72</v>
      </c>
    </row>
    <row r="1194" spans="1:5" x14ac:dyDescent="0.25">
      <c r="A1194" t="s">
        <v>1773</v>
      </c>
      <c r="B1194" t="s">
        <v>1774</v>
      </c>
      <c r="C1194" t="s">
        <v>1775</v>
      </c>
    </row>
    <row r="1195" spans="1:5" x14ac:dyDescent="0.25">
      <c r="A1195" t="s">
        <v>732</v>
      </c>
      <c r="B1195" t="s">
        <v>733</v>
      </c>
      <c r="C1195" t="s">
        <v>734</v>
      </c>
      <c r="D1195" s="2">
        <v>43993</v>
      </c>
      <c r="E1195">
        <v>28889</v>
      </c>
    </row>
    <row r="1196" spans="1:5" x14ac:dyDescent="0.25">
      <c r="E1196" t="s">
        <v>65</v>
      </c>
    </row>
    <row r="1197" spans="1:5" x14ac:dyDescent="0.25">
      <c r="A1197" t="s">
        <v>1773</v>
      </c>
      <c r="B1197" t="s">
        <v>1774</v>
      </c>
      <c r="C1197" t="s">
        <v>1776</v>
      </c>
      <c r="D1197">
        <v>1</v>
      </c>
      <c r="E1197">
        <v>28889</v>
      </c>
    </row>
    <row r="1198" spans="1:5" x14ac:dyDescent="0.25">
      <c r="A1198" t="s">
        <v>68</v>
      </c>
      <c r="B1198" t="s">
        <v>69</v>
      </c>
      <c r="C1198" t="s">
        <v>70</v>
      </c>
      <c r="D1198" t="s">
        <v>71</v>
      </c>
      <c r="E1198" t="s">
        <v>72</v>
      </c>
    </row>
    <row r="1200" spans="1:5" x14ac:dyDescent="0.25">
      <c r="A1200" t="s">
        <v>1777</v>
      </c>
      <c r="B1200" t="s">
        <v>1778</v>
      </c>
      <c r="C1200" t="s">
        <v>1779</v>
      </c>
    </row>
    <row r="1201" spans="1:5" x14ac:dyDescent="0.25">
      <c r="A1201" t="s">
        <v>1780</v>
      </c>
      <c r="B1201" t="s">
        <v>1781</v>
      </c>
      <c r="C1201" t="s">
        <v>1782</v>
      </c>
      <c r="D1201" s="2">
        <v>43882</v>
      </c>
      <c r="E1201">
        <v>5124</v>
      </c>
    </row>
    <row r="1202" spans="1:5" x14ac:dyDescent="0.25">
      <c r="A1202" t="s">
        <v>1685</v>
      </c>
      <c r="B1202" t="s">
        <v>1686</v>
      </c>
      <c r="C1202" t="s">
        <v>1687</v>
      </c>
      <c r="D1202" s="2">
        <v>43991</v>
      </c>
      <c r="E1202">
        <v>5372</v>
      </c>
    </row>
    <row r="1203" spans="1:5" x14ac:dyDescent="0.25">
      <c r="A1203" t="s">
        <v>604</v>
      </c>
      <c r="B1203" t="s">
        <v>605</v>
      </c>
      <c r="C1203" t="s">
        <v>606</v>
      </c>
      <c r="D1203" s="2">
        <v>44055</v>
      </c>
      <c r="E1203">
        <v>9801</v>
      </c>
    </row>
    <row r="1204" spans="1:5" x14ac:dyDescent="0.25">
      <c r="A1204" t="s">
        <v>1783</v>
      </c>
      <c r="B1204" t="s">
        <v>1784</v>
      </c>
      <c r="C1204" t="s">
        <v>1785</v>
      </c>
      <c r="D1204" s="2">
        <v>43760</v>
      </c>
      <c r="E1204">
        <v>6216</v>
      </c>
    </row>
    <row r="1205" spans="1:5" x14ac:dyDescent="0.25">
      <c r="A1205" t="s">
        <v>1050</v>
      </c>
      <c r="B1205" t="s">
        <v>1051</v>
      </c>
      <c r="C1205" t="s">
        <v>1052</v>
      </c>
      <c r="D1205" s="2">
        <v>44089</v>
      </c>
      <c r="E1205">
        <v>10279</v>
      </c>
    </row>
    <row r="1206" spans="1:5" x14ac:dyDescent="0.25">
      <c r="A1206" t="s">
        <v>1786</v>
      </c>
      <c r="B1206" t="s">
        <v>1787</v>
      </c>
      <c r="C1206" t="s">
        <v>1788</v>
      </c>
      <c r="D1206" s="2">
        <v>43859</v>
      </c>
      <c r="E1206">
        <v>6075</v>
      </c>
    </row>
    <row r="1207" spans="1:5" x14ac:dyDescent="0.25">
      <c r="A1207" t="s">
        <v>1709</v>
      </c>
      <c r="B1207" t="s">
        <v>1710</v>
      </c>
      <c r="C1207" t="s">
        <v>1711</v>
      </c>
      <c r="D1207" s="2">
        <v>44019</v>
      </c>
      <c r="E1207">
        <v>7713</v>
      </c>
    </row>
    <row r="1208" spans="1:5" x14ac:dyDescent="0.25">
      <c r="A1208" t="s">
        <v>1165</v>
      </c>
      <c r="B1208" t="s">
        <v>1166</v>
      </c>
      <c r="C1208" t="s">
        <v>1167</v>
      </c>
      <c r="D1208" s="2">
        <v>43901</v>
      </c>
      <c r="E1208">
        <v>23881</v>
      </c>
    </row>
    <row r="1209" spans="1:5" x14ac:dyDescent="0.25">
      <c r="A1209" t="s">
        <v>732</v>
      </c>
      <c r="B1209" t="s">
        <v>733</v>
      </c>
      <c r="C1209" t="s">
        <v>734</v>
      </c>
      <c r="D1209" s="2">
        <v>43993</v>
      </c>
      <c r="E1209">
        <v>28889</v>
      </c>
    </row>
    <row r="1210" spans="1:5" x14ac:dyDescent="0.25">
      <c r="A1210" t="s">
        <v>765</v>
      </c>
      <c r="B1210" t="s">
        <v>766</v>
      </c>
      <c r="C1210" t="s">
        <v>767</v>
      </c>
      <c r="D1210" s="2">
        <v>43882</v>
      </c>
      <c r="E1210">
        <v>8493</v>
      </c>
    </row>
    <row r="1211" spans="1:5" x14ac:dyDescent="0.25">
      <c r="A1211" t="s">
        <v>1789</v>
      </c>
      <c r="B1211" t="s">
        <v>1790</v>
      </c>
      <c r="C1211" t="s">
        <v>1791</v>
      </c>
      <c r="D1211" s="2">
        <v>43970</v>
      </c>
      <c r="E1211">
        <v>5535</v>
      </c>
    </row>
    <row r="1213" spans="1:5" x14ac:dyDescent="0.25">
      <c r="A1213" t="s">
        <v>0</v>
      </c>
      <c r="B1213" t="s">
        <v>1</v>
      </c>
      <c r="D1213" t="s">
        <v>2</v>
      </c>
      <c r="E1213" t="s">
        <v>713</v>
      </c>
    </row>
    <row r="1214" spans="1:5" x14ac:dyDescent="0.25">
      <c r="A1214" t="s">
        <v>3</v>
      </c>
      <c r="D1214" t="s">
        <v>4</v>
      </c>
    </row>
    <row r="1216" spans="1:5" x14ac:dyDescent="0.25">
      <c r="A1216" t="s">
        <v>16</v>
      </c>
      <c r="B1216" t="s">
        <v>51</v>
      </c>
      <c r="C1216" t="s">
        <v>10</v>
      </c>
    </row>
    <row r="1217" spans="1:5" x14ac:dyDescent="0.25">
      <c r="A1217" t="s">
        <v>52</v>
      </c>
      <c r="B1217" t="s">
        <v>53</v>
      </c>
    </row>
    <row r="1219" spans="1:5" x14ac:dyDescent="0.25">
      <c r="E1219" t="s">
        <v>54</v>
      </c>
    </row>
    <row r="1220" spans="1:5" x14ac:dyDescent="0.25">
      <c r="A1220" t="s">
        <v>55</v>
      </c>
      <c r="B1220" t="s">
        <v>56</v>
      </c>
      <c r="C1220" t="s">
        <v>57</v>
      </c>
      <c r="D1220" t="s">
        <v>58</v>
      </c>
      <c r="E1220" t="s">
        <v>59</v>
      </c>
    </row>
    <row r="1222" spans="1:5" x14ac:dyDescent="0.25">
      <c r="A1222" t="s">
        <v>1777</v>
      </c>
      <c r="B1222" t="s">
        <v>1778</v>
      </c>
      <c r="C1222" t="s">
        <v>1792</v>
      </c>
    </row>
    <row r="1223" spans="1:5" x14ac:dyDescent="0.25">
      <c r="E1223" t="s">
        <v>65</v>
      </c>
    </row>
    <row r="1224" spans="1:5" x14ac:dyDescent="0.25">
      <c r="A1224" t="s">
        <v>1777</v>
      </c>
      <c r="B1224" t="s">
        <v>1778</v>
      </c>
      <c r="C1224" t="s">
        <v>1793</v>
      </c>
      <c r="D1224">
        <v>11</v>
      </c>
      <c r="E1224">
        <v>117378</v>
      </c>
    </row>
    <row r="1225" spans="1:5" x14ac:dyDescent="0.25">
      <c r="A1225" t="s">
        <v>68</v>
      </c>
      <c r="B1225" t="s">
        <v>69</v>
      </c>
      <c r="C1225" t="s">
        <v>70</v>
      </c>
      <c r="D1225" t="s">
        <v>71</v>
      </c>
      <c r="E1225" t="s">
        <v>72</v>
      </c>
    </row>
    <row r="1227" spans="1:5" x14ac:dyDescent="0.25">
      <c r="A1227" t="s">
        <v>1794</v>
      </c>
      <c r="B1227" t="s">
        <v>1778</v>
      </c>
      <c r="C1227" t="s">
        <v>1779</v>
      </c>
    </row>
    <row r="1228" spans="1:5" x14ac:dyDescent="0.25">
      <c r="A1228" t="s">
        <v>1795</v>
      </c>
      <c r="B1228" t="s">
        <v>1796</v>
      </c>
      <c r="C1228" t="s">
        <v>1797</v>
      </c>
      <c r="D1228" s="2">
        <v>43811</v>
      </c>
      <c r="E1228">
        <v>4890</v>
      </c>
    </row>
    <row r="1229" spans="1:5" x14ac:dyDescent="0.25">
      <c r="A1229" t="s">
        <v>1780</v>
      </c>
      <c r="B1229" t="s">
        <v>1781</v>
      </c>
      <c r="C1229" t="s">
        <v>1782</v>
      </c>
      <c r="D1229" s="2">
        <v>43882</v>
      </c>
      <c r="E1229">
        <v>5124</v>
      </c>
    </row>
    <row r="1230" spans="1:5" x14ac:dyDescent="0.25">
      <c r="A1230" t="s">
        <v>1798</v>
      </c>
      <c r="B1230" t="s">
        <v>1799</v>
      </c>
      <c r="C1230" t="s">
        <v>1800</v>
      </c>
      <c r="D1230" s="2">
        <v>43838</v>
      </c>
      <c r="E1230">
        <v>5698</v>
      </c>
    </row>
    <row r="1231" spans="1:5" x14ac:dyDescent="0.25">
      <c r="A1231" t="s">
        <v>850</v>
      </c>
      <c r="B1231" t="s">
        <v>851</v>
      </c>
      <c r="C1231" t="s">
        <v>852</v>
      </c>
      <c r="D1231" s="2">
        <v>44040</v>
      </c>
      <c r="E1231">
        <v>9543</v>
      </c>
    </row>
    <row r="1232" spans="1:5" x14ac:dyDescent="0.25">
      <c r="A1232" t="s">
        <v>543</v>
      </c>
      <c r="B1232" t="s">
        <v>544</v>
      </c>
      <c r="C1232" t="s">
        <v>545</v>
      </c>
      <c r="D1232" s="2">
        <v>44103</v>
      </c>
      <c r="E1232">
        <v>29047</v>
      </c>
    </row>
    <row r="1233" spans="1:5" x14ac:dyDescent="0.25">
      <c r="A1233" t="s">
        <v>1801</v>
      </c>
      <c r="B1233" t="s">
        <v>1802</v>
      </c>
      <c r="C1233" t="s">
        <v>1803</v>
      </c>
      <c r="D1233" s="2">
        <v>43795</v>
      </c>
      <c r="E1233">
        <v>5082</v>
      </c>
    </row>
    <row r="1234" spans="1:5" x14ac:dyDescent="0.25">
      <c r="A1234" t="s">
        <v>1804</v>
      </c>
      <c r="B1234" t="s">
        <v>1805</v>
      </c>
      <c r="C1234" t="s">
        <v>1806</v>
      </c>
      <c r="D1234" s="2">
        <v>43759</v>
      </c>
      <c r="E1234">
        <v>5053</v>
      </c>
    </row>
    <row r="1235" spans="1:5" x14ac:dyDescent="0.25">
      <c r="A1235" t="s">
        <v>1807</v>
      </c>
      <c r="B1235" t="s">
        <v>1808</v>
      </c>
      <c r="C1235" t="s">
        <v>1809</v>
      </c>
      <c r="D1235" s="2">
        <v>43840</v>
      </c>
      <c r="E1235">
        <v>5659</v>
      </c>
    </row>
    <row r="1236" spans="1:5" x14ac:dyDescent="0.25">
      <c r="A1236" t="s">
        <v>550</v>
      </c>
      <c r="B1236" t="s">
        <v>551</v>
      </c>
      <c r="C1236" t="s">
        <v>552</v>
      </c>
      <c r="D1236" s="2">
        <v>44007</v>
      </c>
      <c r="E1236">
        <v>14625</v>
      </c>
    </row>
    <row r="1237" spans="1:5" x14ac:dyDescent="0.25">
      <c r="A1237" t="s">
        <v>1810</v>
      </c>
      <c r="B1237" t="s">
        <v>1811</v>
      </c>
      <c r="C1237" t="s">
        <v>1812</v>
      </c>
      <c r="D1237" s="2">
        <v>43847</v>
      </c>
      <c r="E1237">
        <v>8325</v>
      </c>
    </row>
    <row r="1238" spans="1:5" x14ac:dyDescent="0.25">
      <c r="A1238" t="s">
        <v>1813</v>
      </c>
      <c r="B1238" t="s">
        <v>1814</v>
      </c>
      <c r="C1238" t="s">
        <v>1815</v>
      </c>
      <c r="D1238" s="2">
        <v>43762</v>
      </c>
      <c r="E1238">
        <v>5052</v>
      </c>
    </row>
    <row r="1239" spans="1:5" x14ac:dyDescent="0.25">
      <c r="A1239" t="s">
        <v>553</v>
      </c>
      <c r="B1239" t="s">
        <v>554</v>
      </c>
      <c r="C1239" t="s">
        <v>555</v>
      </c>
      <c r="D1239" s="2">
        <v>43860</v>
      </c>
      <c r="E1239">
        <v>9043</v>
      </c>
    </row>
    <row r="1240" spans="1:5" x14ac:dyDescent="0.25">
      <c r="A1240" t="s">
        <v>556</v>
      </c>
      <c r="B1240" t="s">
        <v>557</v>
      </c>
      <c r="C1240" t="s">
        <v>558</v>
      </c>
      <c r="D1240" s="2">
        <v>43753</v>
      </c>
      <c r="E1240">
        <v>8891</v>
      </c>
    </row>
    <row r="1241" spans="1:5" x14ac:dyDescent="0.25">
      <c r="A1241" t="s">
        <v>1816</v>
      </c>
      <c r="B1241" t="s">
        <v>1817</v>
      </c>
      <c r="C1241" t="s">
        <v>1818</v>
      </c>
      <c r="D1241" s="2">
        <v>44019</v>
      </c>
      <c r="E1241">
        <v>5472</v>
      </c>
    </row>
    <row r="1242" spans="1:5" x14ac:dyDescent="0.25">
      <c r="A1242" t="s">
        <v>1819</v>
      </c>
      <c r="B1242" t="s">
        <v>1820</v>
      </c>
      <c r="C1242" t="s">
        <v>1821</v>
      </c>
      <c r="D1242" s="2">
        <v>43887</v>
      </c>
      <c r="E1242">
        <v>5559</v>
      </c>
    </row>
    <row r="1243" spans="1:5" x14ac:dyDescent="0.25">
      <c r="A1243" t="s">
        <v>1822</v>
      </c>
      <c r="B1243" t="s">
        <v>1823</v>
      </c>
      <c r="C1243" t="s">
        <v>1824</v>
      </c>
      <c r="D1243" s="2">
        <v>43774</v>
      </c>
      <c r="E1243">
        <v>5070</v>
      </c>
    </row>
    <row r="1244" spans="1:5" x14ac:dyDescent="0.25">
      <c r="A1244" t="s">
        <v>1825</v>
      </c>
      <c r="B1244" t="s">
        <v>1826</v>
      </c>
      <c r="C1244" t="s">
        <v>1827</v>
      </c>
      <c r="D1244" s="2">
        <v>43773</v>
      </c>
      <c r="E1244">
        <v>4895</v>
      </c>
    </row>
    <row r="1245" spans="1:5" x14ac:dyDescent="0.25">
      <c r="A1245" t="s">
        <v>1828</v>
      </c>
      <c r="B1245" t="s">
        <v>1829</v>
      </c>
      <c r="C1245" t="s">
        <v>1830</v>
      </c>
      <c r="D1245" s="2">
        <v>43762</v>
      </c>
      <c r="E1245">
        <v>5193</v>
      </c>
    </row>
    <row r="1246" spans="1:5" x14ac:dyDescent="0.25">
      <c r="A1246" t="s">
        <v>1831</v>
      </c>
      <c r="B1246" t="s">
        <v>1832</v>
      </c>
      <c r="C1246" t="s">
        <v>1833</v>
      </c>
      <c r="D1246" s="2">
        <v>43839</v>
      </c>
      <c r="E1246">
        <v>5506</v>
      </c>
    </row>
    <row r="1247" spans="1:5" x14ac:dyDescent="0.25">
      <c r="A1247" t="s">
        <v>1834</v>
      </c>
      <c r="B1247" t="s">
        <v>1835</v>
      </c>
      <c r="C1247" t="s">
        <v>1836</v>
      </c>
      <c r="D1247" s="2">
        <v>43780</v>
      </c>
      <c r="E1247">
        <v>4589</v>
      </c>
    </row>
    <row r="1248" spans="1:5" x14ac:dyDescent="0.25">
      <c r="A1248" t="s">
        <v>1837</v>
      </c>
      <c r="B1248" t="s">
        <v>1838</v>
      </c>
      <c r="C1248" t="s">
        <v>1839</v>
      </c>
      <c r="D1248" s="2">
        <v>43795</v>
      </c>
      <c r="E1248">
        <v>5422</v>
      </c>
    </row>
    <row r="1249" spans="1:5" x14ac:dyDescent="0.25">
      <c r="A1249" t="s">
        <v>912</v>
      </c>
      <c r="B1249" t="s">
        <v>913</v>
      </c>
      <c r="C1249" t="s">
        <v>914</v>
      </c>
      <c r="D1249" s="2">
        <v>44076</v>
      </c>
      <c r="E1249">
        <v>8858</v>
      </c>
    </row>
    <row r="1250" spans="1:5" x14ac:dyDescent="0.25">
      <c r="A1250" t="s">
        <v>1840</v>
      </c>
      <c r="B1250" t="s">
        <v>1841</v>
      </c>
      <c r="C1250" t="s">
        <v>1842</v>
      </c>
      <c r="D1250" s="2">
        <v>43886</v>
      </c>
      <c r="E1250">
        <v>5841</v>
      </c>
    </row>
    <row r="1251" spans="1:5" x14ac:dyDescent="0.25">
      <c r="A1251" t="s">
        <v>583</v>
      </c>
      <c r="B1251" t="s">
        <v>584</v>
      </c>
      <c r="C1251" t="s">
        <v>585</v>
      </c>
      <c r="D1251" s="2">
        <v>43879</v>
      </c>
      <c r="E1251">
        <v>8914</v>
      </c>
    </row>
    <row r="1252" spans="1:5" x14ac:dyDescent="0.25">
      <c r="A1252" t="s">
        <v>1843</v>
      </c>
      <c r="B1252" t="s">
        <v>1844</v>
      </c>
      <c r="C1252" t="s">
        <v>1845</v>
      </c>
      <c r="D1252" s="2">
        <v>43892</v>
      </c>
      <c r="E1252">
        <v>4892</v>
      </c>
    </row>
    <row r="1253" spans="1:5" x14ac:dyDescent="0.25">
      <c r="A1253" t="s">
        <v>1846</v>
      </c>
      <c r="B1253" t="s">
        <v>1847</v>
      </c>
      <c r="C1253" t="s">
        <v>1848</v>
      </c>
      <c r="D1253" s="2">
        <v>43966</v>
      </c>
      <c r="E1253">
        <v>5881</v>
      </c>
    </row>
    <row r="1254" spans="1:5" x14ac:dyDescent="0.25">
      <c r="A1254" t="s">
        <v>1849</v>
      </c>
      <c r="B1254" t="s">
        <v>1850</v>
      </c>
      <c r="C1254" t="s">
        <v>1851</v>
      </c>
      <c r="D1254" s="2">
        <v>43824</v>
      </c>
      <c r="E1254">
        <v>20011</v>
      </c>
    </row>
    <row r="1255" spans="1:5" x14ac:dyDescent="0.25">
      <c r="A1255" t="s">
        <v>942</v>
      </c>
      <c r="B1255" t="s">
        <v>943</v>
      </c>
      <c r="C1255" t="s">
        <v>944</v>
      </c>
      <c r="D1255" s="2">
        <v>43837</v>
      </c>
      <c r="E1255">
        <v>9377</v>
      </c>
    </row>
    <row r="1256" spans="1:5" x14ac:dyDescent="0.25">
      <c r="A1256" t="s">
        <v>1852</v>
      </c>
      <c r="B1256" t="s">
        <v>1853</v>
      </c>
      <c r="C1256" t="s">
        <v>1854</v>
      </c>
      <c r="D1256" s="2">
        <v>44013</v>
      </c>
      <c r="E1256">
        <v>5585</v>
      </c>
    </row>
    <row r="1257" spans="1:5" x14ac:dyDescent="0.25">
      <c r="A1257" t="s">
        <v>1855</v>
      </c>
      <c r="B1257" t="s">
        <v>1856</v>
      </c>
      <c r="C1257" t="s">
        <v>1857</v>
      </c>
      <c r="D1257" s="2">
        <v>43801</v>
      </c>
      <c r="E1257">
        <v>5019</v>
      </c>
    </row>
    <row r="1258" spans="1:5" x14ac:dyDescent="0.25">
      <c r="A1258" t="s">
        <v>1858</v>
      </c>
      <c r="B1258" t="s">
        <v>1859</v>
      </c>
      <c r="C1258" t="s">
        <v>1860</v>
      </c>
      <c r="D1258" s="2">
        <v>44034</v>
      </c>
      <c r="E1258">
        <v>5132</v>
      </c>
    </row>
    <row r="1259" spans="1:5" x14ac:dyDescent="0.25">
      <c r="A1259" t="s">
        <v>1861</v>
      </c>
      <c r="B1259" t="s">
        <v>1862</v>
      </c>
      <c r="C1259" t="s">
        <v>1863</v>
      </c>
      <c r="D1259" s="2">
        <v>43802</v>
      </c>
      <c r="E1259">
        <v>4477</v>
      </c>
    </row>
    <row r="1260" spans="1:5" x14ac:dyDescent="0.25">
      <c r="A1260" t="s">
        <v>1864</v>
      </c>
      <c r="B1260" t="s">
        <v>1865</v>
      </c>
      <c r="C1260" t="s">
        <v>1866</v>
      </c>
      <c r="D1260" s="2">
        <v>43837</v>
      </c>
      <c r="E1260">
        <v>5898</v>
      </c>
    </row>
    <row r="1261" spans="1:5" x14ac:dyDescent="0.25">
      <c r="A1261" t="s">
        <v>1867</v>
      </c>
      <c r="B1261" t="s">
        <v>1868</v>
      </c>
      <c r="C1261" t="s">
        <v>1869</v>
      </c>
      <c r="D1261" s="2">
        <v>43880</v>
      </c>
      <c r="E1261">
        <v>5466</v>
      </c>
    </row>
    <row r="1262" spans="1:5" x14ac:dyDescent="0.25">
      <c r="A1262" t="s">
        <v>1870</v>
      </c>
      <c r="B1262" t="s">
        <v>1871</v>
      </c>
      <c r="C1262" t="s">
        <v>1872</v>
      </c>
      <c r="D1262" s="2">
        <v>43747</v>
      </c>
      <c r="E1262">
        <v>4526</v>
      </c>
    </row>
    <row r="1263" spans="1:5" x14ac:dyDescent="0.25">
      <c r="A1263" t="s">
        <v>1873</v>
      </c>
      <c r="B1263" t="s">
        <v>1874</v>
      </c>
      <c r="C1263" t="s">
        <v>1875</v>
      </c>
      <c r="D1263" s="2">
        <v>43896</v>
      </c>
      <c r="E1263">
        <v>6262</v>
      </c>
    </row>
    <row r="1264" spans="1:5" x14ac:dyDescent="0.25">
      <c r="A1264" t="s">
        <v>1876</v>
      </c>
      <c r="B1264" t="s">
        <v>1877</v>
      </c>
      <c r="C1264" t="s">
        <v>1878</v>
      </c>
      <c r="D1264" s="2">
        <v>43810</v>
      </c>
      <c r="E1264">
        <v>4511</v>
      </c>
    </row>
    <row r="1265" spans="1:5" x14ac:dyDescent="0.25">
      <c r="A1265" t="s">
        <v>1879</v>
      </c>
      <c r="B1265" t="s">
        <v>1880</v>
      </c>
      <c r="C1265" t="s">
        <v>1881</v>
      </c>
      <c r="D1265" s="2">
        <v>43865</v>
      </c>
      <c r="E1265">
        <v>5499</v>
      </c>
    </row>
    <row r="1266" spans="1:5" x14ac:dyDescent="0.25">
      <c r="A1266" t="s">
        <v>613</v>
      </c>
      <c r="B1266" t="s">
        <v>614</v>
      </c>
      <c r="C1266" t="s">
        <v>615</v>
      </c>
      <c r="D1266" s="2">
        <v>43882</v>
      </c>
      <c r="E1266">
        <v>9982</v>
      </c>
    </row>
    <row r="1267" spans="1:5" x14ac:dyDescent="0.25">
      <c r="A1267" t="s">
        <v>1882</v>
      </c>
      <c r="B1267" t="s">
        <v>1883</v>
      </c>
      <c r="C1267" t="s">
        <v>1884</v>
      </c>
      <c r="D1267" s="2">
        <v>43774</v>
      </c>
      <c r="E1267">
        <v>5487</v>
      </c>
    </row>
    <row r="1268" spans="1:5" x14ac:dyDescent="0.25">
      <c r="A1268" t="s">
        <v>1783</v>
      </c>
      <c r="B1268" t="s">
        <v>1784</v>
      </c>
      <c r="C1268" t="s">
        <v>1785</v>
      </c>
      <c r="D1268" s="2">
        <v>43760</v>
      </c>
      <c r="E1268">
        <v>6216</v>
      </c>
    </row>
    <row r="1269" spans="1:5" x14ac:dyDescent="0.25">
      <c r="A1269" t="s">
        <v>1885</v>
      </c>
      <c r="B1269" t="s">
        <v>1886</v>
      </c>
      <c r="C1269" t="s">
        <v>1887</v>
      </c>
      <c r="D1269" s="2">
        <v>43840</v>
      </c>
      <c r="E1269">
        <v>5970</v>
      </c>
    </row>
    <row r="1270" spans="1:5" x14ac:dyDescent="0.25">
      <c r="A1270" t="s">
        <v>1888</v>
      </c>
      <c r="B1270" t="s">
        <v>1889</v>
      </c>
      <c r="C1270" t="s">
        <v>1890</v>
      </c>
      <c r="D1270" s="2">
        <v>43851</v>
      </c>
      <c r="E1270">
        <v>5722</v>
      </c>
    </row>
    <row r="1271" spans="1:5" x14ac:dyDescent="0.25">
      <c r="A1271" t="s">
        <v>1891</v>
      </c>
      <c r="B1271" t="s">
        <v>1892</v>
      </c>
      <c r="C1271" t="s">
        <v>1893</v>
      </c>
      <c r="D1271" s="2">
        <v>43901</v>
      </c>
      <c r="E1271">
        <v>6349</v>
      </c>
    </row>
    <row r="1272" spans="1:5" x14ac:dyDescent="0.25">
      <c r="A1272" t="s">
        <v>1894</v>
      </c>
      <c r="B1272" t="s">
        <v>1895</v>
      </c>
      <c r="C1272" t="s">
        <v>1896</v>
      </c>
      <c r="D1272" s="2">
        <v>44008</v>
      </c>
      <c r="E1272">
        <v>5361</v>
      </c>
    </row>
    <row r="1273" spans="1:5" x14ac:dyDescent="0.25">
      <c r="A1273" t="s">
        <v>1897</v>
      </c>
      <c r="B1273" t="s">
        <v>1898</v>
      </c>
      <c r="C1273" t="s">
        <v>1899</v>
      </c>
      <c r="D1273" s="2">
        <v>43768</v>
      </c>
      <c r="E1273">
        <v>6158</v>
      </c>
    </row>
    <row r="1274" spans="1:5" x14ac:dyDescent="0.25">
      <c r="A1274" t="s">
        <v>1900</v>
      </c>
      <c r="B1274" t="s">
        <v>1901</v>
      </c>
      <c r="C1274" t="s">
        <v>1902</v>
      </c>
      <c r="D1274" s="2">
        <v>43860</v>
      </c>
      <c r="E1274">
        <v>5438</v>
      </c>
    </row>
    <row r="1275" spans="1:5" x14ac:dyDescent="0.25">
      <c r="A1275" t="s">
        <v>1903</v>
      </c>
      <c r="B1275" t="s">
        <v>1904</v>
      </c>
      <c r="C1275" t="s">
        <v>1905</v>
      </c>
      <c r="D1275" s="2">
        <v>43781</v>
      </c>
      <c r="E1275">
        <v>5207</v>
      </c>
    </row>
    <row r="1276" spans="1:5" x14ac:dyDescent="0.25">
      <c r="A1276" t="s">
        <v>1906</v>
      </c>
      <c r="B1276" t="s">
        <v>1907</v>
      </c>
      <c r="C1276" t="s">
        <v>1908</v>
      </c>
      <c r="D1276" s="2">
        <v>43851</v>
      </c>
      <c r="E1276">
        <v>5397</v>
      </c>
    </row>
    <row r="1277" spans="1:5" x14ac:dyDescent="0.25">
      <c r="A1277" t="s">
        <v>1909</v>
      </c>
      <c r="B1277" t="s">
        <v>1910</v>
      </c>
      <c r="C1277" t="s">
        <v>1911</v>
      </c>
      <c r="D1277" s="2">
        <v>44013</v>
      </c>
      <c r="E1277">
        <v>5097</v>
      </c>
    </row>
    <row r="1278" spans="1:5" x14ac:dyDescent="0.25">
      <c r="A1278" t="s">
        <v>1912</v>
      </c>
      <c r="B1278" t="s">
        <v>1913</v>
      </c>
      <c r="C1278" t="s">
        <v>1914</v>
      </c>
      <c r="D1278" s="2">
        <v>44075</v>
      </c>
      <c r="E1278">
        <v>5716</v>
      </c>
    </row>
    <row r="1279" spans="1:5" x14ac:dyDescent="0.25">
      <c r="A1279" t="s">
        <v>1915</v>
      </c>
      <c r="B1279" t="s">
        <v>1916</v>
      </c>
      <c r="C1279" t="s">
        <v>1917</v>
      </c>
      <c r="D1279" s="2">
        <v>43873</v>
      </c>
      <c r="E1279">
        <v>5763</v>
      </c>
    </row>
    <row r="1281" spans="1:5" x14ac:dyDescent="0.25">
      <c r="A1281" t="s">
        <v>0</v>
      </c>
      <c r="B1281" t="s">
        <v>1</v>
      </c>
      <c r="D1281" t="s">
        <v>2</v>
      </c>
      <c r="E1281" t="s">
        <v>713</v>
      </c>
    </row>
    <row r="1282" spans="1:5" x14ac:dyDescent="0.25">
      <c r="A1282" t="s">
        <v>3</v>
      </c>
      <c r="D1282" t="s">
        <v>4</v>
      </c>
    </row>
    <row r="1284" spans="1:5" x14ac:dyDescent="0.25">
      <c r="A1284" t="s">
        <v>16</v>
      </c>
      <c r="B1284" t="s">
        <v>51</v>
      </c>
      <c r="C1284" t="s">
        <v>10</v>
      </c>
    </row>
    <row r="1285" spans="1:5" x14ac:dyDescent="0.25">
      <c r="A1285" t="s">
        <v>52</v>
      </c>
      <c r="B1285" t="s">
        <v>53</v>
      </c>
    </row>
    <row r="1287" spans="1:5" x14ac:dyDescent="0.25">
      <c r="E1287" t="s">
        <v>54</v>
      </c>
    </row>
    <row r="1288" spans="1:5" x14ac:dyDescent="0.25">
      <c r="A1288" t="s">
        <v>55</v>
      </c>
      <c r="B1288" t="s">
        <v>56</v>
      </c>
      <c r="C1288" t="s">
        <v>57</v>
      </c>
      <c r="D1288" t="s">
        <v>58</v>
      </c>
      <c r="E1288" t="s">
        <v>59</v>
      </c>
    </row>
    <row r="1290" spans="1:5" x14ac:dyDescent="0.25">
      <c r="A1290" t="s">
        <v>1794</v>
      </c>
      <c r="B1290" t="s">
        <v>1778</v>
      </c>
      <c r="C1290" t="s">
        <v>1792</v>
      </c>
    </row>
    <row r="1291" spans="1:5" x14ac:dyDescent="0.25">
      <c r="A1291" t="s">
        <v>1918</v>
      </c>
      <c r="B1291" t="s">
        <v>1919</v>
      </c>
      <c r="C1291" t="s">
        <v>1920</v>
      </c>
      <c r="D1291" s="2">
        <v>43875</v>
      </c>
      <c r="E1291">
        <v>4814</v>
      </c>
    </row>
    <row r="1292" spans="1:5" x14ac:dyDescent="0.25">
      <c r="A1292" t="s">
        <v>1921</v>
      </c>
      <c r="B1292" t="s">
        <v>1922</v>
      </c>
      <c r="C1292" t="s">
        <v>1923</v>
      </c>
      <c r="D1292" s="2">
        <v>43858</v>
      </c>
      <c r="E1292">
        <v>5171</v>
      </c>
    </row>
    <row r="1293" spans="1:5" x14ac:dyDescent="0.25">
      <c r="A1293" t="s">
        <v>1924</v>
      </c>
      <c r="B1293" t="s">
        <v>1925</v>
      </c>
      <c r="C1293" t="s">
        <v>1926</v>
      </c>
      <c r="D1293" s="2">
        <v>44043</v>
      </c>
      <c r="E1293">
        <v>6274</v>
      </c>
    </row>
    <row r="1294" spans="1:5" x14ac:dyDescent="0.25">
      <c r="A1294" t="s">
        <v>1927</v>
      </c>
      <c r="B1294" t="s">
        <v>1928</v>
      </c>
      <c r="C1294" t="s">
        <v>1929</v>
      </c>
      <c r="D1294" s="2">
        <v>43889</v>
      </c>
      <c r="E1294">
        <v>5326</v>
      </c>
    </row>
    <row r="1295" spans="1:5" x14ac:dyDescent="0.25">
      <c r="A1295" t="s">
        <v>1059</v>
      </c>
      <c r="B1295" t="s">
        <v>1060</v>
      </c>
      <c r="C1295" t="s">
        <v>1061</v>
      </c>
      <c r="D1295" s="2">
        <v>43747</v>
      </c>
      <c r="E1295">
        <v>9951</v>
      </c>
    </row>
    <row r="1296" spans="1:5" x14ac:dyDescent="0.25">
      <c r="A1296" t="s">
        <v>1930</v>
      </c>
      <c r="B1296" t="s">
        <v>1931</v>
      </c>
      <c r="C1296" t="s">
        <v>1932</v>
      </c>
      <c r="D1296" s="2">
        <v>43787</v>
      </c>
      <c r="E1296">
        <v>4605</v>
      </c>
    </row>
    <row r="1297" spans="1:5" x14ac:dyDescent="0.25">
      <c r="A1297" t="s">
        <v>1933</v>
      </c>
      <c r="B1297" t="s">
        <v>1934</v>
      </c>
      <c r="C1297" t="s">
        <v>1935</v>
      </c>
      <c r="D1297" s="2">
        <v>44082</v>
      </c>
      <c r="E1297">
        <v>5370</v>
      </c>
    </row>
    <row r="1298" spans="1:5" x14ac:dyDescent="0.25">
      <c r="A1298" t="s">
        <v>1936</v>
      </c>
      <c r="B1298" t="s">
        <v>1937</v>
      </c>
      <c r="C1298" t="s">
        <v>1938</v>
      </c>
      <c r="D1298" s="2">
        <v>43921</v>
      </c>
      <c r="E1298">
        <v>10874</v>
      </c>
    </row>
    <row r="1299" spans="1:5" x14ac:dyDescent="0.25">
      <c r="A1299" t="s">
        <v>1786</v>
      </c>
      <c r="B1299" t="s">
        <v>1787</v>
      </c>
      <c r="C1299" t="s">
        <v>1788</v>
      </c>
      <c r="D1299" s="2">
        <v>43859</v>
      </c>
      <c r="E1299">
        <v>6075</v>
      </c>
    </row>
    <row r="1300" spans="1:5" x14ac:dyDescent="0.25">
      <c r="A1300" t="s">
        <v>1939</v>
      </c>
      <c r="B1300" t="s">
        <v>1940</v>
      </c>
      <c r="C1300" t="s">
        <v>1941</v>
      </c>
      <c r="D1300" s="2">
        <v>44008</v>
      </c>
      <c r="E1300">
        <v>5383</v>
      </c>
    </row>
    <row r="1301" spans="1:5" x14ac:dyDescent="0.25">
      <c r="A1301" t="s">
        <v>1942</v>
      </c>
      <c r="B1301" t="s">
        <v>1943</v>
      </c>
      <c r="C1301" t="s">
        <v>1944</v>
      </c>
      <c r="D1301" s="2">
        <v>43763</v>
      </c>
      <c r="E1301">
        <v>5615</v>
      </c>
    </row>
    <row r="1302" spans="1:5" x14ac:dyDescent="0.25">
      <c r="A1302" t="s">
        <v>1945</v>
      </c>
      <c r="B1302" t="s">
        <v>1946</v>
      </c>
      <c r="C1302" t="s">
        <v>1947</v>
      </c>
      <c r="D1302" s="2">
        <v>43818</v>
      </c>
      <c r="E1302">
        <v>4738</v>
      </c>
    </row>
    <row r="1303" spans="1:5" x14ac:dyDescent="0.25">
      <c r="A1303" t="s">
        <v>1948</v>
      </c>
      <c r="B1303" t="s">
        <v>1949</v>
      </c>
      <c r="C1303" t="s">
        <v>1950</v>
      </c>
      <c r="D1303" s="2">
        <v>43762</v>
      </c>
      <c r="E1303">
        <v>5017</v>
      </c>
    </row>
    <row r="1304" spans="1:5" x14ac:dyDescent="0.25">
      <c r="A1304" t="s">
        <v>1951</v>
      </c>
      <c r="B1304" t="s">
        <v>1952</v>
      </c>
      <c r="C1304" t="s">
        <v>1953</v>
      </c>
      <c r="D1304" s="2">
        <v>43903</v>
      </c>
      <c r="E1304">
        <v>5722</v>
      </c>
    </row>
    <row r="1305" spans="1:5" x14ac:dyDescent="0.25">
      <c r="A1305" t="s">
        <v>1954</v>
      </c>
      <c r="B1305" t="s">
        <v>1955</v>
      </c>
      <c r="C1305" t="s">
        <v>1956</v>
      </c>
      <c r="D1305" s="2">
        <v>43858</v>
      </c>
      <c r="E1305">
        <v>5094</v>
      </c>
    </row>
    <row r="1306" spans="1:5" x14ac:dyDescent="0.25">
      <c r="A1306" t="s">
        <v>1957</v>
      </c>
      <c r="B1306" t="s">
        <v>1958</v>
      </c>
      <c r="C1306" t="s">
        <v>1959</v>
      </c>
      <c r="D1306" s="2">
        <v>44026</v>
      </c>
      <c r="E1306">
        <v>6548</v>
      </c>
    </row>
    <row r="1307" spans="1:5" x14ac:dyDescent="0.25">
      <c r="A1307" t="s">
        <v>1960</v>
      </c>
      <c r="B1307" t="s">
        <v>1961</v>
      </c>
      <c r="C1307" t="s">
        <v>1962</v>
      </c>
      <c r="D1307" s="2">
        <v>44040</v>
      </c>
      <c r="E1307">
        <v>5515</v>
      </c>
    </row>
    <row r="1308" spans="1:5" x14ac:dyDescent="0.25">
      <c r="A1308" t="s">
        <v>1963</v>
      </c>
      <c r="B1308" t="s">
        <v>1964</v>
      </c>
      <c r="C1308" t="s">
        <v>1965</v>
      </c>
      <c r="D1308" s="2">
        <v>43759</v>
      </c>
      <c r="E1308">
        <v>5343</v>
      </c>
    </row>
    <row r="1309" spans="1:5" x14ac:dyDescent="0.25">
      <c r="A1309" t="s">
        <v>1966</v>
      </c>
      <c r="B1309" t="s">
        <v>1967</v>
      </c>
      <c r="C1309" t="s">
        <v>1968</v>
      </c>
      <c r="D1309" s="2">
        <v>43865</v>
      </c>
      <c r="E1309">
        <v>5382</v>
      </c>
    </row>
    <row r="1310" spans="1:5" x14ac:dyDescent="0.25">
      <c r="A1310" t="s">
        <v>1969</v>
      </c>
      <c r="B1310" t="s">
        <v>1970</v>
      </c>
      <c r="C1310" t="s">
        <v>1971</v>
      </c>
      <c r="D1310" s="2">
        <v>43874</v>
      </c>
      <c r="E1310">
        <v>5032</v>
      </c>
    </row>
    <row r="1311" spans="1:5" x14ac:dyDescent="0.25">
      <c r="A1311" t="s">
        <v>1972</v>
      </c>
      <c r="B1311" t="s">
        <v>1973</v>
      </c>
      <c r="C1311" t="s">
        <v>1974</v>
      </c>
      <c r="D1311" s="2">
        <v>43844</v>
      </c>
      <c r="E1311">
        <v>5750</v>
      </c>
    </row>
    <row r="1312" spans="1:5" x14ac:dyDescent="0.25">
      <c r="A1312" t="s">
        <v>1975</v>
      </c>
      <c r="B1312" t="s">
        <v>1976</v>
      </c>
      <c r="C1312" t="s">
        <v>1977</v>
      </c>
      <c r="D1312" s="2">
        <v>43790</v>
      </c>
      <c r="E1312">
        <v>5039</v>
      </c>
    </row>
    <row r="1313" spans="1:5" x14ac:dyDescent="0.25">
      <c r="A1313" t="s">
        <v>1721</v>
      </c>
      <c r="B1313" t="s">
        <v>1722</v>
      </c>
      <c r="C1313" t="s">
        <v>1723</v>
      </c>
      <c r="D1313" s="2">
        <v>43762</v>
      </c>
      <c r="E1313">
        <v>6097</v>
      </c>
    </row>
    <row r="1314" spans="1:5" x14ac:dyDescent="0.25">
      <c r="A1314" t="s">
        <v>1978</v>
      </c>
      <c r="B1314" t="s">
        <v>1979</v>
      </c>
      <c r="C1314" t="s">
        <v>1980</v>
      </c>
      <c r="D1314" s="2">
        <v>43748</v>
      </c>
      <c r="E1314">
        <v>4963</v>
      </c>
    </row>
    <row r="1315" spans="1:5" x14ac:dyDescent="0.25">
      <c r="A1315" t="s">
        <v>1981</v>
      </c>
      <c r="B1315" t="s">
        <v>1982</v>
      </c>
      <c r="C1315" t="s">
        <v>1983</v>
      </c>
      <c r="D1315" s="2">
        <v>43818</v>
      </c>
      <c r="E1315">
        <v>5388</v>
      </c>
    </row>
    <row r="1316" spans="1:5" x14ac:dyDescent="0.25">
      <c r="A1316" t="s">
        <v>1984</v>
      </c>
      <c r="B1316" t="s">
        <v>1985</v>
      </c>
      <c r="C1316" t="s">
        <v>1986</v>
      </c>
      <c r="D1316" s="2">
        <v>43873</v>
      </c>
      <c r="E1316">
        <v>4993</v>
      </c>
    </row>
    <row r="1317" spans="1:5" x14ac:dyDescent="0.25">
      <c r="A1317" t="s">
        <v>1987</v>
      </c>
      <c r="B1317" t="s">
        <v>1988</v>
      </c>
      <c r="C1317" t="s">
        <v>1989</v>
      </c>
      <c r="D1317" s="2">
        <v>43747</v>
      </c>
      <c r="E1317">
        <v>4714</v>
      </c>
    </row>
    <row r="1318" spans="1:5" x14ac:dyDescent="0.25">
      <c r="A1318" t="s">
        <v>1990</v>
      </c>
      <c r="B1318" t="s">
        <v>1991</v>
      </c>
      <c r="C1318" t="s">
        <v>1992</v>
      </c>
      <c r="D1318" s="2">
        <v>43991</v>
      </c>
      <c r="E1318">
        <v>5902</v>
      </c>
    </row>
    <row r="1319" spans="1:5" x14ac:dyDescent="0.25">
      <c r="A1319" t="s">
        <v>1993</v>
      </c>
      <c r="B1319" t="s">
        <v>1994</v>
      </c>
      <c r="C1319" t="s">
        <v>1995</v>
      </c>
      <c r="D1319" s="2">
        <v>43789</v>
      </c>
      <c r="E1319">
        <v>4592</v>
      </c>
    </row>
    <row r="1320" spans="1:5" x14ac:dyDescent="0.25">
      <c r="A1320" t="s">
        <v>1996</v>
      </c>
      <c r="B1320" t="s">
        <v>1997</v>
      </c>
      <c r="C1320" t="s">
        <v>1998</v>
      </c>
      <c r="D1320" s="2">
        <v>43812</v>
      </c>
      <c r="E1320">
        <v>4802</v>
      </c>
    </row>
    <row r="1321" spans="1:5" x14ac:dyDescent="0.25">
      <c r="A1321" t="s">
        <v>1999</v>
      </c>
      <c r="B1321" t="s">
        <v>2000</v>
      </c>
      <c r="C1321" t="s">
        <v>2001</v>
      </c>
      <c r="D1321" s="2">
        <v>43845</v>
      </c>
      <c r="E1321">
        <v>6376</v>
      </c>
    </row>
    <row r="1322" spans="1:5" x14ac:dyDescent="0.25">
      <c r="A1322" t="s">
        <v>2002</v>
      </c>
      <c r="B1322" t="s">
        <v>2003</v>
      </c>
      <c r="C1322" t="s">
        <v>2004</v>
      </c>
      <c r="D1322" s="2">
        <v>44106</v>
      </c>
      <c r="E1322">
        <v>5793</v>
      </c>
    </row>
    <row r="1323" spans="1:5" x14ac:dyDescent="0.25">
      <c r="A1323" t="s">
        <v>2005</v>
      </c>
      <c r="B1323" t="s">
        <v>2006</v>
      </c>
      <c r="C1323" t="s">
        <v>2007</v>
      </c>
      <c r="D1323" s="2">
        <v>44055</v>
      </c>
      <c r="E1323">
        <v>6165</v>
      </c>
    </row>
    <row r="1324" spans="1:5" x14ac:dyDescent="0.25">
      <c r="A1324" t="s">
        <v>2008</v>
      </c>
      <c r="B1324" t="s">
        <v>2009</v>
      </c>
      <c r="C1324" t="s">
        <v>2010</v>
      </c>
      <c r="D1324" s="2">
        <v>43748</v>
      </c>
      <c r="E1324">
        <v>5130</v>
      </c>
    </row>
    <row r="1325" spans="1:5" x14ac:dyDescent="0.25">
      <c r="A1325" t="s">
        <v>2011</v>
      </c>
      <c r="B1325" t="s">
        <v>2012</v>
      </c>
      <c r="C1325" t="s">
        <v>2013</v>
      </c>
      <c r="D1325" s="2">
        <v>43790</v>
      </c>
      <c r="E1325">
        <v>4891</v>
      </c>
    </row>
    <row r="1326" spans="1:5" x14ac:dyDescent="0.25">
      <c r="A1326" t="s">
        <v>1766</v>
      </c>
      <c r="B1326" t="s">
        <v>1767</v>
      </c>
      <c r="C1326" t="s">
        <v>1768</v>
      </c>
      <c r="D1326" s="2">
        <v>43775</v>
      </c>
      <c r="E1326">
        <v>6529</v>
      </c>
    </row>
    <row r="1327" spans="1:5" x14ac:dyDescent="0.25">
      <c r="A1327" t="s">
        <v>2014</v>
      </c>
      <c r="B1327" t="s">
        <v>1767</v>
      </c>
      <c r="C1327" t="s">
        <v>1768</v>
      </c>
      <c r="D1327" s="2">
        <v>44085</v>
      </c>
      <c r="E1327">
        <v>5635</v>
      </c>
    </row>
    <row r="1328" spans="1:5" x14ac:dyDescent="0.25">
      <c r="A1328" t="s">
        <v>2015</v>
      </c>
      <c r="B1328" t="s">
        <v>2016</v>
      </c>
      <c r="C1328" t="s">
        <v>2017</v>
      </c>
      <c r="D1328" s="2">
        <v>44069</v>
      </c>
      <c r="E1328">
        <v>5501</v>
      </c>
    </row>
    <row r="1329" spans="1:5" x14ac:dyDescent="0.25">
      <c r="A1329" t="s">
        <v>1159</v>
      </c>
      <c r="B1329" t="s">
        <v>1160</v>
      </c>
      <c r="C1329" t="s">
        <v>1161</v>
      </c>
      <c r="D1329" s="2">
        <v>43753</v>
      </c>
      <c r="E1329">
        <v>9644</v>
      </c>
    </row>
    <row r="1330" spans="1:5" x14ac:dyDescent="0.25">
      <c r="A1330" t="s">
        <v>2018</v>
      </c>
      <c r="B1330" t="s">
        <v>2019</v>
      </c>
      <c r="C1330" t="s">
        <v>2020</v>
      </c>
      <c r="D1330" s="2">
        <v>43966</v>
      </c>
      <c r="E1330">
        <v>5628</v>
      </c>
    </row>
    <row r="1331" spans="1:5" x14ac:dyDescent="0.25">
      <c r="A1331" t="s">
        <v>1162</v>
      </c>
      <c r="B1331" t="s">
        <v>1163</v>
      </c>
      <c r="C1331" t="s">
        <v>1164</v>
      </c>
      <c r="D1331" s="2">
        <v>43873</v>
      </c>
      <c r="E1331">
        <v>10600</v>
      </c>
    </row>
    <row r="1332" spans="1:5" x14ac:dyDescent="0.25">
      <c r="A1332" t="s">
        <v>2021</v>
      </c>
      <c r="B1332" t="s">
        <v>2022</v>
      </c>
      <c r="C1332" t="s">
        <v>2023</v>
      </c>
      <c r="D1332" s="2">
        <v>43908</v>
      </c>
      <c r="E1332">
        <v>5068</v>
      </c>
    </row>
    <row r="1333" spans="1:5" x14ac:dyDescent="0.25">
      <c r="A1333" t="s">
        <v>2024</v>
      </c>
      <c r="B1333" t="s">
        <v>2025</v>
      </c>
      <c r="C1333" t="s">
        <v>2026</v>
      </c>
      <c r="D1333" s="2">
        <v>43882</v>
      </c>
      <c r="E1333">
        <v>5704</v>
      </c>
    </row>
    <row r="1334" spans="1:5" x14ac:dyDescent="0.25">
      <c r="A1334" t="s">
        <v>2027</v>
      </c>
      <c r="B1334" t="s">
        <v>2028</v>
      </c>
      <c r="C1334" t="s">
        <v>2029</v>
      </c>
      <c r="D1334" s="2">
        <v>43788</v>
      </c>
      <c r="E1334">
        <v>5040</v>
      </c>
    </row>
    <row r="1335" spans="1:5" x14ac:dyDescent="0.25">
      <c r="A1335" t="s">
        <v>2030</v>
      </c>
      <c r="B1335" t="s">
        <v>2031</v>
      </c>
      <c r="C1335" t="s">
        <v>2032</v>
      </c>
      <c r="D1335" s="2">
        <v>43802</v>
      </c>
      <c r="E1335">
        <v>4901</v>
      </c>
    </row>
    <row r="1336" spans="1:5" x14ac:dyDescent="0.25">
      <c r="A1336" t="s">
        <v>2033</v>
      </c>
      <c r="B1336" t="s">
        <v>2034</v>
      </c>
      <c r="C1336" t="s">
        <v>2035</v>
      </c>
      <c r="D1336" s="2">
        <v>43788</v>
      </c>
      <c r="E1336">
        <v>4933</v>
      </c>
    </row>
    <row r="1337" spans="1:5" x14ac:dyDescent="0.25">
      <c r="A1337" t="s">
        <v>2036</v>
      </c>
      <c r="B1337" t="s">
        <v>2037</v>
      </c>
      <c r="C1337" t="s">
        <v>2038</v>
      </c>
      <c r="D1337" s="2">
        <v>43865</v>
      </c>
      <c r="E1337">
        <v>4984</v>
      </c>
    </row>
    <row r="1338" spans="1:5" x14ac:dyDescent="0.25">
      <c r="A1338" t="s">
        <v>2039</v>
      </c>
      <c r="B1338" t="s">
        <v>2040</v>
      </c>
      <c r="C1338" t="s">
        <v>2041</v>
      </c>
      <c r="D1338" s="2">
        <v>43860</v>
      </c>
      <c r="E1338">
        <v>5538</v>
      </c>
    </row>
    <row r="1339" spans="1:5" x14ac:dyDescent="0.25">
      <c r="A1339" t="s">
        <v>1769</v>
      </c>
      <c r="B1339" t="s">
        <v>1770</v>
      </c>
      <c r="C1339" t="s">
        <v>1771</v>
      </c>
      <c r="D1339" s="2">
        <v>44040</v>
      </c>
      <c r="E1339">
        <v>5926</v>
      </c>
    </row>
    <row r="1340" spans="1:5" x14ac:dyDescent="0.25">
      <c r="A1340" t="s">
        <v>704</v>
      </c>
      <c r="B1340" t="s">
        <v>705</v>
      </c>
      <c r="C1340" t="s">
        <v>706</v>
      </c>
      <c r="D1340" s="2">
        <v>43845</v>
      </c>
      <c r="E1340">
        <v>37147</v>
      </c>
    </row>
    <row r="1341" spans="1:5" x14ac:dyDescent="0.25">
      <c r="A1341" t="s">
        <v>2042</v>
      </c>
      <c r="B1341" t="s">
        <v>2043</v>
      </c>
      <c r="C1341" t="s">
        <v>2044</v>
      </c>
      <c r="D1341" s="2">
        <v>43818</v>
      </c>
      <c r="E1341">
        <v>4477</v>
      </c>
    </row>
    <row r="1342" spans="1:5" x14ac:dyDescent="0.25">
      <c r="A1342" t="s">
        <v>1192</v>
      </c>
      <c r="B1342" t="s">
        <v>1193</v>
      </c>
      <c r="C1342" t="s">
        <v>1194</v>
      </c>
      <c r="D1342" s="2">
        <v>43812</v>
      </c>
      <c r="E1342">
        <v>10177</v>
      </c>
    </row>
    <row r="1343" spans="1:5" x14ac:dyDescent="0.25">
      <c r="A1343" t="s">
        <v>2045</v>
      </c>
      <c r="B1343" t="s">
        <v>2046</v>
      </c>
      <c r="C1343" t="s">
        <v>2047</v>
      </c>
      <c r="D1343" s="2">
        <v>44097</v>
      </c>
      <c r="E1343">
        <v>5526</v>
      </c>
    </row>
    <row r="1344" spans="1:5" x14ac:dyDescent="0.25">
      <c r="A1344" t="s">
        <v>2048</v>
      </c>
      <c r="B1344" t="s">
        <v>2049</v>
      </c>
      <c r="C1344" t="s">
        <v>2050</v>
      </c>
      <c r="D1344" s="2">
        <v>43818</v>
      </c>
      <c r="E1344">
        <v>4652</v>
      </c>
    </row>
    <row r="1345" spans="1:5" x14ac:dyDescent="0.25">
      <c r="A1345" t="s">
        <v>2051</v>
      </c>
      <c r="B1345" t="s">
        <v>2052</v>
      </c>
      <c r="C1345" t="s">
        <v>2053</v>
      </c>
      <c r="D1345" s="2">
        <v>43882</v>
      </c>
      <c r="E1345">
        <v>5214</v>
      </c>
    </row>
    <row r="1346" spans="1:5" x14ac:dyDescent="0.25">
      <c r="A1346" t="s">
        <v>2054</v>
      </c>
      <c r="B1346" t="s">
        <v>2055</v>
      </c>
      <c r="C1346" t="s">
        <v>2056</v>
      </c>
      <c r="D1346" s="2">
        <v>43962</v>
      </c>
      <c r="E1346">
        <v>4548</v>
      </c>
    </row>
    <row r="1348" spans="1:5" x14ac:dyDescent="0.25">
      <c r="A1348" t="s">
        <v>0</v>
      </c>
      <c r="B1348" t="s">
        <v>1</v>
      </c>
      <c r="D1348" t="s">
        <v>2</v>
      </c>
      <c r="E1348" t="s">
        <v>713</v>
      </c>
    </row>
    <row r="1349" spans="1:5" x14ac:dyDescent="0.25">
      <c r="A1349" t="s">
        <v>3</v>
      </c>
      <c r="D1349" t="s">
        <v>4</v>
      </c>
    </row>
    <row r="1351" spans="1:5" x14ac:dyDescent="0.25">
      <c r="A1351" t="s">
        <v>16</v>
      </c>
      <c r="B1351" t="s">
        <v>51</v>
      </c>
      <c r="C1351" t="s">
        <v>10</v>
      </c>
    </row>
    <row r="1352" spans="1:5" x14ac:dyDescent="0.25">
      <c r="A1352" t="s">
        <v>52</v>
      </c>
      <c r="B1352" t="s">
        <v>53</v>
      </c>
    </row>
    <row r="1354" spans="1:5" x14ac:dyDescent="0.25">
      <c r="E1354" t="s">
        <v>54</v>
      </c>
    </row>
    <row r="1355" spans="1:5" x14ac:dyDescent="0.25">
      <c r="A1355" t="s">
        <v>55</v>
      </c>
      <c r="B1355" t="s">
        <v>56</v>
      </c>
      <c r="C1355" t="s">
        <v>57</v>
      </c>
      <c r="D1355" t="s">
        <v>58</v>
      </c>
      <c r="E1355" t="s">
        <v>59</v>
      </c>
    </row>
    <row r="1357" spans="1:5" x14ac:dyDescent="0.25">
      <c r="A1357" t="s">
        <v>1794</v>
      </c>
      <c r="B1357" t="s">
        <v>1778</v>
      </c>
      <c r="C1357" t="s">
        <v>1792</v>
      </c>
    </row>
    <row r="1358" spans="1:5" x14ac:dyDescent="0.25">
      <c r="A1358" t="s">
        <v>2057</v>
      </c>
      <c r="B1358" t="s">
        <v>2058</v>
      </c>
      <c r="C1358" t="s">
        <v>2059</v>
      </c>
      <c r="D1358" s="2">
        <v>43864</v>
      </c>
      <c r="E1358">
        <v>5432</v>
      </c>
    </row>
    <row r="1359" spans="1:5" x14ac:dyDescent="0.25">
      <c r="A1359" t="s">
        <v>2060</v>
      </c>
      <c r="B1359" t="s">
        <v>2061</v>
      </c>
      <c r="C1359" t="s">
        <v>2062</v>
      </c>
      <c r="D1359" s="2">
        <v>43875</v>
      </c>
      <c r="E1359">
        <v>5959</v>
      </c>
    </row>
    <row r="1360" spans="1:5" x14ac:dyDescent="0.25">
      <c r="A1360" t="s">
        <v>2063</v>
      </c>
      <c r="B1360" t="s">
        <v>2064</v>
      </c>
      <c r="C1360" t="s">
        <v>2065</v>
      </c>
      <c r="D1360" s="2">
        <v>43903</v>
      </c>
      <c r="E1360">
        <v>6164</v>
      </c>
    </row>
    <row r="1361" spans="1:5" x14ac:dyDescent="0.25">
      <c r="A1361" t="s">
        <v>2066</v>
      </c>
      <c r="B1361" t="s">
        <v>2067</v>
      </c>
      <c r="C1361" t="s">
        <v>2068</v>
      </c>
      <c r="D1361" s="2">
        <v>43759</v>
      </c>
      <c r="E1361">
        <v>5044</v>
      </c>
    </row>
    <row r="1362" spans="1:5" x14ac:dyDescent="0.25">
      <c r="A1362" t="s">
        <v>1204</v>
      </c>
      <c r="B1362" t="s">
        <v>1205</v>
      </c>
      <c r="C1362" t="s">
        <v>1206</v>
      </c>
      <c r="D1362" s="2">
        <v>43987</v>
      </c>
      <c r="E1362">
        <v>10740</v>
      </c>
    </row>
    <row r="1363" spans="1:5" x14ac:dyDescent="0.25">
      <c r="A1363" t="s">
        <v>2069</v>
      </c>
      <c r="B1363" t="s">
        <v>2070</v>
      </c>
      <c r="C1363" t="s">
        <v>2071</v>
      </c>
      <c r="D1363" s="2">
        <v>43984</v>
      </c>
      <c r="E1363">
        <v>9353</v>
      </c>
    </row>
    <row r="1364" spans="1:5" x14ac:dyDescent="0.25">
      <c r="A1364" t="s">
        <v>2072</v>
      </c>
      <c r="B1364" t="s">
        <v>2073</v>
      </c>
      <c r="C1364" t="s">
        <v>2074</v>
      </c>
      <c r="D1364" s="2">
        <v>43819</v>
      </c>
      <c r="E1364">
        <v>6216</v>
      </c>
    </row>
    <row r="1365" spans="1:5" x14ac:dyDescent="0.25">
      <c r="A1365" t="s">
        <v>2075</v>
      </c>
      <c r="B1365" t="s">
        <v>2076</v>
      </c>
      <c r="C1365" t="s">
        <v>2077</v>
      </c>
      <c r="D1365" s="2">
        <v>44029</v>
      </c>
      <c r="E1365">
        <v>6178</v>
      </c>
    </row>
    <row r="1366" spans="1:5" x14ac:dyDescent="0.25">
      <c r="A1366" t="s">
        <v>2078</v>
      </c>
      <c r="B1366" t="s">
        <v>2079</v>
      </c>
      <c r="C1366" t="s">
        <v>2080</v>
      </c>
      <c r="D1366" s="2">
        <v>44083</v>
      </c>
      <c r="E1366">
        <v>4671</v>
      </c>
    </row>
    <row r="1367" spans="1:5" x14ac:dyDescent="0.25">
      <c r="A1367" t="s">
        <v>2081</v>
      </c>
      <c r="B1367" t="s">
        <v>2082</v>
      </c>
      <c r="C1367" t="s">
        <v>2083</v>
      </c>
      <c r="D1367" s="2">
        <v>43990</v>
      </c>
      <c r="E1367">
        <v>4798</v>
      </c>
    </row>
    <row r="1368" spans="1:5" x14ac:dyDescent="0.25">
      <c r="A1368" t="s">
        <v>2084</v>
      </c>
      <c r="B1368" t="s">
        <v>2085</v>
      </c>
      <c r="C1368" t="s">
        <v>2086</v>
      </c>
      <c r="D1368" s="2">
        <v>43896</v>
      </c>
      <c r="E1368">
        <v>5118</v>
      </c>
    </row>
    <row r="1369" spans="1:5" x14ac:dyDescent="0.25">
      <c r="A1369" t="s">
        <v>2087</v>
      </c>
      <c r="B1369" t="s">
        <v>2088</v>
      </c>
      <c r="C1369" t="s">
        <v>2089</v>
      </c>
      <c r="D1369" s="2">
        <v>43830</v>
      </c>
      <c r="E1369">
        <v>6210</v>
      </c>
    </row>
    <row r="1370" spans="1:5" x14ac:dyDescent="0.25">
      <c r="A1370" t="s">
        <v>2090</v>
      </c>
      <c r="B1370" t="s">
        <v>2091</v>
      </c>
      <c r="C1370" t="s">
        <v>2092</v>
      </c>
      <c r="D1370" s="2">
        <v>44047</v>
      </c>
      <c r="E1370">
        <v>5886</v>
      </c>
    </row>
    <row r="1371" spans="1:5" x14ac:dyDescent="0.25">
      <c r="A1371" t="s">
        <v>1222</v>
      </c>
      <c r="B1371" t="s">
        <v>1223</v>
      </c>
      <c r="C1371" t="s">
        <v>1224</v>
      </c>
      <c r="D1371" s="2">
        <v>43794</v>
      </c>
      <c r="E1371">
        <v>8751</v>
      </c>
    </row>
    <row r="1372" spans="1:5" x14ac:dyDescent="0.25">
      <c r="A1372" t="s">
        <v>2093</v>
      </c>
      <c r="B1372" t="s">
        <v>2094</v>
      </c>
      <c r="C1372" t="s">
        <v>2095</v>
      </c>
      <c r="D1372" s="2">
        <v>43886</v>
      </c>
      <c r="E1372">
        <v>5465</v>
      </c>
    </row>
    <row r="1373" spans="1:5" x14ac:dyDescent="0.25">
      <c r="A1373" t="s">
        <v>2096</v>
      </c>
      <c r="B1373" t="s">
        <v>2097</v>
      </c>
      <c r="C1373" t="s">
        <v>2098</v>
      </c>
      <c r="D1373" s="2">
        <v>43790</v>
      </c>
      <c r="E1373">
        <v>4899</v>
      </c>
    </row>
    <row r="1374" spans="1:5" x14ac:dyDescent="0.25">
      <c r="A1374" t="s">
        <v>1231</v>
      </c>
      <c r="B1374" t="s">
        <v>1232</v>
      </c>
      <c r="C1374" t="s">
        <v>1233</v>
      </c>
      <c r="D1374" s="2">
        <v>44005</v>
      </c>
      <c r="E1374">
        <v>10036</v>
      </c>
    </row>
    <row r="1375" spans="1:5" x14ac:dyDescent="0.25">
      <c r="A1375" t="s">
        <v>2099</v>
      </c>
      <c r="B1375" t="s">
        <v>2100</v>
      </c>
      <c r="C1375" t="s">
        <v>2101</v>
      </c>
      <c r="D1375" s="2">
        <v>43872</v>
      </c>
      <c r="E1375">
        <v>6043</v>
      </c>
    </row>
    <row r="1376" spans="1:5" x14ac:dyDescent="0.25">
      <c r="A1376" t="s">
        <v>2102</v>
      </c>
      <c r="B1376" t="s">
        <v>2103</v>
      </c>
      <c r="C1376" t="s">
        <v>2104</v>
      </c>
      <c r="D1376" s="2">
        <v>44085</v>
      </c>
      <c r="E1376">
        <v>5415</v>
      </c>
    </row>
    <row r="1377" spans="1:5" x14ac:dyDescent="0.25">
      <c r="A1377" t="s">
        <v>2105</v>
      </c>
      <c r="B1377" t="s">
        <v>2106</v>
      </c>
      <c r="C1377" t="s">
        <v>2107</v>
      </c>
      <c r="D1377" s="2">
        <v>43851</v>
      </c>
      <c r="E1377">
        <v>5806</v>
      </c>
    </row>
    <row r="1378" spans="1:5" x14ac:dyDescent="0.25">
      <c r="A1378" t="s">
        <v>1240</v>
      </c>
      <c r="B1378" t="s">
        <v>1241</v>
      </c>
      <c r="C1378" t="s">
        <v>1242</v>
      </c>
      <c r="D1378" s="2">
        <v>43896</v>
      </c>
      <c r="E1378">
        <v>16782</v>
      </c>
    </row>
    <row r="1379" spans="1:5" x14ac:dyDescent="0.25">
      <c r="A1379" t="s">
        <v>2108</v>
      </c>
      <c r="B1379" t="s">
        <v>2109</v>
      </c>
      <c r="C1379" t="s">
        <v>2110</v>
      </c>
      <c r="D1379" s="2">
        <v>44097</v>
      </c>
      <c r="E1379">
        <v>5055</v>
      </c>
    </row>
    <row r="1380" spans="1:5" x14ac:dyDescent="0.25">
      <c r="A1380" t="s">
        <v>2111</v>
      </c>
      <c r="B1380" t="s">
        <v>2112</v>
      </c>
      <c r="C1380" t="s">
        <v>2113</v>
      </c>
      <c r="D1380" s="2">
        <v>43749</v>
      </c>
      <c r="E1380">
        <v>5551</v>
      </c>
    </row>
    <row r="1381" spans="1:5" x14ac:dyDescent="0.25">
      <c r="A1381" t="s">
        <v>1258</v>
      </c>
      <c r="B1381" t="s">
        <v>1259</v>
      </c>
      <c r="C1381" t="s">
        <v>1260</v>
      </c>
      <c r="D1381" s="2">
        <v>43789</v>
      </c>
      <c r="E1381">
        <v>10062</v>
      </c>
    </row>
    <row r="1382" spans="1:5" x14ac:dyDescent="0.25">
      <c r="A1382" t="s">
        <v>2114</v>
      </c>
      <c r="B1382" t="s">
        <v>2115</v>
      </c>
      <c r="C1382" t="s">
        <v>2116</v>
      </c>
      <c r="D1382" s="2">
        <v>43978</v>
      </c>
      <c r="E1382">
        <v>5976</v>
      </c>
    </row>
    <row r="1383" spans="1:5" x14ac:dyDescent="0.25">
      <c r="A1383" t="s">
        <v>2117</v>
      </c>
      <c r="B1383" t="s">
        <v>2118</v>
      </c>
      <c r="C1383" t="s">
        <v>2119</v>
      </c>
      <c r="D1383" s="2">
        <v>43853</v>
      </c>
      <c r="E1383">
        <v>5166</v>
      </c>
    </row>
    <row r="1384" spans="1:5" x14ac:dyDescent="0.25">
      <c r="A1384" t="s">
        <v>2120</v>
      </c>
      <c r="B1384" t="s">
        <v>2121</v>
      </c>
      <c r="C1384" t="s">
        <v>2122</v>
      </c>
      <c r="D1384" s="2">
        <v>44064</v>
      </c>
      <c r="E1384">
        <v>5733</v>
      </c>
    </row>
    <row r="1385" spans="1:5" x14ac:dyDescent="0.25">
      <c r="A1385" t="s">
        <v>1412</v>
      </c>
      <c r="B1385" t="s">
        <v>1413</v>
      </c>
      <c r="C1385" t="s">
        <v>1414</v>
      </c>
      <c r="D1385" s="2">
        <v>44062</v>
      </c>
      <c r="E1385">
        <v>11221</v>
      </c>
    </row>
    <row r="1386" spans="1:5" x14ac:dyDescent="0.25">
      <c r="A1386" t="s">
        <v>1261</v>
      </c>
      <c r="B1386" t="s">
        <v>1262</v>
      </c>
      <c r="C1386" t="s">
        <v>1263</v>
      </c>
      <c r="D1386" s="2">
        <v>43861</v>
      </c>
      <c r="E1386">
        <v>10407</v>
      </c>
    </row>
    <row r="1387" spans="1:5" x14ac:dyDescent="0.25">
      <c r="A1387" t="s">
        <v>2123</v>
      </c>
      <c r="B1387" t="s">
        <v>2124</v>
      </c>
      <c r="C1387" t="s">
        <v>2125</v>
      </c>
      <c r="D1387" s="2">
        <v>43903</v>
      </c>
      <c r="E1387">
        <v>4916</v>
      </c>
    </row>
    <row r="1388" spans="1:5" x14ac:dyDescent="0.25">
      <c r="A1388" t="s">
        <v>1739</v>
      </c>
      <c r="B1388" t="s">
        <v>1740</v>
      </c>
      <c r="C1388" t="s">
        <v>1741</v>
      </c>
      <c r="D1388" s="2">
        <v>43818</v>
      </c>
      <c r="E1388">
        <v>4520</v>
      </c>
    </row>
    <row r="1389" spans="1:5" x14ac:dyDescent="0.25">
      <c r="A1389" t="s">
        <v>2126</v>
      </c>
      <c r="B1389" t="s">
        <v>406</v>
      </c>
      <c r="C1389" t="s">
        <v>407</v>
      </c>
      <c r="D1389" s="2">
        <v>43826</v>
      </c>
      <c r="E1389">
        <v>5115</v>
      </c>
    </row>
    <row r="1390" spans="1:5" x14ac:dyDescent="0.25">
      <c r="A1390" t="s">
        <v>2127</v>
      </c>
      <c r="B1390" t="s">
        <v>2128</v>
      </c>
      <c r="C1390" t="s">
        <v>2129</v>
      </c>
      <c r="D1390" s="2">
        <v>44004</v>
      </c>
      <c r="E1390">
        <v>4767</v>
      </c>
    </row>
    <row r="1391" spans="1:5" x14ac:dyDescent="0.25">
      <c r="A1391" t="s">
        <v>1285</v>
      </c>
      <c r="B1391" t="s">
        <v>1286</v>
      </c>
      <c r="C1391" t="s">
        <v>1287</v>
      </c>
      <c r="D1391" s="2">
        <v>44047</v>
      </c>
      <c r="E1391">
        <v>9510</v>
      </c>
    </row>
    <row r="1392" spans="1:5" x14ac:dyDescent="0.25">
      <c r="A1392" t="s">
        <v>2130</v>
      </c>
      <c r="B1392" t="s">
        <v>2131</v>
      </c>
      <c r="C1392" t="s">
        <v>2132</v>
      </c>
      <c r="D1392" s="2">
        <v>44071</v>
      </c>
      <c r="E1392">
        <v>5646</v>
      </c>
    </row>
    <row r="1393" spans="1:5" x14ac:dyDescent="0.25">
      <c r="A1393" t="s">
        <v>1742</v>
      </c>
      <c r="B1393" t="s">
        <v>1743</v>
      </c>
      <c r="C1393" t="s">
        <v>1744</v>
      </c>
      <c r="D1393" s="2">
        <v>43963</v>
      </c>
      <c r="E1393">
        <v>6065</v>
      </c>
    </row>
    <row r="1394" spans="1:5" x14ac:dyDescent="0.25">
      <c r="A1394" t="s">
        <v>2133</v>
      </c>
      <c r="B1394" t="s">
        <v>2134</v>
      </c>
      <c r="C1394" t="s">
        <v>2135</v>
      </c>
      <c r="D1394" s="2">
        <v>44103</v>
      </c>
      <c r="E1394">
        <v>7108</v>
      </c>
    </row>
    <row r="1395" spans="1:5" x14ac:dyDescent="0.25">
      <c r="A1395" t="s">
        <v>2136</v>
      </c>
      <c r="B1395" t="s">
        <v>2137</v>
      </c>
      <c r="C1395" t="s">
        <v>2138</v>
      </c>
      <c r="D1395" s="2">
        <v>43826</v>
      </c>
      <c r="E1395">
        <v>5583</v>
      </c>
    </row>
    <row r="1396" spans="1:5" x14ac:dyDescent="0.25">
      <c r="A1396" t="s">
        <v>2139</v>
      </c>
      <c r="B1396" t="s">
        <v>2140</v>
      </c>
      <c r="C1396" t="s">
        <v>2141</v>
      </c>
      <c r="D1396" s="2">
        <v>43866</v>
      </c>
      <c r="E1396">
        <v>5843</v>
      </c>
    </row>
    <row r="1397" spans="1:5" x14ac:dyDescent="0.25">
      <c r="A1397" t="s">
        <v>2142</v>
      </c>
      <c r="B1397" t="s">
        <v>2143</v>
      </c>
      <c r="C1397" t="s">
        <v>2144</v>
      </c>
      <c r="D1397" s="2">
        <v>43889</v>
      </c>
      <c r="E1397">
        <v>4866</v>
      </c>
    </row>
    <row r="1398" spans="1:5" x14ac:dyDescent="0.25">
      <c r="A1398" t="s">
        <v>2145</v>
      </c>
      <c r="B1398" t="s">
        <v>2146</v>
      </c>
      <c r="C1398" t="s">
        <v>2147</v>
      </c>
      <c r="D1398" s="2">
        <v>44033</v>
      </c>
      <c r="E1398">
        <v>6064</v>
      </c>
    </row>
    <row r="1399" spans="1:5" x14ac:dyDescent="0.25">
      <c r="A1399" t="s">
        <v>2148</v>
      </c>
      <c r="B1399" t="s">
        <v>2149</v>
      </c>
      <c r="C1399" t="s">
        <v>2150</v>
      </c>
      <c r="D1399" s="2">
        <v>43810</v>
      </c>
      <c r="E1399">
        <v>5820</v>
      </c>
    </row>
    <row r="1400" spans="1:5" x14ac:dyDescent="0.25">
      <c r="A1400" t="s">
        <v>2151</v>
      </c>
      <c r="B1400" t="s">
        <v>2152</v>
      </c>
      <c r="C1400" t="s">
        <v>2153</v>
      </c>
      <c r="D1400" s="2">
        <v>43780</v>
      </c>
      <c r="E1400">
        <v>4617</v>
      </c>
    </row>
    <row r="1401" spans="1:5" x14ac:dyDescent="0.25">
      <c r="A1401" t="s">
        <v>2154</v>
      </c>
      <c r="B1401" t="s">
        <v>2155</v>
      </c>
      <c r="C1401" t="s">
        <v>2156</v>
      </c>
      <c r="D1401" s="2">
        <v>43900</v>
      </c>
      <c r="E1401">
        <v>5902</v>
      </c>
    </row>
    <row r="1402" spans="1:5" x14ac:dyDescent="0.25">
      <c r="A1402" t="s">
        <v>2157</v>
      </c>
      <c r="B1402" t="s">
        <v>2158</v>
      </c>
      <c r="C1402" t="s">
        <v>2159</v>
      </c>
      <c r="D1402" s="2">
        <v>43859</v>
      </c>
      <c r="E1402">
        <v>5980</v>
      </c>
    </row>
    <row r="1403" spans="1:5" x14ac:dyDescent="0.25">
      <c r="A1403" t="s">
        <v>2160</v>
      </c>
      <c r="B1403" t="s">
        <v>2161</v>
      </c>
      <c r="C1403" t="s">
        <v>2162</v>
      </c>
      <c r="D1403" s="2">
        <v>43865</v>
      </c>
      <c r="E1403">
        <v>5511</v>
      </c>
    </row>
    <row r="1404" spans="1:5" x14ac:dyDescent="0.25">
      <c r="A1404" t="s">
        <v>2163</v>
      </c>
      <c r="B1404" t="s">
        <v>2164</v>
      </c>
      <c r="C1404" t="s">
        <v>2165</v>
      </c>
      <c r="D1404" s="2">
        <v>43802</v>
      </c>
      <c r="E1404">
        <v>4517</v>
      </c>
    </row>
    <row r="1405" spans="1:5" x14ac:dyDescent="0.25">
      <c r="A1405" t="s">
        <v>2166</v>
      </c>
      <c r="B1405" t="s">
        <v>2167</v>
      </c>
      <c r="C1405" t="s">
        <v>2168</v>
      </c>
      <c r="D1405" s="2">
        <v>43959</v>
      </c>
      <c r="E1405">
        <v>5808</v>
      </c>
    </row>
    <row r="1406" spans="1:5" x14ac:dyDescent="0.25">
      <c r="A1406" t="s">
        <v>2169</v>
      </c>
      <c r="B1406" t="s">
        <v>2170</v>
      </c>
      <c r="C1406" t="s">
        <v>2171</v>
      </c>
      <c r="D1406" s="2">
        <v>43760</v>
      </c>
      <c r="E1406">
        <v>6099</v>
      </c>
    </row>
    <row r="1407" spans="1:5" x14ac:dyDescent="0.25">
      <c r="A1407" t="s">
        <v>2172</v>
      </c>
      <c r="B1407" t="s">
        <v>2173</v>
      </c>
      <c r="C1407" t="s">
        <v>2174</v>
      </c>
      <c r="D1407" s="2">
        <v>43860</v>
      </c>
      <c r="E1407">
        <v>5070</v>
      </c>
    </row>
    <row r="1408" spans="1:5" x14ac:dyDescent="0.25">
      <c r="A1408" t="s">
        <v>2175</v>
      </c>
      <c r="B1408" t="s">
        <v>775</v>
      </c>
      <c r="C1408" t="s">
        <v>776</v>
      </c>
      <c r="D1408" s="2">
        <v>43817</v>
      </c>
      <c r="E1408">
        <v>5548</v>
      </c>
    </row>
    <row r="1409" spans="1:5" x14ac:dyDescent="0.25">
      <c r="A1409" t="s">
        <v>2176</v>
      </c>
      <c r="B1409" t="s">
        <v>2177</v>
      </c>
      <c r="C1409" t="s">
        <v>2178</v>
      </c>
      <c r="D1409" s="2">
        <v>44089</v>
      </c>
      <c r="E1409">
        <v>5710</v>
      </c>
    </row>
    <row r="1410" spans="1:5" x14ac:dyDescent="0.25">
      <c r="A1410" t="s">
        <v>2179</v>
      </c>
      <c r="B1410" t="s">
        <v>2180</v>
      </c>
      <c r="C1410" t="s">
        <v>2181</v>
      </c>
      <c r="D1410" s="2">
        <v>44082</v>
      </c>
      <c r="E1410">
        <v>5283</v>
      </c>
    </row>
    <row r="1411" spans="1:5" x14ac:dyDescent="0.25">
      <c r="A1411" t="s">
        <v>2182</v>
      </c>
      <c r="B1411" t="s">
        <v>2183</v>
      </c>
      <c r="C1411" t="s">
        <v>2184</v>
      </c>
      <c r="D1411" s="2">
        <v>44006</v>
      </c>
      <c r="E1411">
        <v>5298</v>
      </c>
    </row>
    <row r="1412" spans="1:5" x14ac:dyDescent="0.25">
      <c r="A1412" t="s">
        <v>783</v>
      </c>
      <c r="B1412" t="s">
        <v>784</v>
      </c>
      <c r="C1412" t="s">
        <v>785</v>
      </c>
      <c r="D1412" s="2">
        <v>43866</v>
      </c>
      <c r="E1412">
        <v>9058</v>
      </c>
    </row>
    <row r="1413" spans="1:5" x14ac:dyDescent="0.25">
      <c r="A1413" t="s">
        <v>2185</v>
      </c>
      <c r="B1413" t="s">
        <v>2186</v>
      </c>
      <c r="C1413" t="s">
        <v>2187</v>
      </c>
      <c r="D1413" s="2">
        <v>43867</v>
      </c>
      <c r="E1413">
        <v>4506</v>
      </c>
    </row>
    <row r="1415" spans="1:5" x14ac:dyDescent="0.25">
      <c r="A1415" t="s">
        <v>0</v>
      </c>
      <c r="B1415" t="s">
        <v>1</v>
      </c>
      <c r="D1415" t="s">
        <v>2</v>
      </c>
      <c r="E1415" t="s">
        <v>713</v>
      </c>
    </row>
    <row r="1416" spans="1:5" x14ac:dyDescent="0.25">
      <c r="A1416" t="s">
        <v>3</v>
      </c>
      <c r="D1416" t="s">
        <v>4</v>
      </c>
    </row>
    <row r="1418" spans="1:5" x14ac:dyDescent="0.25">
      <c r="A1418" t="s">
        <v>16</v>
      </c>
      <c r="B1418" t="s">
        <v>51</v>
      </c>
      <c r="C1418" t="s">
        <v>10</v>
      </c>
    </row>
    <row r="1419" spans="1:5" x14ac:dyDescent="0.25">
      <c r="A1419" t="s">
        <v>52</v>
      </c>
      <c r="B1419" t="s">
        <v>53</v>
      </c>
    </row>
    <row r="1421" spans="1:5" x14ac:dyDescent="0.25">
      <c r="E1421" t="s">
        <v>54</v>
      </c>
    </row>
    <row r="1422" spans="1:5" x14ac:dyDescent="0.25">
      <c r="A1422" t="s">
        <v>55</v>
      </c>
      <c r="B1422" t="s">
        <v>56</v>
      </c>
      <c r="C1422" t="s">
        <v>57</v>
      </c>
      <c r="D1422" t="s">
        <v>58</v>
      </c>
      <c r="E1422" t="s">
        <v>59</v>
      </c>
    </row>
    <row r="1424" spans="1:5" x14ac:dyDescent="0.25">
      <c r="A1424" t="s">
        <v>1794</v>
      </c>
      <c r="B1424" t="s">
        <v>1778</v>
      </c>
      <c r="C1424" t="s">
        <v>1792</v>
      </c>
    </row>
    <row r="1425" spans="1:5" x14ac:dyDescent="0.25">
      <c r="A1425" t="s">
        <v>2188</v>
      </c>
      <c r="B1425" t="s">
        <v>2189</v>
      </c>
      <c r="C1425" t="s">
        <v>2190</v>
      </c>
      <c r="D1425" s="2">
        <v>44067</v>
      </c>
      <c r="E1425">
        <v>5380</v>
      </c>
    </row>
    <row r="1426" spans="1:5" x14ac:dyDescent="0.25">
      <c r="A1426" t="s">
        <v>2191</v>
      </c>
      <c r="B1426" t="s">
        <v>2192</v>
      </c>
      <c r="C1426" t="s">
        <v>2193</v>
      </c>
      <c r="D1426" s="2">
        <v>43839</v>
      </c>
      <c r="E1426">
        <v>5015</v>
      </c>
    </row>
    <row r="1427" spans="1:5" x14ac:dyDescent="0.25">
      <c r="A1427" t="s">
        <v>2194</v>
      </c>
      <c r="B1427" t="s">
        <v>2195</v>
      </c>
      <c r="C1427" t="s">
        <v>2196</v>
      </c>
      <c r="D1427" s="2">
        <v>43748</v>
      </c>
      <c r="E1427">
        <v>5428</v>
      </c>
    </row>
    <row r="1428" spans="1:5" x14ac:dyDescent="0.25">
      <c r="A1428" t="s">
        <v>2197</v>
      </c>
      <c r="B1428" t="s">
        <v>2198</v>
      </c>
      <c r="C1428" t="s">
        <v>2199</v>
      </c>
      <c r="D1428" s="2">
        <v>43896</v>
      </c>
      <c r="E1428">
        <v>5470</v>
      </c>
    </row>
    <row r="1429" spans="1:5" x14ac:dyDescent="0.25">
      <c r="A1429" t="s">
        <v>2200</v>
      </c>
      <c r="B1429" t="s">
        <v>2201</v>
      </c>
      <c r="C1429" t="s">
        <v>2202</v>
      </c>
      <c r="D1429" s="2">
        <v>43812</v>
      </c>
      <c r="E1429">
        <v>5232</v>
      </c>
    </row>
    <row r="1430" spans="1:5" x14ac:dyDescent="0.25">
      <c r="A1430" t="s">
        <v>2203</v>
      </c>
      <c r="B1430" t="s">
        <v>2204</v>
      </c>
      <c r="C1430" t="s">
        <v>2205</v>
      </c>
      <c r="D1430" s="2">
        <v>43788</v>
      </c>
      <c r="E1430">
        <v>5090</v>
      </c>
    </row>
    <row r="1431" spans="1:5" x14ac:dyDescent="0.25">
      <c r="A1431" t="s">
        <v>1415</v>
      </c>
      <c r="B1431" t="s">
        <v>1416</v>
      </c>
      <c r="C1431" t="s">
        <v>1417</v>
      </c>
      <c r="D1431" s="2">
        <v>43761</v>
      </c>
      <c r="E1431">
        <v>23163</v>
      </c>
    </row>
    <row r="1432" spans="1:5" x14ac:dyDescent="0.25">
      <c r="A1432" t="s">
        <v>2206</v>
      </c>
      <c r="B1432" t="s">
        <v>2207</v>
      </c>
      <c r="C1432" t="s">
        <v>2208</v>
      </c>
      <c r="D1432" s="2">
        <v>43780</v>
      </c>
      <c r="E1432">
        <v>6000</v>
      </c>
    </row>
    <row r="1433" spans="1:5" x14ac:dyDescent="0.25">
      <c r="A1433" t="s">
        <v>2209</v>
      </c>
      <c r="B1433" t="s">
        <v>2210</v>
      </c>
      <c r="C1433" t="s">
        <v>2211</v>
      </c>
      <c r="D1433" s="2">
        <v>43894</v>
      </c>
      <c r="E1433">
        <v>5497</v>
      </c>
    </row>
    <row r="1434" spans="1:5" x14ac:dyDescent="0.25">
      <c r="A1434" t="s">
        <v>2212</v>
      </c>
      <c r="B1434" t="s">
        <v>2213</v>
      </c>
      <c r="C1434" t="s">
        <v>2214</v>
      </c>
      <c r="D1434" s="2">
        <v>43845</v>
      </c>
      <c r="E1434">
        <v>5929</v>
      </c>
    </row>
    <row r="1435" spans="1:5" x14ac:dyDescent="0.25">
      <c r="A1435" t="s">
        <v>1748</v>
      </c>
      <c r="B1435" t="s">
        <v>1749</v>
      </c>
      <c r="C1435" t="s">
        <v>1750</v>
      </c>
      <c r="D1435" s="2">
        <v>44011</v>
      </c>
      <c r="E1435">
        <v>33531</v>
      </c>
    </row>
    <row r="1436" spans="1:5" x14ac:dyDescent="0.25">
      <c r="A1436" t="s">
        <v>1350</v>
      </c>
      <c r="B1436" t="s">
        <v>1351</v>
      </c>
      <c r="C1436" t="s">
        <v>1352</v>
      </c>
      <c r="D1436" s="2">
        <v>43966</v>
      </c>
      <c r="E1436">
        <v>10054</v>
      </c>
    </row>
    <row r="1437" spans="1:5" x14ac:dyDescent="0.25">
      <c r="A1437" t="s">
        <v>2215</v>
      </c>
      <c r="B1437" t="s">
        <v>2216</v>
      </c>
      <c r="C1437" t="s">
        <v>2217</v>
      </c>
      <c r="D1437" s="2">
        <v>43763</v>
      </c>
      <c r="E1437">
        <v>5258</v>
      </c>
    </row>
    <row r="1438" spans="1:5" x14ac:dyDescent="0.25">
      <c r="A1438" t="s">
        <v>2218</v>
      </c>
      <c r="B1438" t="s">
        <v>2219</v>
      </c>
      <c r="C1438" t="s">
        <v>2220</v>
      </c>
      <c r="D1438" s="2">
        <v>43889</v>
      </c>
      <c r="E1438">
        <v>5395</v>
      </c>
    </row>
    <row r="1439" spans="1:5" x14ac:dyDescent="0.25">
      <c r="A1439" t="s">
        <v>2221</v>
      </c>
      <c r="B1439" t="s">
        <v>2222</v>
      </c>
      <c r="C1439" t="s">
        <v>2223</v>
      </c>
      <c r="D1439" s="2">
        <v>43865</v>
      </c>
      <c r="E1439">
        <v>5441</v>
      </c>
    </row>
    <row r="1440" spans="1:5" x14ac:dyDescent="0.25">
      <c r="A1440" t="s">
        <v>2224</v>
      </c>
      <c r="B1440" t="s">
        <v>2225</v>
      </c>
      <c r="C1440" t="s">
        <v>2226</v>
      </c>
      <c r="D1440" s="2">
        <v>43839</v>
      </c>
      <c r="E1440">
        <v>5167</v>
      </c>
    </row>
    <row r="1441" spans="1:5" x14ac:dyDescent="0.25">
      <c r="A1441" t="s">
        <v>2227</v>
      </c>
      <c r="B1441" t="s">
        <v>2228</v>
      </c>
      <c r="C1441" t="s">
        <v>2229</v>
      </c>
      <c r="D1441" s="2">
        <v>43882</v>
      </c>
      <c r="E1441">
        <v>6743</v>
      </c>
    </row>
    <row r="1442" spans="1:5" x14ac:dyDescent="0.25">
      <c r="A1442" t="s">
        <v>2230</v>
      </c>
      <c r="B1442" t="s">
        <v>2231</v>
      </c>
      <c r="C1442" t="s">
        <v>2232</v>
      </c>
      <c r="D1442" s="2">
        <v>44019</v>
      </c>
      <c r="E1442">
        <v>5448</v>
      </c>
    </row>
    <row r="1443" spans="1:5" x14ac:dyDescent="0.25">
      <c r="A1443" t="s">
        <v>2233</v>
      </c>
      <c r="B1443" t="s">
        <v>2234</v>
      </c>
      <c r="C1443" t="s">
        <v>2235</v>
      </c>
      <c r="D1443" s="2">
        <v>44001</v>
      </c>
      <c r="E1443">
        <v>5291</v>
      </c>
    </row>
    <row r="1444" spans="1:5" x14ac:dyDescent="0.25">
      <c r="A1444" t="s">
        <v>1789</v>
      </c>
      <c r="B1444" t="s">
        <v>1790</v>
      </c>
      <c r="C1444" t="s">
        <v>1791</v>
      </c>
      <c r="D1444" s="2">
        <v>43970</v>
      </c>
      <c r="E1444">
        <v>5535</v>
      </c>
    </row>
    <row r="1445" spans="1:5" x14ac:dyDescent="0.25">
      <c r="A1445" t="s">
        <v>2236</v>
      </c>
      <c r="B1445" t="s">
        <v>2237</v>
      </c>
      <c r="C1445" t="s">
        <v>2238</v>
      </c>
      <c r="D1445" s="2">
        <v>43858</v>
      </c>
      <c r="E1445">
        <v>5170</v>
      </c>
    </row>
    <row r="1446" spans="1:5" x14ac:dyDescent="0.25">
      <c r="A1446" t="s">
        <v>2239</v>
      </c>
      <c r="B1446" t="s">
        <v>2240</v>
      </c>
      <c r="C1446" t="s">
        <v>2241</v>
      </c>
      <c r="D1446" s="2">
        <v>43826</v>
      </c>
      <c r="E1446">
        <v>5634</v>
      </c>
    </row>
    <row r="1447" spans="1:5" x14ac:dyDescent="0.25">
      <c r="A1447" t="s">
        <v>2242</v>
      </c>
      <c r="B1447" t="s">
        <v>2243</v>
      </c>
      <c r="C1447" t="s">
        <v>2244</v>
      </c>
      <c r="D1447" s="2">
        <v>43774</v>
      </c>
      <c r="E1447">
        <v>5199</v>
      </c>
    </row>
    <row r="1448" spans="1:5" x14ac:dyDescent="0.25">
      <c r="A1448" t="s">
        <v>2245</v>
      </c>
      <c r="B1448" t="s">
        <v>2246</v>
      </c>
      <c r="C1448" t="s">
        <v>2247</v>
      </c>
      <c r="D1448" s="2">
        <v>43805</v>
      </c>
      <c r="E1448">
        <v>5216</v>
      </c>
    </row>
    <row r="1449" spans="1:5" x14ac:dyDescent="0.25">
      <c r="A1449" t="s">
        <v>1386</v>
      </c>
      <c r="B1449" t="s">
        <v>1387</v>
      </c>
      <c r="C1449" t="s">
        <v>1388</v>
      </c>
      <c r="D1449" s="2">
        <v>43774</v>
      </c>
      <c r="E1449">
        <v>10068</v>
      </c>
    </row>
    <row r="1450" spans="1:5" x14ac:dyDescent="0.25">
      <c r="A1450" t="s">
        <v>2248</v>
      </c>
      <c r="B1450" t="s">
        <v>2249</v>
      </c>
      <c r="C1450" t="s">
        <v>2250</v>
      </c>
      <c r="D1450" s="2">
        <v>44064</v>
      </c>
      <c r="E1450">
        <v>6441</v>
      </c>
    </row>
    <row r="1451" spans="1:5" x14ac:dyDescent="0.25">
      <c r="E1451" t="s">
        <v>65</v>
      </c>
    </row>
    <row r="1452" spans="1:5" x14ac:dyDescent="0.25">
      <c r="A1452" t="s">
        <v>1794</v>
      </c>
      <c r="B1452" t="s">
        <v>1778</v>
      </c>
      <c r="C1452" t="s">
        <v>1793</v>
      </c>
      <c r="D1452">
        <v>190</v>
      </c>
      <c r="E1452">
        <v>1270228</v>
      </c>
    </row>
    <row r="1453" spans="1:5" x14ac:dyDescent="0.25">
      <c r="A1453" t="s">
        <v>68</v>
      </c>
      <c r="B1453" t="s">
        <v>69</v>
      </c>
      <c r="C1453" t="s">
        <v>70</v>
      </c>
      <c r="D1453" t="s">
        <v>71</v>
      </c>
      <c r="E1453" t="s">
        <v>72</v>
      </c>
    </row>
    <row r="1455" spans="1:5" x14ac:dyDescent="0.25">
      <c r="A1455" t="s">
        <v>2251</v>
      </c>
      <c r="B1455" t="s">
        <v>2252</v>
      </c>
      <c r="C1455" t="s">
        <v>2253</v>
      </c>
    </row>
    <row r="1456" spans="1:5" x14ac:dyDescent="0.25">
      <c r="A1456" t="s">
        <v>1873</v>
      </c>
      <c r="B1456" t="s">
        <v>1874</v>
      </c>
      <c r="C1456" t="s">
        <v>1875</v>
      </c>
      <c r="D1456" s="2">
        <v>43896</v>
      </c>
      <c r="E1456">
        <v>6262</v>
      </c>
    </row>
    <row r="1457" spans="1:5" x14ac:dyDescent="0.25">
      <c r="A1457" t="s">
        <v>1240</v>
      </c>
      <c r="B1457" t="s">
        <v>1241</v>
      </c>
      <c r="C1457" t="s">
        <v>1242</v>
      </c>
      <c r="D1457" s="2">
        <v>43896</v>
      </c>
      <c r="E1457">
        <v>16782</v>
      </c>
    </row>
    <row r="1458" spans="1:5" x14ac:dyDescent="0.25">
      <c r="E1458" t="s">
        <v>65</v>
      </c>
    </row>
    <row r="1459" spans="1:5" x14ac:dyDescent="0.25">
      <c r="A1459" t="s">
        <v>2251</v>
      </c>
      <c r="B1459" t="s">
        <v>2252</v>
      </c>
      <c r="C1459" t="s">
        <v>2254</v>
      </c>
      <c r="D1459">
        <v>2</v>
      </c>
      <c r="E1459">
        <v>23044</v>
      </c>
    </row>
    <row r="1460" spans="1:5" x14ac:dyDescent="0.25">
      <c r="A1460" t="s">
        <v>68</v>
      </c>
      <c r="B1460" t="s">
        <v>69</v>
      </c>
      <c r="C1460" t="s">
        <v>70</v>
      </c>
      <c r="D1460" t="s">
        <v>71</v>
      </c>
      <c r="E1460" t="s">
        <v>72</v>
      </c>
    </row>
    <row r="1462" spans="1:5" x14ac:dyDescent="0.25">
      <c r="A1462" t="s">
        <v>2255</v>
      </c>
      <c r="B1462" t="s">
        <v>2256</v>
      </c>
      <c r="C1462" t="s">
        <v>2257</v>
      </c>
    </row>
    <row r="1463" spans="1:5" x14ac:dyDescent="0.25">
      <c r="A1463" t="s">
        <v>1591</v>
      </c>
      <c r="B1463" t="s">
        <v>1592</v>
      </c>
      <c r="C1463" t="s">
        <v>1593</v>
      </c>
      <c r="D1463" s="2">
        <v>44046</v>
      </c>
      <c r="E1463">
        <v>15545</v>
      </c>
    </row>
    <row r="1464" spans="1:5" x14ac:dyDescent="0.25">
      <c r="A1464" t="s">
        <v>1751</v>
      </c>
      <c r="B1464" t="s">
        <v>1752</v>
      </c>
      <c r="C1464" t="s">
        <v>1753</v>
      </c>
      <c r="D1464" s="2">
        <v>43952</v>
      </c>
      <c r="E1464">
        <v>13159</v>
      </c>
    </row>
    <row r="1465" spans="1:5" x14ac:dyDescent="0.25">
      <c r="E1465" t="s">
        <v>65</v>
      </c>
    </row>
    <row r="1466" spans="1:5" x14ac:dyDescent="0.25">
      <c r="A1466" t="s">
        <v>2255</v>
      </c>
      <c r="B1466" t="s">
        <v>2256</v>
      </c>
      <c r="C1466" t="s">
        <v>2258</v>
      </c>
      <c r="D1466">
        <v>2</v>
      </c>
      <c r="E1466">
        <v>28704</v>
      </c>
    </row>
    <row r="1467" spans="1:5" x14ac:dyDescent="0.25">
      <c r="A1467" t="s">
        <v>68</v>
      </c>
      <c r="B1467" t="s">
        <v>69</v>
      </c>
      <c r="C1467" t="s">
        <v>70</v>
      </c>
      <c r="D1467" t="s">
        <v>71</v>
      </c>
      <c r="E1467" t="s">
        <v>72</v>
      </c>
    </row>
    <row r="1469" spans="1:5" x14ac:dyDescent="0.25">
      <c r="A1469" t="s">
        <v>2259</v>
      </c>
      <c r="B1469" t="s">
        <v>2260</v>
      </c>
      <c r="C1469" t="s">
        <v>27</v>
      </c>
    </row>
    <row r="1470" spans="1:5" x14ac:dyDescent="0.25">
      <c r="A1470" t="s">
        <v>1516</v>
      </c>
      <c r="B1470" t="s">
        <v>1517</v>
      </c>
      <c r="C1470" t="s">
        <v>1518</v>
      </c>
      <c r="D1470" s="2">
        <v>43838</v>
      </c>
      <c r="E1470">
        <v>14106</v>
      </c>
    </row>
    <row r="1471" spans="1:5" x14ac:dyDescent="0.25">
      <c r="E1471" t="s">
        <v>65</v>
      </c>
    </row>
    <row r="1472" spans="1:5" x14ac:dyDescent="0.25">
      <c r="A1472" t="s">
        <v>2259</v>
      </c>
      <c r="B1472" t="s">
        <v>2260</v>
      </c>
      <c r="C1472" t="s">
        <v>1421</v>
      </c>
      <c r="D1472">
        <v>1</v>
      </c>
      <c r="E1472">
        <v>14106</v>
      </c>
    </row>
    <row r="1473" spans="1:5" x14ac:dyDescent="0.25">
      <c r="A1473" t="s">
        <v>68</v>
      </c>
      <c r="B1473" t="s">
        <v>69</v>
      </c>
      <c r="C1473" t="s">
        <v>70</v>
      </c>
      <c r="D1473" t="s">
        <v>71</v>
      </c>
      <c r="E1473" t="s">
        <v>72</v>
      </c>
    </row>
    <row r="1475" spans="1:5" x14ac:dyDescent="0.25">
      <c r="A1475" t="s">
        <v>2261</v>
      </c>
      <c r="B1475" t="s">
        <v>2262</v>
      </c>
      <c r="C1475" t="s">
        <v>2263</v>
      </c>
    </row>
    <row r="1476" spans="1:5" x14ac:dyDescent="0.25">
      <c r="A1476" t="s">
        <v>2139</v>
      </c>
      <c r="B1476" t="s">
        <v>2140</v>
      </c>
      <c r="C1476" t="s">
        <v>2141</v>
      </c>
      <c r="D1476" s="2">
        <v>43866</v>
      </c>
      <c r="E1476">
        <v>5843</v>
      </c>
    </row>
    <row r="1477" spans="1:5" x14ac:dyDescent="0.25">
      <c r="E1477" t="s">
        <v>65</v>
      </c>
    </row>
    <row r="1478" spans="1:5" x14ac:dyDescent="0.25">
      <c r="A1478" t="s">
        <v>2261</v>
      </c>
      <c r="B1478" t="s">
        <v>2262</v>
      </c>
      <c r="C1478" t="s">
        <v>2264</v>
      </c>
      <c r="D1478">
        <v>1</v>
      </c>
      <c r="E1478">
        <v>5843</v>
      </c>
    </row>
    <row r="1479" spans="1:5" x14ac:dyDescent="0.25">
      <c r="A1479" t="s">
        <v>68</v>
      </c>
      <c r="B1479" t="s">
        <v>69</v>
      </c>
      <c r="C1479" t="s">
        <v>70</v>
      </c>
      <c r="D1479" t="s">
        <v>71</v>
      </c>
      <c r="E1479" t="s">
        <v>72</v>
      </c>
    </row>
    <row r="1481" spans="1:5" x14ac:dyDescent="0.25">
      <c r="A1481" t="s">
        <v>2265</v>
      </c>
      <c r="B1481" t="s">
        <v>2266</v>
      </c>
      <c r="C1481" t="s">
        <v>2267</v>
      </c>
    </row>
    <row r="1482" spans="1:5" x14ac:dyDescent="0.25">
      <c r="A1482" t="s">
        <v>543</v>
      </c>
      <c r="B1482" t="s">
        <v>544</v>
      </c>
      <c r="C1482" t="s">
        <v>545</v>
      </c>
      <c r="D1482" s="2">
        <v>44103</v>
      </c>
      <c r="E1482">
        <v>29047</v>
      </c>
    </row>
    <row r="1483" spans="1:5" x14ac:dyDescent="0.25">
      <c r="A1483" t="s">
        <v>1486</v>
      </c>
      <c r="B1483" t="s">
        <v>1487</v>
      </c>
      <c r="C1483" t="s">
        <v>1488</v>
      </c>
      <c r="D1483" s="2">
        <v>44068</v>
      </c>
      <c r="E1483">
        <v>9560</v>
      </c>
    </row>
    <row r="1484" spans="1:5" x14ac:dyDescent="0.25">
      <c r="A1484" t="s">
        <v>1591</v>
      </c>
      <c r="B1484" t="s">
        <v>1592</v>
      </c>
      <c r="C1484" t="s">
        <v>1593</v>
      </c>
      <c r="D1484" s="2">
        <v>44046</v>
      </c>
      <c r="E1484">
        <v>15545</v>
      </c>
    </row>
    <row r="1486" spans="1:5" x14ac:dyDescent="0.25">
      <c r="A1486" t="s">
        <v>0</v>
      </c>
      <c r="B1486" t="s">
        <v>1</v>
      </c>
      <c r="D1486" t="s">
        <v>2</v>
      </c>
      <c r="E1486" t="s">
        <v>713</v>
      </c>
    </row>
    <row r="1487" spans="1:5" x14ac:dyDescent="0.25">
      <c r="A1487" t="s">
        <v>3</v>
      </c>
      <c r="D1487" t="s">
        <v>4</v>
      </c>
    </row>
    <row r="1489" spans="1:5" x14ac:dyDescent="0.25">
      <c r="A1489" t="s">
        <v>16</v>
      </c>
      <c r="B1489" t="s">
        <v>51</v>
      </c>
      <c r="C1489" t="s">
        <v>10</v>
      </c>
    </row>
    <row r="1490" spans="1:5" x14ac:dyDescent="0.25">
      <c r="A1490" t="s">
        <v>52</v>
      </c>
      <c r="B1490" t="s">
        <v>53</v>
      </c>
    </row>
    <row r="1492" spans="1:5" x14ac:dyDescent="0.25">
      <c r="E1492" t="s">
        <v>54</v>
      </c>
    </row>
    <row r="1493" spans="1:5" x14ac:dyDescent="0.25">
      <c r="A1493" t="s">
        <v>55</v>
      </c>
      <c r="B1493" t="s">
        <v>56</v>
      </c>
      <c r="C1493" t="s">
        <v>57</v>
      </c>
      <c r="D1493" t="s">
        <v>58</v>
      </c>
      <c r="E1493" t="s">
        <v>59</v>
      </c>
    </row>
    <row r="1495" spans="1:5" x14ac:dyDescent="0.25">
      <c r="A1495" t="s">
        <v>2265</v>
      </c>
      <c r="B1495" t="s">
        <v>2266</v>
      </c>
      <c r="C1495" t="s">
        <v>2268</v>
      </c>
    </row>
    <row r="1496" spans="1:5" x14ac:dyDescent="0.25">
      <c r="E1496" t="s">
        <v>65</v>
      </c>
    </row>
    <row r="1497" spans="1:5" x14ac:dyDescent="0.25">
      <c r="A1497" t="s">
        <v>2265</v>
      </c>
      <c r="B1497" t="s">
        <v>2266</v>
      </c>
      <c r="C1497" t="s">
        <v>2269</v>
      </c>
      <c r="D1497">
        <v>3</v>
      </c>
      <c r="E1497">
        <v>54152</v>
      </c>
    </row>
    <row r="1498" spans="1:5" x14ac:dyDescent="0.25">
      <c r="A1498" t="s">
        <v>68</v>
      </c>
      <c r="B1498" t="s">
        <v>69</v>
      </c>
      <c r="C1498" t="s">
        <v>70</v>
      </c>
      <c r="D1498" t="s">
        <v>71</v>
      </c>
      <c r="E1498" t="s">
        <v>72</v>
      </c>
    </row>
    <row r="1500" spans="1:5" x14ac:dyDescent="0.25">
      <c r="A1500" t="s">
        <v>2270</v>
      </c>
      <c r="B1500" t="s">
        <v>2271</v>
      </c>
      <c r="C1500" t="s">
        <v>2272</v>
      </c>
    </row>
    <row r="1501" spans="1:5" x14ac:dyDescent="0.25">
      <c r="A1501" t="s">
        <v>2273</v>
      </c>
      <c r="B1501" t="s">
        <v>2274</v>
      </c>
      <c r="C1501" t="s">
        <v>2275</v>
      </c>
      <c r="D1501" s="2">
        <v>43753</v>
      </c>
      <c r="E1501">
        <v>17325</v>
      </c>
    </row>
    <row r="1502" spans="1:5" x14ac:dyDescent="0.25">
      <c r="A1502" t="s">
        <v>2276</v>
      </c>
      <c r="B1502" t="s">
        <v>1799</v>
      </c>
      <c r="C1502" t="s">
        <v>1800</v>
      </c>
      <c r="D1502" s="2">
        <v>43892</v>
      </c>
      <c r="E1502">
        <v>15664</v>
      </c>
    </row>
    <row r="1503" spans="1:5" x14ac:dyDescent="0.25">
      <c r="A1503" t="s">
        <v>2277</v>
      </c>
      <c r="B1503" t="s">
        <v>2278</v>
      </c>
      <c r="C1503" t="s">
        <v>2279</v>
      </c>
      <c r="D1503" s="2">
        <v>44067</v>
      </c>
      <c r="E1503">
        <v>24170</v>
      </c>
    </row>
    <row r="1504" spans="1:5" x14ac:dyDescent="0.25">
      <c r="A1504" t="s">
        <v>2280</v>
      </c>
      <c r="B1504" t="s">
        <v>2281</v>
      </c>
      <c r="C1504" t="s">
        <v>2282</v>
      </c>
      <c r="D1504" s="2">
        <v>44077</v>
      </c>
      <c r="E1504">
        <v>19303</v>
      </c>
    </row>
    <row r="1505" spans="1:5" x14ac:dyDescent="0.25">
      <c r="A1505" t="s">
        <v>2283</v>
      </c>
      <c r="B1505" t="s">
        <v>2284</v>
      </c>
      <c r="C1505" t="s">
        <v>2285</v>
      </c>
      <c r="D1505" s="2">
        <v>43749</v>
      </c>
      <c r="E1505">
        <v>16396</v>
      </c>
    </row>
    <row r="1506" spans="1:5" x14ac:dyDescent="0.25">
      <c r="A1506" t="s">
        <v>2286</v>
      </c>
      <c r="B1506" t="s">
        <v>2287</v>
      </c>
      <c r="C1506" t="s">
        <v>2288</v>
      </c>
      <c r="D1506" s="2">
        <v>43892</v>
      </c>
      <c r="E1506">
        <v>12278</v>
      </c>
    </row>
    <row r="1507" spans="1:5" x14ac:dyDescent="0.25">
      <c r="A1507" t="s">
        <v>2289</v>
      </c>
      <c r="B1507" t="s">
        <v>2290</v>
      </c>
      <c r="C1507" t="s">
        <v>2291</v>
      </c>
      <c r="D1507" s="2">
        <v>43913</v>
      </c>
      <c r="E1507">
        <v>38173</v>
      </c>
    </row>
    <row r="1508" spans="1:5" x14ac:dyDescent="0.25">
      <c r="A1508" t="s">
        <v>2292</v>
      </c>
      <c r="B1508" t="s">
        <v>2293</v>
      </c>
      <c r="C1508" t="s">
        <v>2294</v>
      </c>
      <c r="D1508" s="2">
        <v>44053</v>
      </c>
      <c r="E1508">
        <v>28839</v>
      </c>
    </row>
    <row r="1509" spans="1:5" x14ac:dyDescent="0.25">
      <c r="A1509" t="s">
        <v>2295</v>
      </c>
      <c r="B1509" t="s">
        <v>2296</v>
      </c>
      <c r="C1509" t="s">
        <v>2297</v>
      </c>
      <c r="D1509" s="2">
        <v>43970</v>
      </c>
      <c r="E1509">
        <v>19179</v>
      </c>
    </row>
    <row r="1510" spans="1:5" x14ac:dyDescent="0.25">
      <c r="A1510" t="s">
        <v>2298</v>
      </c>
      <c r="B1510" t="s">
        <v>2299</v>
      </c>
      <c r="C1510" t="s">
        <v>2300</v>
      </c>
      <c r="D1510" s="2">
        <v>43815</v>
      </c>
      <c r="E1510">
        <v>30323</v>
      </c>
    </row>
    <row r="1511" spans="1:5" x14ac:dyDescent="0.25">
      <c r="A1511" t="s">
        <v>2301</v>
      </c>
      <c r="B1511" t="s">
        <v>2302</v>
      </c>
      <c r="C1511" t="s">
        <v>2303</v>
      </c>
      <c r="D1511" s="2">
        <v>43829</v>
      </c>
      <c r="E1511">
        <v>30519</v>
      </c>
    </row>
    <row r="1512" spans="1:5" x14ac:dyDescent="0.25">
      <c r="A1512" t="s">
        <v>2304</v>
      </c>
      <c r="B1512" t="s">
        <v>934</v>
      </c>
      <c r="C1512" t="s">
        <v>935</v>
      </c>
      <c r="D1512" s="2">
        <v>44085</v>
      </c>
      <c r="E1512">
        <v>16253</v>
      </c>
    </row>
    <row r="1513" spans="1:5" x14ac:dyDescent="0.25">
      <c r="A1513" t="s">
        <v>2305</v>
      </c>
      <c r="B1513" t="s">
        <v>949</v>
      </c>
      <c r="C1513" t="s">
        <v>950</v>
      </c>
      <c r="D1513" s="2">
        <v>43973</v>
      </c>
      <c r="E1513">
        <v>13571</v>
      </c>
    </row>
    <row r="1514" spans="1:5" x14ac:dyDescent="0.25">
      <c r="A1514" t="s">
        <v>2306</v>
      </c>
      <c r="B1514" t="s">
        <v>2307</v>
      </c>
      <c r="C1514" t="s">
        <v>2308</v>
      </c>
      <c r="D1514" s="2">
        <v>43984</v>
      </c>
      <c r="E1514">
        <v>30345</v>
      </c>
    </row>
    <row r="1515" spans="1:5" x14ac:dyDescent="0.25">
      <c r="A1515" t="s">
        <v>2309</v>
      </c>
      <c r="B1515" t="s">
        <v>2310</v>
      </c>
      <c r="C1515" t="s">
        <v>2311</v>
      </c>
      <c r="D1515" s="2">
        <v>43867</v>
      </c>
      <c r="E1515">
        <v>17617</v>
      </c>
    </row>
    <row r="1516" spans="1:5" x14ac:dyDescent="0.25">
      <c r="A1516" t="s">
        <v>2312</v>
      </c>
      <c r="B1516" t="s">
        <v>2313</v>
      </c>
      <c r="C1516" t="s">
        <v>2314</v>
      </c>
      <c r="D1516" s="2">
        <v>44025</v>
      </c>
      <c r="E1516">
        <v>28850</v>
      </c>
    </row>
    <row r="1517" spans="1:5" x14ac:dyDescent="0.25">
      <c r="A1517" t="s">
        <v>2315</v>
      </c>
      <c r="B1517" t="s">
        <v>2316</v>
      </c>
      <c r="C1517" t="s">
        <v>2317</v>
      </c>
      <c r="D1517" s="2">
        <v>43878</v>
      </c>
      <c r="E1517">
        <v>15647</v>
      </c>
    </row>
    <row r="1518" spans="1:5" x14ac:dyDescent="0.25">
      <c r="A1518" t="s">
        <v>2318</v>
      </c>
      <c r="B1518" t="s">
        <v>1033</v>
      </c>
      <c r="C1518" t="s">
        <v>1034</v>
      </c>
      <c r="D1518" s="2">
        <v>44042</v>
      </c>
      <c r="E1518">
        <v>20045</v>
      </c>
    </row>
    <row r="1519" spans="1:5" x14ac:dyDescent="0.25">
      <c r="A1519" t="s">
        <v>2319</v>
      </c>
      <c r="B1519" t="s">
        <v>2320</v>
      </c>
      <c r="C1519" t="s">
        <v>2321</v>
      </c>
      <c r="D1519" s="2">
        <v>43975</v>
      </c>
      <c r="E1519">
        <v>29142</v>
      </c>
    </row>
    <row r="1520" spans="1:5" x14ac:dyDescent="0.25">
      <c r="A1520" t="s">
        <v>2322</v>
      </c>
      <c r="B1520" t="s">
        <v>2323</v>
      </c>
      <c r="C1520" t="s">
        <v>2324</v>
      </c>
      <c r="D1520" s="2">
        <v>43804</v>
      </c>
      <c r="E1520">
        <v>19488</v>
      </c>
    </row>
    <row r="1521" spans="1:5" x14ac:dyDescent="0.25">
      <c r="A1521" t="s">
        <v>2325</v>
      </c>
      <c r="B1521" t="s">
        <v>2326</v>
      </c>
      <c r="C1521" t="s">
        <v>2327</v>
      </c>
      <c r="D1521" s="2">
        <v>44065</v>
      </c>
      <c r="E1521">
        <v>38855</v>
      </c>
    </row>
    <row r="1522" spans="1:5" x14ac:dyDescent="0.25">
      <c r="A1522" t="s">
        <v>2328</v>
      </c>
      <c r="B1522" t="s">
        <v>2329</v>
      </c>
      <c r="C1522" t="s">
        <v>2330</v>
      </c>
      <c r="D1522" s="2">
        <v>43885</v>
      </c>
      <c r="E1522">
        <v>16880</v>
      </c>
    </row>
    <row r="1523" spans="1:5" x14ac:dyDescent="0.25">
      <c r="A1523" t="s">
        <v>2331</v>
      </c>
      <c r="B1523" t="s">
        <v>2332</v>
      </c>
      <c r="C1523" t="s">
        <v>2333</v>
      </c>
      <c r="D1523" s="2">
        <v>43993</v>
      </c>
      <c r="E1523">
        <v>19673</v>
      </c>
    </row>
    <row r="1524" spans="1:5" x14ac:dyDescent="0.25">
      <c r="A1524" t="s">
        <v>2334</v>
      </c>
      <c r="B1524" t="s">
        <v>2335</v>
      </c>
      <c r="C1524" t="s">
        <v>2336</v>
      </c>
      <c r="D1524" s="2">
        <v>44108</v>
      </c>
      <c r="E1524">
        <v>29692</v>
      </c>
    </row>
    <row r="1525" spans="1:5" x14ac:dyDescent="0.25">
      <c r="A1525" t="s">
        <v>2337</v>
      </c>
      <c r="B1525" t="s">
        <v>2338</v>
      </c>
      <c r="C1525" t="s">
        <v>2339</v>
      </c>
      <c r="D1525" s="2">
        <v>43801</v>
      </c>
      <c r="E1525">
        <v>31786</v>
      </c>
    </row>
    <row r="1526" spans="1:5" x14ac:dyDescent="0.25">
      <c r="A1526" t="s">
        <v>2340</v>
      </c>
      <c r="B1526" t="s">
        <v>2341</v>
      </c>
      <c r="C1526" t="s">
        <v>2342</v>
      </c>
      <c r="D1526" s="2">
        <v>44067</v>
      </c>
      <c r="E1526">
        <v>14337</v>
      </c>
    </row>
    <row r="1527" spans="1:5" x14ac:dyDescent="0.25">
      <c r="A1527" t="s">
        <v>2343</v>
      </c>
      <c r="B1527" t="s">
        <v>2344</v>
      </c>
      <c r="C1527" t="s">
        <v>2345</v>
      </c>
      <c r="D1527" s="2">
        <v>43808</v>
      </c>
      <c r="E1527">
        <v>29550</v>
      </c>
    </row>
    <row r="1528" spans="1:5" x14ac:dyDescent="0.25">
      <c r="A1528" t="s">
        <v>2346</v>
      </c>
      <c r="B1528" t="s">
        <v>665</v>
      </c>
      <c r="C1528" t="s">
        <v>666</v>
      </c>
      <c r="D1528" s="2">
        <v>44064</v>
      </c>
      <c r="E1528">
        <v>15554</v>
      </c>
    </row>
    <row r="1529" spans="1:5" x14ac:dyDescent="0.25">
      <c r="A1529" t="s">
        <v>2347</v>
      </c>
      <c r="B1529" t="s">
        <v>2348</v>
      </c>
      <c r="C1529" t="s">
        <v>2349</v>
      </c>
      <c r="D1529" s="2">
        <v>43773</v>
      </c>
      <c r="E1529">
        <v>12584</v>
      </c>
    </row>
    <row r="1530" spans="1:5" x14ac:dyDescent="0.25">
      <c r="A1530" t="s">
        <v>2350</v>
      </c>
      <c r="B1530" t="s">
        <v>1580</v>
      </c>
      <c r="C1530" t="s">
        <v>1581</v>
      </c>
      <c r="D1530" s="2">
        <v>43783</v>
      </c>
      <c r="E1530">
        <v>16246</v>
      </c>
    </row>
    <row r="1531" spans="1:5" x14ac:dyDescent="0.25">
      <c r="A1531" t="s">
        <v>2351</v>
      </c>
      <c r="B1531" t="s">
        <v>2352</v>
      </c>
      <c r="C1531" t="s">
        <v>2353</v>
      </c>
      <c r="D1531" s="2">
        <v>44095</v>
      </c>
      <c r="E1531">
        <v>14546</v>
      </c>
    </row>
    <row r="1532" spans="1:5" x14ac:dyDescent="0.25">
      <c r="A1532" t="s">
        <v>2354</v>
      </c>
      <c r="B1532" t="s">
        <v>2355</v>
      </c>
      <c r="C1532" t="s">
        <v>2356</v>
      </c>
      <c r="D1532" s="2">
        <v>43822</v>
      </c>
      <c r="E1532">
        <v>15715</v>
      </c>
    </row>
    <row r="1533" spans="1:5" x14ac:dyDescent="0.25">
      <c r="A1533" t="s">
        <v>2357</v>
      </c>
      <c r="B1533" t="s">
        <v>2358</v>
      </c>
      <c r="C1533" t="s">
        <v>2359</v>
      </c>
      <c r="D1533" s="2">
        <v>43956</v>
      </c>
      <c r="E1533">
        <v>27431</v>
      </c>
    </row>
    <row r="1534" spans="1:5" x14ac:dyDescent="0.25">
      <c r="A1534" t="s">
        <v>2360</v>
      </c>
      <c r="B1534" t="s">
        <v>2361</v>
      </c>
      <c r="C1534" t="s">
        <v>2362</v>
      </c>
      <c r="D1534" s="2">
        <v>43811</v>
      </c>
      <c r="E1534">
        <v>16157</v>
      </c>
    </row>
    <row r="1535" spans="1:5" x14ac:dyDescent="0.25">
      <c r="A1535" t="s">
        <v>2363</v>
      </c>
      <c r="B1535" t="s">
        <v>2364</v>
      </c>
      <c r="C1535" t="s">
        <v>2365</v>
      </c>
      <c r="D1535" s="2">
        <v>43818</v>
      </c>
      <c r="E1535">
        <v>16794</v>
      </c>
    </row>
    <row r="1536" spans="1:5" x14ac:dyDescent="0.25">
      <c r="A1536" t="s">
        <v>2366</v>
      </c>
      <c r="B1536" t="s">
        <v>2367</v>
      </c>
      <c r="C1536" t="s">
        <v>2368</v>
      </c>
      <c r="D1536" s="2">
        <v>43748</v>
      </c>
      <c r="E1536">
        <v>17035</v>
      </c>
    </row>
    <row r="1537" spans="1:5" x14ac:dyDescent="0.25">
      <c r="A1537" t="s">
        <v>2369</v>
      </c>
      <c r="B1537" t="s">
        <v>2370</v>
      </c>
      <c r="C1537" t="s">
        <v>2371</v>
      </c>
      <c r="D1537" s="2">
        <v>43871</v>
      </c>
      <c r="E1537">
        <v>23440</v>
      </c>
    </row>
    <row r="1538" spans="1:5" x14ac:dyDescent="0.25">
      <c r="A1538" t="s">
        <v>2372</v>
      </c>
      <c r="B1538" t="s">
        <v>2373</v>
      </c>
      <c r="C1538" t="s">
        <v>2374</v>
      </c>
      <c r="D1538" s="2">
        <v>43867</v>
      </c>
      <c r="E1538">
        <v>13778</v>
      </c>
    </row>
    <row r="1539" spans="1:5" x14ac:dyDescent="0.25">
      <c r="A1539" t="s">
        <v>2375</v>
      </c>
      <c r="B1539" t="s">
        <v>2376</v>
      </c>
      <c r="C1539" t="s">
        <v>2377</v>
      </c>
      <c r="D1539" s="2">
        <v>43899</v>
      </c>
      <c r="E1539">
        <v>15678</v>
      </c>
    </row>
    <row r="1540" spans="1:5" x14ac:dyDescent="0.25">
      <c r="A1540" t="s">
        <v>2378</v>
      </c>
      <c r="B1540" t="s">
        <v>724</v>
      </c>
      <c r="C1540" t="s">
        <v>725</v>
      </c>
      <c r="D1540" s="2">
        <v>43790</v>
      </c>
      <c r="E1540">
        <v>15109</v>
      </c>
    </row>
    <row r="1541" spans="1:5" x14ac:dyDescent="0.25">
      <c r="A1541" t="s">
        <v>2379</v>
      </c>
      <c r="B1541" t="s">
        <v>2380</v>
      </c>
      <c r="C1541" t="s">
        <v>2381</v>
      </c>
      <c r="D1541" s="2">
        <v>43776</v>
      </c>
      <c r="E1541">
        <v>26377</v>
      </c>
    </row>
    <row r="1542" spans="1:5" x14ac:dyDescent="0.25">
      <c r="A1542" t="s">
        <v>2382</v>
      </c>
      <c r="B1542" t="s">
        <v>2383</v>
      </c>
      <c r="C1542" t="s">
        <v>2384</v>
      </c>
      <c r="D1542" s="2">
        <v>43963</v>
      </c>
      <c r="E1542">
        <v>25342</v>
      </c>
    </row>
    <row r="1543" spans="1:5" x14ac:dyDescent="0.25">
      <c r="A1543" t="s">
        <v>92</v>
      </c>
      <c r="B1543" t="s">
        <v>93</v>
      </c>
      <c r="C1543" t="s">
        <v>94</v>
      </c>
      <c r="D1543" s="2">
        <v>43983</v>
      </c>
      <c r="E1543">
        <v>17018</v>
      </c>
    </row>
    <row r="1544" spans="1:5" x14ac:dyDescent="0.25">
      <c r="A1544" t="s">
        <v>2385</v>
      </c>
      <c r="B1544" t="s">
        <v>2386</v>
      </c>
      <c r="C1544" t="s">
        <v>2387</v>
      </c>
      <c r="D1544" s="2">
        <v>43818</v>
      </c>
      <c r="E1544">
        <v>12635</v>
      </c>
    </row>
    <row r="1545" spans="1:5" x14ac:dyDescent="0.25">
      <c r="A1545" t="s">
        <v>2388</v>
      </c>
      <c r="B1545" t="s">
        <v>2389</v>
      </c>
      <c r="C1545" t="s">
        <v>2390</v>
      </c>
      <c r="D1545" s="2">
        <v>43864</v>
      </c>
      <c r="E1545">
        <v>15090</v>
      </c>
    </row>
    <row r="1546" spans="1:5" x14ac:dyDescent="0.25">
      <c r="A1546" t="s">
        <v>2391</v>
      </c>
      <c r="B1546" t="s">
        <v>2392</v>
      </c>
      <c r="C1546" t="s">
        <v>2393</v>
      </c>
      <c r="D1546" s="2">
        <v>43756</v>
      </c>
      <c r="E1546">
        <v>17489</v>
      </c>
    </row>
    <row r="1547" spans="1:5" x14ac:dyDescent="0.25">
      <c r="A1547" t="s">
        <v>2394</v>
      </c>
      <c r="B1547" t="s">
        <v>2395</v>
      </c>
      <c r="C1547" t="s">
        <v>2396</v>
      </c>
      <c r="D1547" s="2">
        <v>43990</v>
      </c>
      <c r="E1547">
        <v>18671</v>
      </c>
    </row>
    <row r="1548" spans="1:5" x14ac:dyDescent="0.25">
      <c r="A1548" t="s">
        <v>2397</v>
      </c>
      <c r="B1548" t="s">
        <v>2398</v>
      </c>
      <c r="C1548" t="s">
        <v>2399</v>
      </c>
      <c r="D1548" s="2">
        <v>43827</v>
      </c>
      <c r="E1548">
        <v>35855</v>
      </c>
    </row>
    <row r="1549" spans="1:5" x14ac:dyDescent="0.25">
      <c r="A1549" t="s">
        <v>2400</v>
      </c>
      <c r="B1549" t="s">
        <v>2401</v>
      </c>
      <c r="C1549" t="s">
        <v>2402</v>
      </c>
      <c r="D1549" s="2">
        <v>43860</v>
      </c>
      <c r="E1549">
        <v>26345</v>
      </c>
    </row>
    <row r="1550" spans="1:5" x14ac:dyDescent="0.25">
      <c r="A1550" t="s">
        <v>1282</v>
      </c>
      <c r="B1550" t="s">
        <v>1283</v>
      </c>
      <c r="C1550" t="s">
        <v>1284</v>
      </c>
      <c r="D1550" s="2">
        <v>44036</v>
      </c>
      <c r="E1550">
        <v>39316</v>
      </c>
    </row>
    <row r="1551" spans="1:5" x14ac:dyDescent="0.25">
      <c r="A1551" t="s">
        <v>2403</v>
      </c>
      <c r="B1551" t="s">
        <v>2404</v>
      </c>
      <c r="C1551" t="s">
        <v>2405</v>
      </c>
      <c r="D1551" s="2">
        <v>43804</v>
      </c>
      <c r="E1551">
        <v>18919</v>
      </c>
    </row>
    <row r="1552" spans="1:5" x14ac:dyDescent="0.25">
      <c r="A1552" t="s">
        <v>2406</v>
      </c>
      <c r="B1552" t="s">
        <v>2407</v>
      </c>
      <c r="C1552" t="s">
        <v>2408</v>
      </c>
      <c r="D1552" s="2">
        <v>43892</v>
      </c>
      <c r="E1552">
        <v>18309</v>
      </c>
    </row>
    <row r="1554" spans="1:5" x14ac:dyDescent="0.25">
      <c r="A1554" t="s">
        <v>0</v>
      </c>
      <c r="B1554" t="s">
        <v>1</v>
      </c>
      <c r="D1554" t="s">
        <v>2</v>
      </c>
      <c r="E1554" t="s">
        <v>713</v>
      </c>
    </row>
    <row r="1555" spans="1:5" x14ac:dyDescent="0.25">
      <c r="A1555" t="s">
        <v>3</v>
      </c>
      <c r="D1555" t="s">
        <v>4</v>
      </c>
    </row>
    <row r="1557" spans="1:5" x14ac:dyDescent="0.25">
      <c r="A1557" t="s">
        <v>16</v>
      </c>
      <c r="B1557" t="s">
        <v>51</v>
      </c>
      <c r="C1557" t="s">
        <v>10</v>
      </c>
    </row>
    <row r="1558" spans="1:5" x14ac:dyDescent="0.25">
      <c r="A1558" t="s">
        <v>52</v>
      </c>
      <c r="B1558" t="s">
        <v>53</v>
      </c>
    </row>
    <row r="1560" spans="1:5" x14ac:dyDescent="0.25">
      <c r="E1560" t="s">
        <v>54</v>
      </c>
    </row>
    <row r="1561" spans="1:5" x14ac:dyDescent="0.25">
      <c r="A1561" t="s">
        <v>55</v>
      </c>
      <c r="B1561" t="s">
        <v>56</v>
      </c>
      <c r="C1561" t="s">
        <v>57</v>
      </c>
      <c r="D1561" t="s">
        <v>58</v>
      </c>
      <c r="E1561" t="s">
        <v>59</v>
      </c>
    </row>
    <row r="1563" spans="1:5" x14ac:dyDescent="0.25">
      <c r="A1563" t="s">
        <v>2270</v>
      </c>
      <c r="B1563" t="s">
        <v>2271</v>
      </c>
      <c r="C1563" t="s">
        <v>2409</v>
      </c>
    </row>
    <row r="1564" spans="1:5" x14ac:dyDescent="0.25">
      <c r="A1564" t="s">
        <v>2410</v>
      </c>
      <c r="B1564" t="s">
        <v>2411</v>
      </c>
      <c r="C1564" t="s">
        <v>2412</v>
      </c>
      <c r="D1564" s="2">
        <v>44031</v>
      </c>
      <c r="E1564">
        <v>37832</v>
      </c>
    </row>
    <row r="1565" spans="1:5" x14ac:dyDescent="0.25">
      <c r="A1565" t="s">
        <v>2413</v>
      </c>
      <c r="B1565" t="s">
        <v>769</v>
      </c>
      <c r="C1565" t="s">
        <v>770</v>
      </c>
      <c r="D1565" s="2">
        <v>43843</v>
      </c>
      <c r="E1565">
        <v>18651</v>
      </c>
    </row>
    <row r="1566" spans="1:5" x14ac:dyDescent="0.25">
      <c r="A1566" t="s">
        <v>2414</v>
      </c>
      <c r="B1566" t="s">
        <v>2415</v>
      </c>
      <c r="C1566" t="s">
        <v>2416</v>
      </c>
      <c r="D1566" s="2">
        <v>43832</v>
      </c>
      <c r="E1566">
        <v>25248</v>
      </c>
    </row>
    <row r="1567" spans="1:5" x14ac:dyDescent="0.25">
      <c r="A1567" t="s">
        <v>2417</v>
      </c>
      <c r="B1567" t="s">
        <v>2418</v>
      </c>
      <c r="C1567" t="s">
        <v>2419</v>
      </c>
      <c r="D1567" s="2">
        <v>44006</v>
      </c>
      <c r="E1567">
        <v>23701</v>
      </c>
    </row>
    <row r="1568" spans="1:5" x14ac:dyDescent="0.25">
      <c r="A1568" t="s">
        <v>2420</v>
      </c>
      <c r="B1568" t="s">
        <v>2421</v>
      </c>
      <c r="C1568" t="s">
        <v>2422</v>
      </c>
      <c r="D1568" s="2">
        <v>43748</v>
      </c>
      <c r="E1568">
        <v>17558</v>
      </c>
    </row>
    <row r="1569" spans="1:5" x14ac:dyDescent="0.25">
      <c r="A1569" t="s">
        <v>2423</v>
      </c>
      <c r="B1569" t="s">
        <v>2424</v>
      </c>
      <c r="C1569" t="s">
        <v>2425</v>
      </c>
      <c r="D1569" s="2">
        <v>43999</v>
      </c>
      <c r="E1569">
        <v>23491</v>
      </c>
    </row>
    <row r="1570" spans="1:5" x14ac:dyDescent="0.25">
      <c r="A1570" t="s">
        <v>2426</v>
      </c>
      <c r="B1570" t="s">
        <v>1348</v>
      </c>
      <c r="C1570" t="s">
        <v>1349</v>
      </c>
      <c r="D1570" s="2">
        <v>44025</v>
      </c>
      <c r="E1570">
        <v>16300</v>
      </c>
    </row>
    <row r="1571" spans="1:5" x14ac:dyDescent="0.25">
      <c r="A1571" t="s">
        <v>2427</v>
      </c>
      <c r="B1571" t="s">
        <v>2428</v>
      </c>
      <c r="C1571" t="s">
        <v>2429</v>
      </c>
      <c r="D1571" s="2">
        <v>43748</v>
      </c>
      <c r="E1571">
        <v>21628</v>
      </c>
    </row>
    <row r="1572" spans="1:5" x14ac:dyDescent="0.25">
      <c r="A1572" t="s">
        <v>2430</v>
      </c>
      <c r="B1572" t="s">
        <v>2431</v>
      </c>
      <c r="C1572" t="s">
        <v>2432</v>
      </c>
      <c r="D1572" s="2">
        <v>44011</v>
      </c>
      <c r="E1572">
        <v>13411</v>
      </c>
    </row>
    <row r="1573" spans="1:5" x14ac:dyDescent="0.25">
      <c r="A1573" t="s">
        <v>2433</v>
      </c>
      <c r="B1573" t="s">
        <v>814</v>
      </c>
      <c r="C1573" t="s">
        <v>815</v>
      </c>
      <c r="D1573" s="2">
        <v>43906</v>
      </c>
      <c r="E1573">
        <v>13671</v>
      </c>
    </row>
    <row r="1574" spans="1:5" x14ac:dyDescent="0.25">
      <c r="A1574" t="s">
        <v>2434</v>
      </c>
      <c r="B1574" t="s">
        <v>2435</v>
      </c>
      <c r="C1574" t="s">
        <v>2436</v>
      </c>
      <c r="D1574" s="2">
        <v>43888</v>
      </c>
      <c r="E1574">
        <v>21154</v>
      </c>
    </row>
    <row r="1575" spans="1:5" x14ac:dyDescent="0.25">
      <c r="A1575" t="s">
        <v>2437</v>
      </c>
      <c r="B1575" t="s">
        <v>2438</v>
      </c>
      <c r="C1575" t="s">
        <v>2439</v>
      </c>
      <c r="D1575" s="2">
        <v>44056</v>
      </c>
      <c r="E1575">
        <v>21569</v>
      </c>
    </row>
    <row r="1576" spans="1:5" x14ac:dyDescent="0.25">
      <c r="A1576" t="s">
        <v>2440</v>
      </c>
      <c r="B1576" t="s">
        <v>2441</v>
      </c>
      <c r="C1576" t="s">
        <v>2442</v>
      </c>
      <c r="D1576" s="2">
        <v>44068</v>
      </c>
      <c r="E1576">
        <v>21684</v>
      </c>
    </row>
    <row r="1577" spans="1:5" x14ac:dyDescent="0.25">
      <c r="A1577" t="s">
        <v>2443</v>
      </c>
      <c r="B1577" t="s">
        <v>2444</v>
      </c>
      <c r="C1577" t="s">
        <v>2445</v>
      </c>
      <c r="D1577" s="2">
        <v>44007</v>
      </c>
      <c r="E1577">
        <v>27328</v>
      </c>
    </row>
    <row r="1578" spans="1:5" x14ac:dyDescent="0.25">
      <c r="E1578" t="s">
        <v>65</v>
      </c>
    </row>
    <row r="1579" spans="1:5" x14ac:dyDescent="0.25">
      <c r="A1579" t="s">
        <v>2270</v>
      </c>
      <c r="B1579" t="s">
        <v>2271</v>
      </c>
      <c r="C1579" t="s">
        <v>2446</v>
      </c>
      <c r="D1579">
        <v>66</v>
      </c>
      <c r="E1579">
        <v>1418559</v>
      </c>
    </row>
    <row r="1580" spans="1:5" x14ac:dyDescent="0.25">
      <c r="A1580" t="s">
        <v>68</v>
      </c>
      <c r="B1580" t="s">
        <v>69</v>
      </c>
      <c r="C1580" t="s">
        <v>70</v>
      </c>
      <c r="D1580" t="s">
        <v>71</v>
      </c>
      <c r="E1580" t="s">
        <v>72</v>
      </c>
    </row>
    <row r="1582" spans="1:5" x14ac:dyDescent="0.25">
      <c r="A1582" t="s">
        <v>2447</v>
      </c>
      <c r="B1582" t="s">
        <v>2448</v>
      </c>
      <c r="C1582" t="s">
        <v>2449</v>
      </c>
    </row>
    <row r="1583" spans="1:5" x14ac:dyDescent="0.25">
      <c r="A1583" t="s">
        <v>2450</v>
      </c>
      <c r="B1583" t="s">
        <v>2451</v>
      </c>
      <c r="C1583" t="s">
        <v>2452</v>
      </c>
      <c r="D1583" s="2">
        <v>43961</v>
      </c>
      <c r="E1583">
        <v>18409</v>
      </c>
    </row>
    <row r="1584" spans="1:5" x14ac:dyDescent="0.25">
      <c r="A1584" t="s">
        <v>2453</v>
      </c>
      <c r="B1584" t="s">
        <v>2454</v>
      </c>
      <c r="C1584" t="s">
        <v>2455</v>
      </c>
      <c r="D1584" s="2">
        <v>43983</v>
      </c>
      <c r="E1584">
        <v>12247</v>
      </c>
    </row>
    <row r="1585" spans="1:5" x14ac:dyDescent="0.25">
      <c r="A1585" t="s">
        <v>2456</v>
      </c>
      <c r="B1585" t="s">
        <v>2457</v>
      </c>
      <c r="C1585" t="s">
        <v>2458</v>
      </c>
      <c r="D1585" s="2">
        <v>44004</v>
      </c>
      <c r="E1585">
        <v>11073</v>
      </c>
    </row>
    <row r="1586" spans="1:5" x14ac:dyDescent="0.25">
      <c r="A1586" t="s">
        <v>2459</v>
      </c>
      <c r="B1586" t="s">
        <v>2460</v>
      </c>
      <c r="C1586" t="s">
        <v>2461</v>
      </c>
      <c r="D1586" s="2">
        <v>43780</v>
      </c>
      <c r="E1586">
        <v>12436</v>
      </c>
    </row>
    <row r="1587" spans="1:5" x14ac:dyDescent="0.25">
      <c r="A1587" t="s">
        <v>2462</v>
      </c>
      <c r="B1587" t="s">
        <v>2463</v>
      </c>
      <c r="C1587" t="s">
        <v>2464</v>
      </c>
      <c r="D1587" s="2">
        <v>44109</v>
      </c>
      <c r="E1587">
        <v>13123</v>
      </c>
    </row>
    <row r="1588" spans="1:5" x14ac:dyDescent="0.25">
      <c r="A1588" t="s">
        <v>2465</v>
      </c>
      <c r="B1588" t="s">
        <v>2466</v>
      </c>
      <c r="C1588" t="s">
        <v>2467</v>
      </c>
      <c r="D1588" s="2">
        <v>43885</v>
      </c>
      <c r="E1588">
        <v>13311</v>
      </c>
    </row>
    <row r="1589" spans="1:5" x14ac:dyDescent="0.25">
      <c r="A1589" t="s">
        <v>2468</v>
      </c>
      <c r="B1589" t="s">
        <v>2469</v>
      </c>
      <c r="C1589" t="s">
        <v>2470</v>
      </c>
      <c r="D1589" s="2">
        <v>43822</v>
      </c>
      <c r="E1589">
        <v>13348</v>
      </c>
    </row>
    <row r="1590" spans="1:5" x14ac:dyDescent="0.25">
      <c r="A1590" t="s">
        <v>2471</v>
      </c>
      <c r="B1590" t="s">
        <v>2472</v>
      </c>
      <c r="C1590" t="s">
        <v>2473</v>
      </c>
      <c r="D1590" s="2">
        <v>43906</v>
      </c>
      <c r="E1590">
        <v>11498</v>
      </c>
    </row>
    <row r="1591" spans="1:5" x14ac:dyDescent="0.25">
      <c r="A1591" t="s">
        <v>2474</v>
      </c>
      <c r="B1591" t="s">
        <v>2475</v>
      </c>
      <c r="C1591" t="s">
        <v>2476</v>
      </c>
      <c r="D1591" s="2">
        <v>43773</v>
      </c>
      <c r="E1591">
        <v>13802</v>
      </c>
    </row>
    <row r="1592" spans="1:5" x14ac:dyDescent="0.25">
      <c r="A1592" t="s">
        <v>2477</v>
      </c>
      <c r="B1592" t="s">
        <v>2478</v>
      </c>
      <c r="C1592" t="s">
        <v>2479</v>
      </c>
      <c r="D1592" s="2">
        <v>43925</v>
      </c>
      <c r="E1592">
        <v>21696</v>
      </c>
    </row>
    <row r="1593" spans="1:5" x14ac:dyDescent="0.25">
      <c r="A1593" t="s">
        <v>2480</v>
      </c>
      <c r="B1593" t="s">
        <v>2481</v>
      </c>
      <c r="C1593" t="s">
        <v>2482</v>
      </c>
      <c r="D1593" s="2">
        <v>43759</v>
      </c>
      <c r="E1593">
        <v>13547</v>
      </c>
    </row>
    <row r="1594" spans="1:5" x14ac:dyDescent="0.25">
      <c r="A1594" t="s">
        <v>2483</v>
      </c>
      <c r="B1594" t="s">
        <v>2484</v>
      </c>
      <c r="C1594" t="s">
        <v>2485</v>
      </c>
      <c r="D1594" s="2">
        <v>43885</v>
      </c>
      <c r="E1594">
        <v>14298</v>
      </c>
    </row>
    <row r="1595" spans="1:5" x14ac:dyDescent="0.25">
      <c r="A1595" t="s">
        <v>2486</v>
      </c>
      <c r="B1595" t="s">
        <v>2487</v>
      </c>
      <c r="C1595" t="s">
        <v>2488</v>
      </c>
      <c r="D1595" s="2">
        <v>44025</v>
      </c>
      <c r="E1595">
        <v>14218</v>
      </c>
    </row>
    <row r="1596" spans="1:5" x14ac:dyDescent="0.25">
      <c r="A1596" t="s">
        <v>2489</v>
      </c>
      <c r="B1596" t="s">
        <v>2490</v>
      </c>
      <c r="C1596" t="s">
        <v>2491</v>
      </c>
      <c r="D1596" s="2">
        <v>44067</v>
      </c>
      <c r="E1596">
        <v>11460</v>
      </c>
    </row>
    <row r="1597" spans="1:5" x14ac:dyDescent="0.25">
      <c r="A1597" t="s">
        <v>2492</v>
      </c>
      <c r="B1597" t="s">
        <v>2493</v>
      </c>
      <c r="C1597" t="s">
        <v>2494</v>
      </c>
      <c r="D1597" s="2">
        <v>43990</v>
      </c>
      <c r="E1597">
        <v>14686</v>
      </c>
    </row>
    <row r="1598" spans="1:5" x14ac:dyDescent="0.25">
      <c r="A1598" t="s">
        <v>2495</v>
      </c>
      <c r="B1598" t="s">
        <v>2496</v>
      </c>
      <c r="C1598" t="s">
        <v>2497</v>
      </c>
      <c r="D1598" s="2">
        <v>44097</v>
      </c>
      <c r="E1598">
        <v>13211</v>
      </c>
    </row>
    <row r="1599" spans="1:5" x14ac:dyDescent="0.25">
      <c r="A1599" t="s">
        <v>2498</v>
      </c>
      <c r="B1599" t="s">
        <v>2499</v>
      </c>
      <c r="C1599" t="s">
        <v>2500</v>
      </c>
      <c r="D1599" s="2">
        <v>43843</v>
      </c>
      <c r="E1599">
        <v>12767</v>
      </c>
    </row>
    <row r="1600" spans="1:5" x14ac:dyDescent="0.25">
      <c r="E1600" t="s">
        <v>65</v>
      </c>
    </row>
    <row r="1601" spans="1:5" x14ac:dyDescent="0.25">
      <c r="A1601" t="s">
        <v>2447</v>
      </c>
      <c r="B1601" t="s">
        <v>2448</v>
      </c>
      <c r="C1601" t="s">
        <v>2501</v>
      </c>
      <c r="D1601">
        <v>17</v>
      </c>
      <c r="E1601">
        <v>235130</v>
      </c>
    </row>
    <row r="1602" spans="1:5" x14ac:dyDescent="0.25">
      <c r="A1602" t="s">
        <v>68</v>
      </c>
      <c r="B1602" t="s">
        <v>69</v>
      </c>
      <c r="C1602" t="s">
        <v>70</v>
      </c>
      <c r="D1602" t="s">
        <v>71</v>
      </c>
      <c r="E1602" t="s">
        <v>72</v>
      </c>
    </row>
    <row r="1604" spans="1:5" x14ac:dyDescent="0.25">
      <c r="A1604" t="s">
        <v>2502</v>
      </c>
      <c r="B1604" t="s">
        <v>2503</v>
      </c>
      <c r="C1604" t="s">
        <v>2504</v>
      </c>
    </row>
    <row r="1605" spans="1:5" x14ac:dyDescent="0.25">
      <c r="A1605" t="s">
        <v>2400</v>
      </c>
      <c r="B1605" t="s">
        <v>2401</v>
      </c>
      <c r="C1605" t="s">
        <v>2402</v>
      </c>
      <c r="D1605" s="2">
        <v>43860</v>
      </c>
      <c r="E1605">
        <v>26345</v>
      </c>
    </row>
    <row r="1606" spans="1:5" x14ac:dyDescent="0.25">
      <c r="E1606" t="s">
        <v>65</v>
      </c>
    </row>
    <row r="1607" spans="1:5" x14ac:dyDescent="0.25">
      <c r="A1607" t="s">
        <v>2502</v>
      </c>
      <c r="B1607" t="s">
        <v>2503</v>
      </c>
      <c r="C1607" t="s">
        <v>2505</v>
      </c>
      <c r="D1607">
        <v>1</v>
      </c>
      <c r="E1607">
        <v>26345</v>
      </c>
    </row>
    <row r="1608" spans="1:5" x14ac:dyDescent="0.25">
      <c r="A1608" t="s">
        <v>68</v>
      </c>
      <c r="B1608" t="s">
        <v>69</v>
      </c>
      <c r="C1608" t="s">
        <v>70</v>
      </c>
      <c r="D1608" t="s">
        <v>71</v>
      </c>
      <c r="E1608" t="s">
        <v>72</v>
      </c>
    </row>
    <row r="1610" spans="1:5" x14ac:dyDescent="0.25">
      <c r="A1610" t="s">
        <v>2506</v>
      </c>
      <c r="B1610" t="s">
        <v>2507</v>
      </c>
    </row>
    <row r="1611" spans="1:5" x14ac:dyDescent="0.25">
      <c r="A1611" t="s">
        <v>2400</v>
      </c>
      <c r="B1611" t="s">
        <v>2401</v>
      </c>
      <c r="C1611" t="s">
        <v>2402</v>
      </c>
      <c r="D1611" s="2">
        <v>43860</v>
      </c>
      <c r="E1611">
        <v>26345</v>
      </c>
    </row>
    <row r="1612" spans="1:5" x14ac:dyDescent="0.25">
      <c r="E1612" t="s">
        <v>65</v>
      </c>
    </row>
    <row r="1613" spans="1:5" x14ac:dyDescent="0.25">
      <c r="A1613" t="s">
        <v>2506</v>
      </c>
      <c r="B1613" t="s">
        <v>2507</v>
      </c>
      <c r="C1613" t="s">
        <v>95</v>
      </c>
      <c r="D1613">
        <v>1</v>
      </c>
      <c r="E1613">
        <v>26345</v>
      </c>
    </row>
    <row r="1614" spans="1:5" x14ac:dyDescent="0.25">
      <c r="A1614" t="s">
        <v>68</v>
      </c>
      <c r="B1614" t="s">
        <v>69</v>
      </c>
      <c r="C1614" t="s">
        <v>70</v>
      </c>
      <c r="D1614" t="s">
        <v>71</v>
      </c>
      <c r="E1614" t="s">
        <v>72</v>
      </c>
    </row>
    <row r="1616" spans="1:5" x14ac:dyDescent="0.25">
      <c r="A1616" t="s">
        <v>2508</v>
      </c>
      <c r="B1616" t="s">
        <v>2509</v>
      </c>
      <c r="C1616" t="s">
        <v>2510</v>
      </c>
    </row>
    <row r="1617" spans="1:5" x14ac:dyDescent="0.25">
      <c r="A1617" t="s">
        <v>2391</v>
      </c>
      <c r="B1617" t="s">
        <v>2392</v>
      </c>
      <c r="C1617" t="s">
        <v>2393</v>
      </c>
      <c r="D1617" s="2">
        <v>43756</v>
      </c>
      <c r="E1617">
        <v>17489</v>
      </c>
    </row>
    <row r="1618" spans="1:5" x14ac:dyDescent="0.25">
      <c r="E1618" t="s">
        <v>65</v>
      </c>
    </row>
    <row r="1619" spans="1:5" x14ac:dyDescent="0.25">
      <c r="A1619" t="s">
        <v>2508</v>
      </c>
      <c r="B1619" t="s">
        <v>2509</v>
      </c>
      <c r="C1619" t="s">
        <v>2511</v>
      </c>
      <c r="D1619">
        <v>1</v>
      </c>
      <c r="E1619">
        <v>17489</v>
      </c>
    </row>
    <row r="1620" spans="1:5" x14ac:dyDescent="0.25">
      <c r="A1620" t="s">
        <v>68</v>
      </c>
      <c r="B1620" t="s">
        <v>69</v>
      </c>
      <c r="C1620" t="s">
        <v>70</v>
      </c>
      <c r="D1620" t="s">
        <v>71</v>
      </c>
      <c r="E1620" t="s">
        <v>72</v>
      </c>
    </row>
    <row r="1623" spans="1:5" x14ac:dyDescent="0.25">
      <c r="A1623" t="s">
        <v>0</v>
      </c>
      <c r="B1623" t="s">
        <v>1</v>
      </c>
      <c r="D1623" t="s">
        <v>2</v>
      </c>
      <c r="E1623" t="s">
        <v>713</v>
      </c>
    </row>
    <row r="1624" spans="1:5" x14ac:dyDescent="0.25">
      <c r="A1624" t="s">
        <v>3</v>
      </c>
      <c r="D1624" t="s">
        <v>4</v>
      </c>
    </row>
    <row r="1626" spans="1:5" x14ac:dyDescent="0.25">
      <c r="A1626" t="s">
        <v>16</v>
      </c>
      <c r="B1626" t="s">
        <v>51</v>
      </c>
      <c r="C1626" t="s">
        <v>10</v>
      </c>
    </row>
    <row r="1627" spans="1:5" x14ac:dyDescent="0.25">
      <c r="A1627" t="s">
        <v>52</v>
      </c>
      <c r="B1627" t="s">
        <v>53</v>
      </c>
    </row>
    <row r="1629" spans="1:5" x14ac:dyDescent="0.25">
      <c r="E1629" t="s">
        <v>54</v>
      </c>
    </row>
    <row r="1630" spans="1:5" x14ac:dyDescent="0.25">
      <c r="A1630" t="s">
        <v>55</v>
      </c>
      <c r="B1630" t="s">
        <v>56</v>
      </c>
      <c r="C1630" t="s">
        <v>57</v>
      </c>
      <c r="D1630" t="s">
        <v>58</v>
      </c>
      <c r="E1630" t="s">
        <v>59</v>
      </c>
    </row>
    <row r="1632" spans="1:5" x14ac:dyDescent="0.25">
      <c r="A1632" t="s">
        <v>2512</v>
      </c>
      <c r="B1632" t="s">
        <v>2513</v>
      </c>
      <c r="C1632" t="s">
        <v>2510</v>
      </c>
    </row>
    <row r="1633" spans="1:5" x14ac:dyDescent="0.25">
      <c r="A1633" t="s">
        <v>2379</v>
      </c>
      <c r="B1633" t="s">
        <v>2380</v>
      </c>
      <c r="C1633" t="s">
        <v>2381</v>
      </c>
      <c r="D1633" s="2">
        <v>43776</v>
      </c>
      <c r="E1633">
        <v>26377</v>
      </c>
    </row>
    <row r="1634" spans="1:5" x14ac:dyDescent="0.25">
      <c r="E1634" t="s">
        <v>65</v>
      </c>
    </row>
    <row r="1635" spans="1:5" x14ac:dyDescent="0.25">
      <c r="A1635" t="s">
        <v>2512</v>
      </c>
      <c r="B1635" t="s">
        <v>2513</v>
      </c>
      <c r="C1635" t="s">
        <v>2511</v>
      </c>
      <c r="D1635">
        <v>1</v>
      </c>
      <c r="E1635">
        <v>26377</v>
      </c>
    </row>
    <row r="1636" spans="1:5" x14ac:dyDescent="0.25">
      <c r="A1636" t="s">
        <v>68</v>
      </c>
      <c r="B1636" t="s">
        <v>69</v>
      </c>
      <c r="C1636" t="s">
        <v>70</v>
      </c>
      <c r="D1636" t="s">
        <v>71</v>
      </c>
      <c r="E1636" t="s">
        <v>72</v>
      </c>
    </row>
    <row r="1638" spans="1:5" x14ac:dyDescent="0.25">
      <c r="A1638" t="s">
        <v>2514</v>
      </c>
      <c r="B1638" t="s">
        <v>2515</v>
      </c>
      <c r="C1638" t="s">
        <v>2516</v>
      </c>
    </row>
    <row r="1639" spans="1:5" x14ac:dyDescent="0.25">
      <c r="A1639" t="s">
        <v>2295</v>
      </c>
      <c r="B1639" t="s">
        <v>2296</v>
      </c>
      <c r="C1639" t="s">
        <v>2297</v>
      </c>
      <c r="D1639" s="2">
        <v>43970</v>
      </c>
      <c r="E1639">
        <v>19179</v>
      </c>
    </row>
    <row r="1640" spans="1:5" x14ac:dyDescent="0.25">
      <c r="A1640" t="s">
        <v>2301</v>
      </c>
      <c r="B1640" t="s">
        <v>2302</v>
      </c>
      <c r="C1640" t="s">
        <v>2303</v>
      </c>
      <c r="D1640" s="2">
        <v>43829</v>
      </c>
      <c r="E1640">
        <v>30519</v>
      </c>
    </row>
    <row r="1641" spans="1:5" x14ac:dyDescent="0.25">
      <c r="E1641" t="s">
        <v>65</v>
      </c>
    </row>
    <row r="1642" spans="1:5" x14ac:dyDescent="0.25">
      <c r="A1642" t="s">
        <v>2514</v>
      </c>
      <c r="B1642" t="s">
        <v>2515</v>
      </c>
      <c r="C1642" t="s">
        <v>2517</v>
      </c>
      <c r="D1642">
        <v>2</v>
      </c>
      <c r="E1642">
        <v>49698</v>
      </c>
    </row>
    <row r="1643" spans="1:5" x14ac:dyDescent="0.25">
      <c r="A1643" t="s">
        <v>68</v>
      </c>
      <c r="B1643" t="s">
        <v>69</v>
      </c>
      <c r="C1643" t="s">
        <v>70</v>
      </c>
      <c r="D1643" t="s">
        <v>71</v>
      </c>
      <c r="E1643" t="s">
        <v>72</v>
      </c>
    </row>
    <row r="1645" spans="1:5" x14ac:dyDescent="0.25">
      <c r="A1645" t="s">
        <v>2518</v>
      </c>
      <c r="B1645" t="s">
        <v>2519</v>
      </c>
      <c r="C1645" t="s">
        <v>2520</v>
      </c>
    </row>
    <row r="1646" spans="1:5" x14ac:dyDescent="0.25">
      <c r="A1646" t="s">
        <v>2397</v>
      </c>
      <c r="B1646" t="s">
        <v>2398</v>
      </c>
      <c r="C1646" t="s">
        <v>2399</v>
      </c>
      <c r="D1646" s="2">
        <v>43827</v>
      </c>
      <c r="E1646">
        <v>35855</v>
      </c>
    </row>
    <row r="1647" spans="1:5" x14ac:dyDescent="0.25">
      <c r="E1647" t="s">
        <v>65</v>
      </c>
    </row>
    <row r="1648" spans="1:5" x14ac:dyDescent="0.25">
      <c r="A1648" t="s">
        <v>2518</v>
      </c>
      <c r="B1648" t="s">
        <v>2519</v>
      </c>
      <c r="C1648" t="s">
        <v>2521</v>
      </c>
      <c r="D1648">
        <v>1</v>
      </c>
      <c r="E1648">
        <v>35855</v>
      </c>
    </row>
    <row r="1649" spans="1:5" x14ac:dyDescent="0.25">
      <c r="A1649" t="s">
        <v>68</v>
      </c>
      <c r="B1649" t="s">
        <v>69</v>
      </c>
      <c r="C1649" t="s">
        <v>70</v>
      </c>
      <c r="D1649" t="s">
        <v>71</v>
      </c>
      <c r="E1649" t="s">
        <v>72</v>
      </c>
    </row>
    <row r="1651" spans="1:5" x14ac:dyDescent="0.25">
      <c r="A1651" t="s">
        <v>2522</v>
      </c>
      <c r="B1651" t="s">
        <v>2523</v>
      </c>
    </row>
    <row r="1652" spans="1:5" x14ac:dyDescent="0.25">
      <c r="A1652" t="s">
        <v>2443</v>
      </c>
      <c r="B1652" t="s">
        <v>2444</v>
      </c>
      <c r="C1652" t="s">
        <v>2445</v>
      </c>
      <c r="D1652" s="2">
        <v>44007</v>
      </c>
      <c r="E1652">
        <v>27328</v>
      </c>
    </row>
    <row r="1653" spans="1:5" x14ac:dyDescent="0.25">
      <c r="E1653" t="s">
        <v>65</v>
      </c>
    </row>
    <row r="1654" spans="1:5" x14ac:dyDescent="0.25">
      <c r="A1654" t="s">
        <v>2522</v>
      </c>
      <c r="B1654" t="s">
        <v>2523</v>
      </c>
      <c r="C1654" t="s">
        <v>95</v>
      </c>
      <c r="D1654">
        <v>1</v>
      </c>
      <c r="E1654">
        <v>27328</v>
      </c>
    </row>
    <row r="1655" spans="1:5" x14ac:dyDescent="0.25">
      <c r="A1655" t="s">
        <v>68</v>
      </c>
      <c r="B1655" t="s">
        <v>69</v>
      </c>
      <c r="C1655" t="s">
        <v>70</v>
      </c>
      <c r="D1655" t="s">
        <v>71</v>
      </c>
      <c r="E1655" t="s">
        <v>72</v>
      </c>
    </row>
    <row r="1657" spans="1:5" x14ac:dyDescent="0.25">
      <c r="A1657" t="s">
        <v>2524</v>
      </c>
      <c r="B1657" t="s">
        <v>2525</v>
      </c>
      <c r="C1657" t="s">
        <v>2526</v>
      </c>
    </row>
    <row r="1658" spans="1:5" x14ac:dyDescent="0.25">
      <c r="A1658" t="s">
        <v>899</v>
      </c>
      <c r="B1658" t="s">
        <v>900</v>
      </c>
      <c r="C1658" t="s">
        <v>901</v>
      </c>
      <c r="D1658" s="2">
        <v>44043</v>
      </c>
      <c r="E1658">
        <v>7602</v>
      </c>
    </row>
    <row r="1659" spans="1:5" x14ac:dyDescent="0.25">
      <c r="A1659" t="s">
        <v>631</v>
      </c>
      <c r="B1659" t="s">
        <v>632</v>
      </c>
      <c r="C1659" t="s">
        <v>633</v>
      </c>
      <c r="D1659" s="2">
        <v>44097</v>
      </c>
      <c r="E1659">
        <v>8132</v>
      </c>
    </row>
    <row r="1660" spans="1:5" x14ac:dyDescent="0.25">
      <c r="E1660" t="s">
        <v>65</v>
      </c>
    </row>
    <row r="1661" spans="1:5" x14ac:dyDescent="0.25">
      <c r="A1661" t="s">
        <v>2524</v>
      </c>
      <c r="B1661" t="s">
        <v>2525</v>
      </c>
      <c r="C1661" t="s">
        <v>2527</v>
      </c>
      <c r="D1661">
        <v>2</v>
      </c>
      <c r="E1661">
        <v>15734</v>
      </c>
    </row>
    <row r="1662" spans="1:5" x14ac:dyDescent="0.25">
      <c r="A1662" t="s">
        <v>68</v>
      </c>
      <c r="B1662" t="s">
        <v>69</v>
      </c>
      <c r="C1662" t="s">
        <v>70</v>
      </c>
      <c r="D1662" t="s">
        <v>71</v>
      </c>
      <c r="E1662" t="s">
        <v>72</v>
      </c>
    </row>
    <row r="1664" spans="1:5" x14ac:dyDescent="0.25">
      <c r="A1664" t="s">
        <v>2528</v>
      </c>
      <c r="B1664" t="s">
        <v>2529</v>
      </c>
      <c r="C1664" t="s">
        <v>2530</v>
      </c>
    </row>
    <row r="1665" spans="1:5" x14ac:dyDescent="0.25">
      <c r="A1665" t="s">
        <v>610</v>
      </c>
      <c r="B1665" t="s">
        <v>611</v>
      </c>
      <c r="C1665" t="s">
        <v>612</v>
      </c>
      <c r="D1665" s="2">
        <v>43896</v>
      </c>
      <c r="E1665">
        <v>8749</v>
      </c>
    </row>
    <row r="1666" spans="1:5" x14ac:dyDescent="0.25">
      <c r="A1666" t="s">
        <v>1131</v>
      </c>
      <c r="B1666" t="s">
        <v>1132</v>
      </c>
      <c r="C1666" t="s">
        <v>1133</v>
      </c>
      <c r="D1666" s="2">
        <v>43900</v>
      </c>
      <c r="E1666">
        <v>9085</v>
      </c>
    </row>
    <row r="1667" spans="1:5" x14ac:dyDescent="0.25">
      <c r="E1667" t="s">
        <v>65</v>
      </c>
    </row>
    <row r="1668" spans="1:5" x14ac:dyDescent="0.25">
      <c r="A1668" t="s">
        <v>2528</v>
      </c>
      <c r="B1668" t="s">
        <v>2529</v>
      </c>
      <c r="C1668" t="s">
        <v>2530</v>
      </c>
      <c r="D1668">
        <v>2</v>
      </c>
      <c r="E1668">
        <v>17834</v>
      </c>
    </row>
    <row r="1669" spans="1:5" x14ac:dyDescent="0.25">
      <c r="A1669" t="s">
        <v>68</v>
      </c>
      <c r="B1669" t="s">
        <v>69</v>
      </c>
      <c r="C1669" t="s">
        <v>70</v>
      </c>
      <c r="D1669" t="s">
        <v>71</v>
      </c>
      <c r="E1669" t="s">
        <v>72</v>
      </c>
    </row>
    <row r="1671" spans="1:5" x14ac:dyDescent="0.25">
      <c r="A1671" t="s">
        <v>2531</v>
      </c>
      <c r="B1671" t="s">
        <v>2529</v>
      </c>
      <c r="C1671" t="s">
        <v>2532</v>
      </c>
    </row>
    <row r="1672" spans="1:5" x14ac:dyDescent="0.25">
      <c r="A1672" t="s">
        <v>589</v>
      </c>
      <c r="B1672" t="s">
        <v>590</v>
      </c>
      <c r="C1672" t="s">
        <v>591</v>
      </c>
      <c r="D1672" s="2">
        <v>44102</v>
      </c>
      <c r="E1672">
        <v>8784</v>
      </c>
    </row>
    <row r="1673" spans="1:5" x14ac:dyDescent="0.25">
      <c r="A1673" t="s">
        <v>963</v>
      </c>
      <c r="B1673" t="s">
        <v>964</v>
      </c>
      <c r="C1673" t="s">
        <v>965</v>
      </c>
      <c r="D1673" s="2">
        <v>44082</v>
      </c>
      <c r="E1673">
        <v>9638</v>
      </c>
    </row>
    <row r="1674" spans="1:5" x14ac:dyDescent="0.25">
      <c r="A1674" t="s">
        <v>1026</v>
      </c>
      <c r="B1674" t="s">
        <v>1027</v>
      </c>
      <c r="C1674" t="s">
        <v>1028</v>
      </c>
      <c r="D1674" s="2">
        <v>43782</v>
      </c>
      <c r="E1674">
        <v>9825</v>
      </c>
    </row>
    <row r="1675" spans="1:5" x14ac:dyDescent="0.25">
      <c r="A1675" t="s">
        <v>1071</v>
      </c>
      <c r="B1675" t="s">
        <v>1072</v>
      </c>
      <c r="C1675" t="s">
        <v>1073</v>
      </c>
      <c r="D1675" s="2">
        <v>43747</v>
      </c>
      <c r="E1675">
        <v>9796</v>
      </c>
    </row>
    <row r="1676" spans="1:5" x14ac:dyDescent="0.25">
      <c r="A1676" t="s">
        <v>640</v>
      </c>
      <c r="B1676" t="s">
        <v>641</v>
      </c>
      <c r="C1676" t="s">
        <v>642</v>
      </c>
      <c r="D1676" s="2">
        <v>43812</v>
      </c>
      <c r="E1676">
        <v>8401</v>
      </c>
    </row>
    <row r="1677" spans="1:5" x14ac:dyDescent="0.25">
      <c r="A1677" t="s">
        <v>1128</v>
      </c>
      <c r="B1677" t="s">
        <v>1129</v>
      </c>
      <c r="C1677" t="s">
        <v>1130</v>
      </c>
      <c r="D1677" s="2">
        <v>43879</v>
      </c>
      <c r="E1677">
        <v>9237</v>
      </c>
    </row>
    <row r="1678" spans="1:5" x14ac:dyDescent="0.25">
      <c r="A1678" t="s">
        <v>1183</v>
      </c>
      <c r="B1678" t="s">
        <v>1184</v>
      </c>
      <c r="C1678" t="s">
        <v>1185</v>
      </c>
      <c r="D1678" s="2">
        <v>43896</v>
      </c>
      <c r="E1678">
        <v>8832</v>
      </c>
    </row>
    <row r="1679" spans="1:5" x14ac:dyDescent="0.25">
      <c r="A1679" t="s">
        <v>1186</v>
      </c>
      <c r="B1679" t="s">
        <v>1187</v>
      </c>
      <c r="C1679" t="s">
        <v>1188</v>
      </c>
      <c r="D1679" s="2">
        <v>44071</v>
      </c>
      <c r="E1679">
        <v>9914</v>
      </c>
    </row>
    <row r="1680" spans="1:5" x14ac:dyDescent="0.25">
      <c r="A1680" t="s">
        <v>1210</v>
      </c>
      <c r="B1680" t="s">
        <v>1211</v>
      </c>
      <c r="C1680" t="s">
        <v>1212</v>
      </c>
      <c r="D1680" s="2">
        <v>44006</v>
      </c>
      <c r="E1680">
        <v>10082</v>
      </c>
    </row>
    <row r="1681" spans="1:5" x14ac:dyDescent="0.25">
      <c r="A1681" t="s">
        <v>1276</v>
      </c>
      <c r="B1681" t="s">
        <v>1277</v>
      </c>
      <c r="C1681" t="s">
        <v>1278</v>
      </c>
      <c r="D1681" s="2">
        <v>43812</v>
      </c>
      <c r="E1681">
        <v>9631</v>
      </c>
    </row>
    <row r="1682" spans="1:5" x14ac:dyDescent="0.25">
      <c r="A1682" t="s">
        <v>1329</v>
      </c>
      <c r="B1682" t="s">
        <v>1330</v>
      </c>
      <c r="C1682" t="s">
        <v>1331</v>
      </c>
      <c r="D1682" s="2">
        <v>44043</v>
      </c>
      <c r="E1682">
        <v>10629</v>
      </c>
    </row>
    <row r="1683" spans="1:5" x14ac:dyDescent="0.25">
      <c r="A1683" t="s">
        <v>792</v>
      </c>
      <c r="B1683" t="s">
        <v>793</v>
      </c>
      <c r="C1683" t="s">
        <v>794</v>
      </c>
      <c r="D1683" s="2">
        <v>44069</v>
      </c>
      <c r="E1683">
        <v>9312</v>
      </c>
    </row>
    <row r="1684" spans="1:5" x14ac:dyDescent="0.25">
      <c r="A1684" t="s">
        <v>1335</v>
      </c>
      <c r="B1684" t="s">
        <v>1336</v>
      </c>
      <c r="C1684" t="s">
        <v>1337</v>
      </c>
      <c r="D1684" s="2">
        <v>44071</v>
      </c>
      <c r="E1684">
        <v>9984</v>
      </c>
    </row>
    <row r="1685" spans="1:5" x14ac:dyDescent="0.25">
      <c r="E1685" t="s">
        <v>65</v>
      </c>
    </row>
    <row r="1686" spans="1:5" x14ac:dyDescent="0.25">
      <c r="A1686" t="s">
        <v>2531</v>
      </c>
      <c r="B1686" t="s">
        <v>2529</v>
      </c>
      <c r="C1686" t="s">
        <v>2532</v>
      </c>
      <c r="D1686">
        <v>13</v>
      </c>
      <c r="E1686">
        <v>124065</v>
      </c>
    </row>
    <row r="1687" spans="1:5" x14ac:dyDescent="0.25">
      <c r="A1687" t="s">
        <v>68</v>
      </c>
      <c r="B1687" t="s">
        <v>69</v>
      </c>
      <c r="C1687" t="s">
        <v>70</v>
      </c>
      <c r="D1687" t="s">
        <v>71</v>
      </c>
      <c r="E1687" t="s">
        <v>72</v>
      </c>
    </row>
    <row r="1690" spans="1:5" x14ac:dyDescent="0.25">
      <c r="D1690">
        <v>1099</v>
      </c>
      <c r="E1690">
        <v>3669919</v>
      </c>
    </row>
    <row r="1691" spans="1:5" x14ac:dyDescent="0.25">
      <c r="A1691" t="s">
        <v>68</v>
      </c>
      <c r="B1691" t="s">
        <v>69</v>
      </c>
      <c r="C1691" t="s">
        <v>70</v>
      </c>
      <c r="D1691" t="s">
        <v>71</v>
      </c>
      <c r="E1691" t="s">
        <v>72</v>
      </c>
    </row>
    <row r="1695" spans="1:5" x14ac:dyDescent="0.25">
      <c r="A1695" t="s">
        <v>0</v>
      </c>
      <c r="B1695" t="s">
        <v>1</v>
      </c>
      <c r="D1695" t="s">
        <v>2</v>
      </c>
      <c r="E1695" t="s">
        <v>713</v>
      </c>
    </row>
    <row r="1696" spans="1:5" x14ac:dyDescent="0.25">
      <c r="A1696" t="s">
        <v>3</v>
      </c>
      <c r="D1696" t="s">
        <v>4</v>
      </c>
    </row>
    <row r="1698" spans="1:5" x14ac:dyDescent="0.25">
      <c r="A1698" t="s">
        <v>16</v>
      </c>
      <c r="B1698" t="s">
        <v>51</v>
      </c>
      <c r="C1698" t="s">
        <v>10</v>
      </c>
    </row>
    <row r="1699" spans="1:5" x14ac:dyDescent="0.25">
      <c r="A1699" t="s">
        <v>52</v>
      </c>
      <c r="B1699" t="s">
        <v>53</v>
      </c>
    </row>
    <row r="1701" spans="1:5" x14ac:dyDescent="0.25">
      <c r="E1701" t="s">
        <v>54</v>
      </c>
    </row>
    <row r="1702" spans="1:5" x14ac:dyDescent="0.25">
      <c r="A1702" t="s">
        <v>55</v>
      </c>
      <c r="B1702" t="s">
        <v>56</v>
      </c>
      <c r="C1702" t="s">
        <v>57</v>
      </c>
      <c r="D1702" t="s">
        <v>58</v>
      </c>
      <c r="E1702" t="s">
        <v>59</v>
      </c>
    </row>
    <row r="1704" spans="1:5" x14ac:dyDescent="0.25">
      <c r="A1704" t="s">
        <v>2531</v>
      </c>
      <c r="B1704" t="s">
        <v>2529</v>
      </c>
      <c r="C1704" t="s">
        <v>2532</v>
      </c>
    </row>
    <row r="1705" spans="1:5" x14ac:dyDescent="0.25">
      <c r="E1705" t="s">
        <v>2533</v>
      </c>
    </row>
    <row r="1706" spans="1:5" x14ac:dyDescent="0.25">
      <c r="A1706" t="s">
        <v>2534</v>
      </c>
      <c r="C1706" t="s">
        <v>2535</v>
      </c>
      <c r="D1706">
        <v>1099</v>
      </c>
      <c r="E1706">
        <v>3669919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O9815"/>
  <sheetViews>
    <sheetView workbookViewId="0"/>
  </sheetViews>
  <sheetFormatPr defaultRowHeight="15" x14ac:dyDescent="0.25"/>
  <cols>
    <col min="1" max="1" width="11.85546875" bestFit="1" customWidth="1"/>
    <col min="2" max="2" width="28.85546875" bestFit="1" customWidth="1"/>
    <col min="3" max="3" width="15.5703125" bestFit="1" customWidth="1"/>
    <col min="4" max="4" width="11.5703125" bestFit="1" customWidth="1"/>
    <col min="5" max="5" width="18.5703125" bestFit="1" customWidth="1"/>
    <col min="7" max="7" width="11.7109375" bestFit="1" customWidth="1"/>
    <col min="8" max="8" width="35.7109375" bestFit="1" customWidth="1"/>
    <col min="9" max="9" width="15.140625" bestFit="1" customWidth="1"/>
    <col min="10" max="10" width="16.140625" style="8" bestFit="1" customWidth="1"/>
    <col min="11" max="11" width="8.85546875" bestFit="1" customWidth="1"/>
    <col min="12" max="12" width="10.5703125" bestFit="1" customWidth="1"/>
    <col min="13" max="13" width="11.5703125" style="19" bestFit="1" customWidth="1"/>
  </cols>
  <sheetData>
    <row r="1" spans="1:15" x14ac:dyDescent="0.25">
      <c r="A1" s="11" t="s">
        <v>2726</v>
      </c>
      <c r="B1" s="11" t="s">
        <v>2727</v>
      </c>
      <c r="C1" s="11" t="s">
        <v>2728</v>
      </c>
      <c r="D1" s="11" t="s">
        <v>2729</v>
      </c>
      <c r="E1" s="11" t="s">
        <v>2730</v>
      </c>
      <c r="F1" s="11" t="s">
        <v>2731</v>
      </c>
      <c r="G1" s="11" t="s">
        <v>2732</v>
      </c>
      <c r="H1" s="11" t="s">
        <v>2733</v>
      </c>
      <c r="I1" s="11" t="s">
        <v>2734</v>
      </c>
      <c r="J1" s="13" t="s">
        <v>2735</v>
      </c>
      <c r="K1" s="11" t="s">
        <v>2736</v>
      </c>
      <c r="L1" s="11" t="s">
        <v>3312</v>
      </c>
      <c r="M1" s="18" t="s">
        <v>3296</v>
      </c>
    </row>
    <row r="2" spans="1:15" hidden="1" x14ac:dyDescent="0.25">
      <c r="A2" t="s">
        <v>841</v>
      </c>
      <c r="B2" t="s">
        <v>840</v>
      </c>
      <c r="C2" t="s">
        <v>839</v>
      </c>
      <c r="D2">
        <v>9394.7999999999993</v>
      </c>
      <c r="E2">
        <v>26.13</v>
      </c>
      <c r="F2" t="s">
        <v>2737</v>
      </c>
      <c r="G2">
        <v>27014004</v>
      </c>
      <c r="H2" t="s">
        <v>2738</v>
      </c>
      <c r="I2" t="s">
        <v>2737</v>
      </c>
      <c r="J2" s="8">
        <v>44056.304166666669</v>
      </c>
      <c r="K2">
        <v>270</v>
      </c>
      <c r="L2">
        <v>43239</v>
      </c>
    </row>
    <row r="3" spans="1:15" hidden="1" x14ac:dyDescent="0.25">
      <c r="A3" t="s">
        <v>841</v>
      </c>
      <c r="B3" t="s">
        <v>840</v>
      </c>
      <c r="C3" t="s">
        <v>839</v>
      </c>
      <c r="D3">
        <v>9394.7999999999993</v>
      </c>
      <c r="E3">
        <v>21.19</v>
      </c>
      <c r="F3" t="s">
        <v>2737</v>
      </c>
      <c r="G3">
        <v>27013399</v>
      </c>
      <c r="H3" t="s">
        <v>2739</v>
      </c>
      <c r="I3" t="s">
        <v>2737</v>
      </c>
      <c r="J3" s="8">
        <v>44056.304166666669</v>
      </c>
      <c r="K3">
        <v>270</v>
      </c>
      <c r="L3">
        <v>43239</v>
      </c>
    </row>
    <row r="4" spans="1:15" hidden="1" x14ac:dyDescent="0.25">
      <c r="A4" t="s">
        <v>841</v>
      </c>
      <c r="B4" t="s">
        <v>840</v>
      </c>
      <c r="C4" t="s">
        <v>839</v>
      </c>
      <c r="D4">
        <v>9394.7999999999993</v>
      </c>
      <c r="E4">
        <v>10.97</v>
      </c>
      <c r="F4" t="s">
        <v>2737</v>
      </c>
      <c r="G4">
        <v>27280043</v>
      </c>
      <c r="H4" t="s">
        <v>2740</v>
      </c>
      <c r="I4" t="s">
        <v>2737</v>
      </c>
      <c r="J4" s="8">
        <v>44056.304166666669</v>
      </c>
      <c r="K4">
        <v>272</v>
      </c>
      <c r="L4">
        <v>43239</v>
      </c>
    </row>
    <row r="5" spans="1:15" hidden="1" x14ac:dyDescent="0.25">
      <c r="A5" t="s">
        <v>841</v>
      </c>
      <c r="B5" t="s">
        <v>840</v>
      </c>
      <c r="C5" t="s">
        <v>839</v>
      </c>
      <c r="D5">
        <v>9394.7999999999993</v>
      </c>
      <c r="E5">
        <v>24</v>
      </c>
      <c r="F5" t="s">
        <v>2737</v>
      </c>
      <c r="G5">
        <v>25024769</v>
      </c>
      <c r="H5" t="s">
        <v>2741</v>
      </c>
      <c r="I5" t="s">
        <v>2737</v>
      </c>
      <c r="J5" s="8">
        <v>44056.304166666669</v>
      </c>
      <c r="K5">
        <v>250</v>
      </c>
      <c r="L5">
        <v>43239</v>
      </c>
    </row>
    <row r="6" spans="1:15" hidden="1" x14ac:dyDescent="0.25">
      <c r="A6" t="s">
        <v>841</v>
      </c>
      <c r="B6" t="s">
        <v>840</v>
      </c>
      <c r="C6" t="s">
        <v>839</v>
      </c>
      <c r="D6">
        <v>9394.7999999999993</v>
      </c>
      <c r="E6">
        <v>91</v>
      </c>
      <c r="F6" t="s">
        <v>2742</v>
      </c>
      <c r="G6">
        <v>25021907</v>
      </c>
      <c r="H6" t="s">
        <v>2743</v>
      </c>
      <c r="I6" t="s">
        <v>2737</v>
      </c>
      <c r="J6" s="8">
        <v>44056.304166666669</v>
      </c>
      <c r="K6">
        <v>250</v>
      </c>
      <c r="L6">
        <v>43239</v>
      </c>
    </row>
    <row r="7" spans="1:15" hidden="1" x14ac:dyDescent="0.25">
      <c r="A7" t="s">
        <v>841</v>
      </c>
      <c r="B7" t="s">
        <v>840</v>
      </c>
      <c r="C7" t="s">
        <v>839</v>
      </c>
      <c r="D7">
        <v>9394.7999999999993</v>
      </c>
      <c r="E7">
        <v>91</v>
      </c>
      <c r="F7" t="s">
        <v>2742</v>
      </c>
      <c r="G7">
        <v>25021907</v>
      </c>
      <c r="H7" t="s">
        <v>2743</v>
      </c>
      <c r="I7" t="s">
        <v>2737</v>
      </c>
      <c r="J7" s="8">
        <v>44056.304166666669</v>
      </c>
      <c r="K7">
        <v>250</v>
      </c>
      <c r="L7">
        <v>43239</v>
      </c>
    </row>
    <row r="8" spans="1:15" hidden="1" x14ac:dyDescent="0.25">
      <c r="A8" t="s">
        <v>841</v>
      </c>
      <c r="B8" t="s">
        <v>840</v>
      </c>
      <c r="C8" t="s">
        <v>839</v>
      </c>
      <c r="D8">
        <v>9394.7999999999993</v>
      </c>
      <c r="E8">
        <v>53</v>
      </c>
      <c r="F8">
        <v>84703</v>
      </c>
      <c r="G8">
        <v>30032002</v>
      </c>
      <c r="H8" t="s">
        <v>2744</v>
      </c>
      <c r="I8" t="s">
        <v>2737</v>
      </c>
      <c r="J8" s="8">
        <v>44056.304166666669</v>
      </c>
      <c r="K8">
        <v>300</v>
      </c>
      <c r="L8">
        <v>43239</v>
      </c>
      <c r="M8" s="19">
        <v>53</v>
      </c>
    </row>
    <row r="9" spans="1:15" hidden="1" x14ac:dyDescent="0.25">
      <c r="A9" t="s">
        <v>841</v>
      </c>
      <c r="B9" t="s">
        <v>840</v>
      </c>
      <c r="C9" t="s">
        <v>839</v>
      </c>
      <c r="D9">
        <v>9394.7999999999993</v>
      </c>
      <c r="E9">
        <v>3785</v>
      </c>
      <c r="F9" t="s">
        <v>2737</v>
      </c>
      <c r="G9">
        <v>75013236</v>
      </c>
      <c r="H9" t="s">
        <v>2745</v>
      </c>
      <c r="I9" t="s">
        <v>2737</v>
      </c>
      <c r="J9" s="8">
        <v>44056.304166666669</v>
      </c>
      <c r="K9">
        <v>750</v>
      </c>
      <c r="L9">
        <v>43239</v>
      </c>
      <c r="M9" s="19">
        <v>3785</v>
      </c>
    </row>
    <row r="10" spans="1:15" hidden="1" x14ac:dyDescent="0.25">
      <c r="A10" t="s">
        <v>841</v>
      </c>
      <c r="B10" t="s">
        <v>840</v>
      </c>
      <c r="C10" t="s">
        <v>839</v>
      </c>
      <c r="D10">
        <v>9394.7999999999993</v>
      </c>
      <c r="E10">
        <v>3375</v>
      </c>
      <c r="F10">
        <v>878.4</v>
      </c>
      <c r="G10">
        <v>75013238</v>
      </c>
      <c r="H10" t="s">
        <v>2746</v>
      </c>
      <c r="I10" t="s">
        <v>2737</v>
      </c>
      <c r="J10" s="8">
        <v>44056.304166666669</v>
      </c>
      <c r="K10">
        <v>750</v>
      </c>
      <c r="L10">
        <v>43239</v>
      </c>
      <c r="M10" s="19">
        <v>3375</v>
      </c>
    </row>
    <row r="11" spans="1:15" hidden="1" x14ac:dyDescent="0.25">
      <c r="A11" t="s">
        <v>841</v>
      </c>
      <c r="B11" t="s">
        <v>840</v>
      </c>
      <c r="C11" t="s">
        <v>839</v>
      </c>
      <c r="D11">
        <v>9394.7999999999993</v>
      </c>
      <c r="E11">
        <v>1056</v>
      </c>
      <c r="F11" t="s">
        <v>2737</v>
      </c>
      <c r="G11">
        <v>37013010</v>
      </c>
      <c r="H11" t="s">
        <v>2747</v>
      </c>
      <c r="I11" t="s">
        <v>2737</v>
      </c>
      <c r="J11" s="8">
        <v>44056.304166666669</v>
      </c>
      <c r="K11">
        <v>370</v>
      </c>
      <c r="L11">
        <v>43239</v>
      </c>
      <c r="M11" s="19">
        <v>33</v>
      </c>
      <c r="N11">
        <f>E11/33</f>
        <v>32</v>
      </c>
      <c r="O11" s="19">
        <f>N11*M11</f>
        <v>1056</v>
      </c>
    </row>
    <row r="12" spans="1:15" hidden="1" x14ac:dyDescent="0.25">
      <c r="A12" t="s">
        <v>841</v>
      </c>
      <c r="B12" t="s">
        <v>840</v>
      </c>
      <c r="C12" t="s">
        <v>839</v>
      </c>
      <c r="D12">
        <v>9394.7999999999993</v>
      </c>
      <c r="E12">
        <v>722</v>
      </c>
      <c r="F12">
        <v>10260</v>
      </c>
      <c r="G12">
        <v>71010260</v>
      </c>
      <c r="H12" t="s">
        <v>2748</v>
      </c>
      <c r="I12" t="s">
        <v>2737</v>
      </c>
      <c r="J12" s="8">
        <v>44056.304166666669</v>
      </c>
      <c r="K12">
        <v>710</v>
      </c>
      <c r="L12">
        <v>43239</v>
      </c>
      <c r="M12" s="19">
        <v>722</v>
      </c>
    </row>
    <row r="13" spans="1:15" hidden="1" x14ac:dyDescent="0.25">
      <c r="A13" t="s">
        <v>841</v>
      </c>
      <c r="B13" t="s">
        <v>840</v>
      </c>
      <c r="C13" t="s">
        <v>839</v>
      </c>
      <c r="D13">
        <v>9394.7999999999993</v>
      </c>
      <c r="E13">
        <v>0</v>
      </c>
      <c r="F13" t="s">
        <v>2737</v>
      </c>
      <c r="G13">
        <v>31200000</v>
      </c>
      <c r="H13" t="s">
        <v>2749</v>
      </c>
      <c r="I13" t="s">
        <v>2737</v>
      </c>
      <c r="J13" s="8">
        <v>44056.304166666669</v>
      </c>
      <c r="K13">
        <v>312</v>
      </c>
      <c r="L13">
        <v>43239</v>
      </c>
      <c r="M13" s="19">
        <v>0</v>
      </c>
    </row>
    <row r="14" spans="1:15" hidden="1" x14ac:dyDescent="0.25">
      <c r="A14" t="s">
        <v>841</v>
      </c>
      <c r="B14" t="s">
        <v>840</v>
      </c>
      <c r="C14" t="s">
        <v>839</v>
      </c>
      <c r="D14">
        <v>9394.7999999999993</v>
      </c>
      <c r="E14">
        <v>27.38</v>
      </c>
      <c r="F14" t="s">
        <v>2737</v>
      </c>
      <c r="G14">
        <v>27210100</v>
      </c>
      <c r="H14" t="s">
        <v>2750</v>
      </c>
      <c r="I14" t="s">
        <v>2737</v>
      </c>
      <c r="J14" s="8">
        <v>44056.304166666669</v>
      </c>
      <c r="K14">
        <v>272</v>
      </c>
      <c r="L14">
        <v>43239</v>
      </c>
    </row>
    <row r="15" spans="1:15" hidden="1" x14ac:dyDescent="0.25">
      <c r="A15" t="s">
        <v>841</v>
      </c>
      <c r="B15" t="s">
        <v>840</v>
      </c>
      <c r="C15" t="s">
        <v>839</v>
      </c>
      <c r="D15">
        <v>9394.7999999999993</v>
      </c>
      <c r="E15">
        <v>6.12</v>
      </c>
      <c r="F15" t="s">
        <v>2737</v>
      </c>
      <c r="G15">
        <v>27280208</v>
      </c>
      <c r="H15" t="s">
        <v>2751</v>
      </c>
      <c r="I15" t="s">
        <v>2737</v>
      </c>
      <c r="J15" s="8">
        <v>44056.304166666669</v>
      </c>
      <c r="K15">
        <v>272</v>
      </c>
      <c r="L15">
        <v>43239</v>
      </c>
    </row>
    <row r="16" spans="1:15" hidden="1" x14ac:dyDescent="0.25">
      <c r="A16" t="s">
        <v>841</v>
      </c>
      <c r="B16" t="s">
        <v>840</v>
      </c>
      <c r="C16" t="s">
        <v>839</v>
      </c>
      <c r="D16">
        <v>9394.7999999999993</v>
      </c>
      <c r="E16">
        <v>64.37</v>
      </c>
      <c r="F16" t="s">
        <v>2737</v>
      </c>
      <c r="G16">
        <v>27210100</v>
      </c>
      <c r="H16" t="s">
        <v>2750</v>
      </c>
      <c r="I16" t="s">
        <v>2737</v>
      </c>
      <c r="J16" s="8">
        <v>44056.304166666669</v>
      </c>
      <c r="K16">
        <v>272</v>
      </c>
      <c r="L16">
        <v>43239</v>
      </c>
    </row>
    <row r="17" spans="1:15" hidden="1" x14ac:dyDescent="0.25">
      <c r="A17" t="s">
        <v>841</v>
      </c>
      <c r="B17" t="s">
        <v>840</v>
      </c>
      <c r="C17" t="s">
        <v>839</v>
      </c>
      <c r="D17">
        <v>9394.7999999999993</v>
      </c>
      <c r="E17">
        <v>22.61</v>
      </c>
      <c r="F17" t="s">
        <v>2752</v>
      </c>
      <c r="G17">
        <v>27038238</v>
      </c>
      <c r="H17" t="s">
        <v>2753</v>
      </c>
      <c r="I17" t="s">
        <v>2737</v>
      </c>
      <c r="J17" s="8">
        <v>44056.304166666669</v>
      </c>
      <c r="K17">
        <v>270</v>
      </c>
      <c r="L17">
        <v>43239</v>
      </c>
    </row>
    <row r="18" spans="1:15" hidden="1" x14ac:dyDescent="0.25">
      <c r="A18" t="s">
        <v>841</v>
      </c>
      <c r="B18" t="s">
        <v>840</v>
      </c>
      <c r="C18" t="s">
        <v>839</v>
      </c>
      <c r="D18">
        <v>9394.7999999999993</v>
      </c>
      <c r="E18">
        <v>11.68</v>
      </c>
      <c r="F18" t="s">
        <v>2737</v>
      </c>
      <c r="G18">
        <v>27069212</v>
      </c>
      <c r="H18" t="s">
        <v>2754</v>
      </c>
      <c r="I18" t="s">
        <v>2737</v>
      </c>
      <c r="J18" s="8">
        <v>44056.304166666669</v>
      </c>
      <c r="K18">
        <v>270</v>
      </c>
      <c r="L18">
        <v>43239</v>
      </c>
    </row>
    <row r="19" spans="1:15" hidden="1" x14ac:dyDescent="0.25">
      <c r="A19" t="s">
        <v>841</v>
      </c>
      <c r="B19" t="s">
        <v>840</v>
      </c>
      <c r="C19" t="s">
        <v>839</v>
      </c>
      <c r="D19">
        <v>9394.7999999999993</v>
      </c>
      <c r="E19">
        <v>7.35</v>
      </c>
      <c r="F19" t="s">
        <v>2737</v>
      </c>
      <c r="G19">
        <v>27013392</v>
      </c>
      <c r="H19" t="s">
        <v>2755</v>
      </c>
      <c r="I19" t="s">
        <v>2737</v>
      </c>
      <c r="J19" s="8">
        <v>44056.304166666669</v>
      </c>
      <c r="K19">
        <v>270</v>
      </c>
      <c r="L19">
        <v>43239</v>
      </c>
    </row>
    <row r="20" spans="1:15" hidden="1" x14ac:dyDescent="0.25">
      <c r="A20" t="s">
        <v>844</v>
      </c>
      <c r="B20" t="s">
        <v>843</v>
      </c>
      <c r="C20" t="s">
        <v>842</v>
      </c>
      <c r="D20">
        <v>6061.48</v>
      </c>
      <c r="E20">
        <v>26.13</v>
      </c>
      <c r="F20" t="s">
        <v>2737</v>
      </c>
      <c r="G20">
        <v>27014004</v>
      </c>
      <c r="H20" t="s">
        <v>2738</v>
      </c>
      <c r="I20" t="s">
        <v>2737</v>
      </c>
      <c r="J20" s="8">
        <v>43896.472222222219</v>
      </c>
      <c r="K20">
        <v>270</v>
      </c>
      <c r="L20">
        <v>43239</v>
      </c>
    </row>
    <row r="21" spans="1:15" hidden="1" x14ac:dyDescent="0.25">
      <c r="A21" t="s">
        <v>844</v>
      </c>
      <c r="B21" t="s">
        <v>843</v>
      </c>
      <c r="C21" t="s">
        <v>842</v>
      </c>
      <c r="D21">
        <v>6061.48</v>
      </c>
      <c r="E21">
        <v>27.34</v>
      </c>
      <c r="F21" t="s">
        <v>2737</v>
      </c>
      <c r="G21">
        <v>27013399</v>
      </c>
      <c r="H21" t="s">
        <v>2739</v>
      </c>
      <c r="I21" t="s">
        <v>2737</v>
      </c>
      <c r="J21" s="8">
        <v>43896.472222222219</v>
      </c>
      <c r="K21">
        <v>270</v>
      </c>
      <c r="L21">
        <v>43239</v>
      </c>
    </row>
    <row r="22" spans="1:15" hidden="1" x14ac:dyDescent="0.25">
      <c r="A22" t="s">
        <v>844</v>
      </c>
      <c r="B22" t="s">
        <v>843</v>
      </c>
      <c r="C22" t="s">
        <v>842</v>
      </c>
      <c r="D22">
        <v>6061.48</v>
      </c>
      <c r="E22">
        <v>10.97</v>
      </c>
      <c r="F22" t="s">
        <v>2737</v>
      </c>
      <c r="G22">
        <v>27280043</v>
      </c>
      <c r="H22" t="s">
        <v>2740</v>
      </c>
      <c r="I22" t="s">
        <v>2737</v>
      </c>
      <c r="J22" s="8">
        <v>43896.472222222219</v>
      </c>
      <c r="K22">
        <v>272</v>
      </c>
      <c r="L22">
        <v>43239</v>
      </c>
    </row>
    <row r="23" spans="1:15" hidden="1" x14ac:dyDescent="0.25">
      <c r="A23" t="s">
        <v>844</v>
      </c>
      <c r="B23" t="s">
        <v>843</v>
      </c>
      <c r="C23" t="s">
        <v>842</v>
      </c>
      <c r="D23">
        <v>6061.48</v>
      </c>
      <c r="E23">
        <v>14.7</v>
      </c>
      <c r="F23" t="s">
        <v>2737</v>
      </c>
      <c r="G23">
        <v>27013391</v>
      </c>
      <c r="H23" t="s">
        <v>2756</v>
      </c>
      <c r="I23" t="s">
        <v>2737</v>
      </c>
      <c r="J23" s="8">
        <v>43896.472222222219</v>
      </c>
      <c r="K23">
        <v>270</v>
      </c>
      <c r="L23">
        <v>43239</v>
      </c>
    </row>
    <row r="24" spans="1:15" hidden="1" x14ac:dyDescent="0.25">
      <c r="A24" t="s">
        <v>844</v>
      </c>
      <c r="B24" t="s">
        <v>843</v>
      </c>
      <c r="C24" t="s">
        <v>842</v>
      </c>
      <c r="D24">
        <v>6061.48</v>
      </c>
      <c r="E24">
        <v>8.58</v>
      </c>
      <c r="F24" t="s">
        <v>2737</v>
      </c>
      <c r="G24">
        <v>27069225</v>
      </c>
      <c r="H24" t="s">
        <v>2757</v>
      </c>
      <c r="I24" t="s">
        <v>2737</v>
      </c>
      <c r="J24" s="8">
        <v>43896.472222222219</v>
      </c>
      <c r="K24">
        <v>270</v>
      </c>
      <c r="L24">
        <v>43239</v>
      </c>
    </row>
    <row r="25" spans="1:15" hidden="1" x14ac:dyDescent="0.25">
      <c r="A25" t="s">
        <v>844</v>
      </c>
      <c r="B25" t="s">
        <v>843</v>
      </c>
      <c r="C25" t="s">
        <v>842</v>
      </c>
      <c r="D25">
        <v>6061.48</v>
      </c>
      <c r="E25">
        <v>22</v>
      </c>
      <c r="F25" t="s">
        <v>2737</v>
      </c>
      <c r="G25">
        <v>25024769</v>
      </c>
      <c r="H25" t="s">
        <v>2741</v>
      </c>
      <c r="I25" t="s">
        <v>2737</v>
      </c>
      <c r="J25" s="8">
        <v>43896.472222222219</v>
      </c>
      <c r="K25">
        <v>250</v>
      </c>
      <c r="L25">
        <v>43239</v>
      </c>
    </row>
    <row r="26" spans="1:15" hidden="1" x14ac:dyDescent="0.25">
      <c r="A26" t="s">
        <v>844</v>
      </c>
      <c r="B26" t="s">
        <v>843</v>
      </c>
      <c r="C26" t="s">
        <v>842</v>
      </c>
      <c r="D26">
        <v>6061.48</v>
      </c>
      <c r="E26">
        <v>46</v>
      </c>
      <c r="F26" t="s">
        <v>2742</v>
      </c>
      <c r="G26">
        <v>25021907</v>
      </c>
      <c r="H26" t="s">
        <v>2743</v>
      </c>
      <c r="I26" t="s">
        <v>2737</v>
      </c>
      <c r="J26" s="8">
        <v>43896.472222222219</v>
      </c>
      <c r="K26">
        <v>250</v>
      </c>
      <c r="L26">
        <v>43239</v>
      </c>
    </row>
    <row r="27" spans="1:15" hidden="1" x14ac:dyDescent="0.25">
      <c r="A27" t="s">
        <v>844</v>
      </c>
      <c r="B27" t="s">
        <v>843</v>
      </c>
      <c r="C27" t="s">
        <v>842</v>
      </c>
      <c r="D27">
        <v>6061.48</v>
      </c>
      <c r="E27">
        <v>7</v>
      </c>
      <c r="F27" t="s">
        <v>2737</v>
      </c>
      <c r="G27">
        <v>25024632</v>
      </c>
      <c r="H27" t="s">
        <v>2758</v>
      </c>
      <c r="I27" t="s">
        <v>2737</v>
      </c>
      <c r="J27" s="8">
        <v>43896.472222222219</v>
      </c>
      <c r="K27">
        <v>250</v>
      </c>
      <c r="L27">
        <v>43239</v>
      </c>
    </row>
    <row r="28" spans="1:15" hidden="1" x14ac:dyDescent="0.25">
      <c r="A28" t="s">
        <v>844</v>
      </c>
      <c r="B28" t="s">
        <v>843</v>
      </c>
      <c r="C28" t="s">
        <v>842</v>
      </c>
      <c r="D28">
        <v>6061.48</v>
      </c>
      <c r="E28">
        <v>53</v>
      </c>
      <c r="F28" t="s">
        <v>2759</v>
      </c>
      <c r="G28">
        <v>25021407</v>
      </c>
      <c r="H28" t="s">
        <v>2760</v>
      </c>
      <c r="I28" t="s">
        <v>2737</v>
      </c>
      <c r="J28" s="8">
        <v>43896.472222222219</v>
      </c>
      <c r="K28">
        <v>250</v>
      </c>
      <c r="L28">
        <v>43239</v>
      </c>
    </row>
    <row r="29" spans="1:15" hidden="1" x14ac:dyDescent="0.25">
      <c r="A29" t="s">
        <v>844</v>
      </c>
      <c r="B29" t="s">
        <v>843</v>
      </c>
      <c r="C29" t="s">
        <v>842</v>
      </c>
      <c r="D29">
        <v>6061.48</v>
      </c>
      <c r="E29">
        <v>46</v>
      </c>
      <c r="F29" t="s">
        <v>2742</v>
      </c>
      <c r="G29">
        <v>25021907</v>
      </c>
      <c r="H29" t="s">
        <v>2743</v>
      </c>
      <c r="I29" t="s">
        <v>2737</v>
      </c>
      <c r="J29" s="8">
        <v>43896.472222222219</v>
      </c>
      <c r="K29">
        <v>250</v>
      </c>
      <c r="L29">
        <v>43239</v>
      </c>
    </row>
    <row r="30" spans="1:15" hidden="1" x14ac:dyDescent="0.25">
      <c r="A30" t="s">
        <v>844</v>
      </c>
      <c r="B30" t="s">
        <v>843</v>
      </c>
      <c r="C30" t="s">
        <v>842</v>
      </c>
      <c r="D30">
        <v>6061.48</v>
      </c>
      <c r="E30">
        <v>-46</v>
      </c>
      <c r="F30" t="s">
        <v>2742</v>
      </c>
      <c r="G30">
        <v>25021907</v>
      </c>
      <c r="H30" t="s">
        <v>2743</v>
      </c>
      <c r="I30" t="s">
        <v>2737</v>
      </c>
      <c r="J30" s="8">
        <v>43896.472222222219</v>
      </c>
      <c r="K30">
        <v>250</v>
      </c>
      <c r="L30">
        <v>43239</v>
      </c>
    </row>
    <row r="31" spans="1:15" hidden="1" x14ac:dyDescent="0.25">
      <c r="A31" t="s">
        <v>844</v>
      </c>
      <c r="B31" t="s">
        <v>843</v>
      </c>
      <c r="C31" t="s">
        <v>842</v>
      </c>
      <c r="D31">
        <v>6061.48</v>
      </c>
      <c r="E31">
        <v>3618</v>
      </c>
      <c r="F31" t="s">
        <v>2737</v>
      </c>
      <c r="G31">
        <v>75013236</v>
      </c>
      <c r="H31" t="s">
        <v>2745</v>
      </c>
      <c r="I31" t="s">
        <v>2737</v>
      </c>
      <c r="J31" s="8">
        <v>43896.472222222219</v>
      </c>
      <c r="K31">
        <v>750</v>
      </c>
      <c r="L31">
        <v>43239</v>
      </c>
      <c r="M31" s="19">
        <v>3785</v>
      </c>
    </row>
    <row r="32" spans="1:15" hidden="1" x14ac:dyDescent="0.25">
      <c r="A32" t="s">
        <v>844</v>
      </c>
      <c r="B32" t="s">
        <v>843</v>
      </c>
      <c r="C32" t="s">
        <v>842</v>
      </c>
      <c r="D32">
        <v>6061.48</v>
      </c>
      <c r="E32">
        <v>930</v>
      </c>
      <c r="F32" t="s">
        <v>2737</v>
      </c>
      <c r="G32">
        <v>37013010</v>
      </c>
      <c r="H32" t="s">
        <v>2747</v>
      </c>
      <c r="I32" t="s">
        <v>2737</v>
      </c>
      <c r="J32" s="8">
        <v>43896.472222222219</v>
      </c>
      <c r="K32">
        <v>370</v>
      </c>
      <c r="L32">
        <v>43239</v>
      </c>
      <c r="M32" s="19">
        <v>33</v>
      </c>
      <c r="N32">
        <f>E32/31</f>
        <v>30</v>
      </c>
      <c r="O32" s="19">
        <f>N32*M32</f>
        <v>990</v>
      </c>
    </row>
    <row r="33" spans="1:13" hidden="1" x14ac:dyDescent="0.25">
      <c r="A33" t="s">
        <v>844</v>
      </c>
      <c r="B33" t="s">
        <v>843</v>
      </c>
      <c r="C33" t="s">
        <v>842</v>
      </c>
      <c r="D33">
        <v>6061.48</v>
      </c>
      <c r="E33">
        <v>690</v>
      </c>
      <c r="F33">
        <v>10260</v>
      </c>
      <c r="G33">
        <v>71010260</v>
      </c>
      <c r="H33" t="s">
        <v>2748</v>
      </c>
      <c r="I33" t="s">
        <v>2737</v>
      </c>
      <c r="J33" s="8">
        <v>43896.472222222219</v>
      </c>
      <c r="K33">
        <v>710</v>
      </c>
      <c r="L33">
        <v>43239</v>
      </c>
      <c r="M33" s="19">
        <v>722</v>
      </c>
    </row>
    <row r="34" spans="1:13" hidden="1" x14ac:dyDescent="0.25">
      <c r="A34" t="s">
        <v>844</v>
      </c>
      <c r="B34" t="s">
        <v>843</v>
      </c>
      <c r="C34" t="s">
        <v>842</v>
      </c>
      <c r="D34">
        <v>6061.48</v>
      </c>
      <c r="E34">
        <v>284</v>
      </c>
      <c r="F34">
        <v>10261</v>
      </c>
      <c r="G34">
        <v>71010261</v>
      </c>
      <c r="H34" t="s">
        <v>2761</v>
      </c>
      <c r="I34" t="s">
        <v>2737</v>
      </c>
      <c r="J34" s="8">
        <v>43896.472222222219</v>
      </c>
      <c r="K34">
        <v>710</v>
      </c>
      <c r="L34">
        <v>43239</v>
      </c>
      <c r="M34" s="19">
        <v>298</v>
      </c>
    </row>
    <row r="35" spans="1:13" hidden="1" x14ac:dyDescent="0.25">
      <c r="A35" t="s">
        <v>844</v>
      </c>
      <c r="B35" t="s">
        <v>843</v>
      </c>
      <c r="C35" t="s">
        <v>842</v>
      </c>
      <c r="D35">
        <v>6061.48</v>
      </c>
      <c r="E35">
        <v>120</v>
      </c>
      <c r="F35">
        <v>94640</v>
      </c>
      <c r="G35">
        <v>41044000</v>
      </c>
      <c r="H35" t="s">
        <v>2762</v>
      </c>
      <c r="I35" t="s">
        <v>2737</v>
      </c>
      <c r="J35" s="8">
        <v>43896.472222222219</v>
      </c>
      <c r="K35">
        <v>410</v>
      </c>
      <c r="L35">
        <v>43239</v>
      </c>
      <c r="M35" s="19">
        <v>126</v>
      </c>
    </row>
    <row r="36" spans="1:13" hidden="1" x14ac:dyDescent="0.25">
      <c r="A36" t="s">
        <v>844</v>
      </c>
      <c r="B36" t="s">
        <v>843</v>
      </c>
      <c r="C36" t="s">
        <v>842</v>
      </c>
      <c r="D36">
        <v>6061.48</v>
      </c>
      <c r="E36">
        <v>19</v>
      </c>
      <c r="F36">
        <v>82962</v>
      </c>
      <c r="G36">
        <v>30149084</v>
      </c>
      <c r="H36" t="s">
        <v>2763</v>
      </c>
      <c r="I36" t="s">
        <v>2737</v>
      </c>
      <c r="J36" s="8">
        <v>43896.472222222219</v>
      </c>
      <c r="K36">
        <v>301</v>
      </c>
      <c r="L36">
        <v>43239</v>
      </c>
      <c r="M36" s="19">
        <v>20</v>
      </c>
    </row>
    <row r="37" spans="1:13" hidden="1" x14ac:dyDescent="0.25">
      <c r="A37" t="s">
        <v>844</v>
      </c>
      <c r="B37" t="s">
        <v>843</v>
      </c>
      <c r="C37" t="s">
        <v>842</v>
      </c>
      <c r="D37">
        <v>6061.48</v>
      </c>
      <c r="E37">
        <v>0</v>
      </c>
      <c r="F37" t="s">
        <v>2737</v>
      </c>
      <c r="G37">
        <v>31200000</v>
      </c>
      <c r="H37" t="s">
        <v>2749</v>
      </c>
      <c r="I37" t="s">
        <v>2737</v>
      </c>
      <c r="J37" s="8">
        <v>43896.472222222219</v>
      </c>
      <c r="K37">
        <v>312</v>
      </c>
      <c r="L37">
        <v>43239</v>
      </c>
      <c r="M37" s="19">
        <v>0</v>
      </c>
    </row>
    <row r="38" spans="1:13" hidden="1" x14ac:dyDescent="0.25">
      <c r="A38" t="s">
        <v>844</v>
      </c>
      <c r="B38" t="s">
        <v>843</v>
      </c>
      <c r="C38" t="s">
        <v>842</v>
      </c>
      <c r="D38">
        <v>6061.48</v>
      </c>
      <c r="E38">
        <v>115</v>
      </c>
      <c r="F38">
        <v>88305</v>
      </c>
      <c r="G38">
        <v>31200004</v>
      </c>
      <c r="H38" t="s">
        <v>2764</v>
      </c>
      <c r="I38" t="s">
        <v>2737</v>
      </c>
      <c r="J38" s="8">
        <v>43896.472222222219</v>
      </c>
      <c r="K38">
        <v>312</v>
      </c>
      <c r="L38">
        <v>43239</v>
      </c>
      <c r="M38" s="19">
        <v>121</v>
      </c>
    </row>
    <row r="39" spans="1:13" hidden="1" x14ac:dyDescent="0.25">
      <c r="A39" t="s">
        <v>844</v>
      </c>
      <c r="B39" t="s">
        <v>843</v>
      </c>
      <c r="C39" t="s">
        <v>842</v>
      </c>
      <c r="D39">
        <v>6061.48</v>
      </c>
      <c r="E39">
        <v>0</v>
      </c>
      <c r="F39" t="s">
        <v>2737</v>
      </c>
      <c r="G39">
        <v>31200000</v>
      </c>
      <c r="H39" t="s">
        <v>2749</v>
      </c>
      <c r="I39" t="s">
        <v>2737</v>
      </c>
      <c r="J39" s="8">
        <v>43896.472222222219</v>
      </c>
      <c r="K39">
        <v>312</v>
      </c>
      <c r="L39">
        <v>43239</v>
      </c>
      <c r="M39" s="19">
        <v>0</v>
      </c>
    </row>
    <row r="40" spans="1:13" hidden="1" x14ac:dyDescent="0.25">
      <c r="A40" t="s">
        <v>844</v>
      </c>
      <c r="B40" t="s">
        <v>843</v>
      </c>
      <c r="C40" t="s">
        <v>842</v>
      </c>
      <c r="D40">
        <v>6061.48</v>
      </c>
      <c r="E40">
        <v>28.26</v>
      </c>
      <c r="F40" t="s">
        <v>2737</v>
      </c>
      <c r="G40">
        <v>27210100</v>
      </c>
      <c r="H40" t="s">
        <v>2750</v>
      </c>
      <c r="I40" t="s">
        <v>2737</v>
      </c>
      <c r="J40" s="8">
        <v>43896.472222222219</v>
      </c>
      <c r="K40">
        <v>272</v>
      </c>
      <c r="L40">
        <v>43239</v>
      </c>
    </row>
    <row r="41" spans="1:13" hidden="1" x14ac:dyDescent="0.25">
      <c r="A41" t="s">
        <v>844</v>
      </c>
      <c r="B41" t="s">
        <v>843</v>
      </c>
      <c r="C41" t="s">
        <v>842</v>
      </c>
      <c r="D41">
        <v>6061.48</v>
      </c>
      <c r="E41">
        <v>22.56</v>
      </c>
      <c r="F41" t="s">
        <v>2752</v>
      </c>
      <c r="G41">
        <v>27038238</v>
      </c>
      <c r="H41" t="s">
        <v>2753</v>
      </c>
      <c r="I41" t="s">
        <v>2737</v>
      </c>
      <c r="J41" s="8">
        <v>43896.472222222219</v>
      </c>
      <c r="K41">
        <v>270</v>
      </c>
      <c r="L41">
        <v>43239</v>
      </c>
    </row>
    <row r="42" spans="1:13" hidden="1" x14ac:dyDescent="0.25">
      <c r="A42" t="s">
        <v>844</v>
      </c>
      <c r="B42" t="s">
        <v>843</v>
      </c>
      <c r="C42" t="s">
        <v>842</v>
      </c>
      <c r="D42">
        <v>6061.48</v>
      </c>
      <c r="E42">
        <v>11.59</v>
      </c>
      <c r="F42" t="s">
        <v>2737</v>
      </c>
      <c r="G42">
        <v>27069212</v>
      </c>
      <c r="H42" t="s">
        <v>2754</v>
      </c>
      <c r="I42" t="s">
        <v>2737</v>
      </c>
      <c r="J42" s="8">
        <v>43896.472222222219</v>
      </c>
      <c r="K42">
        <v>270</v>
      </c>
      <c r="L42">
        <v>43239</v>
      </c>
    </row>
    <row r="43" spans="1:13" hidden="1" x14ac:dyDescent="0.25">
      <c r="A43" t="s">
        <v>844</v>
      </c>
      <c r="B43" t="s">
        <v>843</v>
      </c>
      <c r="C43" t="s">
        <v>842</v>
      </c>
      <c r="D43">
        <v>6061.48</v>
      </c>
      <c r="E43">
        <v>7.35</v>
      </c>
      <c r="F43" t="s">
        <v>2737</v>
      </c>
      <c r="G43">
        <v>27013392</v>
      </c>
      <c r="H43" t="s">
        <v>2755</v>
      </c>
      <c r="I43" t="s">
        <v>2737</v>
      </c>
      <c r="J43" s="8">
        <v>43896.472222222219</v>
      </c>
      <c r="K43">
        <v>270</v>
      </c>
      <c r="L43">
        <v>43239</v>
      </c>
    </row>
    <row r="44" spans="1:13" hidden="1" x14ac:dyDescent="0.25">
      <c r="A44" t="s">
        <v>530</v>
      </c>
      <c r="B44" t="s">
        <v>529</v>
      </c>
      <c r="C44" t="s">
        <v>528</v>
      </c>
      <c r="D44">
        <v>5196.21</v>
      </c>
      <c r="E44">
        <v>7.35</v>
      </c>
      <c r="F44" t="s">
        <v>2737</v>
      </c>
      <c r="G44">
        <v>27013392</v>
      </c>
      <c r="H44" t="s">
        <v>2755</v>
      </c>
      <c r="I44" t="s">
        <v>2737</v>
      </c>
      <c r="J44" s="8">
        <v>43789.402083333334</v>
      </c>
      <c r="K44">
        <v>270</v>
      </c>
      <c r="L44">
        <v>43235</v>
      </c>
    </row>
    <row r="45" spans="1:13" hidden="1" x14ac:dyDescent="0.25">
      <c r="A45" t="s">
        <v>530</v>
      </c>
      <c r="B45" t="s">
        <v>529</v>
      </c>
      <c r="C45" t="s">
        <v>528</v>
      </c>
      <c r="D45">
        <v>5196.21</v>
      </c>
      <c r="E45">
        <v>21.19</v>
      </c>
      <c r="F45" t="s">
        <v>2737</v>
      </c>
      <c r="G45">
        <v>27013399</v>
      </c>
      <c r="H45" t="s">
        <v>2739</v>
      </c>
      <c r="I45" t="s">
        <v>2737</v>
      </c>
      <c r="J45" s="8">
        <v>43789.402083333334</v>
      </c>
      <c r="K45">
        <v>270</v>
      </c>
      <c r="L45">
        <v>43235</v>
      </c>
    </row>
    <row r="46" spans="1:13" hidden="1" x14ac:dyDescent="0.25">
      <c r="A46" t="s">
        <v>530</v>
      </c>
      <c r="B46" t="s">
        <v>529</v>
      </c>
      <c r="C46" t="s">
        <v>528</v>
      </c>
      <c r="D46">
        <v>5196.21</v>
      </c>
      <c r="E46">
        <v>86</v>
      </c>
      <c r="F46" t="s">
        <v>2737</v>
      </c>
      <c r="G46">
        <v>25923094</v>
      </c>
      <c r="H46" t="s">
        <v>2765</v>
      </c>
      <c r="I46" t="s">
        <v>2737</v>
      </c>
      <c r="J46" s="8">
        <v>43789.402083333334</v>
      </c>
      <c r="K46">
        <v>259</v>
      </c>
      <c r="L46">
        <v>43235</v>
      </c>
    </row>
    <row r="47" spans="1:13" hidden="1" x14ac:dyDescent="0.25">
      <c r="A47" t="s">
        <v>530</v>
      </c>
      <c r="B47" t="s">
        <v>529</v>
      </c>
      <c r="C47" t="s">
        <v>528</v>
      </c>
      <c r="D47">
        <v>5196.21</v>
      </c>
      <c r="E47">
        <v>37</v>
      </c>
      <c r="F47" t="s">
        <v>2766</v>
      </c>
      <c r="G47">
        <v>25021300</v>
      </c>
      <c r="H47" t="s">
        <v>2767</v>
      </c>
      <c r="I47" t="s">
        <v>2737</v>
      </c>
      <c r="J47" s="8">
        <v>43789.402083333334</v>
      </c>
      <c r="K47">
        <v>250</v>
      </c>
      <c r="L47">
        <v>43235</v>
      </c>
    </row>
    <row r="48" spans="1:13" hidden="1" x14ac:dyDescent="0.25">
      <c r="A48" t="s">
        <v>530</v>
      </c>
      <c r="B48" t="s">
        <v>529</v>
      </c>
      <c r="C48" t="s">
        <v>528</v>
      </c>
      <c r="D48">
        <v>5196.21</v>
      </c>
      <c r="E48">
        <v>21</v>
      </c>
      <c r="F48" t="s">
        <v>2768</v>
      </c>
      <c r="G48">
        <v>25023566</v>
      </c>
      <c r="H48" t="s">
        <v>2769</v>
      </c>
      <c r="I48" t="s">
        <v>2737</v>
      </c>
      <c r="J48" s="8">
        <v>43789.402083333334</v>
      </c>
      <c r="K48">
        <v>250</v>
      </c>
      <c r="L48">
        <v>43235</v>
      </c>
    </row>
    <row r="49" spans="1:15" hidden="1" x14ac:dyDescent="0.25">
      <c r="A49" t="s">
        <v>530</v>
      </c>
      <c r="B49" t="s">
        <v>529</v>
      </c>
      <c r="C49" t="s">
        <v>528</v>
      </c>
      <c r="D49">
        <v>5196.21</v>
      </c>
      <c r="E49">
        <v>3618</v>
      </c>
      <c r="F49" t="s">
        <v>2737</v>
      </c>
      <c r="G49">
        <v>75013236</v>
      </c>
      <c r="H49" t="s">
        <v>2745</v>
      </c>
      <c r="I49" t="s">
        <v>2737</v>
      </c>
      <c r="J49" s="8">
        <v>43789.402083333334</v>
      </c>
      <c r="K49">
        <v>750</v>
      </c>
      <c r="L49">
        <v>43235</v>
      </c>
      <c r="M49" s="19">
        <v>3785</v>
      </c>
    </row>
    <row r="50" spans="1:15" hidden="1" x14ac:dyDescent="0.25">
      <c r="A50" t="s">
        <v>530</v>
      </c>
      <c r="B50" t="s">
        <v>529</v>
      </c>
      <c r="C50" t="s">
        <v>528</v>
      </c>
      <c r="D50">
        <v>5196.21</v>
      </c>
      <c r="E50">
        <v>330</v>
      </c>
      <c r="F50" t="s">
        <v>2770</v>
      </c>
      <c r="G50">
        <v>37020001</v>
      </c>
      <c r="H50" t="s">
        <v>2771</v>
      </c>
      <c r="I50" t="s">
        <v>2737</v>
      </c>
      <c r="J50" s="8">
        <v>43789.402083333334</v>
      </c>
      <c r="K50">
        <v>370</v>
      </c>
      <c r="L50">
        <v>43235</v>
      </c>
      <c r="M50" s="19">
        <v>346</v>
      </c>
      <c r="O50">
        <v>346</v>
      </c>
    </row>
    <row r="51" spans="1:15" hidden="1" x14ac:dyDescent="0.25">
      <c r="A51" t="s">
        <v>530</v>
      </c>
      <c r="B51" t="s">
        <v>529</v>
      </c>
      <c r="C51" t="s">
        <v>528</v>
      </c>
      <c r="D51">
        <v>5196.21</v>
      </c>
      <c r="E51">
        <v>690</v>
      </c>
      <c r="F51">
        <v>10260</v>
      </c>
      <c r="G51">
        <v>71010260</v>
      </c>
      <c r="H51" t="s">
        <v>2748</v>
      </c>
      <c r="I51" t="s">
        <v>2737</v>
      </c>
      <c r="J51" s="8">
        <v>43789.402083333334</v>
      </c>
      <c r="K51">
        <v>710</v>
      </c>
      <c r="L51">
        <v>43235</v>
      </c>
      <c r="M51" s="19">
        <v>722</v>
      </c>
    </row>
    <row r="52" spans="1:15" hidden="1" x14ac:dyDescent="0.25">
      <c r="A52" t="s">
        <v>530</v>
      </c>
      <c r="B52" t="s">
        <v>529</v>
      </c>
      <c r="C52" t="s">
        <v>528</v>
      </c>
      <c r="D52">
        <v>5196.21</v>
      </c>
      <c r="E52">
        <v>284</v>
      </c>
      <c r="F52">
        <v>10261</v>
      </c>
      <c r="G52">
        <v>71010261</v>
      </c>
      <c r="H52" t="s">
        <v>2761</v>
      </c>
      <c r="I52" t="s">
        <v>2737</v>
      </c>
      <c r="J52" s="8">
        <v>43789.402083333334</v>
      </c>
      <c r="K52">
        <v>710</v>
      </c>
      <c r="L52">
        <v>43235</v>
      </c>
      <c r="M52" s="19">
        <v>298</v>
      </c>
    </row>
    <row r="53" spans="1:15" hidden="1" x14ac:dyDescent="0.25">
      <c r="A53" t="s">
        <v>530</v>
      </c>
      <c r="B53" t="s">
        <v>529</v>
      </c>
      <c r="C53" t="s">
        <v>528</v>
      </c>
      <c r="D53">
        <v>5196.21</v>
      </c>
      <c r="E53">
        <v>6.31</v>
      </c>
      <c r="F53" t="s">
        <v>2737</v>
      </c>
      <c r="G53">
        <v>27280208</v>
      </c>
      <c r="H53" t="s">
        <v>2751</v>
      </c>
      <c r="I53" t="s">
        <v>2737</v>
      </c>
      <c r="J53" s="8">
        <v>43789.402083333334</v>
      </c>
      <c r="K53">
        <v>272</v>
      </c>
      <c r="L53">
        <v>43235</v>
      </c>
    </row>
    <row r="54" spans="1:15" hidden="1" x14ac:dyDescent="0.25">
      <c r="A54" t="s">
        <v>530</v>
      </c>
      <c r="B54" t="s">
        <v>529</v>
      </c>
      <c r="C54" t="s">
        <v>528</v>
      </c>
      <c r="D54">
        <v>5196.21</v>
      </c>
      <c r="E54">
        <v>7.06</v>
      </c>
      <c r="F54" t="s">
        <v>2737</v>
      </c>
      <c r="G54">
        <v>27069170</v>
      </c>
      <c r="H54" t="s">
        <v>2772</v>
      </c>
      <c r="I54" t="s">
        <v>2737</v>
      </c>
      <c r="J54" s="8">
        <v>43789.402083333334</v>
      </c>
      <c r="K54">
        <v>270</v>
      </c>
      <c r="L54">
        <v>43235</v>
      </c>
    </row>
    <row r="55" spans="1:15" hidden="1" x14ac:dyDescent="0.25">
      <c r="A55" t="s">
        <v>530</v>
      </c>
      <c r="B55" t="s">
        <v>529</v>
      </c>
      <c r="C55" t="s">
        <v>528</v>
      </c>
      <c r="D55">
        <v>5196.21</v>
      </c>
      <c r="E55">
        <v>64.37</v>
      </c>
      <c r="F55" t="s">
        <v>2737</v>
      </c>
      <c r="G55">
        <v>27210100</v>
      </c>
      <c r="H55" t="s">
        <v>2750</v>
      </c>
      <c r="I55" t="s">
        <v>2737</v>
      </c>
      <c r="J55" s="8">
        <v>43789.402083333334</v>
      </c>
      <c r="K55">
        <v>272</v>
      </c>
      <c r="L55">
        <v>43235</v>
      </c>
    </row>
    <row r="56" spans="1:15" hidden="1" x14ac:dyDescent="0.25">
      <c r="A56" t="s">
        <v>530</v>
      </c>
      <c r="B56" t="s">
        <v>529</v>
      </c>
      <c r="C56" t="s">
        <v>528</v>
      </c>
      <c r="D56">
        <v>5196.21</v>
      </c>
      <c r="E56">
        <v>12.34</v>
      </c>
      <c r="F56" t="s">
        <v>2773</v>
      </c>
      <c r="G56">
        <v>27038236</v>
      </c>
      <c r="H56" t="s">
        <v>2774</v>
      </c>
      <c r="I56" t="s">
        <v>2737</v>
      </c>
      <c r="J56" s="8">
        <v>43789.402083333334</v>
      </c>
      <c r="K56">
        <v>270</v>
      </c>
      <c r="L56">
        <v>43235</v>
      </c>
    </row>
    <row r="57" spans="1:15" hidden="1" x14ac:dyDescent="0.25">
      <c r="A57" t="s">
        <v>530</v>
      </c>
      <c r="B57" t="s">
        <v>529</v>
      </c>
      <c r="C57" t="s">
        <v>528</v>
      </c>
      <c r="D57">
        <v>5196.21</v>
      </c>
      <c r="E57">
        <v>11.59</v>
      </c>
      <c r="F57" t="s">
        <v>2737</v>
      </c>
      <c r="G57">
        <v>27069212</v>
      </c>
      <c r="H57" t="s">
        <v>2754</v>
      </c>
      <c r="I57" t="s">
        <v>2737</v>
      </c>
      <c r="J57" s="8">
        <v>43789.402083333334</v>
      </c>
      <c r="K57">
        <v>270</v>
      </c>
      <c r="L57">
        <v>43235</v>
      </c>
    </row>
    <row r="58" spans="1:15" hidden="1" x14ac:dyDescent="0.25">
      <c r="A58" t="s">
        <v>533</v>
      </c>
      <c r="B58" t="s">
        <v>532</v>
      </c>
      <c r="C58" t="s">
        <v>845</v>
      </c>
      <c r="D58">
        <v>11635.49</v>
      </c>
      <c r="E58">
        <v>7.35</v>
      </c>
      <c r="F58" t="s">
        <v>2737</v>
      </c>
      <c r="G58">
        <v>27013391</v>
      </c>
      <c r="H58" t="s">
        <v>2756</v>
      </c>
      <c r="I58" t="s">
        <v>2737</v>
      </c>
      <c r="J58" s="8">
        <v>43760.576388888891</v>
      </c>
      <c r="K58">
        <v>270</v>
      </c>
      <c r="L58">
        <v>43239</v>
      </c>
    </row>
    <row r="59" spans="1:15" hidden="1" x14ac:dyDescent="0.25">
      <c r="A59" t="s">
        <v>533</v>
      </c>
      <c r="B59" t="s">
        <v>532</v>
      </c>
      <c r="C59" t="s">
        <v>845</v>
      </c>
      <c r="D59">
        <v>11635.49</v>
      </c>
      <c r="E59">
        <v>7</v>
      </c>
      <c r="F59">
        <v>20144</v>
      </c>
      <c r="G59">
        <v>25920144</v>
      </c>
      <c r="H59" t="s">
        <v>2775</v>
      </c>
      <c r="I59" t="s">
        <v>2737</v>
      </c>
      <c r="J59" s="8">
        <v>43760.576388888891</v>
      </c>
      <c r="K59">
        <v>259</v>
      </c>
      <c r="L59">
        <v>43239</v>
      </c>
    </row>
    <row r="60" spans="1:15" hidden="1" x14ac:dyDescent="0.25">
      <c r="A60" t="s">
        <v>533</v>
      </c>
      <c r="B60" t="s">
        <v>532</v>
      </c>
      <c r="C60" t="s">
        <v>845</v>
      </c>
      <c r="D60">
        <v>11635.49</v>
      </c>
      <c r="E60">
        <v>7</v>
      </c>
      <c r="F60">
        <v>20144</v>
      </c>
      <c r="G60">
        <v>25920144</v>
      </c>
      <c r="H60" t="s">
        <v>2775</v>
      </c>
      <c r="I60" t="s">
        <v>2737</v>
      </c>
      <c r="J60" s="8">
        <v>43760.576388888891</v>
      </c>
      <c r="K60">
        <v>259</v>
      </c>
      <c r="L60">
        <v>43239</v>
      </c>
    </row>
    <row r="61" spans="1:15" hidden="1" x14ac:dyDescent="0.25">
      <c r="A61" t="s">
        <v>533</v>
      </c>
      <c r="B61" t="s">
        <v>532</v>
      </c>
      <c r="C61" t="s">
        <v>845</v>
      </c>
      <c r="D61">
        <v>11635.49</v>
      </c>
      <c r="E61">
        <v>7</v>
      </c>
      <c r="F61">
        <v>20144</v>
      </c>
      <c r="G61">
        <v>25920144</v>
      </c>
      <c r="H61" t="s">
        <v>2775</v>
      </c>
      <c r="I61" t="s">
        <v>2737</v>
      </c>
      <c r="J61" s="8">
        <v>43760.576388888891</v>
      </c>
      <c r="K61">
        <v>259</v>
      </c>
      <c r="L61">
        <v>43239</v>
      </c>
    </row>
    <row r="62" spans="1:15" hidden="1" x14ac:dyDescent="0.25">
      <c r="A62" t="s">
        <v>533</v>
      </c>
      <c r="B62" t="s">
        <v>532</v>
      </c>
      <c r="C62" t="s">
        <v>845</v>
      </c>
      <c r="D62">
        <v>11635.49</v>
      </c>
      <c r="E62">
        <v>46</v>
      </c>
      <c r="F62">
        <v>85025</v>
      </c>
      <c r="G62">
        <v>30032110</v>
      </c>
      <c r="H62" t="s">
        <v>2776</v>
      </c>
      <c r="I62" t="s">
        <v>2737</v>
      </c>
      <c r="J62" s="8">
        <v>43760.576388888891</v>
      </c>
      <c r="K62">
        <v>300</v>
      </c>
      <c r="L62">
        <v>43239</v>
      </c>
      <c r="M62" s="19">
        <v>49</v>
      </c>
    </row>
    <row r="63" spans="1:15" hidden="1" x14ac:dyDescent="0.25">
      <c r="A63" t="s">
        <v>533</v>
      </c>
      <c r="B63" t="s">
        <v>532</v>
      </c>
      <c r="C63" t="s">
        <v>845</v>
      </c>
      <c r="D63">
        <v>11635.49</v>
      </c>
      <c r="E63">
        <v>66</v>
      </c>
      <c r="F63">
        <v>33467</v>
      </c>
      <c r="G63">
        <v>30033467</v>
      </c>
      <c r="H63" t="s">
        <v>2777</v>
      </c>
      <c r="I63" t="s">
        <v>2737</v>
      </c>
      <c r="J63" s="8">
        <v>43760.576388888891</v>
      </c>
      <c r="K63">
        <v>300</v>
      </c>
      <c r="L63">
        <v>43239</v>
      </c>
      <c r="M63" s="19">
        <v>70</v>
      </c>
    </row>
    <row r="64" spans="1:15" hidden="1" x14ac:dyDescent="0.25">
      <c r="A64" t="s">
        <v>533</v>
      </c>
      <c r="B64" t="s">
        <v>532</v>
      </c>
      <c r="C64" t="s">
        <v>845</v>
      </c>
      <c r="D64">
        <v>11635.49</v>
      </c>
      <c r="E64">
        <v>32</v>
      </c>
      <c r="F64">
        <v>83735</v>
      </c>
      <c r="G64">
        <v>30032403</v>
      </c>
      <c r="H64" t="s">
        <v>2778</v>
      </c>
      <c r="I64" t="s">
        <v>2737</v>
      </c>
      <c r="J64" s="8">
        <v>43760.576388888891</v>
      </c>
      <c r="K64">
        <v>300</v>
      </c>
      <c r="L64">
        <v>43239</v>
      </c>
      <c r="M64" s="19">
        <v>34</v>
      </c>
    </row>
    <row r="65" spans="1:13" hidden="1" x14ac:dyDescent="0.25">
      <c r="A65" t="s">
        <v>533</v>
      </c>
      <c r="B65" t="s">
        <v>532</v>
      </c>
      <c r="C65" t="s">
        <v>845</v>
      </c>
      <c r="D65">
        <v>11635.49</v>
      </c>
      <c r="E65">
        <v>15</v>
      </c>
      <c r="F65">
        <v>32107</v>
      </c>
      <c r="G65">
        <v>30032107</v>
      </c>
      <c r="H65" t="s">
        <v>2779</v>
      </c>
      <c r="I65" t="s">
        <v>2737</v>
      </c>
      <c r="J65" s="8">
        <v>43760.576388888891</v>
      </c>
      <c r="K65">
        <v>300</v>
      </c>
      <c r="L65">
        <v>43239</v>
      </c>
      <c r="M65" s="19">
        <v>16</v>
      </c>
    </row>
    <row r="66" spans="1:13" hidden="1" x14ac:dyDescent="0.25">
      <c r="A66" t="s">
        <v>533</v>
      </c>
      <c r="B66" t="s">
        <v>532</v>
      </c>
      <c r="C66" t="s">
        <v>845</v>
      </c>
      <c r="D66">
        <v>11635.49</v>
      </c>
      <c r="E66">
        <v>12.34</v>
      </c>
      <c r="F66" t="s">
        <v>2773</v>
      </c>
      <c r="G66">
        <v>27038236</v>
      </c>
      <c r="H66" t="s">
        <v>2774</v>
      </c>
      <c r="I66" t="s">
        <v>2737</v>
      </c>
      <c r="J66" s="8">
        <v>43760.576388888891</v>
      </c>
      <c r="K66">
        <v>270</v>
      </c>
      <c r="L66">
        <v>43239</v>
      </c>
    </row>
    <row r="67" spans="1:13" hidden="1" x14ac:dyDescent="0.25">
      <c r="A67" t="s">
        <v>533</v>
      </c>
      <c r="B67" t="s">
        <v>532</v>
      </c>
      <c r="C67" t="s">
        <v>845</v>
      </c>
      <c r="D67">
        <v>11635.49</v>
      </c>
      <c r="E67">
        <v>11.59</v>
      </c>
      <c r="F67" t="s">
        <v>2737</v>
      </c>
      <c r="G67">
        <v>27069212</v>
      </c>
      <c r="H67" t="s">
        <v>2754</v>
      </c>
      <c r="I67" t="s">
        <v>2737</v>
      </c>
      <c r="J67" s="8">
        <v>43760.576388888891</v>
      </c>
      <c r="K67">
        <v>270</v>
      </c>
      <c r="L67">
        <v>43239</v>
      </c>
    </row>
    <row r="68" spans="1:13" hidden="1" x14ac:dyDescent="0.25">
      <c r="A68" t="s">
        <v>533</v>
      </c>
      <c r="B68" t="s">
        <v>532</v>
      </c>
      <c r="C68" t="s">
        <v>845</v>
      </c>
      <c r="D68">
        <v>11635.49</v>
      </c>
      <c r="E68">
        <v>7.35</v>
      </c>
      <c r="F68" t="s">
        <v>2737</v>
      </c>
      <c r="G68">
        <v>27013392</v>
      </c>
      <c r="H68" t="s">
        <v>2755</v>
      </c>
      <c r="I68" t="s">
        <v>2737</v>
      </c>
      <c r="J68" s="8">
        <v>43760.576388888891</v>
      </c>
      <c r="K68">
        <v>270</v>
      </c>
      <c r="L68">
        <v>43239</v>
      </c>
    </row>
    <row r="69" spans="1:13" hidden="1" x14ac:dyDescent="0.25">
      <c r="A69" t="s">
        <v>533</v>
      </c>
      <c r="B69" t="s">
        <v>532</v>
      </c>
      <c r="C69" t="s">
        <v>845</v>
      </c>
      <c r="D69">
        <v>11635.49</v>
      </c>
      <c r="E69">
        <v>26.13</v>
      </c>
      <c r="F69" t="s">
        <v>2737</v>
      </c>
      <c r="G69">
        <v>27014004</v>
      </c>
      <c r="H69" t="s">
        <v>2738</v>
      </c>
      <c r="I69" t="s">
        <v>2737</v>
      </c>
      <c r="J69" s="8">
        <v>43760.576388888891</v>
      </c>
      <c r="K69">
        <v>270</v>
      </c>
      <c r="L69">
        <v>43239</v>
      </c>
    </row>
    <row r="70" spans="1:13" hidden="1" x14ac:dyDescent="0.25">
      <c r="A70" t="s">
        <v>533</v>
      </c>
      <c r="B70" t="s">
        <v>532</v>
      </c>
      <c r="C70" t="s">
        <v>845</v>
      </c>
      <c r="D70">
        <v>11635.49</v>
      </c>
      <c r="E70">
        <v>22.78</v>
      </c>
      <c r="F70" t="s">
        <v>2737</v>
      </c>
      <c r="G70">
        <v>27013399</v>
      </c>
      <c r="H70" t="s">
        <v>2739</v>
      </c>
      <c r="I70" t="s">
        <v>2737</v>
      </c>
      <c r="J70" s="8">
        <v>43760.576388888891</v>
      </c>
      <c r="K70">
        <v>270</v>
      </c>
      <c r="L70">
        <v>43239</v>
      </c>
    </row>
    <row r="71" spans="1:13" hidden="1" x14ac:dyDescent="0.25">
      <c r="A71" t="s">
        <v>533</v>
      </c>
      <c r="B71" t="s">
        <v>532</v>
      </c>
      <c r="C71" t="s">
        <v>845</v>
      </c>
      <c r="D71">
        <v>11635.49</v>
      </c>
      <c r="E71">
        <v>10.97</v>
      </c>
      <c r="F71" t="s">
        <v>2737</v>
      </c>
      <c r="G71">
        <v>27280043</v>
      </c>
      <c r="H71" t="s">
        <v>2740</v>
      </c>
      <c r="I71" t="s">
        <v>2737</v>
      </c>
      <c r="J71" s="8">
        <v>43760.576388888891</v>
      </c>
      <c r="K71">
        <v>272</v>
      </c>
      <c r="L71">
        <v>43239</v>
      </c>
    </row>
    <row r="72" spans="1:13" hidden="1" x14ac:dyDescent="0.25">
      <c r="A72" t="s">
        <v>533</v>
      </c>
      <c r="B72" t="s">
        <v>532</v>
      </c>
      <c r="C72" t="s">
        <v>845</v>
      </c>
      <c r="D72">
        <v>11635.49</v>
      </c>
      <c r="E72">
        <v>-12.34</v>
      </c>
      <c r="F72" t="s">
        <v>2773</v>
      </c>
      <c r="G72">
        <v>27038236</v>
      </c>
      <c r="H72" t="s">
        <v>2774</v>
      </c>
      <c r="I72" t="s">
        <v>2737</v>
      </c>
      <c r="J72" s="8">
        <v>43760.576388888891</v>
      </c>
      <c r="K72">
        <v>270</v>
      </c>
      <c r="L72">
        <v>43239</v>
      </c>
    </row>
    <row r="73" spans="1:13" hidden="1" x14ac:dyDescent="0.25">
      <c r="A73" t="s">
        <v>533</v>
      </c>
      <c r="B73" t="s">
        <v>532</v>
      </c>
      <c r="C73" t="s">
        <v>845</v>
      </c>
      <c r="D73">
        <v>11635.49</v>
      </c>
      <c r="E73">
        <v>-11.59</v>
      </c>
      <c r="F73" t="s">
        <v>2737</v>
      </c>
      <c r="G73">
        <v>27069212</v>
      </c>
      <c r="H73" t="s">
        <v>2754</v>
      </c>
      <c r="I73" t="s">
        <v>2737</v>
      </c>
      <c r="J73" s="8">
        <v>43760.576388888891</v>
      </c>
      <c r="K73">
        <v>270</v>
      </c>
      <c r="L73">
        <v>43239</v>
      </c>
    </row>
    <row r="74" spans="1:13" hidden="1" x14ac:dyDescent="0.25">
      <c r="A74" t="s">
        <v>533</v>
      </c>
      <c r="B74" t="s">
        <v>532</v>
      </c>
      <c r="C74" t="s">
        <v>845</v>
      </c>
      <c r="D74">
        <v>11635.49</v>
      </c>
      <c r="E74">
        <v>-7.35</v>
      </c>
      <c r="F74" t="s">
        <v>2737</v>
      </c>
      <c r="G74">
        <v>27013392</v>
      </c>
      <c r="H74" t="s">
        <v>2755</v>
      </c>
      <c r="I74" t="s">
        <v>2737</v>
      </c>
      <c r="J74" s="8">
        <v>43760.576388888891</v>
      </c>
      <c r="K74">
        <v>270</v>
      </c>
      <c r="L74">
        <v>43239</v>
      </c>
    </row>
    <row r="75" spans="1:13" hidden="1" x14ac:dyDescent="0.25">
      <c r="A75" t="s">
        <v>533</v>
      </c>
      <c r="B75" t="s">
        <v>532</v>
      </c>
      <c r="C75" t="s">
        <v>845</v>
      </c>
      <c r="D75">
        <v>11635.49</v>
      </c>
      <c r="E75">
        <v>-26.13</v>
      </c>
      <c r="F75" t="s">
        <v>2737</v>
      </c>
      <c r="G75">
        <v>27014004</v>
      </c>
      <c r="H75" t="s">
        <v>2738</v>
      </c>
      <c r="I75" t="s">
        <v>2737</v>
      </c>
      <c r="J75" s="8">
        <v>43760.576388888891</v>
      </c>
      <c r="K75">
        <v>270</v>
      </c>
      <c r="L75">
        <v>43239</v>
      </c>
    </row>
    <row r="76" spans="1:13" hidden="1" x14ac:dyDescent="0.25">
      <c r="A76" t="s">
        <v>533</v>
      </c>
      <c r="B76" t="s">
        <v>532</v>
      </c>
      <c r="C76" t="s">
        <v>845</v>
      </c>
      <c r="D76">
        <v>11635.49</v>
      </c>
      <c r="E76">
        <v>-22.78</v>
      </c>
      <c r="F76" t="s">
        <v>2737</v>
      </c>
      <c r="G76">
        <v>27013399</v>
      </c>
      <c r="H76" t="s">
        <v>2739</v>
      </c>
      <c r="I76" t="s">
        <v>2737</v>
      </c>
      <c r="J76" s="8">
        <v>43760.576388888891</v>
      </c>
      <c r="K76">
        <v>270</v>
      </c>
      <c r="L76">
        <v>43239</v>
      </c>
    </row>
    <row r="77" spans="1:13" hidden="1" x14ac:dyDescent="0.25">
      <c r="A77" t="s">
        <v>533</v>
      </c>
      <c r="B77" t="s">
        <v>532</v>
      </c>
      <c r="C77" t="s">
        <v>845</v>
      </c>
      <c r="D77">
        <v>11635.49</v>
      </c>
      <c r="E77">
        <v>-10.97</v>
      </c>
      <c r="F77" t="s">
        <v>2737</v>
      </c>
      <c r="G77">
        <v>27280043</v>
      </c>
      <c r="H77" t="s">
        <v>2740</v>
      </c>
      <c r="I77" t="s">
        <v>2737</v>
      </c>
      <c r="J77" s="8">
        <v>43760.576388888891</v>
      </c>
      <c r="K77">
        <v>272</v>
      </c>
      <c r="L77">
        <v>43239</v>
      </c>
    </row>
    <row r="78" spans="1:13" hidden="1" x14ac:dyDescent="0.25">
      <c r="A78" t="s">
        <v>533</v>
      </c>
      <c r="B78" t="s">
        <v>532</v>
      </c>
      <c r="C78" t="s">
        <v>845</v>
      </c>
      <c r="D78">
        <v>11635.49</v>
      </c>
      <c r="E78">
        <v>5</v>
      </c>
      <c r="F78">
        <v>20045</v>
      </c>
      <c r="G78">
        <v>25920045</v>
      </c>
      <c r="H78" t="s">
        <v>2780</v>
      </c>
      <c r="I78" t="s">
        <v>2737</v>
      </c>
      <c r="J78" s="8">
        <v>43760.576388888891</v>
      </c>
      <c r="K78">
        <v>259</v>
      </c>
      <c r="L78">
        <v>43239</v>
      </c>
    </row>
    <row r="79" spans="1:13" hidden="1" x14ac:dyDescent="0.25">
      <c r="A79" t="s">
        <v>533</v>
      </c>
      <c r="B79" t="s">
        <v>532</v>
      </c>
      <c r="C79" t="s">
        <v>845</v>
      </c>
      <c r="D79">
        <v>11635.49</v>
      </c>
      <c r="E79">
        <v>6</v>
      </c>
      <c r="F79" t="s">
        <v>2737</v>
      </c>
      <c r="G79">
        <v>25923786</v>
      </c>
      <c r="H79" t="s">
        <v>2781</v>
      </c>
      <c r="I79" t="s">
        <v>2737</v>
      </c>
      <c r="J79" s="8">
        <v>43760.576388888891</v>
      </c>
      <c r="K79">
        <v>259</v>
      </c>
      <c r="L79">
        <v>43239</v>
      </c>
    </row>
    <row r="80" spans="1:13" hidden="1" x14ac:dyDescent="0.25">
      <c r="A80" t="s">
        <v>533</v>
      </c>
      <c r="B80" t="s">
        <v>532</v>
      </c>
      <c r="C80" t="s">
        <v>845</v>
      </c>
      <c r="D80">
        <v>11635.49</v>
      </c>
      <c r="E80">
        <v>63</v>
      </c>
      <c r="F80" t="s">
        <v>2737</v>
      </c>
      <c r="G80">
        <v>25932636</v>
      </c>
      <c r="H80" t="s">
        <v>2782</v>
      </c>
      <c r="I80" t="s">
        <v>2737</v>
      </c>
      <c r="J80" s="8">
        <v>43760.576388888891</v>
      </c>
      <c r="K80">
        <v>259</v>
      </c>
      <c r="L80">
        <v>43239</v>
      </c>
    </row>
    <row r="81" spans="1:15" hidden="1" x14ac:dyDescent="0.25">
      <c r="A81" t="s">
        <v>533</v>
      </c>
      <c r="B81" t="s">
        <v>532</v>
      </c>
      <c r="C81" t="s">
        <v>845</v>
      </c>
      <c r="D81">
        <v>11635.49</v>
      </c>
      <c r="E81">
        <v>6</v>
      </c>
      <c r="F81">
        <v>23776</v>
      </c>
      <c r="G81">
        <v>25923776</v>
      </c>
      <c r="H81" t="s">
        <v>2783</v>
      </c>
      <c r="I81" t="s">
        <v>2737</v>
      </c>
      <c r="J81" s="8">
        <v>43760.576388888891</v>
      </c>
      <c r="K81">
        <v>259</v>
      </c>
      <c r="L81">
        <v>43239</v>
      </c>
    </row>
    <row r="82" spans="1:15" hidden="1" x14ac:dyDescent="0.25">
      <c r="A82" t="s">
        <v>533</v>
      </c>
      <c r="B82" t="s">
        <v>532</v>
      </c>
      <c r="C82" t="s">
        <v>845</v>
      </c>
      <c r="D82">
        <v>11635.49</v>
      </c>
      <c r="E82">
        <v>6</v>
      </c>
      <c r="F82">
        <v>20413</v>
      </c>
      <c r="G82">
        <v>25920413</v>
      </c>
      <c r="H82" t="s">
        <v>2784</v>
      </c>
      <c r="I82" t="s">
        <v>2737</v>
      </c>
      <c r="J82" s="8">
        <v>43760.576388888891</v>
      </c>
      <c r="K82">
        <v>259</v>
      </c>
      <c r="L82">
        <v>43239</v>
      </c>
    </row>
    <row r="83" spans="1:15" hidden="1" x14ac:dyDescent="0.25">
      <c r="A83" t="s">
        <v>533</v>
      </c>
      <c r="B83" t="s">
        <v>532</v>
      </c>
      <c r="C83" t="s">
        <v>845</v>
      </c>
      <c r="D83">
        <v>11635.49</v>
      </c>
      <c r="E83">
        <v>56</v>
      </c>
      <c r="F83" t="s">
        <v>2737</v>
      </c>
      <c r="G83">
        <v>25932611</v>
      </c>
      <c r="H83" t="s">
        <v>2785</v>
      </c>
      <c r="I83" t="s">
        <v>2737</v>
      </c>
      <c r="J83" s="8">
        <v>43760.576388888891</v>
      </c>
      <c r="K83">
        <v>259</v>
      </c>
      <c r="L83">
        <v>43239</v>
      </c>
    </row>
    <row r="84" spans="1:15" hidden="1" x14ac:dyDescent="0.25">
      <c r="A84" t="s">
        <v>533</v>
      </c>
      <c r="B84" t="s">
        <v>532</v>
      </c>
      <c r="C84" t="s">
        <v>845</v>
      </c>
      <c r="D84">
        <v>11635.49</v>
      </c>
      <c r="E84">
        <v>22</v>
      </c>
      <c r="F84" t="s">
        <v>2737</v>
      </c>
      <c r="G84">
        <v>25024769</v>
      </c>
      <c r="H84" t="s">
        <v>2741</v>
      </c>
      <c r="I84" t="s">
        <v>2737</v>
      </c>
      <c r="J84" s="8">
        <v>43760.576388888891</v>
      </c>
      <c r="K84">
        <v>250</v>
      </c>
      <c r="L84">
        <v>43239</v>
      </c>
    </row>
    <row r="85" spans="1:15" hidden="1" x14ac:dyDescent="0.25">
      <c r="A85" t="s">
        <v>533</v>
      </c>
      <c r="B85" t="s">
        <v>532</v>
      </c>
      <c r="C85" t="s">
        <v>845</v>
      </c>
      <c r="D85">
        <v>11635.49</v>
      </c>
      <c r="E85">
        <v>91</v>
      </c>
      <c r="F85" t="s">
        <v>2742</v>
      </c>
      <c r="G85">
        <v>25021907</v>
      </c>
      <c r="H85" t="s">
        <v>2743</v>
      </c>
      <c r="I85" t="s">
        <v>2737</v>
      </c>
      <c r="J85" s="8">
        <v>43760.576388888891</v>
      </c>
      <c r="K85">
        <v>250</v>
      </c>
      <c r="L85">
        <v>43239</v>
      </c>
    </row>
    <row r="86" spans="1:15" hidden="1" x14ac:dyDescent="0.25">
      <c r="A86" t="s">
        <v>533</v>
      </c>
      <c r="B86" t="s">
        <v>532</v>
      </c>
      <c r="C86" t="s">
        <v>845</v>
      </c>
      <c r="D86">
        <v>11635.49</v>
      </c>
      <c r="E86">
        <v>29.34</v>
      </c>
      <c r="F86" t="s">
        <v>2737</v>
      </c>
      <c r="G86">
        <v>27069272</v>
      </c>
      <c r="H86" t="s">
        <v>2786</v>
      </c>
      <c r="I86" t="s">
        <v>2737</v>
      </c>
      <c r="J86" s="8">
        <v>43760.576388888891</v>
      </c>
      <c r="K86">
        <v>270</v>
      </c>
      <c r="L86">
        <v>43239</v>
      </c>
    </row>
    <row r="87" spans="1:15" hidden="1" x14ac:dyDescent="0.25">
      <c r="A87" t="s">
        <v>533</v>
      </c>
      <c r="B87" t="s">
        <v>532</v>
      </c>
      <c r="C87" t="s">
        <v>845</v>
      </c>
      <c r="D87">
        <v>11635.49</v>
      </c>
      <c r="E87">
        <v>66</v>
      </c>
      <c r="F87">
        <v>33467</v>
      </c>
      <c r="G87">
        <v>30033467</v>
      </c>
      <c r="H87" t="s">
        <v>2777</v>
      </c>
      <c r="I87" t="s">
        <v>2737</v>
      </c>
      <c r="J87" s="8">
        <v>43760.576388888891</v>
      </c>
      <c r="K87">
        <v>300</v>
      </c>
      <c r="L87">
        <v>43239</v>
      </c>
      <c r="M87" s="19">
        <v>70</v>
      </c>
    </row>
    <row r="88" spans="1:15" hidden="1" x14ac:dyDescent="0.25">
      <c r="A88" t="s">
        <v>533</v>
      </c>
      <c r="B88" t="s">
        <v>532</v>
      </c>
      <c r="C88" t="s">
        <v>845</v>
      </c>
      <c r="D88">
        <v>11635.49</v>
      </c>
      <c r="E88">
        <v>15</v>
      </c>
      <c r="F88">
        <v>32107</v>
      </c>
      <c r="G88">
        <v>30032107</v>
      </c>
      <c r="H88" t="s">
        <v>2779</v>
      </c>
      <c r="I88" t="s">
        <v>2737</v>
      </c>
      <c r="J88" s="8">
        <v>43760.576388888891</v>
      </c>
      <c r="K88">
        <v>300</v>
      </c>
      <c r="L88">
        <v>43239</v>
      </c>
      <c r="M88" s="19">
        <v>16</v>
      </c>
    </row>
    <row r="89" spans="1:15" hidden="1" x14ac:dyDescent="0.25">
      <c r="A89" t="s">
        <v>533</v>
      </c>
      <c r="B89" t="s">
        <v>532</v>
      </c>
      <c r="C89" t="s">
        <v>845</v>
      </c>
      <c r="D89">
        <v>11635.49</v>
      </c>
      <c r="E89">
        <v>19</v>
      </c>
      <c r="F89">
        <v>82962</v>
      </c>
      <c r="G89">
        <v>30149084</v>
      </c>
      <c r="H89" t="s">
        <v>2763</v>
      </c>
      <c r="I89" t="s">
        <v>2737</v>
      </c>
      <c r="J89" s="8">
        <v>43760.576388888891</v>
      </c>
      <c r="K89">
        <v>301</v>
      </c>
      <c r="L89">
        <v>43239</v>
      </c>
      <c r="M89" s="19">
        <v>20</v>
      </c>
    </row>
    <row r="90" spans="1:15" hidden="1" x14ac:dyDescent="0.25">
      <c r="A90" t="s">
        <v>533</v>
      </c>
      <c r="B90" t="s">
        <v>532</v>
      </c>
      <c r="C90" t="s">
        <v>845</v>
      </c>
      <c r="D90">
        <v>11635.49</v>
      </c>
      <c r="E90">
        <v>3618</v>
      </c>
      <c r="F90" t="s">
        <v>2737</v>
      </c>
      <c r="G90">
        <v>75013236</v>
      </c>
      <c r="H90" t="s">
        <v>2745</v>
      </c>
      <c r="I90" t="s">
        <v>2737</v>
      </c>
      <c r="J90" s="8">
        <v>43760.576388888891</v>
      </c>
      <c r="K90">
        <v>750</v>
      </c>
      <c r="L90">
        <v>43239</v>
      </c>
      <c r="M90" s="19">
        <v>3785</v>
      </c>
    </row>
    <row r="91" spans="1:15" hidden="1" x14ac:dyDescent="0.25">
      <c r="A91" t="s">
        <v>533</v>
      </c>
      <c r="B91" t="s">
        <v>532</v>
      </c>
      <c r="C91" t="s">
        <v>845</v>
      </c>
      <c r="D91">
        <v>11635.49</v>
      </c>
      <c r="E91">
        <v>3226</v>
      </c>
      <c r="F91">
        <v>878.4</v>
      </c>
      <c r="G91">
        <v>75013238</v>
      </c>
      <c r="H91" t="s">
        <v>2746</v>
      </c>
      <c r="I91" t="s">
        <v>2737</v>
      </c>
      <c r="J91" s="8">
        <v>43760.576388888891</v>
      </c>
      <c r="K91">
        <v>750</v>
      </c>
      <c r="L91">
        <v>43239</v>
      </c>
      <c r="M91" s="19">
        <v>3375</v>
      </c>
    </row>
    <row r="92" spans="1:15" hidden="1" x14ac:dyDescent="0.25">
      <c r="A92" t="s">
        <v>533</v>
      </c>
      <c r="B92" t="s">
        <v>532</v>
      </c>
      <c r="C92" t="s">
        <v>845</v>
      </c>
      <c r="D92">
        <v>11635.49</v>
      </c>
      <c r="E92">
        <v>1984</v>
      </c>
      <c r="F92" t="s">
        <v>2737</v>
      </c>
      <c r="G92">
        <v>37013010</v>
      </c>
      <c r="H92" t="s">
        <v>2747</v>
      </c>
      <c r="I92" t="s">
        <v>2737</v>
      </c>
      <c r="J92" s="8">
        <v>43760.576388888891</v>
      </c>
      <c r="K92">
        <v>370</v>
      </c>
      <c r="L92">
        <v>43239</v>
      </c>
      <c r="M92" s="19">
        <v>33</v>
      </c>
      <c r="N92">
        <f>E92/31</f>
        <v>64</v>
      </c>
      <c r="O92" s="19">
        <f>N92*M92</f>
        <v>2112</v>
      </c>
    </row>
    <row r="93" spans="1:15" hidden="1" x14ac:dyDescent="0.25">
      <c r="A93" t="s">
        <v>533</v>
      </c>
      <c r="B93" t="s">
        <v>532</v>
      </c>
      <c r="C93" t="s">
        <v>845</v>
      </c>
      <c r="D93">
        <v>11635.49</v>
      </c>
      <c r="E93">
        <v>690</v>
      </c>
      <c r="F93">
        <v>10260</v>
      </c>
      <c r="G93">
        <v>71010260</v>
      </c>
      <c r="H93" t="s">
        <v>2748</v>
      </c>
      <c r="I93" t="s">
        <v>2737</v>
      </c>
      <c r="J93" s="8">
        <v>43760.576388888891</v>
      </c>
      <c r="K93">
        <v>710</v>
      </c>
      <c r="L93">
        <v>43239</v>
      </c>
      <c r="M93" s="19">
        <v>722</v>
      </c>
    </row>
    <row r="94" spans="1:15" hidden="1" x14ac:dyDescent="0.25">
      <c r="A94" t="s">
        <v>533</v>
      </c>
      <c r="B94" t="s">
        <v>532</v>
      </c>
      <c r="C94" t="s">
        <v>845</v>
      </c>
      <c r="D94">
        <v>11635.49</v>
      </c>
      <c r="E94">
        <v>450</v>
      </c>
      <c r="F94">
        <v>99218</v>
      </c>
      <c r="G94">
        <v>76210112</v>
      </c>
      <c r="H94" t="s">
        <v>2787</v>
      </c>
      <c r="I94" t="s">
        <v>2737</v>
      </c>
      <c r="J94" s="8">
        <v>43760.576388888891</v>
      </c>
      <c r="K94">
        <v>762</v>
      </c>
      <c r="L94">
        <v>43239</v>
      </c>
      <c r="M94" s="19">
        <v>53</v>
      </c>
    </row>
    <row r="95" spans="1:15" hidden="1" x14ac:dyDescent="0.25">
      <c r="A95" t="s">
        <v>533</v>
      </c>
      <c r="B95" t="s">
        <v>532</v>
      </c>
      <c r="C95" t="s">
        <v>845</v>
      </c>
      <c r="D95">
        <v>11635.49</v>
      </c>
      <c r="E95">
        <v>750</v>
      </c>
      <c r="F95">
        <v>99218</v>
      </c>
      <c r="G95">
        <v>76210112</v>
      </c>
      <c r="H95" t="s">
        <v>2787</v>
      </c>
      <c r="I95" t="s">
        <v>2737</v>
      </c>
      <c r="J95" s="8">
        <v>43760.576388888891</v>
      </c>
      <c r="K95">
        <v>762</v>
      </c>
      <c r="L95">
        <v>43239</v>
      </c>
      <c r="M95" s="19">
        <v>53</v>
      </c>
    </row>
    <row r="96" spans="1:15" hidden="1" x14ac:dyDescent="0.25">
      <c r="A96" t="s">
        <v>533</v>
      </c>
      <c r="B96" t="s">
        <v>532</v>
      </c>
      <c r="C96" t="s">
        <v>845</v>
      </c>
      <c r="D96">
        <v>11635.49</v>
      </c>
      <c r="E96">
        <v>26.13</v>
      </c>
      <c r="F96" t="s">
        <v>2737</v>
      </c>
      <c r="G96">
        <v>27014004</v>
      </c>
      <c r="H96" t="s">
        <v>2738</v>
      </c>
      <c r="I96" t="s">
        <v>2737</v>
      </c>
      <c r="J96" s="8">
        <v>43760.576388888891</v>
      </c>
      <c r="K96">
        <v>270</v>
      </c>
      <c r="L96">
        <v>43239</v>
      </c>
    </row>
    <row r="97" spans="1:13" hidden="1" x14ac:dyDescent="0.25">
      <c r="A97" t="s">
        <v>533</v>
      </c>
      <c r="B97" t="s">
        <v>532</v>
      </c>
      <c r="C97" t="s">
        <v>845</v>
      </c>
      <c r="D97">
        <v>11635.49</v>
      </c>
      <c r="E97">
        <v>22.78</v>
      </c>
      <c r="F97" t="s">
        <v>2737</v>
      </c>
      <c r="G97">
        <v>27013399</v>
      </c>
      <c r="H97" t="s">
        <v>2739</v>
      </c>
      <c r="I97" t="s">
        <v>2737</v>
      </c>
      <c r="J97" s="8">
        <v>43760.576388888891</v>
      </c>
      <c r="K97">
        <v>270</v>
      </c>
      <c r="L97">
        <v>43239</v>
      </c>
    </row>
    <row r="98" spans="1:13" hidden="1" x14ac:dyDescent="0.25">
      <c r="A98" t="s">
        <v>533</v>
      </c>
      <c r="B98" t="s">
        <v>532</v>
      </c>
      <c r="C98" t="s">
        <v>845</v>
      </c>
      <c r="D98">
        <v>11635.49</v>
      </c>
      <c r="E98">
        <v>28.26</v>
      </c>
      <c r="F98" t="s">
        <v>2737</v>
      </c>
      <c r="G98">
        <v>27210100</v>
      </c>
      <c r="H98" t="s">
        <v>2750</v>
      </c>
      <c r="I98" t="s">
        <v>2737</v>
      </c>
      <c r="J98" s="8">
        <v>43760.576388888891</v>
      </c>
      <c r="K98">
        <v>272</v>
      </c>
      <c r="L98">
        <v>43239</v>
      </c>
    </row>
    <row r="99" spans="1:13" hidden="1" x14ac:dyDescent="0.25">
      <c r="A99" t="s">
        <v>533</v>
      </c>
      <c r="B99" t="s">
        <v>532</v>
      </c>
      <c r="C99" t="s">
        <v>845</v>
      </c>
      <c r="D99">
        <v>11635.49</v>
      </c>
      <c r="E99">
        <v>0</v>
      </c>
      <c r="F99" t="s">
        <v>2737</v>
      </c>
      <c r="G99">
        <v>31200000</v>
      </c>
      <c r="H99" t="s">
        <v>2749</v>
      </c>
      <c r="I99" t="s">
        <v>2737</v>
      </c>
      <c r="J99" s="8">
        <v>43760.576388888891</v>
      </c>
      <c r="K99">
        <v>312</v>
      </c>
      <c r="L99">
        <v>43239</v>
      </c>
      <c r="M99" s="19">
        <v>0</v>
      </c>
    </row>
    <row r="100" spans="1:13" hidden="1" x14ac:dyDescent="0.25">
      <c r="A100" t="s">
        <v>533</v>
      </c>
      <c r="B100" t="s">
        <v>532</v>
      </c>
      <c r="C100" t="s">
        <v>845</v>
      </c>
      <c r="D100">
        <v>11635.49</v>
      </c>
      <c r="E100">
        <v>115</v>
      </c>
      <c r="F100">
        <v>88305</v>
      </c>
      <c r="G100">
        <v>31200004</v>
      </c>
      <c r="H100" t="s">
        <v>2764</v>
      </c>
      <c r="I100" t="s">
        <v>2737</v>
      </c>
      <c r="J100" s="8">
        <v>43760.576388888891</v>
      </c>
      <c r="K100">
        <v>312</v>
      </c>
      <c r="L100">
        <v>43239</v>
      </c>
      <c r="M100" s="19">
        <v>121</v>
      </c>
    </row>
    <row r="101" spans="1:13" hidden="1" x14ac:dyDescent="0.25">
      <c r="A101" t="s">
        <v>533</v>
      </c>
      <c r="B101" t="s">
        <v>532</v>
      </c>
      <c r="C101" t="s">
        <v>845</v>
      </c>
      <c r="D101">
        <v>11635.49</v>
      </c>
      <c r="E101">
        <v>115</v>
      </c>
      <c r="F101">
        <v>88305</v>
      </c>
      <c r="G101">
        <v>31200004</v>
      </c>
      <c r="H101" t="s">
        <v>2764</v>
      </c>
      <c r="I101" t="s">
        <v>2737</v>
      </c>
      <c r="J101" s="8">
        <v>43760.576388888891</v>
      </c>
      <c r="K101">
        <v>312</v>
      </c>
      <c r="L101">
        <v>43239</v>
      </c>
      <c r="M101" s="19">
        <v>121</v>
      </c>
    </row>
    <row r="102" spans="1:13" hidden="1" x14ac:dyDescent="0.25">
      <c r="A102" t="s">
        <v>533</v>
      </c>
      <c r="B102" t="s">
        <v>532</v>
      </c>
      <c r="C102" t="s">
        <v>845</v>
      </c>
      <c r="D102">
        <v>11635.49</v>
      </c>
      <c r="E102">
        <v>12.34</v>
      </c>
      <c r="F102" t="s">
        <v>2773</v>
      </c>
      <c r="G102">
        <v>27038236</v>
      </c>
      <c r="H102" t="s">
        <v>2774</v>
      </c>
      <c r="I102" t="s">
        <v>2737</v>
      </c>
      <c r="J102" s="8">
        <v>43760.576388888891</v>
      </c>
      <c r="K102">
        <v>270</v>
      </c>
      <c r="L102">
        <v>43239</v>
      </c>
    </row>
    <row r="103" spans="1:13" hidden="1" x14ac:dyDescent="0.25">
      <c r="A103" t="s">
        <v>533</v>
      </c>
      <c r="B103" t="s">
        <v>532</v>
      </c>
      <c r="C103" t="s">
        <v>845</v>
      </c>
      <c r="D103">
        <v>11635.49</v>
      </c>
      <c r="E103">
        <v>0</v>
      </c>
      <c r="F103" t="s">
        <v>2737</v>
      </c>
      <c r="G103">
        <v>31200000</v>
      </c>
      <c r="H103" t="s">
        <v>2749</v>
      </c>
      <c r="I103" t="s">
        <v>2737</v>
      </c>
      <c r="J103" s="8">
        <v>43760.576388888891</v>
      </c>
      <c r="K103">
        <v>312</v>
      </c>
      <c r="L103">
        <v>43239</v>
      </c>
      <c r="M103" s="19">
        <v>0</v>
      </c>
    </row>
    <row r="104" spans="1:13" hidden="1" x14ac:dyDescent="0.25">
      <c r="A104" t="s">
        <v>533</v>
      </c>
      <c r="B104" t="s">
        <v>532</v>
      </c>
      <c r="C104" t="s">
        <v>845</v>
      </c>
      <c r="D104">
        <v>11635.49</v>
      </c>
      <c r="E104">
        <v>7.35</v>
      </c>
      <c r="F104" t="s">
        <v>2737</v>
      </c>
      <c r="G104">
        <v>27013392</v>
      </c>
      <c r="H104" t="s">
        <v>2755</v>
      </c>
      <c r="I104" t="s">
        <v>2737</v>
      </c>
      <c r="J104" s="8">
        <v>43760.576388888891</v>
      </c>
      <c r="K104">
        <v>270</v>
      </c>
      <c r="L104">
        <v>43239</v>
      </c>
    </row>
    <row r="105" spans="1:13" hidden="1" x14ac:dyDescent="0.25">
      <c r="A105" t="s">
        <v>533</v>
      </c>
      <c r="B105" t="s">
        <v>532</v>
      </c>
      <c r="C105" t="s">
        <v>845</v>
      </c>
      <c r="D105">
        <v>11635.49</v>
      </c>
      <c r="E105">
        <v>7.35</v>
      </c>
      <c r="F105" t="s">
        <v>2737</v>
      </c>
      <c r="G105">
        <v>27013392</v>
      </c>
      <c r="H105" t="s">
        <v>2755</v>
      </c>
      <c r="I105" t="s">
        <v>2737</v>
      </c>
      <c r="J105" s="8">
        <v>43760.576388888891</v>
      </c>
      <c r="K105">
        <v>270</v>
      </c>
      <c r="L105">
        <v>43239</v>
      </c>
    </row>
    <row r="106" spans="1:13" hidden="1" x14ac:dyDescent="0.25">
      <c r="A106" t="s">
        <v>533</v>
      </c>
      <c r="B106" t="s">
        <v>532</v>
      </c>
      <c r="C106" t="s">
        <v>845</v>
      </c>
      <c r="D106">
        <v>11635.49</v>
      </c>
      <c r="E106">
        <v>11.59</v>
      </c>
      <c r="F106" t="s">
        <v>2737</v>
      </c>
      <c r="G106">
        <v>27069212</v>
      </c>
      <c r="H106" t="s">
        <v>2754</v>
      </c>
      <c r="I106" t="s">
        <v>2737</v>
      </c>
      <c r="J106" s="8">
        <v>43760.576388888891</v>
      </c>
      <c r="K106">
        <v>270</v>
      </c>
      <c r="L106">
        <v>43239</v>
      </c>
    </row>
    <row r="107" spans="1:13" hidden="1" x14ac:dyDescent="0.25">
      <c r="A107" t="s">
        <v>533</v>
      </c>
      <c r="B107" t="s">
        <v>532</v>
      </c>
      <c r="C107" t="s">
        <v>531</v>
      </c>
      <c r="D107">
        <v>5234.62</v>
      </c>
      <c r="E107">
        <v>26.13</v>
      </c>
      <c r="F107" t="s">
        <v>2737</v>
      </c>
      <c r="G107">
        <v>27014004</v>
      </c>
      <c r="H107" t="s">
        <v>2738</v>
      </c>
      <c r="I107" t="s">
        <v>2737</v>
      </c>
      <c r="J107" s="8">
        <v>43866.448611111111</v>
      </c>
      <c r="K107">
        <v>270</v>
      </c>
      <c r="L107">
        <v>43235</v>
      </c>
    </row>
    <row r="108" spans="1:13" hidden="1" x14ac:dyDescent="0.25">
      <c r="A108" t="s">
        <v>533</v>
      </c>
      <c r="B108" t="s">
        <v>532</v>
      </c>
      <c r="C108" t="s">
        <v>531</v>
      </c>
      <c r="D108">
        <v>5234.62</v>
      </c>
      <c r="E108">
        <v>27.34</v>
      </c>
      <c r="F108" t="s">
        <v>2737</v>
      </c>
      <c r="G108">
        <v>27013399</v>
      </c>
      <c r="H108" t="s">
        <v>2739</v>
      </c>
      <c r="I108" t="s">
        <v>2737</v>
      </c>
      <c r="J108" s="8">
        <v>43866.448611111111</v>
      </c>
      <c r="K108">
        <v>270</v>
      </c>
      <c r="L108">
        <v>43235</v>
      </c>
    </row>
    <row r="109" spans="1:13" hidden="1" x14ac:dyDescent="0.25">
      <c r="A109" t="s">
        <v>533</v>
      </c>
      <c r="B109" t="s">
        <v>532</v>
      </c>
      <c r="C109" t="s">
        <v>531</v>
      </c>
      <c r="D109">
        <v>5234.62</v>
      </c>
      <c r="E109">
        <v>10.97</v>
      </c>
      <c r="F109" t="s">
        <v>2737</v>
      </c>
      <c r="G109">
        <v>27280043</v>
      </c>
      <c r="H109" t="s">
        <v>2740</v>
      </c>
      <c r="I109" t="s">
        <v>2737</v>
      </c>
      <c r="J109" s="8">
        <v>43866.448611111111</v>
      </c>
      <c r="K109">
        <v>272</v>
      </c>
      <c r="L109">
        <v>43235</v>
      </c>
    </row>
    <row r="110" spans="1:13" hidden="1" x14ac:dyDescent="0.25">
      <c r="A110" t="s">
        <v>533</v>
      </c>
      <c r="B110" t="s">
        <v>532</v>
      </c>
      <c r="C110" t="s">
        <v>531</v>
      </c>
      <c r="D110">
        <v>5234.62</v>
      </c>
      <c r="E110">
        <v>22</v>
      </c>
      <c r="F110" t="s">
        <v>2737</v>
      </c>
      <c r="G110">
        <v>25024769</v>
      </c>
      <c r="H110" t="s">
        <v>2741</v>
      </c>
      <c r="I110" t="s">
        <v>2737</v>
      </c>
      <c r="J110" s="8">
        <v>43866.448611111111</v>
      </c>
      <c r="K110">
        <v>250</v>
      </c>
      <c r="L110">
        <v>43235</v>
      </c>
    </row>
    <row r="111" spans="1:13" hidden="1" x14ac:dyDescent="0.25">
      <c r="A111" t="s">
        <v>533</v>
      </c>
      <c r="B111" t="s">
        <v>532</v>
      </c>
      <c r="C111" t="s">
        <v>531</v>
      </c>
      <c r="D111">
        <v>5234.62</v>
      </c>
      <c r="E111">
        <v>46</v>
      </c>
      <c r="F111" t="s">
        <v>2742</v>
      </c>
      <c r="G111">
        <v>25021907</v>
      </c>
      <c r="H111" t="s">
        <v>2743</v>
      </c>
      <c r="I111" t="s">
        <v>2737</v>
      </c>
      <c r="J111" s="8">
        <v>43866.448611111111</v>
      </c>
      <c r="K111">
        <v>250</v>
      </c>
      <c r="L111">
        <v>43235</v>
      </c>
    </row>
    <row r="112" spans="1:13" hidden="1" x14ac:dyDescent="0.25">
      <c r="A112" t="s">
        <v>533</v>
      </c>
      <c r="B112" t="s">
        <v>532</v>
      </c>
      <c r="C112" t="s">
        <v>531</v>
      </c>
      <c r="D112">
        <v>5234.62</v>
      </c>
      <c r="E112">
        <v>3618</v>
      </c>
      <c r="F112" t="s">
        <v>2737</v>
      </c>
      <c r="G112">
        <v>75013236</v>
      </c>
      <c r="H112" t="s">
        <v>2745</v>
      </c>
      <c r="I112" t="s">
        <v>2737</v>
      </c>
      <c r="J112" s="8">
        <v>43866.448611111111</v>
      </c>
      <c r="K112">
        <v>750</v>
      </c>
      <c r="L112">
        <v>43235</v>
      </c>
      <c r="M112" s="19">
        <v>3785</v>
      </c>
    </row>
    <row r="113" spans="1:15" hidden="1" x14ac:dyDescent="0.25">
      <c r="A113" t="s">
        <v>533</v>
      </c>
      <c r="B113" t="s">
        <v>532</v>
      </c>
      <c r="C113" t="s">
        <v>531</v>
      </c>
      <c r="D113">
        <v>5234.62</v>
      </c>
      <c r="E113">
        <v>682</v>
      </c>
      <c r="F113" t="s">
        <v>2737</v>
      </c>
      <c r="G113">
        <v>37013010</v>
      </c>
      <c r="H113" t="s">
        <v>2747</v>
      </c>
      <c r="I113" t="s">
        <v>2737</v>
      </c>
      <c r="J113" s="8">
        <v>43866.448611111111</v>
      </c>
      <c r="K113">
        <v>370</v>
      </c>
      <c r="L113">
        <v>43235</v>
      </c>
      <c r="M113" s="19">
        <v>33</v>
      </c>
      <c r="N113">
        <f>E113/31</f>
        <v>22</v>
      </c>
      <c r="O113" s="19">
        <f>N113*M113</f>
        <v>726</v>
      </c>
    </row>
    <row r="114" spans="1:15" hidden="1" x14ac:dyDescent="0.25">
      <c r="A114" t="s">
        <v>533</v>
      </c>
      <c r="B114" t="s">
        <v>532</v>
      </c>
      <c r="C114" t="s">
        <v>531</v>
      </c>
      <c r="D114">
        <v>5234.62</v>
      </c>
      <c r="E114">
        <v>690</v>
      </c>
      <c r="F114">
        <v>10260</v>
      </c>
      <c r="G114">
        <v>71010260</v>
      </c>
      <c r="H114" t="s">
        <v>2748</v>
      </c>
      <c r="I114" t="s">
        <v>2737</v>
      </c>
      <c r="J114" s="8">
        <v>43866.448611111111</v>
      </c>
      <c r="K114">
        <v>710</v>
      </c>
      <c r="L114">
        <v>43235</v>
      </c>
      <c r="M114" s="19">
        <v>722</v>
      </c>
    </row>
    <row r="115" spans="1:15" hidden="1" x14ac:dyDescent="0.25">
      <c r="A115" t="s">
        <v>533</v>
      </c>
      <c r="B115" t="s">
        <v>532</v>
      </c>
      <c r="C115" t="s">
        <v>531</v>
      </c>
      <c r="D115">
        <v>5234.62</v>
      </c>
      <c r="E115">
        <v>6.31</v>
      </c>
      <c r="F115" t="s">
        <v>2737</v>
      </c>
      <c r="G115">
        <v>27280208</v>
      </c>
      <c r="H115" t="s">
        <v>2751</v>
      </c>
      <c r="I115" t="s">
        <v>2737</v>
      </c>
      <c r="J115" s="8">
        <v>43866.448611111111</v>
      </c>
      <c r="K115">
        <v>272</v>
      </c>
      <c r="L115">
        <v>43235</v>
      </c>
    </row>
    <row r="116" spans="1:15" hidden="1" x14ac:dyDescent="0.25">
      <c r="A116" t="s">
        <v>533</v>
      </c>
      <c r="B116" t="s">
        <v>532</v>
      </c>
      <c r="C116" t="s">
        <v>531</v>
      </c>
      <c r="D116">
        <v>5234.62</v>
      </c>
      <c r="E116">
        <v>64.37</v>
      </c>
      <c r="F116" t="s">
        <v>2737</v>
      </c>
      <c r="G116">
        <v>27210100</v>
      </c>
      <c r="H116" t="s">
        <v>2750</v>
      </c>
      <c r="I116" t="s">
        <v>2737</v>
      </c>
      <c r="J116" s="8">
        <v>43866.448611111111</v>
      </c>
      <c r="K116">
        <v>272</v>
      </c>
      <c r="L116">
        <v>43235</v>
      </c>
    </row>
    <row r="117" spans="1:15" hidden="1" x14ac:dyDescent="0.25">
      <c r="A117" t="s">
        <v>533</v>
      </c>
      <c r="B117" t="s">
        <v>532</v>
      </c>
      <c r="C117" t="s">
        <v>531</v>
      </c>
      <c r="D117">
        <v>5234.62</v>
      </c>
      <c r="E117">
        <v>22.56</v>
      </c>
      <c r="F117" t="s">
        <v>2752</v>
      </c>
      <c r="G117">
        <v>27038238</v>
      </c>
      <c r="H117" t="s">
        <v>2753</v>
      </c>
      <c r="I117" t="s">
        <v>2737</v>
      </c>
      <c r="J117" s="8">
        <v>43866.448611111111</v>
      </c>
      <c r="K117">
        <v>270</v>
      </c>
      <c r="L117">
        <v>43235</v>
      </c>
    </row>
    <row r="118" spans="1:15" hidden="1" x14ac:dyDescent="0.25">
      <c r="A118" t="s">
        <v>533</v>
      </c>
      <c r="B118" t="s">
        <v>532</v>
      </c>
      <c r="C118" t="s">
        <v>531</v>
      </c>
      <c r="D118">
        <v>5234.62</v>
      </c>
      <c r="E118">
        <v>11.59</v>
      </c>
      <c r="F118" t="s">
        <v>2737</v>
      </c>
      <c r="G118">
        <v>27069212</v>
      </c>
      <c r="H118" t="s">
        <v>2754</v>
      </c>
      <c r="I118" t="s">
        <v>2737</v>
      </c>
      <c r="J118" s="8">
        <v>43866.448611111111</v>
      </c>
      <c r="K118">
        <v>270</v>
      </c>
      <c r="L118">
        <v>43235</v>
      </c>
    </row>
    <row r="119" spans="1:15" hidden="1" x14ac:dyDescent="0.25">
      <c r="A119" t="s">
        <v>533</v>
      </c>
      <c r="B119" t="s">
        <v>532</v>
      </c>
      <c r="C119" t="s">
        <v>531</v>
      </c>
      <c r="D119">
        <v>5234.62</v>
      </c>
      <c r="E119">
        <v>7.35</v>
      </c>
      <c r="F119" t="s">
        <v>2737</v>
      </c>
      <c r="G119">
        <v>27013392</v>
      </c>
      <c r="H119" t="s">
        <v>2755</v>
      </c>
      <c r="I119" t="s">
        <v>2737</v>
      </c>
      <c r="J119" s="8">
        <v>43866.448611111111</v>
      </c>
      <c r="K119">
        <v>270</v>
      </c>
      <c r="L119">
        <v>43235</v>
      </c>
    </row>
    <row r="120" spans="1:15" hidden="1" x14ac:dyDescent="0.25">
      <c r="A120" t="s">
        <v>2630</v>
      </c>
      <c r="B120" t="s">
        <v>2788</v>
      </c>
      <c r="C120" t="s">
        <v>2628</v>
      </c>
      <c r="D120">
        <v>17188.77</v>
      </c>
      <c r="E120">
        <v>6.12</v>
      </c>
      <c r="F120" t="s">
        <v>2737</v>
      </c>
      <c r="G120">
        <v>27013394</v>
      </c>
      <c r="H120" t="s">
        <v>2789</v>
      </c>
      <c r="I120" s="9">
        <v>43949.885416666664</v>
      </c>
      <c r="J120" s="8" t="s">
        <v>2737</v>
      </c>
      <c r="K120">
        <v>270</v>
      </c>
      <c r="L120">
        <v>786</v>
      </c>
    </row>
    <row r="121" spans="1:15" hidden="1" x14ac:dyDescent="0.25">
      <c r="A121" t="s">
        <v>2630</v>
      </c>
      <c r="B121" t="s">
        <v>2788</v>
      </c>
      <c r="C121" t="s">
        <v>2628</v>
      </c>
      <c r="D121">
        <v>17188.77</v>
      </c>
      <c r="E121">
        <v>-6.74</v>
      </c>
      <c r="F121" t="s">
        <v>2737</v>
      </c>
      <c r="G121">
        <v>27210100</v>
      </c>
      <c r="H121" t="s">
        <v>2750</v>
      </c>
      <c r="I121" s="9">
        <v>43949.885416666664</v>
      </c>
      <c r="J121" s="8" t="s">
        <v>2737</v>
      </c>
      <c r="K121">
        <v>272</v>
      </c>
      <c r="L121">
        <v>786</v>
      </c>
    </row>
    <row r="122" spans="1:15" hidden="1" x14ac:dyDescent="0.25">
      <c r="A122" t="s">
        <v>2630</v>
      </c>
      <c r="B122" t="s">
        <v>2788</v>
      </c>
      <c r="C122" t="s">
        <v>2628</v>
      </c>
      <c r="D122">
        <v>17188.77</v>
      </c>
      <c r="E122">
        <v>-5.46</v>
      </c>
      <c r="F122" t="s">
        <v>2737</v>
      </c>
      <c r="G122">
        <v>27210100</v>
      </c>
      <c r="H122" t="s">
        <v>2750</v>
      </c>
      <c r="I122" s="9">
        <v>43949.885416666664</v>
      </c>
      <c r="J122" s="8" t="s">
        <v>2737</v>
      </c>
      <c r="K122">
        <v>272</v>
      </c>
      <c r="L122">
        <v>786</v>
      </c>
    </row>
    <row r="123" spans="1:15" hidden="1" x14ac:dyDescent="0.25">
      <c r="A123" t="s">
        <v>2630</v>
      </c>
      <c r="B123" t="s">
        <v>2788</v>
      </c>
      <c r="C123" t="s">
        <v>2628</v>
      </c>
      <c r="D123">
        <v>17188.77</v>
      </c>
      <c r="E123">
        <v>-5.46</v>
      </c>
      <c r="F123" t="s">
        <v>2737</v>
      </c>
      <c r="G123">
        <v>27210100</v>
      </c>
      <c r="H123" t="s">
        <v>2750</v>
      </c>
      <c r="I123" s="9">
        <v>43949.885416666664</v>
      </c>
      <c r="J123" s="8" t="s">
        <v>2737</v>
      </c>
      <c r="K123">
        <v>272</v>
      </c>
      <c r="L123">
        <v>786</v>
      </c>
    </row>
    <row r="124" spans="1:15" hidden="1" x14ac:dyDescent="0.25">
      <c r="A124" t="s">
        <v>2630</v>
      </c>
      <c r="B124" t="s">
        <v>2788</v>
      </c>
      <c r="C124" t="s">
        <v>2628</v>
      </c>
      <c r="D124">
        <v>17188.77</v>
      </c>
      <c r="E124">
        <v>30.05</v>
      </c>
      <c r="F124" t="s">
        <v>2737</v>
      </c>
      <c r="G124">
        <v>27069167</v>
      </c>
      <c r="H124" t="s">
        <v>2790</v>
      </c>
      <c r="I124" s="9">
        <v>43949.885416666664</v>
      </c>
      <c r="J124" s="8" t="s">
        <v>2737</v>
      </c>
      <c r="K124">
        <v>270</v>
      </c>
      <c r="L124">
        <v>786</v>
      </c>
    </row>
    <row r="125" spans="1:15" hidden="1" x14ac:dyDescent="0.25">
      <c r="A125" t="s">
        <v>2630</v>
      </c>
      <c r="B125" t="s">
        <v>2788</v>
      </c>
      <c r="C125" t="s">
        <v>2628</v>
      </c>
      <c r="D125">
        <v>17188.77</v>
      </c>
      <c r="E125">
        <v>22.56</v>
      </c>
      <c r="F125" t="s">
        <v>2752</v>
      </c>
      <c r="G125">
        <v>27038238</v>
      </c>
      <c r="H125" t="s">
        <v>2753</v>
      </c>
      <c r="I125" s="9">
        <v>43949.885416666664</v>
      </c>
      <c r="J125" s="8" t="s">
        <v>2737</v>
      </c>
      <c r="K125">
        <v>270</v>
      </c>
      <c r="L125">
        <v>786</v>
      </c>
    </row>
    <row r="126" spans="1:15" hidden="1" x14ac:dyDescent="0.25">
      <c r="A126" t="s">
        <v>2630</v>
      </c>
      <c r="B126" t="s">
        <v>2788</v>
      </c>
      <c r="C126" t="s">
        <v>2628</v>
      </c>
      <c r="D126">
        <v>17188.77</v>
      </c>
      <c r="E126">
        <v>12.23</v>
      </c>
      <c r="F126" t="s">
        <v>2737</v>
      </c>
      <c r="G126">
        <v>27069208</v>
      </c>
      <c r="H126" t="s">
        <v>2791</v>
      </c>
      <c r="I126" s="9">
        <v>43949.885416666664</v>
      </c>
      <c r="J126" s="8" t="s">
        <v>2737</v>
      </c>
      <c r="K126">
        <v>270</v>
      </c>
      <c r="L126">
        <v>786</v>
      </c>
    </row>
    <row r="127" spans="1:15" hidden="1" x14ac:dyDescent="0.25">
      <c r="A127" t="s">
        <v>2630</v>
      </c>
      <c r="B127" t="s">
        <v>2788</v>
      </c>
      <c r="C127" t="s">
        <v>2628</v>
      </c>
      <c r="D127">
        <v>17188.77</v>
      </c>
      <c r="E127">
        <v>-11.1</v>
      </c>
      <c r="F127" t="s">
        <v>2737</v>
      </c>
      <c r="G127">
        <v>27069215</v>
      </c>
      <c r="H127" t="s">
        <v>2792</v>
      </c>
      <c r="I127" s="9">
        <v>43949.885416666664</v>
      </c>
      <c r="J127" s="8" t="s">
        <v>2737</v>
      </c>
      <c r="K127">
        <v>270</v>
      </c>
      <c r="L127">
        <v>786</v>
      </c>
    </row>
    <row r="128" spans="1:15" hidden="1" x14ac:dyDescent="0.25">
      <c r="A128" t="s">
        <v>2630</v>
      </c>
      <c r="B128" t="s">
        <v>2788</v>
      </c>
      <c r="C128" t="s">
        <v>2628</v>
      </c>
      <c r="D128">
        <v>17188.77</v>
      </c>
      <c r="E128">
        <v>-11.1</v>
      </c>
      <c r="F128" t="s">
        <v>2737</v>
      </c>
      <c r="G128">
        <v>27069215</v>
      </c>
      <c r="H128" t="s">
        <v>2792</v>
      </c>
      <c r="I128" s="9">
        <v>43949.885416666664</v>
      </c>
      <c r="J128" s="8" t="s">
        <v>2737</v>
      </c>
      <c r="K128">
        <v>270</v>
      </c>
      <c r="L128">
        <v>786</v>
      </c>
    </row>
    <row r="129" spans="1:12" hidden="1" x14ac:dyDescent="0.25">
      <c r="A129" t="s">
        <v>2630</v>
      </c>
      <c r="B129" t="s">
        <v>2788</v>
      </c>
      <c r="C129" t="s">
        <v>2628</v>
      </c>
      <c r="D129">
        <v>17188.77</v>
      </c>
      <c r="E129">
        <v>104.72</v>
      </c>
      <c r="F129">
        <v>50564</v>
      </c>
      <c r="G129">
        <v>27050564</v>
      </c>
      <c r="H129" t="s">
        <v>2793</v>
      </c>
      <c r="I129" s="9">
        <v>43949.885416666664</v>
      </c>
      <c r="J129" s="8" t="s">
        <v>2737</v>
      </c>
      <c r="K129">
        <v>270</v>
      </c>
      <c r="L129">
        <v>786</v>
      </c>
    </row>
    <row r="130" spans="1:12" hidden="1" x14ac:dyDescent="0.25">
      <c r="A130" t="s">
        <v>2630</v>
      </c>
      <c r="B130" t="s">
        <v>2788</v>
      </c>
      <c r="C130" t="s">
        <v>2628</v>
      </c>
      <c r="D130">
        <v>17188.77</v>
      </c>
      <c r="E130">
        <v>13</v>
      </c>
      <c r="F130">
        <v>23733</v>
      </c>
      <c r="G130">
        <v>25923733</v>
      </c>
      <c r="H130" t="s">
        <v>2794</v>
      </c>
      <c r="I130" s="9">
        <v>43949.885416666664</v>
      </c>
      <c r="J130" s="8" t="s">
        <v>2737</v>
      </c>
      <c r="K130">
        <v>259</v>
      </c>
      <c r="L130">
        <v>786</v>
      </c>
    </row>
    <row r="131" spans="1:12" hidden="1" x14ac:dyDescent="0.25">
      <c r="A131" t="s">
        <v>2630</v>
      </c>
      <c r="B131" t="s">
        <v>2788</v>
      </c>
      <c r="C131" t="s">
        <v>2628</v>
      </c>
      <c r="D131">
        <v>17188.77</v>
      </c>
      <c r="E131">
        <v>22.56</v>
      </c>
      <c r="F131" t="s">
        <v>2752</v>
      </c>
      <c r="G131">
        <v>27038238</v>
      </c>
      <c r="H131" t="s">
        <v>2753</v>
      </c>
      <c r="I131" s="9">
        <v>43949.885416666664</v>
      </c>
      <c r="J131" s="8" t="s">
        <v>2737</v>
      </c>
      <c r="K131">
        <v>270</v>
      </c>
      <c r="L131">
        <v>786</v>
      </c>
    </row>
    <row r="132" spans="1:12" hidden="1" x14ac:dyDescent="0.25">
      <c r="A132" t="s">
        <v>2630</v>
      </c>
      <c r="B132" t="s">
        <v>2788</v>
      </c>
      <c r="C132" t="s">
        <v>2628</v>
      </c>
      <c r="D132">
        <v>17188.77</v>
      </c>
      <c r="E132">
        <v>44</v>
      </c>
      <c r="F132" t="s">
        <v>2795</v>
      </c>
      <c r="G132">
        <v>63690720</v>
      </c>
      <c r="H132" t="s">
        <v>2796</v>
      </c>
      <c r="I132" s="9">
        <v>43949.885416666664</v>
      </c>
      <c r="J132" s="8" t="s">
        <v>2737</v>
      </c>
      <c r="K132">
        <v>636</v>
      </c>
      <c r="L132">
        <v>786</v>
      </c>
    </row>
    <row r="133" spans="1:12" hidden="1" x14ac:dyDescent="0.25">
      <c r="A133" t="s">
        <v>2630</v>
      </c>
      <c r="B133" t="s">
        <v>2788</v>
      </c>
      <c r="C133" t="s">
        <v>2628</v>
      </c>
      <c r="D133">
        <v>17188.77</v>
      </c>
      <c r="E133">
        <v>13</v>
      </c>
      <c r="F133">
        <v>23733</v>
      </c>
      <c r="G133">
        <v>25923733</v>
      </c>
      <c r="H133" t="s">
        <v>2794</v>
      </c>
      <c r="I133" s="9">
        <v>43949.885416666664</v>
      </c>
      <c r="J133" s="8" t="s">
        <v>2737</v>
      </c>
      <c r="K133">
        <v>259</v>
      </c>
      <c r="L133">
        <v>786</v>
      </c>
    </row>
    <row r="134" spans="1:12" hidden="1" x14ac:dyDescent="0.25">
      <c r="A134" t="s">
        <v>2630</v>
      </c>
      <c r="B134" t="s">
        <v>2788</v>
      </c>
      <c r="C134" t="s">
        <v>2628</v>
      </c>
      <c r="D134">
        <v>17188.77</v>
      </c>
      <c r="E134">
        <v>5</v>
      </c>
      <c r="F134">
        <v>20227</v>
      </c>
      <c r="G134">
        <v>25920227</v>
      </c>
      <c r="H134" t="s">
        <v>2797</v>
      </c>
      <c r="I134" s="9">
        <v>43949.885416666664</v>
      </c>
      <c r="J134" s="8" t="s">
        <v>2737</v>
      </c>
      <c r="K134">
        <v>259</v>
      </c>
      <c r="L134">
        <v>786</v>
      </c>
    </row>
    <row r="135" spans="1:12" hidden="1" x14ac:dyDescent="0.25">
      <c r="A135" t="s">
        <v>2630</v>
      </c>
      <c r="B135" t="s">
        <v>2788</v>
      </c>
      <c r="C135" t="s">
        <v>2628</v>
      </c>
      <c r="D135">
        <v>17188.77</v>
      </c>
      <c r="E135">
        <v>5</v>
      </c>
      <c r="F135">
        <v>20278</v>
      </c>
      <c r="G135">
        <v>25920278</v>
      </c>
      <c r="H135" t="s">
        <v>2798</v>
      </c>
      <c r="I135" s="9">
        <v>43949.885416666664</v>
      </c>
      <c r="J135" s="8" t="s">
        <v>2737</v>
      </c>
      <c r="K135">
        <v>259</v>
      </c>
      <c r="L135">
        <v>786</v>
      </c>
    </row>
    <row r="136" spans="1:12" hidden="1" x14ac:dyDescent="0.25">
      <c r="A136" t="s">
        <v>2630</v>
      </c>
      <c r="B136" t="s">
        <v>2788</v>
      </c>
      <c r="C136" t="s">
        <v>2628</v>
      </c>
      <c r="D136">
        <v>17188.77</v>
      </c>
      <c r="E136">
        <v>15</v>
      </c>
      <c r="F136">
        <v>21892</v>
      </c>
      <c r="G136">
        <v>25921892</v>
      </c>
      <c r="H136" t="s">
        <v>2799</v>
      </c>
      <c r="I136" s="9">
        <v>43949.885416666664</v>
      </c>
      <c r="J136" s="8" t="s">
        <v>2737</v>
      </c>
      <c r="K136">
        <v>259</v>
      </c>
      <c r="L136">
        <v>786</v>
      </c>
    </row>
    <row r="137" spans="1:12" hidden="1" x14ac:dyDescent="0.25">
      <c r="A137" t="s">
        <v>2630</v>
      </c>
      <c r="B137" t="s">
        <v>2788</v>
      </c>
      <c r="C137" t="s">
        <v>2628</v>
      </c>
      <c r="D137">
        <v>17188.77</v>
      </c>
      <c r="E137">
        <v>44</v>
      </c>
      <c r="F137" t="s">
        <v>2795</v>
      </c>
      <c r="G137">
        <v>63690720</v>
      </c>
      <c r="H137" t="s">
        <v>2796</v>
      </c>
      <c r="I137" s="9">
        <v>43949.885416666664</v>
      </c>
      <c r="J137" s="8" t="s">
        <v>2737</v>
      </c>
      <c r="K137">
        <v>636</v>
      </c>
      <c r="L137">
        <v>786</v>
      </c>
    </row>
    <row r="138" spans="1:12" hidden="1" x14ac:dyDescent="0.25">
      <c r="A138" t="s">
        <v>2630</v>
      </c>
      <c r="B138" t="s">
        <v>2788</v>
      </c>
      <c r="C138" t="s">
        <v>2628</v>
      </c>
      <c r="D138">
        <v>17188.77</v>
      </c>
      <c r="E138">
        <v>13</v>
      </c>
      <c r="F138">
        <v>23733</v>
      </c>
      <c r="G138">
        <v>25923733</v>
      </c>
      <c r="H138" t="s">
        <v>2794</v>
      </c>
      <c r="I138" s="9">
        <v>43949.885416666664</v>
      </c>
      <c r="J138" s="8" t="s">
        <v>2737</v>
      </c>
      <c r="K138">
        <v>259</v>
      </c>
      <c r="L138">
        <v>786</v>
      </c>
    </row>
    <row r="139" spans="1:12" hidden="1" x14ac:dyDescent="0.25">
      <c r="A139" t="s">
        <v>2630</v>
      </c>
      <c r="B139" t="s">
        <v>2788</v>
      </c>
      <c r="C139" t="s">
        <v>2628</v>
      </c>
      <c r="D139">
        <v>17188.77</v>
      </c>
      <c r="E139">
        <v>5</v>
      </c>
      <c r="F139">
        <v>20094</v>
      </c>
      <c r="G139">
        <v>25920094</v>
      </c>
      <c r="H139" t="s">
        <v>2800</v>
      </c>
      <c r="I139" s="9">
        <v>43949.885416666664</v>
      </c>
      <c r="J139" s="8" t="s">
        <v>2737</v>
      </c>
      <c r="K139">
        <v>259</v>
      </c>
      <c r="L139">
        <v>786</v>
      </c>
    </row>
    <row r="140" spans="1:12" hidden="1" x14ac:dyDescent="0.25">
      <c r="A140" t="s">
        <v>2630</v>
      </c>
      <c r="B140" t="s">
        <v>2788</v>
      </c>
      <c r="C140" t="s">
        <v>2628</v>
      </c>
      <c r="D140">
        <v>17188.77</v>
      </c>
      <c r="E140">
        <v>5</v>
      </c>
      <c r="F140" t="s">
        <v>2737</v>
      </c>
      <c r="G140">
        <v>25920459</v>
      </c>
      <c r="H140" t="s">
        <v>2801</v>
      </c>
      <c r="I140" s="9">
        <v>43949.885416666664</v>
      </c>
      <c r="J140" s="8" t="s">
        <v>2737</v>
      </c>
      <c r="K140">
        <v>259</v>
      </c>
      <c r="L140">
        <v>786</v>
      </c>
    </row>
    <row r="141" spans="1:12" hidden="1" x14ac:dyDescent="0.25">
      <c r="A141" t="s">
        <v>2630</v>
      </c>
      <c r="B141" t="s">
        <v>2788</v>
      </c>
      <c r="C141" t="s">
        <v>2628</v>
      </c>
      <c r="D141">
        <v>17188.77</v>
      </c>
      <c r="E141">
        <v>22.56</v>
      </c>
      <c r="F141" t="s">
        <v>2752</v>
      </c>
      <c r="G141">
        <v>27038238</v>
      </c>
      <c r="H141" t="s">
        <v>2753</v>
      </c>
      <c r="I141" s="9">
        <v>43949.885416666664</v>
      </c>
      <c r="J141" s="8" t="s">
        <v>2737</v>
      </c>
      <c r="K141">
        <v>270</v>
      </c>
      <c r="L141">
        <v>786</v>
      </c>
    </row>
    <row r="142" spans="1:12" hidden="1" x14ac:dyDescent="0.25">
      <c r="A142" t="s">
        <v>2630</v>
      </c>
      <c r="B142" t="s">
        <v>2788</v>
      </c>
      <c r="C142" t="s">
        <v>2628</v>
      </c>
      <c r="D142">
        <v>17188.77</v>
      </c>
      <c r="E142">
        <v>84</v>
      </c>
      <c r="F142">
        <v>22682</v>
      </c>
      <c r="G142">
        <v>25022682</v>
      </c>
      <c r="H142" t="s">
        <v>2802</v>
      </c>
      <c r="I142" s="9">
        <v>43949.885416666664</v>
      </c>
      <c r="J142" s="8" t="s">
        <v>2737</v>
      </c>
      <c r="K142">
        <v>250</v>
      </c>
      <c r="L142">
        <v>786</v>
      </c>
    </row>
    <row r="143" spans="1:12" hidden="1" x14ac:dyDescent="0.25">
      <c r="A143" t="s">
        <v>2630</v>
      </c>
      <c r="B143" t="s">
        <v>2788</v>
      </c>
      <c r="C143" t="s">
        <v>2628</v>
      </c>
      <c r="D143">
        <v>17188.77</v>
      </c>
      <c r="E143">
        <v>85.8</v>
      </c>
      <c r="F143" t="s">
        <v>2803</v>
      </c>
      <c r="G143">
        <v>25024698</v>
      </c>
      <c r="H143" t="s">
        <v>2804</v>
      </c>
      <c r="I143" s="9">
        <v>43949.885416666664</v>
      </c>
      <c r="J143" s="8" t="s">
        <v>2737</v>
      </c>
      <c r="K143">
        <v>250</v>
      </c>
      <c r="L143">
        <v>786</v>
      </c>
    </row>
    <row r="144" spans="1:12" hidden="1" x14ac:dyDescent="0.25">
      <c r="A144" t="s">
        <v>2630</v>
      </c>
      <c r="B144" t="s">
        <v>2788</v>
      </c>
      <c r="C144" t="s">
        <v>2628</v>
      </c>
      <c r="D144">
        <v>17188.77</v>
      </c>
      <c r="E144">
        <v>13</v>
      </c>
      <c r="F144">
        <v>23733</v>
      </c>
      <c r="G144">
        <v>25923733</v>
      </c>
      <c r="H144" t="s">
        <v>2794</v>
      </c>
      <c r="I144" s="9">
        <v>43949.885416666664</v>
      </c>
      <c r="J144" s="8" t="s">
        <v>2737</v>
      </c>
      <c r="K144">
        <v>259</v>
      </c>
      <c r="L144">
        <v>786</v>
      </c>
    </row>
    <row r="145" spans="1:13" hidden="1" x14ac:dyDescent="0.25">
      <c r="A145" t="s">
        <v>2630</v>
      </c>
      <c r="B145" t="s">
        <v>2788</v>
      </c>
      <c r="C145" t="s">
        <v>2628</v>
      </c>
      <c r="D145">
        <v>17188.77</v>
      </c>
      <c r="E145">
        <v>13</v>
      </c>
      <c r="F145">
        <v>23733</v>
      </c>
      <c r="G145">
        <v>25923733</v>
      </c>
      <c r="H145" t="s">
        <v>2794</v>
      </c>
      <c r="I145" s="9">
        <v>43949.885416666664</v>
      </c>
      <c r="J145" s="8" t="s">
        <v>2737</v>
      </c>
      <c r="K145">
        <v>259</v>
      </c>
      <c r="L145">
        <v>786</v>
      </c>
    </row>
    <row r="146" spans="1:13" hidden="1" x14ac:dyDescent="0.25">
      <c r="A146" t="s">
        <v>2630</v>
      </c>
      <c r="B146" t="s">
        <v>2788</v>
      </c>
      <c r="C146" t="s">
        <v>2628</v>
      </c>
      <c r="D146">
        <v>17188.77</v>
      </c>
      <c r="E146">
        <v>5</v>
      </c>
      <c r="F146">
        <v>20278</v>
      </c>
      <c r="G146">
        <v>25920278</v>
      </c>
      <c r="H146" t="s">
        <v>2798</v>
      </c>
      <c r="I146" s="9">
        <v>43949.885416666664</v>
      </c>
      <c r="J146" s="8" t="s">
        <v>2737</v>
      </c>
      <c r="K146">
        <v>259</v>
      </c>
      <c r="L146">
        <v>786</v>
      </c>
    </row>
    <row r="147" spans="1:13" hidden="1" x14ac:dyDescent="0.25">
      <c r="A147" t="s">
        <v>2630</v>
      </c>
      <c r="B147" t="s">
        <v>2788</v>
      </c>
      <c r="C147" t="s">
        <v>2628</v>
      </c>
      <c r="D147">
        <v>17188.77</v>
      </c>
      <c r="E147">
        <v>5</v>
      </c>
      <c r="F147">
        <v>20094</v>
      </c>
      <c r="G147">
        <v>25920094</v>
      </c>
      <c r="H147" t="s">
        <v>2800</v>
      </c>
      <c r="I147" s="9">
        <v>43949.885416666664</v>
      </c>
      <c r="J147" s="8" t="s">
        <v>2737</v>
      </c>
      <c r="K147">
        <v>259</v>
      </c>
      <c r="L147">
        <v>786</v>
      </c>
    </row>
    <row r="148" spans="1:13" hidden="1" x14ac:dyDescent="0.25">
      <c r="A148" t="s">
        <v>2630</v>
      </c>
      <c r="B148" t="s">
        <v>2788</v>
      </c>
      <c r="C148" t="s">
        <v>2628</v>
      </c>
      <c r="D148">
        <v>17188.77</v>
      </c>
      <c r="E148">
        <v>6</v>
      </c>
      <c r="F148" t="s">
        <v>2737</v>
      </c>
      <c r="G148">
        <v>25932661</v>
      </c>
      <c r="H148" t="s">
        <v>2805</v>
      </c>
      <c r="I148" s="9">
        <v>43949.885416666664</v>
      </c>
      <c r="J148" s="8" t="s">
        <v>2737</v>
      </c>
      <c r="K148">
        <v>259</v>
      </c>
      <c r="L148">
        <v>786</v>
      </c>
    </row>
    <row r="149" spans="1:13" hidden="1" x14ac:dyDescent="0.25">
      <c r="A149" t="s">
        <v>2630</v>
      </c>
      <c r="B149" t="s">
        <v>2788</v>
      </c>
      <c r="C149" t="s">
        <v>2628</v>
      </c>
      <c r="D149">
        <v>17188.77</v>
      </c>
      <c r="E149">
        <v>5</v>
      </c>
      <c r="F149">
        <v>20227</v>
      </c>
      <c r="G149">
        <v>25920227</v>
      </c>
      <c r="H149" t="s">
        <v>2797</v>
      </c>
      <c r="I149" s="9">
        <v>43949.885416666664</v>
      </c>
      <c r="J149" s="8" t="s">
        <v>2737</v>
      </c>
      <c r="K149">
        <v>259</v>
      </c>
      <c r="L149">
        <v>786</v>
      </c>
    </row>
    <row r="150" spans="1:13" hidden="1" x14ac:dyDescent="0.25">
      <c r="A150" t="s">
        <v>2630</v>
      </c>
      <c r="B150" t="s">
        <v>2788</v>
      </c>
      <c r="C150" t="s">
        <v>2628</v>
      </c>
      <c r="D150">
        <v>17188.77</v>
      </c>
      <c r="E150">
        <v>15</v>
      </c>
      <c r="F150">
        <v>21892</v>
      </c>
      <c r="G150">
        <v>25921892</v>
      </c>
      <c r="H150" t="s">
        <v>2799</v>
      </c>
      <c r="I150" s="9">
        <v>43949.885416666664</v>
      </c>
      <c r="J150" s="8" t="s">
        <v>2737</v>
      </c>
      <c r="K150">
        <v>259</v>
      </c>
      <c r="L150">
        <v>786</v>
      </c>
    </row>
    <row r="151" spans="1:13" hidden="1" x14ac:dyDescent="0.25">
      <c r="A151" t="s">
        <v>2630</v>
      </c>
      <c r="B151" t="s">
        <v>2788</v>
      </c>
      <c r="C151" t="s">
        <v>2628</v>
      </c>
      <c r="D151">
        <v>17188.77</v>
      </c>
      <c r="E151">
        <v>5</v>
      </c>
      <c r="F151" t="s">
        <v>2737</v>
      </c>
      <c r="G151">
        <v>25920459</v>
      </c>
      <c r="H151" t="s">
        <v>2801</v>
      </c>
      <c r="I151" s="9">
        <v>43949.885416666664</v>
      </c>
      <c r="J151" s="8" t="s">
        <v>2737</v>
      </c>
      <c r="K151">
        <v>259</v>
      </c>
      <c r="L151">
        <v>786</v>
      </c>
    </row>
    <row r="152" spans="1:13" hidden="1" x14ac:dyDescent="0.25">
      <c r="A152" t="s">
        <v>2630</v>
      </c>
      <c r="B152" t="s">
        <v>2788</v>
      </c>
      <c r="C152" t="s">
        <v>2628</v>
      </c>
      <c r="D152">
        <v>17188.77</v>
      </c>
      <c r="E152">
        <v>5.46</v>
      </c>
      <c r="F152" t="s">
        <v>2737</v>
      </c>
      <c r="G152">
        <v>27069165</v>
      </c>
      <c r="H152" t="s">
        <v>2806</v>
      </c>
      <c r="I152" s="9">
        <v>43949.885416666664</v>
      </c>
      <c r="J152" s="8" t="s">
        <v>2737</v>
      </c>
      <c r="K152">
        <v>270</v>
      </c>
      <c r="L152">
        <v>786</v>
      </c>
    </row>
    <row r="153" spans="1:13" hidden="1" x14ac:dyDescent="0.25">
      <c r="A153" t="s">
        <v>2630</v>
      </c>
      <c r="B153" t="s">
        <v>2788</v>
      </c>
      <c r="C153" t="s">
        <v>2628</v>
      </c>
      <c r="D153">
        <v>17188.77</v>
      </c>
      <c r="E153">
        <v>13</v>
      </c>
      <c r="F153">
        <v>23733</v>
      </c>
      <c r="G153">
        <v>25923733</v>
      </c>
      <c r="H153" t="s">
        <v>2794</v>
      </c>
      <c r="I153" s="9">
        <v>43949.885416666664</v>
      </c>
      <c r="J153" s="8" t="s">
        <v>2737</v>
      </c>
      <c r="K153">
        <v>259</v>
      </c>
      <c r="L153">
        <v>786</v>
      </c>
    </row>
    <row r="154" spans="1:13" hidden="1" x14ac:dyDescent="0.25">
      <c r="A154" t="s">
        <v>2630</v>
      </c>
      <c r="B154" t="s">
        <v>2788</v>
      </c>
      <c r="C154" t="s">
        <v>2628</v>
      </c>
      <c r="D154">
        <v>17188.77</v>
      </c>
      <c r="E154">
        <v>1200</v>
      </c>
      <c r="F154">
        <v>50499</v>
      </c>
      <c r="G154">
        <v>11250499</v>
      </c>
      <c r="H154" t="s">
        <v>2807</v>
      </c>
      <c r="I154" s="9">
        <v>43949.885416666664</v>
      </c>
      <c r="J154" s="8" t="s">
        <v>2737</v>
      </c>
      <c r="K154">
        <v>112</v>
      </c>
      <c r="L154">
        <v>786</v>
      </c>
      <c r="M154" s="19">
        <v>1255</v>
      </c>
    </row>
    <row r="155" spans="1:13" hidden="1" x14ac:dyDescent="0.25">
      <c r="A155" t="s">
        <v>2630</v>
      </c>
      <c r="B155" t="s">
        <v>2788</v>
      </c>
      <c r="C155" t="s">
        <v>2628</v>
      </c>
      <c r="D155">
        <v>17188.77</v>
      </c>
      <c r="E155">
        <v>46</v>
      </c>
      <c r="F155">
        <v>85025</v>
      </c>
      <c r="G155">
        <v>30032110</v>
      </c>
      <c r="H155" t="s">
        <v>2776</v>
      </c>
      <c r="I155" s="9">
        <v>43949.885416666664</v>
      </c>
      <c r="J155" s="8" t="s">
        <v>2737</v>
      </c>
      <c r="K155">
        <v>300</v>
      </c>
      <c r="L155">
        <v>786</v>
      </c>
      <c r="M155" s="19">
        <v>49</v>
      </c>
    </row>
    <row r="156" spans="1:13" hidden="1" x14ac:dyDescent="0.25">
      <c r="A156" t="s">
        <v>2630</v>
      </c>
      <c r="B156" t="s">
        <v>2788</v>
      </c>
      <c r="C156" t="s">
        <v>2628</v>
      </c>
      <c r="D156">
        <v>17188.77</v>
      </c>
      <c r="E156">
        <v>15</v>
      </c>
      <c r="F156">
        <v>32107</v>
      </c>
      <c r="G156">
        <v>30032107</v>
      </c>
      <c r="H156" t="s">
        <v>2779</v>
      </c>
      <c r="I156" s="9">
        <v>43949.885416666664</v>
      </c>
      <c r="J156" s="8" t="s">
        <v>2737</v>
      </c>
      <c r="K156">
        <v>300</v>
      </c>
      <c r="L156">
        <v>786</v>
      </c>
      <c r="M156" s="19">
        <v>16</v>
      </c>
    </row>
    <row r="157" spans="1:13" hidden="1" x14ac:dyDescent="0.25">
      <c r="A157" t="s">
        <v>2630</v>
      </c>
      <c r="B157" t="s">
        <v>2788</v>
      </c>
      <c r="C157" t="s">
        <v>2628</v>
      </c>
      <c r="D157">
        <v>17188.77</v>
      </c>
      <c r="E157">
        <v>0</v>
      </c>
      <c r="F157" t="s">
        <v>2737</v>
      </c>
      <c r="G157">
        <v>76150538</v>
      </c>
      <c r="H157" t="s">
        <v>2808</v>
      </c>
      <c r="I157" s="9">
        <v>43949.885416666664</v>
      </c>
      <c r="J157" s="8" t="s">
        <v>2737</v>
      </c>
      <c r="K157">
        <v>761</v>
      </c>
      <c r="L157">
        <v>786</v>
      </c>
      <c r="M157" s="19">
        <v>0</v>
      </c>
    </row>
    <row r="158" spans="1:13" hidden="1" x14ac:dyDescent="0.25">
      <c r="A158" t="s">
        <v>2630</v>
      </c>
      <c r="B158" t="s">
        <v>2788</v>
      </c>
      <c r="C158" t="s">
        <v>2628</v>
      </c>
      <c r="D158">
        <v>17188.77</v>
      </c>
      <c r="E158">
        <v>1200</v>
      </c>
      <c r="F158">
        <v>50499</v>
      </c>
      <c r="G158">
        <v>11250499</v>
      </c>
      <c r="H158" t="s">
        <v>2807</v>
      </c>
      <c r="I158" s="9">
        <v>43949.885416666664</v>
      </c>
      <c r="J158" s="8" t="s">
        <v>2737</v>
      </c>
      <c r="K158">
        <v>112</v>
      </c>
      <c r="L158">
        <v>786</v>
      </c>
      <c r="M158" s="19">
        <v>1255</v>
      </c>
    </row>
    <row r="159" spans="1:13" hidden="1" x14ac:dyDescent="0.25">
      <c r="A159" t="s">
        <v>2630</v>
      </c>
      <c r="B159" t="s">
        <v>2788</v>
      </c>
      <c r="C159" t="s">
        <v>2628</v>
      </c>
      <c r="D159">
        <v>17188.77</v>
      </c>
      <c r="E159">
        <v>46</v>
      </c>
      <c r="F159">
        <v>85025</v>
      </c>
      <c r="G159">
        <v>30032110</v>
      </c>
      <c r="H159" t="s">
        <v>2776</v>
      </c>
      <c r="I159" s="9">
        <v>43949.885416666664</v>
      </c>
      <c r="J159" s="8" t="s">
        <v>2737</v>
      </c>
      <c r="K159">
        <v>300</v>
      </c>
      <c r="L159">
        <v>786</v>
      </c>
      <c r="M159" s="19">
        <v>49</v>
      </c>
    </row>
    <row r="160" spans="1:13" hidden="1" x14ac:dyDescent="0.25">
      <c r="A160" t="s">
        <v>2630</v>
      </c>
      <c r="B160" t="s">
        <v>2788</v>
      </c>
      <c r="C160" t="s">
        <v>2628</v>
      </c>
      <c r="D160">
        <v>17188.77</v>
      </c>
      <c r="E160">
        <v>15</v>
      </c>
      <c r="F160">
        <v>32107</v>
      </c>
      <c r="G160">
        <v>30032107</v>
      </c>
      <c r="H160" t="s">
        <v>2779</v>
      </c>
      <c r="I160" s="9">
        <v>43949.885416666664</v>
      </c>
      <c r="J160" s="8" t="s">
        <v>2737</v>
      </c>
      <c r="K160">
        <v>300</v>
      </c>
      <c r="L160">
        <v>786</v>
      </c>
      <c r="M160" s="19">
        <v>16</v>
      </c>
    </row>
    <row r="161" spans="1:12" hidden="1" x14ac:dyDescent="0.25">
      <c r="A161" t="s">
        <v>2630</v>
      </c>
      <c r="B161" t="s">
        <v>2788</v>
      </c>
      <c r="C161" t="s">
        <v>2628</v>
      </c>
      <c r="D161">
        <v>17188.77</v>
      </c>
      <c r="E161">
        <v>13</v>
      </c>
      <c r="F161">
        <v>23733</v>
      </c>
      <c r="G161">
        <v>25923733</v>
      </c>
      <c r="H161" t="s">
        <v>2794</v>
      </c>
      <c r="I161" s="9">
        <v>43949.885416666664</v>
      </c>
      <c r="J161" s="8" t="s">
        <v>2737</v>
      </c>
      <c r="K161">
        <v>259</v>
      </c>
      <c r="L161">
        <v>786</v>
      </c>
    </row>
    <row r="162" spans="1:12" hidden="1" x14ac:dyDescent="0.25">
      <c r="A162" t="s">
        <v>2630</v>
      </c>
      <c r="B162" t="s">
        <v>2788</v>
      </c>
      <c r="C162" t="s">
        <v>2628</v>
      </c>
      <c r="D162">
        <v>17188.77</v>
      </c>
      <c r="E162">
        <v>5</v>
      </c>
      <c r="F162">
        <v>20094</v>
      </c>
      <c r="G162">
        <v>25920094</v>
      </c>
      <c r="H162" t="s">
        <v>2800</v>
      </c>
      <c r="I162" s="9">
        <v>43949.885416666664</v>
      </c>
      <c r="J162" s="8" t="s">
        <v>2737</v>
      </c>
      <c r="K162">
        <v>259</v>
      </c>
      <c r="L162">
        <v>786</v>
      </c>
    </row>
    <row r="163" spans="1:12" hidden="1" x14ac:dyDescent="0.25">
      <c r="A163" t="s">
        <v>2630</v>
      </c>
      <c r="B163" t="s">
        <v>2788</v>
      </c>
      <c r="C163" t="s">
        <v>2628</v>
      </c>
      <c r="D163">
        <v>17188.77</v>
      </c>
      <c r="E163">
        <v>8.83</v>
      </c>
      <c r="F163" t="s">
        <v>2737</v>
      </c>
      <c r="G163">
        <v>27069171</v>
      </c>
      <c r="H163" t="s">
        <v>2809</v>
      </c>
      <c r="I163" s="9">
        <v>43949.885416666664</v>
      </c>
      <c r="J163" s="8" t="s">
        <v>2737</v>
      </c>
      <c r="K163">
        <v>270</v>
      </c>
      <c r="L163">
        <v>786</v>
      </c>
    </row>
    <row r="164" spans="1:12" hidden="1" x14ac:dyDescent="0.25">
      <c r="A164" t="s">
        <v>2630</v>
      </c>
      <c r="B164" t="s">
        <v>2788</v>
      </c>
      <c r="C164" t="s">
        <v>2628</v>
      </c>
      <c r="D164">
        <v>17188.77</v>
      </c>
      <c r="E164">
        <v>5</v>
      </c>
      <c r="F164" t="s">
        <v>2737</v>
      </c>
      <c r="G164">
        <v>25920459</v>
      </c>
      <c r="H164" t="s">
        <v>2801</v>
      </c>
      <c r="I164" s="9">
        <v>43949.885416666664</v>
      </c>
      <c r="J164" s="8" t="s">
        <v>2737</v>
      </c>
      <c r="K164">
        <v>259</v>
      </c>
      <c r="L164">
        <v>786</v>
      </c>
    </row>
    <row r="165" spans="1:12" hidden="1" x14ac:dyDescent="0.25">
      <c r="A165" t="s">
        <v>2630</v>
      </c>
      <c r="B165" t="s">
        <v>2788</v>
      </c>
      <c r="C165" t="s">
        <v>2628</v>
      </c>
      <c r="D165">
        <v>17188.77</v>
      </c>
      <c r="E165">
        <v>6</v>
      </c>
      <c r="F165" t="s">
        <v>2737</v>
      </c>
      <c r="G165">
        <v>25932661</v>
      </c>
      <c r="H165" t="s">
        <v>2805</v>
      </c>
      <c r="I165" s="9">
        <v>43949.885416666664</v>
      </c>
      <c r="J165" s="8" t="s">
        <v>2737</v>
      </c>
      <c r="K165">
        <v>259</v>
      </c>
      <c r="L165">
        <v>786</v>
      </c>
    </row>
    <row r="166" spans="1:12" hidden="1" x14ac:dyDescent="0.25">
      <c r="A166" t="s">
        <v>2630</v>
      </c>
      <c r="B166" t="s">
        <v>2788</v>
      </c>
      <c r="C166" t="s">
        <v>2628</v>
      </c>
      <c r="D166">
        <v>17188.77</v>
      </c>
      <c r="E166">
        <v>13</v>
      </c>
      <c r="F166">
        <v>23733</v>
      </c>
      <c r="G166">
        <v>25923733</v>
      </c>
      <c r="H166" t="s">
        <v>2794</v>
      </c>
      <c r="I166" s="9">
        <v>43949.885416666664</v>
      </c>
      <c r="J166" s="8" t="s">
        <v>2737</v>
      </c>
      <c r="K166">
        <v>259</v>
      </c>
      <c r="L166">
        <v>786</v>
      </c>
    </row>
    <row r="167" spans="1:12" hidden="1" x14ac:dyDescent="0.25">
      <c r="A167" t="s">
        <v>2630</v>
      </c>
      <c r="B167" t="s">
        <v>2788</v>
      </c>
      <c r="C167" t="s">
        <v>2628</v>
      </c>
      <c r="D167">
        <v>17188.77</v>
      </c>
      <c r="E167">
        <v>5</v>
      </c>
      <c r="F167">
        <v>20227</v>
      </c>
      <c r="G167">
        <v>25920227</v>
      </c>
      <c r="H167" t="s">
        <v>2797</v>
      </c>
      <c r="I167" s="9">
        <v>43949.885416666664</v>
      </c>
      <c r="J167" s="8" t="s">
        <v>2737</v>
      </c>
      <c r="K167">
        <v>259</v>
      </c>
      <c r="L167">
        <v>786</v>
      </c>
    </row>
    <row r="168" spans="1:12" hidden="1" x14ac:dyDescent="0.25">
      <c r="A168" t="s">
        <v>2630</v>
      </c>
      <c r="B168" t="s">
        <v>2788</v>
      </c>
      <c r="C168" t="s">
        <v>2628</v>
      </c>
      <c r="D168">
        <v>17188.77</v>
      </c>
      <c r="E168">
        <v>5</v>
      </c>
      <c r="F168">
        <v>20278</v>
      </c>
      <c r="G168">
        <v>25920278</v>
      </c>
      <c r="H168" t="s">
        <v>2798</v>
      </c>
      <c r="I168" s="9">
        <v>43949.885416666664</v>
      </c>
      <c r="J168" s="8" t="s">
        <v>2737</v>
      </c>
      <c r="K168">
        <v>259</v>
      </c>
      <c r="L168">
        <v>786</v>
      </c>
    </row>
    <row r="169" spans="1:12" hidden="1" x14ac:dyDescent="0.25">
      <c r="A169" t="s">
        <v>2630</v>
      </c>
      <c r="B169" t="s">
        <v>2788</v>
      </c>
      <c r="C169" t="s">
        <v>2628</v>
      </c>
      <c r="D169">
        <v>17188.77</v>
      </c>
      <c r="E169">
        <v>15</v>
      </c>
      <c r="F169">
        <v>21892</v>
      </c>
      <c r="G169">
        <v>25921892</v>
      </c>
      <c r="H169" t="s">
        <v>2799</v>
      </c>
      <c r="I169" s="9">
        <v>43949.885416666664</v>
      </c>
      <c r="J169" s="8" t="s">
        <v>2737</v>
      </c>
      <c r="K169">
        <v>259</v>
      </c>
      <c r="L169">
        <v>786</v>
      </c>
    </row>
    <row r="170" spans="1:12" hidden="1" x14ac:dyDescent="0.25">
      <c r="A170" t="s">
        <v>2630</v>
      </c>
      <c r="B170" t="s">
        <v>2788</v>
      </c>
      <c r="C170" t="s">
        <v>2628</v>
      </c>
      <c r="D170">
        <v>17188.77</v>
      </c>
      <c r="E170">
        <v>5</v>
      </c>
      <c r="F170">
        <v>20094</v>
      </c>
      <c r="G170">
        <v>25920094</v>
      </c>
      <c r="H170" t="s">
        <v>2800</v>
      </c>
      <c r="I170" s="9">
        <v>43949.885416666664</v>
      </c>
      <c r="J170" s="8" t="s">
        <v>2737</v>
      </c>
      <c r="K170">
        <v>259</v>
      </c>
      <c r="L170">
        <v>786</v>
      </c>
    </row>
    <row r="171" spans="1:12" hidden="1" x14ac:dyDescent="0.25">
      <c r="A171" t="s">
        <v>2630</v>
      </c>
      <c r="B171" t="s">
        <v>2788</v>
      </c>
      <c r="C171" t="s">
        <v>2628</v>
      </c>
      <c r="D171">
        <v>17188.77</v>
      </c>
      <c r="E171">
        <v>6</v>
      </c>
      <c r="F171">
        <v>23780</v>
      </c>
      <c r="G171">
        <v>25923780</v>
      </c>
      <c r="H171" t="s">
        <v>2810</v>
      </c>
      <c r="I171" s="9">
        <v>43949.885416666664</v>
      </c>
      <c r="J171" s="8" t="s">
        <v>2737</v>
      </c>
      <c r="K171">
        <v>259</v>
      </c>
      <c r="L171">
        <v>786</v>
      </c>
    </row>
    <row r="172" spans="1:12" hidden="1" x14ac:dyDescent="0.25">
      <c r="A172" t="s">
        <v>2630</v>
      </c>
      <c r="B172" t="s">
        <v>2788</v>
      </c>
      <c r="C172" t="s">
        <v>2628</v>
      </c>
      <c r="D172">
        <v>17188.77</v>
      </c>
      <c r="E172">
        <v>6</v>
      </c>
      <c r="F172" t="s">
        <v>2737</v>
      </c>
      <c r="G172">
        <v>25932661</v>
      </c>
      <c r="H172" t="s">
        <v>2805</v>
      </c>
      <c r="I172" s="9">
        <v>43949.885416666664</v>
      </c>
      <c r="J172" s="8" t="s">
        <v>2737</v>
      </c>
      <c r="K172">
        <v>259</v>
      </c>
      <c r="L172">
        <v>786</v>
      </c>
    </row>
    <row r="173" spans="1:12" hidden="1" x14ac:dyDescent="0.25">
      <c r="A173" t="s">
        <v>2630</v>
      </c>
      <c r="B173" t="s">
        <v>2788</v>
      </c>
      <c r="C173" t="s">
        <v>2628</v>
      </c>
      <c r="D173">
        <v>17188.77</v>
      </c>
      <c r="E173">
        <v>13</v>
      </c>
      <c r="F173">
        <v>23733</v>
      </c>
      <c r="G173">
        <v>25923733</v>
      </c>
      <c r="H173" t="s">
        <v>2794</v>
      </c>
      <c r="I173" s="9">
        <v>43949.885416666664</v>
      </c>
      <c r="J173" s="8" t="s">
        <v>2737</v>
      </c>
      <c r="K173">
        <v>259</v>
      </c>
      <c r="L173">
        <v>786</v>
      </c>
    </row>
    <row r="174" spans="1:12" hidden="1" x14ac:dyDescent="0.25">
      <c r="A174" t="s">
        <v>2630</v>
      </c>
      <c r="B174" t="s">
        <v>2788</v>
      </c>
      <c r="C174" t="s">
        <v>2628</v>
      </c>
      <c r="D174">
        <v>17188.77</v>
      </c>
      <c r="E174">
        <v>8.83</v>
      </c>
      <c r="F174" t="s">
        <v>2737</v>
      </c>
      <c r="G174">
        <v>27069171</v>
      </c>
      <c r="H174" t="s">
        <v>2809</v>
      </c>
      <c r="I174" s="9">
        <v>43949.885416666664</v>
      </c>
      <c r="J174" s="8" t="s">
        <v>2737</v>
      </c>
      <c r="K174">
        <v>270</v>
      </c>
      <c r="L174">
        <v>786</v>
      </c>
    </row>
    <row r="175" spans="1:12" hidden="1" x14ac:dyDescent="0.25">
      <c r="A175" t="s">
        <v>2630</v>
      </c>
      <c r="B175" t="s">
        <v>2788</v>
      </c>
      <c r="C175" t="s">
        <v>2628</v>
      </c>
      <c r="D175">
        <v>17188.77</v>
      </c>
      <c r="E175">
        <v>13</v>
      </c>
      <c r="F175">
        <v>23733</v>
      </c>
      <c r="G175">
        <v>25923733</v>
      </c>
      <c r="H175" t="s">
        <v>2794</v>
      </c>
      <c r="I175" s="9">
        <v>43949.885416666664</v>
      </c>
      <c r="J175" s="8" t="s">
        <v>2737</v>
      </c>
      <c r="K175">
        <v>259</v>
      </c>
      <c r="L175">
        <v>786</v>
      </c>
    </row>
    <row r="176" spans="1:12" hidden="1" x14ac:dyDescent="0.25">
      <c r="A176" t="s">
        <v>2630</v>
      </c>
      <c r="B176" t="s">
        <v>2788</v>
      </c>
      <c r="C176" t="s">
        <v>2628</v>
      </c>
      <c r="D176">
        <v>17188.77</v>
      </c>
      <c r="E176">
        <v>5</v>
      </c>
      <c r="F176">
        <v>20278</v>
      </c>
      <c r="G176">
        <v>25920278</v>
      </c>
      <c r="H176" t="s">
        <v>2798</v>
      </c>
      <c r="I176" s="9">
        <v>43949.885416666664</v>
      </c>
      <c r="J176" s="8" t="s">
        <v>2737</v>
      </c>
      <c r="K176">
        <v>259</v>
      </c>
      <c r="L176">
        <v>786</v>
      </c>
    </row>
    <row r="177" spans="1:12" hidden="1" x14ac:dyDescent="0.25">
      <c r="A177" t="s">
        <v>2630</v>
      </c>
      <c r="B177" t="s">
        <v>2788</v>
      </c>
      <c r="C177" t="s">
        <v>2628</v>
      </c>
      <c r="D177">
        <v>17188.77</v>
      </c>
      <c r="E177">
        <v>5</v>
      </c>
      <c r="F177">
        <v>20227</v>
      </c>
      <c r="G177">
        <v>25920227</v>
      </c>
      <c r="H177" t="s">
        <v>2797</v>
      </c>
      <c r="I177" s="9">
        <v>43949.885416666664</v>
      </c>
      <c r="J177" s="8" t="s">
        <v>2737</v>
      </c>
      <c r="K177">
        <v>259</v>
      </c>
      <c r="L177">
        <v>786</v>
      </c>
    </row>
    <row r="178" spans="1:12" hidden="1" x14ac:dyDescent="0.25">
      <c r="A178" t="s">
        <v>2630</v>
      </c>
      <c r="B178" t="s">
        <v>2788</v>
      </c>
      <c r="C178" t="s">
        <v>2628</v>
      </c>
      <c r="D178">
        <v>17188.77</v>
      </c>
      <c r="E178">
        <v>15</v>
      </c>
      <c r="F178">
        <v>21892</v>
      </c>
      <c r="G178">
        <v>25921892</v>
      </c>
      <c r="H178" t="s">
        <v>2799</v>
      </c>
      <c r="I178" s="9">
        <v>43949.885416666664</v>
      </c>
      <c r="J178" s="8" t="s">
        <v>2737</v>
      </c>
      <c r="K178">
        <v>259</v>
      </c>
      <c r="L178">
        <v>786</v>
      </c>
    </row>
    <row r="179" spans="1:12" hidden="1" x14ac:dyDescent="0.25">
      <c r="A179" t="s">
        <v>2630</v>
      </c>
      <c r="B179" t="s">
        <v>2788</v>
      </c>
      <c r="C179" t="s">
        <v>2628</v>
      </c>
      <c r="D179">
        <v>17188.77</v>
      </c>
      <c r="E179">
        <v>5</v>
      </c>
      <c r="F179" t="s">
        <v>2737</v>
      </c>
      <c r="G179">
        <v>25920459</v>
      </c>
      <c r="H179" t="s">
        <v>2801</v>
      </c>
      <c r="I179" s="9">
        <v>43949.885416666664</v>
      </c>
      <c r="J179" s="8" t="s">
        <v>2737</v>
      </c>
      <c r="K179">
        <v>259</v>
      </c>
      <c r="L179">
        <v>786</v>
      </c>
    </row>
    <row r="180" spans="1:12" hidden="1" x14ac:dyDescent="0.25">
      <c r="A180" t="s">
        <v>2630</v>
      </c>
      <c r="B180" t="s">
        <v>2788</v>
      </c>
      <c r="C180" t="s">
        <v>2628</v>
      </c>
      <c r="D180">
        <v>17188.77</v>
      </c>
      <c r="E180">
        <v>6</v>
      </c>
      <c r="F180" t="s">
        <v>2737</v>
      </c>
      <c r="G180">
        <v>25932661</v>
      </c>
      <c r="H180" t="s">
        <v>2805</v>
      </c>
      <c r="I180" s="9">
        <v>43949.885416666664</v>
      </c>
      <c r="J180" s="8" t="s">
        <v>2737</v>
      </c>
      <c r="K180">
        <v>259</v>
      </c>
      <c r="L180">
        <v>786</v>
      </c>
    </row>
    <row r="181" spans="1:12" hidden="1" x14ac:dyDescent="0.25">
      <c r="A181" t="s">
        <v>2630</v>
      </c>
      <c r="B181" t="s">
        <v>2788</v>
      </c>
      <c r="C181" t="s">
        <v>2628</v>
      </c>
      <c r="D181">
        <v>17188.77</v>
      </c>
      <c r="E181">
        <v>13</v>
      </c>
      <c r="F181">
        <v>23733</v>
      </c>
      <c r="G181">
        <v>25923733</v>
      </c>
      <c r="H181" t="s">
        <v>2794</v>
      </c>
      <c r="I181" s="9">
        <v>43949.885416666664</v>
      </c>
      <c r="J181" s="8" t="s">
        <v>2737</v>
      </c>
      <c r="K181">
        <v>259</v>
      </c>
      <c r="L181">
        <v>786</v>
      </c>
    </row>
    <row r="182" spans="1:12" hidden="1" x14ac:dyDescent="0.25">
      <c r="A182" t="s">
        <v>2630</v>
      </c>
      <c r="B182" t="s">
        <v>2788</v>
      </c>
      <c r="C182" t="s">
        <v>2628</v>
      </c>
      <c r="D182">
        <v>17188.77</v>
      </c>
      <c r="E182">
        <v>88</v>
      </c>
      <c r="F182" t="s">
        <v>2811</v>
      </c>
      <c r="G182">
        <v>63690632</v>
      </c>
      <c r="H182" t="s">
        <v>2812</v>
      </c>
      <c r="I182" s="9">
        <v>43949.885416666664</v>
      </c>
      <c r="J182" s="8" t="s">
        <v>2737</v>
      </c>
      <c r="K182">
        <v>636</v>
      </c>
      <c r="L182">
        <v>786</v>
      </c>
    </row>
    <row r="183" spans="1:12" hidden="1" x14ac:dyDescent="0.25">
      <c r="A183" t="s">
        <v>2630</v>
      </c>
      <c r="B183" t="s">
        <v>2788</v>
      </c>
      <c r="C183" t="s">
        <v>2628</v>
      </c>
      <c r="D183">
        <v>17188.77</v>
      </c>
      <c r="E183">
        <v>6</v>
      </c>
      <c r="F183" t="s">
        <v>2737</v>
      </c>
      <c r="G183">
        <v>25932661</v>
      </c>
      <c r="H183" t="s">
        <v>2805</v>
      </c>
      <c r="I183" s="9">
        <v>43949.885416666664</v>
      </c>
      <c r="J183" s="8" t="s">
        <v>2737</v>
      </c>
      <c r="K183">
        <v>259</v>
      </c>
      <c r="L183">
        <v>786</v>
      </c>
    </row>
    <row r="184" spans="1:12" hidden="1" x14ac:dyDescent="0.25">
      <c r="A184" t="s">
        <v>2630</v>
      </c>
      <c r="B184" t="s">
        <v>2788</v>
      </c>
      <c r="C184" t="s">
        <v>2628</v>
      </c>
      <c r="D184">
        <v>17188.77</v>
      </c>
      <c r="E184">
        <v>13</v>
      </c>
      <c r="F184">
        <v>23733</v>
      </c>
      <c r="G184">
        <v>25923733</v>
      </c>
      <c r="H184" t="s">
        <v>2794</v>
      </c>
      <c r="I184" s="9">
        <v>43949.885416666664</v>
      </c>
      <c r="J184" s="8" t="s">
        <v>2737</v>
      </c>
      <c r="K184">
        <v>259</v>
      </c>
      <c r="L184">
        <v>786</v>
      </c>
    </row>
    <row r="185" spans="1:12" hidden="1" x14ac:dyDescent="0.25">
      <c r="A185" t="s">
        <v>2630</v>
      </c>
      <c r="B185" t="s">
        <v>2788</v>
      </c>
      <c r="C185" t="s">
        <v>2628</v>
      </c>
      <c r="D185">
        <v>17188.77</v>
      </c>
      <c r="E185">
        <v>8.83</v>
      </c>
      <c r="F185" t="s">
        <v>2737</v>
      </c>
      <c r="G185">
        <v>27069171</v>
      </c>
      <c r="H185" t="s">
        <v>2809</v>
      </c>
      <c r="I185" s="9">
        <v>43949.885416666664</v>
      </c>
      <c r="J185" s="8" t="s">
        <v>2737</v>
      </c>
      <c r="K185">
        <v>270</v>
      </c>
      <c r="L185">
        <v>786</v>
      </c>
    </row>
    <row r="186" spans="1:12" hidden="1" x14ac:dyDescent="0.25">
      <c r="A186" t="s">
        <v>2630</v>
      </c>
      <c r="B186" t="s">
        <v>2788</v>
      </c>
      <c r="C186" t="s">
        <v>2628</v>
      </c>
      <c r="D186">
        <v>17188.77</v>
      </c>
      <c r="E186">
        <v>5</v>
      </c>
      <c r="F186">
        <v>20227</v>
      </c>
      <c r="G186">
        <v>25920227</v>
      </c>
      <c r="H186" t="s">
        <v>2797</v>
      </c>
      <c r="I186" s="9">
        <v>43949.885416666664</v>
      </c>
      <c r="J186" s="8" t="s">
        <v>2737</v>
      </c>
      <c r="K186">
        <v>259</v>
      </c>
      <c r="L186">
        <v>786</v>
      </c>
    </row>
    <row r="187" spans="1:12" hidden="1" x14ac:dyDescent="0.25">
      <c r="A187" t="s">
        <v>2630</v>
      </c>
      <c r="B187" t="s">
        <v>2788</v>
      </c>
      <c r="C187" t="s">
        <v>2628</v>
      </c>
      <c r="D187">
        <v>17188.77</v>
      </c>
      <c r="E187">
        <v>5</v>
      </c>
      <c r="F187">
        <v>20278</v>
      </c>
      <c r="G187">
        <v>25920278</v>
      </c>
      <c r="H187" t="s">
        <v>2798</v>
      </c>
      <c r="I187" s="9">
        <v>43949.885416666664</v>
      </c>
      <c r="J187" s="8" t="s">
        <v>2737</v>
      </c>
      <c r="K187">
        <v>259</v>
      </c>
      <c r="L187">
        <v>786</v>
      </c>
    </row>
    <row r="188" spans="1:12" hidden="1" x14ac:dyDescent="0.25">
      <c r="A188" t="s">
        <v>2630</v>
      </c>
      <c r="B188" t="s">
        <v>2788</v>
      </c>
      <c r="C188" t="s">
        <v>2628</v>
      </c>
      <c r="D188">
        <v>17188.77</v>
      </c>
      <c r="E188">
        <v>15</v>
      </c>
      <c r="F188">
        <v>21892</v>
      </c>
      <c r="G188">
        <v>25921892</v>
      </c>
      <c r="H188" t="s">
        <v>2799</v>
      </c>
      <c r="I188" s="9">
        <v>43949.885416666664</v>
      </c>
      <c r="J188" s="8" t="s">
        <v>2737</v>
      </c>
      <c r="K188">
        <v>259</v>
      </c>
      <c r="L188">
        <v>786</v>
      </c>
    </row>
    <row r="189" spans="1:12" hidden="1" x14ac:dyDescent="0.25">
      <c r="A189" t="s">
        <v>2630</v>
      </c>
      <c r="B189" t="s">
        <v>2788</v>
      </c>
      <c r="C189" t="s">
        <v>2628</v>
      </c>
      <c r="D189">
        <v>17188.77</v>
      </c>
      <c r="E189">
        <v>5</v>
      </c>
      <c r="F189" t="s">
        <v>2737</v>
      </c>
      <c r="G189">
        <v>25920459</v>
      </c>
      <c r="H189" t="s">
        <v>2801</v>
      </c>
      <c r="I189" s="9">
        <v>43949.885416666664</v>
      </c>
      <c r="J189" s="8" t="s">
        <v>2737</v>
      </c>
      <c r="K189">
        <v>259</v>
      </c>
      <c r="L189">
        <v>786</v>
      </c>
    </row>
    <row r="190" spans="1:12" hidden="1" x14ac:dyDescent="0.25">
      <c r="A190" t="s">
        <v>2630</v>
      </c>
      <c r="B190" t="s">
        <v>2788</v>
      </c>
      <c r="C190" t="s">
        <v>2628</v>
      </c>
      <c r="D190">
        <v>17188.77</v>
      </c>
      <c r="E190">
        <v>6</v>
      </c>
      <c r="F190">
        <v>23780</v>
      </c>
      <c r="G190">
        <v>25923780</v>
      </c>
      <c r="H190" t="s">
        <v>2810</v>
      </c>
      <c r="I190" s="9">
        <v>43949.885416666664</v>
      </c>
      <c r="J190" s="8" t="s">
        <v>2737</v>
      </c>
      <c r="K190">
        <v>259</v>
      </c>
      <c r="L190">
        <v>786</v>
      </c>
    </row>
    <row r="191" spans="1:12" hidden="1" x14ac:dyDescent="0.25">
      <c r="A191" t="s">
        <v>2630</v>
      </c>
      <c r="B191" t="s">
        <v>2788</v>
      </c>
      <c r="C191" t="s">
        <v>2628</v>
      </c>
      <c r="D191">
        <v>17188.77</v>
      </c>
      <c r="E191">
        <v>7.68</v>
      </c>
      <c r="F191" t="s">
        <v>2737</v>
      </c>
      <c r="G191">
        <v>27069276</v>
      </c>
      <c r="H191" t="s">
        <v>2813</v>
      </c>
      <c r="I191" s="9">
        <v>43949.885416666664</v>
      </c>
      <c r="J191" s="8" t="s">
        <v>2737</v>
      </c>
      <c r="K191">
        <v>270</v>
      </c>
      <c r="L191">
        <v>786</v>
      </c>
    </row>
    <row r="192" spans="1:12" hidden="1" x14ac:dyDescent="0.25">
      <c r="A192" t="s">
        <v>2630</v>
      </c>
      <c r="B192" t="s">
        <v>2788</v>
      </c>
      <c r="C192" t="s">
        <v>2628</v>
      </c>
      <c r="D192">
        <v>17188.77</v>
      </c>
      <c r="E192">
        <v>40</v>
      </c>
      <c r="F192" t="s">
        <v>2737</v>
      </c>
      <c r="G192">
        <v>27013490</v>
      </c>
      <c r="H192" t="s">
        <v>2814</v>
      </c>
      <c r="I192" s="9">
        <v>43949.885416666664</v>
      </c>
      <c r="J192" s="8" t="s">
        <v>2737</v>
      </c>
      <c r="K192">
        <v>270</v>
      </c>
      <c r="L192">
        <v>786</v>
      </c>
    </row>
    <row r="193" spans="1:13" hidden="1" x14ac:dyDescent="0.25">
      <c r="A193" t="s">
        <v>2630</v>
      </c>
      <c r="B193" t="s">
        <v>2788</v>
      </c>
      <c r="C193" t="s">
        <v>2628</v>
      </c>
      <c r="D193">
        <v>17188.77</v>
      </c>
      <c r="E193">
        <v>-1200</v>
      </c>
      <c r="F193">
        <v>50499</v>
      </c>
      <c r="G193">
        <v>11250499</v>
      </c>
      <c r="H193" t="s">
        <v>2807</v>
      </c>
      <c r="I193" s="9">
        <v>43949.885416666664</v>
      </c>
      <c r="J193" s="8" t="s">
        <v>2737</v>
      </c>
      <c r="K193">
        <v>112</v>
      </c>
      <c r="L193">
        <v>786</v>
      </c>
      <c r="M193" s="19">
        <v>1255</v>
      </c>
    </row>
    <row r="194" spans="1:13" hidden="1" x14ac:dyDescent="0.25">
      <c r="A194" t="s">
        <v>2630</v>
      </c>
      <c r="B194" t="s">
        <v>2788</v>
      </c>
      <c r="C194" t="s">
        <v>2628</v>
      </c>
      <c r="D194">
        <v>17188.77</v>
      </c>
      <c r="E194">
        <v>13.89</v>
      </c>
      <c r="F194" t="s">
        <v>2737</v>
      </c>
      <c r="G194">
        <v>27250507</v>
      </c>
      <c r="H194" t="s">
        <v>2815</v>
      </c>
      <c r="I194" s="9">
        <v>43949.885416666664</v>
      </c>
      <c r="J194" s="8" t="s">
        <v>2737</v>
      </c>
      <c r="K194">
        <v>272</v>
      </c>
      <c r="L194">
        <v>786</v>
      </c>
    </row>
    <row r="195" spans="1:13" hidden="1" x14ac:dyDescent="0.25">
      <c r="A195" t="s">
        <v>2630</v>
      </c>
      <c r="B195" t="s">
        <v>2788</v>
      </c>
      <c r="C195" t="s">
        <v>2628</v>
      </c>
      <c r="D195">
        <v>17188.77</v>
      </c>
      <c r="E195">
        <v>76.5</v>
      </c>
      <c r="F195" t="s">
        <v>2737</v>
      </c>
      <c r="G195">
        <v>27050508</v>
      </c>
      <c r="H195" t="s">
        <v>2816</v>
      </c>
      <c r="I195" s="9">
        <v>43949.885416666664</v>
      </c>
      <c r="J195" s="8" t="s">
        <v>2737</v>
      </c>
      <c r="K195">
        <v>270</v>
      </c>
      <c r="L195">
        <v>786</v>
      </c>
    </row>
    <row r="196" spans="1:13" hidden="1" x14ac:dyDescent="0.25">
      <c r="A196" t="s">
        <v>2630</v>
      </c>
      <c r="B196" t="s">
        <v>2788</v>
      </c>
      <c r="C196" t="s">
        <v>2628</v>
      </c>
      <c r="D196">
        <v>17188.77</v>
      </c>
      <c r="E196">
        <v>129.97999999999999</v>
      </c>
      <c r="F196" t="s">
        <v>2737</v>
      </c>
      <c r="G196">
        <v>27250540</v>
      </c>
      <c r="H196" t="s">
        <v>2817</v>
      </c>
      <c r="I196" s="9">
        <v>43949.885416666664</v>
      </c>
      <c r="J196" s="8" t="s">
        <v>2737</v>
      </c>
      <c r="K196">
        <v>272</v>
      </c>
      <c r="L196">
        <v>786</v>
      </c>
    </row>
    <row r="197" spans="1:13" hidden="1" x14ac:dyDescent="0.25">
      <c r="A197" t="s">
        <v>2630</v>
      </c>
      <c r="B197" t="s">
        <v>2788</v>
      </c>
      <c r="C197" t="s">
        <v>2628</v>
      </c>
      <c r="D197">
        <v>17188.77</v>
      </c>
      <c r="E197">
        <v>92.86</v>
      </c>
      <c r="F197" t="s">
        <v>2737</v>
      </c>
      <c r="G197">
        <v>27210100</v>
      </c>
      <c r="H197" t="s">
        <v>2750</v>
      </c>
      <c r="I197" s="9">
        <v>43949.885416666664</v>
      </c>
      <c r="J197" s="8" t="s">
        <v>2737</v>
      </c>
      <c r="K197">
        <v>272</v>
      </c>
      <c r="L197">
        <v>786</v>
      </c>
    </row>
    <row r="198" spans="1:13" hidden="1" x14ac:dyDescent="0.25">
      <c r="A198" t="s">
        <v>2630</v>
      </c>
      <c r="B198" t="s">
        <v>2788</v>
      </c>
      <c r="C198" t="s">
        <v>2628</v>
      </c>
      <c r="D198">
        <v>17188.77</v>
      </c>
      <c r="E198">
        <v>68.13</v>
      </c>
      <c r="F198" t="s">
        <v>2737</v>
      </c>
      <c r="G198">
        <v>27250529</v>
      </c>
      <c r="H198" t="s">
        <v>2818</v>
      </c>
      <c r="I198" s="9">
        <v>43949.885416666664</v>
      </c>
      <c r="J198" s="8" t="s">
        <v>2737</v>
      </c>
      <c r="K198">
        <v>272</v>
      </c>
      <c r="L198">
        <v>786</v>
      </c>
    </row>
    <row r="199" spans="1:13" hidden="1" x14ac:dyDescent="0.25">
      <c r="A199" t="s">
        <v>2630</v>
      </c>
      <c r="B199" t="s">
        <v>2788</v>
      </c>
      <c r="C199" t="s">
        <v>2628</v>
      </c>
      <c r="D199">
        <v>17188.77</v>
      </c>
      <c r="E199">
        <v>11.02</v>
      </c>
      <c r="F199" t="s">
        <v>2737</v>
      </c>
      <c r="G199">
        <v>27210100</v>
      </c>
      <c r="H199" t="s">
        <v>2750</v>
      </c>
      <c r="I199" s="9">
        <v>43949.885416666664</v>
      </c>
      <c r="J199" s="8" t="s">
        <v>2737</v>
      </c>
      <c r="K199">
        <v>272</v>
      </c>
      <c r="L199">
        <v>786</v>
      </c>
    </row>
    <row r="200" spans="1:13" hidden="1" x14ac:dyDescent="0.25">
      <c r="A200" t="s">
        <v>2630</v>
      </c>
      <c r="B200" t="s">
        <v>2788</v>
      </c>
      <c r="C200" t="s">
        <v>2628</v>
      </c>
      <c r="D200">
        <v>17188.77</v>
      </c>
      <c r="E200">
        <v>11.02</v>
      </c>
      <c r="F200" t="s">
        <v>2737</v>
      </c>
      <c r="G200">
        <v>27210100</v>
      </c>
      <c r="H200" t="s">
        <v>2750</v>
      </c>
      <c r="I200" s="9">
        <v>43949.885416666664</v>
      </c>
      <c r="J200" s="8" t="s">
        <v>2737</v>
      </c>
      <c r="K200">
        <v>272</v>
      </c>
      <c r="L200">
        <v>786</v>
      </c>
    </row>
    <row r="201" spans="1:13" hidden="1" x14ac:dyDescent="0.25">
      <c r="A201" t="s">
        <v>2630</v>
      </c>
      <c r="B201" t="s">
        <v>2788</v>
      </c>
      <c r="C201" t="s">
        <v>2628</v>
      </c>
      <c r="D201">
        <v>17188.77</v>
      </c>
      <c r="E201">
        <v>6.74</v>
      </c>
      <c r="F201" t="s">
        <v>2737</v>
      </c>
      <c r="G201">
        <v>27210100</v>
      </c>
      <c r="H201" t="s">
        <v>2750</v>
      </c>
      <c r="I201" s="9">
        <v>43949.885416666664</v>
      </c>
      <c r="J201" s="8" t="s">
        <v>2737</v>
      </c>
      <c r="K201">
        <v>272</v>
      </c>
      <c r="L201">
        <v>786</v>
      </c>
    </row>
    <row r="202" spans="1:13" hidden="1" x14ac:dyDescent="0.25">
      <c r="A202" t="s">
        <v>2630</v>
      </c>
      <c r="B202" t="s">
        <v>2788</v>
      </c>
      <c r="C202" t="s">
        <v>2628</v>
      </c>
      <c r="D202">
        <v>17188.77</v>
      </c>
      <c r="E202">
        <v>6.74</v>
      </c>
      <c r="F202" t="s">
        <v>2737</v>
      </c>
      <c r="G202">
        <v>27210100</v>
      </c>
      <c r="H202" t="s">
        <v>2750</v>
      </c>
      <c r="I202" s="9">
        <v>43949.885416666664</v>
      </c>
      <c r="J202" s="8" t="s">
        <v>2737</v>
      </c>
      <c r="K202">
        <v>272</v>
      </c>
      <c r="L202">
        <v>786</v>
      </c>
    </row>
    <row r="203" spans="1:13" hidden="1" x14ac:dyDescent="0.25">
      <c r="A203" t="s">
        <v>2630</v>
      </c>
      <c r="B203" t="s">
        <v>2788</v>
      </c>
      <c r="C203" t="s">
        <v>2628</v>
      </c>
      <c r="D203">
        <v>17188.77</v>
      </c>
      <c r="E203">
        <v>5.46</v>
      </c>
      <c r="F203" t="s">
        <v>2737</v>
      </c>
      <c r="G203">
        <v>27210100</v>
      </c>
      <c r="H203" t="s">
        <v>2750</v>
      </c>
      <c r="I203" s="9">
        <v>43949.885416666664</v>
      </c>
      <c r="J203" s="8" t="s">
        <v>2737</v>
      </c>
      <c r="K203">
        <v>272</v>
      </c>
      <c r="L203">
        <v>786</v>
      </c>
    </row>
    <row r="204" spans="1:13" hidden="1" x14ac:dyDescent="0.25">
      <c r="A204" t="s">
        <v>2630</v>
      </c>
      <c r="B204" t="s">
        <v>2788</v>
      </c>
      <c r="C204" t="s">
        <v>2628</v>
      </c>
      <c r="D204">
        <v>17188.77</v>
      </c>
      <c r="E204">
        <v>5.46</v>
      </c>
      <c r="F204" t="s">
        <v>2737</v>
      </c>
      <c r="G204">
        <v>27210100</v>
      </c>
      <c r="H204" t="s">
        <v>2750</v>
      </c>
      <c r="I204" s="9">
        <v>43949.885416666664</v>
      </c>
      <c r="J204" s="8" t="s">
        <v>2737</v>
      </c>
      <c r="K204">
        <v>272</v>
      </c>
      <c r="L204">
        <v>786</v>
      </c>
    </row>
    <row r="205" spans="1:13" hidden="1" x14ac:dyDescent="0.25">
      <c r="A205" t="s">
        <v>2630</v>
      </c>
      <c r="B205" t="s">
        <v>2788</v>
      </c>
      <c r="C205" t="s">
        <v>2628</v>
      </c>
      <c r="D205">
        <v>17188.77</v>
      </c>
      <c r="E205">
        <v>48.74</v>
      </c>
      <c r="F205" t="s">
        <v>2737</v>
      </c>
      <c r="G205">
        <v>27269185</v>
      </c>
      <c r="H205" t="s">
        <v>2819</v>
      </c>
      <c r="I205" s="9">
        <v>43949.885416666664</v>
      </c>
      <c r="J205" s="8" t="s">
        <v>2737</v>
      </c>
      <c r="K205">
        <v>272</v>
      </c>
      <c r="L205">
        <v>786</v>
      </c>
    </row>
    <row r="206" spans="1:13" hidden="1" x14ac:dyDescent="0.25">
      <c r="A206" t="s">
        <v>2630</v>
      </c>
      <c r="B206" t="s">
        <v>2788</v>
      </c>
      <c r="C206" t="s">
        <v>2628</v>
      </c>
      <c r="D206">
        <v>17188.77</v>
      </c>
      <c r="E206">
        <v>8.32</v>
      </c>
      <c r="F206" t="s">
        <v>2737</v>
      </c>
      <c r="G206">
        <v>27269155</v>
      </c>
      <c r="H206" t="s">
        <v>2820</v>
      </c>
      <c r="I206" s="9">
        <v>43949.885416666664</v>
      </c>
      <c r="J206" s="8" t="s">
        <v>2737</v>
      </c>
      <c r="K206">
        <v>272</v>
      </c>
      <c r="L206">
        <v>786</v>
      </c>
    </row>
    <row r="207" spans="1:13" hidden="1" x14ac:dyDescent="0.25">
      <c r="A207" t="s">
        <v>2630</v>
      </c>
      <c r="B207" t="s">
        <v>2788</v>
      </c>
      <c r="C207" t="s">
        <v>2628</v>
      </c>
      <c r="D207">
        <v>17188.77</v>
      </c>
      <c r="E207">
        <v>92.09</v>
      </c>
      <c r="F207">
        <v>69118</v>
      </c>
      <c r="G207">
        <v>27069118</v>
      </c>
      <c r="H207" t="s">
        <v>2821</v>
      </c>
      <c r="I207" s="9">
        <v>43949.885416666664</v>
      </c>
      <c r="J207" s="8" t="s">
        <v>2737</v>
      </c>
      <c r="K207">
        <v>270</v>
      </c>
      <c r="L207">
        <v>786</v>
      </c>
    </row>
    <row r="208" spans="1:13" hidden="1" x14ac:dyDescent="0.25">
      <c r="A208" t="s">
        <v>2630</v>
      </c>
      <c r="B208" t="s">
        <v>2788</v>
      </c>
      <c r="C208" t="s">
        <v>2628</v>
      </c>
      <c r="D208">
        <v>17188.77</v>
      </c>
      <c r="E208">
        <v>56.37</v>
      </c>
      <c r="F208" t="s">
        <v>2737</v>
      </c>
      <c r="G208">
        <v>27069512</v>
      </c>
      <c r="H208" t="s">
        <v>2822</v>
      </c>
      <c r="I208" s="9">
        <v>43949.885416666664</v>
      </c>
      <c r="J208" s="8" t="s">
        <v>2737</v>
      </c>
      <c r="K208">
        <v>270</v>
      </c>
      <c r="L208">
        <v>786</v>
      </c>
    </row>
    <row r="209" spans="1:13" hidden="1" x14ac:dyDescent="0.25">
      <c r="A209" t="s">
        <v>2630</v>
      </c>
      <c r="B209" t="s">
        <v>2788</v>
      </c>
      <c r="C209" t="s">
        <v>2628</v>
      </c>
      <c r="D209">
        <v>17188.77</v>
      </c>
      <c r="E209">
        <v>164.25</v>
      </c>
      <c r="F209" t="s">
        <v>2823</v>
      </c>
      <c r="G209">
        <v>27220100</v>
      </c>
      <c r="H209" t="s">
        <v>2824</v>
      </c>
      <c r="I209" s="9">
        <v>43949.885416666664</v>
      </c>
      <c r="J209" s="8" t="s">
        <v>2737</v>
      </c>
      <c r="K209">
        <v>272</v>
      </c>
      <c r="L209">
        <v>786</v>
      </c>
    </row>
    <row r="210" spans="1:13" hidden="1" x14ac:dyDescent="0.25">
      <c r="A210" t="s">
        <v>2630</v>
      </c>
      <c r="B210" t="s">
        <v>2788</v>
      </c>
      <c r="C210" t="s">
        <v>2628</v>
      </c>
      <c r="D210">
        <v>17188.77</v>
      </c>
      <c r="E210">
        <v>33.82</v>
      </c>
      <c r="F210" t="s">
        <v>2737</v>
      </c>
      <c r="G210">
        <v>27269146</v>
      </c>
      <c r="H210" t="s">
        <v>2825</v>
      </c>
      <c r="I210" s="9">
        <v>43949.885416666664</v>
      </c>
      <c r="J210" s="8" t="s">
        <v>2737</v>
      </c>
      <c r="K210">
        <v>272</v>
      </c>
      <c r="L210">
        <v>786</v>
      </c>
    </row>
    <row r="211" spans="1:13" hidden="1" x14ac:dyDescent="0.25">
      <c r="A211" t="s">
        <v>2630</v>
      </c>
      <c r="B211" t="s">
        <v>2788</v>
      </c>
      <c r="C211" t="s">
        <v>2628</v>
      </c>
      <c r="D211">
        <v>17188.77</v>
      </c>
      <c r="E211">
        <v>-33.82</v>
      </c>
      <c r="F211" t="s">
        <v>2737</v>
      </c>
      <c r="G211">
        <v>27269146</v>
      </c>
      <c r="H211" t="s">
        <v>2825</v>
      </c>
      <c r="I211" s="9">
        <v>43949.885416666664</v>
      </c>
      <c r="J211" s="8" t="s">
        <v>2737</v>
      </c>
      <c r="K211">
        <v>272</v>
      </c>
      <c r="L211">
        <v>786</v>
      </c>
    </row>
    <row r="212" spans="1:13" hidden="1" x14ac:dyDescent="0.25">
      <c r="A212" t="s">
        <v>2630</v>
      </c>
      <c r="B212" t="s">
        <v>2788</v>
      </c>
      <c r="C212" t="s">
        <v>2628</v>
      </c>
      <c r="D212">
        <v>17188.77</v>
      </c>
      <c r="E212">
        <v>12.15</v>
      </c>
      <c r="F212" t="s">
        <v>2826</v>
      </c>
      <c r="G212">
        <v>27038311</v>
      </c>
      <c r="H212" t="s">
        <v>2827</v>
      </c>
      <c r="I212" s="9">
        <v>43949.885416666664</v>
      </c>
      <c r="J212" s="8" t="s">
        <v>2737</v>
      </c>
      <c r="K212">
        <v>270</v>
      </c>
      <c r="L212">
        <v>786</v>
      </c>
    </row>
    <row r="213" spans="1:13" hidden="1" x14ac:dyDescent="0.25">
      <c r="A213" t="s">
        <v>2630</v>
      </c>
      <c r="B213" t="s">
        <v>2788</v>
      </c>
      <c r="C213" t="s">
        <v>2628</v>
      </c>
      <c r="D213">
        <v>17188.77</v>
      </c>
      <c r="E213">
        <v>7.35</v>
      </c>
      <c r="F213" t="s">
        <v>2737</v>
      </c>
      <c r="G213">
        <v>27013392</v>
      </c>
      <c r="H213" t="s">
        <v>2755</v>
      </c>
      <c r="I213" s="9">
        <v>43949.885416666664</v>
      </c>
      <c r="J213" s="8" t="s">
        <v>2737</v>
      </c>
      <c r="K213">
        <v>270</v>
      </c>
      <c r="L213">
        <v>786</v>
      </c>
    </row>
    <row r="214" spans="1:13" hidden="1" x14ac:dyDescent="0.25">
      <c r="A214" t="s">
        <v>2630</v>
      </c>
      <c r="B214" t="s">
        <v>2788</v>
      </c>
      <c r="C214" t="s">
        <v>2628</v>
      </c>
      <c r="D214">
        <v>17188.77</v>
      </c>
      <c r="E214">
        <v>7.35</v>
      </c>
      <c r="F214" t="s">
        <v>2737</v>
      </c>
      <c r="G214">
        <v>27013392</v>
      </c>
      <c r="H214" t="s">
        <v>2755</v>
      </c>
      <c r="I214" s="9">
        <v>43949.885416666664</v>
      </c>
      <c r="J214" s="8" t="s">
        <v>2737</v>
      </c>
      <c r="K214">
        <v>270</v>
      </c>
      <c r="L214">
        <v>786</v>
      </c>
    </row>
    <row r="215" spans="1:13" hidden="1" x14ac:dyDescent="0.25">
      <c r="A215" t="s">
        <v>2630</v>
      </c>
      <c r="B215" t="s">
        <v>2788</v>
      </c>
      <c r="C215" t="s">
        <v>2628</v>
      </c>
      <c r="D215">
        <v>17188.77</v>
      </c>
      <c r="E215">
        <v>12.23</v>
      </c>
      <c r="F215" t="s">
        <v>2737</v>
      </c>
      <c r="G215">
        <v>27069208</v>
      </c>
      <c r="H215" t="s">
        <v>2791</v>
      </c>
      <c r="I215" s="9">
        <v>43949.885416666664</v>
      </c>
      <c r="J215" s="8" t="s">
        <v>2737</v>
      </c>
      <c r="K215">
        <v>270</v>
      </c>
      <c r="L215">
        <v>786</v>
      </c>
    </row>
    <row r="216" spans="1:13" hidden="1" x14ac:dyDescent="0.25">
      <c r="A216" t="s">
        <v>2630</v>
      </c>
      <c r="B216" t="s">
        <v>2788</v>
      </c>
      <c r="C216" t="s">
        <v>2628</v>
      </c>
      <c r="D216">
        <v>17188.77</v>
      </c>
      <c r="E216">
        <v>6</v>
      </c>
      <c r="F216" t="s">
        <v>2737</v>
      </c>
      <c r="G216">
        <v>25934767</v>
      </c>
      <c r="H216" t="s">
        <v>2828</v>
      </c>
      <c r="I216" s="9">
        <v>43949.885416666664</v>
      </c>
      <c r="J216" s="8" t="s">
        <v>2737</v>
      </c>
      <c r="K216">
        <v>259</v>
      </c>
      <c r="L216">
        <v>786</v>
      </c>
    </row>
    <row r="217" spans="1:13" hidden="1" x14ac:dyDescent="0.25">
      <c r="A217" t="s">
        <v>2630</v>
      </c>
      <c r="B217" t="s">
        <v>2788</v>
      </c>
      <c r="C217" t="s">
        <v>2628</v>
      </c>
      <c r="D217">
        <v>17188.77</v>
      </c>
      <c r="E217">
        <v>1200</v>
      </c>
      <c r="F217">
        <v>50499</v>
      </c>
      <c r="G217">
        <v>11250499</v>
      </c>
      <c r="H217" t="s">
        <v>2807</v>
      </c>
      <c r="I217" s="9">
        <v>43949.885416666664</v>
      </c>
      <c r="J217" s="8" t="s">
        <v>2737</v>
      </c>
      <c r="K217">
        <v>112</v>
      </c>
      <c r="L217">
        <v>786</v>
      </c>
      <c r="M217" s="19">
        <v>1255</v>
      </c>
    </row>
    <row r="218" spans="1:13" hidden="1" x14ac:dyDescent="0.25">
      <c r="A218" t="s">
        <v>2630</v>
      </c>
      <c r="B218" t="s">
        <v>2788</v>
      </c>
      <c r="C218" t="s">
        <v>2628</v>
      </c>
      <c r="D218">
        <v>17188.77</v>
      </c>
      <c r="E218">
        <v>26</v>
      </c>
      <c r="F218">
        <v>86900</v>
      </c>
      <c r="G218">
        <v>30032030</v>
      </c>
      <c r="H218" t="s">
        <v>2829</v>
      </c>
      <c r="I218" s="9">
        <v>43949.885416666664</v>
      </c>
      <c r="J218" s="8" t="s">
        <v>2737</v>
      </c>
      <c r="K218">
        <v>300</v>
      </c>
      <c r="L218">
        <v>786</v>
      </c>
      <c r="M218" s="19">
        <v>28</v>
      </c>
    </row>
    <row r="219" spans="1:13" hidden="1" x14ac:dyDescent="0.25">
      <c r="A219" t="s">
        <v>2630</v>
      </c>
      <c r="B219" t="s">
        <v>2788</v>
      </c>
      <c r="C219" t="s">
        <v>2628</v>
      </c>
      <c r="D219">
        <v>17188.77</v>
      </c>
      <c r="E219">
        <v>45</v>
      </c>
      <c r="F219">
        <v>86850</v>
      </c>
      <c r="G219">
        <v>30032038</v>
      </c>
      <c r="H219" t="s">
        <v>2830</v>
      </c>
      <c r="I219" s="9">
        <v>43949.885416666664</v>
      </c>
      <c r="J219" s="8" t="s">
        <v>2737</v>
      </c>
      <c r="K219">
        <v>300</v>
      </c>
      <c r="L219">
        <v>786</v>
      </c>
      <c r="M219" s="19">
        <v>48</v>
      </c>
    </row>
    <row r="220" spans="1:13" hidden="1" x14ac:dyDescent="0.25">
      <c r="A220" t="s">
        <v>2630</v>
      </c>
      <c r="B220" t="s">
        <v>2788</v>
      </c>
      <c r="C220" t="s">
        <v>2628</v>
      </c>
      <c r="D220">
        <v>17188.77</v>
      </c>
      <c r="E220">
        <v>46</v>
      </c>
      <c r="F220">
        <v>85025</v>
      </c>
      <c r="G220">
        <v>30032110</v>
      </c>
      <c r="H220" t="s">
        <v>2776</v>
      </c>
      <c r="I220" s="9">
        <v>43949.885416666664</v>
      </c>
      <c r="J220" s="8" t="s">
        <v>2737</v>
      </c>
      <c r="K220">
        <v>300</v>
      </c>
      <c r="L220">
        <v>786</v>
      </c>
      <c r="M220" s="19">
        <v>49</v>
      </c>
    </row>
    <row r="221" spans="1:13" hidden="1" x14ac:dyDescent="0.25">
      <c r="A221" t="s">
        <v>2630</v>
      </c>
      <c r="B221" t="s">
        <v>2788</v>
      </c>
      <c r="C221" t="s">
        <v>2628</v>
      </c>
      <c r="D221">
        <v>17188.77</v>
      </c>
      <c r="E221">
        <v>247</v>
      </c>
      <c r="F221">
        <v>80100</v>
      </c>
      <c r="G221">
        <v>30032401</v>
      </c>
      <c r="H221" t="s">
        <v>2831</v>
      </c>
      <c r="I221" s="9">
        <v>43949.885416666664</v>
      </c>
      <c r="J221" s="8" t="s">
        <v>2737</v>
      </c>
      <c r="K221">
        <v>300</v>
      </c>
      <c r="L221">
        <v>786</v>
      </c>
      <c r="M221" s="19">
        <v>259</v>
      </c>
    </row>
    <row r="222" spans="1:13" hidden="1" x14ac:dyDescent="0.25">
      <c r="A222" t="s">
        <v>2630</v>
      </c>
      <c r="B222" t="s">
        <v>2788</v>
      </c>
      <c r="C222" t="s">
        <v>2628</v>
      </c>
      <c r="D222">
        <v>17188.77</v>
      </c>
      <c r="E222">
        <v>28</v>
      </c>
      <c r="F222">
        <v>86592</v>
      </c>
      <c r="G222">
        <v>30032010</v>
      </c>
      <c r="H222" t="s">
        <v>2832</v>
      </c>
      <c r="I222" s="9">
        <v>43949.885416666664</v>
      </c>
      <c r="J222" s="8" t="s">
        <v>2737</v>
      </c>
      <c r="K222">
        <v>300</v>
      </c>
      <c r="L222">
        <v>786</v>
      </c>
      <c r="M222" s="19">
        <v>30</v>
      </c>
    </row>
    <row r="223" spans="1:13" hidden="1" x14ac:dyDescent="0.25">
      <c r="A223" t="s">
        <v>2630</v>
      </c>
      <c r="B223" t="s">
        <v>2788</v>
      </c>
      <c r="C223" t="s">
        <v>2628</v>
      </c>
      <c r="D223">
        <v>17188.77</v>
      </c>
      <c r="E223">
        <v>1200</v>
      </c>
      <c r="F223">
        <v>50499</v>
      </c>
      <c r="G223">
        <v>11250499</v>
      </c>
      <c r="H223" t="s">
        <v>2807</v>
      </c>
      <c r="I223" s="9">
        <v>43949.885416666664</v>
      </c>
      <c r="J223" s="8" t="s">
        <v>2737</v>
      </c>
      <c r="K223">
        <v>112</v>
      </c>
      <c r="L223">
        <v>786</v>
      </c>
      <c r="M223" s="19">
        <v>1255</v>
      </c>
    </row>
    <row r="224" spans="1:13" hidden="1" x14ac:dyDescent="0.25">
      <c r="A224" t="s">
        <v>2630</v>
      </c>
      <c r="B224" t="s">
        <v>2788</v>
      </c>
      <c r="C224" t="s">
        <v>2628</v>
      </c>
      <c r="D224">
        <v>17188.77</v>
      </c>
      <c r="E224">
        <v>-28</v>
      </c>
      <c r="F224">
        <v>86592</v>
      </c>
      <c r="G224">
        <v>30032010</v>
      </c>
      <c r="H224" t="s">
        <v>2832</v>
      </c>
      <c r="I224" s="9">
        <v>43949.885416666664</v>
      </c>
      <c r="J224" s="8" t="s">
        <v>2737</v>
      </c>
      <c r="K224">
        <v>300</v>
      </c>
      <c r="L224">
        <v>786</v>
      </c>
      <c r="M224" s="19">
        <v>30</v>
      </c>
    </row>
    <row r="225" spans="1:12" hidden="1" x14ac:dyDescent="0.25">
      <c r="A225" t="s">
        <v>2630</v>
      </c>
      <c r="B225" t="s">
        <v>2788</v>
      </c>
      <c r="C225" t="s">
        <v>2628</v>
      </c>
      <c r="D225">
        <v>17188.77</v>
      </c>
      <c r="E225">
        <v>22.56</v>
      </c>
      <c r="F225" t="s">
        <v>2752</v>
      </c>
      <c r="G225">
        <v>27038238</v>
      </c>
      <c r="H225" t="s">
        <v>2753</v>
      </c>
      <c r="I225" s="9">
        <v>43949.885416666664</v>
      </c>
      <c r="J225" s="8" t="s">
        <v>2737</v>
      </c>
      <c r="K225">
        <v>270</v>
      </c>
      <c r="L225">
        <v>786</v>
      </c>
    </row>
    <row r="226" spans="1:12" hidden="1" x14ac:dyDescent="0.25">
      <c r="A226" t="s">
        <v>2630</v>
      </c>
      <c r="B226" t="s">
        <v>2788</v>
      </c>
      <c r="C226" t="s">
        <v>2628</v>
      </c>
      <c r="D226">
        <v>17188.77</v>
      </c>
      <c r="E226">
        <v>7.35</v>
      </c>
      <c r="F226" t="s">
        <v>2737</v>
      </c>
      <c r="G226">
        <v>27013392</v>
      </c>
      <c r="H226" t="s">
        <v>2755</v>
      </c>
      <c r="I226" s="9">
        <v>43949.885416666664</v>
      </c>
      <c r="J226" s="8" t="s">
        <v>2737</v>
      </c>
      <c r="K226">
        <v>270</v>
      </c>
      <c r="L226">
        <v>786</v>
      </c>
    </row>
    <row r="227" spans="1:12" hidden="1" x14ac:dyDescent="0.25">
      <c r="A227" t="s">
        <v>2630</v>
      </c>
      <c r="B227" t="s">
        <v>2788</v>
      </c>
      <c r="C227" t="s">
        <v>2628</v>
      </c>
      <c r="D227">
        <v>17188.77</v>
      </c>
      <c r="E227">
        <v>67.84</v>
      </c>
      <c r="F227" t="s">
        <v>2737</v>
      </c>
      <c r="G227">
        <v>27069296</v>
      </c>
      <c r="H227" t="s">
        <v>2833</v>
      </c>
      <c r="I227" s="9">
        <v>43949.885416666664</v>
      </c>
      <c r="J227" s="8" t="s">
        <v>2737</v>
      </c>
      <c r="K227">
        <v>270</v>
      </c>
      <c r="L227">
        <v>786</v>
      </c>
    </row>
    <row r="228" spans="1:12" hidden="1" x14ac:dyDescent="0.25">
      <c r="A228" t="s">
        <v>2630</v>
      </c>
      <c r="B228" t="s">
        <v>2788</v>
      </c>
      <c r="C228" t="s">
        <v>2628</v>
      </c>
      <c r="D228">
        <v>17188.77</v>
      </c>
      <c r="E228">
        <v>22.56</v>
      </c>
      <c r="F228" t="s">
        <v>2752</v>
      </c>
      <c r="G228">
        <v>27038238</v>
      </c>
      <c r="H228" t="s">
        <v>2753</v>
      </c>
      <c r="I228" s="9">
        <v>43949.885416666664</v>
      </c>
      <c r="J228" s="8" t="s">
        <v>2737</v>
      </c>
      <c r="K228">
        <v>270</v>
      </c>
      <c r="L228">
        <v>786</v>
      </c>
    </row>
    <row r="229" spans="1:12" hidden="1" x14ac:dyDescent="0.25">
      <c r="A229" t="s">
        <v>2630</v>
      </c>
      <c r="B229" t="s">
        <v>2788</v>
      </c>
      <c r="C229" t="s">
        <v>2628</v>
      </c>
      <c r="D229">
        <v>17188.77</v>
      </c>
      <c r="E229">
        <v>-8.83</v>
      </c>
      <c r="F229" t="s">
        <v>2737</v>
      </c>
      <c r="G229">
        <v>27069171</v>
      </c>
      <c r="H229" t="s">
        <v>2809</v>
      </c>
      <c r="I229" s="9">
        <v>43949.885416666664</v>
      </c>
      <c r="J229" s="8" t="s">
        <v>2737</v>
      </c>
      <c r="K229">
        <v>270</v>
      </c>
      <c r="L229">
        <v>786</v>
      </c>
    </row>
    <row r="230" spans="1:12" hidden="1" x14ac:dyDescent="0.25">
      <c r="A230" t="s">
        <v>2630</v>
      </c>
      <c r="B230" t="s">
        <v>2788</v>
      </c>
      <c r="C230" t="s">
        <v>2628</v>
      </c>
      <c r="D230">
        <v>17188.77</v>
      </c>
      <c r="E230">
        <v>-8.83</v>
      </c>
      <c r="F230" t="s">
        <v>2737</v>
      </c>
      <c r="G230">
        <v>27069171</v>
      </c>
      <c r="H230" t="s">
        <v>2809</v>
      </c>
      <c r="I230" s="9">
        <v>43949.885416666664</v>
      </c>
      <c r="J230" s="8" t="s">
        <v>2737</v>
      </c>
      <c r="K230">
        <v>270</v>
      </c>
      <c r="L230">
        <v>786</v>
      </c>
    </row>
    <row r="231" spans="1:12" hidden="1" x14ac:dyDescent="0.25">
      <c r="A231" t="s">
        <v>2630</v>
      </c>
      <c r="B231" t="s">
        <v>2788</v>
      </c>
      <c r="C231" t="s">
        <v>2628</v>
      </c>
      <c r="D231">
        <v>17188.77</v>
      </c>
      <c r="E231">
        <v>-9.4</v>
      </c>
      <c r="F231" t="s">
        <v>2737</v>
      </c>
      <c r="G231">
        <v>27069512</v>
      </c>
      <c r="H231" t="s">
        <v>2822</v>
      </c>
      <c r="I231" s="9">
        <v>43949.885416666664</v>
      </c>
      <c r="J231" s="8" t="s">
        <v>2737</v>
      </c>
      <c r="K231">
        <v>270</v>
      </c>
      <c r="L231">
        <v>786</v>
      </c>
    </row>
    <row r="232" spans="1:12" hidden="1" x14ac:dyDescent="0.25">
      <c r="A232" t="s">
        <v>2630</v>
      </c>
      <c r="B232" t="s">
        <v>2788</v>
      </c>
      <c r="C232" t="s">
        <v>2628</v>
      </c>
      <c r="D232">
        <v>17188.77</v>
      </c>
      <c r="E232">
        <v>-13.89</v>
      </c>
      <c r="F232" t="s">
        <v>2737</v>
      </c>
      <c r="G232">
        <v>27250507</v>
      </c>
      <c r="H232" t="s">
        <v>2815</v>
      </c>
      <c r="I232" s="9">
        <v>43949.885416666664</v>
      </c>
      <c r="J232" s="8" t="s">
        <v>2737</v>
      </c>
      <c r="K232">
        <v>272</v>
      </c>
      <c r="L232">
        <v>786</v>
      </c>
    </row>
    <row r="233" spans="1:12" hidden="1" x14ac:dyDescent="0.25">
      <c r="A233" t="s">
        <v>2630</v>
      </c>
      <c r="B233" t="s">
        <v>2788</v>
      </c>
      <c r="C233" t="s">
        <v>2628</v>
      </c>
      <c r="D233">
        <v>17188.77</v>
      </c>
      <c r="E233">
        <v>-92.86</v>
      </c>
      <c r="F233" t="s">
        <v>2737</v>
      </c>
      <c r="G233">
        <v>27210100</v>
      </c>
      <c r="H233" t="s">
        <v>2750</v>
      </c>
      <c r="I233" s="9">
        <v>43949.885416666664</v>
      </c>
      <c r="J233" s="8" t="s">
        <v>2737</v>
      </c>
      <c r="K233">
        <v>272</v>
      </c>
      <c r="L233">
        <v>786</v>
      </c>
    </row>
    <row r="234" spans="1:12" hidden="1" x14ac:dyDescent="0.25">
      <c r="A234" t="s">
        <v>2630</v>
      </c>
      <c r="B234" t="s">
        <v>2788</v>
      </c>
      <c r="C234" t="s">
        <v>2628</v>
      </c>
      <c r="D234">
        <v>17188.77</v>
      </c>
      <c r="E234">
        <v>-129.97999999999999</v>
      </c>
      <c r="F234" t="s">
        <v>2737</v>
      </c>
      <c r="G234">
        <v>27250540</v>
      </c>
      <c r="H234" t="s">
        <v>2817</v>
      </c>
      <c r="I234" s="9">
        <v>43949.885416666664</v>
      </c>
      <c r="J234" s="8" t="s">
        <v>2737</v>
      </c>
      <c r="K234">
        <v>272</v>
      </c>
      <c r="L234">
        <v>786</v>
      </c>
    </row>
    <row r="235" spans="1:12" hidden="1" x14ac:dyDescent="0.25">
      <c r="A235" t="s">
        <v>2630</v>
      </c>
      <c r="B235" t="s">
        <v>2788</v>
      </c>
      <c r="C235" t="s">
        <v>2628</v>
      </c>
      <c r="D235">
        <v>17188.77</v>
      </c>
      <c r="E235">
        <v>7.68</v>
      </c>
      <c r="F235" t="s">
        <v>2737</v>
      </c>
      <c r="G235">
        <v>27069276</v>
      </c>
      <c r="H235" t="s">
        <v>2813</v>
      </c>
      <c r="I235" s="9">
        <v>43949.885416666664</v>
      </c>
      <c r="J235" s="8" t="s">
        <v>2737</v>
      </c>
      <c r="K235">
        <v>270</v>
      </c>
      <c r="L235">
        <v>786</v>
      </c>
    </row>
    <row r="236" spans="1:12" hidden="1" x14ac:dyDescent="0.25">
      <c r="A236" t="s">
        <v>2630</v>
      </c>
      <c r="B236" t="s">
        <v>2788</v>
      </c>
      <c r="C236" t="s">
        <v>2628</v>
      </c>
      <c r="D236">
        <v>17188.77</v>
      </c>
      <c r="E236">
        <v>22.56</v>
      </c>
      <c r="F236" t="s">
        <v>2752</v>
      </c>
      <c r="G236">
        <v>27038238</v>
      </c>
      <c r="H236" t="s">
        <v>2753</v>
      </c>
      <c r="I236" s="9">
        <v>43949.885416666664</v>
      </c>
      <c r="J236" s="8" t="s">
        <v>2737</v>
      </c>
      <c r="K236">
        <v>270</v>
      </c>
      <c r="L236">
        <v>786</v>
      </c>
    </row>
    <row r="237" spans="1:12" hidden="1" x14ac:dyDescent="0.25">
      <c r="A237" t="s">
        <v>2630</v>
      </c>
      <c r="B237" t="s">
        <v>2788</v>
      </c>
      <c r="C237" t="s">
        <v>2628</v>
      </c>
      <c r="D237">
        <v>17188.77</v>
      </c>
      <c r="E237">
        <v>7.35</v>
      </c>
      <c r="F237" t="s">
        <v>2737</v>
      </c>
      <c r="G237">
        <v>27013392</v>
      </c>
      <c r="H237" t="s">
        <v>2755</v>
      </c>
      <c r="I237" s="9">
        <v>43949.885416666664</v>
      </c>
      <c r="J237" s="8" t="s">
        <v>2737</v>
      </c>
      <c r="K237">
        <v>270</v>
      </c>
      <c r="L237">
        <v>786</v>
      </c>
    </row>
    <row r="238" spans="1:12" hidden="1" x14ac:dyDescent="0.25">
      <c r="A238" t="s">
        <v>2630</v>
      </c>
      <c r="B238" t="s">
        <v>2788</v>
      </c>
      <c r="C238" t="s">
        <v>2628</v>
      </c>
      <c r="D238">
        <v>17188.77</v>
      </c>
      <c r="E238">
        <v>-12.23</v>
      </c>
      <c r="F238" t="s">
        <v>2737</v>
      </c>
      <c r="G238">
        <v>27069208</v>
      </c>
      <c r="H238" t="s">
        <v>2791</v>
      </c>
      <c r="I238" s="9">
        <v>43949.885416666664</v>
      </c>
      <c r="J238" s="8" t="s">
        <v>2737</v>
      </c>
      <c r="K238">
        <v>270</v>
      </c>
      <c r="L238">
        <v>786</v>
      </c>
    </row>
    <row r="239" spans="1:12" hidden="1" x14ac:dyDescent="0.25">
      <c r="A239" t="s">
        <v>2630</v>
      </c>
      <c r="B239" t="s">
        <v>2788</v>
      </c>
      <c r="C239" t="s">
        <v>2628</v>
      </c>
      <c r="D239">
        <v>17188.77</v>
      </c>
      <c r="E239">
        <v>-7.35</v>
      </c>
      <c r="F239" t="s">
        <v>2737</v>
      </c>
      <c r="G239">
        <v>27013393</v>
      </c>
      <c r="H239" t="s">
        <v>2834</v>
      </c>
      <c r="I239" s="9">
        <v>43949.885416666664</v>
      </c>
      <c r="J239" s="8" t="s">
        <v>2737</v>
      </c>
      <c r="K239">
        <v>270</v>
      </c>
      <c r="L239">
        <v>786</v>
      </c>
    </row>
    <row r="240" spans="1:12" hidden="1" x14ac:dyDescent="0.25">
      <c r="A240" t="s">
        <v>2630</v>
      </c>
      <c r="B240" t="s">
        <v>2788</v>
      </c>
      <c r="C240" t="s">
        <v>2628</v>
      </c>
      <c r="D240">
        <v>17188.77</v>
      </c>
      <c r="E240">
        <v>-7.35</v>
      </c>
      <c r="F240" t="s">
        <v>2737</v>
      </c>
      <c r="G240">
        <v>27013392</v>
      </c>
      <c r="H240" t="s">
        <v>2755</v>
      </c>
      <c r="I240" s="9">
        <v>43949.885416666664</v>
      </c>
      <c r="J240" s="8" t="s">
        <v>2737</v>
      </c>
      <c r="K240">
        <v>270</v>
      </c>
      <c r="L240">
        <v>786</v>
      </c>
    </row>
    <row r="241" spans="1:12" hidden="1" x14ac:dyDescent="0.25">
      <c r="A241" t="s">
        <v>2630</v>
      </c>
      <c r="B241" t="s">
        <v>2788</v>
      </c>
      <c r="C241" t="s">
        <v>2628</v>
      </c>
      <c r="D241">
        <v>17188.77</v>
      </c>
      <c r="E241">
        <v>164.69</v>
      </c>
      <c r="F241" t="s">
        <v>2737</v>
      </c>
      <c r="G241">
        <v>27210100</v>
      </c>
      <c r="H241" t="s">
        <v>2750</v>
      </c>
      <c r="I241" s="9">
        <v>43949.885416666664</v>
      </c>
      <c r="J241" s="8" t="s">
        <v>2737</v>
      </c>
      <c r="K241">
        <v>272</v>
      </c>
      <c r="L241">
        <v>786</v>
      </c>
    </row>
    <row r="242" spans="1:12" hidden="1" x14ac:dyDescent="0.25">
      <c r="A242" t="s">
        <v>2630</v>
      </c>
      <c r="B242" t="s">
        <v>2788</v>
      </c>
      <c r="C242" t="s">
        <v>2628</v>
      </c>
      <c r="D242">
        <v>17188.77</v>
      </c>
      <c r="E242">
        <v>6.74</v>
      </c>
      <c r="F242" t="s">
        <v>2737</v>
      </c>
      <c r="G242">
        <v>27210100</v>
      </c>
      <c r="H242" t="s">
        <v>2750</v>
      </c>
      <c r="I242" s="9">
        <v>43949.885416666664</v>
      </c>
      <c r="J242" s="8" t="s">
        <v>2737</v>
      </c>
      <c r="K242">
        <v>272</v>
      </c>
      <c r="L242">
        <v>786</v>
      </c>
    </row>
    <row r="243" spans="1:12" hidden="1" x14ac:dyDescent="0.25">
      <c r="A243" t="s">
        <v>2630</v>
      </c>
      <c r="B243" t="s">
        <v>2788</v>
      </c>
      <c r="C243" t="s">
        <v>2628</v>
      </c>
      <c r="D243">
        <v>17188.77</v>
      </c>
      <c r="E243">
        <v>44.6</v>
      </c>
      <c r="F243">
        <v>37024</v>
      </c>
      <c r="G243">
        <v>27037024</v>
      </c>
      <c r="H243" t="s">
        <v>2835</v>
      </c>
      <c r="I243" s="9">
        <v>43949.885416666664</v>
      </c>
      <c r="J243" s="8" t="s">
        <v>2737</v>
      </c>
      <c r="K243">
        <v>270</v>
      </c>
      <c r="L243">
        <v>786</v>
      </c>
    </row>
    <row r="244" spans="1:12" hidden="1" x14ac:dyDescent="0.25">
      <c r="A244" t="s">
        <v>2630</v>
      </c>
      <c r="B244" t="s">
        <v>2788</v>
      </c>
      <c r="C244" t="s">
        <v>2628</v>
      </c>
      <c r="D244">
        <v>17188.77</v>
      </c>
      <c r="E244">
        <v>6.64</v>
      </c>
      <c r="F244" t="s">
        <v>2737</v>
      </c>
      <c r="G244">
        <v>27210100</v>
      </c>
      <c r="H244" t="s">
        <v>2750</v>
      </c>
      <c r="I244" s="9">
        <v>43949.885416666664</v>
      </c>
      <c r="J244" s="8" t="s">
        <v>2737</v>
      </c>
      <c r="K244">
        <v>272</v>
      </c>
      <c r="L244">
        <v>786</v>
      </c>
    </row>
    <row r="245" spans="1:12" hidden="1" x14ac:dyDescent="0.25">
      <c r="A245" t="s">
        <v>2630</v>
      </c>
      <c r="B245" t="s">
        <v>2788</v>
      </c>
      <c r="C245" t="s">
        <v>2628</v>
      </c>
      <c r="D245">
        <v>17188.77</v>
      </c>
      <c r="E245">
        <v>27.92</v>
      </c>
      <c r="F245">
        <v>13221</v>
      </c>
      <c r="G245">
        <v>27013221</v>
      </c>
      <c r="H245" t="s">
        <v>2836</v>
      </c>
      <c r="I245" s="9">
        <v>43949.885416666664</v>
      </c>
      <c r="J245" s="8" t="s">
        <v>2737</v>
      </c>
      <c r="K245">
        <v>270</v>
      </c>
      <c r="L245">
        <v>786</v>
      </c>
    </row>
    <row r="246" spans="1:12" hidden="1" x14ac:dyDescent="0.25">
      <c r="A246" t="s">
        <v>2630</v>
      </c>
      <c r="B246" t="s">
        <v>2788</v>
      </c>
      <c r="C246" t="s">
        <v>2628</v>
      </c>
      <c r="D246">
        <v>17188.77</v>
      </c>
      <c r="E246">
        <v>7.49</v>
      </c>
      <c r="F246" t="s">
        <v>2737</v>
      </c>
      <c r="G246">
        <v>27210100</v>
      </c>
      <c r="H246" t="s">
        <v>2750</v>
      </c>
      <c r="I246" s="9">
        <v>43949.885416666664</v>
      </c>
      <c r="J246" s="8" t="s">
        <v>2737</v>
      </c>
      <c r="K246">
        <v>272</v>
      </c>
      <c r="L246">
        <v>786</v>
      </c>
    </row>
    <row r="247" spans="1:12" hidden="1" x14ac:dyDescent="0.25">
      <c r="A247" t="s">
        <v>2630</v>
      </c>
      <c r="B247" t="s">
        <v>2788</v>
      </c>
      <c r="C247" t="s">
        <v>2628</v>
      </c>
      <c r="D247">
        <v>17188.77</v>
      </c>
      <c r="E247">
        <v>10.28</v>
      </c>
      <c r="F247" t="s">
        <v>2737</v>
      </c>
      <c r="G247">
        <v>27069254</v>
      </c>
      <c r="H247" t="s">
        <v>2837</v>
      </c>
      <c r="I247" s="9">
        <v>43949.885416666664</v>
      </c>
      <c r="J247" s="8" t="s">
        <v>2737</v>
      </c>
      <c r="K247">
        <v>270</v>
      </c>
      <c r="L247">
        <v>786</v>
      </c>
    </row>
    <row r="248" spans="1:12" hidden="1" x14ac:dyDescent="0.25">
      <c r="A248" t="s">
        <v>2630</v>
      </c>
      <c r="B248" t="s">
        <v>2788</v>
      </c>
      <c r="C248" t="s">
        <v>2628</v>
      </c>
      <c r="D248">
        <v>17188.77</v>
      </c>
      <c r="E248">
        <v>7.35</v>
      </c>
      <c r="F248" t="s">
        <v>2737</v>
      </c>
      <c r="G248">
        <v>27013393</v>
      </c>
      <c r="H248" t="s">
        <v>2834</v>
      </c>
      <c r="I248" s="9">
        <v>43949.885416666664</v>
      </c>
      <c r="J248" s="8" t="s">
        <v>2737</v>
      </c>
      <c r="K248">
        <v>270</v>
      </c>
      <c r="L248">
        <v>786</v>
      </c>
    </row>
    <row r="249" spans="1:12" hidden="1" x14ac:dyDescent="0.25">
      <c r="A249" t="s">
        <v>2630</v>
      </c>
      <c r="B249" t="s">
        <v>2788</v>
      </c>
      <c r="C249" t="s">
        <v>2628</v>
      </c>
      <c r="D249">
        <v>17188.77</v>
      </c>
      <c r="E249">
        <v>7.25</v>
      </c>
      <c r="F249" t="s">
        <v>2737</v>
      </c>
      <c r="G249">
        <v>27069291</v>
      </c>
      <c r="H249" t="s">
        <v>2838</v>
      </c>
      <c r="I249" s="9">
        <v>43949.885416666664</v>
      </c>
      <c r="J249" s="8" t="s">
        <v>2737</v>
      </c>
      <c r="K249">
        <v>270</v>
      </c>
      <c r="L249">
        <v>786</v>
      </c>
    </row>
    <row r="250" spans="1:12" hidden="1" x14ac:dyDescent="0.25">
      <c r="A250" t="s">
        <v>2630</v>
      </c>
      <c r="B250" t="s">
        <v>2788</v>
      </c>
      <c r="C250" t="s">
        <v>2628</v>
      </c>
      <c r="D250">
        <v>17188.77</v>
      </c>
      <c r="E250">
        <v>26.13</v>
      </c>
      <c r="F250" t="s">
        <v>2737</v>
      </c>
      <c r="G250">
        <v>27014004</v>
      </c>
      <c r="H250" t="s">
        <v>2738</v>
      </c>
      <c r="I250" s="9">
        <v>43949.885416666664</v>
      </c>
      <c r="J250" s="8" t="s">
        <v>2737</v>
      </c>
      <c r="K250">
        <v>270</v>
      </c>
      <c r="L250">
        <v>786</v>
      </c>
    </row>
    <row r="251" spans="1:12" hidden="1" x14ac:dyDescent="0.25">
      <c r="A251" t="s">
        <v>2630</v>
      </c>
      <c r="B251" t="s">
        <v>2788</v>
      </c>
      <c r="C251" t="s">
        <v>2628</v>
      </c>
      <c r="D251">
        <v>17188.77</v>
      </c>
      <c r="E251">
        <v>75.010000000000005</v>
      </c>
      <c r="F251" t="s">
        <v>2737</v>
      </c>
      <c r="G251">
        <v>27280009</v>
      </c>
      <c r="H251" t="s">
        <v>2839</v>
      </c>
      <c r="I251" s="9">
        <v>43949.885416666664</v>
      </c>
      <c r="J251" s="8" t="s">
        <v>2737</v>
      </c>
      <c r="K251">
        <v>272</v>
      </c>
      <c r="L251">
        <v>786</v>
      </c>
    </row>
    <row r="252" spans="1:12" hidden="1" x14ac:dyDescent="0.25">
      <c r="A252" t="s">
        <v>2630</v>
      </c>
      <c r="B252" t="s">
        <v>2788</v>
      </c>
      <c r="C252" t="s">
        <v>2628</v>
      </c>
      <c r="D252">
        <v>17188.77</v>
      </c>
      <c r="E252">
        <v>6</v>
      </c>
      <c r="F252" t="s">
        <v>2737</v>
      </c>
      <c r="G252">
        <v>25934767</v>
      </c>
      <c r="H252" t="s">
        <v>2828</v>
      </c>
      <c r="I252" s="9">
        <v>43949.885416666664</v>
      </c>
      <c r="J252" s="8" t="s">
        <v>2737</v>
      </c>
      <c r="K252">
        <v>259</v>
      </c>
      <c r="L252">
        <v>786</v>
      </c>
    </row>
    <row r="253" spans="1:12" hidden="1" x14ac:dyDescent="0.25">
      <c r="A253" t="s">
        <v>2630</v>
      </c>
      <c r="B253" t="s">
        <v>2788</v>
      </c>
      <c r="C253" t="s">
        <v>2628</v>
      </c>
      <c r="D253">
        <v>17188.77</v>
      </c>
      <c r="E253">
        <v>37</v>
      </c>
      <c r="F253" t="s">
        <v>2840</v>
      </c>
      <c r="G253">
        <v>63621445</v>
      </c>
      <c r="H253" t="s">
        <v>2841</v>
      </c>
      <c r="I253" s="9">
        <v>43949.885416666664</v>
      </c>
      <c r="J253" s="8" t="s">
        <v>2737</v>
      </c>
      <c r="K253">
        <v>636</v>
      </c>
      <c r="L253">
        <v>786</v>
      </c>
    </row>
    <row r="254" spans="1:12" hidden="1" x14ac:dyDescent="0.25">
      <c r="A254" t="s">
        <v>2630</v>
      </c>
      <c r="B254" t="s">
        <v>2788</v>
      </c>
      <c r="C254" t="s">
        <v>2628</v>
      </c>
      <c r="D254">
        <v>17188.77</v>
      </c>
      <c r="E254">
        <v>85.8</v>
      </c>
      <c r="F254" t="s">
        <v>2803</v>
      </c>
      <c r="G254">
        <v>25024698</v>
      </c>
      <c r="H254" t="s">
        <v>2804</v>
      </c>
      <c r="I254" s="9">
        <v>43949.885416666664</v>
      </c>
      <c r="J254" s="8" t="s">
        <v>2737</v>
      </c>
      <c r="K254">
        <v>250</v>
      </c>
      <c r="L254">
        <v>786</v>
      </c>
    </row>
    <row r="255" spans="1:12" hidden="1" x14ac:dyDescent="0.25">
      <c r="A255" t="s">
        <v>2630</v>
      </c>
      <c r="B255" t="s">
        <v>2788</v>
      </c>
      <c r="C255" t="s">
        <v>2628</v>
      </c>
      <c r="D255">
        <v>17188.77</v>
      </c>
      <c r="E255">
        <v>21.19</v>
      </c>
      <c r="F255" t="s">
        <v>2737</v>
      </c>
      <c r="G255">
        <v>27013399</v>
      </c>
      <c r="H255" t="s">
        <v>2739</v>
      </c>
      <c r="I255" s="9">
        <v>43949.885416666664</v>
      </c>
      <c r="J255" s="8" t="s">
        <v>2737</v>
      </c>
      <c r="K255">
        <v>270</v>
      </c>
      <c r="L255">
        <v>786</v>
      </c>
    </row>
    <row r="256" spans="1:12" hidden="1" x14ac:dyDescent="0.25">
      <c r="A256" t="s">
        <v>2630</v>
      </c>
      <c r="B256" t="s">
        <v>2788</v>
      </c>
      <c r="C256" t="s">
        <v>2628</v>
      </c>
      <c r="D256">
        <v>17188.77</v>
      </c>
      <c r="E256">
        <v>17</v>
      </c>
      <c r="F256" t="s">
        <v>2737</v>
      </c>
      <c r="G256">
        <v>25932597</v>
      </c>
      <c r="H256" t="s">
        <v>2842</v>
      </c>
      <c r="I256" s="9">
        <v>43949.885416666664</v>
      </c>
      <c r="J256" s="8" t="s">
        <v>2737</v>
      </c>
      <c r="K256">
        <v>259</v>
      </c>
      <c r="L256">
        <v>786</v>
      </c>
    </row>
    <row r="257" spans="1:15" hidden="1" x14ac:dyDescent="0.25">
      <c r="A257" t="s">
        <v>2630</v>
      </c>
      <c r="B257" t="s">
        <v>2788</v>
      </c>
      <c r="C257" t="s">
        <v>2628</v>
      </c>
      <c r="D257">
        <v>17188.77</v>
      </c>
      <c r="E257">
        <v>21</v>
      </c>
      <c r="F257" t="s">
        <v>2759</v>
      </c>
      <c r="G257">
        <v>25023962</v>
      </c>
      <c r="H257" t="s">
        <v>2843</v>
      </c>
      <c r="I257" s="9">
        <v>43949.885416666664</v>
      </c>
      <c r="J257" s="8" t="s">
        <v>2737</v>
      </c>
      <c r="K257">
        <v>250</v>
      </c>
      <c r="L257">
        <v>786</v>
      </c>
    </row>
    <row r="258" spans="1:15" hidden="1" x14ac:dyDescent="0.25">
      <c r="A258" t="s">
        <v>2630</v>
      </c>
      <c r="B258" t="s">
        <v>2788</v>
      </c>
      <c r="C258" t="s">
        <v>2628</v>
      </c>
      <c r="D258">
        <v>17188.77</v>
      </c>
      <c r="E258">
        <v>21</v>
      </c>
      <c r="F258" t="s">
        <v>2844</v>
      </c>
      <c r="G258">
        <v>25022116</v>
      </c>
      <c r="H258" t="s">
        <v>2845</v>
      </c>
      <c r="I258" s="9">
        <v>43949.885416666664</v>
      </c>
      <c r="J258" s="8" t="s">
        <v>2737</v>
      </c>
      <c r="K258">
        <v>250</v>
      </c>
      <c r="L258">
        <v>786</v>
      </c>
    </row>
    <row r="259" spans="1:15" hidden="1" x14ac:dyDescent="0.25">
      <c r="A259" t="s">
        <v>2630</v>
      </c>
      <c r="B259" t="s">
        <v>2788</v>
      </c>
      <c r="C259" t="s">
        <v>2628</v>
      </c>
      <c r="D259">
        <v>17188.77</v>
      </c>
      <c r="E259">
        <v>49.2</v>
      </c>
      <c r="F259" t="s">
        <v>2846</v>
      </c>
      <c r="G259">
        <v>25024712</v>
      </c>
      <c r="H259" t="s">
        <v>2847</v>
      </c>
      <c r="I259" s="9">
        <v>43949.885416666664</v>
      </c>
      <c r="J259" s="8" t="s">
        <v>2737</v>
      </c>
      <c r="K259">
        <v>250</v>
      </c>
      <c r="L259">
        <v>786</v>
      </c>
    </row>
    <row r="260" spans="1:15" hidden="1" x14ac:dyDescent="0.25">
      <c r="A260" t="s">
        <v>2630</v>
      </c>
      <c r="B260" t="s">
        <v>2788</v>
      </c>
      <c r="C260" t="s">
        <v>2628</v>
      </c>
      <c r="D260">
        <v>17188.77</v>
      </c>
      <c r="E260">
        <v>21</v>
      </c>
      <c r="F260" t="s">
        <v>2848</v>
      </c>
      <c r="G260">
        <v>63623574</v>
      </c>
      <c r="H260" t="s">
        <v>2849</v>
      </c>
      <c r="I260" s="9">
        <v>43949.885416666664</v>
      </c>
      <c r="J260" s="8" t="s">
        <v>2737</v>
      </c>
      <c r="K260">
        <v>636</v>
      </c>
      <c r="L260">
        <v>786</v>
      </c>
    </row>
    <row r="261" spans="1:15" hidden="1" x14ac:dyDescent="0.25">
      <c r="A261" t="s">
        <v>2630</v>
      </c>
      <c r="B261" t="s">
        <v>2788</v>
      </c>
      <c r="C261" t="s">
        <v>2628</v>
      </c>
      <c r="D261">
        <v>17188.77</v>
      </c>
      <c r="E261">
        <v>44</v>
      </c>
      <c r="F261" t="s">
        <v>2795</v>
      </c>
      <c r="G261">
        <v>63690720</v>
      </c>
      <c r="H261" t="s">
        <v>2796</v>
      </c>
      <c r="I261" s="9">
        <v>43949.885416666664</v>
      </c>
      <c r="J261" s="8" t="s">
        <v>2737</v>
      </c>
      <c r="K261">
        <v>636</v>
      </c>
      <c r="L261">
        <v>786</v>
      </c>
    </row>
    <row r="262" spans="1:15" hidden="1" x14ac:dyDescent="0.25">
      <c r="A262" t="s">
        <v>2630</v>
      </c>
      <c r="B262" t="s">
        <v>2788</v>
      </c>
      <c r="C262" t="s">
        <v>2628</v>
      </c>
      <c r="D262">
        <v>17188.77</v>
      </c>
      <c r="E262">
        <v>722</v>
      </c>
      <c r="F262">
        <v>50523</v>
      </c>
      <c r="G262">
        <v>37050523</v>
      </c>
      <c r="H262" t="s">
        <v>2850</v>
      </c>
      <c r="I262" s="9">
        <v>43949.885416666664</v>
      </c>
      <c r="J262" s="8" t="s">
        <v>2737</v>
      </c>
      <c r="K262">
        <v>370</v>
      </c>
      <c r="L262">
        <v>786</v>
      </c>
      <c r="M262" s="19">
        <v>756</v>
      </c>
    </row>
    <row r="263" spans="1:15" hidden="1" x14ac:dyDescent="0.25">
      <c r="A263" t="s">
        <v>2630</v>
      </c>
      <c r="B263" t="s">
        <v>2788</v>
      </c>
      <c r="C263" t="s">
        <v>2628</v>
      </c>
      <c r="D263">
        <v>17188.77</v>
      </c>
      <c r="E263">
        <v>75</v>
      </c>
      <c r="F263">
        <v>50540</v>
      </c>
      <c r="G263">
        <v>46050540</v>
      </c>
      <c r="H263" t="s">
        <v>2851</v>
      </c>
      <c r="I263" s="9">
        <v>43949.885416666664</v>
      </c>
      <c r="J263" s="8" t="s">
        <v>2737</v>
      </c>
      <c r="K263">
        <v>460</v>
      </c>
      <c r="L263">
        <v>786</v>
      </c>
      <c r="M263" s="19">
        <v>79</v>
      </c>
    </row>
    <row r="264" spans="1:15" hidden="1" x14ac:dyDescent="0.25">
      <c r="A264" t="s">
        <v>2630</v>
      </c>
      <c r="B264" t="s">
        <v>2788</v>
      </c>
      <c r="C264" t="s">
        <v>2628</v>
      </c>
      <c r="D264">
        <v>17188.77</v>
      </c>
      <c r="E264">
        <v>522</v>
      </c>
      <c r="F264">
        <v>59899</v>
      </c>
      <c r="G264">
        <v>72050506</v>
      </c>
      <c r="H264" t="s">
        <v>2852</v>
      </c>
      <c r="I264" s="9">
        <v>43949.885416666664</v>
      </c>
      <c r="J264" s="8" t="s">
        <v>2737</v>
      </c>
      <c r="K264">
        <v>720</v>
      </c>
      <c r="L264">
        <v>786</v>
      </c>
      <c r="M264" s="19">
        <v>547</v>
      </c>
    </row>
    <row r="265" spans="1:15" hidden="1" x14ac:dyDescent="0.25">
      <c r="A265" t="s">
        <v>2630</v>
      </c>
      <c r="B265" t="s">
        <v>2788</v>
      </c>
      <c r="C265" t="s">
        <v>2628</v>
      </c>
      <c r="D265">
        <v>17188.77</v>
      </c>
      <c r="E265">
        <v>21.19</v>
      </c>
      <c r="F265" t="s">
        <v>2737</v>
      </c>
      <c r="G265">
        <v>27013399</v>
      </c>
      <c r="H265" t="s">
        <v>2739</v>
      </c>
      <c r="I265" s="9">
        <v>43949.885416666664</v>
      </c>
      <c r="J265" s="8" t="s">
        <v>2737</v>
      </c>
      <c r="K265">
        <v>270</v>
      </c>
      <c r="L265">
        <v>786</v>
      </c>
    </row>
    <row r="266" spans="1:15" hidden="1" x14ac:dyDescent="0.25">
      <c r="A266" t="s">
        <v>2630</v>
      </c>
      <c r="B266" t="s">
        <v>2788</v>
      </c>
      <c r="C266" t="s">
        <v>2628</v>
      </c>
      <c r="D266">
        <v>17188.77</v>
      </c>
      <c r="E266">
        <v>4766</v>
      </c>
      <c r="F266" t="s">
        <v>2737</v>
      </c>
      <c r="G266">
        <v>36050521</v>
      </c>
      <c r="H266" t="s">
        <v>2853</v>
      </c>
      <c r="I266" s="9">
        <v>43949.885416666664</v>
      </c>
      <c r="J266" s="8" t="s">
        <v>2737</v>
      </c>
      <c r="K266">
        <v>360</v>
      </c>
      <c r="L266">
        <v>786</v>
      </c>
      <c r="M266" s="19">
        <v>4986</v>
      </c>
    </row>
    <row r="267" spans="1:15" hidden="1" x14ac:dyDescent="0.25">
      <c r="A267" t="s">
        <v>2630</v>
      </c>
      <c r="B267" t="s">
        <v>2788</v>
      </c>
      <c r="C267" t="s">
        <v>2628</v>
      </c>
      <c r="D267">
        <v>17188.77</v>
      </c>
      <c r="E267">
        <v>40</v>
      </c>
      <c r="F267">
        <v>93041</v>
      </c>
      <c r="G267">
        <v>73050518</v>
      </c>
      <c r="H267" t="s">
        <v>2854</v>
      </c>
      <c r="I267" s="9">
        <v>43949.885416666664</v>
      </c>
      <c r="J267" s="8" t="s">
        <v>2737</v>
      </c>
      <c r="K267">
        <v>730</v>
      </c>
      <c r="L267">
        <v>786</v>
      </c>
      <c r="M267" s="19">
        <v>42</v>
      </c>
    </row>
    <row r="268" spans="1:15" hidden="1" x14ac:dyDescent="0.25">
      <c r="A268" t="s">
        <v>2630</v>
      </c>
      <c r="B268" t="s">
        <v>2788</v>
      </c>
      <c r="C268" t="s">
        <v>2628</v>
      </c>
      <c r="D268">
        <v>17188.77</v>
      </c>
      <c r="E268">
        <v>96</v>
      </c>
      <c r="F268" t="s">
        <v>2737</v>
      </c>
      <c r="G268">
        <v>72150535</v>
      </c>
      <c r="H268" t="s">
        <v>2855</v>
      </c>
      <c r="I268" s="9">
        <v>43949.885416666664</v>
      </c>
      <c r="J268" s="8" t="s">
        <v>2737</v>
      </c>
      <c r="K268">
        <v>721</v>
      </c>
      <c r="L268">
        <v>786</v>
      </c>
      <c r="M268" s="19">
        <v>101</v>
      </c>
      <c r="N268">
        <f>E268/96</f>
        <v>1</v>
      </c>
      <c r="O268" s="19">
        <f>N268*M268</f>
        <v>101</v>
      </c>
    </row>
    <row r="269" spans="1:15" hidden="1" x14ac:dyDescent="0.25">
      <c r="A269" t="s">
        <v>2630</v>
      </c>
      <c r="B269" t="s">
        <v>2788</v>
      </c>
      <c r="C269" t="s">
        <v>2628</v>
      </c>
      <c r="D269">
        <v>17188.77</v>
      </c>
      <c r="E269">
        <v>2016</v>
      </c>
      <c r="F269" t="s">
        <v>2737</v>
      </c>
      <c r="G269">
        <v>72150535</v>
      </c>
      <c r="H269" t="s">
        <v>2855</v>
      </c>
      <c r="I269" s="9">
        <v>43949.885416666664</v>
      </c>
      <c r="J269" s="8" t="s">
        <v>2737</v>
      </c>
      <c r="K269">
        <v>721</v>
      </c>
      <c r="L269">
        <v>786</v>
      </c>
      <c r="M269" s="19">
        <v>101</v>
      </c>
      <c r="N269">
        <f>E269/96</f>
        <v>21</v>
      </c>
      <c r="O269" s="19">
        <f>N269*M269</f>
        <v>2121</v>
      </c>
    </row>
    <row r="270" spans="1:15" hidden="1" x14ac:dyDescent="0.25">
      <c r="A270" t="s">
        <v>2630</v>
      </c>
      <c r="B270" t="s">
        <v>2788</v>
      </c>
      <c r="C270" t="s">
        <v>2628</v>
      </c>
      <c r="D270">
        <v>17188.77</v>
      </c>
      <c r="E270">
        <v>690</v>
      </c>
      <c r="F270" t="s">
        <v>2737</v>
      </c>
      <c r="G270">
        <v>71017003</v>
      </c>
      <c r="H270" t="s">
        <v>2856</v>
      </c>
      <c r="I270" s="9">
        <v>43949.885416666664</v>
      </c>
      <c r="J270" s="8" t="s">
        <v>2737</v>
      </c>
      <c r="K270">
        <v>710</v>
      </c>
      <c r="L270">
        <v>786</v>
      </c>
      <c r="M270" s="19">
        <v>722</v>
      </c>
    </row>
    <row r="271" spans="1:15" hidden="1" x14ac:dyDescent="0.25">
      <c r="A271" t="s">
        <v>2630</v>
      </c>
      <c r="B271" t="s">
        <v>2788</v>
      </c>
      <c r="C271" t="s">
        <v>2628</v>
      </c>
      <c r="D271">
        <v>17188.77</v>
      </c>
      <c r="E271">
        <v>1860</v>
      </c>
      <c r="F271" t="s">
        <v>2737</v>
      </c>
      <c r="G271">
        <v>37013010</v>
      </c>
      <c r="H271" t="s">
        <v>2747</v>
      </c>
      <c r="I271" s="9">
        <v>43949.885416666664</v>
      </c>
      <c r="J271" s="8" t="s">
        <v>2737</v>
      </c>
      <c r="K271">
        <v>370</v>
      </c>
      <c r="L271">
        <v>786</v>
      </c>
      <c r="M271" s="19">
        <v>33</v>
      </c>
      <c r="N271">
        <f>E271/31</f>
        <v>60</v>
      </c>
      <c r="O271" s="19">
        <f>N271*M271</f>
        <v>1980</v>
      </c>
    </row>
    <row r="272" spans="1:15" hidden="1" x14ac:dyDescent="0.25">
      <c r="A272" t="s">
        <v>2630</v>
      </c>
      <c r="B272" t="s">
        <v>2788</v>
      </c>
      <c r="C272" t="s">
        <v>2628</v>
      </c>
      <c r="D272">
        <v>17188.77</v>
      </c>
      <c r="E272">
        <v>-68.13</v>
      </c>
      <c r="F272" t="s">
        <v>2737</v>
      </c>
      <c r="G272">
        <v>27250529</v>
      </c>
      <c r="H272" t="s">
        <v>2818</v>
      </c>
      <c r="I272" s="9">
        <v>43949.885416666664</v>
      </c>
      <c r="J272" s="8" t="s">
        <v>2737</v>
      </c>
      <c r="K272">
        <v>272</v>
      </c>
      <c r="L272">
        <v>786</v>
      </c>
    </row>
    <row r="273" spans="1:15" hidden="1" x14ac:dyDescent="0.25">
      <c r="A273" t="s">
        <v>2630</v>
      </c>
      <c r="B273" t="s">
        <v>2788</v>
      </c>
      <c r="C273" t="s">
        <v>2628</v>
      </c>
      <c r="D273">
        <v>17188.77</v>
      </c>
      <c r="E273">
        <v>-11.02</v>
      </c>
      <c r="F273" t="s">
        <v>2737</v>
      </c>
      <c r="G273">
        <v>27210100</v>
      </c>
      <c r="H273" t="s">
        <v>2750</v>
      </c>
      <c r="I273" s="9">
        <v>43949.885416666664</v>
      </c>
      <c r="J273" s="8" t="s">
        <v>2737</v>
      </c>
      <c r="K273">
        <v>272</v>
      </c>
      <c r="L273">
        <v>786</v>
      </c>
    </row>
    <row r="274" spans="1:15" hidden="1" x14ac:dyDescent="0.25">
      <c r="A274" t="s">
        <v>2630</v>
      </c>
      <c r="B274" t="s">
        <v>2788</v>
      </c>
      <c r="C274" t="s">
        <v>2628</v>
      </c>
      <c r="D274">
        <v>17188.77</v>
      </c>
      <c r="E274">
        <v>-11.02</v>
      </c>
      <c r="F274" t="s">
        <v>2737</v>
      </c>
      <c r="G274">
        <v>27210100</v>
      </c>
      <c r="H274" t="s">
        <v>2750</v>
      </c>
      <c r="I274" s="9">
        <v>43949.885416666664</v>
      </c>
      <c r="J274" s="8" t="s">
        <v>2737</v>
      </c>
      <c r="K274">
        <v>272</v>
      </c>
      <c r="L274">
        <v>786</v>
      </c>
    </row>
    <row r="275" spans="1:15" hidden="1" x14ac:dyDescent="0.25">
      <c r="A275" t="s">
        <v>2630</v>
      </c>
      <c r="B275" t="s">
        <v>2788</v>
      </c>
      <c r="C275" t="s">
        <v>2628</v>
      </c>
      <c r="D275">
        <v>17188.77</v>
      </c>
      <c r="E275">
        <v>-6.74</v>
      </c>
      <c r="F275" t="s">
        <v>2737</v>
      </c>
      <c r="G275">
        <v>27210100</v>
      </c>
      <c r="H275" t="s">
        <v>2750</v>
      </c>
      <c r="I275" s="9">
        <v>43949.885416666664</v>
      </c>
      <c r="J275" s="8" t="s">
        <v>2737</v>
      </c>
      <c r="K275">
        <v>272</v>
      </c>
      <c r="L275">
        <v>786</v>
      </c>
    </row>
    <row r="276" spans="1:15" hidden="1" x14ac:dyDescent="0.25">
      <c r="A276" t="s">
        <v>1434</v>
      </c>
      <c r="B276" t="s">
        <v>1433</v>
      </c>
      <c r="C276" t="s">
        <v>1432</v>
      </c>
      <c r="D276">
        <v>4977.16</v>
      </c>
      <c r="E276">
        <v>22.78</v>
      </c>
      <c r="F276" t="s">
        <v>2737</v>
      </c>
      <c r="G276">
        <v>27013399</v>
      </c>
      <c r="H276" t="s">
        <v>2739</v>
      </c>
      <c r="I276" t="s">
        <v>2737</v>
      </c>
      <c r="J276" s="8">
        <v>43753.444444444445</v>
      </c>
      <c r="K276">
        <v>270</v>
      </c>
      <c r="L276">
        <v>45378</v>
      </c>
    </row>
    <row r="277" spans="1:15" hidden="1" x14ac:dyDescent="0.25">
      <c r="A277" t="s">
        <v>1434</v>
      </c>
      <c r="B277" t="s">
        <v>1433</v>
      </c>
      <c r="C277" t="s">
        <v>1432</v>
      </c>
      <c r="D277">
        <v>4977.16</v>
      </c>
      <c r="E277">
        <v>10.97</v>
      </c>
      <c r="F277" t="s">
        <v>2737</v>
      </c>
      <c r="G277">
        <v>27280043</v>
      </c>
      <c r="H277" t="s">
        <v>2740</v>
      </c>
      <c r="I277" t="s">
        <v>2737</v>
      </c>
      <c r="J277" s="8">
        <v>43753.444444444445</v>
      </c>
      <c r="K277">
        <v>272</v>
      </c>
      <c r="L277">
        <v>45378</v>
      </c>
    </row>
    <row r="278" spans="1:15" hidden="1" x14ac:dyDescent="0.25">
      <c r="A278" t="s">
        <v>1434</v>
      </c>
      <c r="B278" t="s">
        <v>1433</v>
      </c>
      <c r="C278" t="s">
        <v>1432</v>
      </c>
      <c r="D278">
        <v>4977.16</v>
      </c>
      <c r="E278">
        <v>22</v>
      </c>
      <c r="F278" t="s">
        <v>2737</v>
      </c>
      <c r="G278">
        <v>25024769</v>
      </c>
      <c r="H278" t="s">
        <v>2741</v>
      </c>
      <c r="I278" t="s">
        <v>2737</v>
      </c>
      <c r="J278" s="8">
        <v>43753.444444444445</v>
      </c>
      <c r="K278">
        <v>250</v>
      </c>
      <c r="L278">
        <v>45378</v>
      </c>
    </row>
    <row r="279" spans="1:15" hidden="1" x14ac:dyDescent="0.25">
      <c r="A279" t="s">
        <v>1434</v>
      </c>
      <c r="B279" t="s">
        <v>1433</v>
      </c>
      <c r="C279" t="s">
        <v>1432</v>
      </c>
      <c r="D279">
        <v>4977.16</v>
      </c>
      <c r="E279">
        <v>46</v>
      </c>
      <c r="F279" t="s">
        <v>2742</v>
      </c>
      <c r="G279">
        <v>25021907</v>
      </c>
      <c r="H279" t="s">
        <v>2743</v>
      </c>
      <c r="I279" t="s">
        <v>2737</v>
      </c>
      <c r="J279" s="8">
        <v>43753.444444444445</v>
      </c>
      <c r="K279">
        <v>250</v>
      </c>
      <c r="L279">
        <v>45378</v>
      </c>
    </row>
    <row r="280" spans="1:15" hidden="1" x14ac:dyDescent="0.25">
      <c r="A280" t="s">
        <v>1434</v>
      </c>
      <c r="B280" t="s">
        <v>1433</v>
      </c>
      <c r="C280" t="s">
        <v>1432</v>
      </c>
      <c r="D280">
        <v>4977.16</v>
      </c>
      <c r="E280">
        <v>46</v>
      </c>
      <c r="F280" t="s">
        <v>2742</v>
      </c>
      <c r="G280">
        <v>25021907</v>
      </c>
      <c r="H280" t="s">
        <v>2743</v>
      </c>
      <c r="I280" t="s">
        <v>2737</v>
      </c>
      <c r="J280" s="8">
        <v>43753.444444444445</v>
      </c>
      <c r="K280">
        <v>250</v>
      </c>
      <c r="L280">
        <v>45378</v>
      </c>
    </row>
    <row r="281" spans="1:15" hidden="1" x14ac:dyDescent="0.25">
      <c r="A281" t="s">
        <v>1434</v>
      </c>
      <c r="B281" t="s">
        <v>1433</v>
      </c>
      <c r="C281" t="s">
        <v>1432</v>
      </c>
      <c r="D281">
        <v>4977.16</v>
      </c>
      <c r="E281">
        <v>3226</v>
      </c>
      <c r="F281">
        <v>878.4</v>
      </c>
      <c r="G281">
        <v>75013238</v>
      </c>
      <c r="H281" t="s">
        <v>2746</v>
      </c>
      <c r="I281" t="s">
        <v>2737</v>
      </c>
      <c r="J281" s="8">
        <v>43753.444444444445</v>
      </c>
      <c r="K281">
        <v>750</v>
      </c>
      <c r="L281">
        <v>45378</v>
      </c>
      <c r="M281" s="19">
        <v>3375</v>
      </c>
    </row>
    <row r="282" spans="1:15" hidden="1" x14ac:dyDescent="0.25">
      <c r="A282" t="s">
        <v>1434</v>
      </c>
      <c r="B282" t="s">
        <v>1433</v>
      </c>
      <c r="C282" t="s">
        <v>1432</v>
      </c>
      <c r="D282">
        <v>4977.16</v>
      </c>
      <c r="E282">
        <v>806</v>
      </c>
      <c r="F282" t="s">
        <v>2737</v>
      </c>
      <c r="G282">
        <v>37013010</v>
      </c>
      <c r="H282" t="s">
        <v>2747</v>
      </c>
      <c r="I282" t="s">
        <v>2737</v>
      </c>
      <c r="J282" s="8">
        <v>43753.444444444445</v>
      </c>
      <c r="K282">
        <v>370</v>
      </c>
      <c r="L282">
        <v>45378</v>
      </c>
      <c r="M282" s="19">
        <v>33</v>
      </c>
      <c r="N282">
        <f>E282/31</f>
        <v>26</v>
      </c>
      <c r="O282" s="19">
        <f>N282*M282</f>
        <v>858</v>
      </c>
    </row>
    <row r="283" spans="1:15" hidden="1" x14ac:dyDescent="0.25">
      <c r="A283" t="s">
        <v>1434</v>
      </c>
      <c r="B283" t="s">
        <v>1433</v>
      </c>
      <c r="C283" t="s">
        <v>1432</v>
      </c>
      <c r="D283">
        <v>4977.16</v>
      </c>
      <c r="E283">
        <v>690</v>
      </c>
      <c r="F283">
        <v>10260</v>
      </c>
      <c r="G283">
        <v>71010260</v>
      </c>
      <c r="H283" t="s">
        <v>2748</v>
      </c>
      <c r="I283" t="s">
        <v>2737</v>
      </c>
      <c r="J283" s="8">
        <v>43753.444444444445</v>
      </c>
      <c r="K283">
        <v>710</v>
      </c>
      <c r="L283">
        <v>45378</v>
      </c>
      <c r="M283" s="19">
        <v>722</v>
      </c>
    </row>
    <row r="284" spans="1:15" hidden="1" x14ac:dyDescent="0.25">
      <c r="A284" t="s">
        <v>1434</v>
      </c>
      <c r="B284" t="s">
        <v>1433</v>
      </c>
      <c r="C284" t="s">
        <v>1432</v>
      </c>
      <c r="D284">
        <v>4977.16</v>
      </c>
      <c r="E284">
        <v>50</v>
      </c>
      <c r="F284">
        <v>84703</v>
      </c>
      <c r="G284">
        <v>30032002</v>
      </c>
      <c r="H284" t="s">
        <v>2744</v>
      </c>
      <c r="I284" t="s">
        <v>2737</v>
      </c>
      <c r="J284" s="8">
        <v>43753.444444444445</v>
      </c>
      <c r="K284">
        <v>300</v>
      </c>
      <c r="L284">
        <v>45378</v>
      </c>
      <c r="M284" s="19">
        <v>53</v>
      </c>
    </row>
    <row r="285" spans="1:15" hidden="1" x14ac:dyDescent="0.25">
      <c r="A285" t="s">
        <v>1434</v>
      </c>
      <c r="B285" t="s">
        <v>1433</v>
      </c>
      <c r="C285" t="s">
        <v>1432</v>
      </c>
      <c r="D285">
        <v>4977.16</v>
      </c>
      <c r="E285">
        <v>12.34</v>
      </c>
      <c r="F285" t="s">
        <v>2773</v>
      </c>
      <c r="G285">
        <v>27038236</v>
      </c>
      <c r="H285" t="s">
        <v>2774</v>
      </c>
      <c r="I285" t="s">
        <v>2737</v>
      </c>
      <c r="J285" s="8">
        <v>43753.444444444445</v>
      </c>
      <c r="K285">
        <v>270</v>
      </c>
      <c r="L285">
        <v>45378</v>
      </c>
    </row>
    <row r="286" spans="1:15" hidden="1" x14ac:dyDescent="0.25">
      <c r="A286" t="s">
        <v>1434</v>
      </c>
      <c r="B286" t="s">
        <v>1433</v>
      </c>
      <c r="C286" t="s">
        <v>1432</v>
      </c>
      <c r="D286">
        <v>4977.16</v>
      </c>
      <c r="E286">
        <v>11.59</v>
      </c>
      <c r="F286" t="s">
        <v>2737</v>
      </c>
      <c r="G286">
        <v>27069212</v>
      </c>
      <c r="H286" t="s">
        <v>2754</v>
      </c>
      <c r="I286" t="s">
        <v>2737</v>
      </c>
      <c r="J286" s="8">
        <v>43753.444444444445</v>
      </c>
      <c r="K286">
        <v>270</v>
      </c>
      <c r="L286">
        <v>45378</v>
      </c>
    </row>
    <row r="287" spans="1:15" hidden="1" x14ac:dyDescent="0.25">
      <c r="A287" t="s">
        <v>1434</v>
      </c>
      <c r="B287" t="s">
        <v>1433</v>
      </c>
      <c r="C287" t="s">
        <v>1432</v>
      </c>
      <c r="D287">
        <v>4977.16</v>
      </c>
      <c r="E287">
        <v>7.35</v>
      </c>
      <c r="F287" t="s">
        <v>2737</v>
      </c>
      <c r="G287">
        <v>27013392</v>
      </c>
      <c r="H287" t="s">
        <v>2755</v>
      </c>
      <c r="I287" t="s">
        <v>2737</v>
      </c>
      <c r="J287" s="8">
        <v>43753.444444444445</v>
      </c>
      <c r="K287">
        <v>270</v>
      </c>
      <c r="L287">
        <v>45378</v>
      </c>
    </row>
    <row r="288" spans="1:15" hidden="1" x14ac:dyDescent="0.25">
      <c r="A288" t="s">
        <v>1434</v>
      </c>
      <c r="B288" t="s">
        <v>1433</v>
      </c>
      <c r="C288" t="s">
        <v>1432</v>
      </c>
      <c r="D288">
        <v>4977.16</v>
      </c>
      <c r="E288">
        <v>26.13</v>
      </c>
      <c r="F288" t="s">
        <v>2737</v>
      </c>
      <c r="G288">
        <v>27014004</v>
      </c>
      <c r="H288" t="s">
        <v>2738</v>
      </c>
      <c r="I288" t="s">
        <v>2737</v>
      </c>
      <c r="J288" s="8">
        <v>43753.444444444445</v>
      </c>
      <c r="K288">
        <v>270</v>
      </c>
      <c r="L288">
        <v>45378</v>
      </c>
    </row>
    <row r="289" spans="1:15" hidden="1" x14ac:dyDescent="0.25">
      <c r="A289" t="s">
        <v>1437</v>
      </c>
      <c r="B289" t="s">
        <v>1436</v>
      </c>
      <c r="C289" t="s">
        <v>1435</v>
      </c>
      <c r="D289">
        <v>5792.66</v>
      </c>
      <c r="E289">
        <v>10.97</v>
      </c>
      <c r="F289" t="s">
        <v>2737</v>
      </c>
      <c r="G289">
        <v>27280043</v>
      </c>
      <c r="H289" t="s">
        <v>2740</v>
      </c>
      <c r="I289" t="s">
        <v>2737</v>
      </c>
      <c r="J289" s="8">
        <v>43875.381944444445</v>
      </c>
      <c r="K289">
        <v>272</v>
      </c>
      <c r="L289">
        <v>45378</v>
      </c>
    </row>
    <row r="290" spans="1:15" hidden="1" x14ac:dyDescent="0.25">
      <c r="A290" t="s">
        <v>1437</v>
      </c>
      <c r="B290" t="s">
        <v>1436</v>
      </c>
      <c r="C290" t="s">
        <v>1435</v>
      </c>
      <c r="D290">
        <v>5792.66</v>
      </c>
      <c r="E290">
        <v>7.35</v>
      </c>
      <c r="F290" t="s">
        <v>2737</v>
      </c>
      <c r="G290">
        <v>27013392</v>
      </c>
      <c r="H290" t="s">
        <v>2755</v>
      </c>
      <c r="I290" t="s">
        <v>2737</v>
      </c>
      <c r="J290" s="8">
        <v>43875.381944444445</v>
      </c>
      <c r="K290">
        <v>270</v>
      </c>
      <c r="L290">
        <v>45378</v>
      </c>
    </row>
    <row r="291" spans="1:15" hidden="1" x14ac:dyDescent="0.25">
      <c r="A291" t="s">
        <v>1437</v>
      </c>
      <c r="B291" t="s">
        <v>1436</v>
      </c>
      <c r="C291" t="s">
        <v>1435</v>
      </c>
      <c r="D291">
        <v>5792.66</v>
      </c>
      <c r="E291">
        <v>22</v>
      </c>
      <c r="F291" t="s">
        <v>2737</v>
      </c>
      <c r="G291">
        <v>25024769</v>
      </c>
      <c r="H291" t="s">
        <v>2741</v>
      </c>
      <c r="I291" t="s">
        <v>2737</v>
      </c>
      <c r="J291" s="8">
        <v>43875.381944444445</v>
      </c>
      <c r="K291">
        <v>250</v>
      </c>
      <c r="L291">
        <v>45378</v>
      </c>
    </row>
    <row r="292" spans="1:15" hidden="1" x14ac:dyDescent="0.25">
      <c r="A292" t="s">
        <v>1437</v>
      </c>
      <c r="B292" t="s">
        <v>1436</v>
      </c>
      <c r="C292" t="s">
        <v>1435</v>
      </c>
      <c r="D292">
        <v>5792.66</v>
      </c>
      <c r="E292">
        <v>46</v>
      </c>
      <c r="F292" t="s">
        <v>2742</v>
      </c>
      <c r="G292">
        <v>25021907</v>
      </c>
      <c r="H292" t="s">
        <v>2743</v>
      </c>
      <c r="I292" t="s">
        <v>2737</v>
      </c>
      <c r="J292" s="8">
        <v>43875.381944444445</v>
      </c>
      <c r="K292">
        <v>250</v>
      </c>
      <c r="L292">
        <v>45378</v>
      </c>
    </row>
    <row r="293" spans="1:15" hidden="1" x14ac:dyDescent="0.25">
      <c r="A293" t="s">
        <v>1437</v>
      </c>
      <c r="B293" t="s">
        <v>1436</v>
      </c>
      <c r="C293" t="s">
        <v>1435</v>
      </c>
      <c r="D293">
        <v>5792.66</v>
      </c>
      <c r="E293">
        <v>46</v>
      </c>
      <c r="F293" t="s">
        <v>2742</v>
      </c>
      <c r="G293">
        <v>25021907</v>
      </c>
      <c r="H293" t="s">
        <v>2743</v>
      </c>
      <c r="I293" t="s">
        <v>2737</v>
      </c>
      <c r="J293" s="8">
        <v>43875.381944444445</v>
      </c>
      <c r="K293">
        <v>250</v>
      </c>
      <c r="L293">
        <v>45378</v>
      </c>
    </row>
    <row r="294" spans="1:15" hidden="1" x14ac:dyDescent="0.25">
      <c r="A294" t="s">
        <v>1437</v>
      </c>
      <c r="B294" t="s">
        <v>1436</v>
      </c>
      <c r="C294" t="s">
        <v>1435</v>
      </c>
      <c r="D294">
        <v>5792.66</v>
      </c>
      <c r="E294">
        <v>46</v>
      </c>
      <c r="F294" t="s">
        <v>2742</v>
      </c>
      <c r="G294">
        <v>25021907</v>
      </c>
      <c r="H294" t="s">
        <v>2743</v>
      </c>
      <c r="I294" t="s">
        <v>2737</v>
      </c>
      <c r="J294" s="8">
        <v>43875.381944444445</v>
      </c>
      <c r="K294">
        <v>250</v>
      </c>
      <c r="L294">
        <v>45378</v>
      </c>
    </row>
    <row r="295" spans="1:15" hidden="1" x14ac:dyDescent="0.25">
      <c r="A295" t="s">
        <v>1437</v>
      </c>
      <c r="B295" t="s">
        <v>1436</v>
      </c>
      <c r="C295" t="s">
        <v>1435</v>
      </c>
      <c r="D295">
        <v>5792.66</v>
      </c>
      <c r="E295">
        <v>46</v>
      </c>
      <c r="F295" t="s">
        <v>2742</v>
      </c>
      <c r="G295">
        <v>25021907</v>
      </c>
      <c r="H295" t="s">
        <v>2743</v>
      </c>
      <c r="I295" t="s">
        <v>2737</v>
      </c>
      <c r="J295" s="8">
        <v>43875.381944444445</v>
      </c>
      <c r="K295">
        <v>250</v>
      </c>
      <c r="L295">
        <v>45378</v>
      </c>
    </row>
    <row r="296" spans="1:15" hidden="1" x14ac:dyDescent="0.25">
      <c r="A296" t="s">
        <v>1437</v>
      </c>
      <c r="B296" t="s">
        <v>1436</v>
      </c>
      <c r="C296" t="s">
        <v>1435</v>
      </c>
      <c r="D296">
        <v>5792.66</v>
      </c>
      <c r="E296">
        <v>3226</v>
      </c>
      <c r="F296">
        <v>878.4</v>
      </c>
      <c r="G296">
        <v>75013238</v>
      </c>
      <c r="H296" t="s">
        <v>2746</v>
      </c>
      <c r="I296" t="s">
        <v>2737</v>
      </c>
      <c r="J296" s="8">
        <v>43875.381944444445</v>
      </c>
      <c r="K296">
        <v>750</v>
      </c>
      <c r="L296">
        <v>45378</v>
      </c>
      <c r="M296" s="19">
        <v>3375</v>
      </c>
    </row>
    <row r="297" spans="1:15" hidden="1" x14ac:dyDescent="0.25">
      <c r="A297" t="s">
        <v>1437</v>
      </c>
      <c r="B297" t="s">
        <v>1436</v>
      </c>
      <c r="C297" t="s">
        <v>1435</v>
      </c>
      <c r="D297">
        <v>5792.66</v>
      </c>
      <c r="E297">
        <v>1209</v>
      </c>
      <c r="F297" t="s">
        <v>2737</v>
      </c>
      <c r="G297">
        <v>37013010</v>
      </c>
      <c r="H297" t="s">
        <v>2747</v>
      </c>
      <c r="I297" t="s">
        <v>2737</v>
      </c>
      <c r="J297" s="8">
        <v>43875.381944444445</v>
      </c>
      <c r="K297">
        <v>370</v>
      </c>
      <c r="L297">
        <v>45378</v>
      </c>
      <c r="M297" s="19">
        <v>33</v>
      </c>
      <c r="N297">
        <f>E297/31</f>
        <v>39</v>
      </c>
      <c r="O297" s="19">
        <f>N297*M297</f>
        <v>1287</v>
      </c>
    </row>
    <row r="298" spans="1:15" hidden="1" x14ac:dyDescent="0.25">
      <c r="A298" t="s">
        <v>1437</v>
      </c>
      <c r="B298" t="s">
        <v>1436</v>
      </c>
      <c r="C298" t="s">
        <v>1435</v>
      </c>
      <c r="D298">
        <v>5792.66</v>
      </c>
      <c r="E298">
        <v>690</v>
      </c>
      <c r="F298">
        <v>10260</v>
      </c>
      <c r="G298">
        <v>71010260</v>
      </c>
      <c r="H298" t="s">
        <v>2748</v>
      </c>
      <c r="I298" t="s">
        <v>2737</v>
      </c>
      <c r="J298" s="8">
        <v>43875.381944444445</v>
      </c>
      <c r="K298">
        <v>710</v>
      </c>
      <c r="L298">
        <v>45378</v>
      </c>
      <c r="M298" s="19">
        <v>722</v>
      </c>
    </row>
    <row r="299" spans="1:15" hidden="1" x14ac:dyDescent="0.25">
      <c r="A299" t="s">
        <v>1437</v>
      </c>
      <c r="B299" t="s">
        <v>1436</v>
      </c>
      <c r="C299" t="s">
        <v>1435</v>
      </c>
      <c r="D299">
        <v>5792.66</v>
      </c>
      <c r="E299">
        <v>284</v>
      </c>
      <c r="F299">
        <v>10261</v>
      </c>
      <c r="G299">
        <v>71010261</v>
      </c>
      <c r="H299" t="s">
        <v>2761</v>
      </c>
      <c r="I299" t="s">
        <v>2737</v>
      </c>
      <c r="J299" s="8">
        <v>43875.381944444445</v>
      </c>
      <c r="K299">
        <v>710</v>
      </c>
      <c r="L299">
        <v>45378</v>
      </c>
      <c r="M299" s="19">
        <v>298</v>
      </c>
    </row>
    <row r="300" spans="1:15" hidden="1" x14ac:dyDescent="0.25">
      <c r="A300" t="s">
        <v>1437</v>
      </c>
      <c r="B300" t="s">
        <v>1436</v>
      </c>
      <c r="C300" t="s">
        <v>1435</v>
      </c>
      <c r="D300">
        <v>5792.66</v>
      </c>
      <c r="E300">
        <v>1597</v>
      </c>
      <c r="F300">
        <v>64415</v>
      </c>
      <c r="G300">
        <v>36119900</v>
      </c>
      <c r="H300" t="s">
        <v>2857</v>
      </c>
      <c r="I300" t="s">
        <v>2737</v>
      </c>
      <c r="J300" s="8">
        <v>43875.381944444445</v>
      </c>
      <c r="K300">
        <v>361</v>
      </c>
      <c r="L300">
        <v>45378</v>
      </c>
      <c r="M300" s="19">
        <v>1671</v>
      </c>
    </row>
    <row r="301" spans="1:15" hidden="1" x14ac:dyDescent="0.25">
      <c r="A301" t="s">
        <v>1437</v>
      </c>
      <c r="B301" t="s">
        <v>1436</v>
      </c>
      <c r="C301" t="s">
        <v>1435</v>
      </c>
      <c r="D301">
        <v>5792.66</v>
      </c>
      <c r="E301">
        <v>64.37</v>
      </c>
      <c r="F301" t="s">
        <v>2737</v>
      </c>
      <c r="G301">
        <v>27210100</v>
      </c>
      <c r="H301" t="s">
        <v>2750</v>
      </c>
      <c r="I301" t="s">
        <v>2737</v>
      </c>
      <c r="J301" s="8">
        <v>43875.381944444445</v>
      </c>
      <c r="K301">
        <v>272</v>
      </c>
      <c r="L301">
        <v>45378</v>
      </c>
    </row>
    <row r="302" spans="1:15" hidden="1" x14ac:dyDescent="0.25">
      <c r="A302" t="s">
        <v>1437</v>
      </c>
      <c r="B302" t="s">
        <v>1436</v>
      </c>
      <c r="C302" t="s">
        <v>1435</v>
      </c>
      <c r="D302">
        <v>5792.66</v>
      </c>
      <c r="E302">
        <v>-1597</v>
      </c>
      <c r="F302">
        <v>64415</v>
      </c>
      <c r="G302">
        <v>36119900</v>
      </c>
      <c r="H302" t="s">
        <v>2857</v>
      </c>
      <c r="I302" t="s">
        <v>2737</v>
      </c>
      <c r="J302" s="8">
        <v>43875.381944444445</v>
      </c>
      <c r="K302">
        <v>361</v>
      </c>
      <c r="L302">
        <v>45378</v>
      </c>
      <c r="M302" s="19">
        <v>1671</v>
      </c>
    </row>
    <row r="303" spans="1:15" hidden="1" x14ac:dyDescent="0.25">
      <c r="A303" t="s">
        <v>1437</v>
      </c>
      <c r="B303" t="s">
        <v>1436</v>
      </c>
      <c r="C303" t="s">
        <v>1435</v>
      </c>
      <c r="D303">
        <v>5792.66</v>
      </c>
      <c r="E303">
        <v>-1597</v>
      </c>
      <c r="F303">
        <v>64415</v>
      </c>
      <c r="G303">
        <v>36119900</v>
      </c>
      <c r="H303" t="s">
        <v>2857</v>
      </c>
      <c r="I303" t="s">
        <v>2737</v>
      </c>
      <c r="J303" s="8">
        <v>43875.381944444445</v>
      </c>
      <c r="K303">
        <v>361</v>
      </c>
      <c r="L303">
        <v>45378</v>
      </c>
      <c r="M303" s="19">
        <v>1671</v>
      </c>
    </row>
    <row r="304" spans="1:15" hidden="1" x14ac:dyDescent="0.25">
      <c r="A304" t="s">
        <v>1437</v>
      </c>
      <c r="B304" t="s">
        <v>1436</v>
      </c>
      <c r="C304" t="s">
        <v>1435</v>
      </c>
      <c r="D304">
        <v>5792.66</v>
      </c>
      <c r="E304">
        <v>22.56</v>
      </c>
      <c r="F304" t="s">
        <v>2752</v>
      </c>
      <c r="G304">
        <v>27038238</v>
      </c>
      <c r="H304" t="s">
        <v>2753</v>
      </c>
      <c r="I304" t="s">
        <v>2737</v>
      </c>
      <c r="J304" s="8">
        <v>43875.381944444445</v>
      </c>
      <c r="K304">
        <v>270</v>
      </c>
      <c r="L304">
        <v>45378</v>
      </c>
    </row>
    <row r="305" spans="1:13" hidden="1" x14ac:dyDescent="0.25">
      <c r="A305" t="s">
        <v>1437</v>
      </c>
      <c r="B305" t="s">
        <v>1436</v>
      </c>
      <c r="C305" t="s">
        <v>1435</v>
      </c>
      <c r="D305">
        <v>5792.66</v>
      </c>
      <c r="E305">
        <v>1597</v>
      </c>
      <c r="F305">
        <v>64415</v>
      </c>
      <c r="G305">
        <v>36119900</v>
      </c>
      <c r="H305" t="s">
        <v>2857</v>
      </c>
      <c r="I305" t="s">
        <v>2737</v>
      </c>
      <c r="J305" s="8">
        <v>43875.381944444445</v>
      </c>
      <c r="K305">
        <v>361</v>
      </c>
      <c r="L305">
        <v>45378</v>
      </c>
      <c r="M305" s="19">
        <v>1671</v>
      </c>
    </row>
    <row r="306" spans="1:13" hidden="1" x14ac:dyDescent="0.25">
      <c r="A306" t="s">
        <v>1437</v>
      </c>
      <c r="B306" t="s">
        <v>1436</v>
      </c>
      <c r="C306" t="s">
        <v>1435</v>
      </c>
      <c r="D306">
        <v>5792.66</v>
      </c>
      <c r="E306">
        <v>11.59</v>
      </c>
      <c r="F306" t="s">
        <v>2737</v>
      </c>
      <c r="G306">
        <v>27069212</v>
      </c>
      <c r="H306" t="s">
        <v>2754</v>
      </c>
      <c r="I306" t="s">
        <v>2737</v>
      </c>
      <c r="J306" s="8">
        <v>43875.381944444445</v>
      </c>
      <c r="K306">
        <v>270</v>
      </c>
      <c r="L306">
        <v>45378</v>
      </c>
    </row>
    <row r="307" spans="1:13" hidden="1" x14ac:dyDescent="0.25">
      <c r="A307" t="s">
        <v>1437</v>
      </c>
      <c r="B307" t="s">
        <v>1436</v>
      </c>
      <c r="C307" t="s">
        <v>1435</v>
      </c>
      <c r="D307">
        <v>5792.66</v>
      </c>
      <c r="E307">
        <v>7.35</v>
      </c>
      <c r="F307" t="s">
        <v>2737</v>
      </c>
      <c r="G307">
        <v>27013392</v>
      </c>
      <c r="H307" t="s">
        <v>2755</v>
      </c>
      <c r="I307" t="s">
        <v>2737</v>
      </c>
      <c r="J307" s="8">
        <v>43875.381944444445</v>
      </c>
      <c r="K307">
        <v>270</v>
      </c>
      <c r="L307">
        <v>45378</v>
      </c>
    </row>
    <row r="308" spans="1:13" hidden="1" x14ac:dyDescent="0.25">
      <c r="A308" t="s">
        <v>1437</v>
      </c>
      <c r="B308" t="s">
        <v>1436</v>
      </c>
      <c r="C308" t="s">
        <v>1435</v>
      </c>
      <c r="D308">
        <v>5792.66</v>
      </c>
      <c r="E308">
        <v>26.13</v>
      </c>
      <c r="F308" t="s">
        <v>2737</v>
      </c>
      <c r="G308">
        <v>27014004</v>
      </c>
      <c r="H308" t="s">
        <v>2738</v>
      </c>
      <c r="I308" t="s">
        <v>2737</v>
      </c>
      <c r="J308" s="8">
        <v>43875.381944444445</v>
      </c>
      <c r="K308">
        <v>270</v>
      </c>
      <c r="L308">
        <v>45378</v>
      </c>
    </row>
    <row r="309" spans="1:13" hidden="1" x14ac:dyDescent="0.25">
      <c r="A309" t="s">
        <v>1437</v>
      </c>
      <c r="B309" t="s">
        <v>1436</v>
      </c>
      <c r="C309" t="s">
        <v>1435</v>
      </c>
      <c r="D309">
        <v>5792.66</v>
      </c>
      <c r="E309">
        <v>27.34</v>
      </c>
      <c r="F309" t="s">
        <v>2737</v>
      </c>
      <c r="G309">
        <v>27013399</v>
      </c>
      <c r="H309" t="s">
        <v>2739</v>
      </c>
      <c r="I309" t="s">
        <v>2737</v>
      </c>
      <c r="J309" s="8">
        <v>43875.381944444445</v>
      </c>
      <c r="K309">
        <v>270</v>
      </c>
      <c r="L309">
        <v>45378</v>
      </c>
    </row>
    <row r="310" spans="1:13" hidden="1" x14ac:dyDescent="0.25">
      <c r="A310" t="s">
        <v>2687</v>
      </c>
      <c r="B310" t="s">
        <v>2686</v>
      </c>
      <c r="C310" t="s">
        <v>2685</v>
      </c>
      <c r="D310">
        <v>9741.69</v>
      </c>
      <c r="E310">
        <v>247</v>
      </c>
      <c r="F310">
        <v>80100</v>
      </c>
      <c r="G310">
        <v>30032401</v>
      </c>
      <c r="H310" t="s">
        <v>2831</v>
      </c>
      <c r="I310" s="9">
        <v>43674.414583333331</v>
      </c>
      <c r="J310" s="8" t="s">
        <v>2737</v>
      </c>
      <c r="K310">
        <v>300</v>
      </c>
      <c r="L310">
        <v>806</v>
      </c>
      <c r="M310" s="19">
        <v>259</v>
      </c>
    </row>
    <row r="311" spans="1:13" hidden="1" x14ac:dyDescent="0.25">
      <c r="A311" t="s">
        <v>2687</v>
      </c>
      <c r="B311" t="s">
        <v>2686</v>
      </c>
      <c r="C311" t="s">
        <v>2685</v>
      </c>
      <c r="D311">
        <v>9741.69</v>
      </c>
      <c r="E311">
        <v>28</v>
      </c>
      <c r="F311">
        <v>86592</v>
      </c>
      <c r="G311">
        <v>30032010</v>
      </c>
      <c r="H311" t="s">
        <v>2832</v>
      </c>
      <c r="I311" s="9">
        <v>43674.414583333331</v>
      </c>
      <c r="J311" s="8" t="s">
        <v>2737</v>
      </c>
      <c r="K311">
        <v>300</v>
      </c>
      <c r="L311">
        <v>806</v>
      </c>
      <c r="M311" s="19">
        <v>30</v>
      </c>
    </row>
    <row r="312" spans="1:13" hidden="1" x14ac:dyDescent="0.25">
      <c r="A312" t="s">
        <v>2687</v>
      </c>
      <c r="B312" t="s">
        <v>2686</v>
      </c>
      <c r="C312" t="s">
        <v>2685</v>
      </c>
      <c r="D312">
        <v>9741.69</v>
      </c>
      <c r="E312">
        <v>11.59</v>
      </c>
      <c r="F312" t="s">
        <v>2737</v>
      </c>
      <c r="G312">
        <v>27069212</v>
      </c>
      <c r="H312" t="s">
        <v>2754</v>
      </c>
      <c r="I312" s="9">
        <v>43674.414583333331</v>
      </c>
      <c r="J312" s="8" t="s">
        <v>2737</v>
      </c>
      <c r="K312">
        <v>270</v>
      </c>
      <c r="L312">
        <v>806</v>
      </c>
    </row>
    <row r="313" spans="1:13" hidden="1" x14ac:dyDescent="0.25">
      <c r="A313" t="s">
        <v>2687</v>
      </c>
      <c r="B313" t="s">
        <v>2686</v>
      </c>
      <c r="C313" t="s">
        <v>2685</v>
      </c>
      <c r="D313">
        <v>9741.69</v>
      </c>
      <c r="E313">
        <v>7.35</v>
      </c>
      <c r="F313" t="s">
        <v>2737</v>
      </c>
      <c r="G313">
        <v>27013393</v>
      </c>
      <c r="H313" t="s">
        <v>2834</v>
      </c>
      <c r="I313" s="9">
        <v>43674.414583333331</v>
      </c>
      <c r="J313" s="8" t="s">
        <v>2737</v>
      </c>
      <c r="K313">
        <v>270</v>
      </c>
      <c r="L313">
        <v>806</v>
      </c>
    </row>
    <row r="314" spans="1:13" hidden="1" x14ac:dyDescent="0.25">
      <c r="A314" t="s">
        <v>2687</v>
      </c>
      <c r="B314" t="s">
        <v>2686</v>
      </c>
      <c r="C314" t="s">
        <v>2685</v>
      </c>
      <c r="D314">
        <v>9741.69</v>
      </c>
      <c r="E314">
        <v>7.35</v>
      </c>
      <c r="F314" t="s">
        <v>2737</v>
      </c>
      <c r="G314">
        <v>27013392</v>
      </c>
      <c r="H314" t="s">
        <v>2755</v>
      </c>
      <c r="I314" s="9">
        <v>43674.414583333331</v>
      </c>
      <c r="J314" s="8" t="s">
        <v>2737</v>
      </c>
      <c r="K314">
        <v>270</v>
      </c>
      <c r="L314">
        <v>806</v>
      </c>
    </row>
    <row r="315" spans="1:13" hidden="1" x14ac:dyDescent="0.25">
      <c r="A315" t="s">
        <v>2687</v>
      </c>
      <c r="B315" t="s">
        <v>2686</v>
      </c>
      <c r="C315" t="s">
        <v>2685</v>
      </c>
      <c r="D315">
        <v>9741.69</v>
      </c>
      <c r="E315">
        <v>27.34</v>
      </c>
      <c r="F315" t="s">
        <v>2737</v>
      </c>
      <c r="G315">
        <v>27013399</v>
      </c>
      <c r="H315" t="s">
        <v>2739</v>
      </c>
      <c r="I315" s="9">
        <v>43674.414583333331</v>
      </c>
      <c r="J315" s="8" t="s">
        <v>2737</v>
      </c>
      <c r="K315">
        <v>270</v>
      </c>
      <c r="L315">
        <v>806</v>
      </c>
    </row>
    <row r="316" spans="1:13" hidden="1" x14ac:dyDescent="0.25">
      <c r="A316" t="s">
        <v>2687</v>
      </c>
      <c r="B316" t="s">
        <v>2686</v>
      </c>
      <c r="C316" t="s">
        <v>2685</v>
      </c>
      <c r="D316">
        <v>9741.69</v>
      </c>
      <c r="E316">
        <v>27.34</v>
      </c>
      <c r="F316" t="s">
        <v>2737</v>
      </c>
      <c r="G316">
        <v>27013399</v>
      </c>
      <c r="H316" t="s">
        <v>2739</v>
      </c>
      <c r="I316" s="9">
        <v>43674.414583333331</v>
      </c>
      <c r="J316" s="8" t="s">
        <v>2737</v>
      </c>
      <c r="K316">
        <v>270</v>
      </c>
      <c r="L316">
        <v>806</v>
      </c>
    </row>
    <row r="317" spans="1:13" hidden="1" x14ac:dyDescent="0.25">
      <c r="A317" t="s">
        <v>2687</v>
      </c>
      <c r="B317" t="s">
        <v>2686</v>
      </c>
      <c r="C317" t="s">
        <v>2685</v>
      </c>
      <c r="D317">
        <v>9741.69</v>
      </c>
      <c r="E317">
        <v>12.29</v>
      </c>
      <c r="F317" t="s">
        <v>2752</v>
      </c>
      <c r="G317">
        <v>27038238</v>
      </c>
      <c r="H317" t="s">
        <v>2753</v>
      </c>
      <c r="I317" s="9">
        <v>43674.414583333331</v>
      </c>
      <c r="J317" s="8" t="s">
        <v>2737</v>
      </c>
      <c r="K317">
        <v>270</v>
      </c>
      <c r="L317">
        <v>806</v>
      </c>
    </row>
    <row r="318" spans="1:13" hidden="1" x14ac:dyDescent="0.25">
      <c r="A318" t="s">
        <v>2687</v>
      </c>
      <c r="B318" t="s">
        <v>2686</v>
      </c>
      <c r="C318" t="s">
        <v>2685</v>
      </c>
      <c r="D318">
        <v>9741.69</v>
      </c>
      <c r="E318">
        <v>12.29</v>
      </c>
      <c r="F318" t="s">
        <v>2752</v>
      </c>
      <c r="G318">
        <v>27038238</v>
      </c>
      <c r="H318" t="s">
        <v>2753</v>
      </c>
      <c r="I318" s="9">
        <v>43674.414583333331</v>
      </c>
      <c r="J318" s="8" t="s">
        <v>2737</v>
      </c>
      <c r="K318">
        <v>270</v>
      </c>
      <c r="L318">
        <v>806</v>
      </c>
    </row>
    <row r="319" spans="1:13" hidden="1" x14ac:dyDescent="0.25">
      <c r="A319" t="s">
        <v>2687</v>
      </c>
      <c r="B319" t="s">
        <v>2686</v>
      </c>
      <c r="C319" t="s">
        <v>2685</v>
      </c>
      <c r="D319">
        <v>9741.69</v>
      </c>
      <c r="E319">
        <v>5.46</v>
      </c>
      <c r="F319" t="s">
        <v>2737</v>
      </c>
      <c r="G319">
        <v>27069165</v>
      </c>
      <c r="H319" t="s">
        <v>2806</v>
      </c>
      <c r="I319" s="9">
        <v>43674.414583333331</v>
      </c>
      <c r="J319" s="8" t="s">
        <v>2737</v>
      </c>
      <c r="K319">
        <v>270</v>
      </c>
      <c r="L319">
        <v>806</v>
      </c>
    </row>
    <row r="320" spans="1:13" hidden="1" x14ac:dyDescent="0.25">
      <c r="A320" t="s">
        <v>2687</v>
      </c>
      <c r="B320" t="s">
        <v>2686</v>
      </c>
      <c r="C320" t="s">
        <v>2685</v>
      </c>
      <c r="D320">
        <v>9741.69</v>
      </c>
      <c r="E320">
        <v>8.57</v>
      </c>
      <c r="F320" t="s">
        <v>2737</v>
      </c>
      <c r="G320">
        <v>27069276</v>
      </c>
      <c r="H320" t="s">
        <v>2813</v>
      </c>
      <c r="I320" s="9">
        <v>43674.414583333331</v>
      </c>
      <c r="J320" s="8" t="s">
        <v>2737</v>
      </c>
      <c r="K320">
        <v>270</v>
      </c>
      <c r="L320">
        <v>806</v>
      </c>
    </row>
    <row r="321" spans="1:12" hidden="1" x14ac:dyDescent="0.25">
      <c r="A321" t="s">
        <v>2687</v>
      </c>
      <c r="B321" t="s">
        <v>2686</v>
      </c>
      <c r="C321" t="s">
        <v>2685</v>
      </c>
      <c r="D321">
        <v>9741.69</v>
      </c>
      <c r="E321">
        <v>40</v>
      </c>
      <c r="F321" t="s">
        <v>2737</v>
      </c>
      <c r="G321">
        <v>27013490</v>
      </c>
      <c r="H321" t="s">
        <v>2814</v>
      </c>
      <c r="I321" s="9">
        <v>43674.414583333331</v>
      </c>
      <c r="J321" s="8" t="s">
        <v>2737</v>
      </c>
      <c r="K321">
        <v>270</v>
      </c>
      <c r="L321">
        <v>806</v>
      </c>
    </row>
    <row r="322" spans="1:12" hidden="1" x14ac:dyDescent="0.25">
      <c r="A322" t="s">
        <v>2687</v>
      </c>
      <c r="B322" t="s">
        <v>2686</v>
      </c>
      <c r="C322" t="s">
        <v>2685</v>
      </c>
      <c r="D322">
        <v>9741.69</v>
      </c>
      <c r="E322">
        <v>13.89</v>
      </c>
      <c r="F322" t="s">
        <v>2737</v>
      </c>
      <c r="G322">
        <v>27250507</v>
      </c>
      <c r="H322" t="s">
        <v>2815</v>
      </c>
      <c r="I322" s="9">
        <v>43674.414583333331</v>
      </c>
      <c r="J322" s="8" t="s">
        <v>2737</v>
      </c>
      <c r="K322">
        <v>272</v>
      </c>
      <c r="L322">
        <v>806</v>
      </c>
    </row>
    <row r="323" spans="1:12" hidden="1" x14ac:dyDescent="0.25">
      <c r="A323" t="s">
        <v>2687</v>
      </c>
      <c r="B323" t="s">
        <v>2686</v>
      </c>
      <c r="C323" t="s">
        <v>2685</v>
      </c>
      <c r="D323">
        <v>9741.69</v>
      </c>
      <c r="E323">
        <v>13.89</v>
      </c>
      <c r="F323" t="s">
        <v>2737</v>
      </c>
      <c r="G323">
        <v>27250507</v>
      </c>
      <c r="H323" t="s">
        <v>2815</v>
      </c>
      <c r="I323" s="9">
        <v>43674.414583333331</v>
      </c>
      <c r="J323" s="8" t="s">
        <v>2737</v>
      </c>
      <c r="K323">
        <v>272</v>
      </c>
      <c r="L323">
        <v>806</v>
      </c>
    </row>
    <row r="324" spans="1:12" hidden="1" x14ac:dyDescent="0.25">
      <c r="A324" t="s">
        <v>2687</v>
      </c>
      <c r="B324" t="s">
        <v>2686</v>
      </c>
      <c r="C324" t="s">
        <v>2685</v>
      </c>
      <c r="D324">
        <v>9741.69</v>
      </c>
      <c r="E324">
        <v>76.5</v>
      </c>
      <c r="F324" t="s">
        <v>2737</v>
      </c>
      <c r="G324">
        <v>27050508</v>
      </c>
      <c r="H324" t="s">
        <v>2816</v>
      </c>
      <c r="I324" s="9">
        <v>43674.414583333331</v>
      </c>
      <c r="J324" s="8" t="s">
        <v>2737</v>
      </c>
      <c r="K324">
        <v>270</v>
      </c>
      <c r="L324">
        <v>806</v>
      </c>
    </row>
    <row r="325" spans="1:12" hidden="1" x14ac:dyDescent="0.25">
      <c r="A325" t="s">
        <v>2687</v>
      </c>
      <c r="B325" t="s">
        <v>2686</v>
      </c>
      <c r="C325" t="s">
        <v>2685</v>
      </c>
      <c r="D325">
        <v>9741.69</v>
      </c>
      <c r="E325">
        <v>11.02</v>
      </c>
      <c r="F325" t="s">
        <v>2737</v>
      </c>
      <c r="G325">
        <v>27210100</v>
      </c>
      <c r="H325" t="s">
        <v>2750</v>
      </c>
      <c r="I325" s="9">
        <v>43674.414583333331</v>
      </c>
      <c r="J325" s="8" t="s">
        <v>2737</v>
      </c>
      <c r="K325">
        <v>272</v>
      </c>
      <c r="L325">
        <v>806</v>
      </c>
    </row>
    <row r="326" spans="1:12" hidden="1" x14ac:dyDescent="0.25">
      <c r="A326" t="s">
        <v>2687</v>
      </c>
      <c r="B326" t="s">
        <v>2686</v>
      </c>
      <c r="C326" t="s">
        <v>2685</v>
      </c>
      <c r="D326">
        <v>9741.69</v>
      </c>
      <c r="E326">
        <v>11.02</v>
      </c>
      <c r="F326" t="s">
        <v>2737</v>
      </c>
      <c r="G326">
        <v>27210100</v>
      </c>
      <c r="H326" t="s">
        <v>2750</v>
      </c>
      <c r="I326" s="9">
        <v>43674.414583333331</v>
      </c>
      <c r="J326" s="8" t="s">
        <v>2737</v>
      </c>
      <c r="K326">
        <v>272</v>
      </c>
      <c r="L326">
        <v>806</v>
      </c>
    </row>
    <row r="327" spans="1:12" hidden="1" x14ac:dyDescent="0.25">
      <c r="A327" t="s">
        <v>2687</v>
      </c>
      <c r="B327" t="s">
        <v>2686</v>
      </c>
      <c r="C327" t="s">
        <v>2685</v>
      </c>
      <c r="D327">
        <v>9741.69</v>
      </c>
      <c r="E327">
        <v>69.72</v>
      </c>
      <c r="F327" t="s">
        <v>2737</v>
      </c>
      <c r="G327">
        <v>27250529</v>
      </c>
      <c r="H327" t="s">
        <v>2818</v>
      </c>
      <c r="I327" s="9">
        <v>43674.414583333331</v>
      </c>
      <c r="J327" s="8" t="s">
        <v>2737</v>
      </c>
      <c r="K327">
        <v>272</v>
      </c>
      <c r="L327">
        <v>806</v>
      </c>
    </row>
    <row r="328" spans="1:12" hidden="1" x14ac:dyDescent="0.25">
      <c r="A328" t="s">
        <v>2687</v>
      </c>
      <c r="B328" t="s">
        <v>2686</v>
      </c>
      <c r="C328" t="s">
        <v>2685</v>
      </c>
      <c r="D328">
        <v>9741.69</v>
      </c>
      <c r="E328">
        <v>48.74</v>
      </c>
      <c r="F328" t="s">
        <v>2737</v>
      </c>
      <c r="G328">
        <v>27269185</v>
      </c>
      <c r="H328" t="s">
        <v>2819</v>
      </c>
      <c r="I328" s="9">
        <v>43674.414583333331</v>
      </c>
      <c r="J328" s="8" t="s">
        <v>2737</v>
      </c>
      <c r="K328">
        <v>272</v>
      </c>
      <c r="L328">
        <v>806</v>
      </c>
    </row>
    <row r="329" spans="1:12" hidden="1" x14ac:dyDescent="0.25">
      <c r="A329" t="s">
        <v>2687</v>
      </c>
      <c r="B329" t="s">
        <v>2686</v>
      </c>
      <c r="C329" t="s">
        <v>2685</v>
      </c>
      <c r="D329">
        <v>9741.69</v>
      </c>
      <c r="E329">
        <v>8.32</v>
      </c>
      <c r="F329" t="s">
        <v>2737</v>
      </c>
      <c r="G329">
        <v>27269155</v>
      </c>
      <c r="H329" t="s">
        <v>2820</v>
      </c>
      <c r="I329" s="9">
        <v>43674.414583333331</v>
      </c>
      <c r="J329" s="8" t="s">
        <v>2737</v>
      </c>
      <c r="K329">
        <v>272</v>
      </c>
      <c r="L329">
        <v>806</v>
      </c>
    </row>
    <row r="330" spans="1:12" hidden="1" x14ac:dyDescent="0.25">
      <c r="A330" t="s">
        <v>2687</v>
      </c>
      <c r="B330" t="s">
        <v>2686</v>
      </c>
      <c r="C330" t="s">
        <v>2685</v>
      </c>
      <c r="D330">
        <v>9741.69</v>
      </c>
      <c r="E330">
        <v>92.09</v>
      </c>
      <c r="F330">
        <v>69118</v>
      </c>
      <c r="G330">
        <v>27069118</v>
      </c>
      <c r="H330" t="s">
        <v>2821</v>
      </c>
      <c r="I330" s="9">
        <v>43674.414583333331</v>
      </c>
      <c r="J330" s="8" t="s">
        <v>2737</v>
      </c>
      <c r="K330">
        <v>270</v>
      </c>
      <c r="L330">
        <v>806</v>
      </c>
    </row>
    <row r="331" spans="1:12" hidden="1" x14ac:dyDescent="0.25">
      <c r="A331" t="s">
        <v>2687</v>
      </c>
      <c r="B331" t="s">
        <v>2686</v>
      </c>
      <c r="C331" t="s">
        <v>2685</v>
      </c>
      <c r="D331">
        <v>9741.69</v>
      </c>
      <c r="E331">
        <v>56.37</v>
      </c>
      <c r="F331" t="s">
        <v>2737</v>
      </c>
      <c r="G331">
        <v>27069512</v>
      </c>
      <c r="H331" t="s">
        <v>2822</v>
      </c>
      <c r="I331" s="9">
        <v>43674.414583333331</v>
      </c>
      <c r="J331" s="8" t="s">
        <v>2737</v>
      </c>
      <c r="K331">
        <v>270</v>
      </c>
      <c r="L331">
        <v>806</v>
      </c>
    </row>
    <row r="332" spans="1:12" hidden="1" x14ac:dyDescent="0.25">
      <c r="A332" t="s">
        <v>2687</v>
      </c>
      <c r="B332" t="s">
        <v>2686</v>
      </c>
      <c r="C332" t="s">
        <v>2685</v>
      </c>
      <c r="D332">
        <v>9741.69</v>
      </c>
      <c r="E332">
        <v>67.84</v>
      </c>
      <c r="F332" t="s">
        <v>2737</v>
      </c>
      <c r="G332">
        <v>27069296</v>
      </c>
      <c r="H332" t="s">
        <v>2833</v>
      </c>
      <c r="I332" s="9">
        <v>43674.414583333331</v>
      </c>
      <c r="J332" s="8" t="s">
        <v>2737</v>
      </c>
      <c r="K332">
        <v>270</v>
      </c>
      <c r="L332">
        <v>806</v>
      </c>
    </row>
    <row r="333" spans="1:12" hidden="1" x14ac:dyDescent="0.25">
      <c r="A333" t="s">
        <v>2687</v>
      </c>
      <c r="B333" t="s">
        <v>2686</v>
      </c>
      <c r="C333" t="s">
        <v>2685</v>
      </c>
      <c r="D333">
        <v>9741.69</v>
      </c>
      <c r="E333">
        <v>-40</v>
      </c>
      <c r="F333" t="s">
        <v>2737</v>
      </c>
      <c r="G333">
        <v>27013490</v>
      </c>
      <c r="H333" t="s">
        <v>2814</v>
      </c>
      <c r="I333" s="9">
        <v>43674.414583333331</v>
      </c>
      <c r="J333" s="8" t="s">
        <v>2737</v>
      </c>
      <c r="K333">
        <v>270</v>
      </c>
      <c r="L333">
        <v>806</v>
      </c>
    </row>
    <row r="334" spans="1:12" hidden="1" x14ac:dyDescent="0.25">
      <c r="A334" t="s">
        <v>2687</v>
      </c>
      <c r="B334" t="s">
        <v>2686</v>
      </c>
      <c r="C334" t="s">
        <v>2685</v>
      </c>
      <c r="D334">
        <v>9741.69</v>
      </c>
      <c r="E334">
        <v>-8.57</v>
      </c>
      <c r="F334" t="s">
        <v>2737</v>
      </c>
      <c r="G334">
        <v>27069276</v>
      </c>
      <c r="H334" t="s">
        <v>2813</v>
      </c>
      <c r="I334" s="9">
        <v>43674.414583333331</v>
      </c>
      <c r="J334" s="8" t="s">
        <v>2737</v>
      </c>
      <c r="K334">
        <v>270</v>
      </c>
      <c r="L334">
        <v>806</v>
      </c>
    </row>
    <row r="335" spans="1:12" hidden="1" x14ac:dyDescent="0.25">
      <c r="A335" t="s">
        <v>2687</v>
      </c>
      <c r="B335" t="s">
        <v>2686</v>
      </c>
      <c r="C335" t="s">
        <v>2685</v>
      </c>
      <c r="D335">
        <v>9741.69</v>
      </c>
      <c r="E335">
        <v>-76.5</v>
      </c>
      <c r="F335" t="s">
        <v>2737</v>
      </c>
      <c r="G335">
        <v>27050508</v>
      </c>
      <c r="H335" t="s">
        <v>2816</v>
      </c>
      <c r="I335" s="9">
        <v>43674.414583333331</v>
      </c>
      <c r="J335" s="8" t="s">
        <v>2737</v>
      </c>
      <c r="K335">
        <v>270</v>
      </c>
      <c r="L335">
        <v>806</v>
      </c>
    </row>
    <row r="336" spans="1:12" hidden="1" x14ac:dyDescent="0.25">
      <c r="A336" t="s">
        <v>2687</v>
      </c>
      <c r="B336" t="s">
        <v>2686</v>
      </c>
      <c r="C336" t="s">
        <v>2685</v>
      </c>
      <c r="D336">
        <v>9741.69</v>
      </c>
      <c r="E336">
        <v>-13.89</v>
      </c>
      <c r="F336" t="s">
        <v>2737</v>
      </c>
      <c r="G336">
        <v>27250507</v>
      </c>
      <c r="H336" t="s">
        <v>2815</v>
      </c>
      <c r="I336" s="9">
        <v>43674.414583333331</v>
      </c>
      <c r="J336" s="8" t="s">
        <v>2737</v>
      </c>
      <c r="K336">
        <v>272</v>
      </c>
      <c r="L336">
        <v>806</v>
      </c>
    </row>
    <row r="337" spans="1:15" hidden="1" x14ac:dyDescent="0.25">
      <c r="A337" t="s">
        <v>2687</v>
      </c>
      <c r="B337" t="s">
        <v>2686</v>
      </c>
      <c r="C337" t="s">
        <v>2685</v>
      </c>
      <c r="D337">
        <v>9741.69</v>
      </c>
      <c r="E337">
        <v>-13.89</v>
      </c>
      <c r="F337" t="s">
        <v>2737</v>
      </c>
      <c r="G337">
        <v>27250507</v>
      </c>
      <c r="H337" t="s">
        <v>2815</v>
      </c>
      <c r="I337" s="9">
        <v>43674.414583333331</v>
      </c>
      <c r="J337" s="8" t="s">
        <v>2737</v>
      </c>
      <c r="K337">
        <v>272</v>
      </c>
      <c r="L337">
        <v>806</v>
      </c>
    </row>
    <row r="338" spans="1:15" hidden="1" x14ac:dyDescent="0.25">
      <c r="A338" t="s">
        <v>2687</v>
      </c>
      <c r="B338" t="s">
        <v>2686</v>
      </c>
      <c r="C338" t="s">
        <v>2685</v>
      </c>
      <c r="D338">
        <v>9741.69</v>
      </c>
      <c r="E338">
        <v>-7.35</v>
      </c>
      <c r="F338" t="s">
        <v>2737</v>
      </c>
      <c r="G338">
        <v>27013393</v>
      </c>
      <c r="H338" t="s">
        <v>2834</v>
      </c>
      <c r="I338" s="9">
        <v>43674.414583333331</v>
      </c>
      <c r="J338" s="8" t="s">
        <v>2737</v>
      </c>
      <c r="K338">
        <v>270</v>
      </c>
      <c r="L338">
        <v>806</v>
      </c>
    </row>
    <row r="339" spans="1:15" hidden="1" x14ac:dyDescent="0.25">
      <c r="A339" t="s">
        <v>2687</v>
      </c>
      <c r="B339" t="s">
        <v>2686</v>
      </c>
      <c r="C339" t="s">
        <v>2685</v>
      </c>
      <c r="D339">
        <v>9741.69</v>
      </c>
      <c r="E339">
        <v>7.32</v>
      </c>
      <c r="F339" t="s">
        <v>2737</v>
      </c>
      <c r="G339">
        <v>27069183</v>
      </c>
      <c r="H339" t="s">
        <v>2858</v>
      </c>
      <c r="I339" s="9">
        <v>43674.414583333331</v>
      </c>
      <c r="J339" s="8" t="s">
        <v>2737</v>
      </c>
      <c r="K339">
        <v>270</v>
      </c>
      <c r="L339">
        <v>806</v>
      </c>
    </row>
    <row r="340" spans="1:15" hidden="1" x14ac:dyDescent="0.25">
      <c r="A340" t="s">
        <v>2687</v>
      </c>
      <c r="B340" t="s">
        <v>2686</v>
      </c>
      <c r="C340" t="s">
        <v>2685</v>
      </c>
      <c r="D340">
        <v>9741.69</v>
      </c>
      <c r="E340">
        <v>131</v>
      </c>
      <c r="F340" t="s">
        <v>2803</v>
      </c>
      <c r="G340">
        <v>25024698</v>
      </c>
      <c r="H340" t="s">
        <v>2804</v>
      </c>
      <c r="I340" s="9">
        <v>43674.414583333331</v>
      </c>
      <c r="J340" s="8" t="s">
        <v>2737</v>
      </c>
      <c r="K340">
        <v>250</v>
      </c>
      <c r="L340">
        <v>806</v>
      </c>
    </row>
    <row r="341" spans="1:15" hidden="1" x14ac:dyDescent="0.25">
      <c r="A341" t="s">
        <v>2687</v>
      </c>
      <c r="B341" t="s">
        <v>2686</v>
      </c>
      <c r="C341" t="s">
        <v>2685</v>
      </c>
      <c r="D341">
        <v>9741.69</v>
      </c>
      <c r="E341">
        <v>5</v>
      </c>
      <c r="F341" t="s">
        <v>2737</v>
      </c>
      <c r="G341">
        <v>25923983</v>
      </c>
      <c r="H341" t="s">
        <v>2859</v>
      </c>
      <c r="I341" s="9">
        <v>43674.414583333331</v>
      </c>
      <c r="J341" s="8" t="s">
        <v>2737</v>
      </c>
      <c r="K341">
        <v>259</v>
      </c>
      <c r="L341">
        <v>806</v>
      </c>
    </row>
    <row r="342" spans="1:15" hidden="1" x14ac:dyDescent="0.25">
      <c r="A342" t="s">
        <v>2687</v>
      </c>
      <c r="B342" t="s">
        <v>2686</v>
      </c>
      <c r="C342" t="s">
        <v>2685</v>
      </c>
      <c r="D342">
        <v>9741.69</v>
      </c>
      <c r="E342">
        <v>6</v>
      </c>
      <c r="F342" t="s">
        <v>2737</v>
      </c>
      <c r="G342">
        <v>25932661</v>
      </c>
      <c r="H342" t="s">
        <v>2805</v>
      </c>
      <c r="I342" s="9">
        <v>43674.414583333331</v>
      </c>
      <c r="J342" s="8" t="s">
        <v>2737</v>
      </c>
      <c r="K342">
        <v>259</v>
      </c>
      <c r="L342">
        <v>806</v>
      </c>
    </row>
    <row r="343" spans="1:15" hidden="1" x14ac:dyDescent="0.25">
      <c r="A343" t="s">
        <v>2687</v>
      </c>
      <c r="B343" t="s">
        <v>2686</v>
      </c>
      <c r="C343" t="s">
        <v>2685</v>
      </c>
      <c r="D343">
        <v>9741.69</v>
      </c>
      <c r="E343">
        <v>10</v>
      </c>
      <c r="F343" t="s">
        <v>2737</v>
      </c>
      <c r="G343">
        <v>25932666</v>
      </c>
      <c r="H343" t="s">
        <v>2860</v>
      </c>
      <c r="I343" s="9">
        <v>43674.414583333331</v>
      </c>
      <c r="J343" s="8" t="s">
        <v>2737</v>
      </c>
      <c r="K343">
        <v>259</v>
      </c>
      <c r="L343">
        <v>806</v>
      </c>
    </row>
    <row r="344" spans="1:15" hidden="1" x14ac:dyDescent="0.25">
      <c r="A344" t="s">
        <v>2687</v>
      </c>
      <c r="B344" t="s">
        <v>2686</v>
      </c>
      <c r="C344" t="s">
        <v>2685</v>
      </c>
      <c r="D344">
        <v>9741.69</v>
      </c>
      <c r="E344">
        <v>5</v>
      </c>
      <c r="F344">
        <v>20278</v>
      </c>
      <c r="G344">
        <v>25920278</v>
      </c>
      <c r="H344" t="s">
        <v>2798</v>
      </c>
      <c r="I344" s="9">
        <v>43674.414583333331</v>
      </c>
      <c r="J344" s="8" t="s">
        <v>2737</v>
      </c>
      <c r="K344">
        <v>259</v>
      </c>
      <c r="L344">
        <v>806</v>
      </c>
    </row>
    <row r="345" spans="1:15" hidden="1" x14ac:dyDescent="0.25">
      <c r="A345" t="s">
        <v>2687</v>
      </c>
      <c r="B345" t="s">
        <v>2686</v>
      </c>
      <c r="C345" t="s">
        <v>2685</v>
      </c>
      <c r="D345">
        <v>9741.69</v>
      </c>
      <c r="E345">
        <v>13</v>
      </c>
      <c r="F345" t="s">
        <v>2737</v>
      </c>
      <c r="G345">
        <v>25924174</v>
      </c>
      <c r="H345" t="s">
        <v>2861</v>
      </c>
      <c r="I345" s="9">
        <v>43674.414583333331</v>
      </c>
      <c r="J345" s="8" t="s">
        <v>2737</v>
      </c>
      <c r="K345">
        <v>259</v>
      </c>
      <c r="L345">
        <v>806</v>
      </c>
    </row>
    <row r="346" spans="1:15" hidden="1" x14ac:dyDescent="0.25">
      <c r="A346" t="s">
        <v>2687</v>
      </c>
      <c r="B346" t="s">
        <v>2686</v>
      </c>
      <c r="C346" t="s">
        <v>2685</v>
      </c>
      <c r="D346">
        <v>9741.69</v>
      </c>
      <c r="E346">
        <v>5</v>
      </c>
      <c r="F346">
        <v>20227</v>
      </c>
      <c r="G346">
        <v>25920227</v>
      </c>
      <c r="H346" t="s">
        <v>2797</v>
      </c>
      <c r="I346" s="9">
        <v>43674.414583333331</v>
      </c>
      <c r="J346" s="8" t="s">
        <v>2737</v>
      </c>
      <c r="K346">
        <v>259</v>
      </c>
      <c r="L346">
        <v>806</v>
      </c>
    </row>
    <row r="347" spans="1:15" hidden="1" x14ac:dyDescent="0.25">
      <c r="A347" t="s">
        <v>2687</v>
      </c>
      <c r="B347" t="s">
        <v>2686</v>
      </c>
      <c r="C347" t="s">
        <v>2685</v>
      </c>
      <c r="D347">
        <v>9741.69</v>
      </c>
      <c r="E347">
        <v>1200</v>
      </c>
      <c r="F347">
        <v>50499</v>
      </c>
      <c r="G347">
        <v>11250499</v>
      </c>
      <c r="H347" t="s">
        <v>2807</v>
      </c>
      <c r="I347" s="9">
        <v>43674.414583333331</v>
      </c>
      <c r="J347" s="8" t="s">
        <v>2737</v>
      </c>
      <c r="K347">
        <v>112</v>
      </c>
      <c r="L347">
        <v>806</v>
      </c>
      <c r="M347" s="19">
        <v>1255</v>
      </c>
    </row>
    <row r="348" spans="1:15" hidden="1" x14ac:dyDescent="0.25">
      <c r="A348" t="s">
        <v>2687</v>
      </c>
      <c r="B348" t="s">
        <v>2686</v>
      </c>
      <c r="C348" t="s">
        <v>2685</v>
      </c>
      <c r="D348">
        <v>9741.69</v>
      </c>
      <c r="E348">
        <v>722</v>
      </c>
      <c r="F348">
        <v>50523</v>
      </c>
      <c r="G348">
        <v>37050523</v>
      </c>
      <c r="H348" t="s">
        <v>2850</v>
      </c>
      <c r="I348" s="9">
        <v>43674.414583333331</v>
      </c>
      <c r="J348" s="8" t="s">
        <v>2737</v>
      </c>
      <c r="K348">
        <v>370</v>
      </c>
      <c r="L348">
        <v>806</v>
      </c>
      <c r="M348" s="19">
        <v>756</v>
      </c>
    </row>
    <row r="349" spans="1:15" hidden="1" x14ac:dyDescent="0.25">
      <c r="A349" t="s">
        <v>2687</v>
      </c>
      <c r="B349" t="s">
        <v>2686</v>
      </c>
      <c r="C349" t="s">
        <v>2685</v>
      </c>
      <c r="D349">
        <v>9741.69</v>
      </c>
      <c r="E349">
        <v>3375</v>
      </c>
      <c r="F349">
        <v>59400</v>
      </c>
      <c r="G349">
        <v>72050500</v>
      </c>
      <c r="H349" t="s">
        <v>2862</v>
      </c>
      <c r="I349" s="9">
        <v>43674.414583333331</v>
      </c>
      <c r="J349" s="8" t="s">
        <v>2737</v>
      </c>
      <c r="K349">
        <v>720</v>
      </c>
      <c r="L349">
        <v>806</v>
      </c>
      <c r="M349" s="19">
        <v>3531</v>
      </c>
    </row>
    <row r="350" spans="1:15" hidden="1" x14ac:dyDescent="0.25">
      <c r="A350" t="s">
        <v>2687</v>
      </c>
      <c r="B350" t="s">
        <v>2686</v>
      </c>
      <c r="C350" t="s">
        <v>2685</v>
      </c>
      <c r="D350">
        <v>9741.69</v>
      </c>
      <c r="E350">
        <v>96</v>
      </c>
      <c r="F350" t="s">
        <v>2737</v>
      </c>
      <c r="G350">
        <v>72150535</v>
      </c>
      <c r="H350" t="s">
        <v>2855</v>
      </c>
      <c r="I350" s="9">
        <v>43674.414583333331</v>
      </c>
      <c r="J350" s="8" t="s">
        <v>2737</v>
      </c>
      <c r="K350">
        <v>721</v>
      </c>
      <c r="L350">
        <v>806</v>
      </c>
      <c r="M350" s="19">
        <v>101</v>
      </c>
      <c r="N350">
        <f>E350/96</f>
        <v>1</v>
      </c>
      <c r="O350" s="19">
        <f>N350*M350</f>
        <v>101</v>
      </c>
    </row>
    <row r="351" spans="1:15" hidden="1" x14ac:dyDescent="0.25">
      <c r="A351" t="s">
        <v>2687</v>
      </c>
      <c r="B351" t="s">
        <v>2686</v>
      </c>
      <c r="C351" t="s">
        <v>2685</v>
      </c>
      <c r="D351">
        <v>9741.69</v>
      </c>
      <c r="E351">
        <v>192</v>
      </c>
      <c r="F351" t="s">
        <v>2737</v>
      </c>
      <c r="G351">
        <v>72150535</v>
      </c>
      <c r="H351" t="s">
        <v>2855</v>
      </c>
      <c r="I351" s="9">
        <v>43674.414583333331</v>
      </c>
      <c r="J351" s="8" t="s">
        <v>2737</v>
      </c>
      <c r="K351">
        <v>721</v>
      </c>
      <c r="L351">
        <v>806</v>
      </c>
      <c r="M351" s="19">
        <v>101</v>
      </c>
      <c r="N351">
        <f>E351/96</f>
        <v>2</v>
      </c>
      <c r="O351" s="19">
        <f>N351*M351</f>
        <v>202</v>
      </c>
    </row>
    <row r="352" spans="1:15" hidden="1" x14ac:dyDescent="0.25">
      <c r="A352" t="s">
        <v>2687</v>
      </c>
      <c r="B352" t="s">
        <v>2686</v>
      </c>
      <c r="C352" t="s">
        <v>2685</v>
      </c>
      <c r="D352">
        <v>9741.69</v>
      </c>
      <c r="E352">
        <v>75</v>
      </c>
      <c r="F352">
        <v>50540</v>
      </c>
      <c r="G352">
        <v>46050540</v>
      </c>
      <c r="H352" t="s">
        <v>2851</v>
      </c>
      <c r="I352" s="9">
        <v>43674.414583333331</v>
      </c>
      <c r="J352" s="8" t="s">
        <v>2737</v>
      </c>
      <c r="K352">
        <v>460</v>
      </c>
      <c r="L352">
        <v>806</v>
      </c>
      <c r="M352" s="19">
        <v>79</v>
      </c>
    </row>
    <row r="353" spans="1:13" hidden="1" x14ac:dyDescent="0.25">
      <c r="A353" t="s">
        <v>2687</v>
      </c>
      <c r="B353" t="s">
        <v>2686</v>
      </c>
      <c r="C353" t="s">
        <v>2685</v>
      </c>
      <c r="D353">
        <v>9741.69</v>
      </c>
      <c r="E353">
        <v>690</v>
      </c>
      <c r="F353" t="s">
        <v>2737</v>
      </c>
      <c r="G353">
        <v>71017003</v>
      </c>
      <c r="H353" t="s">
        <v>2856</v>
      </c>
      <c r="I353" s="9">
        <v>43674.414583333331</v>
      </c>
      <c r="J353" s="8" t="s">
        <v>2737</v>
      </c>
      <c r="K353">
        <v>710</v>
      </c>
      <c r="L353">
        <v>806</v>
      </c>
      <c r="M353" s="19">
        <v>722</v>
      </c>
    </row>
    <row r="354" spans="1:13" hidden="1" x14ac:dyDescent="0.25">
      <c r="A354" t="s">
        <v>2687</v>
      </c>
      <c r="B354" t="s">
        <v>2686</v>
      </c>
      <c r="C354" t="s">
        <v>2685</v>
      </c>
      <c r="D354">
        <v>9741.69</v>
      </c>
      <c r="E354">
        <v>1200</v>
      </c>
      <c r="F354">
        <v>50499</v>
      </c>
      <c r="G354">
        <v>11250499</v>
      </c>
      <c r="H354" t="s">
        <v>2807</v>
      </c>
      <c r="I354" s="9">
        <v>43674.414583333331</v>
      </c>
      <c r="J354" s="8" t="s">
        <v>2737</v>
      </c>
      <c r="K354">
        <v>112</v>
      </c>
      <c r="L354">
        <v>806</v>
      </c>
      <c r="M354" s="19">
        <v>1255</v>
      </c>
    </row>
    <row r="355" spans="1:13" hidden="1" x14ac:dyDescent="0.25">
      <c r="A355" t="s">
        <v>2687</v>
      </c>
      <c r="B355" t="s">
        <v>2686</v>
      </c>
      <c r="C355" t="s">
        <v>2685</v>
      </c>
      <c r="D355">
        <v>9741.69</v>
      </c>
      <c r="E355">
        <v>37.58</v>
      </c>
      <c r="F355" t="s">
        <v>2737</v>
      </c>
      <c r="G355">
        <v>27069512</v>
      </c>
      <c r="H355" t="s">
        <v>2822</v>
      </c>
      <c r="I355" s="9">
        <v>43674.414583333331</v>
      </c>
      <c r="J355" s="8" t="s">
        <v>2737</v>
      </c>
      <c r="K355">
        <v>270</v>
      </c>
      <c r="L355">
        <v>806</v>
      </c>
    </row>
    <row r="356" spans="1:13" hidden="1" x14ac:dyDescent="0.25">
      <c r="A356" t="s">
        <v>2687</v>
      </c>
      <c r="B356" t="s">
        <v>2686</v>
      </c>
      <c r="C356" t="s">
        <v>2685</v>
      </c>
      <c r="D356">
        <v>9741.69</v>
      </c>
      <c r="E356">
        <v>9.4</v>
      </c>
      <c r="F356" t="s">
        <v>2737</v>
      </c>
      <c r="G356">
        <v>27069512</v>
      </c>
      <c r="H356" t="s">
        <v>2822</v>
      </c>
      <c r="I356" s="9">
        <v>43674.414583333331</v>
      </c>
      <c r="J356" s="8" t="s">
        <v>2737</v>
      </c>
      <c r="K356">
        <v>270</v>
      </c>
      <c r="L356">
        <v>806</v>
      </c>
    </row>
    <row r="357" spans="1:13" hidden="1" x14ac:dyDescent="0.25">
      <c r="A357" t="s">
        <v>2687</v>
      </c>
      <c r="B357" t="s">
        <v>2686</v>
      </c>
      <c r="C357" t="s">
        <v>2685</v>
      </c>
      <c r="D357">
        <v>9741.69</v>
      </c>
      <c r="E357">
        <v>9.4</v>
      </c>
      <c r="F357" t="s">
        <v>2737</v>
      </c>
      <c r="G357">
        <v>27069512</v>
      </c>
      <c r="H357" t="s">
        <v>2822</v>
      </c>
      <c r="I357" s="9">
        <v>43674.414583333331</v>
      </c>
      <c r="J357" s="8" t="s">
        <v>2737</v>
      </c>
      <c r="K357">
        <v>270</v>
      </c>
      <c r="L357">
        <v>806</v>
      </c>
    </row>
    <row r="358" spans="1:13" hidden="1" x14ac:dyDescent="0.25">
      <c r="A358" t="s">
        <v>2687</v>
      </c>
      <c r="B358" t="s">
        <v>2686</v>
      </c>
      <c r="C358" t="s">
        <v>2685</v>
      </c>
      <c r="D358">
        <v>9741.69</v>
      </c>
      <c r="E358">
        <v>26</v>
      </c>
      <c r="F358">
        <v>86900</v>
      </c>
      <c r="G358">
        <v>30032030</v>
      </c>
      <c r="H358" t="s">
        <v>2829</v>
      </c>
      <c r="I358" s="9">
        <v>43674.414583333331</v>
      </c>
      <c r="J358" s="8" t="s">
        <v>2737</v>
      </c>
      <c r="K358">
        <v>300</v>
      </c>
      <c r="L358">
        <v>806</v>
      </c>
      <c r="M358" s="19">
        <v>28</v>
      </c>
    </row>
    <row r="359" spans="1:13" hidden="1" x14ac:dyDescent="0.25">
      <c r="A359" t="s">
        <v>2687</v>
      </c>
      <c r="B359" t="s">
        <v>2686</v>
      </c>
      <c r="C359" t="s">
        <v>2685</v>
      </c>
      <c r="D359">
        <v>9741.69</v>
      </c>
      <c r="E359">
        <v>9.4</v>
      </c>
      <c r="F359" t="s">
        <v>2737</v>
      </c>
      <c r="G359">
        <v>27069512</v>
      </c>
      <c r="H359" t="s">
        <v>2822</v>
      </c>
      <c r="I359" s="9">
        <v>43674.414583333331</v>
      </c>
      <c r="J359" s="8" t="s">
        <v>2737</v>
      </c>
      <c r="K359">
        <v>270</v>
      </c>
      <c r="L359">
        <v>806</v>
      </c>
    </row>
    <row r="360" spans="1:13" hidden="1" x14ac:dyDescent="0.25">
      <c r="A360" t="s">
        <v>2687</v>
      </c>
      <c r="B360" t="s">
        <v>2686</v>
      </c>
      <c r="C360" t="s">
        <v>2685</v>
      </c>
      <c r="D360">
        <v>9741.69</v>
      </c>
      <c r="E360">
        <v>9.4</v>
      </c>
      <c r="F360" t="s">
        <v>2737</v>
      </c>
      <c r="G360">
        <v>27069512</v>
      </c>
      <c r="H360" t="s">
        <v>2822</v>
      </c>
      <c r="I360" s="9">
        <v>43674.414583333331</v>
      </c>
      <c r="J360" s="8" t="s">
        <v>2737</v>
      </c>
      <c r="K360">
        <v>270</v>
      </c>
      <c r="L360">
        <v>806</v>
      </c>
    </row>
    <row r="361" spans="1:13" hidden="1" x14ac:dyDescent="0.25">
      <c r="A361" t="s">
        <v>2687</v>
      </c>
      <c r="B361" t="s">
        <v>2686</v>
      </c>
      <c r="C361" t="s">
        <v>2685</v>
      </c>
      <c r="D361">
        <v>9741.69</v>
      </c>
      <c r="E361">
        <v>9.4</v>
      </c>
      <c r="F361" t="s">
        <v>2737</v>
      </c>
      <c r="G361">
        <v>27069512</v>
      </c>
      <c r="H361" t="s">
        <v>2822</v>
      </c>
      <c r="I361" s="9">
        <v>43674.414583333331</v>
      </c>
      <c r="J361" s="8" t="s">
        <v>2737</v>
      </c>
      <c r="K361">
        <v>270</v>
      </c>
      <c r="L361">
        <v>806</v>
      </c>
    </row>
    <row r="362" spans="1:13" hidden="1" x14ac:dyDescent="0.25">
      <c r="A362" t="s">
        <v>2687</v>
      </c>
      <c r="B362" t="s">
        <v>2686</v>
      </c>
      <c r="C362" t="s">
        <v>2685</v>
      </c>
      <c r="D362">
        <v>9741.69</v>
      </c>
      <c r="E362">
        <v>104.72</v>
      </c>
      <c r="F362">
        <v>50564</v>
      </c>
      <c r="G362">
        <v>27050564</v>
      </c>
      <c r="H362" t="s">
        <v>2793</v>
      </c>
      <c r="I362" s="9">
        <v>43674.414583333331</v>
      </c>
      <c r="J362" s="8" t="s">
        <v>2737</v>
      </c>
      <c r="K362">
        <v>270</v>
      </c>
      <c r="L362">
        <v>806</v>
      </c>
    </row>
    <row r="363" spans="1:13" hidden="1" x14ac:dyDescent="0.25">
      <c r="A363" t="s">
        <v>2687</v>
      </c>
      <c r="B363" t="s">
        <v>2686</v>
      </c>
      <c r="C363" t="s">
        <v>2685</v>
      </c>
      <c r="D363">
        <v>9741.69</v>
      </c>
      <c r="E363">
        <v>-104.72</v>
      </c>
      <c r="F363">
        <v>50564</v>
      </c>
      <c r="G363">
        <v>27050564</v>
      </c>
      <c r="H363" t="s">
        <v>2793</v>
      </c>
      <c r="I363" s="9">
        <v>43674.414583333331</v>
      </c>
      <c r="J363" s="8" t="s">
        <v>2737</v>
      </c>
      <c r="K363">
        <v>270</v>
      </c>
      <c r="L363">
        <v>806</v>
      </c>
    </row>
    <row r="364" spans="1:13" hidden="1" x14ac:dyDescent="0.25">
      <c r="A364" t="s">
        <v>2687</v>
      </c>
      <c r="B364" t="s">
        <v>2686</v>
      </c>
      <c r="C364" t="s">
        <v>2685</v>
      </c>
      <c r="D364">
        <v>9741.69</v>
      </c>
      <c r="E364">
        <v>6</v>
      </c>
      <c r="F364" t="s">
        <v>2737</v>
      </c>
      <c r="G364">
        <v>25932661</v>
      </c>
      <c r="H364" t="s">
        <v>2805</v>
      </c>
      <c r="I364" s="9">
        <v>43674.414583333331</v>
      </c>
      <c r="J364" s="8" t="s">
        <v>2737</v>
      </c>
      <c r="K364">
        <v>259</v>
      </c>
      <c r="L364">
        <v>806</v>
      </c>
    </row>
    <row r="365" spans="1:13" hidden="1" x14ac:dyDescent="0.25">
      <c r="A365" t="s">
        <v>2687</v>
      </c>
      <c r="B365" t="s">
        <v>2686</v>
      </c>
      <c r="C365" t="s">
        <v>2685</v>
      </c>
      <c r="D365">
        <v>9741.69</v>
      </c>
      <c r="E365">
        <v>6</v>
      </c>
      <c r="F365">
        <v>23780</v>
      </c>
      <c r="G365">
        <v>25923780</v>
      </c>
      <c r="H365" t="s">
        <v>2810</v>
      </c>
      <c r="I365" s="9">
        <v>43674.414583333331</v>
      </c>
      <c r="J365" s="8" t="s">
        <v>2737</v>
      </c>
      <c r="K365">
        <v>259</v>
      </c>
      <c r="L365">
        <v>806</v>
      </c>
    </row>
    <row r="366" spans="1:13" hidden="1" x14ac:dyDescent="0.25">
      <c r="A366" t="s">
        <v>2687</v>
      </c>
      <c r="B366" t="s">
        <v>2686</v>
      </c>
      <c r="C366" t="s">
        <v>2685</v>
      </c>
      <c r="D366">
        <v>9741.69</v>
      </c>
      <c r="E366">
        <v>5</v>
      </c>
      <c r="F366">
        <v>20278</v>
      </c>
      <c r="G366">
        <v>25920278</v>
      </c>
      <c r="H366" t="s">
        <v>2798</v>
      </c>
      <c r="I366" s="9">
        <v>43674.414583333331</v>
      </c>
      <c r="J366" s="8" t="s">
        <v>2737</v>
      </c>
      <c r="K366">
        <v>259</v>
      </c>
      <c r="L366">
        <v>806</v>
      </c>
    </row>
    <row r="367" spans="1:13" hidden="1" x14ac:dyDescent="0.25">
      <c r="A367" t="s">
        <v>2687</v>
      </c>
      <c r="B367" t="s">
        <v>2686</v>
      </c>
      <c r="C367" t="s">
        <v>2685</v>
      </c>
      <c r="D367">
        <v>9741.69</v>
      </c>
      <c r="E367">
        <v>5</v>
      </c>
      <c r="F367">
        <v>20227</v>
      </c>
      <c r="G367">
        <v>25920227</v>
      </c>
      <c r="H367" t="s">
        <v>2797</v>
      </c>
      <c r="I367" s="9">
        <v>43674.414583333331</v>
      </c>
      <c r="J367" s="8" t="s">
        <v>2737</v>
      </c>
      <c r="K367">
        <v>259</v>
      </c>
      <c r="L367">
        <v>806</v>
      </c>
    </row>
    <row r="368" spans="1:13" hidden="1" x14ac:dyDescent="0.25">
      <c r="A368" t="s">
        <v>2687</v>
      </c>
      <c r="B368" t="s">
        <v>2686</v>
      </c>
      <c r="C368" t="s">
        <v>2685</v>
      </c>
      <c r="D368">
        <v>9741.69</v>
      </c>
      <c r="E368">
        <v>45</v>
      </c>
      <c r="F368">
        <v>86850</v>
      </c>
      <c r="G368">
        <v>30032038</v>
      </c>
      <c r="H368" t="s">
        <v>2830</v>
      </c>
      <c r="I368" s="9">
        <v>43674.414583333331</v>
      </c>
      <c r="J368" s="8" t="s">
        <v>2737</v>
      </c>
      <c r="K368">
        <v>300</v>
      </c>
      <c r="L368">
        <v>806</v>
      </c>
      <c r="M368" s="19">
        <v>48</v>
      </c>
    </row>
    <row r="369" spans="1:13" hidden="1" x14ac:dyDescent="0.25">
      <c r="A369" t="s">
        <v>2687</v>
      </c>
      <c r="B369" t="s">
        <v>2686</v>
      </c>
      <c r="C369" t="s">
        <v>2685</v>
      </c>
      <c r="D369">
        <v>9741.69</v>
      </c>
      <c r="E369">
        <v>88</v>
      </c>
      <c r="F369" t="s">
        <v>2811</v>
      </c>
      <c r="G369">
        <v>63690632</v>
      </c>
      <c r="H369" t="s">
        <v>2812</v>
      </c>
      <c r="I369" s="9">
        <v>43674.414583333331</v>
      </c>
      <c r="J369" s="8" t="s">
        <v>2737</v>
      </c>
      <c r="K369">
        <v>636</v>
      </c>
      <c r="L369">
        <v>806</v>
      </c>
    </row>
    <row r="370" spans="1:13" hidden="1" x14ac:dyDescent="0.25">
      <c r="A370" t="s">
        <v>2687</v>
      </c>
      <c r="B370" t="s">
        <v>2686</v>
      </c>
      <c r="C370" t="s">
        <v>2685</v>
      </c>
      <c r="D370">
        <v>9741.69</v>
      </c>
      <c r="E370">
        <v>218</v>
      </c>
      <c r="F370" t="s">
        <v>2863</v>
      </c>
      <c r="G370">
        <v>25024515</v>
      </c>
      <c r="H370" t="s">
        <v>2864</v>
      </c>
      <c r="I370" s="9">
        <v>43674.414583333331</v>
      </c>
      <c r="J370" s="8" t="s">
        <v>2737</v>
      </c>
      <c r="K370">
        <v>250</v>
      </c>
      <c r="L370">
        <v>806</v>
      </c>
    </row>
    <row r="371" spans="1:13" hidden="1" x14ac:dyDescent="0.25">
      <c r="A371" t="s">
        <v>2687</v>
      </c>
      <c r="B371" t="s">
        <v>2686</v>
      </c>
      <c r="C371" t="s">
        <v>2685</v>
      </c>
      <c r="D371">
        <v>9741.69</v>
      </c>
      <c r="E371">
        <v>19</v>
      </c>
      <c r="F371" t="s">
        <v>2865</v>
      </c>
      <c r="G371">
        <v>25024630</v>
      </c>
      <c r="H371" t="s">
        <v>2866</v>
      </c>
      <c r="I371" s="9">
        <v>43674.414583333331</v>
      </c>
      <c r="J371" s="8" t="s">
        <v>2737</v>
      </c>
      <c r="K371">
        <v>250</v>
      </c>
      <c r="L371">
        <v>806</v>
      </c>
    </row>
    <row r="372" spans="1:13" hidden="1" x14ac:dyDescent="0.25">
      <c r="A372" t="s">
        <v>2687</v>
      </c>
      <c r="B372" t="s">
        <v>2686</v>
      </c>
      <c r="C372" t="s">
        <v>2685</v>
      </c>
      <c r="D372">
        <v>9741.69</v>
      </c>
      <c r="E372">
        <v>6</v>
      </c>
      <c r="F372" t="s">
        <v>2737</v>
      </c>
      <c r="G372">
        <v>25932661</v>
      </c>
      <c r="H372" t="s">
        <v>2805</v>
      </c>
      <c r="I372" s="9">
        <v>43674.414583333331</v>
      </c>
      <c r="J372" s="8" t="s">
        <v>2737</v>
      </c>
      <c r="K372">
        <v>259</v>
      </c>
      <c r="L372">
        <v>806</v>
      </c>
    </row>
    <row r="373" spans="1:13" hidden="1" x14ac:dyDescent="0.25">
      <c r="A373" t="s">
        <v>2687</v>
      </c>
      <c r="B373" t="s">
        <v>2686</v>
      </c>
      <c r="C373" t="s">
        <v>2685</v>
      </c>
      <c r="D373">
        <v>9741.69</v>
      </c>
      <c r="E373">
        <v>5</v>
      </c>
      <c r="F373">
        <v>20278</v>
      </c>
      <c r="G373">
        <v>25920278</v>
      </c>
      <c r="H373" t="s">
        <v>2798</v>
      </c>
      <c r="I373" s="9">
        <v>43674.414583333331</v>
      </c>
      <c r="J373" s="8" t="s">
        <v>2737</v>
      </c>
      <c r="K373">
        <v>259</v>
      </c>
      <c r="L373">
        <v>806</v>
      </c>
    </row>
    <row r="374" spans="1:13" hidden="1" x14ac:dyDescent="0.25">
      <c r="A374" t="s">
        <v>2687</v>
      </c>
      <c r="B374" t="s">
        <v>2686</v>
      </c>
      <c r="C374" t="s">
        <v>2685</v>
      </c>
      <c r="D374">
        <v>9741.69</v>
      </c>
      <c r="E374">
        <v>46</v>
      </c>
      <c r="F374">
        <v>85025</v>
      </c>
      <c r="G374">
        <v>30032110</v>
      </c>
      <c r="H374" t="s">
        <v>2776</v>
      </c>
      <c r="I374" s="9">
        <v>43674.414583333331</v>
      </c>
      <c r="J374" s="8" t="s">
        <v>2737</v>
      </c>
      <c r="K374">
        <v>300</v>
      </c>
      <c r="L374">
        <v>806</v>
      </c>
      <c r="M374" s="19">
        <v>49</v>
      </c>
    </row>
    <row r="375" spans="1:13" hidden="1" x14ac:dyDescent="0.25">
      <c r="A375" t="s">
        <v>2687</v>
      </c>
      <c r="B375" t="s">
        <v>2686</v>
      </c>
      <c r="C375" t="s">
        <v>2685</v>
      </c>
      <c r="D375">
        <v>9741.69</v>
      </c>
      <c r="E375">
        <v>15</v>
      </c>
      <c r="F375">
        <v>32107</v>
      </c>
      <c r="G375">
        <v>30032107</v>
      </c>
      <c r="H375" t="s">
        <v>2779</v>
      </c>
      <c r="I375" s="9">
        <v>43674.414583333331</v>
      </c>
      <c r="J375" s="8" t="s">
        <v>2737</v>
      </c>
      <c r="K375">
        <v>300</v>
      </c>
      <c r="L375">
        <v>806</v>
      </c>
      <c r="M375" s="19">
        <v>16</v>
      </c>
    </row>
    <row r="376" spans="1:13" hidden="1" x14ac:dyDescent="0.25">
      <c r="A376" t="s">
        <v>2687</v>
      </c>
      <c r="B376" t="s">
        <v>2686</v>
      </c>
      <c r="C376" t="s">
        <v>2685</v>
      </c>
      <c r="D376">
        <v>9741.69</v>
      </c>
      <c r="E376">
        <v>46.98</v>
      </c>
      <c r="F376" t="s">
        <v>2737</v>
      </c>
      <c r="G376">
        <v>27069512</v>
      </c>
      <c r="H376" t="s">
        <v>2822</v>
      </c>
      <c r="I376" s="9">
        <v>43674.414583333331</v>
      </c>
      <c r="J376" s="8" t="s">
        <v>2737</v>
      </c>
      <c r="K376">
        <v>270</v>
      </c>
      <c r="L376">
        <v>806</v>
      </c>
    </row>
    <row r="377" spans="1:13" hidden="1" x14ac:dyDescent="0.25">
      <c r="A377" t="s">
        <v>2687</v>
      </c>
      <c r="B377" t="s">
        <v>2686</v>
      </c>
      <c r="C377" t="s">
        <v>2685</v>
      </c>
      <c r="D377">
        <v>9741.69</v>
      </c>
      <c r="E377">
        <v>124</v>
      </c>
      <c r="F377">
        <v>86870</v>
      </c>
      <c r="G377">
        <v>30032091</v>
      </c>
      <c r="H377" t="s">
        <v>2867</v>
      </c>
      <c r="I377" s="9">
        <v>43674.414583333331</v>
      </c>
      <c r="J377" s="8" t="s">
        <v>2737</v>
      </c>
      <c r="K377">
        <v>300</v>
      </c>
      <c r="L377">
        <v>806</v>
      </c>
      <c r="M377" s="19">
        <v>130</v>
      </c>
    </row>
    <row r="378" spans="1:13" hidden="1" x14ac:dyDescent="0.25">
      <c r="A378" t="s">
        <v>2687</v>
      </c>
      <c r="B378" t="s">
        <v>2686</v>
      </c>
      <c r="C378" t="s">
        <v>2685</v>
      </c>
      <c r="D378">
        <v>9741.69</v>
      </c>
      <c r="E378">
        <v>-27.34</v>
      </c>
      <c r="F378" t="s">
        <v>2737</v>
      </c>
      <c r="G378">
        <v>27013399</v>
      </c>
      <c r="H378" t="s">
        <v>2739</v>
      </c>
      <c r="I378" s="9">
        <v>43674.414583333331</v>
      </c>
      <c r="J378" s="8" t="s">
        <v>2737</v>
      </c>
      <c r="K378">
        <v>270</v>
      </c>
      <c r="L378">
        <v>806</v>
      </c>
    </row>
    <row r="379" spans="1:13" hidden="1" x14ac:dyDescent="0.25">
      <c r="A379" t="s">
        <v>2687</v>
      </c>
      <c r="B379" t="s">
        <v>2686</v>
      </c>
      <c r="C379" t="s">
        <v>2685</v>
      </c>
      <c r="D379">
        <v>9741.69</v>
      </c>
      <c r="E379">
        <v>6</v>
      </c>
      <c r="F379" t="s">
        <v>2737</v>
      </c>
      <c r="G379">
        <v>25932661</v>
      </c>
      <c r="H379" t="s">
        <v>2805</v>
      </c>
      <c r="I379" s="9">
        <v>43674.414583333331</v>
      </c>
      <c r="J379" s="8" t="s">
        <v>2737</v>
      </c>
      <c r="K379">
        <v>259</v>
      </c>
      <c r="L379">
        <v>806</v>
      </c>
    </row>
    <row r="380" spans="1:13" hidden="1" x14ac:dyDescent="0.25">
      <c r="A380" t="s">
        <v>2687</v>
      </c>
      <c r="B380" t="s">
        <v>2686</v>
      </c>
      <c r="C380" t="s">
        <v>2685</v>
      </c>
      <c r="D380">
        <v>9741.69</v>
      </c>
      <c r="E380">
        <v>6</v>
      </c>
      <c r="F380">
        <v>23780</v>
      </c>
      <c r="G380">
        <v>25923780</v>
      </c>
      <c r="H380" t="s">
        <v>2810</v>
      </c>
      <c r="I380" s="9">
        <v>43674.414583333331</v>
      </c>
      <c r="J380" s="8" t="s">
        <v>2737</v>
      </c>
      <c r="K380">
        <v>259</v>
      </c>
      <c r="L380">
        <v>806</v>
      </c>
    </row>
    <row r="381" spans="1:13" hidden="1" x14ac:dyDescent="0.25">
      <c r="A381" t="s">
        <v>2687</v>
      </c>
      <c r="B381" t="s">
        <v>2686</v>
      </c>
      <c r="C381" t="s">
        <v>2685</v>
      </c>
      <c r="D381">
        <v>9741.69</v>
      </c>
      <c r="E381">
        <v>212</v>
      </c>
      <c r="F381">
        <v>90715</v>
      </c>
      <c r="G381">
        <v>25047361</v>
      </c>
      <c r="H381" t="s">
        <v>2868</v>
      </c>
      <c r="I381" s="9">
        <v>43674.414583333331</v>
      </c>
      <c r="J381" s="8" t="s">
        <v>2737</v>
      </c>
      <c r="K381">
        <v>250</v>
      </c>
      <c r="L381">
        <v>806</v>
      </c>
    </row>
    <row r="382" spans="1:13" hidden="1" x14ac:dyDescent="0.25">
      <c r="A382" t="s">
        <v>2687</v>
      </c>
      <c r="B382" t="s">
        <v>2686</v>
      </c>
      <c r="C382" t="s">
        <v>2685</v>
      </c>
      <c r="D382">
        <v>9741.69</v>
      </c>
      <c r="E382">
        <v>10</v>
      </c>
      <c r="F382" t="s">
        <v>2737</v>
      </c>
      <c r="G382">
        <v>25932666</v>
      </c>
      <c r="H382" t="s">
        <v>2860</v>
      </c>
      <c r="I382" s="9">
        <v>43674.414583333331</v>
      </c>
      <c r="J382" s="8" t="s">
        <v>2737</v>
      </c>
      <c r="K382">
        <v>259</v>
      </c>
      <c r="L382">
        <v>806</v>
      </c>
    </row>
    <row r="383" spans="1:13" hidden="1" x14ac:dyDescent="0.25">
      <c r="A383" t="s">
        <v>2687</v>
      </c>
      <c r="B383" t="s">
        <v>2686</v>
      </c>
      <c r="C383" t="s">
        <v>2685</v>
      </c>
      <c r="D383">
        <v>9741.69</v>
      </c>
      <c r="E383">
        <v>5</v>
      </c>
      <c r="F383">
        <v>20278</v>
      </c>
      <c r="G383">
        <v>25920278</v>
      </c>
      <c r="H383" t="s">
        <v>2798</v>
      </c>
      <c r="I383" s="9">
        <v>43674.414583333331</v>
      </c>
      <c r="J383" s="8" t="s">
        <v>2737</v>
      </c>
      <c r="K383">
        <v>259</v>
      </c>
      <c r="L383">
        <v>806</v>
      </c>
    </row>
    <row r="384" spans="1:13" hidden="1" x14ac:dyDescent="0.25">
      <c r="A384" t="s">
        <v>2687</v>
      </c>
      <c r="B384" t="s">
        <v>2686</v>
      </c>
      <c r="C384" t="s">
        <v>2685</v>
      </c>
      <c r="D384">
        <v>9741.69</v>
      </c>
      <c r="E384">
        <v>5</v>
      </c>
      <c r="F384">
        <v>20227</v>
      </c>
      <c r="G384">
        <v>25920227</v>
      </c>
      <c r="H384" t="s">
        <v>2797</v>
      </c>
      <c r="I384" s="9">
        <v>43674.414583333331</v>
      </c>
      <c r="J384" s="8" t="s">
        <v>2737</v>
      </c>
      <c r="K384">
        <v>259</v>
      </c>
      <c r="L384">
        <v>806</v>
      </c>
    </row>
    <row r="385" spans="1:15" hidden="1" x14ac:dyDescent="0.25">
      <c r="A385" t="s">
        <v>2687</v>
      </c>
      <c r="B385" t="s">
        <v>2686</v>
      </c>
      <c r="C385" t="s">
        <v>2685</v>
      </c>
      <c r="D385">
        <v>9741.69</v>
      </c>
      <c r="E385">
        <v>13</v>
      </c>
      <c r="F385" t="s">
        <v>2737</v>
      </c>
      <c r="G385">
        <v>25924174</v>
      </c>
      <c r="H385" t="s">
        <v>2861</v>
      </c>
      <c r="I385" s="9">
        <v>43674.414583333331</v>
      </c>
      <c r="J385" s="8" t="s">
        <v>2737</v>
      </c>
      <c r="K385">
        <v>259</v>
      </c>
      <c r="L385">
        <v>806</v>
      </c>
    </row>
    <row r="386" spans="1:15" hidden="1" x14ac:dyDescent="0.25">
      <c r="A386" t="s">
        <v>2687</v>
      </c>
      <c r="B386" t="s">
        <v>2686</v>
      </c>
      <c r="C386" t="s">
        <v>2685</v>
      </c>
      <c r="D386">
        <v>9741.69</v>
      </c>
      <c r="E386">
        <v>13</v>
      </c>
      <c r="F386">
        <v>85018</v>
      </c>
      <c r="G386">
        <v>30032043</v>
      </c>
      <c r="H386" t="s">
        <v>2869</v>
      </c>
      <c r="I386" s="9">
        <v>43674.414583333331</v>
      </c>
      <c r="J386" s="8" t="s">
        <v>2737</v>
      </c>
      <c r="K386">
        <v>300</v>
      </c>
      <c r="L386">
        <v>806</v>
      </c>
      <c r="M386" s="19">
        <v>14</v>
      </c>
    </row>
    <row r="387" spans="1:15" hidden="1" x14ac:dyDescent="0.25">
      <c r="A387" t="s">
        <v>2687</v>
      </c>
      <c r="B387" t="s">
        <v>2686</v>
      </c>
      <c r="C387" t="s">
        <v>2685</v>
      </c>
      <c r="D387">
        <v>9741.69</v>
      </c>
      <c r="E387">
        <v>13</v>
      </c>
      <c r="F387">
        <v>85014</v>
      </c>
      <c r="G387">
        <v>30032044</v>
      </c>
      <c r="H387" t="s">
        <v>2870</v>
      </c>
      <c r="I387" s="9">
        <v>43674.414583333331</v>
      </c>
      <c r="J387" s="8" t="s">
        <v>2737</v>
      </c>
      <c r="K387">
        <v>300</v>
      </c>
      <c r="L387">
        <v>806</v>
      </c>
      <c r="M387" s="19">
        <v>14</v>
      </c>
    </row>
    <row r="388" spans="1:15" hidden="1" x14ac:dyDescent="0.25">
      <c r="A388" t="s">
        <v>2687</v>
      </c>
      <c r="B388" t="s">
        <v>2686</v>
      </c>
      <c r="C388" t="s">
        <v>2685</v>
      </c>
      <c r="D388">
        <v>9741.69</v>
      </c>
      <c r="E388">
        <v>46</v>
      </c>
      <c r="F388">
        <v>85025</v>
      </c>
      <c r="G388">
        <v>30032110</v>
      </c>
      <c r="H388" t="s">
        <v>2776</v>
      </c>
      <c r="I388" s="9">
        <v>43674.414583333331</v>
      </c>
      <c r="J388" s="8" t="s">
        <v>2737</v>
      </c>
      <c r="K388">
        <v>300</v>
      </c>
      <c r="L388">
        <v>806</v>
      </c>
      <c r="M388" s="19">
        <v>49</v>
      </c>
    </row>
    <row r="389" spans="1:15" hidden="1" x14ac:dyDescent="0.25">
      <c r="A389" t="s">
        <v>2687</v>
      </c>
      <c r="B389" t="s">
        <v>2686</v>
      </c>
      <c r="C389" t="s">
        <v>2685</v>
      </c>
      <c r="D389">
        <v>9741.69</v>
      </c>
      <c r="E389">
        <v>15</v>
      </c>
      <c r="F389">
        <v>32107</v>
      </c>
      <c r="G389">
        <v>30032107</v>
      </c>
      <c r="H389" t="s">
        <v>2779</v>
      </c>
      <c r="I389" s="9">
        <v>43674.414583333331</v>
      </c>
      <c r="J389" s="8" t="s">
        <v>2737</v>
      </c>
      <c r="K389">
        <v>300</v>
      </c>
      <c r="L389">
        <v>806</v>
      </c>
      <c r="M389" s="19">
        <v>16</v>
      </c>
    </row>
    <row r="390" spans="1:15" hidden="1" x14ac:dyDescent="0.25">
      <c r="A390" t="s">
        <v>536</v>
      </c>
      <c r="B390" t="s">
        <v>535</v>
      </c>
      <c r="C390" t="s">
        <v>534</v>
      </c>
      <c r="D390">
        <v>7487.39</v>
      </c>
      <c r="E390">
        <v>22.61</v>
      </c>
      <c r="F390" t="s">
        <v>2752</v>
      </c>
      <c r="G390">
        <v>27038238</v>
      </c>
      <c r="H390" t="s">
        <v>2753</v>
      </c>
      <c r="I390" t="s">
        <v>2737</v>
      </c>
      <c r="J390" s="8">
        <v>44068.45416666667</v>
      </c>
      <c r="K390">
        <v>270</v>
      </c>
      <c r="L390">
        <v>43235</v>
      </c>
    </row>
    <row r="391" spans="1:15" hidden="1" x14ac:dyDescent="0.25">
      <c r="A391" t="s">
        <v>536</v>
      </c>
      <c r="B391" t="s">
        <v>535</v>
      </c>
      <c r="C391" t="s">
        <v>534</v>
      </c>
      <c r="D391">
        <v>7487.39</v>
      </c>
      <c r="E391">
        <v>11.68</v>
      </c>
      <c r="F391" t="s">
        <v>2737</v>
      </c>
      <c r="G391">
        <v>27069212</v>
      </c>
      <c r="H391" t="s">
        <v>2754</v>
      </c>
      <c r="I391" t="s">
        <v>2737</v>
      </c>
      <c r="J391" s="8">
        <v>44068.45416666667</v>
      </c>
      <c r="K391">
        <v>270</v>
      </c>
      <c r="L391">
        <v>43235</v>
      </c>
    </row>
    <row r="392" spans="1:15" hidden="1" x14ac:dyDescent="0.25">
      <c r="A392" t="s">
        <v>536</v>
      </c>
      <c r="B392" t="s">
        <v>535</v>
      </c>
      <c r="C392" t="s">
        <v>534</v>
      </c>
      <c r="D392">
        <v>7487.39</v>
      </c>
      <c r="E392">
        <v>7.35</v>
      </c>
      <c r="F392" t="s">
        <v>2737</v>
      </c>
      <c r="G392">
        <v>27013392</v>
      </c>
      <c r="H392" t="s">
        <v>2755</v>
      </c>
      <c r="I392" t="s">
        <v>2737</v>
      </c>
      <c r="J392" s="8">
        <v>44068.45416666667</v>
      </c>
      <c r="K392">
        <v>270</v>
      </c>
      <c r="L392">
        <v>43235</v>
      </c>
    </row>
    <row r="393" spans="1:15" hidden="1" x14ac:dyDescent="0.25">
      <c r="A393" t="s">
        <v>536</v>
      </c>
      <c r="B393" t="s">
        <v>535</v>
      </c>
      <c r="C393" t="s">
        <v>534</v>
      </c>
      <c r="D393">
        <v>7487.39</v>
      </c>
      <c r="E393">
        <v>26.13</v>
      </c>
      <c r="F393" t="s">
        <v>2737</v>
      </c>
      <c r="G393">
        <v>27014004</v>
      </c>
      <c r="H393" t="s">
        <v>2738</v>
      </c>
      <c r="I393" t="s">
        <v>2737</v>
      </c>
      <c r="J393" s="8">
        <v>44068.45416666667</v>
      </c>
      <c r="K393">
        <v>270</v>
      </c>
      <c r="L393">
        <v>43235</v>
      </c>
    </row>
    <row r="394" spans="1:15" hidden="1" x14ac:dyDescent="0.25">
      <c r="A394" t="s">
        <v>536</v>
      </c>
      <c r="B394" t="s">
        <v>535</v>
      </c>
      <c r="C394" t="s">
        <v>534</v>
      </c>
      <c r="D394">
        <v>7487.39</v>
      </c>
      <c r="E394">
        <v>21.19</v>
      </c>
      <c r="F394" t="s">
        <v>2737</v>
      </c>
      <c r="G394">
        <v>27013399</v>
      </c>
      <c r="H394" t="s">
        <v>2739</v>
      </c>
      <c r="I394" t="s">
        <v>2737</v>
      </c>
      <c r="J394" s="8">
        <v>44068.45416666667</v>
      </c>
      <c r="K394">
        <v>270</v>
      </c>
      <c r="L394">
        <v>43235</v>
      </c>
    </row>
    <row r="395" spans="1:15" hidden="1" x14ac:dyDescent="0.25">
      <c r="A395" t="s">
        <v>536</v>
      </c>
      <c r="B395" t="s">
        <v>535</v>
      </c>
      <c r="C395" t="s">
        <v>534</v>
      </c>
      <c r="D395">
        <v>7487.39</v>
      </c>
      <c r="E395">
        <v>10.97</v>
      </c>
      <c r="F395" t="s">
        <v>2737</v>
      </c>
      <c r="G395">
        <v>27280043</v>
      </c>
      <c r="H395" t="s">
        <v>2740</v>
      </c>
      <c r="I395" t="s">
        <v>2737</v>
      </c>
      <c r="J395" s="8">
        <v>44068.45416666667</v>
      </c>
      <c r="K395">
        <v>272</v>
      </c>
      <c r="L395">
        <v>43235</v>
      </c>
    </row>
    <row r="396" spans="1:15" hidden="1" x14ac:dyDescent="0.25">
      <c r="A396" t="s">
        <v>536</v>
      </c>
      <c r="B396" t="s">
        <v>535</v>
      </c>
      <c r="C396" t="s">
        <v>534</v>
      </c>
      <c r="D396">
        <v>7487.39</v>
      </c>
      <c r="E396">
        <v>22.61</v>
      </c>
      <c r="F396" t="s">
        <v>2752</v>
      </c>
      <c r="G396">
        <v>27038238</v>
      </c>
      <c r="H396" t="s">
        <v>2753</v>
      </c>
      <c r="I396" t="s">
        <v>2737</v>
      </c>
      <c r="J396" s="8">
        <v>44068.45416666667</v>
      </c>
      <c r="K396">
        <v>270</v>
      </c>
      <c r="L396">
        <v>43235</v>
      </c>
    </row>
    <row r="397" spans="1:15" hidden="1" x14ac:dyDescent="0.25">
      <c r="A397" t="s">
        <v>536</v>
      </c>
      <c r="B397" t="s">
        <v>535</v>
      </c>
      <c r="C397" t="s">
        <v>534</v>
      </c>
      <c r="D397">
        <v>7487.39</v>
      </c>
      <c r="E397">
        <v>902.85</v>
      </c>
      <c r="F397" t="s">
        <v>2737</v>
      </c>
      <c r="G397">
        <v>27217293</v>
      </c>
      <c r="H397" t="s">
        <v>2871</v>
      </c>
      <c r="I397" t="s">
        <v>2737</v>
      </c>
      <c r="J397" s="8">
        <v>44068.45416666667</v>
      </c>
      <c r="K397">
        <v>272</v>
      </c>
      <c r="L397">
        <v>43235</v>
      </c>
    </row>
    <row r="398" spans="1:15" hidden="1" x14ac:dyDescent="0.25">
      <c r="A398" t="s">
        <v>536</v>
      </c>
      <c r="B398" t="s">
        <v>535</v>
      </c>
      <c r="C398" t="s">
        <v>534</v>
      </c>
      <c r="D398">
        <v>7487.39</v>
      </c>
      <c r="E398">
        <v>3785</v>
      </c>
      <c r="F398" t="s">
        <v>2737</v>
      </c>
      <c r="G398">
        <v>75013236</v>
      </c>
      <c r="H398" t="s">
        <v>2745</v>
      </c>
      <c r="I398" t="s">
        <v>2737</v>
      </c>
      <c r="J398" s="8">
        <v>44068.45416666667</v>
      </c>
      <c r="K398">
        <v>750</v>
      </c>
      <c r="L398">
        <v>43235</v>
      </c>
      <c r="M398" s="19">
        <v>3785</v>
      </c>
    </row>
    <row r="399" spans="1:15" hidden="1" x14ac:dyDescent="0.25">
      <c r="A399" t="s">
        <v>536</v>
      </c>
      <c r="B399" t="s">
        <v>535</v>
      </c>
      <c r="C399" t="s">
        <v>534</v>
      </c>
      <c r="D399">
        <v>7487.39</v>
      </c>
      <c r="E399">
        <v>934</v>
      </c>
      <c r="F399">
        <v>91035</v>
      </c>
      <c r="G399">
        <v>75013239</v>
      </c>
      <c r="H399" t="s">
        <v>2872</v>
      </c>
      <c r="I399" t="s">
        <v>2737</v>
      </c>
      <c r="J399" s="8">
        <v>44068.45416666667</v>
      </c>
      <c r="K399">
        <v>750</v>
      </c>
      <c r="L399">
        <v>43235</v>
      </c>
      <c r="M399" s="19">
        <v>934</v>
      </c>
    </row>
    <row r="400" spans="1:15" hidden="1" x14ac:dyDescent="0.25">
      <c r="A400" t="s">
        <v>536</v>
      </c>
      <c r="B400" t="s">
        <v>535</v>
      </c>
      <c r="C400" t="s">
        <v>534</v>
      </c>
      <c r="D400">
        <v>7487.39</v>
      </c>
      <c r="E400">
        <v>561</v>
      </c>
      <c r="F400" t="s">
        <v>2737</v>
      </c>
      <c r="G400">
        <v>37013010</v>
      </c>
      <c r="H400" t="s">
        <v>2747</v>
      </c>
      <c r="I400" t="s">
        <v>2737</v>
      </c>
      <c r="J400" s="8">
        <v>44068.45416666667</v>
      </c>
      <c r="K400">
        <v>370</v>
      </c>
      <c r="L400">
        <v>43235</v>
      </c>
      <c r="M400" s="19">
        <v>33</v>
      </c>
      <c r="N400">
        <f>E400/33</f>
        <v>17</v>
      </c>
      <c r="O400" s="19">
        <f>N400*M400</f>
        <v>561</v>
      </c>
    </row>
    <row r="401" spans="1:13" hidden="1" x14ac:dyDescent="0.25">
      <c r="A401" t="s">
        <v>536</v>
      </c>
      <c r="B401" t="s">
        <v>535</v>
      </c>
      <c r="C401" t="s">
        <v>534</v>
      </c>
      <c r="D401">
        <v>7487.39</v>
      </c>
      <c r="E401">
        <v>722</v>
      </c>
      <c r="F401">
        <v>10260</v>
      </c>
      <c r="G401">
        <v>71010260</v>
      </c>
      <c r="H401" t="s">
        <v>2748</v>
      </c>
      <c r="I401" t="s">
        <v>2737</v>
      </c>
      <c r="J401" s="8">
        <v>44068.45416666667</v>
      </c>
      <c r="K401">
        <v>710</v>
      </c>
      <c r="L401">
        <v>43235</v>
      </c>
      <c r="M401" s="19">
        <v>722</v>
      </c>
    </row>
    <row r="402" spans="1:13" hidden="1" x14ac:dyDescent="0.25">
      <c r="A402" t="s">
        <v>536</v>
      </c>
      <c r="B402" t="s">
        <v>535</v>
      </c>
      <c r="C402" t="s">
        <v>534</v>
      </c>
      <c r="D402">
        <v>7487.39</v>
      </c>
      <c r="E402">
        <v>298</v>
      </c>
      <c r="F402">
        <v>10261</v>
      </c>
      <c r="G402">
        <v>71010261</v>
      </c>
      <c r="H402" t="s">
        <v>2761</v>
      </c>
      <c r="I402" t="s">
        <v>2737</v>
      </c>
      <c r="J402" s="8">
        <v>44068.45416666667</v>
      </c>
      <c r="K402">
        <v>710</v>
      </c>
      <c r="L402">
        <v>43235</v>
      </c>
      <c r="M402" s="19">
        <v>298</v>
      </c>
    </row>
    <row r="403" spans="1:13" hidden="1" x14ac:dyDescent="0.25">
      <c r="A403" t="s">
        <v>536</v>
      </c>
      <c r="B403" t="s">
        <v>535</v>
      </c>
      <c r="C403" t="s">
        <v>534</v>
      </c>
      <c r="D403">
        <v>7487.39</v>
      </c>
      <c r="E403">
        <v>-22.61</v>
      </c>
      <c r="F403" t="s">
        <v>2752</v>
      </c>
      <c r="G403">
        <v>27038238</v>
      </c>
      <c r="H403" t="s">
        <v>2753</v>
      </c>
      <c r="I403" t="s">
        <v>2737</v>
      </c>
      <c r="J403" s="8">
        <v>44068.45416666667</v>
      </c>
      <c r="K403">
        <v>270</v>
      </c>
      <c r="L403">
        <v>43235</v>
      </c>
    </row>
    <row r="404" spans="1:13" hidden="1" x14ac:dyDescent="0.25">
      <c r="A404" t="s">
        <v>536</v>
      </c>
      <c r="B404" t="s">
        <v>535</v>
      </c>
      <c r="C404" t="s">
        <v>534</v>
      </c>
      <c r="D404">
        <v>7487.39</v>
      </c>
      <c r="E404">
        <v>-22.61</v>
      </c>
      <c r="F404" t="s">
        <v>2752</v>
      </c>
      <c r="G404">
        <v>27038238</v>
      </c>
      <c r="H404" t="s">
        <v>2753</v>
      </c>
      <c r="I404" t="s">
        <v>2737</v>
      </c>
      <c r="J404" s="8">
        <v>44068.45416666667</v>
      </c>
      <c r="K404">
        <v>270</v>
      </c>
      <c r="L404">
        <v>43235</v>
      </c>
    </row>
    <row r="405" spans="1:13" hidden="1" x14ac:dyDescent="0.25">
      <c r="A405" t="s">
        <v>536</v>
      </c>
      <c r="B405" t="s">
        <v>535</v>
      </c>
      <c r="C405" t="s">
        <v>534</v>
      </c>
      <c r="D405">
        <v>7487.39</v>
      </c>
      <c r="E405">
        <v>-11.68</v>
      </c>
      <c r="F405" t="s">
        <v>2737</v>
      </c>
      <c r="G405">
        <v>27069212</v>
      </c>
      <c r="H405" t="s">
        <v>2754</v>
      </c>
      <c r="I405" t="s">
        <v>2737</v>
      </c>
      <c r="J405" s="8">
        <v>44068.45416666667</v>
      </c>
      <c r="K405">
        <v>270</v>
      </c>
      <c r="L405">
        <v>43235</v>
      </c>
    </row>
    <row r="406" spans="1:13" hidden="1" x14ac:dyDescent="0.25">
      <c r="A406" t="s">
        <v>536</v>
      </c>
      <c r="B406" t="s">
        <v>535</v>
      </c>
      <c r="C406" t="s">
        <v>534</v>
      </c>
      <c r="D406">
        <v>7487.39</v>
      </c>
      <c r="E406">
        <v>-7.35</v>
      </c>
      <c r="F406" t="s">
        <v>2737</v>
      </c>
      <c r="G406">
        <v>27013392</v>
      </c>
      <c r="H406" t="s">
        <v>2755</v>
      </c>
      <c r="I406" t="s">
        <v>2737</v>
      </c>
      <c r="J406" s="8">
        <v>44068.45416666667</v>
      </c>
      <c r="K406">
        <v>270</v>
      </c>
      <c r="L406">
        <v>43235</v>
      </c>
    </row>
    <row r="407" spans="1:13" hidden="1" x14ac:dyDescent="0.25">
      <c r="A407" t="s">
        <v>536</v>
      </c>
      <c r="B407" t="s">
        <v>535</v>
      </c>
      <c r="C407" t="s">
        <v>534</v>
      </c>
      <c r="D407">
        <v>7487.39</v>
      </c>
      <c r="E407">
        <v>-26.13</v>
      </c>
      <c r="F407" t="s">
        <v>2737</v>
      </c>
      <c r="G407">
        <v>27014004</v>
      </c>
      <c r="H407" t="s">
        <v>2738</v>
      </c>
      <c r="I407" t="s">
        <v>2737</v>
      </c>
      <c r="J407" s="8">
        <v>44068.45416666667</v>
      </c>
      <c r="K407">
        <v>270</v>
      </c>
      <c r="L407">
        <v>43235</v>
      </c>
    </row>
    <row r="408" spans="1:13" hidden="1" x14ac:dyDescent="0.25">
      <c r="A408" t="s">
        <v>536</v>
      </c>
      <c r="B408" t="s">
        <v>535</v>
      </c>
      <c r="C408" t="s">
        <v>534</v>
      </c>
      <c r="D408">
        <v>7487.39</v>
      </c>
      <c r="E408">
        <v>-21.19</v>
      </c>
      <c r="F408" t="s">
        <v>2737</v>
      </c>
      <c r="G408">
        <v>27013399</v>
      </c>
      <c r="H408" t="s">
        <v>2739</v>
      </c>
      <c r="I408" t="s">
        <v>2737</v>
      </c>
      <c r="J408" s="8">
        <v>44068.45416666667</v>
      </c>
      <c r="K408">
        <v>270</v>
      </c>
      <c r="L408">
        <v>43235</v>
      </c>
    </row>
    <row r="409" spans="1:13" hidden="1" x14ac:dyDescent="0.25">
      <c r="A409" t="s">
        <v>536</v>
      </c>
      <c r="B409" t="s">
        <v>535</v>
      </c>
      <c r="C409" t="s">
        <v>534</v>
      </c>
      <c r="D409">
        <v>7487.39</v>
      </c>
      <c r="E409">
        <v>-10.97</v>
      </c>
      <c r="F409" t="s">
        <v>2737</v>
      </c>
      <c r="G409">
        <v>27280043</v>
      </c>
      <c r="H409" t="s">
        <v>2740</v>
      </c>
      <c r="I409" t="s">
        <v>2737</v>
      </c>
      <c r="J409" s="8">
        <v>44068.45416666667</v>
      </c>
      <c r="K409">
        <v>272</v>
      </c>
      <c r="L409">
        <v>43235</v>
      </c>
    </row>
    <row r="410" spans="1:13" hidden="1" x14ac:dyDescent="0.25">
      <c r="A410" t="s">
        <v>536</v>
      </c>
      <c r="B410" t="s">
        <v>535</v>
      </c>
      <c r="C410" t="s">
        <v>534</v>
      </c>
      <c r="D410">
        <v>7487.39</v>
      </c>
      <c r="E410">
        <v>22.61</v>
      </c>
      <c r="F410" t="s">
        <v>2752</v>
      </c>
      <c r="G410">
        <v>27038238</v>
      </c>
      <c r="H410" t="s">
        <v>2753</v>
      </c>
      <c r="I410" t="s">
        <v>2737</v>
      </c>
      <c r="J410" s="8">
        <v>44068.45416666667</v>
      </c>
      <c r="K410">
        <v>270</v>
      </c>
      <c r="L410">
        <v>43235</v>
      </c>
    </row>
    <row r="411" spans="1:13" hidden="1" x14ac:dyDescent="0.25">
      <c r="A411" t="s">
        <v>536</v>
      </c>
      <c r="B411" t="s">
        <v>535</v>
      </c>
      <c r="C411" t="s">
        <v>534</v>
      </c>
      <c r="D411">
        <v>7487.39</v>
      </c>
      <c r="E411">
        <v>22.61</v>
      </c>
      <c r="F411" t="s">
        <v>2752</v>
      </c>
      <c r="G411">
        <v>27038238</v>
      </c>
      <c r="H411" t="s">
        <v>2753</v>
      </c>
      <c r="I411" t="s">
        <v>2737</v>
      </c>
      <c r="J411" s="8">
        <v>44068.45416666667</v>
      </c>
      <c r="K411">
        <v>270</v>
      </c>
      <c r="L411">
        <v>43235</v>
      </c>
    </row>
    <row r="412" spans="1:13" hidden="1" x14ac:dyDescent="0.25">
      <c r="A412" t="s">
        <v>536</v>
      </c>
      <c r="B412" t="s">
        <v>535</v>
      </c>
      <c r="C412" t="s">
        <v>534</v>
      </c>
      <c r="D412">
        <v>7487.39</v>
      </c>
      <c r="E412">
        <v>11.68</v>
      </c>
      <c r="F412" t="s">
        <v>2737</v>
      </c>
      <c r="G412">
        <v>27069212</v>
      </c>
      <c r="H412" t="s">
        <v>2754</v>
      </c>
      <c r="I412" t="s">
        <v>2737</v>
      </c>
      <c r="J412" s="8">
        <v>44068.45416666667</v>
      </c>
      <c r="K412">
        <v>270</v>
      </c>
      <c r="L412">
        <v>43235</v>
      </c>
    </row>
    <row r="413" spans="1:13" hidden="1" x14ac:dyDescent="0.25">
      <c r="A413" t="s">
        <v>536</v>
      </c>
      <c r="B413" t="s">
        <v>535</v>
      </c>
      <c r="C413" t="s">
        <v>534</v>
      </c>
      <c r="D413">
        <v>7487.39</v>
      </c>
      <c r="E413">
        <v>7.35</v>
      </c>
      <c r="F413" t="s">
        <v>2737</v>
      </c>
      <c r="G413">
        <v>27013392</v>
      </c>
      <c r="H413" t="s">
        <v>2755</v>
      </c>
      <c r="I413" t="s">
        <v>2737</v>
      </c>
      <c r="J413" s="8">
        <v>44068.45416666667</v>
      </c>
      <c r="K413">
        <v>270</v>
      </c>
      <c r="L413">
        <v>43235</v>
      </c>
    </row>
    <row r="414" spans="1:13" hidden="1" x14ac:dyDescent="0.25">
      <c r="A414" t="s">
        <v>536</v>
      </c>
      <c r="B414" t="s">
        <v>535</v>
      </c>
      <c r="C414" t="s">
        <v>534</v>
      </c>
      <c r="D414">
        <v>7487.39</v>
      </c>
      <c r="E414">
        <v>26.13</v>
      </c>
      <c r="F414" t="s">
        <v>2737</v>
      </c>
      <c r="G414">
        <v>27014004</v>
      </c>
      <c r="H414" t="s">
        <v>2738</v>
      </c>
      <c r="I414" t="s">
        <v>2737</v>
      </c>
      <c r="J414" s="8">
        <v>44068.45416666667</v>
      </c>
      <c r="K414">
        <v>270</v>
      </c>
      <c r="L414">
        <v>43235</v>
      </c>
    </row>
    <row r="415" spans="1:13" hidden="1" x14ac:dyDescent="0.25">
      <c r="A415" t="s">
        <v>536</v>
      </c>
      <c r="B415" t="s">
        <v>535</v>
      </c>
      <c r="C415" t="s">
        <v>534</v>
      </c>
      <c r="D415">
        <v>7487.39</v>
      </c>
      <c r="E415">
        <v>21.19</v>
      </c>
      <c r="F415" t="s">
        <v>2737</v>
      </c>
      <c r="G415">
        <v>27013399</v>
      </c>
      <c r="H415" t="s">
        <v>2739</v>
      </c>
      <c r="I415" t="s">
        <v>2737</v>
      </c>
      <c r="J415" s="8">
        <v>44068.45416666667</v>
      </c>
      <c r="K415">
        <v>270</v>
      </c>
      <c r="L415">
        <v>43235</v>
      </c>
    </row>
    <row r="416" spans="1:13" hidden="1" x14ac:dyDescent="0.25">
      <c r="A416" t="s">
        <v>536</v>
      </c>
      <c r="B416" t="s">
        <v>535</v>
      </c>
      <c r="C416" t="s">
        <v>534</v>
      </c>
      <c r="D416">
        <v>7487.39</v>
      </c>
      <c r="E416">
        <v>10.97</v>
      </c>
      <c r="F416" t="s">
        <v>2737</v>
      </c>
      <c r="G416">
        <v>27280043</v>
      </c>
      <c r="H416" t="s">
        <v>2740</v>
      </c>
      <c r="I416" t="s">
        <v>2737</v>
      </c>
      <c r="J416" s="8">
        <v>44068.45416666667</v>
      </c>
      <c r="K416">
        <v>272</v>
      </c>
      <c r="L416">
        <v>43235</v>
      </c>
    </row>
    <row r="417" spans="1:15" hidden="1" x14ac:dyDescent="0.25">
      <c r="A417" t="s">
        <v>536</v>
      </c>
      <c r="B417" t="s">
        <v>535</v>
      </c>
      <c r="C417" t="s">
        <v>534</v>
      </c>
      <c r="D417">
        <v>7487.39</v>
      </c>
      <c r="E417">
        <v>24</v>
      </c>
      <c r="F417" t="s">
        <v>2737</v>
      </c>
      <c r="G417">
        <v>25024769</v>
      </c>
      <c r="H417" t="s">
        <v>2741</v>
      </c>
      <c r="I417" t="s">
        <v>2737</v>
      </c>
      <c r="J417" s="8">
        <v>44068.45416666667</v>
      </c>
      <c r="K417">
        <v>250</v>
      </c>
      <c r="L417">
        <v>43235</v>
      </c>
    </row>
    <row r="418" spans="1:15" hidden="1" x14ac:dyDescent="0.25">
      <c r="A418" t="s">
        <v>536</v>
      </c>
      <c r="B418" t="s">
        <v>535</v>
      </c>
      <c r="C418" t="s">
        <v>534</v>
      </c>
      <c r="D418">
        <v>7487.39</v>
      </c>
      <c r="E418">
        <v>46</v>
      </c>
      <c r="F418" t="s">
        <v>2742</v>
      </c>
      <c r="G418">
        <v>25021907</v>
      </c>
      <c r="H418" t="s">
        <v>2743</v>
      </c>
      <c r="I418" t="s">
        <v>2737</v>
      </c>
      <c r="J418" s="8">
        <v>44068.45416666667</v>
      </c>
      <c r="K418">
        <v>250</v>
      </c>
      <c r="L418">
        <v>43235</v>
      </c>
    </row>
    <row r="419" spans="1:15" hidden="1" x14ac:dyDescent="0.25">
      <c r="A419" t="s">
        <v>536</v>
      </c>
      <c r="B419" t="s">
        <v>535</v>
      </c>
      <c r="C419" t="s">
        <v>534</v>
      </c>
      <c r="D419">
        <v>7487.39</v>
      </c>
      <c r="E419">
        <v>46</v>
      </c>
      <c r="F419" t="s">
        <v>2742</v>
      </c>
      <c r="G419">
        <v>25021907</v>
      </c>
      <c r="H419" t="s">
        <v>2743</v>
      </c>
      <c r="I419" t="s">
        <v>2737</v>
      </c>
      <c r="J419" s="8">
        <v>44068.45416666667</v>
      </c>
      <c r="K419">
        <v>250</v>
      </c>
      <c r="L419">
        <v>43235</v>
      </c>
    </row>
    <row r="420" spans="1:15" hidden="1" x14ac:dyDescent="0.25">
      <c r="A420" t="s">
        <v>536</v>
      </c>
      <c r="B420" t="s">
        <v>535</v>
      </c>
      <c r="C420" t="s">
        <v>534</v>
      </c>
      <c r="D420">
        <v>7487.39</v>
      </c>
      <c r="E420">
        <v>46</v>
      </c>
      <c r="F420" t="s">
        <v>2742</v>
      </c>
      <c r="G420">
        <v>25021907</v>
      </c>
      <c r="H420" t="s">
        <v>2743</v>
      </c>
      <c r="I420" t="s">
        <v>2737</v>
      </c>
      <c r="J420" s="8">
        <v>44068.45416666667</v>
      </c>
      <c r="K420">
        <v>250</v>
      </c>
      <c r="L420">
        <v>43235</v>
      </c>
    </row>
    <row r="421" spans="1:15" hidden="1" x14ac:dyDescent="0.25">
      <c r="A421" t="s">
        <v>536</v>
      </c>
      <c r="B421" t="s">
        <v>535</v>
      </c>
      <c r="C421" t="s">
        <v>846</v>
      </c>
      <c r="D421">
        <v>5480.71</v>
      </c>
      <c r="E421">
        <v>11.59</v>
      </c>
      <c r="F421" t="s">
        <v>2737</v>
      </c>
      <c r="G421">
        <v>27069212</v>
      </c>
      <c r="H421" t="s">
        <v>2754</v>
      </c>
      <c r="I421" t="s">
        <v>2737</v>
      </c>
      <c r="J421" s="8">
        <v>44033.402777777781</v>
      </c>
      <c r="K421">
        <v>270</v>
      </c>
      <c r="L421">
        <v>43239</v>
      </c>
    </row>
    <row r="422" spans="1:15" hidden="1" x14ac:dyDescent="0.25">
      <c r="A422" t="s">
        <v>536</v>
      </c>
      <c r="B422" t="s">
        <v>535</v>
      </c>
      <c r="C422" t="s">
        <v>846</v>
      </c>
      <c r="D422">
        <v>5480.71</v>
      </c>
      <c r="E422">
        <v>7.35</v>
      </c>
      <c r="F422" t="s">
        <v>2737</v>
      </c>
      <c r="G422">
        <v>27013392</v>
      </c>
      <c r="H422" t="s">
        <v>2755</v>
      </c>
      <c r="I422" t="s">
        <v>2737</v>
      </c>
      <c r="J422" s="8">
        <v>44033.402777777781</v>
      </c>
      <c r="K422">
        <v>270</v>
      </c>
      <c r="L422">
        <v>43239</v>
      </c>
    </row>
    <row r="423" spans="1:15" hidden="1" x14ac:dyDescent="0.25">
      <c r="A423" t="s">
        <v>536</v>
      </c>
      <c r="B423" t="s">
        <v>535</v>
      </c>
      <c r="C423" t="s">
        <v>846</v>
      </c>
      <c r="D423">
        <v>5480.71</v>
      </c>
      <c r="E423">
        <v>26.13</v>
      </c>
      <c r="F423" t="s">
        <v>2737</v>
      </c>
      <c r="G423">
        <v>27014004</v>
      </c>
      <c r="H423" t="s">
        <v>2738</v>
      </c>
      <c r="I423" t="s">
        <v>2737</v>
      </c>
      <c r="J423" s="8">
        <v>44033.402777777781</v>
      </c>
      <c r="K423">
        <v>270</v>
      </c>
      <c r="L423">
        <v>43239</v>
      </c>
    </row>
    <row r="424" spans="1:15" hidden="1" x14ac:dyDescent="0.25">
      <c r="A424" t="s">
        <v>536</v>
      </c>
      <c r="B424" t="s">
        <v>535</v>
      </c>
      <c r="C424" t="s">
        <v>846</v>
      </c>
      <c r="D424">
        <v>5480.71</v>
      </c>
      <c r="E424">
        <v>21.19</v>
      </c>
      <c r="F424" t="s">
        <v>2737</v>
      </c>
      <c r="G424">
        <v>27013399</v>
      </c>
      <c r="H424" t="s">
        <v>2739</v>
      </c>
      <c r="I424" t="s">
        <v>2737</v>
      </c>
      <c r="J424" s="8">
        <v>44033.402777777781</v>
      </c>
      <c r="K424">
        <v>270</v>
      </c>
      <c r="L424">
        <v>43239</v>
      </c>
    </row>
    <row r="425" spans="1:15" hidden="1" x14ac:dyDescent="0.25">
      <c r="A425" t="s">
        <v>536</v>
      </c>
      <c r="B425" t="s">
        <v>535</v>
      </c>
      <c r="C425" t="s">
        <v>846</v>
      </c>
      <c r="D425">
        <v>5480.71</v>
      </c>
      <c r="E425">
        <v>10.97</v>
      </c>
      <c r="F425" t="s">
        <v>2737</v>
      </c>
      <c r="G425">
        <v>27280043</v>
      </c>
      <c r="H425" t="s">
        <v>2740</v>
      </c>
      <c r="I425" t="s">
        <v>2737</v>
      </c>
      <c r="J425" s="8">
        <v>44033.402777777781</v>
      </c>
      <c r="K425">
        <v>272</v>
      </c>
      <c r="L425">
        <v>43239</v>
      </c>
    </row>
    <row r="426" spans="1:15" hidden="1" x14ac:dyDescent="0.25">
      <c r="A426" t="s">
        <v>536</v>
      </c>
      <c r="B426" t="s">
        <v>535</v>
      </c>
      <c r="C426" t="s">
        <v>846</v>
      </c>
      <c r="D426">
        <v>5480.71</v>
      </c>
      <c r="E426">
        <v>24</v>
      </c>
      <c r="F426" t="s">
        <v>2737</v>
      </c>
      <c r="G426">
        <v>25024769</v>
      </c>
      <c r="H426" t="s">
        <v>2741</v>
      </c>
      <c r="I426" t="s">
        <v>2737</v>
      </c>
      <c r="J426" s="8">
        <v>44033.402777777781</v>
      </c>
      <c r="K426">
        <v>250</v>
      </c>
      <c r="L426">
        <v>43239</v>
      </c>
    </row>
    <row r="427" spans="1:15" hidden="1" x14ac:dyDescent="0.25">
      <c r="A427" t="s">
        <v>536</v>
      </c>
      <c r="B427" t="s">
        <v>535</v>
      </c>
      <c r="C427" t="s">
        <v>846</v>
      </c>
      <c r="D427">
        <v>5480.71</v>
      </c>
      <c r="E427">
        <v>46</v>
      </c>
      <c r="F427" t="s">
        <v>2742</v>
      </c>
      <c r="G427">
        <v>25021907</v>
      </c>
      <c r="H427" t="s">
        <v>2743</v>
      </c>
      <c r="I427" t="s">
        <v>2737</v>
      </c>
      <c r="J427" s="8">
        <v>44033.402777777781</v>
      </c>
      <c r="K427">
        <v>250</v>
      </c>
      <c r="L427">
        <v>43239</v>
      </c>
    </row>
    <row r="428" spans="1:15" hidden="1" x14ac:dyDescent="0.25">
      <c r="A428" t="s">
        <v>536</v>
      </c>
      <c r="B428" t="s">
        <v>535</v>
      </c>
      <c r="C428" t="s">
        <v>846</v>
      </c>
      <c r="D428">
        <v>5480.71</v>
      </c>
      <c r="E428">
        <v>46</v>
      </c>
      <c r="F428" t="s">
        <v>2742</v>
      </c>
      <c r="G428">
        <v>25021907</v>
      </c>
      <c r="H428" t="s">
        <v>2743</v>
      </c>
      <c r="I428" t="s">
        <v>2737</v>
      </c>
      <c r="J428" s="8">
        <v>44033.402777777781</v>
      </c>
      <c r="K428">
        <v>250</v>
      </c>
      <c r="L428">
        <v>43239</v>
      </c>
    </row>
    <row r="429" spans="1:15" hidden="1" x14ac:dyDescent="0.25">
      <c r="A429" t="s">
        <v>536</v>
      </c>
      <c r="B429" t="s">
        <v>535</v>
      </c>
      <c r="C429" t="s">
        <v>846</v>
      </c>
      <c r="D429">
        <v>5480.71</v>
      </c>
      <c r="E429">
        <v>3785</v>
      </c>
      <c r="F429" t="s">
        <v>2737</v>
      </c>
      <c r="G429">
        <v>75013236</v>
      </c>
      <c r="H429" t="s">
        <v>2745</v>
      </c>
      <c r="I429" t="s">
        <v>2737</v>
      </c>
      <c r="J429" s="8">
        <v>44033.402777777781</v>
      </c>
      <c r="K429">
        <v>750</v>
      </c>
      <c r="L429">
        <v>43239</v>
      </c>
      <c r="M429" s="19">
        <v>3785</v>
      </c>
    </row>
    <row r="430" spans="1:15" hidden="1" x14ac:dyDescent="0.25">
      <c r="A430" t="s">
        <v>536</v>
      </c>
      <c r="B430" t="s">
        <v>535</v>
      </c>
      <c r="C430" t="s">
        <v>846</v>
      </c>
      <c r="D430">
        <v>5480.71</v>
      </c>
      <c r="E430">
        <v>660</v>
      </c>
      <c r="F430" t="s">
        <v>2737</v>
      </c>
      <c r="G430">
        <v>37013010</v>
      </c>
      <c r="H430" t="s">
        <v>2747</v>
      </c>
      <c r="I430" t="s">
        <v>2737</v>
      </c>
      <c r="J430" s="8">
        <v>44033.402777777781</v>
      </c>
      <c r="K430">
        <v>370</v>
      </c>
      <c r="L430">
        <v>43239</v>
      </c>
      <c r="M430" s="19">
        <v>33</v>
      </c>
      <c r="N430">
        <f>E430/33</f>
        <v>20</v>
      </c>
      <c r="O430" s="19">
        <f>N430*M430</f>
        <v>660</v>
      </c>
    </row>
    <row r="431" spans="1:15" hidden="1" x14ac:dyDescent="0.25">
      <c r="A431" t="s">
        <v>536</v>
      </c>
      <c r="B431" t="s">
        <v>535</v>
      </c>
      <c r="C431" t="s">
        <v>846</v>
      </c>
      <c r="D431">
        <v>5480.71</v>
      </c>
      <c r="E431">
        <v>722</v>
      </c>
      <c r="F431">
        <v>10260</v>
      </c>
      <c r="G431">
        <v>71010260</v>
      </c>
      <c r="H431" t="s">
        <v>2748</v>
      </c>
      <c r="I431" t="s">
        <v>2737</v>
      </c>
      <c r="J431" s="8">
        <v>44033.402777777781</v>
      </c>
      <c r="K431">
        <v>710</v>
      </c>
      <c r="L431">
        <v>43239</v>
      </c>
      <c r="M431" s="19">
        <v>722</v>
      </c>
    </row>
    <row r="432" spans="1:15" hidden="1" x14ac:dyDescent="0.25">
      <c r="A432" t="s">
        <v>536</v>
      </c>
      <c r="B432" t="s">
        <v>535</v>
      </c>
      <c r="C432" t="s">
        <v>846</v>
      </c>
      <c r="D432">
        <v>5480.71</v>
      </c>
      <c r="E432">
        <v>0</v>
      </c>
      <c r="F432" t="s">
        <v>2737</v>
      </c>
      <c r="G432">
        <v>31200000</v>
      </c>
      <c r="H432" t="s">
        <v>2749</v>
      </c>
      <c r="I432" t="s">
        <v>2737</v>
      </c>
      <c r="J432" s="8">
        <v>44033.402777777781</v>
      </c>
      <c r="K432">
        <v>312</v>
      </c>
      <c r="L432">
        <v>43239</v>
      </c>
      <c r="M432" s="19">
        <v>0</v>
      </c>
    </row>
    <row r="433" spans="1:13" hidden="1" x14ac:dyDescent="0.25">
      <c r="A433" t="s">
        <v>536</v>
      </c>
      <c r="B433" t="s">
        <v>535</v>
      </c>
      <c r="C433" t="s">
        <v>846</v>
      </c>
      <c r="D433">
        <v>5480.71</v>
      </c>
      <c r="E433">
        <v>27.38</v>
      </c>
      <c r="F433" t="s">
        <v>2737</v>
      </c>
      <c r="G433">
        <v>27210100</v>
      </c>
      <c r="H433" t="s">
        <v>2750</v>
      </c>
      <c r="I433" t="s">
        <v>2737</v>
      </c>
      <c r="J433" s="8">
        <v>44033.402777777781</v>
      </c>
      <c r="K433">
        <v>272</v>
      </c>
      <c r="L433">
        <v>43239</v>
      </c>
    </row>
    <row r="434" spans="1:13" hidden="1" x14ac:dyDescent="0.25">
      <c r="A434" t="s">
        <v>536</v>
      </c>
      <c r="B434" t="s">
        <v>535</v>
      </c>
      <c r="C434" t="s">
        <v>846</v>
      </c>
      <c r="D434">
        <v>5480.71</v>
      </c>
      <c r="E434">
        <v>6.12</v>
      </c>
      <c r="F434" t="s">
        <v>2737</v>
      </c>
      <c r="G434">
        <v>27280208</v>
      </c>
      <c r="H434" t="s">
        <v>2751</v>
      </c>
      <c r="I434" t="s">
        <v>2737</v>
      </c>
      <c r="J434" s="8">
        <v>44033.402777777781</v>
      </c>
      <c r="K434">
        <v>272</v>
      </c>
      <c r="L434">
        <v>43239</v>
      </c>
    </row>
    <row r="435" spans="1:13" hidden="1" x14ac:dyDescent="0.25">
      <c r="A435" t="s">
        <v>536</v>
      </c>
      <c r="B435" t="s">
        <v>535</v>
      </c>
      <c r="C435" t="s">
        <v>846</v>
      </c>
      <c r="D435">
        <v>5480.71</v>
      </c>
      <c r="E435">
        <v>64.37</v>
      </c>
      <c r="F435" t="s">
        <v>2737</v>
      </c>
      <c r="G435">
        <v>27210100</v>
      </c>
      <c r="H435" t="s">
        <v>2750</v>
      </c>
      <c r="I435" t="s">
        <v>2737</v>
      </c>
      <c r="J435" s="8">
        <v>44033.402777777781</v>
      </c>
      <c r="K435">
        <v>272</v>
      </c>
      <c r="L435">
        <v>43239</v>
      </c>
    </row>
    <row r="436" spans="1:13" hidden="1" x14ac:dyDescent="0.25">
      <c r="A436" t="s">
        <v>536</v>
      </c>
      <c r="B436" t="s">
        <v>535</v>
      </c>
      <c r="C436" t="s">
        <v>846</v>
      </c>
      <c r="D436">
        <v>5480.71</v>
      </c>
      <c r="E436">
        <v>22.61</v>
      </c>
      <c r="F436" t="s">
        <v>2752</v>
      </c>
      <c r="G436">
        <v>27038238</v>
      </c>
      <c r="H436" t="s">
        <v>2753</v>
      </c>
      <c r="I436" t="s">
        <v>2737</v>
      </c>
      <c r="J436" s="8">
        <v>44033.402777777781</v>
      </c>
      <c r="K436">
        <v>270</v>
      </c>
      <c r="L436">
        <v>43239</v>
      </c>
    </row>
    <row r="437" spans="1:13" hidden="1" x14ac:dyDescent="0.25">
      <c r="A437" t="s">
        <v>539</v>
      </c>
      <c r="B437" t="s">
        <v>538</v>
      </c>
      <c r="C437" t="s">
        <v>537</v>
      </c>
      <c r="D437">
        <v>18306.61</v>
      </c>
      <c r="E437">
        <v>15.64</v>
      </c>
      <c r="F437" t="s">
        <v>2737</v>
      </c>
      <c r="G437">
        <v>27013399</v>
      </c>
      <c r="H437" t="s">
        <v>2739</v>
      </c>
      <c r="I437" t="s">
        <v>2737</v>
      </c>
      <c r="J437" s="8">
        <v>44104.947916666664</v>
      </c>
      <c r="K437">
        <v>270</v>
      </c>
      <c r="L437">
        <v>43235</v>
      </c>
    </row>
    <row r="438" spans="1:13" hidden="1" x14ac:dyDescent="0.25">
      <c r="A438" t="s">
        <v>539</v>
      </c>
      <c r="B438" t="s">
        <v>538</v>
      </c>
      <c r="C438" t="s">
        <v>537</v>
      </c>
      <c r="D438">
        <v>18306.61</v>
      </c>
      <c r="E438">
        <v>15.64</v>
      </c>
      <c r="F438" t="s">
        <v>2737</v>
      </c>
      <c r="G438">
        <v>27013399</v>
      </c>
      <c r="H438" t="s">
        <v>2739</v>
      </c>
      <c r="I438" t="s">
        <v>2737</v>
      </c>
      <c r="J438" s="8">
        <v>44104.947916666664</v>
      </c>
      <c r="K438">
        <v>270</v>
      </c>
      <c r="L438">
        <v>43235</v>
      </c>
    </row>
    <row r="439" spans="1:13" hidden="1" x14ac:dyDescent="0.25">
      <c r="A439" t="s">
        <v>539</v>
      </c>
      <c r="B439" t="s">
        <v>538</v>
      </c>
      <c r="C439" t="s">
        <v>537</v>
      </c>
      <c r="D439">
        <v>18306.61</v>
      </c>
      <c r="E439">
        <v>10.93</v>
      </c>
      <c r="F439" t="s">
        <v>2826</v>
      </c>
      <c r="G439">
        <v>27038311</v>
      </c>
      <c r="H439" t="s">
        <v>2827</v>
      </c>
      <c r="I439" t="s">
        <v>2737</v>
      </c>
      <c r="J439" s="8">
        <v>44104.947916666664</v>
      </c>
      <c r="K439">
        <v>270</v>
      </c>
      <c r="L439">
        <v>43235</v>
      </c>
    </row>
    <row r="440" spans="1:13" hidden="1" x14ac:dyDescent="0.25">
      <c r="A440" t="s">
        <v>539</v>
      </c>
      <c r="B440" t="s">
        <v>538</v>
      </c>
      <c r="C440" t="s">
        <v>537</v>
      </c>
      <c r="D440">
        <v>18306.61</v>
      </c>
      <c r="E440">
        <v>7.35</v>
      </c>
      <c r="F440" t="s">
        <v>2737</v>
      </c>
      <c r="G440">
        <v>27013391</v>
      </c>
      <c r="H440" t="s">
        <v>2756</v>
      </c>
      <c r="I440" t="s">
        <v>2737</v>
      </c>
      <c r="J440" s="8">
        <v>44104.947916666664</v>
      </c>
      <c r="K440">
        <v>270</v>
      </c>
      <c r="L440">
        <v>43235</v>
      </c>
    </row>
    <row r="441" spans="1:13" hidden="1" x14ac:dyDescent="0.25">
      <c r="A441" t="s">
        <v>539</v>
      </c>
      <c r="B441" t="s">
        <v>538</v>
      </c>
      <c r="C441" t="s">
        <v>537</v>
      </c>
      <c r="D441">
        <v>18306.61</v>
      </c>
      <c r="E441">
        <v>7.35</v>
      </c>
      <c r="F441" t="s">
        <v>2737</v>
      </c>
      <c r="G441">
        <v>27013391</v>
      </c>
      <c r="H441" t="s">
        <v>2756</v>
      </c>
      <c r="I441" t="s">
        <v>2737</v>
      </c>
      <c r="J441" s="8">
        <v>44104.947916666664</v>
      </c>
      <c r="K441">
        <v>270</v>
      </c>
      <c r="L441">
        <v>43235</v>
      </c>
    </row>
    <row r="442" spans="1:13" hidden="1" x14ac:dyDescent="0.25">
      <c r="A442" t="s">
        <v>539</v>
      </c>
      <c r="B442" t="s">
        <v>538</v>
      </c>
      <c r="C442" t="s">
        <v>537</v>
      </c>
      <c r="D442">
        <v>18306.61</v>
      </c>
      <c r="E442">
        <v>7.35</v>
      </c>
      <c r="F442" t="s">
        <v>2737</v>
      </c>
      <c r="G442">
        <v>27013392</v>
      </c>
      <c r="H442" t="s">
        <v>2755</v>
      </c>
      <c r="I442" t="s">
        <v>2737</v>
      </c>
      <c r="J442" s="8">
        <v>44104.947916666664</v>
      </c>
      <c r="K442">
        <v>270</v>
      </c>
      <c r="L442">
        <v>43235</v>
      </c>
    </row>
    <row r="443" spans="1:13" hidden="1" x14ac:dyDescent="0.25">
      <c r="A443" t="s">
        <v>539</v>
      </c>
      <c r="B443" t="s">
        <v>538</v>
      </c>
      <c r="C443" t="s">
        <v>537</v>
      </c>
      <c r="D443">
        <v>18306.61</v>
      </c>
      <c r="E443">
        <v>7.35</v>
      </c>
      <c r="F443" t="s">
        <v>2737</v>
      </c>
      <c r="G443">
        <v>27013391</v>
      </c>
      <c r="H443" t="s">
        <v>2756</v>
      </c>
      <c r="I443" t="s">
        <v>2737</v>
      </c>
      <c r="J443" s="8">
        <v>44104.947916666664</v>
      </c>
      <c r="K443">
        <v>270</v>
      </c>
      <c r="L443">
        <v>43235</v>
      </c>
    </row>
    <row r="444" spans="1:13" hidden="1" x14ac:dyDescent="0.25">
      <c r="A444" t="s">
        <v>539</v>
      </c>
      <c r="B444" t="s">
        <v>538</v>
      </c>
      <c r="C444" t="s">
        <v>537</v>
      </c>
      <c r="D444">
        <v>18306.61</v>
      </c>
      <c r="E444">
        <v>122.95</v>
      </c>
      <c r="F444" t="s">
        <v>2873</v>
      </c>
      <c r="G444">
        <v>25815113</v>
      </c>
      <c r="H444" t="s">
        <v>2874</v>
      </c>
      <c r="I444" t="s">
        <v>2737</v>
      </c>
      <c r="J444" s="8">
        <v>44104.947916666664</v>
      </c>
      <c r="K444">
        <v>258</v>
      </c>
      <c r="L444">
        <v>43235</v>
      </c>
    </row>
    <row r="445" spans="1:13" hidden="1" x14ac:dyDescent="0.25">
      <c r="A445" t="s">
        <v>539</v>
      </c>
      <c r="B445" t="s">
        <v>538</v>
      </c>
      <c r="C445" t="s">
        <v>537</v>
      </c>
      <c r="D445">
        <v>18306.61</v>
      </c>
      <c r="E445">
        <v>19.16</v>
      </c>
      <c r="F445" t="s">
        <v>2737</v>
      </c>
      <c r="G445">
        <v>25824578</v>
      </c>
      <c r="H445" t="s">
        <v>2875</v>
      </c>
      <c r="I445" t="s">
        <v>2737</v>
      </c>
      <c r="J445" s="8">
        <v>44104.947916666664</v>
      </c>
      <c r="K445">
        <v>258</v>
      </c>
      <c r="L445">
        <v>43235</v>
      </c>
    </row>
    <row r="446" spans="1:13" hidden="1" x14ac:dyDescent="0.25">
      <c r="A446" t="s">
        <v>539</v>
      </c>
      <c r="B446" t="s">
        <v>538</v>
      </c>
      <c r="C446" t="s">
        <v>537</v>
      </c>
      <c r="D446">
        <v>18306.61</v>
      </c>
      <c r="E446">
        <v>99</v>
      </c>
      <c r="F446" t="s">
        <v>2876</v>
      </c>
      <c r="G446">
        <v>63624351</v>
      </c>
      <c r="H446" t="s">
        <v>2877</v>
      </c>
      <c r="I446" t="s">
        <v>2737</v>
      </c>
      <c r="J446" s="8">
        <v>44104.947916666664</v>
      </c>
      <c r="K446">
        <v>636</v>
      </c>
      <c r="L446">
        <v>43235</v>
      </c>
    </row>
    <row r="447" spans="1:13" hidden="1" x14ac:dyDescent="0.25">
      <c r="A447" t="s">
        <v>539</v>
      </c>
      <c r="B447" t="s">
        <v>538</v>
      </c>
      <c r="C447" t="s">
        <v>537</v>
      </c>
      <c r="D447">
        <v>18306.61</v>
      </c>
      <c r="E447">
        <v>608</v>
      </c>
      <c r="F447">
        <v>74022</v>
      </c>
      <c r="G447">
        <v>32034331</v>
      </c>
      <c r="H447" t="s">
        <v>2878</v>
      </c>
      <c r="I447" t="s">
        <v>2737</v>
      </c>
      <c r="J447" s="8">
        <v>44104.947916666664</v>
      </c>
      <c r="K447">
        <v>320</v>
      </c>
      <c r="L447">
        <v>43235</v>
      </c>
      <c r="M447" s="19">
        <v>608</v>
      </c>
    </row>
    <row r="448" spans="1:13" hidden="1" x14ac:dyDescent="0.25">
      <c r="A448" t="s">
        <v>539</v>
      </c>
      <c r="B448" t="s">
        <v>538</v>
      </c>
      <c r="C448" t="s">
        <v>537</v>
      </c>
      <c r="D448">
        <v>18306.61</v>
      </c>
      <c r="E448">
        <v>2459</v>
      </c>
      <c r="F448">
        <v>74177</v>
      </c>
      <c r="G448">
        <v>35234548</v>
      </c>
      <c r="H448" t="s">
        <v>2879</v>
      </c>
      <c r="I448" t="s">
        <v>2737</v>
      </c>
      <c r="J448" s="8">
        <v>44104.947916666664</v>
      </c>
      <c r="K448">
        <v>352</v>
      </c>
      <c r="L448">
        <v>43235</v>
      </c>
      <c r="M448" s="19">
        <v>2459</v>
      </c>
    </row>
    <row r="449" spans="1:13" hidden="1" x14ac:dyDescent="0.25">
      <c r="A449" t="s">
        <v>539</v>
      </c>
      <c r="B449" t="s">
        <v>538</v>
      </c>
      <c r="C449" t="s">
        <v>537</v>
      </c>
      <c r="D449">
        <v>18306.61</v>
      </c>
      <c r="E449">
        <v>249</v>
      </c>
      <c r="F449" t="s">
        <v>2880</v>
      </c>
      <c r="G449">
        <v>25534791</v>
      </c>
      <c r="H449" t="s">
        <v>2881</v>
      </c>
      <c r="I449" t="s">
        <v>2737</v>
      </c>
      <c r="J449" s="8">
        <v>44104.947916666664</v>
      </c>
      <c r="K449">
        <v>255</v>
      </c>
      <c r="L449">
        <v>43235</v>
      </c>
    </row>
    <row r="450" spans="1:13" hidden="1" x14ac:dyDescent="0.25">
      <c r="A450" t="s">
        <v>539</v>
      </c>
      <c r="B450" t="s">
        <v>538</v>
      </c>
      <c r="C450" t="s">
        <v>537</v>
      </c>
      <c r="D450">
        <v>18306.61</v>
      </c>
      <c r="E450">
        <v>49</v>
      </c>
      <c r="F450">
        <v>85025</v>
      </c>
      <c r="G450">
        <v>30032110</v>
      </c>
      <c r="H450" t="s">
        <v>2776</v>
      </c>
      <c r="I450" t="s">
        <v>2737</v>
      </c>
      <c r="J450" s="8">
        <v>44104.947916666664</v>
      </c>
      <c r="K450">
        <v>300</v>
      </c>
      <c r="L450">
        <v>43235</v>
      </c>
      <c r="M450" s="19">
        <v>49</v>
      </c>
    </row>
    <row r="451" spans="1:13" hidden="1" x14ac:dyDescent="0.25">
      <c r="A451" t="s">
        <v>539</v>
      </c>
      <c r="B451" t="s">
        <v>538</v>
      </c>
      <c r="C451" t="s">
        <v>537</v>
      </c>
      <c r="D451">
        <v>18306.61</v>
      </c>
      <c r="E451">
        <v>38</v>
      </c>
      <c r="F451">
        <v>85651</v>
      </c>
      <c r="G451">
        <v>30032047</v>
      </c>
      <c r="H451" t="s">
        <v>2882</v>
      </c>
      <c r="I451" t="s">
        <v>2737</v>
      </c>
      <c r="J451" s="8">
        <v>44104.947916666664</v>
      </c>
      <c r="K451">
        <v>300</v>
      </c>
      <c r="L451">
        <v>43235</v>
      </c>
      <c r="M451" s="19">
        <v>38</v>
      </c>
    </row>
    <row r="452" spans="1:13" hidden="1" x14ac:dyDescent="0.25">
      <c r="A452" t="s">
        <v>539</v>
      </c>
      <c r="B452" t="s">
        <v>538</v>
      </c>
      <c r="C452" t="s">
        <v>537</v>
      </c>
      <c r="D452">
        <v>18306.61</v>
      </c>
      <c r="E452">
        <v>70</v>
      </c>
      <c r="F452">
        <v>33467</v>
      </c>
      <c r="G452">
        <v>30033467</v>
      </c>
      <c r="H452" t="s">
        <v>2777</v>
      </c>
      <c r="I452" t="s">
        <v>2737</v>
      </c>
      <c r="J452" s="8">
        <v>44104.947916666664</v>
      </c>
      <c r="K452">
        <v>300</v>
      </c>
      <c r="L452">
        <v>43235</v>
      </c>
      <c r="M452" s="19">
        <v>70</v>
      </c>
    </row>
    <row r="453" spans="1:13" hidden="1" x14ac:dyDescent="0.25">
      <c r="A453" t="s">
        <v>539</v>
      </c>
      <c r="B453" t="s">
        <v>538</v>
      </c>
      <c r="C453" t="s">
        <v>537</v>
      </c>
      <c r="D453">
        <v>18306.61</v>
      </c>
      <c r="E453">
        <v>58</v>
      </c>
      <c r="F453">
        <v>80076</v>
      </c>
      <c r="G453">
        <v>30033468</v>
      </c>
      <c r="H453" t="s">
        <v>2883</v>
      </c>
      <c r="I453" t="s">
        <v>2737</v>
      </c>
      <c r="J453" s="8">
        <v>44104.947916666664</v>
      </c>
      <c r="K453">
        <v>300</v>
      </c>
      <c r="L453">
        <v>43235</v>
      </c>
      <c r="M453" s="19">
        <v>58</v>
      </c>
    </row>
    <row r="454" spans="1:13" hidden="1" x14ac:dyDescent="0.25">
      <c r="A454" t="s">
        <v>539</v>
      </c>
      <c r="B454" t="s">
        <v>538</v>
      </c>
      <c r="C454" t="s">
        <v>537</v>
      </c>
      <c r="D454">
        <v>18306.61</v>
      </c>
      <c r="E454">
        <v>60</v>
      </c>
      <c r="F454">
        <v>83690</v>
      </c>
      <c r="G454">
        <v>30032078</v>
      </c>
      <c r="H454" t="s">
        <v>2884</v>
      </c>
      <c r="I454" t="s">
        <v>2737</v>
      </c>
      <c r="J454" s="8">
        <v>44104.947916666664</v>
      </c>
      <c r="K454">
        <v>300</v>
      </c>
      <c r="L454">
        <v>43235</v>
      </c>
      <c r="M454" s="19">
        <v>60</v>
      </c>
    </row>
    <row r="455" spans="1:13" hidden="1" x14ac:dyDescent="0.25">
      <c r="A455" t="s">
        <v>539</v>
      </c>
      <c r="B455" t="s">
        <v>538</v>
      </c>
      <c r="C455" t="s">
        <v>537</v>
      </c>
      <c r="D455">
        <v>18306.61</v>
      </c>
      <c r="E455">
        <v>70</v>
      </c>
      <c r="F455">
        <v>33460</v>
      </c>
      <c r="G455">
        <v>30033460</v>
      </c>
      <c r="H455" t="s">
        <v>2885</v>
      </c>
      <c r="I455" t="s">
        <v>2737</v>
      </c>
      <c r="J455" s="8">
        <v>44104.947916666664</v>
      </c>
      <c r="K455">
        <v>300</v>
      </c>
      <c r="L455">
        <v>43235</v>
      </c>
      <c r="M455" s="19">
        <v>70</v>
      </c>
    </row>
    <row r="456" spans="1:13" hidden="1" x14ac:dyDescent="0.25">
      <c r="A456" t="s">
        <v>539</v>
      </c>
      <c r="B456" t="s">
        <v>538</v>
      </c>
      <c r="C456" t="s">
        <v>537</v>
      </c>
      <c r="D456">
        <v>18306.61</v>
      </c>
      <c r="E456">
        <v>32</v>
      </c>
      <c r="F456">
        <v>81001</v>
      </c>
      <c r="G456">
        <v>30032001</v>
      </c>
      <c r="H456" t="s">
        <v>2886</v>
      </c>
      <c r="I456" t="s">
        <v>2737</v>
      </c>
      <c r="J456" s="8">
        <v>44104.947916666664</v>
      </c>
      <c r="K456">
        <v>300</v>
      </c>
      <c r="L456">
        <v>43235</v>
      </c>
      <c r="M456" s="19">
        <v>32</v>
      </c>
    </row>
    <row r="457" spans="1:13" hidden="1" x14ac:dyDescent="0.25">
      <c r="A457" t="s">
        <v>539</v>
      </c>
      <c r="B457" t="s">
        <v>538</v>
      </c>
      <c r="C457" t="s">
        <v>537</v>
      </c>
      <c r="D457">
        <v>18306.61</v>
      </c>
      <c r="E457">
        <v>110</v>
      </c>
      <c r="F457">
        <v>87635</v>
      </c>
      <c r="G457">
        <v>30604008</v>
      </c>
      <c r="H457" t="s">
        <v>2887</v>
      </c>
      <c r="I457" t="s">
        <v>2737</v>
      </c>
      <c r="J457" s="8">
        <v>44104.947916666664</v>
      </c>
      <c r="K457">
        <v>306</v>
      </c>
      <c r="L457">
        <v>43235</v>
      </c>
      <c r="M457" s="19">
        <v>110</v>
      </c>
    </row>
    <row r="458" spans="1:13" hidden="1" x14ac:dyDescent="0.25">
      <c r="A458" t="s">
        <v>539</v>
      </c>
      <c r="B458" t="s">
        <v>538</v>
      </c>
      <c r="C458" t="s">
        <v>537</v>
      </c>
      <c r="D458">
        <v>18306.61</v>
      </c>
      <c r="E458">
        <v>143</v>
      </c>
      <c r="F458">
        <v>87491</v>
      </c>
      <c r="G458">
        <v>30032102</v>
      </c>
      <c r="H458" t="s">
        <v>2888</v>
      </c>
      <c r="I458" t="s">
        <v>2737</v>
      </c>
      <c r="J458" s="8">
        <v>44104.947916666664</v>
      </c>
      <c r="K458">
        <v>300</v>
      </c>
      <c r="L458">
        <v>43235</v>
      </c>
      <c r="M458" s="19">
        <v>143</v>
      </c>
    </row>
    <row r="459" spans="1:13" hidden="1" x14ac:dyDescent="0.25">
      <c r="A459" t="s">
        <v>539</v>
      </c>
      <c r="B459" t="s">
        <v>538</v>
      </c>
      <c r="C459" t="s">
        <v>537</v>
      </c>
      <c r="D459">
        <v>18306.61</v>
      </c>
      <c r="E459">
        <v>82</v>
      </c>
      <c r="F459">
        <v>84703</v>
      </c>
      <c r="G459">
        <v>30032404</v>
      </c>
      <c r="H459" t="s">
        <v>2889</v>
      </c>
      <c r="I459" t="s">
        <v>2737</v>
      </c>
      <c r="J459" s="8">
        <v>44104.947916666664</v>
      </c>
      <c r="K459">
        <v>300</v>
      </c>
      <c r="L459">
        <v>43235</v>
      </c>
      <c r="M459" s="19">
        <v>82</v>
      </c>
    </row>
    <row r="460" spans="1:13" hidden="1" x14ac:dyDescent="0.25">
      <c r="A460" t="s">
        <v>539</v>
      </c>
      <c r="B460" t="s">
        <v>538</v>
      </c>
      <c r="C460" t="s">
        <v>537</v>
      </c>
      <c r="D460">
        <v>18306.61</v>
      </c>
      <c r="E460">
        <v>63</v>
      </c>
      <c r="F460">
        <v>87040</v>
      </c>
      <c r="G460">
        <v>30032021</v>
      </c>
      <c r="H460" t="s">
        <v>2890</v>
      </c>
      <c r="I460" t="s">
        <v>2737</v>
      </c>
      <c r="J460" s="8">
        <v>44104.947916666664</v>
      </c>
      <c r="K460">
        <v>300</v>
      </c>
      <c r="L460">
        <v>43235</v>
      </c>
      <c r="M460" s="19">
        <v>63</v>
      </c>
    </row>
    <row r="461" spans="1:13" hidden="1" x14ac:dyDescent="0.25">
      <c r="A461" t="s">
        <v>539</v>
      </c>
      <c r="B461" t="s">
        <v>538</v>
      </c>
      <c r="C461" t="s">
        <v>537</v>
      </c>
      <c r="D461">
        <v>18306.61</v>
      </c>
      <c r="E461">
        <v>16</v>
      </c>
      <c r="F461">
        <v>32107</v>
      </c>
      <c r="G461">
        <v>30032107</v>
      </c>
      <c r="H461" t="s">
        <v>2779</v>
      </c>
      <c r="I461" t="s">
        <v>2737</v>
      </c>
      <c r="J461" s="8">
        <v>44104.947916666664</v>
      </c>
      <c r="K461">
        <v>300</v>
      </c>
      <c r="L461">
        <v>43235</v>
      </c>
      <c r="M461" s="19">
        <v>16</v>
      </c>
    </row>
    <row r="462" spans="1:13" hidden="1" x14ac:dyDescent="0.25">
      <c r="A462" t="s">
        <v>539</v>
      </c>
      <c r="B462" t="s">
        <v>538</v>
      </c>
      <c r="C462" t="s">
        <v>537</v>
      </c>
      <c r="D462">
        <v>18306.61</v>
      </c>
      <c r="E462">
        <v>49</v>
      </c>
      <c r="F462">
        <v>85025</v>
      </c>
      <c r="G462">
        <v>30032110</v>
      </c>
      <c r="H462" t="s">
        <v>2776</v>
      </c>
      <c r="I462" t="s">
        <v>2737</v>
      </c>
      <c r="J462" s="8">
        <v>44104.947916666664</v>
      </c>
      <c r="K462">
        <v>300</v>
      </c>
      <c r="L462">
        <v>43235</v>
      </c>
      <c r="M462" s="19">
        <v>49</v>
      </c>
    </row>
    <row r="463" spans="1:13" hidden="1" x14ac:dyDescent="0.25">
      <c r="A463" t="s">
        <v>539</v>
      </c>
      <c r="B463" t="s">
        <v>538</v>
      </c>
      <c r="C463" t="s">
        <v>537</v>
      </c>
      <c r="D463">
        <v>18306.61</v>
      </c>
      <c r="E463">
        <v>70</v>
      </c>
      <c r="F463">
        <v>33467</v>
      </c>
      <c r="G463">
        <v>30033467</v>
      </c>
      <c r="H463" t="s">
        <v>2777</v>
      </c>
      <c r="I463" t="s">
        <v>2737</v>
      </c>
      <c r="J463" s="8">
        <v>44104.947916666664</v>
      </c>
      <c r="K463">
        <v>300</v>
      </c>
      <c r="L463">
        <v>43235</v>
      </c>
      <c r="M463" s="19">
        <v>70</v>
      </c>
    </row>
    <row r="464" spans="1:13" hidden="1" x14ac:dyDescent="0.25">
      <c r="A464" t="s">
        <v>539</v>
      </c>
      <c r="B464" t="s">
        <v>538</v>
      </c>
      <c r="C464" t="s">
        <v>537</v>
      </c>
      <c r="D464">
        <v>18306.61</v>
      </c>
      <c r="E464">
        <v>16</v>
      </c>
      <c r="F464">
        <v>32107</v>
      </c>
      <c r="G464">
        <v>30032107</v>
      </c>
      <c r="H464" t="s">
        <v>2779</v>
      </c>
      <c r="I464" t="s">
        <v>2737</v>
      </c>
      <c r="J464" s="8">
        <v>44104.947916666664</v>
      </c>
      <c r="K464">
        <v>300</v>
      </c>
      <c r="L464">
        <v>43235</v>
      </c>
      <c r="M464" s="19">
        <v>16</v>
      </c>
    </row>
    <row r="465" spans="1:15" hidden="1" x14ac:dyDescent="0.25">
      <c r="A465" t="s">
        <v>539</v>
      </c>
      <c r="B465" t="s">
        <v>538</v>
      </c>
      <c r="C465" t="s">
        <v>537</v>
      </c>
      <c r="D465">
        <v>18306.61</v>
      </c>
      <c r="E465">
        <v>20</v>
      </c>
      <c r="F465">
        <v>82962</v>
      </c>
      <c r="G465">
        <v>30149084</v>
      </c>
      <c r="H465" t="s">
        <v>2763</v>
      </c>
      <c r="I465" t="s">
        <v>2737</v>
      </c>
      <c r="J465" s="8">
        <v>44104.947916666664</v>
      </c>
      <c r="K465">
        <v>301</v>
      </c>
      <c r="L465">
        <v>43235</v>
      </c>
      <c r="M465" s="19">
        <v>20</v>
      </c>
    </row>
    <row r="466" spans="1:15" hidden="1" x14ac:dyDescent="0.25">
      <c r="A466" t="s">
        <v>539</v>
      </c>
      <c r="B466" t="s">
        <v>538</v>
      </c>
      <c r="C466" t="s">
        <v>537</v>
      </c>
      <c r="D466">
        <v>18306.61</v>
      </c>
      <c r="E466">
        <v>241</v>
      </c>
      <c r="F466">
        <v>80101</v>
      </c>
      <c r="G466">
        <v>30065605</v>
      </c>
      <c r="H466" t="s">
        <v>2891</v>
      </c>
      <c r="I466" t="s">
        <v>2737</v>
      </c>
      <c r="J466" s="8">
        <v>44104.947916666664</v>
      </c>
      <c r="K466">
        <v>300</v>
      </c>
      <c r="L466">
        <v>43235</v>
      </c>
      <c r="M466" s="19">
        <v>241</v>
      </c>
    </row>
    <row r="467" spans="1:15" hidden="1" x14ac:dyDescent="0.25">
      <c r="A467" t="s">
        <v>539</v>
      </c>
      <c r="B467" t="s">
        <v>538</v>
      </c>
      <c r="C467" t="s">
        <v>537</v>
      </c>
      <c r="D467">
        <v>18306.61</v>
      </c>
      <c r="E467">
        <v>19.73</v>
      </c>
      <c r="F467" t="s">
        <v>2737</v>
      </c>
      <c r="G467">
        <v>27069205</v>
      </c>
      <c r="H467" t="s">
        <v>2892</v>
      </c>
      <c r="I467" t="s">
        <v>2737</v>
      </c>
      <c r="J467" s="8">
        <v>44104.947916666664</v>
      </c>
      <c r="K467">
        <v>270</v>
      </c>
      <c r="L467">
        <v>43235</v>
      </c>
    </row>
    <row r="468" spans="1:15" hidden="1" x14ac:dyDescent="0.25">
      <c r="A468" t="s">
        <v>539</v>
      </c>
      <c r="B468" t="s">
        <v>538</v>
      </c>
      <c r="C468" t="s">
        <v>537</v>
      </c>
      <c r="D468">
        <v>18306.61</v>
      </c>
      <c r="E468">
        <v>21</v>
      </c>
      <c r="F468" t="s">
        <v>2893</v>
      </c>
      <c r="G468">
        <v>25021588</v>
      </c>
      <c r="H468" t="s">
        <v>2894</v>
      </c>
      <c r="I468" t="s">
        <v>2737</v>
      </c>
      <c r="J468" s="8">
        <v>44104.947916666664</v>
      </c>
      <c r="K468">
        <v>250</v>
      </c>
      <c r="L468">
        <v>43235</v>
      </c>
    </row>
    <row r="469" spans="1:15" hidden="1" x14ac:dyDescent="0.25">
      <c r="A469" t="s">
        <v>539</v>
      </c>
      <c r="B469" t="s">
        <v>538</v>
      </c>
      <c r="C469" t="s">
        <v>537</v>
      </c>
      <c r="D469">
        <v>18306.61</v>
      </c>
      <c r="E469">
        <v>44</v>
      </c>
      <c r="F469" t="s">
        <v>2795</v>
      </c>
      <c r="G469">
        <v>63690720</v>
      </c>
      <c r="H469" t="s">
        <v>2796</v>
      </c>
      <c r="I469" t="s">
        <v>2737</v>
      </c>
      <c r="J469" s="8">
        <v>44104.947916666664</v>
      </c>
      <c r="K469">
        <v>636</v>
      </c>
      <c r="L469">
        <v>43235</v>
      </c>
    </row>
    <row r="470" spans="1:15" hidden="1" x14ac:dyDescent="0.25">
      <c r="A470" t="s">
        <v>539</v>
      </c>
      <c r="B470" t="s">
        <v>538</v>
      </c>
      <c r="C470" t="s">
        <v>537</v>
      </c>
      <c r="D470">
        <v>18306.61</v>
      </c>
      <c r="E470">
        <v>21</v>
      </c>
      <c r="F470" t="s">
        <v>2848</v>
      </c>
      <c r="G470">
        <v>63623574</v>
      </c>
      <c r="H470" t="s">
        <v>2849</v>
      </c>
      <c r="I470" t="s">
        <v>2737</v>
      </c>
      <c r="J470" s="8">
        <v>44104.947916666664</v>
      </c>
      <c r="K470">
        <v>636</v>
      </c>
      <c r="L470">
        <v>43235</v>
      </c>
    </row>
    <row r="471" spans="1:15" hidden="1" x14ac:dyDescent="0.25">
      <c r="A471" t="s">
        <v>539</v>
      </c>
      <c r="B471" t="s">
        <v>538</v>
      </c>
      <c r="C471" t="s">
        <v>537</v>
      </c>
      <c r="D471">
        <v>18306.61</v>
      </c>
      <c r="E471">
        <v>21</v>
      </c>
      <c r="F471" t="s">
        <v>2893</v>
      </c>
      <c r="G471">
        <v>25021588</v>
      </c>
      <c r="H471" t="s">
        <v>2894</v>
      </c>
      <c r="I471" t="s">
        <v>2737</v>
      </c>
      <c r="J471" s="8">
        <v>44104.947916666664</v>
      </c>
      <c r="K471">
        <v>250</v>
      </c>
      <c r="L471">
        <v>43235</v>
      </c>
    </row>
    <row r="472" spans="1:15" hidden="1" x14ac:dyDescent="0.25">
      <c r="A472" t="s">
        <v>539</v>
      </c>
      <c r="B472" t="s">
        <v>538</v>
      </c>
      <c r="C472" t="s">
        <v>537</v>
      </c>
      <c r="D472">
        <v>18306.61</v>
      </c>
      <c r="E472">
        <v>44</v>
      </c>
      <c r="F472" t="s">
        <v>2795</v>
      </c>
      <c r="G472">
        <v>63690720</v>
      </c>
      <c r="H472" t="s">
        <v>2796</v>
      </c>
      <c r="I472" t="s">
        <v>2737</v>
      </c>
      <c r="J472" s="8">
        <v>44104.947916666664</v>
      </c>
      <c r="K472">
        <v>636</v>
      </c>
      <c r="L472">
        <v>43235</v>
      </c>
    </row>
    <row r="473" spans="1:15" hidden="1" x14ac:dyDescent="0.25">
      <c r="A473" t="s">
        <v>539</v>
      </c>
      <c r="B473" t="s">
        <v>538</v>
      </c>
      <c r="C473" t="s">
        <v>537</v>
      </c>
      <c r="D473">
        <v>18306.61</v>
      </c>
      <c r="E473">
        <v>21</v>
      </c>
      <c r="F473" t="s">
        <v>2893</v>
      </c>
      <c r="G473">
        <v>25021588</v>
      </c>
      <c r="H473" t="s">
        <v>2894</v>
      </c>
      <c r="I473" t="s">
        <v>2737</v>
      </c>
      <c r="J473" s="8">
        <v>44104.947916666664</v>
      </c>
      <c r="K473">
        <v>250</v>
      </c>
      <c r="L473">
        <v>43235</v>
      </c>
    </row>
    <row r="474" spans="1:15" hidden="1" x14ac:dyDescent="0.25">
      <c r="A474" t="s">
        <v>539</v>
      </c>
      <c r="B474" t="s">
        <v>538</v>
      </c>
      <c r="C474" t="s">
        <v>537</v>
      </c>
      <c r="D474">
        <v>18306.61</v>
      </c>
      <c r="E474">
        <v>46</v>
      </c>
      <c r="F474" t="s">
        <v>2742</v>
      </c>
      <c r="G474">
        <v>25021907</v>
      </c>
      <c r="H474" t="s">
        <v>2743</v>
      </c>
      <c r="I474" t="s">
        <v>2737</v>
      </c>
      <c r="J474" s="8">
        <v>44104.947916666664</v>
      </c>
      <c r="K474">
        <v>250</v>
      </c>
      <c r="L474">
        <v>43235</v>
      </c>
    </row>
    <row r="475" spans="1:15" hidden="1" x14ac:dyDescent="0.25">
      <c r="A475" t="s">
        <v>539</v>
      </c>
      <c r="B475" t="s">
        <v>538</v>
      </c>
      <c r="C475" t="s">
        <v>537</v>
      </c>
      <c r="D475">
        <v>18306.61</v>
      </c>
      <c r="E475">
        <v>126</v>
      </c>
      <c r="F475" t="s">
        <v>2895</v>
      </c>
      <c r="G475">
        <v>25021563</v>
      </c>
      <c r="H475" t="s">
        <v>2896</v>
      </c>
      <c r="I475" t="s">
        <v>2737</v>
      </c>
      <c r="J475" s="8">
        <v>44104.947916666664</v>
      </c>
      <c r="K475">
        <v>250</v>
      </c>
      <c r="L475">
        <v>43235</v>
      </c>
    </row>
    <row r="476" spans="1:15" hidden="1" x14ac:dyDescent="0.25">
      <c r="A476" t="s">
        <v>539</v>
      </c>
      <c r="B476" t="s">
        <v>538</v>
      </c>
      <c r="C476" t="s">
        <v>537</v>
      </c>
      <c r="D476">
        <v>18306.61</v>
      </c>
      <c r="E476">
        <v>21</v>
      </c>
      <c r="F476" t="s">
        <v>2897</v>
      </c>
      <c r="G476">
        <v>25021100</v>
      </c>
      <c r="H476" t="s">
        <v>2898</v>
      </c>
      <c r="I476" t="s">
        <v>2737</v>
      </c>
      <c r="J476" s="8">
        <v>44104.947916666664</v>
      </c>
      <c r="K476">
        <v>250</v>
      </c>
      <c r="L476">
        <v>43235</v>
      </c>
    </row>
    <row r="477" spans="1:15" hidden="1" x14ac:dyDescent="0.25">
      <c r="A477" t="s">
        <v>539</v>
      </c>
      <c r="B477" t="s">
        <v>538</v>
      </c>
      <c r="C477" t="s">
        <v>537</v>
      </c>
      <c r="D477">
        <v>18306.61</v>
      </c>
      <c r="E477">
        <v>21</v>
      </c>
      <c r="F477" t="s">
        <v>2848</v>
      </c>
      <c r="G477">
        <v>63623574</v>
      </c>
      <c r="H477" t="s">
        <v>2849</v>
      </c>
      <c r="I477" t="s">
        <v>2737</v>
      </c>
      <c r="J477" s="8">
        <v>44104.947916666664</v>
      </c>
      <c r="K477">
        <v>636</v>
      </c>
      <c r="L477">
        <v>43235</v>
      </c>
    </row>
    <row r="478" spans="1:15" hidden="1" x14ac:dyDescent="0.25">
      <c r="A478" t="s">
        <v>539</v>
      </c>
      <c r="B478" t="s">
        <v>538</v>
      </c>
      <c r="C478" t="s">
        <v>537</v>
      </c>
      <c r="D478">
        <v>18306.61</v>
      </c>
      <c r="E478">
        <v>24</v>
      </c>
      <c r="F478" t="s">
        <v>2737</v>
      </c>
      <c r="G478">
        <v>25024769</v>
      </c>
      <c r="H478" t="s">
        <v>2741</v>
      </c>
      <c r="I478" t="s">
        <v>2737</v>
      </c>
      <c r="J478" s="8">
        <v>44104.947916666664</v>
      </c>
      <c r="K478">
        <v>250</v>
      </c>
      <c r="L478">
        <v>43235</v>
      </c>
    </row>
    <row r="479" spans="1:15" hidden="1" x14ac:dyDescent="0.25">
      <c r="A479" t="s">
        <v>539</v>
      </c>
      <c r="B479" t="s">
        <v>538</v>
      </c>
      <c r="C479" t="s">
        <v>537</v>
      </c>
      <c r="D479">
        <v>18306.61</v>
      </c>
      <c r="E479">
        <v>5858</v>
      </c>
      <c r="F479" t="s">
        <v>2737</v>
      </c>
      <c r="G479">
        <v>36014007</v>
      </c>
      <c r="H479" t="s">
        <v>2899</v>
      </c>
      <c r="I479" t="s">
        <v>2737</v>
      </c>
      <c r="J479" s="8">
        <v>44104.947916666664</v>
      </c>
      <c r="K479">
        <v>360</v>
      </c>
      <c r="L479">
        <v>43235</v>
      </c>
      <c r="M479" s="19">
        <v>5858</v>
      </c>
    </row>
    <row r="480" spans="1:15" hidden="1" x14ac:dyDescent="0.25">
      <c r="A480" t="s">
        <v>539</v>
      </c>
      <c r="B480" t="s">
        <v>538</v>
      </c>
      <c r="C480" t="s">
        <v>537</v>
      </c>
      <c r="D480">
        <v>18306.61</v>
      </c>
      <c r="E480">
        <v>627</v>
      </c>
      <c r="F480" t="s">
        <v>2737</v>
      </c>
      <c r="G480">
        <v>37013010</v>
      </c>
      <c r="H480" t="s">
        <v>2747</v>
      </c>
      <c r="I480" t="s">
        <v>2737</v>
      </c>
      <c r="J480" s="8">
        <v>44104.947916666664</v>
      </c>
      <c r="K480">
        <v>370</v>
      </c>
      <c r="L480">
        <v>43235</v>
      </c>
      <c r="M480" s="19">
        <v>33</v>
      </c>
      <c r="N480">
        <f>E480/33</f>
        <v>19</v>
      </c>
      <c r="O480" s="19">
        <f>N480*M480</f>
        <v>627</v>
      </c>
    </row>
    <row r="481" spans="1:13" hidden="1" x14ac:dyDescent="0.25">
      <c r="A481" t="s">
        <v>539</v>
      </c>
      <c r="B481" t="s">
        <v>538</v>
      </c>
      <c r="C481" t="s">
        <v>537</v>
      </c>
      <c r="D481">
        <v>18306.61</v>
      </c>
      <c r="E481">
        <v>1272</v>
      </c>
      <c r="F481">
        <v>17001</v>
      </c>
      <c r="G481">
        <v>71017001</v>
      </c>
      <c r="H481" t="s">
        <v>2900</v>
      </c>
      <c r="I481" t="s">
        <v>2737</v>
      </c>
      <c r="J481" s="8">
        <v>44104.947916666664</v>
      </c>
      <c r="K481">
        <v>710</v>
      </c>
      <c r="L481">
        <v>43235</v>
      </c>
      <c r="M481" s="19">
        <v>1272</v>
      </c>
    </row>
    <row r="482" spans="1:13" hidden="1" x14ac:dyDescent="0.25">
      <c r="A482" t="s">
        <v>539</v>
      </c>
      <c r="B482" t="s">
        <v>538</v>
      </c>
      <c r="C482" t="s">
        <v>537</v>
      </c>
      <c r="D482">
        <v>18306.61</v>
      </c>
      <c r="E482">
        <v>159</v>
      </c>
      <c r="F482">
        <v>99219</v>
      </c>
      <c r="G482">
        <v>76210108</v>
      </c>
      <c r="H482" t="s">
        <v>2901</v>
      </c>
      <c r="I482" t="s">
        <v>2737</v>
      </c>
      <c r="J482" s="8">
        <v>44104.947916666664</v>
      </c>
      <c r="K482">
        <v>762</v>
      </c>
      <c r="L482">
        <v>43235</v>
      </c>
      <c r="M482" s="19">
        <v>53</v>
      </c>
    </row>
    <row r="483" spans="1:13" hidden="1" x14ac:dyDescent="0.25">
      <c r="A483" t="s">
        <v>539</v>
      </c>
      <c r="B483" t="s">
        <v>538</v>
      </c>
      <c r="C483" t="s">
        <v>537</v>
      </c>
      <c r="D483">
        <v>18306.61</v>
      </c>
      <c r="E483">
        <v>2092</v>
      </c>
      <c r="F483">
        <v>38758</v>
      </c>
      <c r="G483">
        <v>45038758</v>
      </c>
      <c r="H483" t="s">
        <v>2902</v>
      </c>
      <c r="I483" t="s">
        <v>2737</v>
      </c>
      <c r="J483" s="8">
        <v>44104.947916666664</v>
      </c>
      <c r="K483">
        <v>450</v>
      </c>
      <c r="L483">
        <v>43235</v>
      </c>
      <c r="M483" s="19">
        <v>2092</v>
      </c>
    </row>
    <row r="484" spans="1:13" hidden="1" x14ac:dyDescent="0.25">
      <c r="A484" t="s">
        <v>539</v>
      </c>
      <c r="B484" t="s">
        <v>538</v>
      </c>
      <c r="C484" t="s">
        <v>537</v>
      </c>
      <c r="D484">
        <v>18306.61</v>
      </c>
      <c r="E484">
        <v>497</v>
      </c>
      <c r="F484">
        <v>90780</v>
      </c>
      <c r="G484">
        <v>26015526</v>
      </c>
      <c r="H484" t="s">
        <v>2903</v>
      </c>
      <c r="I484" t="s">
        <v>2737</v>
      </c>
      <c r="J484" s="8">
        <v>44104.947916666664</v>
      </c>
      <c r="K484">
        <v>260</v>
      </c>
      <c r="L484">
        <v>43235</v>
      </c>
      <c r="M484" s="19">
        <v>497</v>
      </c>
    </row>
    <row r="485" spans="1:13" hidden="1" x14ac:dyDescent="0.25">
      <c r="A485" t="s">
        <v>539</v>
      </c>
      <c r="B485" t="s">
        <v>538</v>
      </c>
      <c r="C485" t="s">
        <v>537</v>
      </c>
      <c r="D485">
        <v>18306.61</v>
      </c>
      <c r="E485">
        <v>134</v>
      </c>
      <c r="F485">
        <v>90781</v>
      </c>
      <c r="G485">
        <v>26015558</v>
      </c>
      <c r="H485" t="s">
        <v>2904</v>
      </c>
      <c r="I485" t="s">
        <v>2737</v>
      </c>
      <c r="J485" s="8">
        <v>44104.947916666664</v>
      </c>
      <c r="K485">
        <v>260</v>
      </c>
      <c r="L485">
        <v>43235</v>
      </c>
      <c r="M485" s="19">
        <v>134</v>
      </c>
    </row>
    <row r="486" spans="1:13" hidden="1" x14ac:dyDescent="0.25">
      <c r="A486" t="s">
        <v>539</v>
      </c>
      <c r="B486" t="s">
        <v>538</v>
      </c>
      <c r="C486" t="s">
        <v>537</v>
      </c>
      <c r="D486">
        <v>18306.61</v>
      </c>
      <c r="E486">
        <v>234</v>
      </c>
      <c r="F486">
        <v>90784</v>
      </c>
      <c r="G486">
        <v>51010131</v>
      </c>
      <c r="H486" t="s">
        <v>2905</v>
      </c>
      <c r="I486" t="s">
        <v>2737</v>
      </c>
      <c r="J486" s="8">
        <v>44104.947916666664</v>
      </c>
      <c r="K486">
        <v>510</v>
      </c>
      <c r="L486">
        <v>43235</v>
      </c>
      <c r="M486" s="19">
        <v>234</v>
      </c>
    </row>
    <row r="487" spans="1:13" hidden="1" x14ac:dyDescent="0.25">
      <c r="A487" t="s">
        <v>539</v>
      </c>
      <c r="B487" t="s">
        <v>538</v>
      </c>
      <c r="C487" t="s">
        <v>537</v>
      </c>
      <c r="D487">
        <v>18306.61</v>
      </c>
      <c r="E487">
        <v>742</v>
      </c>
      <c r="F487">
        <v>99219</v>
      </c>
      <c r="G487">
        <v>76210108</v>
      </c>
      <c r="H487" t="s">
        <v>2901</v>
      </c>
      <c r="I487" t="s">
        <v>2737</v>
      </c>
      <c r="J487" s="8">
        <v>44104.947916666664</v>
      </c>
      <c r="K487">
        <v>762</v>
      </c>
      <c r="L487">
        <v>43235</v>
      </c>
      <c r="M487" s="19">
        <v>53</v>
      </c>
    </row>
    <row r="488" spans="1:13" hidden="1" x14ac:dyDescent="0.25">
      <c r="A488" t="s">
        <v>539</v>
      </c>
      <c r="B488" t="s">
        <v>538</v>
      </c>
      <c r="C488" t="s">
        <v>537</v>
      </c>
      <c r="D488">
        <v>18306.61</v>
      </c>
      <c r="E488">
        <v>702</v>
      </c>
      <c r="F488">
        <v>90784</v>
      </c>
      <c r="G488">
        <v>51010131</v>
      </c>
      <c r="H488" t="s">
        <v>2905</v>
      </c>
      <c r="I488" t="s">
        <v>2737</v>
      </c>
      <c r="J488" s="8">
        <v>44104.947916666664</v>
      </c>
      <c r="K488">
        <v>510</v>
      </c>
      <c r="L488">
        <v>43235</v>
      </c>
      <c r="M488" s="19">
        <v>234</v>
      </c>
    </row>
    <row r="489" spans="1:13" hidden="1" x14ac:dyDescent="0.25">
      <c r="A489" t="s">
        <v>539</v>
      </c>
      <c r="B489" t="s">
        <v>538</v>
      </c>
      <c r="C489" t="s">
        <v>537</v>
      </c>
      <c r="D489">
        <v>18306.61</v>
      </c>
      <c r="E489">
        <v>483</v>
      </c>
      <c r="F489">
        <v>90776</v>
      </c>
      <c r="G489">
        <v>51010129</v>
      </c>
      <c r="H489" t="s">
        <v>2906</v>
      </c>
      <c r="I489" t="s">
        <v>2737</v>
      </c>
      <c r="J489" s="8">
        <v>44104.947916666664</v>
      </c>
      <c r="K489">
        <v>510</v>
      </c>
      <c r="L489">
        <v>43235</v>
      </c>
      <c r="M489" s="19">
        <v>161</v>
      </c>
    </row>
    <row r="490" spans="1:13" hidden="1" x14ac:dyDescent="0.25">
      <c r="A490" t="s">
        <v>539</v>
      </c>
      <c r="B490" t="s">
        <v>538</v>
      </c>
      <c r="C490" t="s">
        <v>537</v>
      </c>
      <c r="D490">
        <v>18306.61</v>
      </c>
      <c r="E490">
        <v>20</v>
      </c>
      <c r="F490">
        <v>82962</v>
      </c>
      <c r="G490">
        <v>30149084</v>
      </c>
      <c r="H490" t="s">
        <v>2763</v>
      </c>
      <c r="I490" t="s">
        <v>2737</v>
      </c>
      <c r="J490" s="8">
        <v>44104.947916666664</v>
      </c>
      <c r="K490">
        <v>301</v>
      </c>
      <c r="L490">
        <v>43235</v>
      </c>
      <c r="M490" s="19">
        <v>20</v>
      </c>
    </row>
    <row r="491" spans="1:13" hidden="1" x14ac:dyDescent="0.25">
      <c r="A491" t="s">
        <v>539</v>
      </c>
      <c r="B491" t="s">
        <v>538</v>
      </c>
      <c r="C491" t="s">
        <v>537</v>
      </c>
      <c r="D491">
        <v>18306.61</v>
      </c>
      <c r="E491">
        <v>20</v>
      </c>
      <c r="F491">
        <v>82962</v>
      </c>
      <c r="G491">
        <v>30149084</v>
      </c>
      <c r="H491" t="s">
        <v>2763</v>
      </c>
      <c r="I491" t="s">
        <v>2737</v>
      </c>
      <c r="J491" s="8">
        <v>44104.947916666664</v>
      </c>
      <c r="K491">
        <v>301</v>
      </c>
      <c r="L491">
        <v>43235</v>
      </c>
      <c r="M491" s="19">
        <v>20</v>
      </c>
    </row>
    <row r="492" spans="1:13" hidden="1" x14ac:dyDescent="0.25">
      <c r="A492" t="s">
        <v>539</v>
      </c>
      <c r="B492" t="s">
        <v>538</v>
      </c>
      <c r="C492" t="s">
        <v>537</v>
      </c>
      <c r="D492">
        <v>18306.61</v>
      </c>
      <c r="E492">
        <v>64.37</v>
      </c>
      <c r="F492" t="s">
        <v>2737</v>
      </c>
      <c r="G492">
        <v>27210100</v>
      </c>
      <c r="H492" t="s">
        <v>2750</v>
      </c>
      <c r="I492" t="s">
        <v>2737</v>
      </c>
      <c r="J492" s="8">
        <v>44104.947916666664</v>
      </c>
      <c r="K492">
        <v>272</v>
      </c>
      <c r="L492">
        <v>43235</v>
      </c>
    </row>
    <row r="493" spans="1:13" hidden="1" x14ac:dyDescent="0.25">
      <c r="A493" t="s">
        <v>539</v>
      </c>
      <c r="B493" t="s">
        <v>538</v>
      </c>
      <c r="C493" t="s">
        <v>537</v>
      </c>
      <c r="D493">
        <v>18306.61</v>
      </c>
      <c r="E493">
        <v>126</v>
      </c>
      <c r="F493">
        <v>93005</v>
      </c>
      <c r="G493">
        <v>73065001</v>
      </c>
      <c r="H493" t="s">
        <v>2907</v>
      </c>
      <c r="I493" t="s">
        <v>2737</v>
      </c>
      <c r="J493" s="8">
        <v>44104.947916666664</v>
      </c>
      <c r="K493">
        <v>730</v>
      </c>
      <c r="L493">
        <v>43235</v>
      </c>
      <c r="M493" s="19">
        <v>126</v>
      </c>
    </row>
    <row r="494" spans="1:13" hidden="1" x14ac:dyDescent="0.25">
      <c r="A494" t="s">
        <v>539</v>
      </c>
      <c r="B494" t="s">
        <v>538</v>
      </c>
      <c r="C494" t="s">
        <v>537</v>
      </c>
      <c r="D494">
        <v>18306.61</v>
      </c>
      <c r="E494">
        <v>16</v>
      </c>
      <c r="F494">
        <v>36415</v>
      </c>
      <c r="G494">
        <v>45015051</v>
      </c>
      <c r="H494" t="s">
        <v>2779</v>
      </c>
      <c r="I494" t="s">
        <v>2737</v>
      </c>
      <c r="J494" s="8">
        <v>44104.947916666664</v>
      </c>
      <c r="K494">
        <v>450</v>
      </c>
      <c r="L494">
        <v>43235</v>
      </c>
      <c r="M494" s="19">
        <v>16</v>
      </c>
    </row>
    <row r="495" spans="1:13" hidden="1" x14ac:dyDescent="0.25">
      <c r="A495" t="s">
        <v>539</v>
      </c>
      <c r="B495" t="s">
        <v>538</v>
      </c>
      <c r="C495" t="s">
        <v>537</v>
      </c>
      <c r="D495">
        <v>18306.61</v>
      </c>
      <c r="E495">
        <v>14.79</v>
      </c>
      <c r="F495" t="s">
        <v>2908</v>
      </c>
      <c r="G495">
        <v>27038235</v>
      </c>
      <c r="H495" t="s">
        <v>2909</v>
      </c>
      <c r="I495" t="s">
        <v>2737</v>
      </c>
      <c r="J495" s="8">
        <v>44104.947916666664</v>
      </c>
      <c r="K495">
        <v>270</v>
      </c>
      <c r="L495">
        <v>43235</v>
      </c>
    </row>
    <row r="496" spans="1:13" hidden="1" x14ac:dyDescent="0.25">
      <c r="A496" t="s">
        <v>542</v>
      </c>
      <c r="B496" t="s">
        <v>541</v>
      </c>
      <c r="C496" t="s">
        <v>540</v>
      </c>
      <c r="D496">
        <v>5167.5200000000004</v>
      </c>
      <c r="E496">
        <v>22.61</v>
      </c>
      <c r="F496" t="s">
        <v>2752</v>
      </c>
      <c r="G496">
        <v>27038238</v>
      </c>
      <c r="H496" t="s">
        <v>2753</v>
      </c>
      <c r="I496" t="s">
        <v>2737</v>
      </c>
      <c r="J496" s="8">
        <v>44001.299305555556</v>
      </c>
      <c r="K496">
        <v>270</v>
      </c>
      <c r="L496">
        <v>43235</v>
      </c>
    </row>
    <row r="497" spans="1:15" hidden="1" x14ac:dyDescent="0.25">
      <c r="A497" t="s">
        <v>542</v>
      </c>
      <c r="B497" t="s">
        <v>541</v>
      </c>
      <c r="C497" t="s">
        <v>540</v>
      </c>
      <c r="D497">
        <v>5167.5200000000004</v>
      </c>
      <c r="E497">
        <v>11.59</v>
      </c>
      <c r="F497" t="s">
        <v>2737</v>
      </c>
      <c r="G497">
        <v>27069212</v>
      </c>
      <c r="H497" t="s">
        <v>2754</v>
      </c>
      <c r="I497" t="s">
        <v>2737</v>
      </c>
      <c r="J497" s="8">
        <v>44001.299305555556</v>
      </c>
      <c r="K497">
        <v>270</v>
      </c>
      <c r="L497">
        <v>43235</v>
      </c>
    </row>
    <row r="498" spans="1:15" hidden="1" x14ac:dyDescent="0.25">
      <c r="A498" t="s">
        <v>542</v>
      </c>
      <c r="B498" t="s">
        <v>541</v>
      </c>
      <c r="C498" t="s">
        <v>540</v>
      </c>
      <c r="D498">
        <v>5167.5200000000004</v>
      </c>
      <c r="E498">
        <v>7.35</v>
      </c>
      <c r="F498" t="s">
        <v>2737</v>
      </c>
      <c r="G498">
        <v>27013392</v>
      </c>
      <c r="H498" t="s">
        <v>2755</v>
      </c>
      <c r="I498" t="s">
        <v>2737</v>
      </c>
      <c r="J498" s="8">
        <v>44001.299305555556</v>
      </c>
      <c r="K498">
        <v>270</v>
      </c>
      <c r="L498">
        <v>43235</v>
      </c>
    </row>
    <row r="499" spans="1:15" hidden="1" x14ac:dyDescent="0.25">
      <c r="A499" t="s">
        <v>542</v>
      </c>
      <c r="B499" t="s">
        <v>541</v>
      </c>
      <c r="C499" t="s">
        <v>540</v>
      </c>
      <c r="D499">
        <v>5167.5200000000004</v>
      </c>
      <c r="E499">
        <v>26.13</v>
      </c>
      <c r="F499" t="s">
        <v>2737</v>
      </c>
      <c r="G499">
        <v>27014004</v>
      </c>
      <c r="H499" t="s">
        <v>2738</v>
      </c>
      <c r="I499" t="s">
        <v>2737</v>
      </c>
      <c r="J499" s="8">
        <v>44001.299305555556</v>
      </c>
      <c r="K499">
        <v>270</v>
      </c>
      <c r="L499">
        <v>43235</v>
      </c>
    </row>
    <row r="500" spans="1:15" hidden="1" x14ac:dyDescent="0.25">
      <c r="A500" t="s">
        <v>542</v>
      </c>
      <c r="B500" t="s">
        <v>541</v>
      </c>
      <c r="C500" t="s">
        <v>540</v>
      </c>
      <c r="D500">
        <v>5167.5200000000004</v>
      </c>
      <c r="E500">
        <v>21.19</v>
      </c>
      <c r="F500" t="s">
        <v>2737</v>
      </c>
      <c r="G500">
        <v>27013399</v>
      </c>
      <c r="H500" t="s">
        <v>2739</v>
      </c>
      <c r="I500" t="s">
        <v>2737</v>
      </c>
      <c r="J500" s="8">
        <v>44001.299305555556</v>
      </c>
      <c r="K500">
        <v>270</v>
      </c>
      <c r="L500">
        <v>43235</v>
      </c>
    </row>
    <row r="501" spans="1:15" hidden="1" x14ac:dyDescent="0.25">
      <c r="A501" t="s">
        <v>542</v>
      </c>
      <c r="B501" t="s">
        <v>541</v>
      </c>
      <c r="C501" t="s">
        <v>540</v>
      </c>
      <c r="D501">
        <v>5167.5200000000004</v>
      </c>
      <c r="E501">
        <v>10.97</v>
      </c>
      <c r="F501" t="s">
        <v>2737</v>
      </c>
      <c r="G501">
        <v>27280043</v>
      </c>
      <c r="H501" t="s">
        <v>2740</v>
      </c>
      <c r="I501" t="s">
        <v>2737</v>
      </c>
      <c r="J501" s="8">
        <v>44001.299305555556</v>
      </c>
      <c r="K501">
        <v>272</v>
      </c>
      <c r="L501">
        <v>43235</v>
      </c>
    </row>
    <row r="502" spans="1:15" hidden="1" x14ac:dyDescent="0.25">
      <c r="A502" t="s">
        <v>542</v>
      </c>
      <c r="B502" t="s">
        <v>541</v>
      </c>
      <c r="C502" t="s">
        <v>540</v>
      </c>
      <c r="D502">
        <v>5167.5200000000004</v>
      </c>
      <c r="E502">
        <v>7.35</v>
      </c>
      <c r="F502" t="s">
        <v>2737</v>
      </c>
      <c r="G502">
        <v>27013391</v>
      </c>
      <c r="H502" t="s">
        <v>2756</v>
      </c>
      <c r="I502" t="s">
        <v>2737</v>
      </c>
      <c r="J502" s="8">
        <v>44001.299305555556</v>
      </c>
      <c r="K502">
        <v>270</v>
      </c>
      <c r="L502">
        <v>43235</v>
      </c>
    </row>
    <row r="503" spans="1:15" hidden="1" x14ac:dyDescent="0.25">
      <c r="A503" t="s">
        <v>542</v>
      </c>
      <c r="B503" t="s">
        <v>541</v>
      </c>
      <c r="C503" t="s">
        <v>540</v>
      </c>
      <c r="D503">
        <v>5167.5200000000004</v>
      </c>
      <c r="E503">
        <v>-7.35</v>
      </c>
      <c r="F503" t="s">
        <v>2737</v>
      </c>
      <c r="G503">
        <v>27013392</v>
      </c>
      <c r="H503" t="s">
        <v>2755</v>
      </c>
      <c r="I503" t="s">
        <v>2737</v>
      </c>
      <c r="J503" s="8">
        <v>44001.299305555556</v>
      </c>
      <c r="K503">
        <v>270</v>
      </c>
      <c r="L503">
        <v>43235</v>
      </c>
    </row>
    <row r="504" spans="1:15" hidden="1" x14ac:dyDescent="0.25">
      <c r="A504" t="s">
        <v>542</v>
      </c>
      <c r="B504" t="s">
        <v>541</v>
      </c>
      <c r="C504" t="s">
        <v>540</v>
      </c>
      <c r="D504">
        <v>5167.5200000000004</v>
      </c>
      <c r="E504">
        <v>21</v>
      </c>
      <c r="F504">
        <v>21578</v>
      </c>
      <c r="G504">
        <v>25021578</v>
      </c>
      <c r="H504" t="s">
        <v>2910</v>
      </c>
      <c r="I504" t="s">
        <v>2737</v>
      </c>
      <c r="J504" s="8">
        <v>44001.299305555556</v>
      </c>
      <c r="K504">
        <v>250</v>
      </c>
      <c r="L504">
        <v>43235</v>
      </c>
    </row>
    <row r="505" spans="1:15" hidden="1" x14ac:dyDescent="0.25">
      <c r="A505" t="s">
        <v>542</v>
      </c>
      <c r="B505" t="s">
        <v>541</v>
      </c>
      <c r="C505" t="s">
        <v>540</v>
      </c>
      <c r="D505">
        <v>5167.5200000000004</v>
      </c>
      <c r="E505">
        <v>91</v>
      </c>
      <c r="F505" t="s">
        <v>2742</v>
      </c>
      <c r="G505">
        <v>25021907</v>
      </c>
      <c r="H505" t="s">
        <v>2743</v>
      </c>
      <c r="I505" t="s">
        <v>2737</v>
      </c>
      <c r="J505" s="8">
        <v>44001.299305555556</v>
      </c>
      <c r="K505">
        <v>250</v>
      </c>
      <c r="L505">
        <v>43235</v>
      </c>
    </row>
    <row r="506" spans="1:15" hidden="1" x14ac:dyDescent="0.25">
      <c r="A506" t="s">
        <v>542</v>
      </c>
      <c r="B506" t="s">
        <v>541</v>
      </c>
      <c r="C506" t="s">
        <v>540</v>
      </c>
      <c r="D506">
        <v>5167.5200000000004</v>
      </c>
      <c r="E506">
        <v>19</v>
      </c>
      <c r="F506">
        <v>82962</v>
      </c>
      <c r="G506">
        <v>30149084</v>
      </c>
      <c r="H506" t="s">
        <v>2763</v>
      </c>
      <c r="I506" t="s">
        <v>2737</v>
      </c>
      <c r="J506" s="8">
        <v>44001.299305555556</v>
      </c>
      <c r="K506">
        <v>301</v>
      </c>
      <c r="L506">
        <v>43235</v>
      </c>
      <c r="M506" s="19">
        <v>20</v>
      </c>
    </row>
    <row r="507" spans="1:15" hidden="1" x14ac:dyDescent="0.25">
      <c r="A507" t="s">
        <v>542</v>
      </c>
      <c r="B507" t="s">
        <v>541</v>
      </c>
      <c r="C507" t="s">
        <v>540</v>
      </c>
      <c r="D507">
        <v>5167.5200000000004</v>
      </c>
      <c r="E507">
        <v>3618</v>
      </c>
      <c r="F507" t="s">
        <v>2737</v>
      </c>
      <c r="G507">
        <v>75013236</v>
      </c>
      <c r="H507" t="s">
        <v>2745</v>
      </c>
      <c r="I507" t="s">
        <v>2737</v>
      </c>
      <c r="J507" s="8">
        <v>44001.299305555556</v>
      </c>
      <c r="K507">
        <v>750</v>
      </c>
      <c r="L507">
        <v>43235</v>
      </c>
      <c r="M507" s="19">
        <v>3785</v>
      </c>
    </row>
    <row r="508" spans="1:15" hidden="1" x14ac:dyDescent="0.25">
      <c r="A508" t="s">
        <v>542</v>
      </c>
      <c r="B508" t="s">
        <v>541</v>
      </c>
      <c r="C508" t="s">
        <v>540</v>
      </c>
      <c r="D508">
        <v>5167.5200000000004</v>
      </c>
      <c r="E508">
        <v>558</v>
      </c>
      <c r="F508" t="s">
        <v>2737</v>
      </c>
      <c r="G508">
        <v>37013010</v>
      </c>
      <c r="H508" t="s">
        <v>2747</v>
      </c>
      <c r="I508" t="s">
        <v>2737</v>
      </c>
      <c r="J508" s="8">
        <v>44001.299305555556</v>
      </c>
      <c r="K508">
        <v>370</v>
      </c>
      <c r="L508">
        <v>43235</v>
      </c>
      <c r="M508" s="19">
        <v>33</v>
      </c>
      <c r="N508">
        <f>E508/31</f>
        <v>18</v>
      </c>
      <c r="O508" s="19">
        <f>N508*M508</f>
        <v>594</v>
      </c>
    </row>
    <row r="509" spans="1:15" hidden="1" x14ac:dyDescent="0.25">
      <c r="A509" t="s">
        <v>542</v>
      </c>
      <c r="B509" t="s">
        <v>541</v>
      </c>
      <c r="C509" t="s">
        <v>540</v>
      </c>
      <c r="D509">
        <v>5167.5200000000004</v>
      </c>
      <c r="E509">
        <v>690</v>
      </c>
      <c r="F509">
        <v>10260</v>
      </c>
      <c r="G509">
        <v>71010260</v>
      </c>
      <c r="H509" t="s">
        <v>2748</v>
      </c>
      <c r="I509" t="s">
        <v>2737</v>
      </c>
      <c r="J509" s="8">
        <v>44001.299305555556</v>
      </c>
      <c r="K509">
        <v>710</v>
      </c>
      <c r="L509">
        <v>43235</v>
      </c>
      <c r="M509" s="19">
        <v>722</v>
      </c>
    </row>
    <row r="510" spans="1:15" hidden="1" x14ac:dyDescent="0.25">
      <c r="A510" t="s">
        <v>542</v>
      </c>
      <c r="B510" t="s">
        <v>541</v>
      </c>
      <c r="C510" t="s">
        <v>540</v>
      </c>
      <c r="D510">
        <v>5167.5200000000004</v>
      </c>
      <c r="E510">
        <v>6.31</v>
      </c>
      <c r="F510" t="s">
        <v>2737</v>
      </c>
      <c r="G510">
        <v>27280208</v>
      </c>
      <c r="H510" t="s">
        <v>2751</v>
      </c>
      <c r="I510" t="s">
        <v>2737</v>
      </c>
      <c r="J510" s="8">
        <v>44001.299305555556</v>
      </c>
      <c r="K510">
        <v>272</v>
      </c>
      <c r="L510">
        <v>43235</v>
      </c>
    </row>
    <row r="511" spans="1:15" hidden="1" x14ac:dyDescent="0.25">
      <c r="A511" t="s">
        <v>542</v>
      </c>
      <c r="B511" t="s">
        <v>541</v>
      </c>
      <c r="C511" t="s">
        <v>540</v>
      </c>
      <c r="D511">
        <v>5167.5200000000004</v>
      </c>
      <c r="E511">
        <v>64.37</v>
      </c>
      <c r="F511" t="s">
        <v>2737</v>
      </c>
      <c r="G511">
        <v>27210100</v>
      </c>
      <c r="H511" t="s">
        <v>2750</v>
      </c>
      <c r="I511" t="s">
        <v>2737</v>
      </c>
      <c r="J511" s="8">
        <v>44001.299305555556</v>
      </c>
      <c r="K511">
        <v>272</v>
      </c>
      <c r="L511">
        <v>43235</v>
      </c>
    </row>
    <row r="512" spans="1:15" hidden="1" x14ac:dyDescent="0.25">
      <c r="A512" t="s">
        <v>1440</v>
      </c>
      <c r="B512" t="s">
        <v>1439</v>
      </c>
      <c r="C512" t="s">
        <v>1438</v>
      </c>
      <c r="D512">
        <v>4990.5</v>
      </c>
      <c r="E512">
        <v>26.13</v>
      </c>
      <c r="F512" t="s">
        <v>2737</v>
      </c>
      <c r="G512">
        <v>27014004</v>
      </c>
      <c r="H512" t="s">
        <v>2738</v>
      </c>
      <c r="I512" t="s">
        <v>2737</v>
      </c>
      <c r="J512" s="8">
        <v>43753.55</v>
      </c>
      <c r="K512">
        <v>270</v>
      </c>
      <c r="L512">
        <v>45378</v>
      </c>
    </row>
    <row r="513" spans="1:15" hidden="1" x14ac:dyDescent="0.25">
      <c r="A513" t="s">
        <v>1440</v>
      </c>
      <c r="B513" t="s">
        <v>1439</v>
      </c>
      <c r="C513" t="s">
        <v>1438</v>
      </c>
      <c r="D513">
        <v>4990.5</v>
      </c>
      <c r="E513">
        <v>21</v>
      </c>
      <c r="F513" t="s">
        <v>2848</v>
      </c>
      <c r="G513">
        <v>63623574</v>
      </c>
      <c r="H513" t="s">
        <v>2849</v>
      </c>
      <c r="I513" t="s">
        <v>2737</v>
      </c>
      <c r="J513" s="8">
        <v>43753.55</v>
      </c>
      <c r="K513">
        <v>636</v>
      </c>
      <c r="L513">
        <v>45378</v>
      </c>
    </row>
    <row r="514" spans="1:15" hidden="1" x14ac:dyDescent="0.25">
      <c r="A514" t="s">
        <v>1440</v>
      </c>
      <c r="B514" t="s">
        <v>1439</v>
      </c>
      <c r="C514" t="s">
        <v>1438</v>
      </c>
      <c r="D514">
        <v>4990.5</v>
      </c>
      <c r="E514">
        <v>46</v>
      </c>
      <c r="F514" t="s">
        <v>2742</v>
      </c>
      <c r="G514">
        <v>25021907</v>
      </c>
      <c r="H514" t="s">
        <v>2743</v>
      </c>
      <c r="I514" t="s">
        <v>2737</v>
      </c>
      <c r="J514" s="8">
        <v>43753.55</v>
      </c>
      <c r="K514">
        <v>250</v>
      </c>
      <c r="L514">
        <v>45378</v>
      </c>
    </row>
    <row r="515" spans="1:15" hidden="1" x14ac:dyDescent="0.25">
      <c r="A515" t="s">
        <v>1440</v>
      </c>
      <c r="B515" t="s">
        <v>1439</v>
      </c>
      <c r="C515" t="s">
        <v>1438</v>
      </c>
      <c r="D515">
        <v>4990.5</v>
      </c>
      <c r="E515">
        <v>21</v>
      </c>
      <c r="F515">
        <v>21578</v>
      </c>
      <c r="G515">
        <v>25021578</v>
      </c>
      <c r="H515" t="s">
        <v>2910</v>
      </c>
      <c r="I515" t="s">
        <v>2737</v>
      </c>
      <c r="J515" s="8">
        <v>43753.55</v>
      </c>
      <c r="K515">
        <v>250</v>
      </c>
      <c r="L515">
        <v>45378</v>
      </c>
    </row>
    <row r="516" spans="1:15" hidden="1" x14ac:dyDescent="0.25">
      <c r="A516" t="s">
        <v>1440</v>
      </c>
      <c r="B516" t="s">
        <v>1439</v>
      </c>
      <c r="C516" t="s">
        <v>1438</v>
      </c>
      <c r="D516">
        <v>4990.5</v>
      </c>
      <c r="E516">
        <v>46</v>
      </c>
      <c r="F516" t="s">
        <v>2742</v>
      </c>
      <c r="G516">
        <v>25021907</v>
      </c>
      <c r="H516" t="s">
        <v>2743</v>
      </c>
      <c r="I516" t="s">
        <v>2737</v>
      </c>
      <c r="J516" s="8">
        <v>43753.55</v>
      </c>
      <c r="K516">
        <v>250</v>
      </c>
      <c r="L516">
        <v>45378</v>
      </c>
    </row>
    <row r="517" spans="1:15" hidden="1" x14ac:dyDescent="0.25">
      <c r="A517" t="s">
        <v>1440</v>
      </c>
      <c r="B517" t="s">
        <v>1439</v>
      </c>
      <c r="C517" t="s">
        <v>1438</v>
      </c>
      <c r="D517">
        <v>4990.5</v>
      </c>
      <c r="E517">
        <v>3226</v>
      </c>
      <c r="F517">
        <v>878.4</v>
      </c>
      <c r="G517">
        <v>75013238</v>
      </c>
      <c r="H517" t="s">
        <v>2746</v>
      </c>
      <c r="I517" t="s">
        <v>2737</v>
      </c>
      <c r="J517" s="8">
        <v>43753.55</v>
      </c>
      <c r="K517">
        <v>750</v>
      </c>
      <c r="L517">
        <v>45378</v>
      </c>
      <c r="M517" s="19">
        <v>3375</v>
      </c>
    </row>
    <row r="518" spans="1:15" hidden="1" x14ac:dyDescent="0.25">
      <c r="A518" t="s">
        <v>1440</v>
      </c>
      <c r="B518" t="s">
        <v>1439</v>
      </c>
      <c r="C518" t="s">
        <v>1438</v>
      </c>
      <c r="D518">
        <v>4990.5</v>
      </c>
      <c r="E518">
        <v>837</v>
      </c>
      <c r="F518" t="s">
        <v>2737</v>
      </c>
      <c r="G518">
        <v>37013010</v>
      </c>
      <c r="H518" t="s">
        <v>2747</v>
      </c>
      <c r="I518" t="s">
        <v>2737</v>
      </c>
      <c r="J518" s="8">
        <v>43753.55</v>
      </c>
      <c r="K518">
        <v>370</v>
      </c>
      <c r="L518">
        <v>45378</v>
      </c>
      <c r="M518" s="19">
        <v>33</v>
      </c>
      <c r="N518">
        <f>E518/31</f>
        <v>27</v>
      </c>
      <c r="O518" s="19">
        <f>N518*M518</f>
        <v>891</v>
      </c>
    </row>
    <row r="519" spans="1:15" hidden="1" x14ac:dyDescent="0.25">
      <c r="A519" t="s">
        <v>1440</v>
      </c>
      <c r="B519" t="s">
        <v>1439</v>
      </c>
      <c r="C519" t="s">
        <v>1438</v>
      </c>
      <c r="D519">
        <v>4990.5</v>
      </c>
      <c r="E519">
        <v>690</v>
      </c>
      <c r="F519">
        <v>10260</v>
      </c>
      <c r="G519">
        <v>71010260</v>
      </c>
      <c r="H519" t="s">
        <v>2748</v>
      </c>
      <c r="I519" t="s">
        <v>2737</v>
      </c>
      <c r="J519" s="8">
        <v>43753.55</v>
      </c>
      <c r="K519">
        <v>710</v>
      </c>
      <c r="L519">
        <v>45378</v>
      </c>
      <c r="M519" s="19">
        <v>722</v>
      </c>
    </row>
    <row r="520" spans="1:15" hidden="1" x14ac:dyDescent="0.25">
      <c r="A520" t="s">
        <v>1440</v>
      </c>
      <c r="B520" t="s">
        <v>1439</v>
      </c>
      <c r="C520" t="s">
        <v>1438</v>
      </c>
      <c r="D520">
        <v>4990.5</v>
      </c>
      <c r="E520">
        <v>12.34</v>
      </c>
      <c r="F520" t="s">
        <v>2773</v>
      </c>
      <c r="G520">
        <v>27038236</v>
      </c>
      <c r="H520" t="s">
        <v>2774</v>
      </c>
      <c r="I520" t="s">
        <v>2737</v>
      </c>
      <c r="J520" s="8">
        <v>43753.55</v>
      </c>
      <c r="K520">
        <v>270</v>
      </c>
      <c r="L520">
        <v>45378</v>
      </c>
    </row>
    <row r="521" spans="1:15" hidden="1" x14ac:dyDescent="0.25">
      <c r="A521" t="s">
        <v>1440</v>
      </c>
      <c r="B521" t="s">
        <v>1439</v>
      </c>
      <c r="C521" t="s">
        <v>1438</v>
      </c>
      <c r="D521">
        <v>4990.5</v>
      </c>
      <c r="E521">
        <v>12.34</v>
      </c>
      <c r="F521" t="s">
        <v>2773</v>
      </c>
      <c r="G521">
        <v>27038236</v>
      </c>
      <c r="H521" t="s">
        <v>2774</v>
      </c>
      <c r="I521" t="s">
        <v>2737</v>
      </c>
      <c r="J521" s="8">
        <v>43753.55</v>
      </c>
      <c r="K521">
        <v>270</v>
      </c>
      <c r="L521">
        <v>45378</v>
      </c>
    </row>
    <row r="522" spans="1:15" hidden="1" x14ac:dyDescent="0.25">
      <c r="A522" t="s">
        <v>1440</v>
      </c>
      <c r="B522" t="s">
        <v>1439</v>
      </c>
      <c r="C522" t="s">
        <v>1438</v>
      </c>
      <c r="D522">
        <v>4990.5</v>
      </c>
      <c r="E522">
        <v>11.59</v>
      </c>
      <c r="F522" t="s">
        <v>2737</v>
      </c>
      <c r="G522">
        <v>27069212</v>
      </c>
      <c r="H522" t="s">
        <v>2754</v>
      </c>
      <c r="I522" t="s">
        <v>2737</v>
      </c>
      <c r="J522" s="8">
        <v>43753.55</v>
      </c>
      <c r="K522">
        <v>270</v>
      </c>
      <c r="L522">
        <v>45378</v>
      </c>
    </row>
    <row r="523" spans="1:15" hidden="1" x14ac:dyDescent="0.25">
      <c r="A523" t="s">
        <v>1440</v>
      </c>
      <c r="B523" t="s">
        <v>1439</v>
      </c>
      <c r="C523" t="s">
        <v>1438</v>
      </c>
      <c r="D523">
        <v>4990.5</v>
      </c>
      <c r="E523">
        <v>7.35</v>
      </c>
      <c r="F523" t="s">
        <v>2737</v>
      </c>
      <c r="G523">
        <v>27013392</v>
      </c>
      <c r="H523" t="s">
        <v>2755</v>
      </c>
      <c r="I523" t="s">
        <v>2737</v>
      </c>
      <c r="J523" s="8">
        <v>43753.55</v>
      </c>
      <c r="K523">
        <v>270</v>
      </c>
      <c r="L523">
        <v>45378</v>
      </c>
    </row>
    <row r="524" spans="1:15" hidden="1" x14ac:dyDescent="0.25">
      <c r="A524" t="s">
        <v>1440</v>
      </c>
      <c r="B524" t="s">
        <v>1439</v>
      </c>
      <c r="C524" t="s">
        <v>1438</v>
      </c>
      <c r="D524">
        <v>4990.5</v>
      </c>
      <c r="E524">
        <v>22.78</v>
      </c>
      <c r="F524" t="s">
        <v>2737</v>
      </c>
      <c r="G524">
        <v>27013399</v>
      </c>
      <c r="H524" t="s">
        <v>2739</v>
      </c>
      <c r="I524" t="s">
        <v>2737</v>
      </c>
      <c r="J524" s="8">
        <v>43753.55</v>
      </c>
      <c r="K524">
        <v>270</v>
      </c>
      <c r="L524">
        <v>45378</v>
      </c>
    </row>
    <row r="525" spans="1:15" hidden="1" x14ac:dyDescent="0.25">
      <c r="A525" t="s">
        <v>1440</v>
      </c>
      <c r="B525" t="s">
        <v>1439</v>
      </c>
      <c r="C525" t="s">
        <v>1438</v>
      </c>
      <c r="D525">
        <v>4990.5</v>
      </c>
      <c r="E525">
        <v>10.97</v>
      </c>
      <c r="F525" t="s">
        <v>2737</v>
      </c>
      <c r="G525">
        <v>27280043</v>
      </c>
      <c r="H525" t="s">
        <v>2740</v>
      </c>
      <c r="I525" t="s">
        <v>2737</v>
      </c>
      <c r="J525" s="8">
        <v>43753.55</v>
      </c>
      <c r="K525">
        <v>272</v>
      </c>
      <c r="L525">
        <v>45378</v>
      </c>
    </row>
    <row r="526" spans="1:15" hidden="1" x14ac:dyDescent="0.25">
      <c r="A526" t="s">
        <v>196</v>
      </c>
      <c r="B526" t="s">
        <v>195</v>
      </c>
      <c r="C526" t="s">
        <v>194</v>
      </c>
      <c r="D526">
        <v>18361.22</v>
      </c>
      <c r="E526">
        <v>365</v>
      </c>
      <c r="F526" t="s">
        <v>2737</v>
      </c>
      <c r="G526">
        <v>27210100</v>
      </c>
      <c r="H526" t="s">
        <v>2750</v>
      </c>
      <c r="I526" t="s">
        <v>2737</v>
      </c>
      <c r="J526" s="8">
        <v>44061.419444444444</v>
      </c>
      <c r="K526">
        <v>272</v>
      </c>
      <c r="L526">
        <v>29826</v>
      </c>
    </row>
    <row r="527" spans="1:15" hidden="1" x14ac:dyDescent="0.25">
      <c r="A527" t="s">
        <v>196</v>
      </c>
      <c r="B527" t="s">
        <v>195</v>
      </c>
      <c r="C527" t="s">
        <v>194</v>
      </c>
      <c r="D527">
        <v>18361.22</v>
      </c>
      <c r="E527">
        <v>6.41</v>
      </c>
      <c r="F527" t="s">
        <v>2737</v>
      </c>
      <c r="G527">
        <v>27069246</v>
      </c>
      <c r="H527" t="s">
        <v>2911</v>
      </c>
      <c r="I527" t="s">
        <v>2737</v>
      </c>
      <c r="J527" s="8">
        <v>44061.419444444444</v>
      </c>
      <c r="K527">
        <v>270</v>
      </c>
      <c r="L527">
        <v>29826</v>
      </c>
    </row>
    <row r="528" spans="1:15" hidden="1" x14ac:dyDescent="0.25">
      <c r="A528" t="s">
        <v>196</v>
      </c>
      <c r="B528" t="s">
        <v>195</v>
      </c>
      <c r="C528" t="s">
        <v>194</v>
      </c>
      <c r="D528">
        <v>18361.22</v>
      </c>
      <c r="E528">
        <v>12.43</v>
      </c>
      <c r="F528" t="s">
        <v>2737</v>
      </c>
      <c r="G528">
        <v>27210100</v>
      </c>
      <c r="H528" t="s">
        <v>2750</v>
      </c>
      <c r="I528" t="s">
        <v>2737</v>
      </c>
      <c r="J528" s="8">
        <v>44061.419444444444</v>
      </c>
      <c r="K528">
        <v>272</v>
      </c>
      <c r="L528">
        <v>29826</v>
      </c>
    </row>
    <row r="529" spans="1:12" hidden="1" x14ac:dyDescent="0.25">
      <c r="A529" t="s">
        <v>196</v>
      </c>
      <c r="B529" t="s">
        <v>195</v>
      </c>
      <c r="C529" t="s">
        <v>194</v>
      </c>
      <c r="D529">
        <v>18361.22</v>
      </c>
      <c r="E529">
        <v>170.64</v>
      </c>
      <c r="F529" t="s">
        <v>2737</v>
      </c>
      <c r="G529">
        <v>27210100</v>
      </c>
      <c r="H529" t="s">
        <v>2750</v>
      </c>
      <c r="I529" t="s">
        <v>2737</v>
      </c>
      <c r="J529" s="8">
        <v>44061.419444444444</v>
      </c>
      <c r="K529">
        <v>272</v>
      </c>
      <c r="L529">
        <v>29826</v>
      </c>
    </row>
    <row r="530" spans="1:12" hidden="1" x14ac:dyDescent="0.25">
      <c r="A530" t="s">
        <v>196</v>
      </c>
      <c r="B530" t="s">
        <v>195</v>
      </c>
      <c r="C530" t="s">
        <v>194</v>
      </c>
      <c r="D530">
        <v>18361.22</v>
      </c>
      <c r="E530">
        <v>165.11</v>
      </c>
      <c r="F530" t="s">
        <v>2737</v>
      </c>
      <c r="G530">
        <v>27210100</v>
      </c>
      <c r="H530" t="s">
        <v>2750</v>
      </c>
      <c r="I530" t="s">
        <v>2737</v>
      </c>
      <c r="J530" s="8">
        <v>44061.419444444444</v>
      </c>
      <c r="K530">
        <v>272</v>
      </c>
      <c r="L530">
        <v>29826</v>
      </c>
    </row>
    <row r="531" spans="1:12" hidden="1" x14ac:dyDescent="0.25">
      <c r="A531" t="s">
        <v>196</v>
      </c>
      <c r="B531" t="s">
        <v>195</v>
      </c>
      <c r="C531" t="s">
        <v>194</v>
      </c>
      <c r="D531">
        <v>18361.22</v>
      </c>
      <c r="E531">
        <v>-2328</v>
      </c>
      <c r="F531" t="s">
        <v>2912</v>
      </c>
      <c r="G531">
        <v>27820020</v>
      </c>
      <c r="H531" t="s">
        <v>2913</v>
      </c>
      <c r="I531" t="s">
        <v>2737</v>
      </c>
      <c r="J531" s="8">
        <v>44061.419444444444</v>
      </c>
      <c r="K531">
        <v>278</v>
      </c>
      <c r="L531">
        <v>29826</v>
      </c>
    </row>
    <row r="532" spans="1:12" hidden="1" x14ac:dyDescent="0.25">
      <c r="A532" t="s">
        <v>196</v>
      </c>
      <c r="B532" t="s">
        <v>195</v>
      </c>
      <c r="C532" t="s">
        <v>194</v>
      </c>
      <c r="D532">
        <v>18361.22</v>
      </c>
      <c r="E532">
        <v>-365</v>
      </c>
      <c r="F532" t="s">
        <v>2737</v>
      </c>
      <c r="G532">
        <v>27210100</v>
      </c>
      <c r="H532" t="s">
        <v>2750</v>
      </c>
      <c r="I532" t="s">
        <v>2737</v>
      </c>
      <c r="J532" s="8">
        <v>44061.419444444444</v>
      </c>
      <c r="K532">
        <v>272</v>
      </c>
      <c r="L532">
        <v>29826</v>
      </c>
    </row>
    <row r="533" spans="1:12" hidden="1" x14ac:dyDescent="0.25">
      <c r="A533" t="s">
        <v>196</v>
      </c>
      <c r="B533" t="s">
        <v>195</v>
      </c>
      <c r="C533" t="s">
        <v>194</v>
      </c>
      <c r="D533">
        <v>18361.22</v>
      </c>
      <c r="E533">
        <v>-12.43</v>
      </c>
      <c r="F533" t="s">
        <v>2737</v>
      </c>
      <c r="G533">
        <v>27210100</v>
      </c>
      <c r="H533" t="s">
        <v>2750</v>
      </c>
      <c r="I533" t="s">
        <v>2737</v>
      </c>
      <c r="J533" s="8">
        <v>44061.419444444444</v>
      </c>
      <c r="K533">
        <v>272</v>
      </c>
      <c r="L533">
        <v>29826</v>
      </c>
    </row>
    <row r="534" spans="1:12" hidden="1" x14ac:dyDescent="0.25">
      <c r="A534" t="s">
        <v>196</v>
      </c>
      <c r="B534" t="s">
        <v>195</v>
      </c>
      <c r="C534" t="s">
        <v>194</v>
      </c>
      <c r="D534">
        <v>18361.22</v>
      </c>
      <c r="E534">
        <v>6.88</v>
      </c>
      <c r="F534" t="s">
        <v>2737</v>
      </c>
      <c r="G534">
        <v>27210100</v>
      </c>
      <c r="H534" t="s">
        <v>2750</v>
      </c>
      <c r="I534" t="s">
        <v>2737</v>
      </c>
      <c r="J534" s="8">
        <v>44061.419444444444</v>
      </c>
      <c r="K534">
        <v>272</v>
      </c>
      <c r="L534">
        <v>29826</v>
      </c>
    </row>
    <row r="535" spans="1:12" hidden="1" x14ac:dyDescent="0.25">
      <c r="A535" t="s">
        <v>196</v>
      </c>
      <c r="B535" t="s">
        <v>195</v>
      </c>
      <c r="C535" t="s">
        <v>194</v>
      </c>
      <c r="D535">
        <v>18361.22</v>
      </c>
      <c r="E535">
        <v>7.39</v>
      </c>
      <c r="F535" t="s">
        <v>2737</v>
      </c>
      <c r="G535">
        <v>27069178</v>
      </c>
      <c r="H535" t="s">
        <v>2914</v>
      </c>
      <c r="I535" t="s">
        <v>2737</v>
      </c>
      <c r="J535" s="8">
        <v>44061.419444444444</v>
      </c>
      <c r="K535">
        <v>270</v>
      </c>
      <c r="L535">
        <v>29826</v>
      </c>
    </row>
    <row r="536" spans="1:12" hidden="1" x14ac:dyDescent="0.25">
      <c r="A536" t="s">
        <v>196</v>
      </c>
      <c r="B536" t="s">
        <v>195</v>
      </c>
      <c r="C536" t="s">
        <v>194</v>
      </c>
      <c r="D536">
        <v>18361.22</v>
      </c>
      <c r="E536">
        <v>12.49</v>
      </c>
      <c r="F536" t="s">
        <v>2737</v>
      </c>
      <c r="G536">
        <v>27013496</v>
      </c>
      <c r="H536" t="s">
        <v>2915</v>
      </c>
      <c r="I536" t="s">
        <v>2737</v>
      </c>
      <c r="J536" s="8">
        <v>44061.419444444444</v>
      </c>
      <c r="K536">
        <v>270</v>
      </c>
      <c r="L536">
        <v>29826</v>
      </c>
    </row>
    <row r="537" spans="1:12" hidden="1" x14ac:dyDescent="0.25">
      <c r="A537" t="s">
        <v>196</v>
      </c>
      <c r="B537" t="s">
        <v>195</v>
      </c>
      <c r="C537" t="s">
        <v>194</v>
      </c>
      <c r="D537">
        <v>18361.22</v>
      </c>
      <c r="E537">
        <v>9.27</v>
      </c>
      <c r="F537" t="s">
        <v>2737</v>
      </c>
      <c r="G537">
        <v>27069286</v>
      </c>
      <c r="H537" t="s">
        <v>2916</v>
      </c>
      <c r="I537" t="s">
        <v>2737</v>
      </c>
      <c r="J537" s="8">
        <v>44061.419444444444</v>
      </c>
      <c r="K537">
        <v>270</v>
      </c>
      <c r="L537">
        <v>29826</v>
      </c>
    </row>
    <row r="538" spans="1:12" hidden="1" x14ac:dyDescent="0.25">
      <c r="A538" t="s">
        <v>196</v>
      </c>
      <c r="B538" t="s">
        <v>195</v>
      </c>
      <c r="C538" t="s">
        <v>194</v>
      </c>
      <c r="D538">
        <v>18361.22</v>
      </c>
      <c r="E538">
        <v>6.74</v>
      </c>
      <c r="F538" t="s">
        <v>2737</v>
      </c>
      <c r="G538">
        <v>27269181</v>
      </c>
      <c r="H538" t="s">
        <v>2917</v>
      </c>
      <c r="I538" t="s">
        <v>2737</v>
      </c>
      <c r="J538" s="8">
        <v>44061.419444444444</v>
      </c>
      <c r="K538">
        <v>272</v>
      </c>
      <c r="L538">
        <v>29826</v>
      </c>
    </row>
    <row r="539" spans="1:12" hidden="1" x14ac:dyDescent="0.25">
      <c r="A539" t="s">
        <v>196</v>
      </c>
      <c r="B539" t="s">
        <v>195</v>
      </c>
      <c r="C539" t="s">
        <v>194</v>
      </c>
      <c r="D539">
        <v>18361.22</v>
      </c>
      <c r="E539">
        <v>174.54</v>
      </c>
      <c r="F539" t="s">
        <v>2737</v>
      </c>
      <c r="G539">
        <v>27210100</v>
      </c>
      <c r="H539" t="s">
        <v>2750</v>
      </c>
      <c r="I539" t="s">
        <v>2737</v>
      </c>
      <c r="J539" s="8">
        <v>44061.419444444444</v>
      </c>
      <c r="K539">
        <v>272</v>
      </c>
      <c r="L539">
        <v>29826</v>
      </c>
    </row>
    <row r="540" spans="1:12" hidden="1" x14ac:dyDescent="0.25">
      <c r="A540" t="s">
        <v>196</v>
      </c>
      <c r="B540" t="s">
        <v>195</v>
      </c>
      <c r="C540" t="s">
        <v>194</v>
      </c>
      <c r="D540">
        <v>18361.22</v>
      </c>
      <c r="E540">
        <v>22.61</v>
      </c>
      <c r="F540" t="s">
        <v>2752</v>
      </c>
      <c r="G540">
        <v>27038238</v>
      </c>
      <c r="H540" t="s">
        <v>2753</v>
      </c>
      <c r="I540" t="s">
        <v>2737</v>
      </c>
      <c r="J540" s="8">
        <v>44061.419444444444</v>
      </c>
      <c r="K540">
        <v>270</v>
      </c>
      <c r="L540">
        <v>29826</v>
      </c>
    </row>
    <row r="541" spans="1:12" hidden="1" x14ac:dyDescent="0.25">
      <c r="A541" t="s">
        <v>196</v>
      </c>
      <c r="B541" t="s">
        <v>195</v>
      </c>
      <c r="C541" t="s">
        <v>194</v>
      </c>
      <c r="D541">
        <v>18361.22</v>
      </c>
      <c r="E541">
        <v>11.68</v>
      </c>
      <c r="F541" t="s">
        <v>2737</v>
      </c>
      <c r="G541">
        <v>27069212</v>
      </c>
      <c r="H541" t="s">
        <v>2754</v>
      </c>
      <c r="I541" t="s">
        <v>2737</v>
      </c>
      <c r="J541" s="8">
        <v>44061.419444444444</v>
      </c>
      <c r="K541">
        <v>270</v>
      </c>
      <c r="L541">
        <v>29826</v>
      </c>
    </row>
    <row r="542" spans="1:12" hidden="1" x14ac:dyDescent="0.25">
      <c r="A542" t="s">
        <v>196</v>
      </c>
      <c r="B542" t="s">
        <v>195</v>
      </c>
      <c r="C542" t="s">
        <v>194</v>
      </c>
      <c r="D542">
        <v>18361.22</v>
      </c>
      <c r="E542">
        <v>9.77</v>
      </c>
      <c r="F542" t="s">
        <v>2737</v>
      </c>
      <c r="G542">
        <v>27013394</v>
      </c>
      <c r="H542" t="s">
        <v>2789</v>
      </c>
      <c r="I542" t="s">
        <v>2737</v>
      </c>
      <c r="J542" s="8">
        <v>44061.419444444444</v>
      </c>
      <c r="K542">
        <v>270</v>
      </c>
      <c r="L542">
        <v>29826</v>
      </c>
    </row>
    <row r="543" spans="1:12" hidden="1" x14ac:dyDescent="0.25">
      <c r="A543" t="s">
        <v>196</v>
      </c>
      <c r="B543" t="s">
        <v>195</v>
      </c>
      <c r="C543" t="s">
        <v>194</v>
      </c>
      <c r="D543">
        <v>18361.22</v>
      </c>
      <c r="E543">
        <v>7.35</v>
      </c>
      <c r="F543" t="s">
        <v>2737</v>
      </c>
      <c r="G543">
        <v>27013392</v>
      </c>
      <c r="H543" t="s">
        <v>2755</v>
      </c>
      <c r="I543" t="s">
        <v>2737</v>
      </c>
      <c r="J543" s="8">
        <v>44061.419444444444</v>
      </c>
      <c r="K543">
        <v>270</v>
      </c>
      <c r="L543">
        <v>29826</v>
      </c>
    </row>
    <row r="544" spans="1:12" hidden="1" x14ac:dyDescent="0.25">
      <c r="A544" t="s">
        <v>196</v>
      </c>
      <c r="B544" t="s">
        <v>195</v>
      </c>
      <c r="C544" t="s">
        <v>194</v>
      </c>
      <c r="D544">
        <v>18361.22</v>
      </c>
      <c r="E544">
        <v>21.19</v>
      </c>
      <c r="F544" t="s">
        <v>2737</v>
      </c>
      <c r="G544">
        <v>27013399</v>
      </c>
      <c r="H544" t="s">
        <v>2739</v>
      </c>
      <c r="I544" t="s">
        <v>2737</v>
      </c>
      <c r="J544" s="8">
        <v>44061.419444444444</v>
      </c>
      <c r="K544">
        <v>270</v>
      </c>
      <c r="L544">
        <v>29826</v>
      </c>
    </row>
    <row r="545" spans="1:12" hidden="1" x14ac:dyDescent="0.25">
      <c r="A545" t="s">
        <v>196</v>
      </c>
      <c r="B545" t="s">
        <v>195</v>
      </c>
      <c r="C545" t="s">
        <v>194</v>
      </c>
      <c r="D545">
        <v>18361.22</v>
      </c>
      <c r="E545">
        <v>10.97</v>
      </c>
      <c r="F545" t="s">
        <v>2737</v>
      </c>
      <c r="G545">
        <v>27280043</v>
      </c>
      <c r="H545" t="s">
        <v>2740</v>
      </c>
      <c r="I545" t="s">
        <v>2737</v>
      </c>
      <c r="J545" s="8">
        <v>44061.419444444444</v>
      </c>
      <c r="K545">
        <v>272</v>
      </c>
      <c r="L545">
        <v>29826</v>
      </c>
    </row>
    <row r="546" spans="1:12" hidden="1" x14ac:dyDescent="0.25">
      <c r="A546" t="s">
        <v>196</v>
      </c>
      <c r="B546" t="s">
        <v>195</v>
      </c>
      <c r="C546" t="s">
        <v>194</v>
      </c>
      <c r="D546">
        <v>18361.22</v>
      </c>
      <c r="E546">
        <v>53.55</v>
      </c>
      <c r="F546" t="s">
        <v>2737</v>
      </c>
      <c r="G546">
        <v>27210100</v>
      </c>
      <c r="H546" t="s">
        <v>2750</v>
      </c>
      <c r="I546" t="s">
        <v>2737</v>
      </c>
      <c r="J546" s="8">
        <v>44061.419444444444</v>
      </c>
      <c r="K546">
        <v>272</v>
      </c>
      <c r="L546">
        <v>29826</v>
      </c>
    </row>
    <row r="547" spans="1:12" hidden="1" x14ac:dyDescent="0.25">
      <c r="A547" t="s">
        <v>196</v>
      </c>
      <c r="B547" t="s">
        <v>195</v>
      </c>
      <c r="C547" t="s">
        <v>194</v>
      </c>
      <c r="D547">
        <v>18361.22</v>
      </c>
      <c r="E547">
        <v>8.58</v>
      </c>
      <c r="F547" t="s">
        <v>2737</v>
      </c>
      <c r="G547">
        <v>27069225</v>
      </c>
      <c r="H547" t="s">
        <v>2757</v>
      </c>
      <c r="I547" t="s">
        <v>2737</v>
      </c>
      <c r="J547" s="8">
        <v>44061.419444444444</v>
      </c>
      <c r="K547">
        <v>270</v>
      </c>
      <c r="L547">
        <v>29826</v>
      </c>
    </row>
    <row r="548" spans="1:12" hidden="1" x14ac:dyDescent="0.25">
      <c r="A548" t="s">
        <v>196</v>
      </c>
      <c r="B548" t="s">
        <v>195</v>
      </c>
      <c r="C548" t="s">
        <v>194</v>
      </c>
      <c r="D548">
        <v>18361.22</v>
      </c>
      <c r="E548">
        <v>7.3</v>
      </c>
      <c r="F548" t="s">
        <v>2737</v>
      </c>
      <c r="G548">
        <v>27210100</v>
      </c>
      <c r="H548" t="s">
        <v>2750</v>
      </c>
      <c r="I548" t="s">
        <v>2737</v>
      </c>
      <c r="J548" s="8">
        <v>44061.419444444444</v>
      </c>
      <c r="K548">
        <v>272</v>
      </c>
      <c r="L548">
        <v>29826</v>
      </c>
    </row>
    <row r="549" spans="1:12" hidden="1" x14ac:dyDescent="0.25">
      <c r="A549" t="s">
        <v>196</v>
      </c>
      <c r="B549" t="s">
        <v>195</v>
      </c>
      <c r="C549" t="s">
        <v>194</v>
      </c>
      <c r="D549">
        <v>18361.22</v>
      </c>
      <c r="E549">
        <v>76</v>
      </c>
      <c r="F549" t="s">
        <v>2846</v>
      </c>
      <c r="G549">
        <v>25024712</v>
      </c>
      <c r="H549" t="s">
        <v>2847</v>
      </c>
      <c r="I549" t="s">
        <v>2737</v>
      </c>
      <c r="J549" s="8">
        <v>44061.419444444444</v>
      </c>
      <c r="K549">
        <v>250</v>
      </c>
      <c r="L549">
        <v>29826</v>
      </c>
    </row>
    <row r="550" spans="1:12" hidden="1" x14ac:dyDescent="0.25">
      <c r="A550" t="s">
        <v>196</v>
      </c>
      <c r="B550" t="s">
        <v>195</v>
      </c>
      <c r="C550" t="s">
        <v>194</v>
      </c>
      <c r="D550">
        <v>18361.22</v>
      </c>
      <c r="E550">
        <v>21</v>
      </c>
      <c r="F550" t="s">
        <v>2768</v>
      </c>
      <c r="G550">
        <v>25021916</v>
      </c>
      <c r="H550" t="s">
        <v>2918</v>
      </c>
      <c r="I550" t="s">
        <v>2737</v>
      </c>
      <c r="J550" s="8">
        <v>44061.419444444444</v>
      </c>
      <c r="K550">
        <v>250</v>
      </c>
      <c r="L550">
        <v>29826</v>
      </c>
    </row>
    <row r="551" spans="1:12" hidden="1" x14ac:dyDescent="0.25">
      <c r="A551" t="s">
        <v>196</v>
      </c>
      <c r="B551" t="s">
        <v>195</v>
      </c>
      <c r="C551" t="s">
        <v>194</v>
      </c>
      <c r="D551">
        <v>18361.22</v>
      </c>
      <c r="E551">
        <v>185</v>
      </c>
      <c r="F551" t="s">
        <v>2863</v>
      </c>
      <c r="G551">
        <v>63621184</v>
      </c>
      <c r="H551" t="s">
        <v>2919</v>
      </c>
      <c r="I551" t="s">
        <v>2737</v>
      </c>
      <c r="J551" s="8">
        <v>44061.419444444444</v>
      </c>
      <c r="K551">
        <v>636</v>
      </c>
      <c r="L551">
        <v>29826</v>
      </c>
    </row>
    <row r="552" spans="1:12" hidden="1" x14ac:dyDescent="0.25">
      <c r="A552" t="s">
        <v>196</v>
      </c>
      <c r="B552" t="s">
        <v>195</v>
      </c>
      <c r="C552" t="s">
        <v>194</v>
      </c>
      <c r="D552">
        <v>18361.22</v>
      </c>
      <c r="E552">
        <v>42</v>
      </c>
      <c r="F552" t="s">
        <v>2920</v>
      </c>
      <c r="G552">
        <v>25021136</v>
      </c>
      <c r="H552" t="s">
        <v>2921</v>
      </c>
      <c r="I552" t="s">
        <v>2737</v>
      </c>
      <c r="J552" s="8">
        <v>44061.419444444444</v>
      </c>
      <c r="K552">
        <v>250</v>
      </c>
      <c r="L552">
        <v>29826</v>
      </c>
    </row>
    <row r="553" spans="1:12" hidden="1" x14ac:dyDescent="0.25">
      <c r="A553" t="s">
        <v>196</v>
      </c>
      <c r="B553" t="s">
        <v>195</v>
      </c>
      <c r="C553" t="s">
        <v>194</v>
      </c>
      <c r="D553">
        <v>18361.22</v>
      </c>
      <c r="E553">
        <v>38</v>
      </c>
      <c r="F553" t="s">
        <v>2922</v>
      </c>
      <c r="G553">
        <v>63621140</v>
      </c>
      <c r="H553" t="s">
        <v>2923</v>
      </c>
      <c r="I553" t="s">
        <v>2737</v>
      </c>
      <c r="J553" s="8">
        <v>44061.419444444444</v>
      </c>
      <c r="K553">
        <v>636</v>
      </c>
      <c r="L553">
        <v>29826</v>
      </c>
    </row>
    <row r="554" spans="1:12" hidden="1" x14ac:dyDescent="0.25">
      <c r="A554" t="s">
        <v>196</v>
      </c>
      <c r="B554" t="s">
        <v>195</v>
      </c>
      <c r="C554" t="s">
        <v>194</v>
      </c>
      <c r="D554">
        <v>18361.22</v>
      </c>
      <c r="E554">
        <v>25</v>
      </c>
      <c r="F554" t="s">
        <v>2759</v>
      </c>
      <c r="G554">
        <v>25022093</v>
      </c>
      <c r="H554" t="s">
        <v>2924</v>
      </c>
      <c r="I554" t="s">
        <v>2737</v>
      </c>
      <c r="J554" s="8">
        <v>44061.419444444444</v>
      </c>
      <c r="K554">
        <v>250</v>
      </c>
      <c r="L554">
        <v>29826</v>
      </c>
    </row>
    <row r="555" spans="1:12" hidden="1" x14ac:dyDescent="0.25">
      <c r="A555" t="s">
        <v>196</v>
      </c>
      <c r="B555" t="s">
        <v>195</v>
      </c>
      <c r="C555" t="s">
        <v>194</v>
      </c>
      <c r="D555">
        <v>18361.22</v>
      </c>
      <c r="E555">
        <v>7</v>
      </c>
      <c r="F555" t="s">
        <v>2737</v>
      </c>
      <c r="G555">
        <v>25024632</v>
      </c>
      <c r="H555" t="s">
        <v>2758</v>
      </c>
      <c r="I555" t="s">
        <v>2737</v>
      </c>
      <c r="J555" s="8">
        <v>44061.419444444444</v>
      </c>
      <c r="K555">
        <v>250</v>
      </c>
      <c r="L555">
        <v>29826</v>
      </c>
    </row>
    <row r="556" spans="1:12" hidden="1" x14ac:dyDescent="0.25">
      <c r="A556" t="s">
        <v>196</v>
      </c>
      <c r="B556" t="s">
        <v>195</v>
      </c>
      <c r="C556" t="s">
        <v>194</v>
      </c>
      <c r="D556">
        <v>18361.22</v>
      </c>
      <c r="E556">
        <v>24</v>
      </c>
      <c r="F556" t="s">
        <v>2737</v>
      </c>
      <c r="G556">
        <v>25024769</v>
      </c>
      <c r="H556" t="s">
        <v>2741</v>
      </c>
      <c r="I556" t="s">
        <v>2737</v>
      </c>
      <c r="J556" s="8">
        <v>44061.419444444444</v>
      </c>
      <c r="K556">
        <v>250</v>
      </c>
      <c r="L556">
        <v>29826</v>
      </c>
    </row>
    <row r="557" spans="1:12" hidden="1" x14ac:dyDescent="0.25">
      <c r="A557" t="s">
        <v>196</v>
      </c>
      <c r="B557" t="s">
        <v>195</v>
      </c>
      <c r="C557" t="s">
        <v>194</v>
      </c>
      <c r="D557">
        <v>18361.22</v>
      </c>
      <c r="E557">
        <v>46</v>
      </c>
      <c r="F557" t="s">
        <v>2737</v>
      </c>
      <c r="G557">
        <v>25023527</v>
      </c>
      <c r="H557" t="s">
        <v>2925</v>
      </c>
      <c r="I557" t="s">
        <v>2737</v>
      </c>
      <c r="J557" s="8">
        <v>44061.419444444444</v>
      </c>
      <c r="K557">
        <v>250</v>
      </c>
      <c r="L557">
        <v>29826</v>
      </c>
    </row>
    <row r="558" spans="1:12" hidden="1" x14ac:dyDescent="0.25">
      <c r="A558" t="s">
        <v>196</v>
      </c>
      <c r="B558" t="s">
        <v>195</v>
      </c>
      <c r="C558" t="s">
        <v>194</v>
      </c>
      <c r="D558">
        <v>18361.22</v>
      </c>
      <c r="E558">
        <v>126</v>
      </c>
      <c r="F558" t="s">
        <v>2895</v>
      </c>
      <c r="G558">
        <v>25021563</v>
      </c>
      <c r="H558" t="s">
        <v>2896</v>
      </c>
      <c r="I558" t="s">
        <v>2737</v>
      </c>
      <c r="J558" s="8">
        <v>44061.419444444444</v>
      </c>
      <c r="K558">
        <v>250</v>
      </c>
      <c r="L558">
        <v>29826</v>
      </c>
    </row>
    <row r="559" spans="1:12" hidden="1" x14ac:dyDescent="0.25">
      <c r="A559" t="s">
        <v>196</v>
      </c>
      <c r="B559" t="s">
        <v>195</v>
      </c>
      <c r="C559" t="s">
        <v>194</v>
      </c>
      <c r="D559">
        <v>18361.22</v>
      </c>
      <c r="E559">
        <v>46</v>
      </c>
      <c r="F559" t="s">
        <v>2742</v>
      </c>
      <c r="G559">
        <v>25021907</v>
      </c>
      <c r="H559" t="s">
        <v>2743</v>
      </c>
      <c r="I559" t="s">
        <v>2737</v>
      </c>
      <c r="J559" s="8">
        <v>44061.419444444444</v>
      </c>
      <c r="K559">
        <v>250</v>
      </c>
      <c r="L559">
        <v>29826</v>
      </c>
    </row>
    <row r="560" spans="1:12" hidden="1" x14ac:dyDescent="0.25">
      <c r="A560" t="s">
        <v>196</v>
      </c>
      <c r="B560" t="s">
        <v>195</v>
      </c>
      <c r="C560" t="s">
        <v>194</v>
      </c>
      <c r="D560">
        <v>18361.22</v>
      </c>
      <c r="E560">
        <v>53</v>
      </c>
      <c r="F560" t="s">
        <v>2759</v>
      </c>
      <c r="G560">
        <v>25021407</v>
      </c>
      <c r="H560" t="s">
        <v>2760</v>
      </c>
      <c r="I560" t="s">
        <v>2737</v>
      </c>
      <c r="J560" s="8">
        <v>44061.419444444444</v>
      </c>
      <c r="K560">
        <v>250</v>
      </c>
      <c r="L560">
        <v>29826</v>
      </c>
    </row>
    <row r="561" spans="1:15" hidden="1" x14ac:dyDescent="0.25">
      <c r="A561" t="s">
        <v>196</v>
      </c>
      <c r="B561" t="s">
        <v>195</v>
      </c>
      <c r="C561" t="s">
        <v>194</v>
      </c>
      <c r="D561">
        <v>18361.22</v>
      </c>
      <c r="E561">
        <v>21</v>
      </c>
      <c r="F561" t="s">
        <v>2848</v>
      </c>
      <c r="G561">
        <v>63623574</v>
      </c>
      <c r="H561" t="s">
        <v>2849</v>
      </c>
      <c r="I561" t="s">
        <v>2737</v>
      </c>
      <c r="J561" s="8">
        <v>44061.419444444444</v>
      </c>
      <c r="K561">
        <v>636</v>
      </c>
      <c r="L561">
        <v>29826</v>
      </c>
    </row>
    <row r="562" spans="1:15" hidden="1" x14ac:dyDescent="0.25">
      <c r="A562" t="s">
        <v>196</v>
      </c>
      <c r="B562" t="s">
        <v>195</v>
      </c>
      <c r="C562" t="s">
        <v>194</v>
      </c>
      <c r="D562">
        <v>18361.22</v>
      </c>
      <c r="E562">
        <v>21</v>
      </c>
      <c r="F562" t="s">
        <v>2897</v>
      </c>
      <c r="G562">
        <v>25021100</v>
      </c>
      <c r="H562" t="s">
        <v>2898</v>
      </c>
      <c r="I562" t="s">
        <v>2737</v>
      </c>
      <c r="J562" s="8">
        <v>44061.419444444444</v>
      </c>
      <c r="K562">
        <v>250</v>
      </c>
      <c r="L562">
        <v>29826</v>
      </c>
    </row>
    <row r="563" spans="1:15" hidden="1" x14ac:dyDescent="0.25">
      <c r="A563" t="s">
        <v>196</v>
      </c>
      <c r="B563" t="s">
        <v>195</v>
      </c>
      <c r="C563" t="s">
        <v>194</v>
      </c>
      <c r="D563">
        <v>18361.22</v>
      </c>
      <c r="E563">
        <v>64</v>
      </c>
      <c r="F563" t="s">
        <v>2759</v>
      </c>
      <c r="G563">
        <v>25022515</v>
      </c>
      <c r="H563" t="s">
        <v>2926</v>
      </c>
      <c r="I563" t="s">
        <v>2737</v>
      </c>
      <c r="J563" s="8">
        <v>44061.419444444444</v>
      </c>
      <c r="K563">
        <v>250</v>
      </c>
      <c r="L563">
        <v>29826</v>
      </c>
    </row>
    <row r="564" spans="1:15" hidden="1" x14ac:dyDescent="0.25">
      <c r="A564" t="s">
        <v>196</v>
      </c>
      <c r="B564" t="s">
        <v>195</v>
      </c>
      <c r="C564" t="s">
        <v>194</v>
      </c>
      <c r="D564">
        <v>18361.22</v>
      </c>
      <c r="E564">
        <v>7</v>
      </c>
      <c r="F564">
        <v>23733</v>
      </c>
      <c r="G564">
        <v>25923733</v>
      </c>
      <c r="H564" t="s">
        <v>2794</v>
      </c>
      <c r="I564" t="s">
        <v>2737</v>
      </c>
      <c r="J564" s="8">
        <v>44061.419444444444</v>
      </c>
      <c r="K564">
        <v>259</v>
      </c>
      <c r="L564">
        <v>29826</v>
      </c>
    </row>
    <row r="565" spans="1:15" hidden="1" x14ac:dyDescent="0.25">
      <c r="A565" t="s">
        <v>196</v>
      </c>
      <c r="B565" t="s">
        <v>195</v>
      </c>
      <c r="C565" t="s">
        <v>194</v>
      </c>
      <c r="D565">
        <v>18361.22</v>
      </c>
      <c r="E565">
        <v>5858</v>
      </c>
      <c r="F565" t="s">
        <v>2737</v>
      </c>
      <c r="G565">
        <v>36014007</v>
      </c>
      <c r="H565" t="s">
        <v>2899</v>
      </c>
      <c r="I565" t="s">
        <v>2737</v>
      </c>
      <c r="J565" s="8">
        <v>44061.419444444444</v>
      </c>
      <c r="K565">
        <v>360</v>
      </c>
      <c r="L565">
        <v>29826</v>
      </c>
      <c r="M565" s="19">
        <v>5858</v>
      </c>
      <c r="N565" s="19">
        <f>M565</f>
        <v>5858</v>
      </c>
    </row>
    <row r="566" spans="1:15" hidden="1" x14ac:dyDescent="0.25">
      <c r="A566" t="s">
        <v>196</v>
      </c>
      <c r="B566" t="s">
        <v>195</v>
      </c>
      <c r="C566" t="s">
        <v>194</v>
      </c>
      <c r="D566">
        <v>18361.22</v>
      </c>
      <c r="E566">
        <v>3516</v>
      </c>
      <c r="F566" t="s">
        <v>2737</v>
      </c>
      <c r="G566">
        <v>36014008</v>
      </c>
      <c r="H566" t="s">
        <v>2927</v>
      </c>
      <c r="I566" t="s">
        <v>2737</v>
      </c>
      <c r="J566" s="8">
        <v>44061.419444444444</v>
      </c>
      <c r="K566">
        <v>360</v>
      </c>
      <c r="L566">
        <v>29826</v>
      </c>
      <c r="M566" s="19">
        <v>1172</v>
      </c>
      <c r="N566" s="19">
        <f>M566*3</f>
        <v>3516</v>
      </c>
    </row>
    <row r="567" spans="1:15" hidden="1" x14ac:dyDescent="0.25">
      <c r="A567" t="s">
        <v>196</v>
      </c>
      <c r="B567" t="s">
        <v>195</v>
      </c>
      <c r="C567" t="s">
        <v>194</v>
      </c>
      <c r="D567">
        <v>18361.22</v>
      </c>
      <c r="E567">
        <v>3399</v>
      </c>
      <c r="F567" t="s">
        <v>2737</v>
      </c>
      <c r="G567">
        <v>37013010</v>
      </c>
      <c r="H567" t="s">
        <v>2747</v>
      </c>
      <c r="I567" t="s">
        <v>2737</v>
      </c>
      <c r="J567" s="8">
        <v>44061.419444444444</v>
      </c>
      <c r="K567">
        <v>370</v>
      </c>
      <c r="L567">
        <v>29826</v>
      </c>
      <c r="M567" s="19">
        <v>33</v>
      </c>
      <c r="N567">
        <f>E567/33</f>
        <v>103</v>
      </c>
      <c r="O567" s="19">
        <f>M567*N567</f>
        <v>3399</v>
      </c>
    </row>
    <row r="568" spans="1:15" hidden="1" x14ac:dyDescent="0.25">
      <c r="A568" t="s">
        <v>196</v>
      </c>
      <c r="B568" t="s">
        <v>195</v>
      </c>
      <c r="C568" t="s">
        <v>194</v>
      </c>
      <c r="D568">
        <v>18361.22</v>
      </c>
      <c r="E568">
        <v>1272</v>
      </c>
      <c r="F568">
        <v>17001</v>
      </c>
      <c r="G568">
        <v>71017001</v>
      </c>
      <c r="H568" t="s">
        <v>2900</v>
      </c>
      <c r="I568" t="s">
        <v>2737</v>
      </c>
      <c r="J568" s="8">
        <v>44061.419444444444</v>
      </c>
      <c r="K568">
        <v>710</v>
      </c>
      <c r="L568">
        <v>29826</v>
      </c>
      <c r="M568" s="19">
        <v>1272</v>
      </c>
    </row>
    <row r="569" spans="1:15" hidden="1" x14ac:dyDescent="0.25">
      <c r="A569" t="s">
        <v>196</v>
      </c>
      <c r="B569" t="s">
        <v>195</v>
      </c>
      <c r="C569" t="s">
        <v>194</v>
      </c>
      <c r="D569">
        <v>18361.22</v>
      </c>
      <c r="E569">
        <v>722</v>
      </c>
      <c r="F569">
        <v>10260</v>
      </c>
      <c r="G569">
        <v>71010260</v>
      </c>
      <c r="H569" t="s">
        <v>2748</v>
      </c>
      <c r="I569" t="s">
        <v>2737</v>
      </c>
      <c r="J569" s="8">
        <v>44061.419444444444</v>
      </c>
      <c r="K569">
        <v>710</v>
      </c>
      <c r="L569">
        <v>29826</v>
      </c>
      <c r="M569" s="19">
        <v>722</v>
      </c>
    </row>
    <row r="570" spans="1:15" hidden="1" x14ac:dyDescent="0.25">
      <c r="A570" t="s">
        <v>196</v>
      </c>
      <c r="B570" t="s">
        <v>195</v>
      </c>
      <c r="C570" t="s">
        <v>194</v>
      </c>
      <c r="D570">
        <v>18361.22</v>
      </c>
      <c r="E570">
        <v>1671</v>
      </c>
      <c r="F570">
        <v>64415</v>
      </c>
      <c r="G570">
        <v>36119900</v>
      </c>
      <c r="H570" t="s">
        <v>2857</v>
      </c>
      <c r="I570" t="s">
        <v>2737</v>
      </c>
      <c r="J570" s="8">
        <v>44061.419444444444</v>
      </c>
      <c r="K570">
        <v>361</v>
      </c>
      <c r="L570">
        <v>29826</v>
      </c>
      <c r="M570" s="19">
        <v>1671</v>
      </c>
    </row>
    <row r="571" spans="1:15" hidden="1" x14ac:dyDescent="0.25">
      <c r="A571" t="s">
        <v>196</v>
      </c>
      <c r="B571" t="s">
        <v>195</v>
      </c>
      <c r="C571" t="s">
        <v>194</v>
      </c>
      <c r="D571">
        <v>18361.22</v>
      </c>
      <c r="E571">
        <v>126</v>
      </c>
      <c r="F571">
        <v>94640</v>
      </c>
      <c r="G571">
        <v>41044000</v>
      </c>
      <c r="H571" t="s">
        <v>2762</v>
      </c>
      <c r="I571" t="s">
        <v>2737</v>
      </c>
      <c r="J571" s="8">
        <v>44061.419444444444</v>
      </c>
      <c r="K571">
        <v>410</v>
      </c>
      <c r="L571">
        <v>29826</v>
      </c>
      <c r="M571" s="19">
        <v>126</v>
      </c>
    </row>
    <row r="572" spans="1:15" hidden="1" x14ac:dyDescent="0.25">
      <c r="A572" t="s">
        <v>196</v>
      </c>
      <c r="B572" t="s">
        <v>195</v>
      </c>
      <c r="C572" t="s">
        <v>194</v>
      </c>
      <c r="D572">
        <v>18361.22</v>
      </c>
      <c r="E572">
        <v>22.61</v>
      </c>
      <c r="F572" t="s">
        <v>2752</v>
      </c>
      <c r="G572">
        <v>27038238</v>
      </c>
      <c r="H572" t="s">
        <v>2753</v>
      </c>
      <c r="I572" t="s">
        <v>2737</v>
      </c>
      <c r="J572" s="8">
        <v>44061.419444444444</v>
      </c>
      <c r="K572">
        <v>270</v>
      </c>
      <c r="L572">
        <v>29826</v>
      </c>
    </row>
    <row r="573" spans="1:15" hidden="1" x14ac:dyDescent="0.25">
      <c r="A573" t="s">
        <v>196</v>
      </c>
      <c r="B573" t="s">
        <v>195</v>
      </c>
      <c r="C573" t="s">
        <v>194</v>
      </c>
      <c r="D573">
        <v>18361.22</v>
      </c>
      <c r="E573">
        <v>30.85</v>
      </c>
      <c r="F573" t="s">
        <v>2737</v>
      </c>
      <c r="G573">
        <v>27217279</v>
      </c>
      <c r="H573" t="s">
        <v>2928</v>
      </c>
      <c r="I573" t="s">
        <v>2737</v>
      </c>
      <c r="J573" s="8">
        <v>44061.419444444444</v>
      </c>
      <c r="K573">
        <v>272</v>
      </c>
      <c r="L573">
        <v>29826</v>
      </c>
    </row>
    <row r="574" spans="1:15" hidden="1" x14ac:dyDescent="0.25">
      <c r="A574" t="s">
        <v>196</v>
      </c>
      <c r="B574" t="s">
        <v>195</v>
      </c>
      <c r="C574" t="s">
        <v>194</v>
      </c>
      <c r="D574">
        <v>18361.22</v>
      </c>
      <c r="E574">
        <v>9.18</v>
      </c>
      <c r="F574">
        <v>38162</v>
      </c>
      <c r="G574">
        <v>27038162</v>
      </c>
      <c r="H574" t="s">
        <v>2929</v>
      </c>
      <c r="I574" t="s">
        <v>2737</v>
      </c>
      <c r="J574" s="8">
        <v>44061.419444444444</v>
      </c>
      <c r="K574">
        <v>270</v>
      </c>
      <c r="L574">
        <v>29826</v>
      </c>
    </row>
    <row r="575" spans="1:15" hidden="1" x14ac:dyDescent="0.25">
      <c r="A575" t="s">
        <v>196</v>
      </c>
      <c r="B575" t="s">
        <v>195</v>
      </c>
      <c r="C575" t="s">
        <v>194</v>
      </c>
      <c r="D575">
        <v>18361.22</v>
      </c>
      <c r="E575">
        <v>6.69</v>
      </c>
      <c r="F575" t="s">
        <v>2737</v>
      </c>
      <c r="G575">
        <v>27269158</v>
      </c>
      <c r="H575" t="s">
        <v>2930</v>
      </c>
      <c r="I575" t="s">
        <v>2737</v>
      </c>
      <c r="J575" s="8">
        <v>44061.419444444444</v>
      </c>
      <c r="K575">
        <v>272</v>
      </c>
      <c r="L575">
        <v>29826</v>
      </c>
    </row>
    <row r="576" spans="1:15" hidden="1" x14ac:dyDescent="0.25">
      <c r="A576" t="s">
        <v>196</v>
      </c>
      <c r="B576" t="s">
        <v>195</v>
      </c>
      <c r="C576" t="s">
        <v>194</v>
      </c>
      <c r="D576">
        <v>18361.22</v>
      </c>
      <c r="E576">
        <v>31.31</v>
      </c>
      <c r="F576" t="s">
        <v>2737</v>
      </c>
      <c r="G576">
        <v>27210100</v>
      </c>
      <c r="H576" t="s">
        <v>2750</v>
      </c>
      <c r="I576" t="s">
        <v>2737</v>
      </c>
      <c r="J576" s="8">
        <v>44061.419444444444</v>
      </c>
      <c r="K576">
        <v>272</v>
      </c>
      <c r="L576">
        <v>29826</v>
      </c>
    </row>
    <row r="577" spans="1:12" hidden="1" x14ac:dyDescent="0.25">
      <c r="A577" t="s">
        <v>196</v>
      </c>
      <c r="B577" t="s">
        <v>195</v>
      </c>
      <c r="C577" t="s">
        <v>194</v>
      </c>
      <c r="D577">
        <v>18361.22</v>
      </c>
      <c r="E577">
        <v>7.25</v>
      </c>
      <c r="F577" t="s">
        <v>2737</v>
      </c>
      <c r="G577">
        <v>27069291</v>
      </c>
      <c r="H577" t="s">
        <v>2838</v>
      </c>
      <c r="I577" t="s">
        <v>2737</v>
      </c>
      <c r="J577" s="8">
        <v>44061.419444444444</v>
      </c>
      <c r="K577">
        <v>270</v>
      </c>
      <c r="L577">
        <v>29826</v>
      </c>
    </row>
    <row r="578" spans="1:12" hidden="1" x14ac:dyDescent="0.25">
      <c r="A578" t="s">
        <v>196</v>
      </c>
      <c r="B578" t="s">
        <v>195</v>
      </c>
      <c r="C578" t="s">
        <v>194</v>
      </c>
      <c r="D578">
        <v>18361.22</v>
      </c>
      <c r="E578">
        <v>62.62</v>
      </c>
      <c r="F578" t="s">
        <v>2737</v>
      </c>
      <c r="G578">
        <v>27210100</v>
      </c>
      <c r="H578" t="s">
        <v>2750</v>
      </c>
      <c r="I578" t="s">
        <v>2737</v>
      </c>
      <c r="J578" s="8">
        <v>44061.419444444444</v>
      </c>
      <c r="K578">
        <v>272</v>
      </c>
      <c r="L578">
        <v>29826</v>
      </c>
    </row>
    <row r="579" spans="1:12" hidden="1" x14ac:dyDescent="0.25">
      <c r="A579" t="s">
        <v>196</v>
      </c>
      <c r="B579" t="s">
        <v>195</v>
      </c>
      <c r="C579" t="s">
        <v>194</v>
      </c>
      <c r="D579">
        <v>18361.22</v>
      </c>
      <c r="E579">
        <v>-22.61</v>
      </c>
      <c r="F579" t="s">
        <v>2752</v>
      </c>
      <c r="G579">
        <v>27038238</v>
      </c>
      <c r="H579" t="s">
        <v>2753</v>
      </c>
      <c r="I579" t="s">
        <v>2737</v>
      </c>
      <c r="J579" s="8">
        <v>44061.419444444444</v>
      </c>
      <c r="K579">
        <v>270</v>
      </c>
      <c r="L579">
        <v>29826</v>
      </c>
    </row>
    <row r="580" spans="1:12" hidden="1" x14ac:dyDescent="0.25">
      <c r="A580" t="s">
        <v>196</v>
      </c>
      <c r="B580" t="s">
        <v>195</v>
      </c>
      <c r="C580" t="s">
        <v>194</v>
      </c>
      <c r="D580">
        <v>18361.22</v>
      </c>
      <c r="E580">
        <v>-7.25</v>
      </c>
      <c r="F580" t="s">
        <v>2737</v>
      </c>
      <c r="G580">
        <v>27069291</v>
      </c>
      <c r="H580" t="s">
        <v>2838</v>
      </c>
      <c r="I580" t="s">
        <v>2737</v>
      </c>
      <c r="J580" s="8">
        <v>44061.419444444444</v>
      </c>
      <c r="K580">
        <v>270</v>
      </c>
      <c r="L580">
        <v>29826</v>
      </c>
    </row>
    <row r="581" spans="1:12" hidden="1" x14ac:dyDescent="0.25">
      <c r="A581" t="s">
        <v>196</v>
      </c>
      <c r="B581" t="s">
        <v>195</v>
      </c>
      <c r="C581" t="s">
        <v>194</v>
      </c>
      <c r="D581">
        <v>18361.22</v>
      </c>
      <c r="E581">
        <v>-30.85</v>
      </c>
      <c r="F581" t="s">
        <v>2737</v>
      </c>
      <c r="G581">
        <v>27217279</v>
      </c>
      <c r="H581" t="s">
        <v>2928</v>
      </c>
      <c r="I581" t="s">
        <v>2737</v>
      </c>
      <c r="J581" s="8">
        <v>44061.419444444444</v>
      </c>
      <c r="K581">
        <v>272</v>
      </c>
      <c r="L581">
        <v>29826</v>
      </c>
    </row>
    <row r="582" spans="1:12" hidden="1" x14ac:dyDescent="0.25">
      <c r="A582" t="s">
        <v>196</v>
      </c>
      <c r="B582" t="s">
        <v>195</v>
      </c>
      <c r="C582" t="s">
        <v>194</v>
      </c>
      <c r="D582">
        <v>18361.22</v>
      </c>
      <c r="E582">
        <v>-9.18</v>
      </c>
      <c r="F582">
        <v>38162</v>
      </c>
      <c r="G582">
        <v>27038162</v>
      </c>
      <c r="H582" t="s">
        <v>2929</v>
      </c>
      <c r="I582" t="s">
        <v>2737</v>
      </c>
      <c r="J582" s="8">
        <v>44061.419444444444</v>
      </c>
      <c r="K582">
        <v>270</v>
      </c>
      <c r="L582">
        <v>29826</v>
      </c>
    </row>
    <row r="583" spans="1:12" hidden="1" x14ac:dyDescent="0.25">
      <c r="A583" t="s">
        <v>196</v>
      </c>
      <c r="B583" t="s">
        <v>195</v>
      </c>
      <c r="C583" t="s">
        <v>194</v>
      </c>
      <c r="D583">
        <v>18361.22</v>
      </c>
      <c r="E583">
        <v>112.24</v>
      </c>
      <c r="F583">
        <v>69091</v>
      </c>
      <c r="G583">
        <v>27069091</v>
      </c>
      <c r="H583" t="s">
        <v>2931</v>
      </c>
      <c r="I583" t="s">
        <v>2737</v>
      </c>
      <c r="J583" s="8">
        <v>44061.419444444444</v>
      </c>
      <c r="K583">
        <v>270</v>
      </c>
      <c r="L583">
        <v>29826</v>
      </c>
    </row>
    <row r="584" spans="1:12" hidden="1" x14ac:dyDescent="0.25">
      <c r="A584" t="s">
        <v>196</v>
      </c>
      <c r="B584" t="s">
        <v>195</v>
      </c>
      <c r="C584" t="s">
        <v>194</v>
      </c>
      <c r="D584">
        <v>18361.22</v>
      </c>
      <c r="E584">
        <v>-6.69</v>
      </c>
      <c r="F584" t="s">
        <v>2737</v>
      </c>
      <c r="G584">
        <v>27269158</v>
      </c>
      <c r="H584" t="s">
        <v>2930</v>
      </c>
      <c r="I584" t="s">
        <v>2737</v>
      </c>
      <c r="J584" s="8">
        <v>44061.419444444444</v>
      </c>
      <c r="K584">
        <v>272</v>
      </c>
      <c r="L584">
        <v>29826</v>
      </c>
    </row>
    <row r="585" spans="1:12" hidden="1" x14ac:dyDescent="0.25">
      <c r="A585" t="s">
        <v>196</v>
      </c>
      <c r="B585" t="s">
        <v>195</v>
      </c>
      <c r="C585" t="s">
        <v>194</v>
      </c>
      <c r="D585">
        <v>18361.22</v>
      </c>
      <c r="E585">
        <v>-31.31</v>
      </c>
      <c r="F585" t="s">
        <v>2737</v>
      </c>
      <c r="G585">
        <v>27210100</v>
      </c>
      <c r="H585" t="s">
        <v>2750</v>
      </c>
      <c r="I585" t="s">
        <v>2737</v>
      </c>
      <c r="J585" s="8">
        <v>44061.419444444444</v>
      </c>
      <c r="K585">
        <v>272</v>
      </c>
      <c r="L585">
        <v>29826</v>
      </c>
    </row>
    <row r="586" spans="1:12" hidden="1" x14ac:dyDescent="0.25">
      <c r="A586" t="s">
        <v>196</v>
      </c>
      <c r="B586" t="s">
        <v>195</v>
      </c>
      <c r="C586" t="s">
        <v>194</v>
      </c>
      <c r="D586">
        <v>18361.22</v>
      </c>
      <c r="E586">
        <v>22.61</v>
      </c>
      <c r="F586" t="s">
        <v>2752</v>
      </c>
      <c r="G586">
        <v>27038238</v>
      </c>
      <c r="H586" t="s">
        <v>2753</v>
      </c>
      <c r="I586" t="s">
        <v>2737</v>
      </c>
      <c r="J586" s="8">
        <v>44061.419444444444</v>
      </c>
      <c r="K586">
        <v>270</v>
      </c>
      <c r="L586">
        <v>29826</v>
      </c>
    </row>
    <row r="587" spans="1:12" hidden="1" x14ac:dyDescent="0.25">
      <c r="A587" t="s">
        <v>196</v>
      </c>
      <c r="B587" t="s">
        <v>195</v>
      </c>
      <c r="C587" t="s">
        <v>194</v>
      </c>
      <c r="D587">
        <v>18361.22</v>
      </c>
      <c r="E587">
        <v>7.25</v>
      </c>
      <c r="F587" t="s">
        <v>2737</v>
      </c>
      <c r="G587">
        <v>27069291</v>
      </c>
      <c r="H587" t="s">
        <v>2838</v>
      </c>
      <c r="I587" t="s">
        <v>2737</v>
      </c>
      <c r="J587" s="8">
        <v>44061.419444444444</v>
      </c>
      <c r="K587">
        <v>270</v>
      </c>
      <c r="L587">
        <v>29826</v>
      </c>
    </row>
    <row r="588" spans="1:12" hidden="1" x14ac:dyDescent="0.25">
      <c r="A588" t="s">
        <v>196</v>
      </c>
      <c r="B588" t="s">
        <v>195</v>
      </c>
      <c r="C588" t="s">
        <v>194</v>
      </c>
      <c r="D588">
        <v>18361.22</v>
      </c>
      <c r="E588">
        <v>30.85</v>
      </c>
      <c r="F588" t="s">
        <v>2737</v>
      </c>
      <c r="G588">
        <v>27217279</v>
      </c>
      <c r="H588" t="s">
        <v>2928</v>
      </c>
      <c r="I588" t="s">
        <v>2737</v>
      </c>
      <c r="J588" s="8">
        <v>44061.419444444444</v>
      </c>
      <c r="K588">
        <v>272</v>
      </c>
      <c r="L588">
        <v>29826</v>
      </c>
    </row>
    <row r="589" spans="1:12" hidden="1" x14ac:dyDescent="0.25">
      <c r="A589" t="s">
        <v>196</v>
      </c>
      <c r="B589" t="s">
        <v>195</v>
      </c>
      <c r="C589" t="s">
        <v>194</v>
      </c>
      <c r="D589">
        <v>18361.22</v>
      </c>
      <c r="E589">
        <v>9.18</v>
      </c>
      <c r="F589">
        <v>38162</v>
      </c>
      <c r="G589">
        <v>27038162</v>
      </c>
      <c r="H589" t="s">
        <v>2929</v>
      </c>
      <c r="I589" t="s">
        <v>2737</v>
      </c>
      <c r="J589" s="8">
        <v>44061.419444444444</v>
      </c>
      <c r="K589">
        <v>270</v>
      </c>
      <c r="L589">
        <v>29826</v>
      </c>
    </row>
    <row r="590" spans="1:12" hidden="1" x14ac:dyDescent="0.25">
      <c r="A590" t="s">
        <v>196</v>
      </c>
      <c r="B590" t="s">
        <v>195</v>
      </c>
      <c r="C590" t="s">
        <v>194</v>
      </c>
      <c r="D590">
        <v>18361.22</v>
      </c>
      <c r="E590">
        <v>6.69</v>
      </c>
      <c r="F590" t="s">
        <v>2737</v>
      </c>
      <c r="G590">
        <v>27269158</v>
      </c>
      <c r="H590" t="s">
        <v>2930</v>
      </c>
      <c r="I590" t="s">
        <v>2737</v>
      </c>
      <c r="J590" s="8">
        <v>44061.419444444444</v>
      </c>
      <c r="K590">
        <v>272</v>
      </c>
      <c r="L590">
        <v>29826</v>
      </c>
    </row>
    <row r="591" spans="1:12" hidden="1" x14ac:dyDescent="0.25">
      <c r="A591" t="s">
        <v>196</v>
      </c>
      <c r="B591" t="s">
        <v>195</v>
      </c>
      <c r="C591" t="s">
        <v>194</v>
      </c>
      <c r="D591">
        <v>18361.22</v>
      </c>
      <c r="E591">
        <v>31.31</v>
      </c>
      <c r="F591" t="s">
        <v>2737</v>
      </c>
      <c r="G591">
        <v>27210100</v>
      </c>
      <c r="H591" t="s">
        <v>2750</v>
      </c>
      <c r="I591" t="s">
        <v>2737</v>
      </c>
      <c r="J591" s="8">
        <v>44061.419444444444</v>
      </c>
      <c r="K591">
        <v>272</v>
      </c>
      <c r="L591">
        <v>29826</v>
      </c>
    </row>
    <row r="592" spans="1:12" hidden="1" x14ac:dyDescent="0.25">
      <c r="A592" t="s">
        <v>196</v>
      </c>
      <c r="B592" t="s">
        <v>195</v>
      </c>
      <c r="C592" t="s">
        <v>194</v>
      </c>
      <c r="D592">
        <v>18361.22</v>
      </c>
      <c r="E592">
        <v>2328</v>
      </c>
      <c r="F592" t="s">
        <v>2912</v>
      </c>
      <c r="G592">
        <v>27820020</v>
      </c>
      <c r="H592" t="s">
        <v>2913</v>
      </c>
      <c r="I592" t="s">
        <v>2737</v>
      </c>
      <c r="J592" s="8">
        <v>44061.419444444444</v>
      </c>
      <c r="K592">
        <v>278</v>
      </c>
      <c r="L592">
        <v>29826</v>
      </c>
    </row>
    <row r="593" spans="1:13" hidden="1" x14ac:dyDescent="0.25">
      <c r="A593" t="s">
        <v>849</v>
      </c>
      <c r="B593" t="s">
        <v>848</v>
      </c>
      <c r="C593" t="s">
        <v>847</v>
      </c>
      <c r="D593">
        <v>17237.82</v>
      </c>
      <c r="E593">
        <v>55</v>
      </c>
      <c r="F593">
        <v>80076</v>
      </c>
      <c r="G593">
        <v>30033468</v>
      </c>
      <c r="H593" t="s">
        <v>2883</v>
      </c>
      <c r="I593" t="s">
        <v>2737</v>
      </c>
      <c r="J593" s="8">
        <v>43769.706944444442</v>
      </c>
      <c r="K593">
        <v>300</v>
      </c>
      <c r="L593">
        <v>43239</v>
      </c>
      <c r="M593" s="19">
        <v>58</v>
      </c>
    </row>
    <row r="594" spans="1:13" hidden="1" x14ac:dyDescent="0.25">
      <c r="A594" t="s">
        <v>849</v>
      </c>
      <c r="B594" t="s">
        <v>848</v>
      </c>
      <c r="C594" t="s">
        <v>847</v>
      </c>
      <c r="D594">
        <v>17237.82</v>
      </c>
      <c r="E594">
        <v>57</v>
      </c>
      <c r="F594">
        <v>83690</v>
      </c>
      <c r="G594">
        <v>30032078</v>
      </c>
      <c r="H594" t="s">
        <v>2884</v>
      </c>
      <c r="I594" t="s">
        <v>2737</v>
      </c>
      <c r="J594" s="8">
        <v>43769.706944444442</v>
      </c>
      <c r="K594">
        <v>300</v>
      </c>
      <c r="L594">
        <v>43239</v>
      </c>
      <c r="M594" s="19">
        <v>60</v>
      </c>
    </row>
    <row r="595" spans="1:13" hidden="1" x14ac:dyDescent="0.25">
      <c r="A595" t="s">
        <v>849</v>
      </c>
      <c r="B595" t="s">
        <v>848</v>
      </c>
      <c r="C595" t="s">
        <v>847</v>
      </c>
      <c r="D595">
        <v>17237.82</v>
      </c>
      <c r="E595">
        <v>59</v>
      </c>
      <c r="F595">
        <v>82553</v>
      </c>
      <c r="G595">
        <v>30032100</v>
      </c>
      <c r="H595" t="s">
        <v>2932</v>
      </c>
      <c r="I595" t="s">
        <v>2737</v>
      </c>
      <c r="J595" s="8">
        <v>43769.706944444442</v>
      </c>
      <c r="K595">
        <v>300</v>
      </c>
      <c r="L595">
        <v>43239</v>
      </c>
      <c r="M595" s="19">
        <v>62</v>
      </c>
    </row>
    <row r="596" spans="1:13" hidden="1" x14ac:dyDescent="0.25">
      <c r="A596" t="s">
        <v>849</v>
      </c>
      <c r="B596" t="s">
        <v>848</v>
      </c>
      <c r="C596" t="s">
        <v>847</v>
      </c>
      <c r="D596">
        <v>17237.82</v>
      </c>
      <c r="E596">
        <v>66</v>
      </c>
      <c r="F596">
        <v>33460</v>
      </c>
      <c r="G596">
        <v>30033460</v>
      </c>
      <c r="H596" t="s">
        <v>2885</v>
      </c>
      <c r="I596" t="s">
        <v>2737</v>
      </c>
      <c r="J596" s="8">
        <v>43769.706944444442</v>
      </c>
      <c r="K596">
        <v>300</v>
      </c>
      <c r="L596">
        <v>43239</v>
      </c>
      <c r="M596" s="19">
        <v>70</v>
      </c>
    </row>
    <row r="597" spans="1:13" hidden="1" x14ac:dyDescent="0.25">
      <c r="A597" t="s">
        <v>849</v>
      </c>
      <c r="B597" t="s">
        <v>848</v>
      </c>
      <c r="C597" t="s">
        <v>847</v>
      </c>
      <c r="D597">
        <v>17237.82</v>
      </c>
      <c r="E597">
        <v>59</v>
      </c>
      <c r="F597">
        <v>82553</v>
      </c>
      <c r="G597">
        <v>30032100</v>
      </c>
      <c r="H597" t="s">
        <v>2932</v>
      </c>
      <c r="I597" t="s">
        <v>2737</v>
      </c>
      <c r="J597" s="8">
        <v>43769.706944444442</v>
      </c>
      <c r="K597">
        <v>300</v>
      </c>
      <c r="L597">
        <v>43239</v>
      </c>
      <c r="M597" s="19">
        <v>62</v>
      </c>
    </row>
    <row r="598" spans="1:13" hidden="1" x14ac:dyDescent="0.25">
      <c r="A598" t="s">
        <v>849</v>
      </c>
      <c r="B598" t="s">
        <v>848</v>
      </c>
      <c r="C598" t="s">
        <v>847</v>
      </c>
      <c r="D598">
        <v>17237.82</v>
      </c>
      <c r="E598">
        <v>66</v>
      </c>
      <c r="F598">
        <v>33460</v>
      </c>
      <c r="G598">
        <v>30033460</v>
      </c>
      <c r="H598" t="s">
        <v>2885</v>
      </c>
      <c r="I598" t="s">
        <v>2737</v>
      </c>
      <c r="J598" s="8">
        <v>43769.706944444442</v>
      </c>
      <c r="K598">
        <v>300</v>
      </c>
      <c r="L598">
        <v>43239</v>
      </c>
      <c r="M598" s="19">
        <v>70</v>
      </c>
    </row>
    <row r="599" spans="1:13" hidden="1" x14ac:dyDescent="0.25">
      <c r="A599" t="s">
        <v>849</v>
      </c>
      <c r="B599" t="s">
        <v>848</v>
      </c>
      <c r="C599" t="s">
        <v>847</v>
      </c>
      <c r="D599">
        <v>17237.82</v>
      </c>
      <c r="E599">
        <v>15</v>
      </c>
      <c r="F599">
        <v>32107</v>
      </c>
      <c r="G599">
        <v>30032107</v>
      </c>
      <c r="H599" t="s">
        <v>2779</v>
      </c>
      <c r="I599" t="s">
        <v>2737</v>
      </c>
      <c r="J599" s="8">
        <v>43769.706944444442</v>
      </c>
      <c r="K599">
        <v>300</v>
      </c>
      <c r="L599">
        <v>43239</v>
      </c>
      <c r="M599" s="19">
        <v>16</v>
      </c>
    </row>
    <row r="600" spans="1:13" hidden="1" x14ac:dyDescent="0.25">
      <c r="A600" t="s">
        <v>849</v>
      </c>
      <c r="B600" t="s">
        <v>848</v>
      </c>
      <c r="C600" t="s">
        <v>847</v>
      </c>
      <c r="D600">
        <v>17237.82</v>
      </c>
      <c r="E600">
        <v>66</v>
      </c>
      <c r="F600">
        <v>33460</v>
      </c>
      <c r="G600">
        <v>30033460</v>
      </c>
      <c r="H600" t="s">
        <v>2885</v>
      </c>
      <c r="I600" t="s">
        <v>2737</v>
      </c>
      <c r="J600" s="8">
        <v>43769.706944444442</v>
      </c>
      <c r="K600">
        <v>300</v>
      </c>
      <c r="L600">
        <v>43239</v>
      </c>
      <c r="M600" s="19">
        <v>70</v>
      </c>
    </row>
    <row r="601" spans="1:13" hidden="1" x14ac:dyDescent="0.25">
      <c r="A601" t="s">
        <v>849</v>
      </c>
      <c r="B601" t="s">
        <v>848</v>
      </c>
      <c r="C601" t="s">
        <v>847</v>
      </c>
      <c r="D601">
        <v>17237.82</v>
      </c>
      <c r="E601">
        <v>15</v>
      </c>
      <c r="F601">
        <v>32107</v>
      </c>
      <c r="G601">
        <v>30032107</v>
      </c>
      <c r="H601" t="s">
        <v>2779</v>
      </c>
      <c r="I601" t="s">
        <v>2737</v>
      </c>
      <c r="J601" s="8">
        <v>43769.706944444442</v>
      </c>
      <c r="K601">
        <v>300</v>
      </c>
      <c r="L601">
        <v>43239</v>
      </c>
      <c r="M601" s="19">
        <v>16</v>
      </c>
    </row>
    <row r="602" spans="1:13" hidden="1" x14ac:dyDescent="0.25">
      <c r="A602" t="s">
        <v>849</v>
      </c>
      <c r="B602" t="s">
        <v>848</v>
      </c>
      <c r="C602" t="s">
        <v>847</v>
      </c>
      <c r="D602">
        <v>17237.82</v>
      </c>
      <c r="E602">
        <v>19</v>
      </c>
      <c r="F602">
        <v>82962</v>
      </c>
      <c r="G602">
        <v>30149084</v>
      </c>
      <c r="H602" t="s">
        <v>2763</v>
      </c>
      <c r="I602" t="s">
        <v>2737</v>
      </c>
      <c r="J602" s="8">
        <v>43769.706944444442</v>
      </c>
      <c r="K602">
        <v>301</v>
      </c>
      <c r="L602">
        <v>43239</v>
      </c>
      <c r="M602" s="19">
        <v>20</v>
      </c>
    </row>
    <row r="603" spans="1:13" hidden="1" x14ac:dyDescent="0.25">
      <c r="A603" t="s">
        <v>849</v>
      </c>
      <c r="B603" t="s">
        <v>848</v>
      </c>
      <c r="C603" t="s">
        <v>847</v>
      </c>
      <c r="D603">
        <v>17237.82</v>
      </c>
      <c r="E603">
        <v>12.34</v>
      </c>
      <c r="F603" t="s">
        <v>2773</v>
      </c>
      <c r="G603">
        <v>27038236</v>
      </c>
      <c r="H603" t="s">
        <v>2774</v>
      </c>
      <c r="I603" t="s">
        <v>2737</v>
      </c>
      <c r="J603" s="8">
        <v>43769.706944444442</v>
      </c>
      <c r="K603">
        <v>270</v>
      </c>
      <c r="L603">
        <v>43239</v>
      </c>
    </row>
    <row r="604" spans="1:13" hidden="1" x14ac:dyDescent="0.25">
      <c r="A604" t="s">
        <v>849</v>
      </c>
      <c r="B604" t="s">
        <v>848</v>
      </c>
      <c r="C604" t="s">
        <v>847</v>
      </c>
      <c r="D604">
        <v>17237.82</v>
      </c>
      <c r="E604">
        <v>22.78</v>
      </c>
      <c r="F604" t="s">
        <v>2737</v>
      </c>
      <c r="G604">
        <v>27013399</v>
      </c>
      <c r="H604" t="s">
        <v>2739</v>
      </c>
      <c r="I604" t="s">
        <v>2737</v>
      </c>
      <c r="J604" s="8">
        <v>43769.706944444442</v>
      </c>
      <c r="K604">
        <v>270</v>
      </c>
      <c r="L604">
        <v>43239</v>
      </c>
    </row>
    <row r="605" spans="1:13" hidden="1" x14ac:dyDescent="0.25">
      <c r="A605" t="s">
        <v>849</v>
      </c>
      <c r="B605" t="s">
        <v>848</v>
      </c>
      <c r="C605" t="s">
        <v>847</v>
      </c>
      <c r="D605">
        <v>17237.82</v>
      </c>
      <c r="E605">
        <v>22.78</v>
      </c>
      <c r="F605" t="s">
        <v>2737</v>
      </c>
      <c r="G605">
        <v>27013399</v>
      </c>
      <c r="H605" t="s">
        <v>2739</v>
      </c>
      <c r="I605" t="s">
        <v>2737</v>
      </c>
      <c r="J605" s="8">
        <v>43769.706944444442</v>
      </c>
      <c r="K605">
        <v>270</v>
      </c>
      <c r="L605">
        <v>43239</v>
      </c>
    </row>
    <row r="606" spans="1:13" hidden="1" x14ac:dyDescent="0.25">
      <c r="A606" t="s">
        <v>849</v>
      </c>
      <c r="B606" t="s">
        <v>848</v>
      </c>
      <c r="C606" t="s">
        <v>847</v>
      </c>
      <c r="D606">
        <v>17237.82</v>
      </c>
      <c r="E606">
        <v>7.35</v>
      </c>
      <c r="F606" t="s">
        <v>2737</v>
      </c>
      <c r="G606">
        <v>27013392</v>
      </c>
      <c r="H606" t="s">
        <v>2755</v>
      </c>
      <c r="I606" t="s">
        <v>2737</v>
      </c>
      <c r="J606" s="8">
        <v>43769.706944444442</v>
      </c>
      <c r="K606">
        <v>270</v>
      </c>
      <c r="L606">
        <v>43239</v>
      </c>
    </row>
    <row r="607" spans="1:13" hidden="1" x14ac:dyDescent="0.25">
      <c r="A607" t="s">
        <v>849</v>
      </c>
      <c r="B607" t="s">
        <v>848</v>
      </c>
      <c r="C607" t="s">
        <v>847</v>
      </c>
      <c r="D607">
        <v>17237.82</v>
      </c>
      <c r="E607">
        <v>7.35</v>
      </c>
      <c r="F607" t="s">
        <v>2737</v>
      </c>
      <c r="G607">
        <v>27013392</v>
      </c>
      <c r="H607" t="s">
        <v>2755</v>
      </c>
      <c r="I607" t="s">
        <v>2737</v>
      </c>
      <c r="J607" s="8">
        <v>43769.706944444442</v>
      </c>
      <c r="K607">
        <v>270</v>
      </c>
      <c r="L607">
        <v>43239</v>
      </c>
    </row>
    <row r="608" spans="1:13" hidden="1" x14ac:dyDescent="0.25">
      <c r="A608" t="s">
        <v>849</v>
      </c>
      <c r="B608" t="s">
        <v>848</v>
      </c>
      <c r="C608" t="s">
        <v>847</v>
      </c>
      <c r="D608">
        <v>17237.82</v>
      </c>
      <c r="E608">
        <v>11.59</v>
      </c>
      <c r="F608" t="s">
        <v>2737</v>
      </c>
      <c r="G608">
        <v>27069212</v>
      </c>
      <c r="H608" t="s">
        <v>2754</v>
      </c>
      <c r="I608" t="s">
        <v>2737</v>
      </c>
      <c r="J608" s="8">
        <v>43769.706944444442</v>
      </c>
      <c r="K608">
        <v>270</v>
      </c>
      <c r="L608">
        <v>43239</v>
      </c>
    </row>
    <row r="609" spans="1:13" hidden="1" x14ac:dyDescent="0.25">
      <c r="A609" t="s">
        <v>849</v>
      </c>
      <c r="B609" t="s">
        <v>848</v>
      </c>
      <c r="C609" t="s">
        <v>847</v>
      </c>
      <c r="D609">
        <v>17237.82</v>
      </c>
      <c r="E609">
        <v>32.35</v>
      </c>
      <c r="F609" t="s">
        <v>2737</v>
      </c>
      <c r="G609">
        <v>25824576</v>
      </c>
      <c r="H609" t="s">
        <v>2933</v>
      </c>
      <c r="I609" t="s">
        <v>2737</v>
      </c>
      <c r="J609" s="8">
        <v>43769.706944444442</v>
      </c>
      <c r="K609">
        <v>258</v>
      </c>
      <c r="L609">
        <v>43239</v>
      </c>
    </row>
    <row r="610" spans="1:13" hidden="1" x14ac:dyDescent="0.25">
      <c r="A610" t="s">
        <v>849</v>
      </c>
      <c r="B610" t="s">
        <v>848</v>
      </c>
      <c r="C610" t="s">
        <v>847</v>
      </c>
      <c r="D610">
        <v>17237.82</v>
      </c>
      <c r="E610">
        <v>21</v>
      </c>
      <c r="F610" t="s">
        <v>2844</v>
      </c>
      <c r="G610">
        <v>25022116</v>
      </c>
      <c r="H610" t="s">
        <v>2845</v>
      </c>
      <c r="I610" t="s">
        <v>2737</v>
      </c>
      <c r="J610" s="8">
        <v>43769.706944444442</v>
      </c>
      <c r="K610">
        <v>250</v>
      </c>
      <c r="L610">
        <v>43239</v>
      </c>
    </row>
    <row r="611" spans="1:13" hidden="1" x14ac:dyDescent="0.25">
      <c r="A611" t="s">
        <v>849</v>
      </c>
      <c r="B611" t="s">
        <v>848</v>
      </c>
      <c r="C611" t="s">
        <v>847</v>
      </c>
      <c r="D611">
        <v>17237.82</v>
      </c>
      <c r="E611">
        <v>99</v>
      </c>
      <c r="F611" t="s">
        <v>2876</v>
      </c>
      <c r="G611">
        <v>63624351</v>
      </c>
      <c r="H611" t="s">
        <v>2877</v>
      </c>
      <c r="I611" t="s">
        <v>2737</v>
      </c>
      <c r="J611" s="8">
        <v>43769.706944444442</v>
      </c>
      <c r="K611">
        <v>636</v>
      </c>
      <c r="L611">
        <v>43239</v>
      </c>
    </row>
    <row r="612" spans="1:13" hidden="1" x14ac:dyDescent="0.25">
      <c r="A612" t="s">
        <v>849</v>
      </c>
      <c r="B612" t="s">
        <v>848</v>
      </c>
      <c r="C612" t="s">
        <v>847</v>
      </c>
      <c r="D612">
        <v>17237.82</v>
      </c>
      <c r="E612">
        <v>39</v>
      </c>
      <c r="F612">
        <v>23562</v>
      </c>
      <c r="G612">
        <v>25923562</v>
      </c>
      <c r="H612" t="s">
        <v>2934</v>
      </c>
      <c r="I612" t="s">
        <v>2737</v>
      </c>
      <c r="J612" s="8">
        <v>43769.706944444442</v>
      </c>
      <c r="K612">
        <v>259</v>
      </c>
      <c r="L612">
        <v>43239</v>
      </c>
    </row>
    <row r="613" spans="1:13" hidden="1" x14ac:dyDescent="0.25">
      <c r="A613" t="s">
        <v>849</v>
      </c>
      <c r="B613" t="s">
        <v>848</v>
      </c>
      <c r="C613" t="s">
        <v>847</v>
      </c>
      <c r="D613">
        <v>17237.82</v>
      </c>
      <c r="E613">
        <v>19.16</v>
      </c>
      <c r="F613">
        <v>23797</v>
      </c>
      <c r="G613">
        <v>25023797</v>
      </c>
      <c r="H613" t="s">
        <v>2935</v>
      </c>
      <c r="I613" t="s">
        <v>2737</v>
      </c>
      <c r="J613" s="8">
        <v>43769.706944444442</v>
      </c>
      <c r="K613">
        <v>250</v>
      </c>
      <c r="L613">
        <v>43239</v>
      </c>
    </row>
    <row r="614" spans="1:13" hidden="1" x14ac:dyDescent="0.25">
      <c r="A614" t="s">
        <v>849</v>
      </c>
      <c r="B614" t="s">
        <v>848</v>
      </c>
      <c r="C614" t="s">
        <v>847</v>
      </c>
      <c r="D614">
        <v>17237.82</v>
      </c>
      <c r="E614">
        <v>26</v>
      </c>
      <c r="F614" t="s">
        <v>2936</v>
      </c>
      <c r="G614">
        <v>63621082</v>
      </c>
      <c r="H614" t="s">
        <v>2937</v>
      </c>
      <c r="I614" t="s">
        <v>2737</v>
      </c>
      <c r="J614" s="8">
        <v>43769.706944444442</v>
      </c>
      <c r="K614">
        <v>636</v>
      </c>
      <c r="L614">
        <v>43239</v>
      </c>
    </row>
    <row r="615" spans="1:13" hidden="1" x14ac:dyDescent="0.25">
      <c r="A615" t="s">
        <v>849</v>
      </c>
      <c r="B615" t="s">
        <v>848</v>
      </c>
      <c r="C615" t="s">
        <v>847</v>
      </c>
      <c r="D615">
        <v>17237.82</v>
      </c>
      <c r="E615">
        <v>99</v>
      </c>
      <c r="F615" t="s">
        <v>2876</v>
      </c>
      <c r="G615">
        <v>63624351</v>
      </c>
      <c r="H615" t="s">
        <v>2877</v>
      </c>
      <c r="I615" t="s">
        <v>2737</v>
      </c>
      <c r="J615" s="8">
        <v>43769.706944444442</v>
      </c>
      <c r="K615">
        <v>636</v>
      </c>
      <c r="L615">
        <v>43239</v>
      </c>
    </row>
    <row r="616" spans="1:13" hidden="1" x14ac:dyDescent="0.25">
      <c r="A616" t="s">
        <v>849</v>
      </c>
      <c r="B616" t="s">
        <v>848</v>
      </c>
      <c r="C616" t="s">
        <v>847</v>
      </c>
      <c r="D616">
        <v>17237.82</v>
      </c>
      <c r="E616">
        <v>2350</v>
      </c>
      <c r="F616">
        <v>74177</v>
      </c>
      <c r="G616">
        <v>35234548</v>
      </c>
      <c r="H616" t="s">
        <v>2879</v>
      </c>
      <c r="I616" t="s">
        <v>2737</v>
      </c>
      <c r="J616" s="8">
        <v>43769.706944444442</v>
      </c>
      <c r="K616">
        <v>352</v>
      </c>
      <c r="L616">
        <v>43239</v>
      </c>
      <c r="M616" s="19">
        <v>2459</v>
      </c>
    </row>
    <row r="617" spans="1:13" hidden="1" x14ac:dyDescent="0.25">
      <c r="A617" t="s">
        <v>849</v>
      </c>
      <c r="B617" t="s">
        <v>848</v>
      </c>
      <c r="C617" t="s">
        <v>847</v>
      </c>
      <c r="D617">
        <v>17237.82</v>
      </c>
      <c r="E617">
        <v>312</v>
      </c>
      <c r="F617">
        <v>71045</v>
      </c>
      <c r="G617">
        <v>32434028</v>
      </c>
      <c r="H617" t="s">
        <v>2938</v>
      </c>
      <c r="I617" t="s">
        <v>2737</v>
      </c>
      <c r="J617" s="8">
        <v>43769.706944444442</v>
      </c>
      <c r="K617">
        <v>324</v>
      </c>
      <c r="L617">
        <v>43239</v>
      </c>
      <c r="M617" s="19">
        <v>327</v>
      </c>
    </row>
    <row r="618" spans="1:13" hidden="1" x14ac:dyDescent="0.25">
      <c r="A618" t="s">
        <v>849</v>
      </c>
      <c r="B618" t="s">
        <v>848</v>
      </c>
      <c r="C618" t="s">
        <v>847</v>
      </c>
      <c r="D618">
        <v>17237.82</v>
      </c>
      <c r="E618">
        <v>332</v>
      </c>
      <c r="F618" t="s">
        <v>2880</v>
      </c>
      <c r="G618">
        <v>25534788</v>
      </c>
      <c r="H618" t="s">
        <v>2939</v>
      </c>
      <c r="I618" t="s">
        <v>2737</v>
      </c>
      <c r="J618" s="8">
        <v>43769.706944444442</v>
      </c>
      <c r="K618">
        <v>255</v>
      </c>
      <c r="L618">
        <v>43239</v>
      </c>
    </row>
    <row r="619" spans="1:13" hidden="1" x14ac:dyDescent="0.25">
      <c r="A619" t="s">
        <v>849</v>
      </c>
      <c r="B619" t="s">
        <v>848</v>
      </c>
      <c r="C619" t="s">
        <v>847</v>
      </c>
      <c r="D619">
        <v>17237.82</v>
      </c>
      <c r="E619">
        <v>12.34</v>
      </c>
      <c r="F619" t="s">
        <v>2773</v>
      </c>
      <c r="G619">
        <v>27038236</v>
      </c>
      <c r="H619" t="s">
        <v>2774</v>
      </c>
      <c r="I619" t="s">
        <v>2737</v>
      </c>
      <c r="J619" s="8">
        <v>43769.706944444442</v>
      </c>
      <c r="K619">
        <v>270</v>
      </c>
      <c r="L619">
        <v>43239</v>
      </c>
    </row>
    <row r="620" spans="1:13" hidden="1" x14ac:dyDescent="0.25">
      <c r="A620" t="s">
        <v>849</v>
      </c>
      <c r="B620" t="s">
        <v>848</v>
      </c>
      <c r="C620" t="s">
        <v>847</v>
      </c>
      <c r="D620">
        <v>17237.82</v>
      </c>
      <c r="E620">
        <v>583</v>
      </c>
      <c r="F620">
        <v>74220</v>
      </c>
      <c r="G620">
        <v>32034048</v>
      </c>
      <c r="H620" t="s">
        <v>2940</v>
      </c>
      <c r="I620" t="s">
        <v>2737</v>
      </c>
      <c r="J620" s="8">
        <v>43769.706944444442</v>
      </c>
      <c r="K620">
        <v>320</v>
      </c>
      <c r="L620">
        <v>43239</v>
      </c>
      <c r="M620" s="19">
        <v>610</v>
      </c>
    </row>
    <row r="621" spans="1:13" hidden="1" x14ac:dyDescent="0.25">
      <c r="A621" t="s">
        <v>849</v>
      </c>
      <c r="B621" t="s">
        <v>848</v>
      </c>
      <c r="C621" t="s">
        <v>847</v>
      </c>
      <c r="D621">
        <v>17237.82</v>
      </c>
      <c r="E621">
        <v>46</v>
      </c>
      <c r="F621">
        <v>85025</v>
      </c>
      <c r="G621">
        <v>30032110</v>
      </c>
      <c r="H621" t="s">
        <v>2776</v>
      </c>
      <c r="I621" t="s">
        <v>2737</v>
      </c>
      <c r="J621" s="8">
        <v>43769.706944444442</v>
      </c>
      <c r="K621">
        <v>300</v>
      </c>
      <c r="L621">
        <v>43239</v>
      </c>
      <c r="M621" s="19">
        <v>49</v>
      </c>
    </row>
    <row r="622" spans="1:13" hidden="1" x14ac:dyDescent="0.25">
      <c r="A622" t="s">
        <v>849</v>
      </c>
      <c r="B622" t="s">
        <v>848</v>
      </c>
      <c r="C622" t="s">
        <v>847</v>
      </c>
      <c r="D622">
        <v>17237.82</v>
      </c>
      <c r="E622">
        <v>66</v>
      </c>
      <c r="F622">
        <v>33467</v>
      </c>
      <c r="G622">
        <v>30033467</v>
      </c>
      <c r="H622" t="s">
        <v>2777</v>
      </c>
      <c r="I622" t="s">
        <v>2737</v>
      </c>
      <c r="J622" s="8">
        <v>43769.706944444442</v>
      </c>
      <c r="K622">
        <v>300</v>
      </c>
      <c r="L622">
        <v>43239</v>
      </c>
      <c r="M622" s="19">
        <v>70</v>
      </c>
    </row>
    <row r="623" spans="1:13" hidden="1" x14ac:dyDescent="0.25">
      <c r="A623" t="s">
        <v>849</v>
      </c>
      <c r="B623" t="s">
        <v>848</v>
      </c>
      <c r="C623" t="s">
        <v>847</v>
      </c>
      <c r="D623">
        <v>17237.82</v>
      </c>
      <c r="E623">
        <v>55</v>
      </c>
      <c r="F623">
        <v>80076</v>
      </c>
      <c r="G623">
        <v>30033468</v>
      </c>
      <c r="H623" t="s">
        <v>2883</v>
      </c>
      <c r="I623" t="s">
        <v>2737</v>
      </c>
      <c r="J623" s="8">
        <v>43769.706944444442</v>
      </c>
      <c r="K623">
        <v>300</v>
      </c>
      <c r="L623">
        <v>43239</v>
      </c>
      <c r="M623" s="19">
        <v>58</v>
      </c>
    </row>
    <row r="624" spans="1:13" hidden="1" x14ac:dyDescent="0.25">
      <c r="A624" t="s">
        <v>849</v>
      </c>
      <c r="B624" t="s">
        <v>848</v>
      </c>
      <c r="C624" t="s">
        <v>847</v>
      </c>
      <c r="D624">
        <v>17237.82</v>
      </c>
      <c r="E624">
        <v>57</v>
      </c>
      <c r="F624">
        <v>83690</v>
      </c>
      <c r="G624">
        <v>30032078</v>
      </c>
      <c r="H624" t="s">
        <v>2884</v>
      </c>
      <c r="I624" t="s">
        <v>2737</v>
      </c>
      <c r="J624" s="8">
        <v>43769.706944444442</v>
      </c>
      <c r="K624">
        <v>300</v>
      </c>
      <c r="L624">
        <v>43239</v>
      </c>
      <c r="M624" s="19">
        <v>60</v>
      </c>
    </row>
    <row r="625" spans="1:13" hidden="1" x14ac:dyDescent="0.25">
      <c r="A625" t="s">
        <v>849</v>
      </c>
      <c r="B625" t="s">
        <v>848</v>
      </c>
      <c r="C625" t="s">
        <v>847</v>
      </c>
      <c r="D625">
        <v>17237.82</v>
      </c>
      <c r="E625">
        <v>99</v>
      </c>
      <c r="F625" t="s">
        <v>2876</v>
      </c>
      <c r="G625">
        <v>63624351</v>
      </c>
      <c r="H625" t="s">
        <v>2877</v>
      </c>
      <c r="I625" t="s">
        <v>2737</v>
      </c>
      <c r="J625" s="8">
        <v>43769.706944444442</v>
      </c>
      <c r="K625">
        <v>636</v>
      </c>
      <c r="L625">
        <v>43239</v>
      </c>
    </row>
    <row r="626" spans="1:13" hidden="1" x14ac:dyDescent="0.25">
      <c r="A626" t="s">
        <v>849</v>
      </c>
      <c r="B626" t="s">
        <v>848</v>
      </c>
      <c r="C626" t="s">
        <v>847</v>
      </c>
      <c r="D626">
        <v>17237.82</v>
      </c>
      <c r="E626">
        <v>21</v>
      </c>
      <c r="F626" t="s">
        <v>2848</v>
      </c>
      <c r="G626">
        <v>63623574</v>
      </c>
      <c r="H626" t="s">
        <v>2849</v>
      </c>
      <c r="I626" t="s">
        <v>2737</v>
      </c>
      <c r="J626" s="8">
        <v>43769.706944444442</v>
      </c>
      <c r="K626">
        <v>636</v>
      </c>
      <c r="L626">
        <v>43239</v>
      </c>
    </row>
    <row r="627" spans="1:13" hidden="1" x14ac:dyDescent="0.25">
      <c r="A627" t="s">
        <v>849</v>
      </c>
      <c r="B627" t="s">
        <v>848</v>
      </c>
      <c r="C627" t="s">
        <v>847</v>
      </c>
      <c r="D627">
        <v>17237.82</v>
      </c>
      <c r="E627">
        <v>99</v>
      </c>
      <c r="F627" t="s">
        <v>2876</v>
      </c>
      <c r="G627">
        <v>63624351</v>
      </c>
      <c r="H627" t="s">
        <v>2877</v>
      </c>
      <c r="I627" t="s">
        <v>2737</v>
      </c>
      <c r="J627" s="8">
        <v>43769.706944444442</v>
      </c>
      <c r="K627">
        <v>636</v>
      </c>
      <c r="L627">
        <v>43239</v>
      </c>
    </row>
    <row r="628" spans="1:13" hidden="1" x14ac:dyDescent="0.25">
      <c r="A628" t="s">
        <v>849</v>
      </c>
      <c r="B628" t="s">
        <v>848</v>
      </c>
      <c r="C628" t="s">
        <v>847</v>
      </c>
      <c r="D628">
        <v>17237.82</v>
      </c>
      <c r="E628">
        <v>10</v>
      </c>
      <c r="F628" t="s">
        <v>2737</v>
      </c>
      <c r="G628">
        <v>25920459</v>
      </c>
      <c r="H628" t="s">
        <v>2801</v>
      </c>
      <c r="I628" t="s">
        <v>2737</v>
      </c>
      <c r="J628" s="8">
        <v>43769.706944444442</v>
      </c>
      <c r="K628">
        <v>259</v>
      </c>
      <c r="L628">
        <v>43239</v>
      </c>
    </row>
    <row r="629" spans="1:13" hidden="1" x14ac:dyDescent="0.25">
      <c r="A629" t="s">
        <v>849</v>
      </c>
      <c r="B629" t="s">
        <v>848</v>
      </c>
      <c r="C629" t="s">
        <v>847</v>
      </c>
      <c r="D629">
        <v>17237.82</v>
      </c>
      <c r="E629">
        <v>12.34</v>
      </c>
      <c r="F629" t="s">
        <v>2773</v>
      </c>
      <c r="G629">
        <v>27038236</v>
      </c>
      <c r="H629" t="s">
        <v>2774</v>
      </c>
      <c r="I629" t="s">
        <v>2737</v>
      </c>
      <c r="J629" s="8">
        <v>43769.706944444442</v>
      </c>
      <c r="K629">
        <v>270</v>
      </c>
      <c r="L629">
        <v>43239</v>
      </c>
    </row>
    <row r="630" spans="1:13" hidden="1" x14ac:dyDescent="0.25">
      <c r="A630" t="s">
        <v>849</v>
      </c>
      <c r="B630" t="s">
        <v>848</v>
      </c>
      <c r="C630" t="s">
        <v>847</v>
      </c>
      <c r="D630">
        <v>17237.82</v>
      </c>
      <c r="E630">
        <v>28.26</v>
      </c>
      <c r="F630" t="s">
        <v>2737</v>
      </c>
      <c r="G630">
        <v>27210100</v>
      </c>
      <c r="H630" t="s">
        <v>2750</v>
      </c>
      <c r="I630" t="s">
        <v>2737</v>
      </c>
      <c r="J630" s="8">
        <v>43769.706944444442</v>
      </c>
      <c r="K630">
        <v>272</v>
      </c>
      <c r="L630">
        <v>43239</v>
      </c>
    </row>
    <row r="631" spans="1:13" hidden="1" x14ac:dyDescent="0.25">
      <c r="A631" t="s">
        <v>849</v>
      </c>
      <c r="B631" t="s">
        <v>848</v>
      </c>
      <c r="C631" t="s">
        <v>847</v>
      </c>
      <c r="D631">
        <v>17237.82</v>
      </c>
      <c r="E631">
        <v>6.31</v>
      </c>
      <c r="F631" t="s">
        <v>2737</v>
      </c>
      <c r="G631">
        <v>27280208</v>
      </c>
      <c r="H631" t="s">
        <v>2751</v>
      </c>
      <c r="I631" t="s">
        <v>2737</v>
      </c>
      <c r="J631" s="8">
        <v>43769.706944444442</v>
      </c>
      <c r="K631">
        <v>272</v>
      </c>
      <c r="L631">
        <v>43239</v>
      </c>
    </row>
    <row r="632" spans="1:13" hidden="1" x14ac:dyDescent="0.25">
      <c r="A632" t="s">
        <v>849</v>
      </c>
      <c r="B632" t="s">
        <v>848</v>
      </c>
      <c r="C632" t="s">
        <v>847</v>
      </c>
      <c r="D632">
        <v>17237.82</v>
      </c>
      <c r="E632">
        <v>64.37</v>
      </c>
      <c r="F632" t="s">
        <v>2737</v>
      </c>
      <c r="G632">
        <v>27210100</v>
      </c>
      <c r="H632" t="s">
        <v>2750</v>
      </c>
      <c r="I632" t="s">
        <v>2737</v>
      </c>
      <c r="J632" s="8">
        <v>43769.706944444442</v>
      </c>
      <c r="K632">
        <v>272</v>
      </c>
      <c r="L632">
        <v>43239</v>
      </c>
    </row>
    <row r="633" spans="1:13" hidden="1" x14ac:dyDescent="0.25">
      <c r="A633" t="s">
        <v>849</v>
      </c>
      <c r="B633" t="s">
        <v>848</v>
      </c>
      <c r="C633" t="s">
        <v>847</v>
      </c>
      <c r="D633">
        <v>17237.82</v>
      </c>
      <c r="E633">
        <v>7.25</v>
      </c>
      <c r="F633" t="s">
        <v>2737</v>
      </c>
      <c r="G633">
        <v>27069291</v>
      </c>
      <c r="H633" t="s">
        <v>2838</v>
      </c>
      <c r="I633" t="s">
        <v>2737</v>
      </c>
      <c r="J633" s="8">
        <v>43769.706944444442</v>
      </c>
      <c r="K633">
        <v>270</v>
      </c>
      <c r="L633">
        <v>43239</v>
      </c>
    </row>
    <row r="634" spans="1:13" hidden="1" x14ac:dyDescent="0.25">
      <c r="A634" t="s">
        <v>849</v>
      </c>
      <c r="B634" t="s">
        <v>848</v>
      </c>
      <c r="C634" t="s">
        <v>847</v>
      </c>
      <c r="D634">
        <v>17237.82</v>
      </c>
      <c r="E634">
        <v>12.34</v>
      </c>
      <c r="F634" t="s">
        <v>2773</v>
      </c>
      <c r="G634">
        <v>27038236</v>
      </c>
      <c r="H634" t="s">
        <v>2774</v>
      </c>
      <c r="I634" t="s">
        <v>2737</v>
      </c>
      <c r="J634" s="8">
        <v>43769.706944444442</v>
      </c>
      <c r="K634">
        <v>270</v>
      </c>
      <c r="L634">
        <v>43239</v>
      </c>
    </row>
    <row r="635" spans="1:13" hidden="1" x14ac:dyDescent="0.25">
      <c r="A635" t="s">
        <v>849</v>
      </c>
      <c r="B635" t="s">
        <v>848</v>
      </c>
      <c r="C635" t="s">
        <v>847</v>
      </c>
      <c r="D635">
        <v>17237.82</v>
      </c>
      <c r="E635">
        <v>26.13</v>
      </c>
      <c r="F635" t="s">
        <v>2737</v>
      </c>
      <c r="G635">
        <v>27014004</v>
      </c>
      <c r="H635" t="s">
        <v>2738</v>
      </c>
      <c r="I635" t="s">
        <v>2737</v>
      </c>
      <c r="J635" s="8">
        <v>43769.706944444442</v>
      </c>
      <c r="K635">
        <v>270</v>
      </c>
      <c r="L635">
        <v>43239</v>
      </c>
    </row>
    <row r="636" spans="1:13" hidden="1" x14ac:dyDescent="0.25">
      <c r="A636" t="s">
        <v>849</v>
      </c>
      <c r="B636" t="s">
        <v>848</v>
      </c>
      <c r="C636" t="s">
        <v>847</v>
      </c>
      <c r="D636">
        <v>17237.82</v>
      </c>
      <c r="E636">
        <v>22.78</v>
      </c>
      <c r="F636" t="s">
        <v>2737</v>
      </c>
      <c r="G636">
        <v>27013399</v>
      </c>
      <c r="H636" t="s">
        <v>2739</v>
      </c>
      <c r="I636" t="s">
        <v>2737</v>
      </c>
      <c r="J636" s="8">
        <v>43769.706944444442</v>
      </c>
      <c r="K636">
        <v>270</v>
      </c>
      <c r="L636">
        <v>43239</v>
      </c>
    </row>
    <row r="637" spans="1:13" hidden="1" x14ac:dyDescent="0.25">
      <c r="A637" t="s">
        <v>849</v>
      </c>
      <c r="B637" t="s">
        <v>848</v>
      </c>
      <c r="C637" t="s">
        <v>847</v>
      </c>
      <c r="D637">
        <v>17237.82</v>
      </c>
      <c r="E637">
        <v>10</v>
      </c>
      <c r="F637" t="s">
        <v>2737</v>
      </c>
      <c r="G637">
        <v>25920459</v>
      </c>
      <c r="H637" t="s">
        <v>2801</v>
      </c>
      <c r="I637" t="s">
        <v>2737</v>
      </c>
      <c r="J637" s="8">
        <v>43769.706944444442</v>
      </c>
      <c r="K637">
        <v>259</v>
      </c>
      <c r="L637">
        <v>43239</v>
      </c>
    </row>
    <row r="638" spans="1:13" hidden="1" x14ac:dyDescent="0.25">
      <c r="A638" t="s">
        <v>849</v>
      </c>
      <c r="B638" t="s">
        <v>848</v>
      </c>
      <c r="C638" t="s">
        <v>847</v>
      </c>
      <c r="D638">
        <v>17237.82</v>
      </c>
      <c r="E638">
        <v>120</v>
      </c>
      <c r="F638">
        <v>93005</v>
      </c>
      <c r="G638">
        <v>73065001</v>
      </c>
      <c r="H638" t="s">
        <v>2907</v>
      </c>
      <c r="I638" t="s">
        <v>2737</v>
      </c>
      <c r="J638" s="8">
        <v>43769.706944444442</v>
      </c>
      <c r="K638">
        <v>730</v>
      </c>
      <c r="L638">
        <v>43239</v>
      </c>
      <c r="M638" s="19">
        <v>126</v>
      </c>
    </row>
    <row r="639" spans="1:13" hidden="1" x14ac:dyDescent="0.25">
      <c r="A639" t="s">
        <v>849</v>
      </c>
      <c r="B639" t="s">
        <v>848</v>
      </c>
      <c r="C639" t="s">
        <v>847</v>
      </c>
      <c r="D639">
        <v>17237.82</v>
      </c>
      <c r="E639">
        <v>22</v>
      </c>
      <c r="F639" t="s">
        <v>2737</v>
      </c>
      <c r="G639">
        <v>25024769</v>
      </c>
      <c r="H639" t="s">
        <v>2741</v>
      </c>
      <c r="I639" t="s">
        <v>2737</v>
      </c>
      <c r="J639" s="8">
        <v>43769.706944444442</v>
      </c>
      <c r="K639">
        <v>250</v>
      </c>
      <c r="L639">
        <v>43239</v>
      </c>
    </row>
    <row r="640" spans="1:13" hidden="1" x14ac:dyDescent="0.25">
      <c r="A640" t="s">
        <v>849</v>
      </c>
      <c r="B640" t="s">
        <v>848</v>
      </c>
      <c r="C640" t="s">
        <v>847</v>
      </c>
      <c r="D640">
        <v>17237.82</v>
      </c>
      <c r="E640">
        <v>46</v>
      </c>
      <c r="F640" t="s">
        <v>2742</v>
      </c>
      <c r="G640">
        <v>25021907</v>
      </c>
      <c r="H640" t="s">
        <v>2743</v>
      </c>
      <c r="I640" t="s">
        <v>2737</v>
      </c>
      <c r="J640" s="8">
        <v>43769.706944444442</v>
      </c>
      <c r="K640">
        <v>250</v>
      </c>
      <c r="L640">
        <v>43239</v>
      </c>
    </row>
    <row r="641" spans="1:15" hidden="1" x14ac:dyDescent="0.25">
      <c r="A641" t="s">
        <v>849</v>
      </c>
      <c r="B641" t="s">
        <v>848</v>
      </c>
      <c r="C641" t="s">
        <v>847</v>
      </c>
      <c r="D641">
        <v>17237.82</v>
      </c>
      <c r="E641">
        <v>46</v>
      </c>
      <c r="F641" t="s">
        <v>2742</v>
      </c>
      <c r="G641">
        <v>25021907</v>
      </c>
      <c r="H641" t="s">
        <v>2743</v>
      </c>
      <c r="I641" t="s">
        <v>2737</v>
      </c>
      <c r="J641" s="8">
        <v>43769.706944444442</v>
      </c>
      <c r="K641">
        <v>250</v>
      </c>
      <c r="L641">
        <v>43239</v>
      </c>
    </row>
    <row r="642" spans="1:15" hidden="1" x14ac:dyDescent="0.25">
      <c r="A642" t="s">
        <v>849</v>
      </c>
      <c r="B642" t="s">
        <v>848</v>
      </c>
      <c r="C642" t="s">
        <v>847</v>
      </c>
      <c r="D642">
        <v>17237.82</v>
      </c>
      <c r="E642">
        <v>46</v>
      </c>
      <c r="F642">
        <v>85025</v>
      </c>
      <c r="G642">
        <v>30032110</v>
      </c>
      <c r="H642" t="s">
        <v>2776</v>
      </c>
      <c r="I642" t="s">
        <v>2737</v>
      </c>
      <c r="J642" s="8">
        <v>43769.706944444442</v>
      </c>
      <c r="K642">
        <v>300</v>
      </c>
      <c r="L642">
        <v>43239</v>
      </c>
      <c r="M642" s="19">
        <v>49</v>
      </c>
    </row>
    <row r="643" spans="1:15" hidden="1" x14ac:dyDescent="0.25">
      <c r="A643" t="s">
        <v>849</v>
      </c>
      <c r="B643" t="s">
        <v>848</v>
      </c>
      <c r="C643" t="s">
        <v>847</v>
      </c>
      <c r="D643">
        <v>17237.82</v>
      </c>
      <c r="E643">
        <v>66</v>
      </c>
      <c r="F643">
        <v>33467</v>
      </c>
      <c r="G643">
        <v>30033467</v>
      </c>
      <c r="H643" t="s">
        <v>2777</v>
      </c>
      <c r="I643" t="s">
        <v>2737</v>
      </c>
      <c r="J643" s="8">
        <v>43769.706944444442</v>
      </c>
      <c r="K643">
        <v>300</v>
      </c>
      <c r="L643">
        <v>43239</v>
      </c>
      <c r="M643" s="19">
        <v>70</v>
      </c>
    </row>
    <row r="644" spans="1:15" hidden="1" x14ac:dyDescent="0.25">
      <c r="A644" t="s">
        <v>849</v>
      </c>
      <c r="B644" t="s">
        <v>848</v>
      </c>
      <c r="C644" t="s">
        <v>847</v>
      </c>
      <c r="D644">
        <v>17237.82</v>
      </c>
      <c r="E644">
        <v>15</v>
      </c>
      <c r="F644">
        <v>32107</v>
      </c>
      <c r="G644">
        <v>30032107</v>
      </c>
      <c r="H644" t="s">
        <v>2779</v>
      </c>
      <c r="I644" t="s">
        <v>2737</v>
      </c>
      <c r="J644" s="8">
        <v>43769.706944444442</v>
      </c>
      <c r="K644">
        <v>300</v>
      </c>
      <c r="L644">
        <v>43239</v>
      </c>
      <c r="M644" s="19">
        <v>16</v>
      </c>
    </row>
    <row r="645" spans="1:15" hidden="1" x14ac:dyDescent="0.25">
      <c r="A645" t="s">
        <v>849</v>
      </c>
      <c r="B645" t="s">
        <v>848</v>
      </c>
      <c r="C645" t="s">
        <v>847</v>
      </c>
      <c r="D645">
        <v>17237.82</v>
      </c>
      <c r="E645">
        <v>19</v>
      </c>
      <c r="F645">
        <v>82962</v>
      </c>
      <c r="G645">
        <v>30149084</v>
      </c>
      <c r="H645" t="s">
        <v>2763</v>
      </c>
      <c r="I645" t="s">
        <v>2737</v>
      </c>
      <c r="J645" s="8">
        <v>43769.706944444442</v>
      </c>
      <c r="K645">
        <v>301</v>
      </c>
      <c r="L645">
        <v>43239</v>
      </c>
      <c r="M645" s="19">
        <v>20</v>
      </c>
    </row>
    <row r="646" spans="1:15" hidden="1" x14ac:dyDescent="0.25">
      <c r="A646" t="s">
        <v>849</v>
      </c>
      <c r="B646" t="s">
        <v>848</v>
      </c>
      <c r="C646" t="s">
        <v>847</v>
      </c>
      <c r="D646">
        <v>17237.82</v>
      </c>
      <c r="E646">
        <v>19</v>
      </c>
      <c r="F646">
        <v>82962</v>
      </c>
      <c r="G646">
        <v>30149084</v>
      </c>
      <c r="H646" t="s">
        <v>2763</v>
      </c>
      <c r="I646" t="s">
        <v>2737</v>
      </c>
      <c r="J646" s="8">
        <v>43769.706944444442</v>
      </c>
      <c r="K646">
        <v>301</v>
      </c>
      <c r="L646">
        <v>43239</v>
      </c>
      <c r="M646" s="19">
        <v>20</v>
      </c>
    </row>
    <row r="647" spans="1:15" hidden="1" x14ac:dyDescent="0.25">
      <c r="A647" t="s">
        <v>849</v>
      </c>
      <c r="B647" t="s">
        <v>848</v>
      </c>
      <c r="C647" t="s">
        <v>847</v>
      </c>
      <c r="D647">
        <v>17237.82</v>
      </c>
      <c r="E647">
        <v>19</v>
      </c>
      <c r="F647">
        <v>82962</v>
      </c>
      <c r="G647">
        <v>30149084</v>
      </c>
      <c r="H647" t="s">
        <v>2763</v>
      </c>
      <c r="I647" t="s">
        <v>2737</v>
      </c>
      <c r="J647" s="8">
        <v>43769.706944444442</v>
      </c>
      <c r="K647">
        <v>301</v>
      </c>
      <c r="L647">
        <v>43239</v>
      </c>
      <c r="M647" s="19">
        <v>20</v>
      </c>
    </row>
    <row r="648" spans="1:15" hidden="1" x14ac:dyDescent="0.25">
      <c r="A648" t="s">
        <v>849</v>
      </c>
      <c r="B648" t="s">
        <v>848</v>
      </c>
      <c r="C648" t="s">
        <v>847</v>
      </c>
      <c r="D648">
        <v>17237.82</v>
      </c>
      <c r="E648">
        <v>19</v>
      </c>
      <c r="F648">
        <v>82962</v>
      </c>
      <c r="G648">
        <v>30149084</v>
      </c>
      <c r="H648" t="s">
        <v>2763</v>
      </c>
      <c r="I648" t="s">
        <v>2737</v>
      </c>
      <c r="J648" s="8">
        <v>43769.706944444442</v>
      </c>
      <c r="K648">
        <v>301</v>
      </c>
      <c r="L648">
        <v>43239</v>
      </c>
      <c r="M648" s="19">
        <v>20</v>
      </c>
    </row>
    <row r="649" spans="1:15" hidden="1" x14ac:dyDescent="0.25">
      <c r="A649" t="s">
        <v>849</v>
      </c>
      <c r="B649" t="s">
        <v>848</v>
      </c>
      <c r="C649" t="s">
        <v>847</v>
      </c>
      <c r="D649">
        <v>17237.82</v>
      </c>
      <c r="E649">
        <v>15</v>
      </c>
      <c r="F649">
        <v>36415</v>
      </c>
      <c r="G649">
        <v>45015051</v>
      </c>
      <c r="H649" t="s">
        <v>2779</v>
      </c>
      <c r="I649" t="s">
        <v>2737</v>
      </c>
      <c r="J649" s="8">
        <v>43769.706944444442</v>
      </c>
      <c r="K649">
        <v>450</v>
      </c>
      <c r="L649">
        <v>43239</v>
      </c>
      <c r="M649" s="19">
        <v>16</v>
      </c>
    </row>
    <row r="650" spans="1:15" hidden="1" x14ac:dyDescent="0.25">
      <c r="A650" t="s">
        <v>849</v>
      </c>
      <c r="B650" t="s">
        <v>848</v>
      </c>
      <c r="C650" t="s">
        <v>847</v>
      </c>
      <c r="D650">
        <v>17237.82</v>
      </c>
      <c r="E650">
        <v>19</v>
      </c>
      <c r="F650">
        <v>82962</v>
      </c>
      <c r="G650">
        <v>30149084</v>
      </c>
      <c r="H650" t="s">
        <v>2763</v>
      </c>
      <c r="I650" t="s">
        <v>2737</v>
      </c>
      <c r="J650" s="8">
        <v>43769.706944444442</v>
      </c>
      <c r="K650">
        <v>301</v>
      </c>
      <c r="L650">
        <v>43239</v>
      </c>
      <c r="M650" s="19">
        <v>20</v>
      </c>
    </row>
    <row r="651" spans="1:15" hidden="1" x14ac:dyDescent="0.25">
      <c r="A651" t="s">
        <v>849</v>
      </c>
      <c r="B651" t="s">
        <v>848</v>
      </c>
      <c r="C651" t="s">
        <v>847</v>
      </c>
      <c r="D651">
        <v>17237.82</v>
      </c>
      <c r="E651">
        <v>3618</v>
      </c>
      <c r="F651" t="s">
        <v>2737</v>
      </c>
      <c r="G651">
        <v>75013236</v>
      </c>
      <c r="H651" t="s">
        <v>2745</v>
      </c>
      <c r="I651" t="s">
        <v>2737</v>
      </c>
      <c r="J651" s="8">
        <v>43769.706944444442</v>
      </c>
      <c r="K651">
        <v>750</v>
      </c>
      <c r="L651">
        <v>43239</v>
      </c>
      <c r="M651" s="19">
        <v>3785</v>
      </c>
    </row>
    <row r="652" spans="1:15" hidden="1" x14ac:dyDescent="0.25">
      <c r="A652" t="s">
        <v>849</v>
      </c>
      <c r="B652" t="s">
        <v>848</v>
      </c>
      <c r="C652" t="s">
        <v>847</v>
      </c>
      <c r="D652">
        <v>17237.82</v>
      </c>
      <c r="E652">
        <v>465</v>
      </c>
      <c r="F652" t="s">
        <v>2737</v>
      </c>
      <c r="G652">
        <v>37013010</v>
      </c>
      <c r="H652" t="s">
        <v>2747</v>
      </c>
      <c r="I652" t="s">
        <v>2737</v>
      </c>
      <c r="J652" s="8">
        <v>43769.706944444442</v>
      </c>
      <c r="K652">
        <v>370</v>
      </c>
      <c r="L652">
        <v>43239</v>
      </c>
      <c r="M652" s="19">
        <v>33</v>
      </c>
      <c r="N652">
        <f>E652/31</f>
        <v>15</v>
      </c>
      <c r="O652" s="19">
        <f>N652*M652</f>
        <v>495</v>
      </c>
    </row>
    <row r="653" spans="1:15" hidden="1" x14ac:dyDescent="0.25">
      <c r="A653" t="s">
        <v>849</v>
      </c>
      <c r="B653" t="s">
        <v>848</v>
      </c>
      <c r="C653" t="s">
        <v>847</v>
      </c>
      <c r="D653">
        <v>17237.82</v>
      </c>
      <c r="E653">
        <v>690</v>
      </c>
      <c r="F653">
        <v>10260</v>
      </c>
      <c r="G653">
        <v>71010260</v>
      </c>
      <c r="H653" t="s">
        <v>2748</v>
      </c>
      <c r="I653" t="s">
        <v>2737</v>
      </c>
      <c r="J653" s="8">
        <v>43769.706944444442</v>
      </c>
      <c r="K653">
        <v>710</v>
      </c>
      <c r="L653">
        <v>43239</v>
      </c>
      <c r="M653" s="19">
        <v>722</v>
      </c>
    </row>
    <row r="654" spans="1:15" hidden="1" x14ac:dyDescent="0.25">
      <c r="A654" t="s">
        <v>849</v>
      </c>
      <c r="B654" t="s">
        <v>848</v>
      </c>
      <c r="C654" t="s">
        <v>847</v>
      </c>
      <c r="D654">
        <v>17237.82</v>
      </c>
      <c r="E654">
        <v>450</v>
      </c>
      <c r="F654">
        <v>99219</v>
      </c>
      <c r="G654">
        <v>76210108</v>
      </c>
      <c r="H654" t="s">
        <v>2901</v>
      </c>
      <c r="I654" t="s">
        <v>2737</v>
      </c>
      <c r="J654" s="8">
        <v>43769.706944444442</v>
      </c>
      <c r="K654">
        <v>762</v>
      </c>
      <c r="L654">
        <v>43239</v>
      </c>
      <c r="M654" s="19">
        <v>53</v>
      </c>
    </row>
    <row r="655" spans="1:15" hidden="1" x14ac:dyDescent="0.25">
      <c r="A655" t="s">
        <v>849</v>
      </c>
      <c r="B655" t="s">
        <v>848</v>
      </c>
      <c r="C655" t="s">
        <v>847</v>
      </c>
      <c r="D655">
        <v>17237.82</v>
      </c>
      <c r="E655">
        <v>2000</v>
      </c>
      <c r="F655">
        <v>38758</v>
      </c>
      <c r="G655">
        <v>45038758</v>
      </c>
      <c r="H655" t="s">
        <v>2902</v>
      </c>
      <c r="I655" t="s">
        <v>2737</v>
      </c>
      <c r="J655" s="8">
        <v>43769.706944444442</v>
      </c>
      <c r="K655">
        <v>450</v>
      </c>
      <c r="L655">
        <v>43239</v>
      </c>
      <c r="M655" s="19">
        <v>2092</v>
      </c>
    </row>
    <row r="656" spans="1:15" hidden="1" x14ac:dyDescent="0.25">
      <c r="A656" t="s">
        <v>849</v>
      </c>
      <c r="B656" t="s">
        <v>848</v>
      </c>
      <c r="C656" t="s">
        <v>847</v>
      </c>
      <c r="D656">
        <v>17237.82</v>
      </c>
      <c r="E656">
        <v>446</v>
      </c>
      <c r="F656">
        <v>90784</v>
      </c>
      <c r="G656">
        <v>45015115</v>
      </c>
      <c r="H656" t="s">
        <v>2941</v>
      </c>
      <c r="I656" t="s">
        <v>2737</v>
      </c>
      <c r="J656" s="8">
        <v>43769.706944444442</v>
      </c>
      <c r="K656">
        <v>450</v>
      </c>
      <c r="L656">
        <v>43239</v>
      </c>
      <c r="M656" s="19">
        <v>234</v>
      </c>
    </row>
    <row r="657" spans="1:13" hidden="1" x14ac:dyDescent="0.25">
      <c r="A657" t="s">
        <v>849</v>
      </c>
      <c r="B657" t="s">
        <v>848</v>
      </c>
      <c r="C657" t="s">
        <v>847</v>
      </c>
      <c r="D657">
        <v>17237.82</v>
      </c>
      <c r="E657">
        <v>128</v>
      </c>
      <c r="F657">
        <v>90761</v>
      </c>
      <c r="G657">
        <v>26025547</v>
      </c>
      <c r="H657" t="s">
        <v>2942</v>
      </c>
      <c r="I657" t="s">
        <v>2737</v>
      </c>
      <c r="J657" s="8">
        <v>43769.706944444442</v>
      </c>
      <c r="K657">
        <v>260</v>
      </c>
      <c r="L657">
        <v>43239</v>
      </c>
      <c r="M657" s="19">
        <v>134</v>
      </c>
    </row>
    <row r="658" spans="1:13" hidden="1" x14ac:dyDescent="0.25">
      <c r="A658" t="s">
        <v>849</v>
      </c>
      <c r="B658" t="s">
        <v>848</v>
      </c>
      <c r="C658" t="s">
        <v>847</v>
      </c>
      <c r="D658">
        <v>17237.82</v>
      </c>
      <c r="E658">
        <v>475</v>
      </c>
      <c r="F658">
        <v>10267</v>
      </c>
      <c r="G658">
        <v>26010267</v>
      </c>
      <c r="H658" t="s">
        <v>2903</v>
      </c>
      <c r="I658" t="s">
        <v>2737</v>
      </c>
      <c r="J658" s="8">
        <v>43769.706944444442</v>
      </c>
      <c r="K658">
        <v>260</v>
      </c>
      <c r="L658">
        <v>43239</v>
      </c>
      <c r="M658" s="19">
        <v>497</v>
      </c>
    </row>
    <row r="659" spans="1:13" hidden="1" x14ac:dyDescent="0.25">
      <c r="A659" t="s">
        <v>849</v>
      </c>
      <c r="B659" t="s">
        <v>848</v>
      </c>
      <c r="C659" t="s">
        <v>847</v>
      </c>
      <c r="D659">
        <v>17237.82</v>
      </c>
      <c r="E659">
        <v>256</v>
      </c>
      <c r="F659">
        <v>90781</v>
      </c>
      <c r="G659">
        <v>26015568</v>
      </c>
      <c r="H659" t="s">
        <v>2904</v>
      </c>
      <c r="I659" t="s">
        <v>2737</v>
      </c>
      <c r="J659" s="8">
        <v>43769.706944444442</v>
      </c>
      <c r="K659">
        <v>260</v>
      </c>
      <c r="L659">
        <v>43239</v>
      </c>
      <c r="M659" s="19">
        <v>134</v>
      </c>
    </row>
    <row r="660" spans="1:13" hidden="1" x14ac:dyDescent="0.25">
      <c r="A660" t="s">
        <v>849</v>
      </c>
      <c r="B660" t="s">
        <v>848</v>
      </c>
      <c r="C660" t="s">
        <v>847</v>
      </c>
      <c r="D660">
        <v>17237.82</v>
      </c>
      <c r="E660">
        <v>46</v>
      </c>
      <c r="F660">
        <v>85025</v>
      </c>
      <c r="G660">
        <v>30032110</v>
      </c>
      <c r="H660" t="s">
        <v>2776</v>
      </c>
      <c r="I660" t="s">
        <v>2737</v>
      </c>
      <c r="J660" s="8">
        <v>43769.706944444442</v>
      </c>
      <c r="K660">
        <v>300</v>
      </c>
      <c r="L660">
        <v>43239</v>
      </c>
      <c r="M660" s="19">
        <v>49</v>
      </c>
    </row>
    <row r="661" spans="1:13" hidden="1" x14ac:dyDescent="0.25">
      <c r="A661" t="s">
        <v>849</v>
      </c>
      <c r="B661" t="s">
        <v>848</v>
      </c>
      <c r="C661" t="s">
        <v>847</v>
      </c>
      <c r="D661">
        <v>17237.82</v>
      </c>
      <c r="E661">
        <v>153</v>
      </c>
      <c r="F661">
        <v>90776</v>
      </c>
      <c r="G661">
        <v>51010129</v>
      </c>
      <c r="H661" t="s">
        <v>2906</v>
      </c>
      <c r="I661" t="s">
        <v>2737</v>
      </c>
      <c r="J661" s="8">
        <v>43769.706944444442</v>
      </c>
      <c r="K661">
        <v>510</v>
      </c>
      <c r="L661">
        <v>43239</v>
      </c>
      <c r="M661" s="19">
        <v>161</v>
      </c>
    </row>
    <row r="662" spans="1:13" hidden="1" x14ac:dyDescent="0.25">
      <c r="A662" t="s">
        <v>849</v>
      </c>
      <c r="B662" t="s">
        <v>848</v>
      </c>
      <c r="C662" t="s">
        <v>847</v>
      </c>
      <c r="D662">
        <v>17237.82</v>
      </c>
      <c r="E662">
        <v>1200</v>
      </c>
      <c r="F662">
        <v>99219</v>
      </c>
      <c r="G662">
        <v>76210108</v>
      </c>
      <c r="H662" t="s">
        <v>2901</v>
      </c>
      <c r="I662" t="s">
        <v>2737</v>
      </c>
      <c r="J662" s="8">
        <v>43769.706944444442</v>
      </c>
      <c r="K662">
        <v>762</v>
      </c>
      <c r="L662">
        <v>43239</v>
      </c>
      <c r="M662" s="19">
        <v>53</v>
      </c>
    </row>
    <row r="663" spans="1:13" hidden="1" x14ac:dyDescent="0.25">
      <c r="A663" t="s">
        <v>849</v>
      </c>
      <c r="B663" t="s">
        <v>848</v>
      </c>
      <c r="C663" t="s">
        <v>847</v>
      </c>
      <c r="D663">
        <v>17237.82</v>
      </c>
      <c r="E663">
        <v>306</v>
      </c>
      <c r="F663">
        <v>90776</v>
      </c>
      <c r="G663">
        <v>51010129</v>
      </c>
      <c r="H663" t="s">
        <v>2906</v>
      </c>
      <c r="I663" t="s">
        <v>2737</v>
      </c>
      <c r="J663" s="8">
        <v>43769.706944444442</v>
      </c>
      <c r="K663">
        <v>510</v>
      </c>
      <c r="L663">
        <v>43239</v>
      </c>
      <c r="M663" s="19">
        <v>161</v>
      </c>
    </row>
    <row r="664" spans="1:13" hidden="1" x14ac:dyDescent="0.25">
      <c r="A664" t="s">
        <v>849</v>
      </c>
      <c r="B664" t="s">
        <v>848</v>
      </c>
      <c r="C664" t="s">
        <v>847</v>
      </c>
      <c r="D664">
        <v>17237.82</v>
      </c>
      <c r="E664">
        <v>223</v>
      </c>
      <c r="F664">
        <v>90784</v>
      </c>
      <c r="G664">
        <v>51010131</v>
      </c>
      <c r="H664" t="s">
        <v>2905</v>
      </c>
      <c r="I664" t="s">
        <v>2737</v>
      </c>
      <c r="J664" s="8">
        <v>43769.706944444442</v>
      </c>
      <c r="K664">
        <v>510</v>
      </c>
      <c r="L664">
        <v>43239</v>
      </c>
      <c r="M664" s="19">
        <v>234</v>
      </c>
    </row>
    <row r="665" spans="1:13" hidden="1" x14ac:dyDescent="0.25">
      <c r="A665" t="s">
        <v>849</v>
      </c>
      <c r="B665" t="s">
        <v>848</v>
      </c>
      <c r="C665" t="s">
        <v>847</v>
      </c>
      <c r="D665">
        <v>17237.82</v>
      </c>
      <c r="E665">
        <v>450</v>
      </c>
      <c r="F665">
        <v>99219</v>
      </c>
      <c r="G665">
        <v>76210108</v>
      </c>
      <c r="H665" t="s">
        <v>2901</v>
      </c>
      <c r="I665" t="s">
        <v>2737</v>
      </c>
      <c r="J665" s="8">
        <v>43769.706944444442</v>
      </c>
      <c r="K665">
        <v>762</v>
      </c>
      <c r="L665">
        <v>43239</v>
      </c>
      <c r="M665" s="19">
        <v>53</v>
      </c>
    </row>
    <row r="666" spans="1:13" hidden="1" x14ac:dyDescent="0.25">
      <c r="A666" t="s">
        <v>849</v>
      </c>
      <c r="B666" t="s">
        <v>848</v>
      </c>
      <c r="C666" t="s">
        <v>847</v>
      </c>
      <c r="D666">
        <v>17237.82</v>
      </c>
      <c r="E666">
        <v>0</v>
      </c>
      <c r="F666" t="s">
        <v>2737</v>
      </c>
      <c r="G666">
        <v>31200000</v>
      </c>
      <c r="H666" t="s">
        <v>2749</v>
      </c>
      <c r="I666" t="s">
        <v>2737</v>
      </c>
      <c r="J666" s="8">
        <v>43769.706944444442</v>
      </c>
      <c r="K666">
        <v>312</v>
      </c>
      <c r="L666">
        <v>43239</v>
      </c>
      <c r="M666" s="19">
        <v>0</v>
      </c>
    </row>
    <row r="667" spans="1:13" hidden="1" x14ac:dyDescent="0.25">
      <c r="A667" t="s">
        <v>849</v>
      </c>
      <c r="B667" t="s">
        <v>848</v>
      </c>
      <c r="C667" t="s">
        <v>847</v>
      </c>
      <c r="D667">
        <v>17237.82</v>
      </c>
      <c r="E667">
        <v>66</v>
      </c>
      <c r="F667">
        <v>33467</v>
      </c>
      <c r="G667">
        <v>30033467</v>
      </c>
      <c r="H667" t="s">
        <v>2777</v>
      </c>
      <c r="I667" t="s">
        <v>2737</v>
      </c>
      <c r="J667" s="8">
        <v>43769.706944444442</v>
      </c>
      <c r="K667">
        <v>300</v>
      </c>
      <c r="L667">
        <v>43239</v>
      </c>
      <c r="M667" s="19">
        <v>70</v>
      </c>
    </row>
    <row r="668" spans="1:13" hidden="1" x14ac:dyDescent="0.25">
      <c r="A668" t="s">
        <v>2582</v>
      </c>
      <c r="B668" t="s">
        <v>2581</v>
      </c>
      <c r="C668" t="s">
        <v>2580</v>
      </c>
      <c r="D668">
        <v>19217.11</v>
      </c>
      <c r="E668">
        <v>11.02</v>
      </c>
      <c r="F668" t="s">
        <v>2737</v>
      </c>
      <c r="G668">
        <v>27210100</v>
      </c>
      <c r="H668" t="s">
        <v>2750</v>
      </c>
      <c r="I668" s="9">
        <v>43986.461805555555</v>
      </c>
      <c r="J668" s="8" t="s">
        <v>2737</v>
      </c>
      <c r="K668">
        <v>272</v>
      </c>
      <c r="L668">
        <v>768</v>
      </c>
    </row>
    <row r="669" spans="1:13" hidden="1" x14ac:dyDescent="0.25">
      <c r="A669" t="s">
        <v>2582</v>
      </c>
      <c r="B669" t="s">
        <v>2581</v>
      </c>
      <c r="C669" t="s">
        <v>2580</v>
      </c>
      <c r="D669">
        <v>19217.11</v>
      </c>
      <c r="E669">
        <v>7.35</v>
      </c>
      <c r="F669" t="s">
        <v>2737</v>
      </c>
      <c r="G669">
        <v>27013392</v>
      </c>
      <c r="H669" t="s">
        <v>2755</v>
      </c>
      <c r="I669" s="9">
        <v>43986.461805555555</v>
      </c>
      <c r="J669" s="8" t="s">
        <v>2737</v>
      </c>
      <c r="K669">
        <v>270</v>
      </c>
      <c r="L669">
        <v>768</v>
      </c>
    </row>
    <row r="670" spans="1:13" hidden="1" x14ac:dyDescent="0.25">
      <c r="A670" t="s">
        <v>2582</v>
      </c>
      <c r="B670" t="s">
        <v>2581</v>
      </c>
      <c r="C670" t="s">
        <v>2580</v>
      </c>
      <c r="D670">
        <v>19217.11</v>
      </c>
      <c r="E670">
        <v>7.35</v>
      </c>
      <c r="F670" t="s">
        <v>2737</v>
      </c>
      <c r="G670">
        <v>27013392</v>
      </c>
      <c r="H670" t="s">
        <v>2755</v>
      </c>
      <c r="I670" s="9">
        <v>43986.461805555555</v>
      </c>
      <c r="J670" s="8" t="s">
        <v>2737</v>
      </c>
      <c r="K670">
        <v>270</v>
      </c>
      <c r="L670">
        <v>768</v>
      </c>
    </row>
    <row r="671" spans="1:13" hidden="1" x14ac:dyDescent="0.25">
      <c r="A671" t="s">
        <v>2582</v>
      </c>
      <c r="B671" t="s">
        <v>2581</v>
      </c>
      <c r="C671" t="s">
        <v>2580</v>
      </c>
      <c r="D671">
        <v>19217.11</v>
      </c>
      <c r="E671">
        <v>7.35</v>
      </c>
      <c r="F671" t="s">
        <v>2737</v>
      </c>
      <c r="G671">
        <v>27013393</v>
      </c>
      <c r="H671" t="s">
        <v>2834</v>
      </c>
      <c r="I671" s="9">
        <v>43986.461805555555</v>
      </c>
      <c r="J671" s="8" t="s">
        <v>2737</v>
      </c>
      <c r="K671">
        <v>270</v>
      </c>
      <c r="L671">
        <v>768</v>
      </c>
    </row>
    <row r="672" spans="1:13" hidden="1" x14ac:dyDescent="0.25">
      <c r="A672" t="s">
        <v>2582</v>
      </c>
      <c r="B672" t="s">
        <v>2581</v>
      </c>
      <c r="C672" t="s">
        <v>2580</v>
      </c>
      <c r="D672">
        <v>19217.11</v>
      </c>
      <c r="E672">
        <v>7.35</v>
      </c>
      <c r="F672" t="s">
        <v>2737</v>
      </c>
      <c r="G672">
        <v>27013393</v>
      </c>
      <c r="H672" t="s">
        <v>2834</v>
      </c>
      <c r="I672" s="9">
        <v>43986.461805555555</v>
      </c>
      <c r="J672" s="8" t="s">
        <v>2737</v>
      </c>
      <c r="K672">
        <v>270</v>
      </c>
      <c r="L672">
        <v>768</v>
      </c>
    </row>
    <row r="673" spans="1:12" hidden="1" x14ac:dyDescent="0.25">
      <c r="A673" t="s">
        <v>2582</v>
      </c>
      <c r="B673" t="s">
        <v>2581</v>
      </c>
      <c r="C673" t="s">
        <v>2580</v>
      </c>
      <c r="D673">
        <v>19217.11</v>
      </c>
      <c r="E673">
        <v>11.66</v>
      </c>
      <c r="F673" t="s">
        <v>2737</v>
      </c>
      <c r="G673">
        <v>27069208</v>
      </c>
      <c r="H673" t="s">
        <v>2791</v>
      </c>
      <c r="I673" s="9">
        <v>43986.461805555555</v>
      </c>
      <c r="J673" s="8" t="s">
        <v>2737</v>
      </c>
      <c r="K673">
        <v>270</v>
      </c>
      <c r="L673">
        <v>768</v>
      </c>
    </row>
    <row r="674" spans="1:12" hidden="1" x14ac:dyDescent="0.25">
      <c r="A674" t="s">
        <v>2582</v>
      </c>
      <c r="B674" t="s">
        <v>2581</v>
      </c>
      <c r="C674" t="s">
        <v>2580</v>
      </c>
      <c r="D674">
        <v>19217.11</v>
      </c>
      <c r="E674">
        <v>-21.19</v>
      </c>
      <c r="F674" t="s">
        <v>2737</v>
      </c>
      <c r="G674">
        <v>27013399</v>
      </c>
      <c r="H674" t="s">
        <v>2739</v>
      </c>
      <c r="I674" s="9">
        <v>43986.461805555555</v>
      </c>
      <c r="J674" s="8" t="s">
        <v>2737</v>
      </c>
      <c r="K674">
        <v>270</v>
      </c>
      <c r="L674">
        <v>768</v>
      </c>
    </row>
    <row r="675" spans="1:12" hidden="1" x14ac:dyDescent="0.25">
      <c r="A675" t="s">
        <v>2582</v>
      </c>
      <c r="B675" t="s">
        <v>2581</v>
      </c>
      <c r="C675" t="s">
        <v>2580</v>
      </c>
      <c r="D675">
        <v>19217.11</v>
      </c>
      <c r="E675">
        <v>-21.19</v>
      </c>
      <c r="F675" t="s">
        <v>2737</v>
      </c>
      <c r="G675">
        <v>27013399</v>
      </c>
      <c r="H675" t="s">
        <v>2739</v>
      </c>
      <c r="I675" s="9">
        <v>43986.461805555555</v>
      </c>
      <c r="J675" s="8" t="s">
        <v>2737</v>
      </c>
      <c r="K675">
        <v>270</v>
      </c>
      <c r="L675">
        <v>768</v>
      </c>
    </row>
    <row r="676" spans="1:12" hidden="1" x14ac:dyDescent="0.25">
      <c r="A676" t="s">
        <v>2582</v>
      </c>
      <c r="B676" t="s">
        <v>2581</v>
      </c>
      <c r="C676" t="s">
        <v>2580</v>
      </c>
      <c r="D676">
        <v>19217.11</v>
      </c>
      <c r="E676">
        <v>-7.35</v>
      </c>
      <c r="F676" t="s">
        <v>2737</v>
      </c>
      <c r="G676">
        <v>27013393</v>
      </c>
      <c r="H676" t="s">
        <v>2834</v>
      </c>
      <c r="I676" s="9">
        <v>43986.461805555555</v>
      </c>
      <c r="J676" s="8" t="s">
        <v>2737</v>
      </c>
      <c r="K676">
        <v>270</v>
      </c>
      <c r="L676">
        <v>768</v>
      </c>
    </row>
    <row r="677" spans="1:12" hidden="1" x14ac:dyDescent="0.25">
      <c r="A677" t="s">
        <v>2582</v>
      </c>
      <c r="B677" t="s">
        <v>2581</v>
      </c>
      <c r="C677" t="s">
        <v>2580</v>
      </c>
      <c r="D677">
        <v>19217.11</v>
      </c>
      <c r="E677">
        <v>-7.35</v>
      </c>
      <c r="F677" t="s">
        <v>2737</v>
      </c>
      <c r="G677">
        <v>27013393</v>
      </c>
      <c r="H677" t="s">
        <v>2834</v>
      </c>
      <c r="I677" s="9">
        <v>43986.461805555555</v>
      </c>
      <c r="J677" s="8" t="s">
        <v>2737</v>
      </c>
      <c r="K677">
        <v>270</v>
      </c>
      <c r="L677">
        <v>768</v>
      </c>
    </row>
    <row r="678" spans="1:12" hidden="1" x14ac:dyDescent="0.25">
      <c r="A678" t="s">
        <v>2582</v>
      </c>
      <c r="B678" t="s">
        <v>2581</v>
      </c>
      <c r="C678" t="s">
        <v>2580</v>
      </c>
      <c r="D678">
        <v>19217.11</v>
      </c>
      <c r="E678">
        <v>-16.96</v>
      </c>
      <c r="F678" t="s">
        <v>2737</v>
      </c>
      <c r="G678">
        <v>27217198</v>
      </c>
      <c r="H678" t="s">
        <v>2943</v>
      </c>
      <c r="I678" s="9">
        <v>43986.461805555555</v>
      </c>
      <c r="J678" s="8" t="s">
        <v>2737</v>
      </c>
      <c r="K678">
        <v>272</v>
      </c>
      <c r="L678">
        <v>768</v>
      </c>
    </row>
    <row r="679" spans="1:12" hidden="1" x14ac:dyDescent="0.25">
      <c r="A679" t="s">
        <v>2582</v>
      </c>
      <c r="B679" t="s">
        <v>2581</v>
      </c>
      <c r="C679" t="s">
        <v>2580</v>
      </c>
      <c r="D679">
        <v>19217.11</v>
      </c>
      <c r="E679">
        <v>11.02</v>
      </c>
      <c r="F679" t="s">
        <v>2737</v>
      </c>
      <c r="G679">
        <v>27210100</v>
      </c>
      <c r="H679" t="s">
        <v>2750</v>
      </c>
      <c r="I679" s="9">
        <v>43986.461805555555</v>
      </c>
      <c r="J679" s="8" t="s">
        <v>2737</v>
      </c>
      <c r="K679">
        <v>272</v>
      </c>
      <c r="L679">
        <v>768</v>
      </c>
    </row>
    <row r="680" spans="1:12" hidden="1" x14ac:dyDescent="0.25">
      <c r="A680" t="s">
        <v>2582</v>
      </c>
      <c r="B680" t="s">
        <v>2581</v>
      </c>
      <c r="C680" t="s">
        <v>2580</v>
      </c>
      <c r="D680">
        <v>19217.11</v>
      </c>
      <c r="E680">
        <v>-7.35</v>
      </c>
      <c r="F680" t="s">
        <v>2737</v>
      </c>
      <c r="G680">
        <v>27013392</v>
      </c>
      <c r="H680" t="s">
        <v>2755</v>
      </c>
      <c r="I680" s="9">
        <v>43986.461805555555</v>
      </c>
      <c r="J680" s="8" t="s">
        <v>2737</v>
      </c>
      <c r="K680">
        <v>270</v>
      </c>
      <c r="L680">
        <v>768</v>
      </c>
    </row>
    <row r="681" spans="1:12" hidden="1" x14ac:dyDescent="0.25">
      <c r="A681" t="s">
        <v>2582</v>
      </c>
      <c r="B681" t="s">
        <v>2581</v>
      </c>
      <c r="C681" t="s">
        <v>2580</v>
      </c>
      <c r="D681">
        <v>19217.11</v>
      </c>
      <c r="E681">
        <v>-7.35</v>
      </c>
      <c r="F681" t="s">
        <v>2737</v>
      </c>
      <c r="G681">
        <v>27013392</v>
      </c>
      <c r="H681" t="s">
        <v>2755</v>
      </c>
      <c r="I681" s="9">
        <v>43986.461805555555</v>
      </c>
      <c r="J681" s="8" t="s">
        <v>2737</v>
      </c>
      <c r="K681">
        <v>270</v>
      </c>
      <c r="L681">
        <v>768</v>
      </c>
    </row>
    <row r="682" spans="1:12" hidden="1" x14ac:dyDescent="0.25">
      <c r="A682" t="s">
        <v>2582</v>
      </c>
      <c r="B682" t="s">
        <v>2581</v>
      </c>
      <c r="C682" t="s">
        <v>2580</v>
      </c>
      <c r="D682">
        <v>19217.11</v>
      </c>
      <c r="E682">
        <v>-7.35</v>
      </c>
      <c r="F682" t="s">
        <v>2737</v>
      </c>
      <c r="G682">
        <v>27013391</v>
      </c>
      <c r="H682" t="s">
        <v>2756</v>
      </c>
      <c r="I682" s="9">
        <v>43986.461805555555</v>
      </c>
      <c r="J682" s="8" t="s">
        <v>2737</v>
      </c>
      <c r="K682">
        <v>270</v>
      </c>
      <c r="L682">
        <v>768</v>
      </c>
    </row>
    <row r="683" spans="1:12" hidden="1" x14ac:dyDescent="0.25">
      <c r="A683" t="s">
        <v>2582</v>
      </c>
      <c r="B683" t="s">
        <v>2581</v>
      </c>
      <c r="C683" t="s">
        <v>2580</v>
      </c>
      <c r="D683">
        <v>19217.11</v>
      </c>
      <c r="E683">
        <v>-11.66</v>
      </c>
      <c r="F683" t="s">
        <v>2737</v>
      </c>
      <c r="G683">
        <v>27069208</v>
      </c>
      <c r="H683" t="s">
        <v>2791</v>
      </c>
      <c r="I683" s="9">
        <v>43986.461805555555</v>
      </c>
      <c r="J683" s="8" t="s">
        <v>2737</v>
      </c>
      <c r="K683">
        <v>270</v>
      </c>
      <c r="L683">
        <v>768</v>
      </c>
    </row>
    <row r="684" spans="1:12" hidden="1" x14ac:dyDescent="0.25">
      <c r="A684" t="s">
        <v>2582</v>
      </c>
      <c r="B684" t="s">
        <v>2581</v>
      </c>
      <c r="C684" t="s">
        <v>2580</v>
      </c>
      <c r="D684">
        <v>19217.11</v>
      </c>
      <c r="E684">
        <v>-11.66</v>
      </c>
      <c r="F684" t="s">
        <v>2737</v>
      </c>
      <c r="G684">
        <v>27069208</v>
      </c>
      <c r="H684" t="s">
        <v>2791</v>
      </c>
      <c r="I684" s="9">
        <v>43986.461805555555</v>
      </c>
      <c r="J684" s="8" t="s">
        <v>2737</v>
      </c>
      <c r="K684">
        <v>270</v>
      </c>
      <c r="L684">
        <v>768</v>
      </c>
    </row>
    <row r="685" spans="1:12" hidden="1" x14ac:dyDescent="0.25">
      <c r="A685" t="s">
        <v>2582</v>
      </c>
      <c r="B685" t="s">
        <v>2581</v>
      </c>
      <c r="C685" t="s">
        <v>2580</v>
      </c>
      <c r="D685">
        <v>19217.11</v>
      </c>
      <c r="E685">
        <v>-7.35</v>
      </c>
      <c r="F685" t="s">
        <v>2737</v>
      </c>
      <c r="G685">
        <v>27013393</v>
      </c>
      <c r="H685" t="s">
        <v>2834</v>
      </c>
      <c r="I685" s="9">
        <v>43986.461805555555</v>
      </c>
      <c r="J685" s="8" t="s">
        <v>2737</v>
      </c>
      <c r="K685">
        <v>270</v>
      </c>
      <c r="L685">
        <v>768</v>
      </c>
    </row>
    <row r="686" spans="1:12" hidden="1" x14ac:dyDescent="0.25">
      <c r="A686" t="s">
        <v>2582</v>
      </c>
      <c r="B686" t="s">
        <v>2581</v>
      </c>
      <c r="C686" t="s">
        <v>2580</v>
      </c>
      <c r="D686">
        <v>19217.11</v>
      </c>
      <c r="E686">
        <v>75.16</v>
      </c>
      <c r="F686" t="s">
        <v>2737</v>
      </c>
      <c r="G686">
        <v>27069512</v>
      </c>
      <c r="H686" t="s">
        <v>2822</v>
      </c>
      <c r="I686" s="9">
        <v>43986.461805555555</v>
      </c>
      <c r="J686" s="8" t="s">
        <v>2737</v>
      </c>
      <c r="K686">
        <v>270</v>
      </c>
      <c r="L686">
        <v>768</v>
      </c>
    </row>
    <row r="687" spans="1:12" hidden="1" x14ac:dyDescent="0.25">
      <c r="A687" t="s">
        <v>2582</v>
      </c>
      <c r="B687" t="s">
        <v>2581</v>
      </c>
      <c r="C687" t="s">
        <v>2580</v>
      </c>
      <c r="D687">
        <v>19217.11</v>
      </c>
      <c r="E687">
        <v>6</v>
      </c>
      <c r="F687" t="s">
        <v>2737</v>
      </c>
      <c r="G687">
        <v>25932661</v>
      </c>
      <c r="H687" t="s">
        <v>2805</v>
      </c>
      <c r="I687" s="9">
        <v>43986.461805555555</v>
      </c>
      <c r="J687" s="8" t="s">
        <v>2737</v>
      </c>
      <c r="K687">
        <v>259</v>
      </c>
      <c r="L687">
        <v>768</v>
      </c>
    </row>
    <row r="688" spans="1:12" hidden="1" x14ac:dyDescent="0.25">
      <c r="A688" t="s">
        <v>2582</v>
      </c>
      <c r="B688" t="s">
        <v>2581</v>
      </c>
      <c r="C688" t="s">
        <v>2580</v>
      </c>
      <c r="D688">
        <v>19217.11</v>
      </c>
      <c r="E688">
        <v>21</v>
      </c>
      <c r="F688">
        <v>21578</v>
      </c>
      <c r="G688">
        <v>25021578</v>
      </c>
      <c r="H688" t="s">
        <v>2910</v>
      </c>
      <c r="I688" s="9">
        <v>43986.461805555555</v>
      </c>
      <c r="J688" s="8" t="s">
        <v>2737</v>
      </c>
      <c r="K688">
        <v>250</v>
      </c>
      <c r="L688">
        <v>768</v>
      </c>
    </row>
    <row r="689" spans="1:13" hidden="1" x14ac:dyDescent="0.25">
      <c r="A689" t="s">
        <v>2582</v>
      </c>
      <c r="B689" t="s">
        <v>2581</v>
      </c>
      <c r="C689" t="s">
        <v>2580</v>
      </c>
      <c r="D689">
        <v>19217.11</v>
      </c>
      <c r="E689">
        <v>13</v>
      </c>
      <c r="F689" t="s">
        <v>2737</v>
      </c>
      <c r="G689">
        <v>25924174</v>
      </c>
      <c r="H689" t="s">
        <v>2861</v>
      </c>
      <c r="I689" s="9">
        <v>43986.461805555555</v>
      </c>
      <c r="J689" s="8" t="s">
        <v>2737</v>
      </c>
      <c r="K689">
        <v>259</v>
      </c>
      <c r="L689">
        <v>768</v>
      </c>
    </row>
    <row r="690" spans="1:13" hidden="1" x14ac:dyDescent="0.25">
      <c r="A690" t="s">
        <v>2582</v>
      </c>
      <c r="B690" t="s">
        <v>2581</v>
      </c>
      <c r="C690" t="s">
        <v>2580</v>
      </c>
      <c r="D690">
        <v>19217.11</v>
      </c>
      <c r="E690">
        <v>6.74</v>
      </c>
      <c r="F690" t="s">
        <v>2737</v>
      </c>
      <c r="G690">
        <v>27210100</v>
      </c>
      <c r="H690" t="s">
        <v>2750</v>
      </c>
      <c r="I690" s="9">
        <v>43986.461805555555</v>
      </c>
      <c r="J690" s="8" t="s">
        <v>2737</v>
      </c>
      <c r="K690">
        <v>272</v>
      </c>
      <c r="L690">
        <v>768</v>
      </c>
    </row>
    <row r="691" spans="1:13" hidden="1" x14ac:dyDescent="0.25">
      <c r="A691" t="s">
        <v>2582</v>
      </c>
      <c r="B691" t="s">
        <v>2581</v>
      </c>
      <c r="C691" t="s">
        <v>2580</v>
      </c>
      <c r="D691">
        <v>19217.11</v>
      </c>
      <c r="E691">
        <v>6</v>
      </c>
      <c r="F691" t="s">
        <v>2737</v>
      </c>
      <c r="G691">
        <v>25932661</v>
      </c>
      <c r="H691" t="s">
        <v>2805</v>
      </c>
      <c r="I691" s="9">
        <v>43986.461805555555</v>
      </c>
      <c r="J691" s="8" t="s">
        <v>2737</v>
      </c>
      <c r="K691">
        <v>259</v>
      </c>
      <c r="L691">
        <v>768</v>
      </c>
    </row>
    <row r="692" spans="1:13" hidden="1" x14ac:dyDescent="0.25">
      <c r="A692" t="s">
        <v>2582</v>
      </c>
      <c r="B692" t="s">
        <v>2581</v>
      </c>
      <c r="C692" t="s">
        <v>2580</v>
      </c>
      <c r="D692">
        <v>19217.11</v>
      </c>
      <c r="E692">
        <v>6</v>
      </c>
      <c r="F692">
        <v>23780</v>
      </c>
      <c r="G692">
        <v>25923780</v>
      </c>
      <c r="H692" t="s">
        <v>2810</v>
      </c>
      <c r="I692" s="9">
        <v>43986.461805555555</v>
      </c>
      <c r="J692" s="8" t="s">
        <v>2737</v>
      </c>
      <c r="K692">
        <v>259</v>
      </c>
      <c r="L692">
        <v>768</v>
      </c>
    </row>
    <row r="693" spans="1:13" hidden="1" x14ac:dyDescent="0.25">
      <c r="A693" t="s">
        <v>2582</v>
      </c>
      <c r="B693" t="s">
        <v>2581</v>
      </c>
      <c r="C693" t="s">
        <v>2580</v>
      </c>
      <c r="D693">
        <v>19217.11</v>
      </c>
      <c r="E693">
        <v>5</v>
      </c>
      <c r="F693">
        <v>20227</v>
      </c>
      <c r="G693">
        <v>25920227</v>
      </c>
      <c r="H693" t="s">
        <v>2797</v>
      </c>
      <c r="I693" s="9">
        <v>43986.461805555555</v>
      </c>
      <c r="J693" s="8" t="s">
        <v>2737</v>
      </c>
      <c r="K693">
        <v>259</v>
      </c>
      <c r="L693">
        <v>768</v>
      </c>
    </row>
    <row r="694" spans="1:13" hidden="1" x14ac:dyDescent="0.25">
      <c r="A694" t="s">
        <v>2582</v>
      </c>
      <c r="B694" t="s">
        <v>2581</v>
      </c>
      <c r="C694" t="s">
        <v>2580</v>
      </c>
      <c r="D694">
        <v>19217.11</v>
      </c>
      <c r="E694">
        <v>88</v>
      </c>
      <c r="F694" t="s">
        <v>2811</v>
      </c>
      <c r="G694">
        <v>63690632</v>
      </c>
      <c r="H694" t="s">
        <v>2812</v>
      </c>
      <c r="I694" s="9">
        <v>43986.461805555555</v>
      </c>
      <c r="J694" s="8" t="s">
        <v>2737</v>
      </c>
      <c r="K694">
        <v>636</v>
      </c>
      <c r="L694">
        <v>768</v>
      </c>
    </row>
    <row r="695" spans="1:13" hidden="1" x14ac:dyDescent="0.25">
      <c r="A695" t="s">
        <v>2582</v>
      </c>
      <c r="B695" t="s">
        <v>2581</v>
      </c>
      <c r="C695" t="s">
        <v>2580</v>
      </c>
      <c r="D695">
        <v>19217.11</v>
      </c>
      <c r="E695">
        <v>6</v>
      </c>
      <c r="F695" t="s">
        <v>2737</v>
      </c>
      <c r="G695">
        <v>25932661</v>
      </c>
      <c r="H695" t="s">
        <v>2805</v>
      </c>
      <c r="I695" s="9">
        <v>43986.461805555555</v>
      </c>
      <c r="J695" s="8" t="s">
        <v>2737</v>
      </c>
      <c r="K695">
        <v>259</v>
      </c>
      <c r="L695">
        <v>768</v>
      </c>
    </row>
    <row r="696" spans="1:13" hidden="1" x14ac:dyDescent="0.25">
      <c r="A696" t="s">
        <v>2582</v>
      </c>
      <c r="B696" t="s">
        <v>2581</v>
      </c>
      <c r="C696" t="s">
        <v>2580</v>
      </c>
      <c r="D696">
        <v>19217.11</v>
      </c>
      <c r="E696">
        <v>46</v>
      </c>
      <c r="F696">
        <v>85025</v>
      </c>
      <c r="G696">
        <v>30032110</v>
      </c>
      <c r="H696" t="s">
        <v>2776</v>
      </c>
      <c r="I696" s="9">
        <v>43986.461805555555</v>
      </c>
      <c r="J696" s="8" t="s">
        <v>2737</v>
      </c>
      <c r="K696">
        <v>300</v>
      </c>
      <c r="L696">
        <v>768</v>
      </c>
      <c r="M696" s="19">
        <v>49</v>
      </c>
    </row>
    <row r="697" spans="1:13" hidden="1" x14ac:dyDescent="0.25">
      <c r="A697" t="s">
        <v>2582</v>
      </c>
      <c r="B697" t="s">
        <v>2581</v>
      </c>
      <c r="C697" t="s">
        <v>2580</v>
      </c>
      <c r="D697">
        <v>19217.11</v>
      </c>
      <c r="E697">
        <v>15</v>
      </c>
      <c r="F697">
        <v>32107</v>
      </c>
      <c r="G697">
        <v>30032107</v>
      </c>
      <c r="H697" t="s">
        <v>2779</v>
      </c>
      <c r="I697" s="9">
        <v>43986.461805555555</v>
      </c>
      <c r="J697" s="8" t="s">
        <v>2737</v>
      </c>
      <c r="K697">
        <v>300</v>
      </c>
      <c r="L697">
        <v>768</v>
      </c>
      <c r="M697" s="19">
        <v>16</v>
      </c>
    </row>
    <row r="698" spans="1:13" hidden="1" x14ac:dyDescent="0.25">
      <c r="A698" t="s">
        <v>2582</v>
      </c>
      <c r="B698" t="s">
        <v>2581</v>
      </c>
      <c r="C698" t="s">
        <v>2580</v>
      </c>
      <c r="D698">
        <v>19217.11</v>
      </c>
      <c r="E698">
        <v>0</v>
      </c>
      <c r="F698" t="s">
        <v>2737</v>
      </c>
      <c r="G698">
        <v>76150538</v>
      </c>
      <c r="H698" t="s">
        <v>2808</v>
      </c>
      <c r="I698" s="9">
        <v>43986.461805555555</v>
      </c>
      <c r="J698" s="8" t="s">
        <v>2737</v>
      </c>
      <c r="K698">
        <v>761</v>
      </c>
      <c r="L698">
        <v>768</v>
      </c>
      <c r="M698" s="19">
        <v>0</v>
      </c>
    </row>
    <row r="699" spans="1:13" hidden="1" x14ac:dyDescent="0.25">
      <c r="A699" t="s">
        <v>2582</v>
      </c>
      <c r="B699" t="s">
        <v>2581</v>
      </c>
      <c r="C699" t="s">
        <v>2580</v>
      </c>
      <c r="D699">
        <v>19217.11</v>
      </c>
      <c r="E699">
        <v>75.16</v>
      </c>
      <c r="F699" t="s">
        <v>2737</v>
      </c>
      <c r="G699">
        <v>27069512</v>
      </c>
      <c r="H699" t="s">
        <v>2822</v>
      </c>
      <c r="I699" s="9">
        <v>43986.461805555555</v>
      </c>
      <c r="J699" s="8" t="s">
        <v>2737</v>
      </c>
      <c r="K699">
        <v>270</v>
      </c>
      <c r="L699">
        <v>768</v>
      </c>
    </row>
    <row r="700" spans="1:13" hidden="1" x14ac:dyDescent="0.25">
      <c r="A700" t="s">
        <v>2582</v>
      </c>
      <c r="B700" t="s">
        <v>2581</v>
      </c>
      <c r="C700" t="s">
        <v>2580</v>
      </c>
      <c r="D700">
        <v>19217.11</v>
      </c>
      <c r="E700">
        <v>104.72</v>
      </c>
      <c r="F700">
        <v>50564</v>
      </c>
      <c r="G700">
        <v>27050564</v>
      </c>
      <c r="H700" t="s">
        <v>2793</v>
      </c>
      <c r="I700" s="9">
        <v>43986.461805555555</v>
      </c>
      <c r="J700" s="8" t="s">
        <v>2737</v>
      </c>
      <c r="K700">
        <v>270</v>
      </c>
      <c r="L700">
        <v>768</v>
      </c>
    </row>
    <row r="701" spans="1:13" hidden="1" x14ac:dyDescent="0.25">
      <c r="A701" t="s">
        <v>2582</v>
      </c>
      <c r="B701" t="s">
        <v>2581</v>
      </c>
      <c r="C701" t="s">
        <v>2580</v>
      </c>
      <c r="D701">
        <v>19217.11</v>
      </c>
      <c r="E701">
        <v>6.74</v>
      </c>
      <c r="F701" t="s">
        <v>2737</v>
      </c>
      <c r="G701">
        <v>27210100</v>
      </c>
      <c r="H701" t="s">
        <v>2750</v>
      </c>
      <c r="I701" s="9">
        <v>43986.461805555555</v>
      </c>
      <c r="J701" s="8" t="s">
        <v>2737</v>
      </c>
      <c r="K701">
        <v>272</v>
      </c>
      <c r="L701">
        <v>768</v>
      </c>
    </row>
    <row r="702" spans="1:13" hidden="1" x14ac:dyDescent="0.25">
      <c r="A702" t="s">
        <v>2582</v>
      </c>
      <c r="B702" t="s">
        <v>2581</v>
      </c>
      <c r="C702" t="s">
        <v>2580</v>
      </c>
      <c r="D702">
        <v>19217.11</v>
      </c>
      <c r="E702">
        <v>13</v>
      </c>
      <c r="F702" t="s">
        <v>2737</v>
      </c>
      <c r="G702">
        <v>25924174</v>
      </c>
      <c r="H702" t="s">
        <v>2861</v>
      </c>
      <c r="I702" s="9">
        <v>43986.461805555555</v>
      </c>
      <c r="J702" s="8" t="s">
        <v>2737</v>
      </c>
      <c r="K702">
        <v>259</v>
      </c>
      <c r="L702">
        <v>768</v>
      </c>
    </row>
    <row r="703" spans="1:13" hidden="1" x14ac:dyDescent="0.25">
      <c r="A703" t="s">
        <v>2582</v>
      </c>
      <c r="B703" t="s">
        <v>2581</v>
      </c>
      <c r="C703" t="s">
        <v>2580</v>
      </c>
      <c r="D703">
        <v>19217.11</v>
      </c>
      <c r="E703">
        <v>5</v>
      </c>
      <c r="F703" t="s">
        <v>2737</v>
      </c>
      <c r="G703">
        <v>25923983</v>
      </c>
      <c r="H703" t="s">
        <v>2859</v>
      </c>
      <c r="I703" s="9">
        <v>43986.461805555555</v>
      </c>
      <c r="J703" s="8" t="s">
        <v>2737</v>
      </c>
      <c r="K703">
        <v>259</v>
      </c>
      <c r="L703">
        <v>768</v>
      </c>
    </row>
    <row r="704" spans="1:13" hidden="1" x14ac:dyDescent="0.25">
      <c r="A704" t="s">
        <v>2582</v>
      </c>
      <c r="B704" t="s">
        <v>2581</v>
      </c>
      <c r="C704" t="s">
        <v>2580</v>
      </c>
      <c r="D704">
        <v>19217.11</v>
      </c>
      <c r="E704">
        <v>6</v>
      </c>
      <c r="F704">
        <v>23780</v>
      </c>
      <c r="G704">
        <v>25923780</v>
      </c>
      <c r="H704" t="s">
        <v>2810</v>
      </c>
      <c r="I704" s="9">
        <v>43986.461805555555</v>
      </c>
      <c r="J704" s="8" t="s">
        <v>2737</v>
      </c>
      <c r="K704">
        <v>259</v>
      </c>
      <c r="L704">
        <v>768</v>
      </c>
    </row>
    <row r="705" spans="1:12" hidden="1" x14ac:dyDescent="0.25">
      <c r="A705" t="s">
        <v>2582</v>
      </c>
      <c r="B705" t="s">
        <v>2581</v>
      </c>
      <c r="C705" t="s">
        <v>2580</v>
      </c>
      <c r="D705">
        <v>19217.11</v>
      </c>
      <c r="E705">
        <v>6</v>
      </c>
      <c r="F705" t="s">
        <v>2737</v>
      </c>
      <c r="G705">
        <v>25932661</v>
      </c>
      <c r="H705" t="s">
        <v>2805</v>
      </c>
      <c r="I705" s="9">
        <v>43986.461805555555</v>
      </c>
      <c r="J705" s="8" t="s">
        <v>2737</v>
      </c>
      <c r="K705">
        <v>259</v>
      </c>
      <c r="L705">
        <v>768</v>
      </c>
    </row>
    <row r="706" spans="1:12" hidden="1" x14ac:dyDescent="0.25">
      <c r="A706" t="s">
        <v>2582</v>
      </c>
      <c r="B706" t="s">
        <v>2581</v>
      </c>
      <c r="C706" t="s">
        <v>2580</v>
      </c>
      <c r="D706">
        <v>19217.11</v>
      </c>
      <c r="E706">
        <v>5</v>
      </c>
      <c r="F706">
        <v>20227</v>
      </c>
      <c r="G706">
        <v>25920227</v>
      </c>
      <c r="H706" t="s">
        <v>2797</v>
      </c>
      <c r="I706" s="9">
        <v>43986.461805555555</v>
      </c>
      <c r="J706" s="8" t="s">
        <v>2737</v>
      </c>
      <c r="K706">
        <v>259</v>
      </c>
      <c r="L706">
        <v>768</v>
      </c>
    </row>
    <row r="707" spans="1:12" hidden="1" x14ac:dyDescent="0.25">
      <c r="A707" t="s">
        <v>2582</v>
      </c>
      <c r="B707" t="s">
        <v>2581</v>
      </c>
      <c r="C707" t="s">
        <v>2580</v>
      </c>
      <c r="D707">
        <v>19217.11</v>
      </c>
      <c r="E707">
        <v>5</v>
      </c>
      <c r="F707" t="s">
        <v>2737</v>
      </c>
      <c r="G707">
        <v>25932666</v>
      </c>
      <c r="H707" t="s">
        <v>2860</v>
      </c>
      <c r="I707" s="9">
        <v>43986.461805555555</v>
      </c>
      <c r="J707" s="8" t="s">
        <v>2737</v>
      </c>
      <c r="K707">
        <v>259</v>
      </c>
      <c r="L707">
        <v>768</v>
      </c>
    </row>
    <row r="708" spans="1:12" hidden="1" x14ac:dyDescent="0.25">
      <c r="A708" t="s">
        <v>2582</v>
      </c>
      <c r="B708" t="s">
        <v>2581</v>
      </c>
      <c r="C708" t="s">
        <v>2580</v>
      </c>
      <c r="D708">
        <v>19217.11</v>
      </c>
      <c r="E708">
        <v>5.46</v>
      </c>
      <c r="F708" t="s">
        <v>2737</v>
      </c>
      <c r="G708">
        <v>27210100</v>
      </c>
      <c r="H708" t="s">
        <v>2750</v>
      </c>
      <c r="I708" s="9">
        <v>43986.461805555555</v>
      </c>
      <c r="J708" s="8" t="s">
        <v>2737</v>
      </c>
      <c r="K708">
        <v>272</v>
      </c>
      <c r="L708">
        <v>768</v>
      </c>
    </row>
    <row r="709" spans="1:12" hidden="1" x14ac:dyDescent="0.25">
      <c r="A709" t="s">
        <v>2582</v>
      </c>
      <c r="B709" t="s">
        <v>2581</v>
      </c>
      <c r="C709" t="s">
        <v>2580</v>
      </c>
      <c r="D709">
        <v>19217.11</v>
      </c>
      <c r="E709">
        <v>5.46</v>
      </c>
      <c r="F709" t="s">
        <v>2737</v>
      </c>
      <c r="G709">
        <v>27210100</v>
      </c>
      <c r="H709" t="s">
        <v>2750</v>
      </c>
      <c r="I709" s="9">
        <v>43986.461805555555</v>
      </c>
      <c r="J709" s="8" t="s">
        <v>2737</v>
      </c>
      <c r="K709">
        <v>272</v>
      </c>
      <c r="L709">
        <v>768</v>
      </c>
    </row>
    <row r="710" spans="1:12" hidden="1" x14ac:dyDescent="0.25">
      <c r="A710" t="s">
        <v>2582</v>
      </c>
      <c r="B710" t="s">
        <v>2581</v>
      </c>
      <c r="C710" t="s">
        <v>2580</v>
      </c>
      <c r="D710">
        <v>19217.11</v>
      </c>
      <c r="E710">
        <v>92.09</v>
      </c>
      <c r="F710">
        <v>69118</v>
      </c>
      <c r="G710">
        <v>27069118</v>
      </c>
      <c r="H710" t="s">
        <v>2821</v>
      </c>
      <c r="I710" s="9">
        <v>43986.461805555555</v>
      </c>
      <c r="J710" s="8" t="s">
        <v>2737</v>
      </c>
      <c r="K710">
        <v>270</v>
      </c>
      <c r="L710">
        <v>768</v>
      </c>
    </row>
    <row r="711" spans="1:12" hidden="1" x14ac:dyDescent="0.25">
      <c r="A711" t="s">
        <v>2582</v>
      </c>
      <c r="B711" t="s">
        <v>2581</v>
      </c>
      <c r="C711" t="s">
        <v>2580</v>
      </c>
      <c r="D711">
        <v>19217.11</v>
      </c>
      <c r="E711">
        <v>8.32</v>
      </c>
      <c r="F711" t="s">
        <v>2737</v>
      </c>
      <c r="G711">
        <v>27269155</v>
      </c>
      <c r="H711" t="s">
        <v>2820</v>
      </c>
      <c r="I711" s="9">
        <v>43986.461805555555</v>
      </c>
      <c r="J711" s="8" t="s">
        <v>2737</v>
      </c>
      <c r="K711">
        <v>272</v>
      </c>
      <c r="L711">
        <v>768</v>
      </c>
    </row>
    <row r="712" spans="1:12" hidden="1" x14ac:dyDescent="0.25">
      <c r="A712" t="s">
        <v>2582</v>
      </c>
      <c r="B712" t="s">
        <v>2581</v>
      </c>
      <c r="C712" t="s">
        <v>2580</v>
      </c>
      <c r="D712">
        <v>19217.11</v>
      </c>
      <c r="E712">
        <v>48.74</v>
      </c>
      <c r="F712" t="s">
        <v>2737</v>
      </c>
      <c r="G712">
        <v>27269185</v>
      </c>
      <c r="H712" t="s">
        <v>2819</v>
      </c>
      <c r="I712" s="9">
        <v>43986.461805555555</v>
      </c>
      <c r="J712" s="8" t="s">
        <v>2737</v>
      </c>
      <c r="K712">
        <v>272</v>
      </c>
      <c r="L712">
        <v>768</v>
      </c>
    </row>
    <row r="713" spans="1:12" hidden="1" x14ac:dyDescent="0.25">
      <c r="A713" t="s">
        <v>2582</v>
      </c>
      <c r="B713" t="s">
        <v>2581</v>
      </c>
      <c r="C713" t="s">
        <v>2580</v>
      </c>
      <c r="D713">
        <v>19217.11</v>
      </c>
      <c r="E713">
        <v>40</v>
      </c>
      <c r="F713" t="s">
        <v>2737</v>
      </c>
      <c r="G713">
        <v>27013490</v>
      </c>
      <c r="H713" t="s">
        <v>2814</v>
      </c>
      <c r="I713" s="9">
        <v>43986.461805555555</v>
      </c>
      <c r="J713" s="8" t="s">
        <v>2737</v>
      </c>
      <c r="K713">
        <v>270</v>
      </c>
      <c r="L713">
        <v>768</v>
      </c>
    </row>
    <row r="714" spans="1:12" hidden="1" x14ac:dyDescent="0.25">
      <c r="A714" t="s">
        <v>2582</v>
      </c>
      <c r="B714" t="s">
        <v>2581</v>
      </c>
      <c r="C714" t="s">
        <v>2580</v>
      </c>
      <c r="D714">
        <v>19217.11</v>
      </c>
      <c r="E714">
        <v>22.04</v>
      </c>
      <c r="F714" t="s">
        <v>2737</v>
      </c>
      <c r="G714">
        <v>27013392</v>
      </c>
      <c r="H714" t="s">
        <v>2755</v>
      </c>
      <c r="I714" s="9">
        <v>43986.461805555555</v>
      </c>
      <c r="J714" s="8" t="s">
        <v>2737</v>
      </c>
      <c r="K714">
        <v>270</v>
      </c>
      <c r="L714">
        <v>768</v>
      </c>
    </row>
    <row r="715" spans="1:12" hidden="1" x14ac:dyDescent="0.25">
      <c r="A715" t="s">
        <v>2582</v>
      </c>
      <c r="B715" t="s">
        <v>2581</v>
      </c>
      <c r="C715" t="s">
        <v>2580</v>
      </c>
      <c r="D715">
        <v>19217.11</v>
      </c>
      <c r="E715">
        <v>11.66</v>
      </c>
      <c r="F715" t="s">
        <v>2737</v>
      </c>
      <c r="G715">
        <v>27069208</v>
      </c>
      <c r="H715" t="s">
        <v>2791</v>
      </c>
      <c r="I715" s="9">
        <v>43986.461805555555</v>
      </c>
      <c r="J715" s="8" t="s">
        <v>2737</v>
      </c>
      <c r="K715">
        <v>270</v>
      </c>
      <c r="L715">
        <v>768</v>
      </c>
    </row>
    <row r="716" spans="1:12" hidden="1" x14ac:dyDescent="0.25">
      <c r="A716" t="s">
        <v>2582</v>
      </c>
      <c r="B716" t="s">
        <v>2581</v>
      </c>
      <c r="C716" t="s">
        <v>2580</v>
      </c>
      <c r="D716">
        <v>19217.11</v>
      </c>
      <c r="E716">
        <v>11.59</v>
      </c>
      <c r="F716" t="s">
        <v>2737</v>
      </c>
      <c r="G716">
        <v>27069212</v>
      </c>
      <c r="H716" t="s">
        <v>2754</v>
      </c>
      <c r="I716" s="9">
        <v>43986.461805555555</v>
      </c>
      <c r="J716" s="8" t="s">
        <v>2737</v>
      </c>
      <c r="K716">
        <v>270</v>
      </c>
      <c r="L716">
        <v>768</v>
      </c>
    </row>
    <row r="717" spans="1:12" hidden="1" x14ac:dyDescent="0.25">
      <c r="A717" t="s">
        <v>2582</v>
      </c>
      <c r="B717" t="s">
        <v>2581</v>
      </c>
      <c r="C717" t="s">
        <v>2580</v>
      </c>
      <c r="D717">
        <v>19217.11</v>
      </c>
      <c r="E717">
        <v>8.83</v>
      </c>
      <c r="F717" t="s">
        <v>2737</v>
      </c>
      <c r="G717">
        <v>27069171</v>
      </c>
      <c r="H717" t="s">
        <v>2809</v>
      </c>
      <c r="I717" s="9">
        <v>43986.461805555555</v>
      </c>
      <c r="J717" s="8" t="s">
        <v>2737</v>
      </c>
      <c r="K717">
        <v>270</v>
      </c>
      <c r="L717">
        <v>768</v>
      </c>
    </row>
    <row r="718" spans="1:12" hidden="1" x14ac:dyDescent="0.25">
      <c r="A718" t="s">
        <v>2582</v>
      </c>
      <c r="B718" t="s">
        <v>2581</v>
      </c>
      <c r="C718" t="s">
        <v>2580</v>
      </c>
      <c r="D718">
        <v>19217.11</v>
      </c>
      <c r="E718">
        <v>8.83</v>
      </c>
      <c r="F718" t="s">
        <v>2737</v>
      </c>
      <c r="G718">
        <v>27069171</v>
      </c>
      <c r="H718" t="s">
        <v>2809</v>
      </c>
      <c r="I718" s="9">
        <v>43986.461805555555</v>
      </c>
      <c r="J718" s="8" t="s">
        <v>2737</v>
      </c>
      <c r="K718">
        <v>270</v>
      </c>
      <c r="L718">
        <v>768</v>
      </c>
    </row>
    <row r="719" spans="1:12" hidden="1" x14ac:dyDescent="0.25">
      <c r="A719" t="s">
        <v>2582</v>
      </c>
      <c r="B719" t="s">
        <v>2581</v>
      </c>
      <c r="C719" t="s">
        <v>2580</v>
      </c>
      <c r="D719">
        <v>19217.11</v>
      </c>
      <c r="E719">
        <v>8.83</v>
      </c>
      <c r="F719" t="s">
        <v>2737</v>
      </c>
      <c r="G719">
        <v>27069171</v>
      </c>
      <c r="H719" t="s">
        <v>2809</v>
      </c>
      <c r="I719" s="9">
        <v>43986.461805555555</v>
      </c>
      <c r="J719" s="8" t="s">
        <v>2737</v>
      </c>
      <c r="K719">
        <v>270</v>
      </c>
      <c r="L719">
        <v>768</v>
      </c>
    </row>
    <row r="720" spans="1:12" hidden="1" x14ac:dyDescent="0.25">
      <c r="A720" t="s">
        <v>2582</v>
      </c>
      <c r="B720" t="s">
        <v>2581</v>
      </c>
      <c r="C720" t="s">
        <v>2580</v>
      </c>
      <c r="D720">
        <v>19217.11</v>
      </c>
      <c r="E720">
        <v>22.04</v>
      </c>
      <c r="F720" t="s">
        <v>2737</v>
      </c>
      <c r="G720">
        <v>27013393</v>
      </c>
      <c r="H720" t="s">
        <v>2834</v>
      </c>
      <c r="I720" s="9">
        <v>43986.461805555555</v>
      </c>
      <c r="J720" s="8" t="s">
        <v>2737</v>
      </c>
      <c r="K720">
        <v>270</v>
      </c>
      <c r="L720">
        <v>768</v>
      </c>
    </row>
    <row r="721" spans="1:13" hidden="1" x14ac:dyDescent="0.25">
      <c r="A721" t="s">
        <v>2582</v>
      </c>
      <c r="B721" t="s">
        <v>2581</v>
      </c>
      <c r="C721" t="s">
        <v>2580</v>
      </c>
      <c r="D721">
        <v>19217.11</v>
      </c>
      <c r="E721">
        <v>21.19</v>
      </c>
      <c r="F721" t="s">
        <v>2737</v>
      </c>
      <c r="G721">
        <v>27013399</v>
      </c>
      <c r="H721" t="s">
        <v>2739</v>
      </c>
      <c r="I721" s="9">
        <v>43986.461805555555</v>
      </c>
      <c r="J721" s="8" t="s">
        <v>2737</v>
      </c>
      <c r="K721">
        <v>270</v>
      </c>
      <c r="L721">
        <v>768</v>
      </c>
    </row>
    <row r="722" spans="1:13" hidden="1" x14ac:dyDescent="0.25">
      <c r="A722" t="s">
        <v>2582</v>
      </c>
      <c r="B722" t="s">
        <v>2581</v>
      </c>
      <c r="C722" t="s">
        <v>2580</v>
      </c>
      <c r="D722">
        <v>19217.11</v>
      </c>
      <c r="E722">
        <v>21.19</v>
      </c>
      <c r="F722" t="s">
        <v>2737</v>
      </c>
      <c r="G722">
        <v>27013399</v>
      </c>
      <c r="H722" t="s">
        <v>2739</v>
      </c>
      <c r="I722" s="9">
        <v>43986.461805555555</v>
      </c>
      <c r="J722" s="8" t="s">
        <v>2737</v>
      </c>
      <c r="K722">
        <v>270</v>
      </c>
      <c r="L722">
        <v>768</v>
      </c>
    </row>
    <row r="723" spans="1:13" hidden="1" x14ac:dyDescent="0.25">
      <c r="A723" t="s">
        <v>2582</v>
      </c>
      <c r="B723" t="s">
        <v>2581</v>
      </c>
      <c r="C723" t="s">
        <v>2580</v>
      </c>
      <c r="D723">
        <v>19217.11</v>
      </c>
      <c r="E723">
        <v>6.12</v>
      </c>
      <c r="F723" t="s">
        <v>2737</v>
      </c>
      <c r="G723">
        <v>27013394</v>
      </c>
      <c r="H723" t="s">
        <v>2789</v>
      </c>
      <c r="I723" s="9">
        <v>43986.461805555555</v>
      </c>
      <c r="J723" s="8" t="s">
        <v>2737</v>
      </c>
      <c r="K723">
        <v>270</v>
      </c>
      <c r="L723">
        <v>768</v>
      </c>
    </row>
    <row r="724" spans="1:13" hidden="1" x14ac:dyDescent="0.25">
      <c r="A724" t="s">
        <v>2582</v>
      </c>
      <c r="B724" t="s">
        <v>2581</v>
      </c>
      <c r="C724" t="s">
        <v>2580</v>
      </c>
      <c r="D724">
        <v>19217.11</v>
      </c>
      <c r="E724">
        <v>22.61</v>
      </c>
      <c r="F724" t="s">
        <v>2752</v>
      </c>
      <c r="G724">
        <v>27038238</v>
      </c>
      <c r="H724" t="s">
        <v>2753</v>
      </c>
      <c r="I724" s="9">
        <v>43986.461805555555</v>
      </c>
      <c r="J724" s="8" t="s">
        <v>2737</v>
      </c>
      <c r="K724">
        <v>270</v>
      </c>
      <c r="L724">
        <v>768</v>
      </c>
    </row>
    <row r="725" spans="1:13" hidden="1" x14ac:dyDescent="0.25">
      <c r="A725" t="s">
        <v>2582</v>
      </c>
      <c r="B725" t="s">
        <v>2581</v>
      </c>
      <c r="C725" t="s">
        <v>2580</v>
      </c>
      <c r="D725">
        <v>19217.11</v>
      </c>
      <c r="E725">
        <v>22.61</v>
      </c>
      <c r="F725" t="s">
        <v>2752</v>
      </c>
      <c r="G725">
        <v>27038238</v>
      </c>
      <c r="H725" t="s">
        <v>2753</v>
      </c>
      <c r="I725" s="9">
        <v>43986.461805555555</v>
      </c>
      <c r="J725" s="8" t="s">
        <v>2737</v>
      </c>
      <c r="K725">
        <v>270</v>
      </c>
      <c r="L725">
        <v>768</v>
      </c>
    </row>
    <row r="726" spans="1:13" hidden="1" x14ac:dyDescent="0.25">
      <c r="A726" t="s">
        <v>2582</v>
      </c>
      <c r="B726" t="s">
        <v>2581</v>
      </c>
      <c r="C726" t="s">
        <v>2580</v>
      </c>
      <c r="D726">
        <v>19217.11</v>
      </c>
      <c r="E726">
        <v>5.46</v>
      </c>
      <c r="F726" t="s">
        <v>2737</v>
      </c>
      <c r="G726">
        <v>27069165</v>
      </c>
      <c r="H726" t="s">
        <v>2806</v>
      </c>
      <c r="I726" s="9">
        <v>43986.461805555555</v>
      </c>
      <c r="J726" s="8" t="s">
        <v>2737</v>
      </c>
      <c r="K726">
        <v>270</v>
      </c>
      <c r="L726">
        <v>768</v>
      </c>
    </row>
    <row r="727" spans="1:13" hidden="1" x14ac:dyDescent="0.25">
      <c r="A727" t="s">
        <v>2582</v>
      </c>
      <c r="B727" t="s">
        <v>2581</v>
      </c>
      <c r="C727" t="s">
        <v>2580</v>
      </c>
      <c r="D727">
        <v>19217.11</v>
      </c>
      <c r="E727">
        <v>164.25</v>
      </c>
      <c r="F727" t="s">
        <v>2823</v>
      </c>
      <c r="G727">
        <v>27220100</v>
      </c>
      <c r="H727" t="s">
        <v>2824</v>
      </c>
      <c r="I727" s="9">
        <v>43986.461805555555</v>
      </c>
      <c r="J727" s="8" t="s">
        <v>2737</v>
      </c>
      <c r="K727">
        <v>272</v>
      </c>
      <c r="L727">
        <v>768</v>
      </c>
    </row>
    <row r="728" spans="1:13" hidden="1" x14ac:dyDescent="0.25">
      <c r="A728" t="s">
        <v>2582</v>
      </c>
      <c r="B728" t="s">
        <v>2581</v>
      </c>
      <c r="C728" t="s">
        <v>2580</v>
      </c>
      <c r="D728">
        <v>19217.11</v>
      </c>
      <c r="E728">
        <v>6</v>
      </c>
      <c r="F728" t="s">
        <v>2737</v>
      </c>
      <c r="G728">
        <v>25934767</v>
      </c>
      <c r="H728" t="s">
        <v>2828</v>
      </c>
      <c r="I728" s="9">
        <v>43986.461805555555</v>
      </c>
      <c r="J728" s="8" t="s">
        <v>2737</v>
      </c>
      <c r="K728">
        <v>259</v>
      </c>
      <c r="L728">
        <v>768</v>
      </c>
    </row>
    <row r="729" spans="1:13" hidden="1" x14ac:dyDescent="0.25">
      <c r="A729" t="s">
        <v>2582</v>
      </c>
      <c r="B729" t="s">
        <v>2581</v>
      </c>
      <c r="C729" t="s">
        <v>2580</v>
      </c>
      <c r="D729">
        <v>19217.11</v>
      </c>
      <c r="E729">
        <v>1146</v>
      </c>
      <c r="F729">
        <v>23782</v>
      </c>
      <c r="G729">
        <v>25023782</v>
      </c>
      <c r="H729" t="s">
        <v>2944</v>
      </c>
      <c r="I729" s="9">
        <v>43986.461805555555</v>
      </c>
      <c r="J729" s="8" t="s">
        <v>2737</v>
      </c>
      <c r="K729">
        <v>250</v>
      </c>
      <c r="L729">
        <v>768</v>
      </c>
    </row>
    <row r="730" spans="1:13" hidden="1" x14ac:dyDescent="0.25">
      <c r="A730" t="s">
        <v>2582</v>
      </c>
      <c r="B730" t="s">
        <v>2581</v>
      </c>
      <c r="C730" t="s">
        <v>2580</v>
      </c>
      <c r="D730">
        <v>19217.11</v>
      </c>
      <c r="E730">
        <v>1200</v>
      </c>
      <c r="F730">
        <v>50499</v>
      </c>
      <c r="G730">
        <v>11250499</v>
      </c>
      <c r="H730" t="s">
        <v>2807</v>
      </c>
      <c r="I730" s="9">
        <v>43986.461805555555</v>
      </c>
      <c r="J730" s="8" t="s">
        <v>2737</v>
      </c>
      <c r="K730">
        <v>112</v>
      </c>
      <c r="L730">
        <v>768</v>
      </c>
      <c r="M730" s="19">
        <v>1255</v>
      </c>
    </row>
    <row r="731" spans="1:13" hidden="1" x14ac:dyDescent="0.25">
      <c r="A731" t="s">
        <v>2582</v>
      </c>
      <c r="B731" t="s">
        <v>2581</v>
      </c>
      <c r="C731" t="s">
        <v>2580</v>
      </c>
      <c r="D731">
        <v>19217.11</v>
      </c>
      <c r="E731">
        <v>26</v>
      </c>
      <c r="F731">
        <v>86900</v>
      </c>
      <c r="G731">
        <v>30032030</v>
      </c>
      <c r="H731" t="s">
        <v>2829</v>
      </c>
      <c r="I731" s="9">
        <v>43986.461805555555</v>
      </c>
      <c r="J731" s="8" t="s">
        <v>2737</v>
      </c>
      <c r="K731">
        <v>300</v>
      </c>
      <c r="L731">
        <v>768</v>
      </c>
      <c r="M731" s="19">
        <v>28</v>
      </c>
    </row>
    <row r="732" spans="1:13" hidden="1" x14ac:dyDescent="0.25">
      <c r="A732" t="s">
        <v>2582</v>
      </c>
      <c r="B732" t="s">
        <v>2581</v>
      </c>
      <c r="C732" t="s">
        <v>2580</v>
      </c>
      <c r="D732">
        <v>19217.11</v>
      </c>
      <c r="E732">
        <v>45</v>
      </c>
      <c r="F732">
        <v>86850</v>
      </c>
      <c r="G732">
        <v>30032038</v>
      </c>
      <c r="H732" t="s">
        <v>2830</v>
      </c>
      <c r="I732" s="9">
        <v>43986.461805555555</v>
      </c>
      <c r="J732" s="8" t="s">
        <v>2737</v>
      </c>
      <c r="K732">
        <v>300</v>
      </c>
      <c r="L732">
        <v>768</v>
      </c>
      <c r="M732" s="19">
        <v>48</v>
      </c>
    </row>
    <row r="733" spans="1:13" hidden="1" x14ac:dyDescent="0.25">
      <c r="A733" t="s">
        <v>2582</v>
      </c>
      <c r="B733" t="s">
        <v>2581</v>
      </c>
      <c r="C733" t="s">
        <v>2580</v>
      </c>
      <c r="D733">
        <v>19217.11</v>
      </c>
      <c r="E733">
        <v>46</v>
      </c>
      <c r="F733">
        <v>85025</v>
      </c>
      <c r="G733">
        <v>30032110</v>
      </c>
      <c r="H733" t="s">
        <v>2776</v>
      </c>
      <c r="I733" s="9">
        <v>43986.461805555555</v>
      </c>
      <c r="J733" s="8" t="s">
        <v>2737</v>
      </c>
      <c r="K733">
        <v>300</v>
      </c>
      <c r="L733">
        <v>768</v>
      </c>
      <c r="M733" s="19">
        <v>49</v>
      </c>
    </row>
    <row r="734" spans="1:13" hidden="1" x14ac:dyDescent="0.25">
      <c r="A734" t="s">
        <v>2582</v>
      </c>
      <c r="B734" t="s">
        <v>2581</v>
      </c>
      <c r="C734" t="s">
        <v>2580</v>
      </c>
      <c r="D734">
        <v>19217.11</v>
      </c>
      <c r="E734">
        <v>56.37</v>
      </c>
      <c r="F734" t="s">
        <v>2737</v>
      </c>
      <c r="G734">
        <v>27069512</v>
      </c>
      <c r="H734" t="s">
        <v>2822</v>
      </c>
      <c r="I734" s="9">
        <v>43986.461805555555</v>
      </c>
      <c r="J734" s="8" t="s">
        <v>2737</v>
      </c>
      <c r="K734">
        <v>270</v>
      </c>
      <c r="L734">
        <v>768</v>
      </c>
    </row>
    <row r="735" spans="1:13" hidden="1" x14ac:dyDescent="0.25">
      <c r="A735" t="s">
        <v>2582</v>
      </c>
      <c r="B735" t="s">
        <v>2581</v>
      </c>
      <c r="C735" t="s">
        <v>2580</v>
      </c>
      <c r="D735">
        <v>19217.11</v>
      </c>
      <c r="E735">
        <v>105</v>
      </c>
      <c r="F735">
        <v>87635</v>
      </c>
      <c r="G735">
        <v>30604008</v>
      </c>
      <c r="H735" t="s">
        <v>2887</v>
      </c>
      <c r="I735" s="9">
        <v>43986.461805555555</v>
      </c>
      <c r="J735" s="8" t="s">
        <v>2737</v>
      </c>
      <c r="K735">
        <v>306</v>
      </c>
      <c r="L735">
        <v>768</v>
      </c>
      <c r="M735" s="19">
        <v>110</v>
      </c>
    </row>
    <row r="736" spans="1:13" hidden="1" x14ac:dyDescent="0.25">
      <c r="A736" t="s">
        <v>2582</v>
      </c>
      <c r="B736" t="s">
        <v>2581</v>
      </c>
      <c r="C736" t="s">
        <v>2580</v>
      </c>
      <c r="D736">
        <v>19217.11</v>
      </c>
      <c r="E736">
        <v>247</v>
      </c>
      <c r="F736">
        <v>80100</v>
      </c>
      <c r="G736">
        <v>30032401</v>
      </c>
      <c r="H736" t="s">
        <v>2831</v>
      </c>
      <c r="I736" s="9">
        <v>43986.461805555555</v>
      </c>
      <c r="J736" s="8" t="s">
        <v>2737</v>
      </c>
      <c r="K736">
        <v>300</v>
      </c>
      <c r="L736">
        <v>768</v>
      </c>
      <c r="M736" s="19">
        <v>259</v>
      </c>
    </row>
    <row r="737" spans="1:13" hidden="1" x14ac:dyDescent="0.25">
      <c r="A737" t="s">
        <v>2582</v>
      </c>
      <c r="B737" t="s">
        <v>2581</v>
      </c>
      <c r="C737" t="s">
        <v>2580</v>
      </c>
      <c r="D737">
        <v>19217.11</v>
      </c>
      <c r="E737">
        <v>28</v>
      </c>
      <c r="F737">
        <v>86592</v>
      </c>
      <c r="G737">
        <v>30032010</v>
      </c>
      <c r="H737" t="s">
        <v>2832</v>
      </c>
      <c r="I737" s="9">
        <v>43986.461805555555</v>
      </c>
      <c r="J737" s="8" t="s">
        <v>2737</v>
      </c>
      <c r="K737">
        <v>300</v>
      </c>
      <c r="L737">
        <v>768</v>
      </c>
      <c r="M737" s="19">
        <v>30</v>
      </c>
    </row>
    <row r="738" spans="1:13" hidden="1" x14ac:dyDescent="0.25">
      <c r="A738" t="s">
        <v>2582</v>
      </c>
      <c r="B738" t="s">
        <v>2581</v>
      </c>
      <c r="C738" t="s">
        <v>2580</v>
      </c>
      <c r="D738">
        <v>19217.11</v>
      </c>
      <c r="E738">
        <v>56</v>
      </c>
      <c r="F738">
        <v>86762</v>
      </c>
      <c r="G738">
        <v>30033245</v>
      </c>
      <c r="H738" t="s">
        <v>2945</v>
      </c>
      <c r="I738" s="9">
        <v>43986.461805555555</v>
      </c>
      <c r="J738" s="8" t="s">
        <v>2737</v>
      </c>
      <c r="K738">
        <v>300</v>
      </c>
      <c r="L738">
        <v>768</v>
      </c>
      <c r="M738" s="19">
        <v>59</v>
      </c>
    </row>
    <row r="739" spans="1:13" hidden="1" x14ac:dyDescent="0.25">
      <c r="A739" t="s">
        <v>2582</v>
      </c>
      <c r="B739" t="s">
        <v>2581</v>
      </c>
      <c r="C739" t="s">
        <v>2580</v>
      </c>
      <c r="D739">
        <v>19217.11</v>
      </c>
      <c r="E739">
        <v>15</v>
      </c>
      <c r="F739">
        <v>36415</v>
      </c>
      <c r="G739">
        <v>30032490</v>
      </c>
      <c r="H739" t="s">
        <v>2779</v>
      </c>
      <c r="I739" s="9">
        <v>43986.461805555555</v>
      </c>
      <c r="J739" s="8" t="s">
        <v>2737</v>
      </c>
      <c r="K739">
        <v>300</v>
      </c>
      <c r="L739">
        <v>768</v>
      </c>
      <c r="M739" s="19">
        <v>16</v>
      </c>
    </row>
    <row r="740" spans="1:13" hidden="1" x14ac:dyDescent="0.25">
      <c r="A740" t="s">
        <v>2582</v>
      </c>
      <c r="B740" t="s">
        <v>2581</v>
      </c>
      <c r="C740" t="s">
        <v>2580</v>
      </c>
      <c r="D740">
        <v>19217.11</v>
      </c>
      <c r="E740">
        <v>522</v>
      </c>
      <c r="F740">
        <v>59899</v>
      </c>
      <c r="G740">
        <v>72050506</v>
      </c>
      <c r="H740" t="s">
        <v>2852</v>
      </c>
      <c r="I740" s="9">
        <v>43986.461805555555</v>
      </c>
      <c r="J740" s="8" t="s">
        <v>2737</v>
      </c>
      <c r="K740">
        <v>720</v>
      </c>
      <c r="L740">
        <v>768</v>
      </c>
      <c r="M740" s="19">
        <v>547</v>
      </c>
    </row>
    <row r="741" spans="1:13" hidden="1" x14ac:dyDescent="0.25">
      <c r="A741" t="s">
        <v>2582</v>
      </c>
      <c r="B741" t="s">
        <v>2581</v>
      </c>
      <c r="C741" t="s">
        <v>2580</v>
      </c>
      <c r="D741">
        <v>19217.11</v>
      </c>
      <c r="E741">
        <v>5.46</v>
      </c>
      <c r="F741" t="s">
        <v>2737</v>
      </c>
      <c r="G741">
        <v>27069165</v>
      </c>
      <c r="H741" t="s">
        <v>2806</v>
      </c>
      <c r="I741" s="9">
        <v>43986.461805555555</v>
      </c>
      <c r="J741" s="8" t="s">
        <v>2737</v>
      </c>
      <c r="K741">
        <v>270</v>
      </c>
      <c r="L741">
        <v>768</v>
      </c>
    </row>
    <row r="742" spans="1:13" hidden="1" x14ac:dyDescent="0.25">
      <c r="A742" t="s">
        <v>2582</v>
      </c>
      <c r="B742" t="s">
        <v>2581</v>
      </c>
      <c r="C742" t="s">
        <v>2580</v>
      </c>
      <c r="D742">
        <v>19217.11</v>
      </c>
      <c r="E742">
        <v>21.19</v>
      </c>
      <c r="F742" t="s">
        <v>2737</v>
      </c>
      <c r="G742">
        <v>27013399</v>
      </c>
      <c r="H742" t="s">
        <v>2739</v>
      </c>
      <c r="I742" s="9">
        <v>43986.461805555555</v>
      </c>
      <c r="J742" s="8" t="s">
        <v>2737</v>
      </c>
      <c r="K742">
        <v>270</v>
      </c>
      <c r="L742">
        <v>768</v>
      </c>
    </row>
    <row r="743" spans="1:13" hidden="1" x14ac:dyDescent="0.25">
      <c r="A743" t="s">
        <v>2582</v>
      </c>
      <c r="B743" t="s">
        <v>2581</v>
      </c>
      <c r="C743" t="s">
        <v>2580</v>
      </c>
      <c r="D743">
        <v>19217.11</v>
      </c>
      <c r="E743">
        <v>22.61</v>
      </c>
      <c r="F743" t="s">
        <v>2752</v>
      </c>
      <c r="G743">
        <v>27038238</v>
      </c>
      <c r="H743" t="s">
        <v>2753</v>
      </c>
      <c r="I743" s="9">
        <v>43986.461805555555</v>
      </c>
      <c r="J743" s="8" t="s">
        <v>2737</v>
      </c>
      <c r="K743">
        <v>270</v>
      </c>
      <c r="L743">
        <v>768</v>
      </c>
    </row>
    <row r="744" spans="1:13" hidden="1" x14ac:dyDescent="0.25">
      <c r="A744" t="s">
        <v>2582</v>
      </c>
      <c r="B744" t="s">
        <v>2581</v>
      </c>
      <c r="C744" t="s">
        <v>2580</v>
      </c>
      <c r="D744">
        <v>19217.11</v>
      </c>
      <c r="E744">
        <v>22.61</v>
      </c>
      <c r="F744" t="s">
        <v>2752</v>
      </c>
      <c r="G744">
        <v>27038238</v>
      </c>
      <c r="H744" t="s">
        <v>2753</v>
      </c>
      <c r="I744" s="9">
        <v>43986.461805555555</v>
      </c>
      <c r="J744" s="8" t="s">
        <v>2737</v>
      </c>
      <c r="K744">
        <v>270</v>
      </c>
      <c r="L744">
        <v>768</v>
      </c>
    </row>
    <row r="745" spans="1:13" hidden="1" x14ac:dyDescent="0.25">
      <c r="A745" t="s">
        <v>2582</v>
      </c>
      <c r="B745" t="s">
        <v>2581</v>
      </c>
      <c r="C745" t="s">
        <v>2580</v>
      </c>
      <c r="D745">
        <v>19217.11</v>
      </c>
      <c r="E745">
        <v>92.86</v>
      </c>
      <c r="F745" t="s">
        <v>2737</v>
      </c>
      <c r="G745">
        <v>27210100</v>
      </c>
      <c r="H745" t="s">
        <v>2750</v>
      </c>
      <c r="I745" s="9">
        <v>43986.461805555555</v>
      </c>
      <c r="J745" s="8" t="s">
        <v>2737</v>
      </c>
      <c r="K745">
        <v>272</v>
      </c>
      <c r="L745">
        <v>768</v>
      </c>
    </row>
    <row r="746" spans="1:13" hidden="1" x14ac:dyDescent="0.25">
      <c r="A746" t="s">
        <v>2582</v>
      </c>
      <c r="B746" t="s">
        <v>2581</v>
      </c>
      <c r="C746" t="s">
        <v>2580</v>
      </c>
      <c r="D746">
        <v>19217.11</v>
      </c>
      <c r="E746">
        <v>67.84</v>
      </c>
      <c r="F746" t="s">
        <v>2737</v>
      </c>
      <c r="G746">
        <v>27069296</v>
      </c>
      <c r="H746" t="s">
        <v>2833</v>
      </c>
      <c r="I746" s="9">
        <v>43986.461805555555</v>
      </c>
      <c r="J746" s="8" t="s">
        <v>2737</v>
      </c>
      <c r="K746">
        <v>270</v>
      </c>
      <c r="L746">
        <v>768</v>
      </c>
    </row>
    <row r="747" spans="1:13" hidden="1" x14ac:dyDescent="0.25">
      <c r="A747" t="s">
        <v>2582</v>
      </c>
      <c r="B747" t="s">
        <v>2581</v>
      </c>
      <c r="C747" t="s">
        <v>2580</v>
      </c>
      <c r="D747">
        <v>19217.11</v>
      </c>
      <c r="E747">
        <v>48.74</v>
      </c>
      <c r="F747" t="s">
        <v>2737</v>
      </c>
      <c r="G747">
        <v>27269185</v>
      </c>
      <c r="H747" t="s">
        <v>2819</v>
      </c>
      <c r="I747" s="9">
        <v>43986.461805555555</v>
      </c>
      <c r="J747" s="8" t="s">
        <v>2737</v>
      </c>
      <c r="K747">
        <v>272</v>
      </c>
      <c r="L747">
        <v>768</v>
      </c>
    </row>
    <row r="748" spans="1:13" hidden="1" x14ac:dyDescent="0.25">
      <c r="A748" t="s">
        <v>2582</v>
      </c>
      <c r="B748" t="s">
        <v>2581</v>
      </c>
      <c r="C748" t="s">
        <v>2580</v>
      </c>
      <c r="D748">
        <v>19217.11</v>
      </c>
      <c r="E748">
        <v>28</v>
      </c>
      <c r="F748" t="s">
        <v>2737</v>
      </c>
      <c r="G748">
        <v>25924143</v>
      </c>
      <c r="H748" t="s">
        <v>2946</v>
      </c>
      <c r="I748" s="9">
        <v>43986.461805555555</v>
      </c>
      <c r="J748" s="8" t="s">
        <v>2737</v>
      </c>
      <c r="K748">
        <v>259</v>
      </c>
      <c r="L748">
        <v>768</v>
      </c>
    </row>
    <row r="749" spans="1:13" hidden="1" x14ac:dyDescent="0.25">
      <c r="A749" t="s">
        <v>2582</v>
      </c>
      <c r="B749" t="s">
        <v>2581</v>
      </c>
      <c r="C749" t="s">
        <v>2580</v>
      </c>
      <c r="D749">
        <v>19217.11</v>
      </c>
      <c r="E749">
        <v>6</v>
      </c>
      <c r="F749" t="s">
        <v>2737</v>
      </c>
      <c r="G749">
        <v>25934767</v>
      </c>
      <c r="H749" t="s">
        <v>2828</v>
      </c>
      <c r="I749" s="9">
        <v>43986.461805555555</v>
      </c>
      <c r="J749" s="8" t="s">
        <v>2737</v>
      </c>
      <c r="K749">
        <v>259</v>
      </c>
      <c r="L749">
        <v>768</v>
      </c>
    </row>
    <row r="750" spans="1:13" hidden="1" x14ac:dyDescent="0.25">
      <c r="A750" t="s">
        <v>2582</v>
      </c>
      <c r="B750" t="s">
        <v>2581</v>
      </c>
      <c r="C750" t="s">
        <v>2580</v>
      </c>
      <c r="D750">
        <v>19217.11</v>
      </c>
      <c r="E750">
        <v>6</v>
      </c>
      <c r="F750" t="s">
        <v>2737</v>
      </c>
      <c r="G750">
        <v>25934767</v>
      </c>
      <c r="H750" t="s">
        <v>2828</v>
      </c>
      <c r="I750" s="9">
        <v>43986.461805555555</v>
      </c>
      <c r="J750" s="8" t="s">
        <v>2737</v>
      </c>
      <c r="K750">
        <v>259</v>
      </c>
      <c r="L750">
        <v>768</v>
      </c>
    </row>
    <row r="751" spans="1:13" hidden="1" x14ac:dyDescent="0.25">
      <c r="A751" t="s">
        <v>2582</v>
      </c>
      <c r="B751" t="s">
        <v>2581</v>
      </c>
      <c r="C751" t="s">
        <v>2580</v>
      </c>
      <c r="D751">
        <v>19217.11</v>
      </c>
      <c r="E751">
        <v>85.8</v>
      </c>
      <c r="F751" t="s">
        <v>2803</v>
      </c>
      <c r="G751">
        <v>25024698</v>
      </c>
      <c r="H751" t="s">
        <v>2804</v>
      </c>
      <c r="I751" s="9">
        <v>43986.461805555555</v>
      </c>
      <c r="J751" s="8" t="s">
        <v>2737</v>
      </c>
      <c r="K751">
        <v>250</v>
      </c>
      <c r="L751">
        <v>768</v>
      </c>
    </row>
    <row r="752" spans="1:13" hidden="1" x14ac:dyDescent="0.25">
      <c r="A752" t="s">
        <v>2582</v>
      </c>
      <c r="B752" t="s">
        <v>2581</v>
      </c>
      <c r="C752" t="s">
        <v>2580</v>
      </c>
      <c r="D752">
        <v>19217.11</v>
      </c>
      <c r="E752">
        <v>1200</v>
      </c>
      <c r="F752">
        <v>50499</v>
      </c>
      <c r="G752">
        <v>11250499</v>
      </c>
      <c r="H752" t="s">
        <v>2807</v>
      </c>
      <c r="I752" s="9">
        <v>43986.461805555555</v>
      </c>
      <c r="J752" s="8" t="s">
        <v>2737</v>
      </c>
      <c r="K752">
        <v>112</v>
      </c>
      <c r="L752">
        <v>768</v>
      </c>
      <c r="M752" s="19">
        <v>1255</v>
      </c>
    </row>
    <row r="753" spans="1:13" hidden="1" x14ac:dyDescent="0.25">
      <c r="A753" t="s">
        <v>2582</v>
      </c>
      <c r="B753" t="s">
        <v>2581</v>
      </c>
      <c r="C753" t="s">
        <v>2580</v>
      </c>
      <c r="D753">
        <v>19217.11</v>
      </c>
      <c r="E753">
        <v>722</v>
      </c>
      <c r="F753">
        <v>50523</v>
      </c>
      <c r="G753">
        <v>37050523</v>
      </c>
      <c r="H753" t="s">
        <v>2850</v>
      </c>
      <c r="I753" s="9">
        <v>43986.461805555555</v>
      </c>
      <c r="J753" s="8" t="s">
        <v>2737</v>
      </c>
      <c r="K753">
        <v>370</v>
      </c>
      <c r="L753">
        <v>768</v>
      </c>
      <c r="M753" s="19">
        <v>756</v>
      </c>
    </row>
    <row r="754" spans="1:13" hidden="1" x14ac:dyDescent="0.25">
      <c r="A754" t="s">
        <v>2582</v>
      </c>
      <c r="B754" t="s">
        <v>2581</v>
      </c>
      <c r="C754" t="s">
        <v>2580</v>
      </c>
      <c r="D754">
        <v>19217.11</v>
      </c>
      <c r="E754">
        <v>129.97999999999999</v>
      </c>
      <c r="F754" t="s">
        <v>2737</v>
      </c>
      <c r="G754">
        <v>27250540</v>
      </c>
      <c r="H754" t="s">
        <v>2817</v>
      </c>
      <c r="I754" s="9">
        <v>43986.461805555555</v>
      </c>
      <c r="J754" s="8" t="s">
        <v>2737</v>
      </c>
      <c r="K754">
        <v>272</v>
      </c>
      <c r="L754">
        <v>768</v>
      </c>
    </row>
    <row r="755" spans="1:13" hidden="1" x14ac:dyDescent="0.25">
      <c r="A755" t="s">
        <v>2582</v>
      </c>
      <c r="B755" t="s">
        <v>2581</v>
      </c>
      <c r="C755" t="s">
        <v>2580</v>
      </c>
      <c r="D755">
        <v>19217.11</v>
      </c>
      <c r="E755">
        <v>1200</v>
      </c>
      <c r="F755">
        <v>50499</v>
      </c>
      <c r="G755">
        <v>11250499</v>
      </c>
      <c r="H755" t="s">
        <v>2807</v>
      </c>
      <c r="I755" s="9">
        <v>43986.461805555555</v>
      </c>
      <c r="J755" s="8" t="s">
        <v>2737</v>
      </c>
      <c r="K755">
        <v>112</v>
      </c>
      <c r="L755">
        <v>768</v>
      </c>
      <c r="M755" s="19">
        <v>1255</v>
      </c>
    </row>
    <row r="756" spans="1:13" hidden="1" x14ac:dyDescent="0.25">
      <c r="A756" t="s">
        <v>2582</v>
      </c>
      <c r="B756" t="s">
        <v>2581</v>
      </c>
      <c r="C756" t="s">
        <v>2580</v>
      </c>
      <c r="D756">
        <v>19217.11</v>
      </c>
      <c r="E756">
        <v>-92.86</v>
      </c>
      <c r="F756" t="s">
        <v>2737</v>
      </c>
      <c r="G756">
        <v>27210100</v>
      </c>
      <c r="H756" t="s">
        <v>2750</v>
      </c>
      <c r="I756" s="9">
        <v>43986.461805555555</v>
      </c>
      <c r="J756" s="8" t="s">
        <v>2737</v>
      </c>
      <c r="K756">
        <v>272</v>
      </c>
      <c r="L756">
        <v>768</v>
      </c>
    </row>
    <row r="757" spans="1:13" hidden="1" x14ac:dyDescent="0.25">
      <c r="A757" t="s">
        <v>2582</v>
      </c>
      <c r="B757" t="s">
        <v>2581</v>
      </c>
      <c r="C757" t="s">
        <v>2580</v>
      </c>
      <c r="D757">
        <v>19217.11</v>
      </c>
      <c r="E757">
        <v>-76.5</v>
      </c>
      <c r="F757" t="s">
        <v>2737</v>
      </c>
      <c r="G757">
        <v>27050508</v>
      </c>
      <c r="H757" t="s">
        <v>2816</v>
      </c>
      <c r="I757" s="9">
        <v>43986.461805555555</v>
      </c>
      <c r="J757" s="8" t="s">
        <v>2737</v>
      </c>
      <c r="K757">
        <v>270</v>
      </c>
      <c r="L757">
        <v>768</v>
      </c>
    </row>
    <row r="758" spans="1:13" hidden="1" x14ac:dyDescent="0.25">
      <c r="A758" t="s">
        <v>2582</v>
      </c>
      <c r="B758" t="s">
        <v>2581</v>
      </c>
      <c r="C758" t="s">
        <v>2580</v>
      </c>
      <c r="D758">
        <v>19217.11</v>
      </c>
      <c r="E758">
        <v>-13.89</v>
      </c>
      <c r="F758" t="s">
        <v>2737</v>
      </c>
      <c r="G758">
        <v>27250507</v>
      </c>
      <c r="H758" t="s">
        <v>2815</v>
      </c>
      <c r="I758" s="9">
        <v>43986.461805555555</v>
      </c>
      <c r="J758" s="8" t="s">
        <v>2737</v>
      </c>
      <c r="K758">
        <v>272</v>
      </c>
      <c r="L758">
        <v>768</v>
      </c>
    </row>
    <row r="759" spans="1:13" hidden="1" x14ac:dyDescent="0.25">
      <c r="A759" t="s">
        <v>2582</v>
      </c>
      <c r="B759" t="s">
        <v>2581</v>
      </c>
      <c r="C759" t="s">
        <v>2580</v>
      </c>
      <c r="D759">
        <v>19217.11</v>
      </c>
      <c r="E759">
        <v>-8.83</v>
      </c>
      <c r="F759" t="s">
        <v>2737</v>
      </c>
      <c r="G759">
        <v>27069171</v>
      </c>
      <c r="H759" t="s">
        <v>2809</v>
      </c>
      <c r="I759" s="9">
        <v>43986.461805555555</v>
      </c>
      <c r="J759" s="8" t="s">
        <v>2737</v>
      </c>
      <c r="K759">
        <v>270</v>
      </c>
      <c r="L759">
        <v>768</v>
      </c>
    </row>
    <row r="760" spans="1:13" hidden="1" x14ac:dyDescent="0.25">
      <c r="A760" t="s">
        <v>2582</v>
      </c>
      <c r="B760" t="s">
        <v>2581</v>
      </c>
      <c r="C760" t="s">
        <v>2580</v>
      </c>
      <c r="D760">
        <v>19217.11</v>
      </c>
      <c r="E760">
        <v>-8.83</v>
      </c>
      <c r="F760" t="s">
        <v>2737</v>
      </c>
      <c r="G760">
        <v>27069171</v>
      </c>
      <c r="H760" t="s">
        <v>2809</v>
      </c>
      <c r="I760" s="9">
        <v>43986.461805555555</v>
      </c>
      <c r="J760" s="8" t="s">
        <v>2737</v>
      </c>
      <c r="K760">
        <v>270</v>
      </c>
      <c r="L760">
        <v>768</v>
      </c>
    </row>
    <row r="761" spans="1:13" hidden="1" x14ac:dyDescent="0.25">
      <c r="A761" t="s">
        <v>2582</v>
      </c>
      <c r="B761" t="s">
        <v>2581</v>
      </c>
      <c r="C761" t="s">
        <v>2580</v>
      </c>
      <c r="D761">
        <v>19217.11</v>
      </c>
      <c r="E761">
        <v>-129.97999999999999</v>
      </c>
      <c r="F761" t="s">
        <v>2737</v>
      </c>
      <c r="G761">
        <v>27250540</v>
      </c>
      <c r="H761" t="s">
        <v>2817</v>
      </c>
      <c r="I761" s="9">
        <v>43986.461805555555</v>
      </c>
      <c r="J761" s="8" t="s">
        <v>2737</v>
      </c>
      <c r="K761">
        <v>272</v>
      </c>
      <c r="L761">
        <v>768</v>
      </c>
    </row>
    <row r="762" spans="1:13" hidden="1" x14ac:dyDescent="0.25">
      <c r="A762" t="s">
        <v>2582</v>
      </c>
      <c r="B762" t="s">
        <v>2581</v>
      </c>
      <c r="C762" t="s">
        <v>2580</v>
      </c>
      <c r="D762">
        <v>19217.11</v>
      </c>
      <c r="E762">
        <v>-5.46</v>
      </c>
      <c r="F762" t="s">
        <v>2737</v>
      </c>
      <c r="G762">
        <v>27210100</v>
      </c>
      <c r="H762" t="s">
        <v>2750</v>
      </c>
      <c r="I762" s="9">
        <v>43986.461805555555</v>
      </c>
      <c r="J762" s="8" t="s">
        <v>2737</v>
      </c>
      <c r="K762">
        <v>272</v>
      </c>
      <c r="L762">
        <v>768</v>
      </c>
    </row>
    <row r="763" spans="1:13" hidden="1" x14ac:dyDescent="0.25">
      <c r="A763" t="s">
        <v>2582</v>
      </c>
      <c r="B763" t="s">
        <v>2581</v>
      </c>
      <c r="C763" t="s">
        <v>2580</v>
      </c>
      <c r="D763">
        <v>19217.11</v>
      </c>
      <c r="E763">
        <v>-5.46</v>
      </c>
      <c r="F763" t="s">
        <v>2737</v>
      </c>
      <c r="G763">
        <v>27210100</v>
      </c>
      <c r="H763" t="s">
        <v>2750</v>
      </c>
      <c r="I763" s="9">
        <v>43986.461805555555</v>
      </c>
      <c r="J763" s="8" t="s">
        <v>2737</v>
      </c>
      <c r="K763">
        <v>272</v>
      </c>
      <c r="L763">
        <v>768</v>
      </c>
    </row>
    <row r="764" spans="1:13" hidden="1" x14ac:dyDescent="0.25">
      <c r="A764" t="s">
        <v>2582</v>
      </c>
      <c r="B764" t="s">
        <v>2581</v>
      </c>
      <c r="C764" t="s">
        <v>2580</v>
      </c>
      <c r="D764">
        <v>19217.11</v>
      </c>
      <c r="E764">
        <v>-6.74</v>
      </c>
      <c r="F764" t="s">
        <v>2737</v>
      </c>
      <c r="G764">
        <v>27210100</v>
      </c>
      <c r="H764" t="s">
        <v>2750</v>
      </c>
      <c r="I764" s="9">
        <v>43986.461805555555</v>
      </c>
      <c r="J764" s="8" t="s">
        <v>2737</v>
      </c>
      <c r="K764">
        <v>272</v>
      </c>
      <c r="L764">
        <v>768</v>
      </c>
    </row>
    <row r="765" spans="1:13" hidden="1" x14ac:dyDescent="0.25">
      <c r="A765" t="s">
        <v>2582</v>
      </c>
      <c r="B765" t="s">
        <v>2581</v>
      </c>
      <c r="C765" t="s">
        <v>2580</v>
      </c>
      <c r="D765">
        <v>19217.11</v>
      </c>
      <c r="E765">
        <v>76.5</v>
      </c>
      <c r="F765" t="s">
        <v>2737</v>
      </c>
      <c r="G765">
        <v>27050508</v>
      </c>
      <c r="H765" t="s">
        <v>2816</v>
      </c>
      <c r="I765" s="9">
        <v>43986.461805555555</v>
      </c>
      <c r="J765" s="8" t="s">
        <v>2737</v>
      </c>
      <c r="K765">
        <v>270</v>
      </c>
      <c r="L765">
        <v>768</v>
      </c>
    </row>
    <row r="766" spans="1:13" hidden="1" x14ac:dyDescent="0.25">
      <c r="A766" t="s">
        <v>2582</v>
      </c>
      <c r="B766" t="s">
        <v>2581</v>
      </c>
      <c r="C766" t="s">
        <v>2580</v>
      </c>
      <c r="D766">
        <v>19217.11</v>
      </c>
      <c r="E766">
        <v>-6.74</v>
      </c>
      <c r="F766" t="s">
        <v>2737</v>
      </c>
      <c r="G766">
        <v>27210100</v>
      </c>
      <c r="H766" t="s">
        <v>2750</v>
      </c>
      <c r="I766" s="9">
        <v>43986.461805555555</v>
      </c>
      <c r="J766" s="8" t="s">
        <v>2737</v>
      </c>
      <c r="K766">
        <v>272</v>
      </c>
      <c r="L766">
        <v>768</v>
      </c>
    </row>
    <row r="767" spans="1:13" hidden="1" x14ac:dyDescent="0.25">
      <c r="A767" t="s">
        <v>2582</v>
      </c>
      <c r="B767" t="s">
        <v>2581</v>
      </c>
      <c r="C767" t="s">
        <v>2580</v>
      </c>
      <c r="D767">
        <v>19217.11</v>
      </c>
      <c r="E767">
        <v>8.51</v>
      </c>
      <c r="F767" t="s">
        <v>2737</v>
      </c>
      <c r="G767">
        <v>27217035</v>
      </c>
      <c r="H767" t="s">
        <v>2947</v>
      </c>
      <c r="I767" s="9">
        <v>43986.461805555555</v>
      </c>
      <c r="J767" s="8" t="s">
        <v>2737</v>
      </c>
      <c r="K767">
        <v>272</v>
      </c>
      <c r="L767">
        <v>768</v>
      </c>
    </row>
    <row r="768" spans="1:13" hidden="1" x14ac:dyDescent="0.25">
      <c r="A768" t="s">
        <v>2582</v>
      </c>
      <c r="B768" t="s">
        <v>2581</v>
      </c>
      <c r="C768" t="s">
        <v>2580</v>
      </c>
      <c r="D768">
        <v>19217.11</v>
      </c>
      <c r="E768">
        <v>9.7100000000000009</v>
      </c>
      <c r="F768" t="s">
        <v>2737</v>
      </c>
      <c r="G768">
        <v>27069175</v>
      </c>
      <c r="H768" t="s">
        <v>2948</v>
      </c>
      <c r="I768" s="9">
        <v>43986.461805555555</v>
      </c>
      <c r="J768" s="8" t="s">
        <v>2737</v>
      </c>
      <c r="K768">
        <v>270</v>
      </c>
      <c r="L768">
        <v>768</v>
      </c>
    </row>
    <row r="769" spans="1:13" hidden="1" x14ac:dyDescent="0.25">
      <c r="A769" t="s">
        <v>2582</v>
      </c>
      <c r="B769" t="s">
        <v>2581</v>
      </c>
      <c r="C769" t="s">
        <v>2580</v>
      </c>
      <c r="D769">
        <v>19217.11</v>
      </c>
      <c r="E769">
        <v>9.27</v>
      </c>
      <c r="F769" t="s">
        <v>2737</v>
      </c>
      <c r="G769">
        <v>27069286</v>
      </c>
      <c r="H769" t="s">
        <v>2916</v>
      </c>
      <c r="I769" s="9">
        <v>43986.461805555555</v>
      </c>
      <c r="J769" s="8" t="s">
        <v>2737</v>
      </c>
      <c r="K769">
        <v>270</v>
      </c>
      <c r="L769">
        <v>768</v>
      </c>
    </row>
    <row r="770" spans="1:13" hidden="1" x14ac:dyDescent="0.25">
      <c r="A770" t="s">
        <v>2582</v>
      </c>
      <c r="B770" t="s">
        <v>2581</v>
      </c>
      <c r="C770" t="s">
        <v>2580</v>
      </c>
      <c r="D770">
        <v>19217.11</v>
      </c>
      <c r="E770">
        <v>45.98</v>
      </c>
      <c r="F770" t="s">
        <v>2737</v>
      </c>
      <c r="G770">
        <v>27280023</v>
      </c>
      <c r="H770" t="s">
        <v>2949</v>
      </c>
      <c r="I770" s="9">
        <v>43986.461805555555</v>
      </c>
      <c r="J770" s="8" t="s">
        <v>2737</v>
      </c>
      <c r="K770">
        <v>272</v>
      </c>
      <c r="L770">
        <v>768</v>
      </c>
    </row>
    <row r="771" spans="1:13" hidden="1" x14ac:dyDescent="0.25">
      <c r="A771" t="s">
        <v>2582</v>
      </c>
      <c r="B771" t="s">
        <v>2581</v>
      </c>
      <c r="C771" t="s">
        <v>2580</v>
      </c>
      <c r="D771">
        <v>19217.11</v>
      </c>
      <c r="E771">
        <v>8.34</v>
      </c>
      <c r="F771" t="s">
        <v>2737</v>
      </c>
      <c r="G771">
        <v>27069318</v>
      </c>
      <c r="H771" t="s">
        <v>2950</v>
      </c>
      <c r="I771" s="9">
        <v>43986.461805555555</v>
      </c>
      <c r="J771" s="8" t="s">
        <v>2737</v>
      </c>
      <c r="K771">
        <v>270</v>
      </c>
      <c r="L771">
        <v>768</v>
      </c>
    </row>
    <row r="772" spans="1:13" hidden="1" x14ac:dyDescent="0.25">
      <c r="A772" t="s">
        <v>2582</v>
      </c>
      <c r="B772" t="s">
        <v>2581</v>
      </c>
      <c r="C772" t="s">
        <v>2580</v>
      </c>
      <c r="D772">
        <v>19217.11</v>
      </c>
      <c r="E772">
        <v>41.47</v>
      </c>
      <c r="F772" t="s">
        <v>2737</v>
      </c>
      <c r="G772">
        <v>27069272</v>
      </c>
      <c r="H772" t="s">
        <v>2786</v>
      </c>
      <c r="I772" s="9">
        <v>43986.461805555555</v>
      </c>
      <c r="J772" s="8" t="s">
        <v>2737</v>
      </c>
      <c r="K772">
        <v>270</v>
      </c>
      <c r="L772">
        <v>768</v>
      </c>
    </row>
    <row r="773" spans="1:13" hidden="1" x14ac:dyDescent="0.25">
      <c r="A773" t="s">
        <v>2582</v>
      </c>
      <c r="B773" t="s">
        <v>2581</v>
      </c>
      <c r="C773" t="s">
        <v>2580</v>
      </c>
      <c r="D773">
        <v>19217.11</v>
      </c>
      <c r="E773">
        <v>18.93</v>
      </c>
      <c r="F773" t="s">
        <v>2737</v>
      </c>
      <c r="G773">
        <v>27014016</v>
      </c>
      <c r="H773" t="s">
        <v>2951</v>
      </c>
      <c r="I773" s="9">
        <v>43986.461805555555</v>
      </c>
      <c r="J773" s="8" t="s">
        <v>2737</v>
      </c>
      <c r="K773">
        <v>270</v>
      </c>
      <c r="L773">
        <v>768</v>
      </c>
    </row>
    <row r="774" spans="1:13" hidden="1" x14ac:dyDescent="0.25">
      <c r="A774" t="s">
        <v>2582</v>
      </c>
      <c r="B774" t="s">
        <v>2581</v>
      </c>
      <c r="C774" t="s">
        <v>2580</v>
      </c>
      <c r="D774">
        <v>19217.11</v>
      </c>
      <c r="E774">
        <v>41.47</v>
      </c>
      <c r="F774" t="s">
        <v>2737</v>
      </c>
      <c r="G774">
        <v>27069272</v>
      </c>
      <c r="H774" t="s">
        <v>2786</v>
      </c>
      <c r="I774" s="9">
        <v>43986.461805555555</v>
      </c>
      <c r="J774" s="8" t="s">
        <v>2737</v>
      </c>
      <c r="K774">
        <v>270</v>
      </c>
      <c r="L774">
        <v>768</v>
      </c>
    </row>
    <row r="775" spans="1:13" hidden="1" x14ac:dyDescent="0.25">
      <c r="A775" t="s">
        <v>2582</v>
      </c>
      <c r="B775" t="s">
        <v>2581</v>
      </c>
      <c r="C775" t="s">
        <v>2580</v>
      </c>
      <c r="D775">
        <v>19217.11</v>
      </c>
      <c r="E775">
        <v>25.37</v>
      </c>
      <c r="F775" t="s">
        <v>2737</v>
      </c>
      <c r="G775">
        <v>27069534</v>
      </c>
      <c r="H775" t="s">
        <v>2952</v>
      </c>
      <c r="I775" s="9">
        <v>43986.461805555555</v>
      </c>
      <c r="J775" s="8" t="s">
        <v>2737</v>
      </c>
      <c r="K775">
        <v>270</v>
      </c>
      <c r="L775">
        <v>768</v>
      </c>
    </row>
    <row r="776" spans="1:13" hidden="1" x14ac:dyDescent="0.25">
      <c r="A776" t="s">
        <v>2582</v>
      </c>
      <c r="B776" t="s">
        <v>2581</v>
      </c>
      <c r="C776" t="s">
        <v>2580</v>
      </c>
      <c r="D776">
        <v>19217.11</v>
      </c>
      <c r="E776">
        <v>13.89</v>
      </c>
      <c r="F776" t="s">
        <v>2737</v>
      </c>
      <c r="G776">
        <v>27250507</v>
      </c>
      <c r="H776" t="s">
        <v>2815</v>
      </c>
      <c r="I776" s="9">
        <v>43986.461805555555</v>
      </c>
      <c r="J776" s="8" t="s">
        <v>2737</v>
      </c>
      <c r="K776">
        <v>272</v>
      </c>
      <c r="L776">
        <v>768</v>
      </c>
    </row>
    <row r="777" spans="1:13" hidden="1" x14ac:dyDescent="0.25">
      <c r="A777" t="s">
        <v>2582</v>
      </c>
      <c r="B777" t="s">
        <v>2581</v>
      </c>
      <c r="C777" t="s">
        <v>2580</v>
      </c>
      <c r="D777">
        <v>19217.11</v>
      </c>
      <c r="E777">
        <v>97</v>
      </c>
      <c r="F777">
        <v>83033</v>
      </c>
      <c r="G777">
        <v>30032035</v>
      </c>
      <c r="H777" t="s">
        <v>2953</v>
      </c>
      <c r="I777" s="9">
        <v>43986.461805555555</v>
      </c>
      <c r="J777" s="8" t="s">
        <v>2737</v>
      </c>
      <c r="K777">
        <v>300</v>
      </c>
      <c r="L777">
        <v>768</v>
      </c>
      <c r="M777" s="19">
        <v>102</v>
      </c>
    </row>
    <row r="778" spans="1:13" hidden="1" x14ac:dyDescent="0.25">
      <c r="A778" t="s">
        <v>2582</v>
      </c>
      <c r="B778" t="s">
        <v>2581</v>
      </c>
      <c r="C778" t="s">
        <v>2580</v>
      </c>
      <c r="D778">
        <v>19217.11</v>
      </c>
      <c r="E778">
        <v>15</v>
      </c>
      <c r="F778">
        <v>32107</v>
      </c>
      <c r="G778">
        <v>30032107</v>
      </c>
      <c r="H778" t="s">
        <v>2779</v>
      </c>
      <c r="I778" s="9">
        <v>43986.461805555555</v>
      </c>
      <c r="J778" s="8" t="s">
        <v>2737</v>
      </c>
      <c r="K778">
        <v>300</v>
      </c>
      <c r="L778">
        <v>768</v>
      </c>
      <c r="M778" s="19">
        <v>16</v>
      </c>
    </row>
    <row r="779" spans="1:13" hidden="1" x14ac:dyDescent="0.25">
      <c r="A779" t="s">
        <v>2582</v>
      </c>
      <c r="B779" t="s">
        <v>2581</v>
      </c>
      <c r="C779" t="s">
        <v>2580</v>
      </c>
      <c r="D779">
        <v>19217.11</v>
      </c>
      <c r="E779">
        <v>218</v>
      </c>
      <c r="F779" t="s">
        <v>2863</v>
      </c>
      <c r="G779">
        <v>25024515</v>
      </c>
      <c r="H779" t="s">
        <v>2864</v>
      </c>
      <c r="I779" s="9">
        <v>43986.461805555555</v>
      </c>
      <c r="J779" s="8" t="s">
        <v>2737</v>
      </c>
      <c r="K779">
        <v>250</v>
      </c>
      <c r="L779">
        <v>768</v>
      </c>
    </row>
    <row r="780" spans="1:13" hidden="1" x14ac:dyDescent="0.25">
      <c r="A780" t="s">
        <v>2582</v>
      </c>
      <c r="B780" t="s">
        <v>2581</v>
      </c>
      <c r="C780" t="s">
        <v>2580</v>
      </c>
      <c r="D780">
        <v>19217.11</v>
      </c>
      <c r="E780">
        <v>218</v>
      </c>
      <c r="F780" t="s">
        <v>2863</v>
      </c>
      <c r="G780">
        <v>25024515</v>
      </c>
      <c r="H780" t="s">
        <v>2864</v>
      </c>
      <c r="I780" s="9">
        <v>43986.461805555555</v>
      </c>
      <c r="J780" s="8" t="s">
        <v>2737</v>
      </c>
      <c r="K780">
        <v>250</v>
      </c>
      <c r="L780">
        <v>768</v>
      </c>
    </row>
    <row r="781" spans="1:13" hidden="1" x14ac:dyDescent="0.25">
      <c r="A781" t="s">
        <v>2582</v>
      </c>
      <c r="B781" t="s">
        <v>2581</v>
      </c>
      <c r="C781" t="s">
        <v>2580</v>
      </c>
      <c r="D781">
        <v>19217.11</v>
      </c>
      <c r="E781">
        <v>21</v>
      </c>
      <c r="F781" t="s">
        <v>2759</v>
      </c>
      <c r="G781">
        <v>25021296</v>
      </c>
      <c r="H781" t="s">
        <v>2954</v>
      </c>
      <c r="I781" s="9">
        <v>43986.461805555555</v>
      </c>
      <c r="J781" s="8" t="s">
        <v>2737</v>
      </c>
      <c r="K781">
        <v>250</v>
      </c>
      <c r="L781">
        <v>768</v>
      </c>
    </row>
    <row r="782" spans="1:13" hidden="1" x14ac:dyDescent="0.25">
      <c r="A782" t="s">
        <v>2582</v>
      </c>
      <c r="B782" t="s">
        <v>2581</v>
      </c>
      <c r="C782" t="s">
        <v>2580</v>
      </c>
      <c r="D782">
        <v>19217.11</v>
      </c>
      <c r="E782">
        <v>6</v>
      </c>
      <c r="F782" t="s">
        <v>2737</v>
      </c>
      <c r="G782">
        <v>25932661</v>
      </c>
      <c r="H782" t="s">
        <v>2805</v>
      </c>
      <c r="I782" s="9">
        <v>43986.461805555555</v>
      </c>
      <c r="J782" s="8" t="s">
        <v>2737</v>
      </c>
      <c r="K782">
        <v>259</v>
      </c>
      <c r="L782">
        <v>768</v>
      </c>
    </row>
    <row r="783" spans="1:13" hidden="1" x14ac:dyDescent="0.25">
      <c r="A783" t="s">
        <v>2582</v>
      </c>
      <c r="B783" t="s">
        <v>2581</v>
      </c>
      <c r="C783" t="s">
        <v>2580</v>
      </c>
      <c r="D783">
        <v>19217.11</v>
      </c>
      <c r="E783">
        <v>6</v>
      </c>
      <c r="F783" t="s">
        <v>2737</v>
      </c>
      <c r="G783">
        <v>25932661</v>
      </c>
      <c r="H783" t="s">
        <v>2805</v>
      </c>
      <c r="I783" s="9">
        <v>43986.461805555555</v>
      </c>
      <c r="J783" s="8" t="s">
        <v>2737</v>
      </c>
      <c r="K783">
        <v>259</v>
      </c>
      <c r="L783">
        <v>768</v>
      </c>
    </row>
    <row r="784" spans="1:13" hidden="1" x14ac:dyDescent="0.25">
      <c r="A784" t="s">
        <v>2582</v>
      </c>
      <c r="B784" t="s">
        <v>2581</v>
      </c>
      <c r="C784" t="s">
        <v>2580</v>
      </c>
      <c r="D784">
        <v>19217.11</v>
      </c>
      <c r="E784">
        <v>5</v>
      </c>
      <c r="F784">
        <v>20227</v>
      </c>
      <c r="G784">
        <v>25920227</v>
      </c>
      <c r="H784" t="s">
        <v>2797</v>
      </c>
      <c r="I784" s="9">
        <v>43986.461805555555</v>
      </c>
      <c r="J784" s="8" t="s">
        <v>2737</v>
      </c>
      <c r="K784">
        <v>259</v>
      </c>
      <c r="L784">
        <v>768</v>
      </c>
    </row>
    <row r="785" spans="1:15" hidden="1" x14ac:dyDescent="0.25">
      <c r="A785" t="s">
        <v>2582</v>
      </c>
      <c r="B785" t="s">
        <v>2581</v>
      </c>
      <c r="C785" t="s">
        <v>2580</v>
      </c>
      <c r="D785">
        <v>19217.11</v>
      </c>
      <c r="E785">
        <v>68.13</v>
      </c>
      <c r="F785" t="s">
        <v>2737</v>
      </c>
      <c r="G785">
        <v>27250529</v>
      </c>
      <c r="H785" t="s">
        <v>2818</v>
      </c>
      <c r="I785" s="9">
        <v>43986.461805555555</v>
      </c>
      <c r="J785" s="8" t="s">
        <v>2737</v>
      </c>
      <c r="K785">
        <v>272</v>
      </c>
      <c r="L785">
        <v>768</v>
      </c>
    </row>
    <row r="786" spans="1:15" hidden="1" x14ac:dyDescent="0.25">
      <c r="A786" t="s">
        <v>2582</v>
      </c>
      <c r="B786" t="s">
        <v>2581</v>
      </c>
      <c r="C786" t="s">
        <v>2580</v>
      </c>
      <c r="D786">
        <v>19217.11</v>
      </c>
      <c r="E786">
        <v>382</v>
      </c>
      <c r="F786">
        <v>90384</v>
      </c>
      <c r="G786">
        <v>63632037</v>
      </c>
      <c r="H786" t="s">
        <v>2955</v>
      </c>
      <c r="I786" s="9">
        <v>43986.461805555555</v>
      </c>
      <c r="J786" s="8" t="s">
        <v>2737</v>
      </c>
      <c r="K786">
        <v>636</v>
      </c>
      <c r="L786">
        <v>768</v>
      </c>
    </row>
    <row r="787" spans="1:15" hidden="1" x14ac:dyDescent="0.25">
      <c r="A787" t="s">
        <v>2582</v>
      </c>
      <c r="B787" t="s">
        <v>2581</v>
      </c>
      <c r="C787" t="s">
        <v>2580</v>
      </c>
      <c r="D787">
        <v>19217.11</v>
      </c>
      <c r="E787">
        <v>0</v>
      </c>
      <c r="F787" t="s">
        <v>2737</v>
      </c>
      <c r="G787">
        <v>76150538</v>
      </c>
      <c r="H787" t="s">
        <v>2808</v>
      </c>
      <c r="I787" s="9">
        <v>43986.461805555555</v>
      </c>
      <c r="J787" s="8" t="s">
        <v>2737</v>
      </c>
      <c r="K787">
        <v>761</v>
      </c>
      <c r="L787">
        <v>768</v>
      </c>
      <c r="M787" s="19">
        <v>0</v>
      </c>
    </row>
    <row r="788" spans="1:15" hidden="1" x14ac:dyDescent="0.25">
      <c r="A788" t="s">
        <v>2582</v>
      </c>
      <c r="B788" t="s">
        <v>2581</v>
      </c>
      <c r="C788" t="s">
        <v>2580</v>
      </c>
      <c r="D788">
        <v>19217.11</v>
      </c>
      <c r="E788">
        <v>3375</v>
      </c>
      <c r="F788">
        <v>59400</v>
      </c>
      <c r="G788">
        <v>72050500</v>
      </c>
      <c r="H788" t="s">
        <v>2862</v>
      </c>
      <c r="I788" s="9">
        <v>43986.461805555555</v>
      </c>
      <c r="J788" s="8" t="s">
        <v>2737</v>
      </c>
      <c r="K788">
        <v>720</v>
      </c>
      <c r="L788">
        <v>768</v>
      </c>
      <c r="M788" s="19">
        <v>3531</v>
      </c>
    </row>
    <row r="789" spans="1:15" hidden="1" x14ac:dyDescent="0.25">
      <c r="A789" t="s">
        <v>2582</v>
      </c>
      <c r="B789" t="s">
        <v>2581</v>
      </c>
      <c r="C789" t="s">
        <v>2580</v>
      </c>
      <c r="D789">
        <v>19217.11</v>
      </c>
      <c r="E789">
        <v>690</v>
      </c>
      <c r="F789" t="s">
        <v>2737</v>
      </c>
      <c r="G789">
        <v>71017003</v>
      </c>
      <c r="H789" t="s">
        <v>2856</v>
      </c>
      <c r="I789" s="9">
        <v>43986.461805555555</v>
      </c>
      <c r="J789" s="8" t="s">
        <v>2737</v>
      </c>
      <c r="K789">
        <v>710</v>
      </c>
      <c r="L789">
        <v>768</v>
      </c>
      <c r="M789" s="19">
        <v>722</v>
      </c>
    </row>
    <row r="790" spans="1:15" hidden="1" x14ac:dyDescent="0.25">
      <c r="A790" t="s">
        <v>2582</v>
      </c>
      <c r="B790" t="s">
        <v>2581</v>
      </c>
      <c r="C790" t="s">
        <v>2580</v>
      </c>
      <c r="D790">
        <v>19217.11</v>
      </c>
      <c r="E790">
        <v>96</v>
      </c>
      <c r="F790" t="s">
        <v>2737</v>
      </c>
      <c r="G790">
        <v>72150535</v>
      </c>
      <c r="H790" t="s">
        <v>2855</v>
      </c>
      <c r="I790" s="9">
        <v>43986.461805555555</v>
      </c>
      <c r="J790" s="8" t="s">
        <v>2737</v>
      </c>
      <c r="K790">
        <v>721</v>
      </c>
      <c r="L790">
        <v>768</v>
      </c>
      <c r="M790" s="19">
        <v>101</v>
      </c>
      <c r="N790">
        <f>E790/96</f>
        <v>1</v>
      </c>
      <c r="O790" s="19">
        <f>M790*N790</f>
        <v>101</v>
      </c>
    </row>
    <row r="791" spans="1:15" hidden="1" x14ac:dyDescent="0.25">
      <c r="A791" t="s">
        <v>2582</v>
      </c>
      <c r="B791" t="s">
        <v>2581</v>
      </c>
      <c r="C791" t="s">
        <v>2580</v>
      </c>
      <c r="D791">
        <v>19217.11</v>
      </c>
      <c r="E791">
        <v>4608</v>
      </c>
      <c r="F791" t="s">
        <v>2737</v>
      </c>
      <c r="G791">
        <v>72150535</v>
      </c>
      <c r="H791" t="s">
        <v>2855</v>
      </c>
      <c r="I791" s="9">
        <v>43986.461805555555</v>
      </c>
      <c r="J791" s="8" t="s">
        <v>2737</v>
      </c>
      <c r="K791">
        <v>721</v>
      </c>
      <c r="L791">
        <v>768</v>
      </c>
      <c r="M791" s="19">
        <v>101</v>
      </c>
      <c r="N791">
        <f>E791/96</f>
        <v>48</v>
      </c>
      <c r="O791" s="19">
        <f>M791*N791</f>
        <v>4848</v>
      </c>
    </row>
    <row r="792" spans="1:15" hidden="1" x14ac:dyDescent="0.25">
      <c r="A792" t="s">
        <v>2582</v>
      </c>
      <c r="B792" t="s">
        <v>2581</v>
      </c>
      <c r="C792" t="s">
        <v>2580</v>
      </c>
      <c r="D792">
        <v>19217.11</v>
      </c>
      <c r="E792">
        <v>75</v>
      </c>
      <c r="F792">
        <v>50540</v>
      </c>
      <c r="G792">
        <v>46050540</v>
      </c>
      <c r="H792" t="s">
        <v>2851</v>
      </c>
      <c r="I792" s="9">
        <v>43986.461805555555</v>
      </c>
      <c r="J792" s="8" t="s">
        <v>2737</v>
      </c>
      <c r="K792">
        <v>460</v>
      </c>
      <c r="L792">
        <v>768</v>
      </c>
      <c r="M792" s="19">
        <v>79</v>
      </c>
    </row>
    <row r="793" spans="1:15" hidden="1" x14ac:dyDescent="0.25">
      <c r="A793" t="s">
        <v>2582</v>
      </c>
      <c r="B793" t="s">
        <v>2581</v>
      </c>
      <c r="C793" t="s">
        <v>2580</v>
      </c>
      <c r="D793">
        <v>19217.11</v>
      </c>
      <c r="E793">
        <v>0</v>
      </c>
      <c r="F793" t="s">
        <v>2737</v>
      </c>
      <c r="G793">
        <v>76150538</v>
      </c>
      <c r="H793" t="s">
        <v>2808</v>
      </c>
      <c r="I793" s="9">
        <v>43986.461805555555</v>
      </c>
      <c r="J793" s="8" t="s">
        <v>2737</v>
      </c>
      <c r="K793">
        <v>761</v>
      </c>
      <c r="L793">
        <v>768</v>
      </c>
      <c r="M793" s="19">
        <v>0</v>
      </c>
    </row>
    <row r="794" spans="1:15" hidden="1" x14ac:dyDescent="0.25">
      <c r="A794" t="s">
        <v>2582</v>
      </c>
      <c r="B794" t="s">
        <v>2581</v>
      </c>
      <c r="C794" t="s">
        <v>2580</v>
      </c>
      <c r="D794">
        <v>19217.11</v>
      </c>
      <c r="E794">
        <v>1200</v>
      </c>
      <c r="F794">
        <v>50499</v>
      </c>
      <c r="G794">
        <v>11250499</v>
      </c>
      <c r="H794" t="s">
        <v>2807</v>
      </c>
      <c r="I794" s="9">
        <v>43986.461805555555</v>
      </c>
      <c r="J794" s="8" t="s">
        <v>2737</v>
      </c>
      <c r="K794">
        <v>112</v>
      </c>
      <c r="L794">
        <v>768</v>
      </c>
      <c r="M794" s="19">
        <v>1255</v>
      </c>
    </row>
    <row r="795" spans="1:15" hidden="1" x14ac:dyDescent="0.25">
      <c r="A795" t="s">
        <v>2582</v>
      </c>
      <c r="B795" t="s">
        <v>2581</v>
      </c>
      <c r="C795" t="s">
        <v>2580</v>
      </c>
      <c r="D795">
        <v>19217.11</v>
      </c>
      <c r="E795">
        <v>21.19</v>
      </c>
      <c r="F795" t="s">
        <v>2737</v>
      </c>
      <c r="G795">
        <v>27013399</v>
      </c>
      <c r="H795" t="s">
        <v>2739</v>
      </c>
      <c r="I795" s="9">
        <v>43986.461805555555</v>
      </c>
      <c r="J795" s="8" t="s">
        <v>2737</v>
      </c>
      <c r="K795">
        <v>270</v>
      </c>
      <c r="L795">
        <v>768</v>
      </c>
    </row>
    <row r="796" spans="1:15" hidden="1" x14ac:dyDescent="0.25">
      <c r="A796" t="s">
        <v>852</v>
      </c>
      <c r="B796" t="s">
        <v>851</v>
      </c>
      <c r="C796" t="s">
        <v>850</v>
      </c>
      <c r="D796">
        <v>9543.48</v>
      </c>
      <c r="E796">
        <v>35.82</v>
      </c>
      <c r="F796" t="s">
        <v>2737</v>
      </c>
      <c r="G796">
        <v>27210100</v>
      </c>
      <c r="H796" t="s">
        <v>2750</v>
      </c>
      <c r="I796" t="s">
        <v>2737</v>
      </c>
      <c r="J796" s="8">
        <v>44040.303472222222</v>
      </c>
      <c r="K796">
        <v>272</v>
      </c>
      <c r="L796">
        <v>43239</v>
      </c>
    </row>
    <row r="797" spans="1:15" hidden="1" x14ac:dyDescent="0.25">
      <c r="A797" t="s">
        <v>852</v>
      </c>
      <c r="B797" t="s">
        <v>851</v>
      </c>
      <c r="C797" t="s">
        <v>850</v>
      </c>
      <c r="D797">
        <v>9543.48</v>
      </c>
      <c r="E797">
        <v>22.61</v>
      </c>
      <c r="F797" t="s">
        <v>2752</v>
      </c>
      <c r="G797">
        <v>27038238</v>
      </c>
      <c r="H797" t="s">
        <v>2753</v>
      </c>
      <c r="I797" t="s">
        <v>2737</v>
      </c>
      <c r="J797" s="8">
        <v>44040.303472222222</v>
      </c>
      <c r="K797">
        <v>270</v>
      </c>
      <c r="L797">
        <v>43239</v>
      </c>
    </row>
    <row r="798" spans="1:15" hidden="1" x14ac:dyDescent="0.25">
      <c r="A798" t="s">
        <v>852</v>
      </c>
      <c r="B798" t="s">
        <v>851</v>
      </c>
      <c r="C798" t="s">
        <v>850</v>
      </c>
      <c r="D798">
        <v>9543.48</v>
      </c>
      <c r="E798">
        <v>11.59</v>
      </c>
      <c r="F798" t="s">
        <v>2737</v>
      </c>
      <c r="G798">
        <v>27069212</v>
      </c>
      <c r="H798" t="s">
        <v>2754</v>
      </c>
      <c r="I798" t="s">
        <v>2737</v>
      </c>
      <c r="J798" s="8">
        <v>44040.303472222222</v>
      </c>
      <c r="K798">
        <v>270</v>
      </c>
      <c r="L798">
        <v>43239</v>
      </c>
    </row>
    <row r="799" spans="1:15" hidden="1" x14ac:dyDescent="0.25">
      <c r="A799" t="s">
        <v>852</v>
      </c>
      <c r="B799" t="s">
        <v>851</v>
      </c>
      <c r="C799" t="s">
        <v>850</v>
      </c>
      <c r="D799">
        <v>9543.48</v>
      </c>
      <c r="E799">
        <v>7.35</v>
      </c>
      <c r="F799" t="s">
        <v>2737</v>
      </c>
      <c r="G799">
        <v>27013392</v>
      </c>
      <c r="H799" t="s">
        <v>2755</v>
      </c>
      <c r="I799" t="s">
        <v>2737</v>
      </c>
      <c r="J799" s="8">
        <v>44040.303472222222</v>
      </c>
      <c r="K799">
        <v>270</v>
      </c>
      <c r="L799">
        <v>43239</v>
      </c>
    </row>
    <row r="800" spans="1:15" hidden="1" x14ac:dyDescent="0.25">
      <c r="A800" t="s">
        <v>852</v>
      </c>
      <c r="B800" t="s">
        <v>851</v>
      </c>
      <c r="C800" t="s">
        <v>850</v>
      </c>
      <c r="D800">
        <v>9543.48</v>
      </c>
      <c r="E800">
        <v>26.13</v>
      </c>
      <c r="F800" t="s">
        <v>2737</v>
      </c>
      <c r="G800">
        <v>27014004</v>
      </c>
      <c r="H800" t="s">
        <v>2738</v>
      </c>
      <c r="I800" t="s">
        <v>2737</v>
      </c>
      <c r="J800" s="8">
        <v>44040.303472222222</v>
      </c>
      <c r="K800">
        <v>270</v>
      </c>
      <c r="L800">
        <v>43239</v>
      </c>
    </row>
    <row r="801" spans="1:15" hidden="1" x14ac:dyDescent="0.25">
      <c r="A801" t="s">
        <v>852</v>
      </c>
      <c r="B801" t="s">
        <v>851</v>
      </c>
      <c r="C801" t="s">
        <v>850</v>
      </c>
      <c r="D801">
        <v>9543.48</v>
      </c>
      <c r="E801">
        <v>21.19</v>
      </c>
      <c r="F801" t="s">
        <v>2737</v>
      </c>
      <c r="G801">
        <v>27013399</v>
      </c>
      <c r="H801" t="s">
        <v>2739</v>
      </c>
      <c r="I801" t="s">
        <v>2737</v>
      </c>
      <c r="J801" s="8">
        <v>44040.303472222222</v>
      </c>
      <c r="K801">
        <v>270</v>
      </c>
      <c r="L801">
        <v>43239</v>
      </c>
    </row>
    <row r="802" spans="1:15" hidden="1" x14ac:dyDescent="0.25">
      <c r="A802" t="s">
        <v>852</v>
      </c>
      <c r="B802" t="s">
        <v>851</v>
      </c>
      <c r="C802" t="s">
        <v>850</v>
      </c>
      <c r="D802">
        <v>9543.48</v>
      </c>
      <c r="E802">
        <v>10.97</v>
      </c>
      <c r="F802" t="s">
        <v>2737</v>
      </c>
      <c r="G802">
        <v>27280043</v>
      </c>
      <c r="H802" t="s">
        <v>2740</v>
      </c>
      <c r="I802" t="s">
        <v>2737</v>
      </c>
      <c r="J802" s="8">
        <v>44040.303472222222</v>
      </c>
      <c r="K802">
        <v>272</v>
      </c>
      <c r="L802">
        <v>43239</v>
      </c>
    </row>
    <row r="803" spans="1:15" hidden="1" x14ac:dyDescent="0.25">
      <c r="A803" t="s">
        <v>852</v>
      </c>
      <c r="B803" t="s">
        <v>851</v>
      </c>
      <c r="C803" t="s">
        <v>850</v>
      </c>
      <c r="D803">
        <v>9543.48</v>
      </c>
      <c r="E803">
        <v>91</v>
      </c>
      <c r="F803" t="s">
        <v>2742</v>
      </c>
      <c r="G803">
        <v>25021907</v>
      </c>
      <c r="H803" t="s">
        <v>2743</v>
      </c>
      <c r="I803" t="s">
        <v>2737</v>
      </c>
      <c r="J803" s="8">
        <v>44040.303472222222</v>
      </c>
      <c r="K803">
        <v>250</v>
      </c>
      <c r="L803">
        <v>43239</v>
      </c>
    </row>
    <row r="804" spans="1:15" hidden="1" x14ac:dyDescent="0.25">
      <c r="A804" t="s">
        <v>852</v>
      </c>
      <c r="B804" t="s">
        <v>851</v>
      </c>
      <c r="C804" t="s">
        <v>850</v>
      </c>
      <c r="D804">
        <v>9543.48</v>
      </c>
      <c r="E804">
        <v>24</v>
      </c>
      <c r="F804" t="s">
        <v>2737</v>
      </c>
      <c r="G804">
        <v>25024769</v>
      </c>
      <c r="H804" t="s">
        <v>2741</v>
      </c>
      <c r="I804" t="s">
        <v>2737</v>
      </c>
      <c r="J804" s="8">
        <v>44040.303472222222</v>
      </c>
      <c r="K804">
        <v>250</v>
      </c>
      <c r="L804">
        <v>43239</v>
      </c>
    </row>
    <row r="805" spans="1:15" hidden="1" x14ac:dyDescent="0.25">
      <c r="A805" t="s">
        <v>852</v>
      </c>
      <c r="B805" t="s">
        <v>851</v>
      </c>
      <c r="C805" t="s">
        <v>850</v>
      </c>
      <c r="D805">
        <v>9543.48</v>
      </c>
      <c r="E805">
        <v>46</v>
      </c>
      <c r="F805" t="s">
        <v>2742</v>
      </c>
      <c r="G805">
        <v>25021907</v>
      </c>
      <c r="H805" t="s">
        <v>2743</v>
      </c>
      <c r="I805" t="s">
        <v>2737</v>
      </c>
      <c r="J805" s="8">
        <v>44040.303472222222</v>
      </c>
      <c r="K805">
        <v>250</v>
      </c>
      <c r="L805">
        <v>43239</v>
      </c>
    </row>
    <row r="806" spans="1:15" hidden="1" x14ac:dyDescent="0.25">
      <c r="A806" t="s">
        <v>852</v>
      </c>
      <c r="B806" t="s">
        <v>851</v>
      </c>
      <c r="C806" t="s">
        <v>850</v>
      </c>
      <c r="D806">
        <v>9543.48</v>
      </c>
      <c r="E806">
        <v>3785</v>
      </c>
      <c r="F806" t="s">
        <v>2737</v>
      </c>
      <c r="G806">
        <v>75013236</v>
      </c>
      <c r="H806" t="s">
        <v>2745</v>
      </c>
      <c r="I806" t="s">
        <v>2737</v>
      </c>
      <c r="J806" s="8">
        <v>44040.303472222222</v>
      </c>
      <c r="K806">
        <v>750</v>
      </c>
      <c r="L806">
        <v>43239</v>
      </c>
      <c r="M806" s="19">
        <v>3785</v>
      </c>
    </row>
    <row r="807" spans="1:15" hidden="1" x14ac:dyDescent="0.25">
      <c r="A807" t="s">
        <v>852</v>
      </c>
      <c r="B807" t="s">
        <v>851</v>
      </c>
      <c r="C807" t="s">
        <v>850</v>
      </c>
      <c r="D807">
        <v>9543.48</v>
      </c>
      <c r="E807">
        <v>3375</v>
      </c>
      <c r="F807">
        <v>878.4</v>
      </c>
      <c r="G807">
        <v>75013238</v>
      </c>
      <c r="H807" t="s">
        <v>2746</v>
      </c>
      <c r="I807" t="s">
        <v>2737</v>
      </c>
      <c r="J807" s="8">
        <v>44040.303472222222</v>
      </c>
      <c r="K807">
        <v>750</v>
      </c>
      <c r="L807">
        <v>43239</v>
      </c>
      <c r="M807" s="19">
        <v>3375</v>
      </c>
    </row>
    <row r="808" spans="1:15" hidden="1" x14ac:dyDescent="0.25">
      <c r="A808" t="s">
        <v>852</v>
      </c>
      <c r="B808" t="s">
        <v>851</v>
      </c>
      <c r="C808" t="s">
        <v>850</v>
      </c>
      <c r="D808">
        <v>9543.48</v>
      </c>
      <c r="E808">
        <v>1254</v>
      </c>
      <c r="F808" t="s">
        <v>2737</v>
      </c>
      <c r="G808">
        <v>37013010</v>
      </c>
      <c r="H808" t="s">
        <v>2747</v>
      </c>
      <c r="I808" t="s">
        <v>2737</v>
      </c>
      <c r="J808" s="8">
        <v>44040.303472222222</v>
      </c>
      <c r="K808">
        <v>370</v>
      </c>
      <c r="L808">
        <v>43239</v>
      </c>
      <c r="M808" s="19">
        <v>33</v>
      </c>
      <c r="N808">
        <f>E808/33</f>
        <v>38</v>
      </c>
      <c r="O808" s="19">
        <f>N808*M808</f>
        <v>1254</v>
      </c>
    </row>
    <row r="809" spans="1:15" hidden="1" x14ac:dyDescent="0.25">
      <c r="A809" t="s">
        <v>852</v>
      </c>
      <c r="B809" t="s">
        <v>851</v>
      </c>
      <c r="C809" t="s">
        <v>850</v>
      </c>
      <c r="D809">
        <v>9543.48</v>
      </c>
      <c r="E809">
        <v>722</v>
      </c>
      <c r="F809">
        <v>10260</v>
      </c>
      <c r="G809">
        <v>71010260</v>
      </c>
      <c r="H809" t="s">
        <v>2748</v>
      </c>
      <c r="I809" t="s">
        <v>2737</v>
      </c>
      <c r="J809" s="8">
        <v>44040.303472222222</v>
      </c>
      <c r="K809">
        <v>710</v>
      </c>
      <c r="L809">
        <v>43239</v>
      </c>
      <c r="M809" s="19">
        <v>722</v>
      </c>
    </row>
    <row r="810" spans="1:15" hidden="1" x14ac:dyDescent="0.25">
      <c r="A810" t="s">
        <v>852</v>
      </c>
      <c r="B810" t="s">
        <v>851</v>
      </c>
      <c r="C810" t="s">
        <v>850</v>
      </c>
      <c r="D810">
        <v>9543.48</v>
      </c>
      <c r="E810">
        <v>0</v>
      </c>
      <c r="F810" t="s">
        <v>2737</v>
      </c>
      <c r="G810">
        <v>31200000</v>
      </c>
      <c r="H810" t="s">
        <v>2749</v>
      </c>
      <c r="I810" t="s">
        <v>2737</v>
      </c>
      <c r="J810" s="8">
        <v>44040.303472222222</v>
      </c>
      <c r="K810">
        <v>312</v>
      </c>
      <c r="L810">
        <v>43239</v>
      </c>
      <c r="M810" s="19">
        <v>0</v>
      </c>
    </row>
    <row r="811" spans="1:15" hidden="1" x14ac:dyDescent="0.25">
      <c r="A811" t="s">
        <v>852</v>
      </c>
      <c r="B811" t="s">
        <v>851</v>
      </c>
      <c r="C811" t="s">
        <v>850</v>
      </c>
      <c r="D811">
        <v>9543.48</v>
      </c>
      <c r="E811">
        <v>27.38</v>
      </c>
      <c r="F811" t="s">
        <v>2737</v>
      </c>
      <c r="G811">
        <v>27210100</v>
      </c>
      <c r="H811" t="s">
        <v>2750</v>
      </c>
      <c r="I811" t="s">
        <v>2737</v>
      </c>
      <c r="J811" s="8">
        <v>44040.303472222222</v>
      </c>
      <c r="K811">
        <v>272</v>
      </c>
      <c r="L811">
        <v>43239</v>
      </c>
    </row>
    <row r="812" spans="1:15" hidden="1" x14ac:dyDescent="0.25">
      <c r="A812" t="s">
        <v>852</v>
      </c>
      <c r="B812" t="s">
        <v>851</v>
      </c>
      <c r="C812" t="s">
        <v>850</v>
      </c>
      <c r="D812">
        <v>9543.48</v>
      </c>
      <c r="E812">
        <v>6.12</v>
      </c>
      <c r="F812" t="s">
        <v>2737</v>
      </c>
      <c r="G812">
        <v>27280208</v>
      </c>
      <c r="H812" t="s">
        <v>2751</v>
      </c>
      <c r="I812" t="s">
        <v>2737</v>
      </c>
      <c r="J812" s="8">
        <v>44040.303472222222</v>
      </c>
      <c r="K812">
        <v>272</v>
      </c>
      <c r="L812">
        <v>43239</v>
      </c>
    </row>
    <row r="813" spans="1:15" hidden="1" x14ac:dyDescent="0.25">
      <c r="A813" t="s">
        <v>852</v>
      </c>
      <c r="B813" t="s">
        <v>851</v>
      </c>
      <c r="C813" t="s">
        <v>850</v>
      </c>
      <c r="D813">
        <v>9543.48</v>
      </c>
      <c r="E813">
        <v>64.37</v>
      </c>
      <c r="F813" t="s">
        <v>2737</v>
      </c>
      <c r="G813">
        <v>27210100</v>
      </c>
      <c r="H813" t="s">
        <v>2750</v>
      </c>
      <c r="I813" t="s">
        <v>2737</v>
      </c>
      <c r="J813" s="8">
        <v>44040.303472222222</v>
      </c>
      <c r="K813">
        <v>272</v>
      </c>
      <c r="L813">
        <v>43239</v>
      </c>
    </row>
    <row r="814" spans="1:15" hidden="1" x14ac:dyDescent="0.25">
      <c r="A814" t="s">
        <v>852</v>
      </c>
      <c r="B814" t="s">
        <v>851</v>
      </c>
      <c r="C814" t="s">
        <v>850</v>
      </c>
      <c r="D814">
        <v>9543.48</v>
      </c>
      <c r="E814">
        <v>12.95</v>
      </c>
      <c r="F814" t="s">
        <v>2737</v>
      </c>
      <c r="G814">
        <v>27101000</v>
      </c>
      <c r="H814" t="s">
        <v>2956</v>
      </c>
      <c r="I814" t="s">
        <v>2737</v>
      </c>
      <c r="J814" s="8">
        <v>44040.303472222222</v>
      </c>
      <c r="K814">
        <v>271</v>
      </c>
      <c r="L814">
        <v>43239</v>
      </c>
    </row>
    <row r="815" spans="1:15" hidden="1" x14ac:dyDescent="0.25">
      <c r="A815" t="s">
        <v>420</v>
      </c>
      <c r="B815" t="s">
        <v>419</v>
      </c>
      <c r="C815" t="s">
        <v>418</v>
      </c>
      <c r="D815">
        <v>12187.48</v>
      </c>
      <c r="E815">
        <v>7.21</v>
      </c>
      <c r="F815">
        <v>13224</v>
      </c>
      <c r="G815">
        <v>27013224</v>
      </c>
      <c r="H815" t="s">
        <v>2957</v>
      </c>
      <c r="I815" t="s">
        <v>2737</v>
      </c>
      <c r="J815" s="8">
        <v>43789.279861111114</v>
      </c>
      <c r="K815">
        <v>270</v>
      </c>
      <c r="L815">
        <v>29881</v>
      </c>
    </row>
    <row r="816" spans="1:15" hidden="1" x14ac:dyDescent="0.25">
      <c r="A816" t="s">
        <v>420</v>
      </c>
      <c r="B816" t="s">
        <v>419</v>
      </c>
      <c r="C816" t="s">
        <v>418</v>
      </c>
      <c r="D816">
        <v>12187.48</v>
      </c>
      <c r="E816">
        <v>81.83</v>
      </c>
      <c r="F816">
        <v>13415</v>
      </c>
      <c r="G816">
        <v>27013415</v>
      </c>
      <c r="H816" t="s">
        <v>2958</v>
      </c>
      <c r="I816" t="s">
        <v>2737</v>
      </c>
      <c r="J816" s="8">
        <v>43789.279861111114</v>
      </c>
      <c r="K816">
        <v>270</v>
      </c>
      <c r="L816">
        <v>29881</v>
      </c>
    </row>
    <row r="817" spans="1:12" hidden="1" x14ac:dyDescent="0.25">
      <c r="A817" t="s">
        <v>420</v>
      </c>
      <c r="B817" t="s">
        <v>419</v>
      </c>
      <c r="C817" t="s">
        <v>418</v>
      </c>
      <c r="D817">
        <v>12187.48</v>
      </c>
      <c r="E817">
        <v>170.64</v>
      </c>
      <c r="F817" t="s">
        <v>2737</v>
      </c>
      <c r="G817">
        <v>27210100</v>
      </c>
      <c r="H817" t="s">
        <v>2750</v>
      </c>
      <c r="I817" t="s">
        <v>2737</v>
      </c>
      <c r="J817" s="8">
        <v>43789.279861111114</v>
      </c>
      <c r="K817">
        <v>272</v>
      </c>
      <c r="L817">
        <v>29881</v>
      </c>
    </row>
    <row r="818" spans="1:12" hidden="1" x14ac:dyDescent="0.25">
      <c r="A818" t="s">
        <v>420</v>
      </c>
      <c r="B818" t="s">
        <v>419</v>
      </c>
      <c r="C818" t="s">
        <v>418</v>
      </c>
      <c r="D818">
        <v>12187.48</v>
      </c>
      <c r="E818">
        <v>6.37</v>
      </c>
      <c r="F818" t="s">
        <v>2737</v>
      </c>
      <c r="G818">
        <v>27217031</v>
      </c>
      <c r="H818" t="s">
        <v>2959</v>
      </c>
      <c r="I818" t="s">
        <v>2737</v>
      </c>
      <c r="J818" s="8">
        <v>43789.279861111114</v>
      </c>
      <c r="K818">
        <v>272</v>
      </c>
      <c r="L818">
        <v>29881</v>
      </c>
    </row>
    <row r="819" spans="1:12" hidden="1" x14ac:dyDescent="0.25">
      <c r="A819" t="s">
        <v>420</v>
      </c>
      <c r="B819" t="s">
        <v>419</v>
      </c>
      <c r="C819" t="s">
        <v>418</v>
      </c>
      <c r="D819">
        <v>12187.48</v>
      </c>
      <c r="E819">
        <v>10.210000000000001</v>
      </c>
      <c r="F819" t="s">
        <v>2737</v>
      </c>
      <c r="G819">
        <v>27069158</v>
      </c>
      <c r="H819" t="s">
        <v>2960</v>
      </c>
      <c r="I819" t="s">
        <v>2737</v>
      </c>
      <c r="J819" s="8">
        <v>43789.279861111114</v>
      </c>
      <c r="K819">
        <v>270</v>
      </c>
      <c r="L819">
        <v>29881</v>
      </c>
    </row>
    <row r="820" spans="1:12" hidden="1" x14ac:dyDescent="0.25">
      <c r="A820" t="s">
        <v>420</v>
      </c>
      <c r="B820" t="s">
        <v>419</v>
      </c>
      <c r="C820" t="s">
        <v>418</v>
      </c>
      <c r="D820">
        <v>12187.48</v>
      </c>
      <c r="E820">
        <v>6.88</v>
      </c>
      <c r="F820" t="s">
        <v>2737</v>
      </c>
      <c r="G820">
        <v>27210100</v>
      </c>
      <c r="H820" t="s">
        <v>2750</v>
      </c>
      <c r="I820" t="s">
        <v>2737</v>
      </c>
      <c r="J820" s="8">
        <v>43789.279861111114</v>
      </c>
      <c r="K820">
        <v>272</v>
      </c>
      <c r="L820">
        <v>29881</v>
      </c>
    </row>
    <row r="821" spans="1:12" hidden="1" x14ac:dyDescent="0.25">
      <c r="A821" t="s">
        <v>420</v>
      </c>
      <c r="B821" t="s">
        <v>419</v>
      </c>
      <c r="C821" t="s">
        <v>418</v>
      </c>
      <c r="D821">
        <v>12187.48</v>
      </c>
      <c r="E821">
        <v>7.39</v>
      </c>
      <c r="F821" t="s">
        <v>2737</v>
      </c>
      <c r="G821">
        <v>27069178</v>
      </c>
      <c r="H821" t="s">
        <v>2914</v>
      </c>
      <c r="I821" t="s">
        <v>2737</v>
      </c>
      <c r="J821" s="8">
        <v>43789.279861111114</v>
      </c>
      <c r="K821">
        <v>270</v>
      </c>
      <c r="L821">
        <v>29881</v>
      </c>
    </row>
    <row r="822" spans="1:12" hidden="1" x14ac:dyDescent="0.25">
      <c r="A822" t="s">
        <v>420</v>
      </c>
      <c r="B822" t="s">
        <v>419</v>
      </c>
      <c r="C822" t="s">
        <v>418</v>
      </c>
      <c r="D822">
        <v>12187.48</v>
      </c>
      <c r="E822">
        <v>6.18</v>
      </c>
      <c r="F822" t="s">
        <v>2737</v>
      </c>
      <c r="G822">
        <v>27013496</v>
      </c>
      <c r="H822" t="s">
        <v>2915</v>
      </c>
      <c r="I822" t="s">
        <v>2737</v>
      </c>
      <c r="J822" s="8">
        <v>43789.279861111114</v>
      </c>
      <c r="K822">
        <v>270</v>
      </c>
      <c r="L822">
        <v>29881</v>
      </c>
    </row>
    <row r="823" spans="1:12" hidden="1" x14ac:dyDescent="0.25">
      <c r="A823" t="s">
        <v>420</v>
      </c>
      <c r="B823" t="s">
        <v>419</v>
      </c>
      <c r="C823" t="s">
        <v>418</v>
      </c>
      <c r="D823">
        <v>12187.48</v>
      </c>
      <c r="E823">
        <v>90.48</v>
      </c>
      <c r="F823" t="s">
        <v>2737</v>
      </c>
      <c r="G823">
        <v>27210100</v>
      </c>
      <c r="H823" t="s">
        <v>2750</v>
      </c>
      <c r="I823" t="s">
        <v>2737</v>
      </c>
      <c r="J823" s="8">
        <v>43789.279861111114</v>
      </c>
      <c r="K823">
        <v>272</v>
      </c>
      <c r="L823">
        <v>29881</v>
      </c>
    </row>
    <row r="824" spans="1:12" hidden="1" x14ac:dyDescent="0.25">
      <c r="A824" t="s">
        <v>420</v>
      </c>
      <c r="B824" t="s">
        <v>419</v>
      </c>
      <c r="C824" t="s">
        <v>418</v>
      </c>
      <c r="D824">
        <v>12187.48</v>
      </c>
      <c r="E824">
        <v>9.27</v>
      </c>
      <c r="F824" t="s">
        <v>2737</v>
      </c>
      <c r="G824">
        <v>27069286</v>
      </c>
      <c r="H824" t="s">
        <v>2916</v>
      </c>
      <c r="I824" t="s">
        <v>2737</v>
      </c>
      <c r="J824" s="8">
        <v>43789.279861111114</v>
      </c>
      <c r="K824">
        <v>270</v>
      </c>
      <c r="L824">
        <v>29881</v>
      </c>
    </row>
    <row r="825" spans="1:12" hidden="1" x14ac:dyDescent="0.25">
      <c r="A825" t="s">
        <v>420</v>
      </c>
      <c r="B825" t="s">
        <v>419</v>
      </c>
      <c r="C825" t="s">
        <v>418</v>
      </c>
      <c r="D825">
        <v>12187.48</v>
      </c>
      <c r="E825">
        <v>6.74</v>
      </c>
      <c r="F825" t="s">
        <v>2737</v>
      </c>
      <c r="G825">
        <v>27269181</v>
      </c>
      <c r="H825" t="s">
        <v>2917</v>
      </c>
      <c r="I825" t="s">
        <v>2737</v>
      </c>
      <c r="J825" s="8">
        <v>43789.279861111114</v>
      </c>
      <c r="K825">
        <v>272</v>
      </c>
      <c r="L825">
        <v>29881</v>
      </c>
    </row>
    <row r="826" spans="1:12" hidden="1" x14ac:dyDescent="0.25">
      <c r="A826" t="s">
        <v>420</v>
      </c>
      <c r="B826" t="s">
        <v>419</v>
      </c>
      <c r="C826" t="s">
        <v>418</v>
      </c>
      <c r="D826">
        <v>12187.48</v>
      </c>
      <c r="E826">
        <v>174.54</v>
      </c>
      <c r="F826" t="s">
        <v>2737</v>
      </c>
      <c r="G826">
        <v>27210100</v>
      </c>
      <c r="H826" t="s">
        <v>2750</v>
      </c>
      <c r="I826" t="s">
        <v>2737</v>
      </c>
      <c r="J826" s="8">
        <v>43789.279861111114</v>
      </c>
      <c r="K826">
        <v>272</v>
      </c>
      <c r="L826">
        <v>29881</v>
      </c>
    </row>
    <row r="827" spans="1:12" hidden="1" x14ac:dyDescent="0.25">
      <c r="A827" t="s">
        <v>420</v>
      </c>
      <c r="B827" t="s">
        <v>419</v>
      </c>
      <c r="C827" t="s">
        <v>418</v>
      </c>
      <c r="D827">
        <v>12187.48</v>
      </c>
      <c r="E827">
        <v>11.92</v>
      </c>
      <c r="F827" t="s">
        <v>2752</v>
      </c>
      <c r="G827">
        <v>27038238</v>
      </c>
      <c r="H827" t="s">
        <v>2753</v>
      </c>
      <c r="I827" t="s">
        <v>2737</v>
      </c>
      <c r="J827" s="8">
        <v>43789.279861111114</v>
      </c>
      <c r="K827">
        <v>270</v>
      </c>
      <c r="L827">
        <v>29881</v>
      </c>
    </row>
    <row r="828" spans="1:12" hidden="1" x14ac:dyDescent="0.25">
      <c r="A828" t="s">
        <v>420</v>
      </c>
      <c r="B828" t="s">
        <v>419</v>
      </c>
      <c r="C828" t="s">
        <v>418</v>
      </c>
      <c r="D828">
        <v>12187.48</v>
      </c>
      <c r="E828">
        <v>11.59</v>
      </c>
      <c r="F828" t="s">
        <v>2737</v>
      </c>
      <c r="G828">
        <v>27069212</v>
      </c>
      <c r="H828" t="s">
        <v>2754</v>
      </c>
      <c r="I828" t="s">
        <v>2737</v>
      </c>
      <c r="J828" s="8">
        <v>43789.279861111114</v>
      </c>
      <c r="K828">
        <v>270</v>
      </c>
      <c r="L828">
        <v>29881</v>
      </c>
    </row>
    <row r="829" spans="1:12" hidden="1" x14ac:dyDescent="0.25">
      <c r="A829" t="s">
        <v>420</v>
      </c>
      <c r="B829" t="s">
        <v>419</v>
      </c>
      <c r="C829" t="s">
        <v>418</v>
      </c>
      <c r="D829">
        <v>12187.48</v>
      </c>
      <c r="E829">
        <v>10.53</v>
      </c>
      <c r="F829" t="s">
        <v>2737</v>
      </c>
      <c r="G829">
        <v>27013394</v>
      </c>
      <c r="H829" t="s">
        <v>2789</v>
      </c>
      <c r="I829" t="s">
        <v>2737</v>
      </c>
      <c r="J829" s="8">
        <v>43789.279861111114</v>
      </c>
      <c r="K829">
        <v>270</v>
      </c>
      <c r="L829">
        <v>29881</v>
      </c>
    </row>
    <row r="830" spans="1:12" hidden="1" x14ac:dyDescent="0.25">
      <c r="A830" t="s">
        <v>420</v>
      </c>
      <c r="B830" t="s">
        <v>419</v>
      </c>
      <c r="C830" t="s">
        <v>418</v>
      </c>
      <c r="D830">
        <v>12187.48</v>
      </c>
      <c r="E830">
        <v>7.35</v>
      </c>
      <c r="F830" t="s">
        <v>2737</v>
      </c>
      <c r="G830">
        <v>27013392</v>
      </c>
      <c r="H830" t="s">
        <v>2755</v>
      </c>
      <c r="I830" t="s">
        <v>2737</v>
      </c>
      <c r="J830" s="8">
        <v>43789.279861111114</v>
      </c>
      <c r="K830">
        <v>270</v>
      </c>
      <c r="L830">
        <v>29881</v>
      </c>
    </row>
    <row r="831" spans="1:12" hidden="1" x14ac:dyDescent="0.25">
      <c r="A831" t="s">
        <v>420</v>
      </c>
      <c r="B831" t="s">
        <v>419</v>
      </c>
      <c r="C831" t="s">
        <v>418</v>
      </c>
      <c r="D831">
        <v>12187.48</v>
      </c>
      <c r="E831">
        <v>21.19</v>
      </c>
      <c r="F831" t="s">
        <v>2737</v>
      </c>
      <c r="G831">
        <v>27013399</v>
      </c>
      <c r="H831" t="s">
        <v>2739</v>
      </c>
      <c r="I831" t="s">
        <v>2737</v>
      </c>
      <c r="J831" s="8">
        <v>43789.279861111114</v>
      </c>
      <c r="K831">
        <v>270</v>
      </c>
      <c r="L831">
        <v>29881</v>
      </c>
    </row>
    <row r="832" spans="1:12" hidden="1" x14ac:dyDescent="0.25">
      <c r="A832" t="s">
        <v>420</v>
      </c>
      <c r="B832" t="s">
        <v>419</v>
      </c>
      <c r="C832" t="s">
        <v>418</v>
      </c>
      <c r="D832">
        <v>12187.48</v>
      </c>
      <c r="E832">
        <v>10.97</v>
      </c>
      <c r="F832" t="s">
        <v>2737</v>
      </c>
      <c r="G832">
        <v>27280043</v>
      </c>
      <c r="H832" t="s">
        <v>2740</v>
      </c>
      <c r="I832" t="s">
        <v>2737</v>
      </c>
      <c r="J832" s="8">
        <v>43789.279861111114</v>
      </c>
      <c r="K832">
        <v>272</v>
      </c>
      <c r="L832">
        <v>29881</v>
      </c>
    </row>
    <row r="833" spans="1:12" hidden="1" x14ac:dyDescent="0.25">
      <c r="A833" t="s">
        <v>420</v>
      </c>
      <c r="B833" t="s">
        <v>419</v>
      </c>
      <c r="C833" t="s">
        <v>418</v>
      </c>
      <c r="D833">
        <v>12187.48</v>
      </c>
      <c r="E833">
        <v>8.58</v>
      </c>
      <c r="F833" t="s">
        <v>2737</v>
      </c>
      <c r="G833">
        <v>27069225</v>
      </c>
      <c r="H833" t="s">
        <v>2757</v>
      </c>
      <c r="I833" t="s">
        <v>2737</v>
      </c>
      <c r="J833" s="8">
        <v>43789.279861111114</v>
      </c>
      <c r="K833">
        <v>270</v>
      </c>
      <c r="L833">
        <v>29881</v>
      </c>
    </row>
    <row r="834" spans="1:12" hidden="1" x14ac:dyDescent="0.25">
      <c r="A834" t="s">
        <v>420</v>
      </c>
      <c r="B834" t="s">
        <v>419</v>
      </c>
      <c r="C834" t="s">
        <v>418</v>
      </c>
      <c r="D834">
        <v>12187.48</v>
      </c>
      <c r="E834">
        <v>8.58</v>
      </c>
      <c r="F834" t="s">
        <v>2737</v>
      </c>
      <c r="G834">
        <v>27069225</v>
      </c>
      <c r="H834" t="s">
        <v>2757</v>
      </c>
      <c r="I834" t="s">
        <v>2737</v>
      </c>
      <c r="J834" s="8">
        <v>43789.279861111114</v>
      </c>
      <c r="K834">
        <v>270</v>
      </c>
      <c r="L834">
        <v>29881</v>
      </c>
    </row>
    <row r="835" spans="1:12" hidden="1" x14ac:dyDescent="0.25">
      <c r="A835" t="s">
        <v>420</v>
      </c>
      <c r="B835" t="s">
        <v>419</v>
      </c>
      <c r="C835" t="s">
        <v>418</v>
      </c>
      <c r="D835">
        <v>12187.48</v>
      </c>
      <c r="E835">
        <v>-8.58</v>
      </c>
      <c r="F835" t="s">
        <v>2737</v>
      </c>
      <c r="G835">
        <v>27069225</v>
      </c>
      <c r="H835" t="s">
        <v>2757</v>
      </c>
      <c r="I835" t="s">
        <v>2737</v>
      </c>
      <c r="J835" s="8">
        <v>43789.279861111114</v>
      </c>
      <c r="K835">
        <v>270</v>
      </c>
      <c r="L835">
        <v>29881</v>
      </c>
    </row>
    <row r="836" spans="1:12" hidden="1" x14ac:dyDescent="0.25">
      <c r="A836" t="s">
        <v>420</v>
      </c>
      <c r="B836" t="s">
        <v>419</v>
      </c>
      <c r="C836" t="s">
        <v>418</v>
      </c>
      <c r="D836">
        <v>12187.48</v>
      </c>
      <c r="E836">
        <v>7.35</v>
      </c>
      <c r="F836" t="s">
        <v>2737</v>
      </c>
      <c r="G836">
        <v>27013391</v>
      </c>
      <c r="H836" t="s">
        <v>2756</v>
      </c>
      <c r="I836" t="s">
        <v>2737</v>
      </c>
      <c r="J836" s="8">
        <v>43789.279861111114</v>
      </c>
      <c r="K836">
        <v>270</v>
      </c>
      <c r="L836">
        <v>29881</v>
      </c>
    </row>
    <row r="837" spans="1:12" hidden="1" x14ac:dyDescent="0.25">
      <c r="A837" t="s">
        <v>420</v>
      </c>
      <c r="B837" t="s">
        <v>419</v>
      </c>
      <c r="C837" t="s">
        <v>418</v>
      </c>
      <c r="D837">
        <v>12187.48</v>
      </c>
      <c r="E837">
        <v>-7.35</v>
      </c>
      <c r="F837" t="s">
        <v>2737</v>
      </c>
      <c r="G837">
        <v>27013392</v>
      </c>
      <c r="H837" t="s">
        <v>2755</v>
      </c>
      <c r="I837" t="s">
        <v>2737</v>
      </c>
      <c r="J837" s="8">
        <v>43789.279861111114</v>
      </c>
      <c r="K837">
        <v>270</v>
      </c>
      <c r="L837">
        <v>29881</v>
      </c>
    </row>
    <row r="838" spans="1:12" hidden="1" x14ac:dyDescent="0.25">
      <c r="A838" t="s">
        <v>420</v>
      </c>
      <c r="B838" t="s">
        <v>419</v>
      </c>
      <c r="C838" t="s">
        <v>418</v>
      </c>
      <c r="D838">
        <v>12187.48</v>
      </c>
      <c r="E838">
        <v>107</v>
      </c>
      <c r="F838" t="s">
        <v>2846</v>
      </c>
      <c r="G838">
        <v>63621209</v>
      </c>
      <c r="H838" t="s">
        <v>2961</v>
      </c>
      <c r="I838" t="s">
        <v>2737</v>
      </c>
      <c r="J838" s="8">
        <v>43789.279861111114</v>
      </c>
      <c r="K838">
        <v>636</v>
      </c>
      <c r="L838">
        <v>29881</v>
      </c>
    </row>
    <row r="839" spans="1:12" hidden="1" x14ac:dyDescent="0.25">
      <c r="A839" t="s">
        <v>420</v>
      </c>
      <c r="B839" t="s">
        <v>419</v>
      </c>
      <c r="C839" t="s">
        <v>418</v>
      </c>
      <c r="D839">
        <v>12187.48</v>
      </c>
      <c r="E839">
        <v>7</v>
      </c>
      <c r="F839" t="s">
        <v>2737</v>
      </c>
      <c r="G839">
        <v>25024632</v>
      </c>
      <c r="H839" t="s">
        <v>2758</v>
      </c>
      <c r="I839" t="s">
        <v>2737</v>
      </c>
      <c r="J839" s="8">
        <v>43789.279861111114</v>
      </c>
      <c r="K839">
        <v>250</v>
      </c>
      <c r="L839">
        <v>29881</v>
      </c>
    </row>
    <row r="840" spans="1:12" hidden="1" x14ac:dyDescent="0.25">
      <c r="A840" t="s">
        <v>420</v>
      </c>
      <c r="B840" t="s">
        <v>419</v>
      </c>
      <c r="C840" t="s">
        <v>418</v>
      </c>
      <c r="D840">
        <v>12187.48</v>
      </c>
      <c r="E840">
        <v>21</v>
      </c>
      <c r="F840" t="s">
        <v>2759</v>
      </c>
      <c r="G840">
        <v>25022093</v>
      </c>
      <c r="H840" t="s">
        <v>2924</v>
      </c>
      <c r="I840" t="s">
        <v>2737</v>
      </c>
      <c r="J840" s="8">
        <v>43789.279861111114</v>
      </c>
      <c r="K840">
        <v>250</v>
      </c>
      <c r="L840">
        <v>29881</v>
      </c>
    </row>
    <row r="841" spans="1:12" hidden="1" x14ac:dyDescent="0.25">
      <c r="A841" t="s">
        <v>420</v>
      </c>
      <c r="B841" t="s">
        <v>419</v>
      </c>
      <c r="C841" t="s">
        <v>418</v>
      </c>
      <c r="D841">
        <v>12187.48</v>
      </c>
      <c r="E841">
        <v>39</v>
      </c>
      <c r="F841" t="s">
        <v>2737</v>
      </c>
      <c r="G841">
        <v>25024764</v>
      </c>
      <c r="H841" t="s">
        <v>2962</v>
      </c>
      <c r="I841" t="s">
        <v>2737</v>
      </c>
      <c r="J841" s="8">
        <v>43789.279861111114</v>
      </c>
      <c r="K841">
        <v>250</v>
      </c>
      <c r="L841">
        <v>29881</v>
      </c>
    </row>
    <row r="842" spans="1:12" hidden="1" x14ac:dyDescent="0.25">
      <c r="A842" t="s">
        <v>420</v>
      </c>
      <c r="B842" t="s">
        <v>419</v>
      </c>
      <c r="C842" t="s">
        <v>418</v>
      </c>
      <c r="D842">
        <v>12187.48</v>
      </c>
      <c r="E842">
        <v>46</v>
      </c>
      <c r="F842" t="s">
        <v>2742</v>
      </c>
      <c r="G842">
        <v>25021907</v>
      </c>
      <c r="H842" t="s">
        <v>2743</v>
      </c>
      <c r="I842" t="s">
        <v>2737</v>
      </c>
      <c r="J842" s="8">
        <v>43789.279861111114</v>
      </c>
      <c r="K842">
        <v>250</v>
      </c>
      <c r="L842">
        <v>29881</v>
      </c>
    </row>
    <row r="843" spans="1:12" hidden="1" x14ac:dyDescent="0.25">
      <c r="A843" t="s">
        <v>420</v>
      </c>
      <c r="B843" t="s">
        <v>419</v>
      </c>
      <c r="C843" t="s">
        <v>418</v>
      </c>
      <c r="D843">
        <v>12187.48</v>
      </c>
      <c r="E843">
        <v>19</v>
      </c>
      <c r="F843" t="s">
        <v>2865</v>
      </c>
      <c r="G843">
        <v>25024630</v>
      </c>
      <c r="H843" t="s">
        <v>2866</v>
      </c>
      <c r="I843" t="s">
        <v>2737</v>
      </c>
      <c r="J843" s="8">
        <v>43789.279861111114</v>
      </c>
      <c r="K843">
        <v>250</v>
      </c>
      <c r="L843">
        <v>29881</v>
      </c>
    </row>
    <row r="844" spans="1:12" hidden="1" x14ac:dyDescent="0.25">
      <c r="A844" t="s">
        <v>420</v>
      </c>
      <c r="B844" t="s">
        <v>419</v>
      </c>
      <c r="C844" t="s">
        <v>418</v>
      </c>
      <c r="D844">
        <v>12187.48</v>
      </c>
      <c r="E844">
        <v>21</v>
      </c>
      <c r="F844" t="s">
        <v>2848</v>
      </c>
      <c r="G844">
        <v>63623574</v>
      </c>
      <c r="H844" t="s">
        <v>2849</v>
      </c>
      <c r="I844" t="s">
        <v>2737</v>
      </c>
      <c r="J844" s="8">
        <v>43789.279861111114</v>
      </c>
      <c r="K844">
        <v>636</v>
      </c>
      <c r="L844">
        <v>29881</v>
      </c>
    </row>
    <row r="845" spans="1:12" hidden="1" x14ac:dyDescent="0.25">
      <c r="A845" t="s">
        <v>420</v>
      </c>
      <c r="B845" t="s">
        <v>419</v>
      </c>
      <c r="C845" t="s">
        <v>418</v>
      </c>
      <c r="D845">
        <v>12187.48</v>
      </c>
      <c r="E845">
        <v>44</v>
      </c>
      <c r="F845" t="s">
        <v>2897</v>
      </c>
      <c r="G845">
        <v>25021629</v>
      </c>
      <c r="H845" t="s">
        <v>2963</v>
      </c>
      <c r="I845" t="s">
        <v>2737</v>
      </c>
      <c r="J845" s="8">
        <v>43789.279861111114</v>
      </c>
      <c r="K845">
        <v>250</v>
      </c>
      <c r="L845">
        <v>29881</v>
      </c>
    </row>
    <row r="846" spans="1:12" hidden="1" x14ac:dyDescent="0.25">
      <c r="A846" t="s">
        <v>420</v>
      </c>
      <c r="B846" t="s">
        <v>419</v>
      </c>
      <c r="C846" t="s">
        <v>418</v>
      </c>
      <c r="D846">
        <v>12187.48</v>
      </c>
      <c r="E846">
        <v>22</v>
      </c>
      <c r="F846" t="s">
        <v>2737</v>
      </c>
      <c r="G846">
        <v>25024769</v>
      </c>
      <c r="H846" t="s">
        <v>2741</v>
      </c>
      <c r="I846" t="s">
        <v>2737</v>
      </c>
      <c r="J846" s="8">
        <v>43789.279861111114</v>
      </c>
      <c r="K846">
        <v>250</v>
      </c>
      <c r="L846">
        <v>29881</v>
      </c>
    </row>
    <row r="847" spans="1:12" hidden="1" x14ac:dyDescent="0.25">
      <c r="A847" t="s">
        <v>420</v>
      </c>
      <c r="B847" t="s">
        <v>419</v>
      </c>
      <c r="C847" t="s">
        <v>418</v>
      </c>
      <c r="D847">
        <v>12187.48</v>
      </c>
      <c r="E847">
        <v>9</v>
      </c>
      <c r="F847" t="s">
        <v>2737</v>
      </c>
      <c r="G847">
        <v>25923109</v>
      </c>
      <c r="H847" t="s">
        <v>2964</v>
      </c>
      <c r="I847" t="s">
        <v>2737</v>
      </c>
      <c r="J847" s="8">
        <v>43789.279861111114</v>
      </c>
      <c r="K847">
        <v>259</v>
      </c>
      <c r="L847">
        <v>29881</v>
      </c>
    </row>
    <row r="848" spans="1:12" hidden="1" x14ac:dyDescent="0.25">
      <c r="A848" t="s">
        <v>420</v>
      </c>
      <c r="B848" t="s">
        <v>419</v>
      </c>
      <c r="C848" t="s">
        <v>418</v>
      </c>
      <c r="D848">
        <v>12187.48</v>
      </c>
      <c r="E848">
        <v>218</v>
      </c>
      <c r="F848" t="s">
        <v>2737</v>
      </c>
      <c r="G848">
        <v>25090581</v>
      </c>
      <c r="H848" t="s">
        <v>2965</v>
      </c>
      <c r="I848" t="s">
        <v>2737</v>
      </c>
      <c r="J848" s="8">
        <v>43789.279861111114</v>
      </c>
      <c r="K848">
        <v>250</v>
      </c>
      <c r="L848">
        <v>29881</v>
      </c>
    </row>
    <row r="849" spans="1:15" hidden="1" x14ac:dyDescent="0.25">
      <c r="A849" t="s">
        <v>420</v>
      </c>
      <c r="B849" t="s">
        <v>419</v>
      </c>
      <c r="C849" t="s">
        <v>418</v>
      </c>
      <c r="D849">
        <v>12187.48</v>
      </c>
      <c r="E849">
        <v>13</v>
      </c>
      <c r="F849" t="s">
        <v>2737</v>
      </c>
      <c r="G849">
        <v>25923030</v>
      </c>
      <c r="H849" t="s">
        <v>2966</v>
      </c>
      <c r="I849" t="s">
        <v>2737</v>
      </c>
      <c r="J849" s="8">
        <v>43789.279861111114</v>
      </c>
      <c r="K849">
        <v>259</v>
      </c>
      <c r="L849">
        <v>29881</v>
      </c>
    </row>
    <row r="850" spans="1:15" hidden="1" x14ac:dyDescent="0.25">
      <c r="A850" t="s">
        <v>420</v>
      </c>
      <c r="B850" t="s">
        <v>419</v>
      </c>
      <c r="C850" t="s">
        <v>418</v>
      </c>
      <c r="D850">
        <v>12187.48</v>
      </c>
      <c r="E850">
        <v>5600</v>
      </c>
      <c r="F850" t="s">
        <v>2737</v>
      </c>
      <c r="G850">
        <v>36014007</v>
      </c>
      <c r="H850" t="s">
        <v>2899</v>
      </c>
      <c r="I850" t="s">
        <v>2737</v>
      </c>
      <c r="J850" s="8">
        <v>43789.279861111114</v>
      </c>
      <c r="K850">
        <v>360</v>
      </c>
      <c r="L850">
        <v>29881</v>
      </c>
      <c r="M850" s="19">
        <v>5858</v>
      </c>
      <c r="N850" s="19">
        <f>M850</f>
        <v>5858</v>
      </c>
    </row>
    <row r="851" spans="1:15" hidden="1" x14ac:dyDescent="0.25">
      <c r="A851" t="s">
        <v>420</v>
      </c>
      <c r="B851" t="s">
        <v>419</v>
      </c>
      <c r="C851" t="s">
        <v>418</v>
      </c>
      <c r="D851">
        <v>12187.48</v>
      </c>
      <c r="E851">
        <v>1120</v>
      </c>
      <c r="F851" t="s">
        <v>2737</v>
      </c>
      <c r="G851">
        <v>36014008</v>
      </c>
      <c r="H851" t="s">
        <v>2927</v>
      </c>
      <c r="I851" t="s">
        <v>2737</v>
      </c>
      <c r="J851" s="8">
        <v>43789.279861111114</v>
      </c>
      <c r="K851">
        <v>360</v>
      </c>
      <c r="L851">
        <v>29881</v>
      </c>
      <c r="M851" s="19">
        <v>1172</v>
      </c>
      <c r="N851" s="19">
        <f>M851</f>
        <v>1172</v>
      </c>
    </row>
    <row r="852" spans="1:15" hidden="1" x14ac:dyDescent="0.25">
      <c r="A852" t="s">
        <v>420</v>
      </c>
      <c r="B852" t="s">
        <v>419</v>
      </c>
      <c r="C852" t="s">
        <v>418</v>
      </c>
      <c r="D852">
        <v>12187.48</v>
      </c>
      <c r="E852">
        <v>2170</v>
      </c>
      <c r="F852" t="s">
        <v>2737</v>
      </c>
      <c r="G852">
        <v>37013010</v>
      </c>
      <c r="H852" t="s">
        <v>2747</v>
      </c>
      <c r="I852" t="s">
        <v>2737</v>
      </c>
      <c r="J852" s="8">
        <v>43789.279861111114</v>
      </c>
      <c r="K852">
        <v>370</v>
      </c>
      <c r="L852">
        <v>29881</v>
      </c>
      <c r="M852" s="19">
        <v>33</v>
      </c>
      <c r="N852">
        <f>E852/31</f>
        <v>70</v>
      </c>
      <c r="O852" s="19">
        <f>M852*N852</f>
        <v>2310</v>
      </c>
    </row>
    <row r="853" spans="1:15" hidden="1" x14ac:dyDescent="0.25">
      <c r="A853" t="s">
        <v>420</v>
      </c>
      <c r="B853" t="s">
        <v>419</v>
      </c>
      <c r="C853" t="s">
        <v>418</v>
      </c>
      <c r="D853">
        <v>12187.48</v>
      </c>
      <c r="E853">
        <v>1216</v>
      </c>
      <c r="F853">
        <v>17001</v>
      </c>
      <c r="G853">
        <v>71017001</v>
      </c>
      <c r="H853" t="s">
        <v>2900</v>
      </c>
      <c r="I853" t="s">
        <v>2737</v>
      </c>
      <c r="J853" s="8">
        <v>43789.279861111114</v>
      </c>
      <c r="K853">
        <v>710</v>
      </c>
      <c r="L853">
        <v>29881</v>
      </c>
      <c r="M853" s="19">
        <v>1272</v>
      </c>
    </row>
    <row r="854" spans="1:15" hidden="1" x14ac:dyDescent="0.25">
      <c r="A854" t="s">
        <v>420</v>
      </c>
      <c r="B854" t="s">
        <v>419</v>
      </c>
      <c r="C854" t="s">
        <v>418</v>
      </c>
      <c r="D854">
        <v>12187.48</v>
      </c>
      <c r="E854">
        <v>690</v>
      </c>
      <c r="F854">
        <v>10260</v>
      </c>
      <c r="G854">
        <v>71010260</v>
      </c>
      <c r="H854" t="s">
        <v>2748</v>
      </c>
      <c r="I854" t="s">
        <v>2737</v>
      </c>
      <c r="J854" s="8">
        <v>43789.279861111114</v>
      </c>
      <c r="K854">
        <v>710</v>
      </c>
      <c r="L854">
        <v>29881</v>
      </c>
      <c r="M854" s="19">
        <v>722</v>
      </c>
    </row>
    <row r="855" spans="1:15" hidden="1" x14ac:dyDescent="0.25">
      <c r="A855" t="s">
        <v>420</v>
      </c>
      <c r="B855" t="s">
        <v>419</v>
      </c>
      <c r="C855" t="s">
        <v>418</v>
      </c>
      <c r="D855">
        <v>12187.48</v>
      </c>
      <c r="E855">
        <v>120</v>
      </c>
      <c r="F855">
        <v>94640</v>
      </c>
      <c r="G855">
        <v>41044000</v>
      </c>
      <c r="H855" t="s">
        <v>2762</v>
      </c>
      <c r="I855" t="s">
        <v>2737</v>
      </c>
      <c r="J855" s="8">
        <v>43789.279861111114</v>
      </c>
      <c r="K855">
        <v>410</v>
      </c>
      <c r="L855">
        <v>29881</v>
      </c>
      <c r="M855" s="19">
        <v>126</v>
      </c>
    </row>
    <row r="856" spans="1:15" hidden="1" x14ac:dyDescent="0.25">
      <c r="A856" t="s">
        <v>420</v>
      </c>
      <c r="B856" t="s">
        <v>419</v>
      </c>
      <c r="C856" t="s">
        <v>418</v>
      </c>
      <c r="D856">
        <v>12187.48</v>
      </c>
      <c r="E856">
        <v>13.26</v>
      </c>
      <c r="F856" t="s">
        <v>2737</v>
      </c>
      <c r="G856">
        <v>27081047</v>
      </c>
      <c r="H856" t="s">
        <v>2967</v>
      </c>
      <c r="I856" t="s">
        <v>2737</v>
      </c>
      <c r="J856" s="8">
        <v>43789.279861111114</v>
      </c>
      <c r="K856">
        <v>270</v>
      </c>
      <c r="L856">
        <v>29881</v>
      </c>
    </row>
    <row r="857" spans="1:15" hidden="1" x14ac:dyDescent="0.25">
      <c r="A857" t="s">
        <v>545</v>
      </c>
      <c r="B857" t="s">
        <v>544</v>
      </c>
      <c r="C857" t="s">
        <v>543</v>
      </c>
      <c r="D857">
        <v>27713.23</v>
      </c>
      <c r="E857">
        <v>7.35</v>
      </c>
      <c r="F857" t="s">
        <v>2737</v>
      </c>
      <c r="G857">
        <v>27013393</v>
      </c>
      <c r="H857" t="s">
        <v>2834</v>
      </c>
      <c r="I857" t="s">
        <v>2737</v>
      </c>
      <c r="J857" s="8">
        <v>44103.272222222222</v>
      </c>
      <c r="K857">
        <v>270</v>
      </c>
      <c r="L857">
        <v>43235</v>
      </c>
    </row>
    <row r="858" spans="1:15" hidden="1" x14ac:dyDescent="0.25">
      <c r="A858" t="s">
        <v>545</v>
      </c>
      <c r="B858" t="s">
        <v>544</v>
      </c>
      <c r="C858" t="s">
        <v>543</v>
      </c>
      <c r="D858">
        <v>27713.23</v>
      </c>
      <c r="E858">
        <v>1255</v>
      </c>
      <c r="F858" t="s">
        <v>2737</v>
      </c>
      <c r="G858">
        <v>11010003</v>
      </c>
      <c r="H858" t="s">
        <v>2968</v>
      </c>
      <c r="I858" t="s">
        <v>2737</v>
      </c>
      <c r="J858" s="8">
        <v>44103.272222222222</v>
      </c>
      <c r="K858">
        <v>110</v>
      </c>
      <c r="L858">
        <v>43235</v>
      </c>
      <c r="M858" s="19">
        <v>1255</v>
      </c>
    </row>
    <row r="859" spans="1:15" hidden="1" x14ac:dyDescent="0.25">
      <c r="A859" t="s">
        <v>545</v>
      </c>
      <c r="B859" t="s">
        <v>544</v>
      </c>
      <c r="C859" t="s">
        <v>543</v>
      </c>
      <c r="D859">
        <v>27713.23</v>
      </c>
      <c r="E859">
        <v>49</v>
      </c>
      <c r="F859">
        <v>85025</v>
      </c>
      <c r="G859">
        <v>30032110</v>
      </c>
      <c r="H859" t="s">
        <v>2776</v>
      </c>
      <c r="I859" t="s">
        <v>2737</v>
      </c>
      <c r="J859" s="8">
        <v>44103.272222222222</v>
      </c>
      <c r="K859">
        <v>300</v>
      </c>
      <c r="L859">
        <v>43235</v>
      </c>
      <c r="M859" s="19">
        <v>49</v>
      </c>
    </row>
    <row r="860" spans="1:15" hidden="1" x14ac:dyDescent="0.25">
      <c r="A860" t="s">
        <v>545</v>
      </c>
      <c r="B860" t="s">
        <v>544</v>
      </c>
      <c r="C860" t="s">
        <v>543</v>
      </c>
      <c r="D860">
        <v>27713.23</v>
      </c>
      <c r="E860">
        <v>70</v>
      </c>
      <c r="F860">
        <v>33467</v>
      </c>
      <c r="G860">
        <v>30033467</v>
      </c>
      <c r="H860" t="s">
        <v>2777</v>
      </c>
      <c r="I860" t="s">
        <v>2737</v>
      </c>
      <c r="J860" s="8">
        <v>44103.272222222222</v>
      </c>
      <c r="K860">
        <v>300</v>
      </c>
      <c r="L860">
        <v>43235</v>
      </c>
      <c r="M860" s="19">
        <v>70</v>
      </c>
    </row>
    <row r="861" spans="1:15" hidden="1" x14ac:dyDescent="0.25">
      <c r="A861" t="s">
        <v>545</v>
      </c>
      <c r="B861" t="s">
        <v>544</v>
      </c>
      <c r="C861" t="s">
        <v>543</v>
      </c>
      <c r="D861">
        <v>27713.23</v>
      </c>
      <c r="E861">
        <v>16</v>
      </c>
      <c r="F861">
        <v>32107</v>
      </c>
      <c r="G861">
        <v>30032107</v>
      </c>
      <c r="H861" t="s">
        <v>2779</v>
      </c>
      <c r="I861" t="s">
        <v>2737</v>
      </c>
      <c r="J861" s="8">
        <v>44103.272222222222</v>
      </c>
      <c r="K861">
        <v>300</v>
      </c>
      <c r="L861">
        <v>43235</v>
      </c>
      <c r="M861" s="19">
        <v>16</v>
      </c>
    </row>
    <row r="862" spans="1:15" hidden="1" x14ac:dyDescent="0.25">
      <c r="A862" t="s">
        <v>545</v>
      </c>
      <c r="B862" t="s">
        <v>544</v>
      </c>
      <c r="C862" t="s">
        <v>543</v>
      </c>
      <c r="D862">
        <v>27713.23</v>
      </c>
      <c r="E862">
        <v>20</v>
      </c>
      <c r="F862">
        <v>82962</v>
      </c>
      <c r="G862">
        <v>30149084</v>
      </c>
      <c r="H862" t="s">
        <v>2763</v>
      </c>
      <c r="I862" t="s">
        <v>2737</v>
      </c>
      <c r="J862" s="8">
        <v>44103.272222222222</v>
      </c>
      <c r="K862">
        <v>301</v>
      </c>
      <c r="L862">
        <v>43235</v>
      </c>
      <c r="M862" s="19">
        <v>20</v>
      </c>
    </row>
    <row r="863" spans="1:15" hidden="1" x14ac:dyDescent="0.25">
      <c r="A863" t="s">
        <v>545</v>
      </c>
      <c r="B863" t="s">
        <v>544</v>
      </c>
      <c r="C863" t="s">
        <v>543</v>
      </c>
      <c r="D863">
        <v>27713.23</v>
      </c>
      <c r="E863">
        <v>20</v>
      </c>
      <c r="F863">
        <v>82962</v>
      </c>
      <c r="G863">
        <v>30149084</v>
      </c>
      <c r="H863" t="s">
        <v>2763</v>
      </c>
      <c r="I863" t="s">
        <v>2737</v>
      </c>
      <c r="J863" s="8">
        <v>44103.272222222222</v>
      </c>
      <c r="K863">
        <v>301</v>
      </c>
      <c r="L863">
        <v>43235</v>
      </c>
      <c r="M863" s="19">
        <v>20</v>
      </c>
    </row>
    <row r="864" spans="1:15" hidden="1" x14ac:dyDescent="0.25">
      <c r="A864" t="s">
        <v>545</v>
      </c>
      <c r="B864" t="s">
        <v>544</v>
      </c>
      <c r="C864" t="s">
        <v>543</v>
      </c>
      <c r="D864">
        <v>27713.23</v>
      </c>
      <c r="E864">
        <v>20</v>
      </c>
      <c r="F864">
        <v>82962</v>
      </c>
      <c r="G864">
        <v>30149084</v>
      </c>
      <c r="H864" t="s">
        <v>2763</v>
      </c>
      <c r="I864" t="s">
        <v>2737</v>
      </c>
      <c r="J864" s="8">
        <v>44103.272222222222</v>
      </c>
      <c r="K864">
        <v>301</v>
      </c>
      <c r="L864">
        <v>43235</v>
      </c>
      <c r="M864" s="19">
        <v>20</v>
      </c>
    </row>
    <row r="865" spans="1:15" hidden="1" x14ac:dyDescent="0.25">
      <c r="A865" t="s">
        <v>545</v>
      </c>
      <c r="B865" t="s">
        <v>544</v>
      </c>
      <c r="C865" t="s">
        <v>543</v>
      </c>
      <c r="D865">
        <v>27713.23</v>
      </c>
      <c r="E865">
        <v>92.79</v>
      </c>
      <c r="F865" t="s">
        <v>2737</v>
      </c>
      <c r="G865">
        <v>27050001</v>
      </c>
      <c r="H865" t="s">
        <v>2969</v>
      </c>
      <c r="I865" t="s">
        <v>2737</v>
      </c>
      <c r="J865" s="8">
        <v>44103.272222222222</v>
      </c>
      <c r="K865">
        <v>270</v>
      </c>
      <c r="L865">
        <v>43235</v>
      </c>
    </row>
    <row r="866" spans="1:15" hidden="1" x14ac:dyDescent="0.25">
      <c r="A866" t="s">
        <v>545</v>
      </c>
      <c r="B866" t="s">
        <v>544</v>
      </c>
      <c r="C866" t="s">
        <v>543</v>
      </c>
      <c r="D866">
        <v>27713.23</v>
      </c>
      <c r="E866">
        <v>5858</v>
      </c>
      <c r="F866" t="s">
        <v>2737</v>
      </c>
      <c r="G866">
        <v>36014007</v>
      </c>
      <c r="H866" t="s">
        <v>2899</v>
      </c>
      <c r="I866" t="s">
        <v>2737</v>
      </c>
      <c r="J866" s="8">
        <v>44103.272222222222</v>
      </c>
      <c r="K866">
        <v>360</v>
      </c>
      <c r="L866">
        <v>43235</v>
      </c>
      <c r="M866" s="19">
        <v>5858</v>
      </c>
    </row>
    <row r="867" spans="1:15" hidden="1" x14ac:dyDescent="0.25">
      <c r="A867" t="s">
        <v>545</v>
      </c>
      <c r="B867" t="s">
        <v>544</v>
      </c>
      <c r="C867" t="s">
        <v>543</v>
      </c>
      <c r="D867">
        <v>27713.23</v>
      </c>
      <c r="E867">
        <v>2344</v>
      </c>
      <c r="F867" t="s">
        <v>2737</v>
      </c>
      <c r="G867">
        <v>36014008</v>
      </c>
      <c r="H867" t="s">
        <v>2927</v>
      </c>
      <c r="I867" t="s">
        <v>2737</v>
      </c>
      <c r="J867" s="8">
        <v>44103.272222222222</v>
      </c>
      <c r="K867">
        <v>360</v>
      </c>
      <c r="L867">
        <v>43235</v>
      </c>
      <c r="M867" s="19">
        <v>1172</v>
      </c>
    </row>
    <row r="868" spans="1:15" hidden="1" x14ac:dyDescent="0.25">
      <c r="A868" t="s">
        <v>545</v>
      </c>
      <c r="B868" t="s">
        <v>544</v>
      </c>
      <c r="C868" t="s">
        <v>543</v>
      </c>
      <c r="D868">
        <v>27713.23</v>
      </c>
      <c r="E868">
        <v>-7.35</v>
      </c>
      <c r="F868" t="s">
        <v>2737</v>
      </c>
      <c r="G868">
        <v>27013392</v>
      </c>
      <c r="H868" t="s">
        <v>2755</v>
      </c>
      <c r="I868" t="s">
        <v>2737</v>
      </c>
      <c r="J868" s="8">
        <v>44103.272222222222</v>
      </c>
      <c r="K868">
        <v>270</v>
      </c>
      <c r="L868">
        <v>43235</v>
      </c>
    </row>
    <row r="869" spans="1:15" hidden="1" x14ac:dyDescent="0.25">
      <c r="A869" t="s">
        <v>545</v>
      </c>
      <c r="B869" t="s">
        <v>544</v>
      </c>
      <c r="C869" t="s">
        <v>543</v>
      </c>
      <c r="D869">
        <v>27713.23</v>
      </c>
      <c r="E869">
        <v>2838</v>
      </c>
      <c r="F869" t="s">
        <v>2737</v>
      </c>
      <c r="G869">
        <v>37013010</v>
      </c>
      <c r="H869" t="s">
        <v>2747</v>
      </c>
      <c r="I869" t="s">
        <v>2737</v>
      </c>
      <c r="J869" s="8">
        <v>44103.272222222222</v>
      </c>
      <c r="K869">
        <v>370</v>
      </c>
      <c r="L869">
        <v>43235</v>
      </c>
      <c r="M869" s="19">
        <v>33</v>
      </c>
      <c r="N869">
        <f>E869/33</f>
        <v>86</v>
      </c>
      <c r="O869" s="19">
        <f>N869*M869</f>
        <v>2838</v>
      </c>
    </row>
    <row r="870" spans="1:15" hidden="1" x14ac:dyDescent="0.25">
      <c r="A870" t="s">
        <v>545</v>
      </c>
      <c r="B870" t="s">
        <v>544</v>
      </c>
      <c r="C870" t="s">
        <v>543</v>
      </c>
      <c r="D870">
        <v>27713.23</v>
      </c>
      <c r="E870">
        <v>1272</v>
      </c>
      <c r="F870">
        <v>17001</v>
      </c>
      <c r="G870">
        <v>71017001</v>
      </c>
      <c r="H870" t="s">
        <v>2900</v>
      </c>
      <c r="I870" t="s">
        <v>2737</v>
      </c>
      <c r="J870" s="8">
        <v>44103.272222222222</v>
      </c>
      <c r="K870">
        <v>710</v>
      </c>
      <c r="L870">
        <v>43235</v>
      </c>
      <c r="M870" s="19">
        <v>1272</v>
      </c>
    </row>
    <row r="871" spans="1:15" hidden="1" x14ac:dyDescent="0.25">
      <c r="A871" t="s">
        <v>545</v>
      </c>
      <c r="B871" t="s">
        <v>544</v>
      </c>
      <c r="C871" t="s">
        <v>543</v>
      </c>
      <c r="D871">
        <v>27713.23</v>
      </c>
      <c r="E871">
        <v>58</v>
      </c>
      <c r="F871">
        <v>80076</v>
      </c>
      <c r="G871">
        <v>30033468</v>
      </c>
      <c r="H871" t="s">
        <v>2883</v>
      </c>
      <c r="I871" t="s">
        <v>2737</v>
      </c>
      <c r="J871" s="8">
        <v>44103.272222222222</v>
      </c>
      <c r="K871">
        <v>300</v>
      </c>
      <c r="L871">
        <v>43235</v>
      </c>
      <c r="M871" s="19">
        <v>58</v>
      </c>
    </row>
    <row r="872" spans="1:15" hidden="1" x14ac:dyDescent="0.25">
      <c r="A872" t="s">
        <v>545</v>
      </c>
      <c r="B872" t="s">
        <v>544</v>
      </c>
      <c r="C872" t="s">
        <v>543</v>
      </c>
      <c r="D872">
        <v>27713.23</v>
      </c>
      <c r="E872">
        <v>34</v>
      </c>
      <c r="F872">
        <v>83735</v>
      </c>
      <c r="G872">
        <v>30032403</v>
      </c>
      <c r="H872" t="s">
        <v>2778</v>
      </c>
      <c r="I872" t="s">
        <v>2737</v>
      </c>
      <c r="J872" s="8">
        <v>44103.272222222222</v>
      </c>
      <c r="K872">
        <v>300</v>
      </c>
      <c r="L872">
        <v>43235</v>
      </c>
      <c r="M872" s="19">
        <v>34</v>
      </c>
    </row>
    <row r="873" spans="1:15" hidden="1" x14ac:dyDescent="0.25">
      <c r="A873" t="s">
        <v>545</v>
      </c>
      <c r="B873" t="s">
        <v>544</v>
      </c>
      <c r="C873" t="s">
        <v>543</v>
      </c>
      <c r="D873">
        <v>27713.23</v>
      </c>
      <c r="E873">
        <v>16</v>
      </c>
      <c r="F873">
        <v>32107</v>
      </c>
      <c r="G873">
        <v>30032107</v>
      </c>
      <c r="H873" t="s">
        <v>2779</v>
      </c>
      <c r="I873" t="s">
        <v>2737</v>
      </c>
      <c r="J873" s="8">
        <v>44103.272222222222</v>
      </c>
      <c r="K873">
        <v>300</v>
      </c>
      <c r="L873">
        <v>43235</v>
      </c>
      <c r="M873" s="19">
        <v>16</v>
      </c>
    </row>
    <row r="874" spans="1:15" hidden="1" x14ac:dyDescent="0.25">
      <c r="A874" t="s">
        <v>545</v>
      </c>
      <c r="B874" t="s">
        <v>544</v>
      </c>
      <c r="C874" t="s">
        <v>543</v>
      </c>
      <c r="D874">
        <v>27713.23</v>
      </c>
      <c r="E874">
        <v>49</v>
      </c>
      <c r="F874">
        <v>85025</v>
      </c>
      <c r="G874">
        <v>30032110</v>
      </c>
      <c r="H874" t="s">
        <v>2776</v>
      </c>
      <c r="I874" t="s">
        <v>2737</v>
      </c>
      <c r="J874" s="8">
        <v>44103.272222222222</v>
      </c>
      <c r="K874">
        <v>300</v>
      </c>
      <c r="L874">
        <v>43235</v>
      </c>
      <c r="M874" s="19">
        <v>49</v>
      </c>
    </row>
    <row r="875" spans="1:15" hidden="1" x14ac:dyDescent="0.25">
      <c r="A875" t="s">
        <v>545</v>
      </c>
      <c r="B875" t="s">
        <v>544</v>
      </c>
      <c r="C875" t="s">
        <v>543</v>
      </c>
      <c r="D875">
        <v>27713.23</v>
      </c>
      <c r="E875">
        <v>70</v>
      </c>
      <c r="F875">
        <v>33467</v>
      </c>
      <c r="G875">
        <v>30033467</v>
      </c>
      <c r="H875" t="s">
        <v>2777</v>
      </c>
      <c r="I875" t="s">
        <v>2737</v>
      </c>
      <c r="J875" s="8">
        <v>44103.272222222222</v>
      </c>
      <c r="K875">
        <v>300</v>
      </c>
      <c r="L875">
        <v>43235</v>
      </c>
      <c r="M875" s="19">
        <v>70</v>
      </c>
    </row>
    <row r="876" spans="1:15" hidden="1" x14ac:dyDescent="0.25">
      <c r="A876" t="s">
        <v>545</v>
      </c>
      <c r="B876" t="s">
        <v>544</v>
      </c>
      <c r="C876" t="s">
        <v>543</v>
      </c>
      <c r="D876">
        <v>27713.23</v>
      </c>
      <c r="E876">
        <v>16</v>
      </c>
      <c r="F876">
        <v>32107</v>
      </c>
      <c r="G876">
        <v>30032107</v>
      </c>
      <c r="H876" t="s">
        <v>2779</v>
      </c>
      <c r="I876" t="s">
        <v>2737</v>
      </c>
      <c r="J876" s="8">
        <v>44103.272222222222</v>
      </c>
      <c r="K876">
        <v>300</v>
      </c>
      <c r="L876">
        <v>43235</v>
      </c>
      <c r="M876" s="19">
        <v>16</v>
      </c>
    </row>
    <row r="877" spans="1:15" hidden="1" x14ac:dyDescent="0.25">
      <c r="A877" t="s">
        <v>545</v>
      </c>
      <c r="B877" t="s">
        <v>544</v>
      </c>
      <c r="C877" t="s">
        <v>543</v>
      </c>
      <c r="D877">
        <v>27713.23</v>
      </c>
      <c r="E877">
        <v>20</v>
      </c>
      <c r="F877">
        <v>82962</v>
      </c>
      <c r="G877">
        <v>30149084</v>
      </c>
      <c r="H877" t="s">
        <v>2763</v>
      </c>
      <c r="I877" t="s">
        <v>2737</v>
      </c>
      <c r="J877" s="8">
        <v>44103.272222222222</v>
      </c>
      <c r="K877">
        <v>301</v>
      </c>
      <c r="L877">
        <v>43235</v>
      </c>
      <c r="M877" s="19">
        <v>20</v>
      </c>
    </row>
    <row r="878" spans="1:15" hidden="1" x14ac:dyDescent="0.25">
      <c r="A878" t="s">
        <v>545</v>
      </c>
      <c r="B878" t="s">
        <v>544</v>
      </c>
      <c r="C878" t="s">
        <v>543</v>
      </c>
      <c r="D878">
        <v>27713.23</v>
      </c>
      <c r="E878">
        <v>20</v>
      </c>
      <c r="F878">
        <v>82962</v>
      </c>
      <c r="G878">
        <v>30149084</v>
      </c>
      <c r="H878" t="s">
        <v>2763</v>
      </c>
      <c r="I878" t="s">
        <v>2737</v>
      </c>
      <c r="J878" s="8">
        <v>44103.272222222222</v>
      </c>
      <c r="K878">
        <v>301</v>
      </c>
      <c r="L878">
        <v>43235</v>
      </c>
      <c r="M878" s="19">
        <v>20</v>
      </c>
    </row>
    <row r="879" spans="1:15" hidden="1" x14ac:dyDescent="0.25">
      <c r="A879" t="s">
        <v>545</v>
      </c>
      <c r="B879" t="s">
        <v>544</v>
      </c>
      <c r="C879" t="s">
        <v>543</v>
      </c>
      <c r="D879">
        <v>27713.23</v>
      </c>
      <c r="E879">
        <v>21.15</v>
      </c>
      <c r="F879" t="s">
        <v>2737</v>
      </c>
      <c r="G879">
        <v>27013489</v>
      </c>
      <c r="H879" t="s">
        <v>2970</v>
      </c>
      <c r="I879" t="s">
        <v>2737</v>
      </c>
      <c r="J879" s="8">
        <v>44103.272222222222</v>
      </c>
      <c r="K879">
        <v>270</v>
      </c>
      <c r="L879">
        <v>43235</v>
      </c>
    </row>
    <row r="880" spans="1:15" hidden="1" x14ac:dyDescent="0.25">
      <c r="A880" t="s">
        <v>545</v>
      </c>
      <c r="B880" t="s">
        <v>544</v>
      </c>
      <c r="C880" t="s">
        <v>543</v>
      </c>
      <c r="D880">
        <v>27713.23</v>
      </c>
      <c r="E880">
        <v>20</v>
      </c>
      <c r="F880">
        <v>82962</v>
      </c>
      <c r="G880">
        <v>30149084</v>
      </c>
      <c r="H880" t="s">
        <v>2763</v>
      </c>
      <c r="I880" t="s">
        <v>2737</v>
      </c>
      <c r="J880" s="8">
        <v>44103.272222222222</v>
      </c>
      <c r="K880">
        <v>301</v>
      </c>
      <c r="L880">
        <v>43235</v>
      </c>
      <c r="M880" s="19">
        <v>20</v>
      </c>
    </row>
    <row r="881" spans="1:13" hidden="1" x14ac:dyDescent="0.25">
      <c r="A881" t="s">
        <v>545</v>
      </c>
      <c r="B881" t="s">
        <v>544</v>
      </c>
      <c r="C881" t="s">
        <v>543</v>
      </c>
      <c r="D881">
        <v>27713.23</v>
      </c>
      <c r="E881">
        <v>20</v>
      </c>
      <c r="F881">
        <v>82962</v>
      </c>
      <c r="G881">
        <v>30149084</v>
      </c>
      <c r="H881" t="s">
        <v>2763</v>
      </c>
      <c r="I881" t="s">
        <v>2737</v>
      </c>
      <c r="J881" s="8">
        <v>44103.272222222222</v>
      </c>
      <c r="K881">
        <v>301</v>
      </c>
      <c r="L881">
        <v>43235</v>
      </c>
      <c r="M881" s="19">
        <v>20</v>
      </c>
    </row>
    <row r="882" spans="1:13" hidden="1" x14ac:dyDescent="0.25">
      <c r="A882" t="s">
        <v>545</v>
      </c>
      <c r="B882" t="s">
        <v>544</v>
      </c>
      <c r="C882" t="s">
        <v>543</v>
      </c>
      <c r="D882">
        <v>27713.23</v>
      </c>
      <c r="E882">
        <v>20</v>
      </c>
      <c r="F882">
        <v>82962</v>
      </c>
      <c r="G882">
        <v>30149084</v>
      </c>
      <c r="H882" t="s">
        <v>2763</v>
      </c>
      <c r="I882" t="s">
        <v>2737</v>
      </c>
      <c r="J882" s="8">
        <v>44103.272222222222</v>
      </c>
      <c r="K882">
        <v>301</v>
      </c>
      <c r="L882">
        <v>43235</v>
      </c>
      <c r="M882" s="19">
        <v>20</v>
      </c>
    </row>
    <row r="883" spans="1:13" hidden="1" x14ac:dyDescent="0.25">
      <c r="A883" t="s">
        <v>545</v>
      </c>
      <c r="B883" t="s">
        <v>544</v>
      </c>
      <c r="C883" t="s">
        <v>543</v>
      </c>
      <c r="D883">
        <v>27713.23</v>
      </c>
      <c r="E883">
        <v>7</v>
      </c>
      <c r="F883">
        <v>23733</v>
      </c>
      <c r="G883">
        <v>25923733</v>
      </c>
      <c r="H883" t="s">
        <v>2794</v>
      </c>
      <c r="I883" t="s">
        <v>2737</v>
      </c>
      <c r="J883" s="8">
        <v>44103.272222222222</v>
      </c>
      <c r="K883">
        <v>259</v>
      </c>
      <c r="L883">
        <v>43235</v>
      </c>
    </row>
    <row r="884" spans="1:13" hidden="1" x14ac:dyDescent="0.25">
      <c r="A884" t="s">
        <v>545</v>
      </c>
      <c r="B884" t="s">
        <v>544</v>
      </c>
      <c r="C884" t="s">
        <v>543</v>
      </c>
      <c r="D884">
        <v>27713.23</v>
      </c>
      <c r="E884">
        <v>13</v>
      </c>
      <c r="F884" t="s">
        <v>2737</v>
      </c>
      <c r="G884">
        <v>25923896</v>
      </c>
      <c r="H884" t="s">
        <v>2971</v>
      </c>
      <c r="I884" t="s">
        <v>2737</v>
      </c>
      <c r="J884" s="8">
        <v>44103.272222222222</v>
      </c>
      <c r="K884">
        <v>259</v>
      </c>
      <c r="L884">
        <v>43235</v>
      </c>
    </row>
    <row r="885" spans="1:13" hidden="1" x14ac:dyDescent="0.25">
      <c r="A885" t="s">
        <v>545</v>
      </c>
      <c r="B885" t="s">
        <v>544</v>
      </c>
      <c r="C885" t="s">
        <v>543</v>
      </c>
      <c r="D885">
        <v>27713.23</v>
      </c>
      <c r="E885">
        <v>25</v>
      </c>
      <c r="F885" t="s">
        <v>2737</v>
      </c>
      <c r="G885">
        <v>25934754</v>
      </c>
      <c r="H885" t="s">
        <v>2972</v>
      </c>
      <c r="I885" t="s">
        <v>2737</v>
      </c>
      <c r="J885" s="8">
        <v>44103.272222222222</v>
      </c>
      <c r="K885">
        <v>259</v>
      </c>
      <c r="L885">
        <v>43235</v>
      </c>
    </row>
    <row r="886" spans="1:13" hidden="1" x14ac:dyDescent="0.25">
      <c r="A886" t="s">
        <v>545</v>
      </c>
      <c r="B886" t="s">
        <v>544</v>
      </c>
      <c r="C886" t="s">
        <v>543</v>
      </c>
      <c r="D886">
        <v>27713.23</v>
      </c>
      <c r="E886">
        <v>11</v>
      </c>
      <c r="F886" t="s">
        <v>2737</v>
      </c>
      <c r="G886">
        <v>25923979</v>
      </c>
      <c r="H886" t="s">
        <v>2973</v>
      </c>
      <c r="I886" t="s">
        <v>2737</v>
      </c>
      <c r="J886" s="8">
        <v>44103.272222222222</v>
      </c>
      <c r="K886">
        <v>259</v>
      </c>
      <c r="L886">
        <v>43235</v>
      </c>
    </row>
    <row r="887" spans="1:13" hidden="1" x14ac:dyDescent="0.25">
      <c r="A887" t="s">
        <v>545</v>
      </c>
      <c r="B887" t="s">
        <v>544</v>
      </c>
      <c r="C887" t="s">
        <v>543</v>
      </c>
      <c r="D887">
        <v>27713.23</v>
      </c>
      <c r="E887">
        <v>85</v>
      </c>
      <c r="F887" t="s">
        <v>2737</v>
      </c>
      <c r="G887">
        <v>25932639</v>
      </c>
      <c r="H887" t="s">
        <v>2974</v>
      </c>
      <c r="I887" t="s">
        <v>2737</v>
      </c>
      <c r="J887" s="8">
        <v>44103.272222222222</v>
      </c>
      <c r="K887">
        <v>259</v>
      </c>
      <c r="L887">
        <v>43235</v>
      </c>
    </row>
    <row r="888" spans="1:13" hidden="1" x14ac:dyDescent="0.25">
      <c r="A888" t="s">
        <v>545</v>
      </c>
      <c r="B888" t="s">
        <v>544</v>
      </c>
      <c r="C888" t="s">
        <v>543</v>
      </c>
      <c r="D888">
        <v>27713.23</v>
      </c>
      <c r="E888">
        <v>5</v>
      </c>
      <c r="F888">
        <v>20227</v>
      </c>
      <c r="G888">
        <v>25920227</v>
      </c>
      <c r="H888" t="s">
        <v>2797</v>
      </c>
      <c r="I888" t="s">
        <v>2737</v>
      </c>
      <c r="J888" s="8">
        <v>44103.272222222222</v>
      </c>
      <c r="K888">
        <v>259</v>
      </c>
      <c r="L888">
        <v>43235</v>
      </c>
    </row>
    <row r="889" spans="1:13" hidden="1" x14ac:dyDescent="0.25">
      <c r="A889" t="s">
        <v>545</v>
      </c>
      <c r="B889" t="s">
        <v>544</v>
      </c>
      <c r="C889" t="s">
        <v>543</v>
      </c>
      <c r="D889">
        <v>27713.23</v>
      </c>
      <c r="E889">
        <v>7</v>
      </c>
      <c r="F889">
        <v>23733</v>
      </c>
      <c r="G889">
        <v>25923733</v>
      </c>
      <c r="H889" t="s">
        <v>2794</v>
      </c>
      <c r="I889" t="s">
        <v>2737</v>
      </c>
      <c r="J889" s="8">
        <v>44103.272222222222</v>
      </c>
      <c r="K889">
        <v>259</v>
      </c>
      <c r="L889">
        <v>43235</v>
      </c>
    </row>
    <row r="890" spans="1:13" hidden="1" x14ac:dyDescent="0.25">
      <c r="A890" t="s">
        <v>545</v>
      </c>
      <c r="B890" t="s">
        <v>544</v>
      </c>
      <c r="C890" t="s">
        <v>543</v>
      </c>
      <c r="D890">
        <v>27713.23</v>
      </c>
      <c r="E890">
        <v>10.93</v>
      </c>
      <c r="F890" t="s">
        <v>2826</v>
      </c>
      <c r="G890">
        <v>27038311</v>
      </c>
      <c r="H890" t="s">
        <v>2827</v>
      </c>
      <c r="I890" t="s">
        <v>2737</v>
      </c>
      <c r="J890" s="8">
        <v>44103.272222222222</v>
      </c>
      <c r="K890">
        <v>270</v>
      </c>
      <c r="L890">
        <v>43235</v>
      </c>
    </row>
    <row r="891" spans="1:13" hidden="1" x14ac:dyDescent="0.25">
      <c r="A891" t="s">
        <v>545</v>
      </c>
      <c r="B891" t="s">
        <v>544</v>
      </c>
      <c r="C891" t="s">
        <v>543</v>
      </c>
      <c r="D891">
        <v>27713.23</v>
      </c>
      <c r="E891">
        <v>2092</v>
      </c>
      <c r="F891">
        <v>38758</v>
      </c>
      <c r="G891">
        <v>45038758</v>
      </c>
      <c r="H891" t="s">
        <v>2902</v>
      </c>
      <c r="I891" t="s">
        <v>2737</v>
      </c>
      <c r="J891" s="8">
        <v>44103.272222222222</v>
      </c>
      <c r="K891">
        <v>450</v>
      </c>
      <c r="L891">
        <v>43235</v>
      </c>
      <c r="M891" s="19">
        <v>2092</v>
      </c>
    </row>
    <row r="892" spans="1:13" hidden="1" x14ac:dyDescent="0.25">
      <c r="A892" t="s">
        <v>545</v>
      </c>
      <c r="B892" t="s">
        <v>544</v>
      </c>
      <c r="C892" t="s">
        <v>543</v>
      </c>
      <c r="D892">
        <v>27713.23</v>
      </c>
      <c r="E892">
        <v>20</v>
      </c>
      <c r="F892">
        <v>82962</v>
      </c>
      <c r="G892">
        <v>30149084</v>
      </c>
      <c r="H892" t="s">
        <v>2763</v>
      </c>
      <c r="I892" t="s">
        <v>2737</v>
      </c>
      <c r="J892" s="8">
        <v>44103.272222222222</v>
      </c>
      <c r="K892">
        <v>301</v>
      </c>
      <c r="L892">
        <v>43235</v>
      </c>
      <c r="M892" s="19">
        <v>20</v>
      </c>
    </row>
    <row r="893" spans="1:13" hidden="1" x14ac:dyDescent="0.25">
      <c r="A893" t="s">
        <v>545</v>
      </c>
      <c r="B893" t="s">
        <v>544</v>
      </c>
      <c r="C893" t="s">
        <v>543</v>
      </c>
      <c r="D893">
        <v>27713.23</v>
      </c>
      <c r="E893">
        <v>20</v>
      </c>
      <c r="F893">
        <v>82962</v>
      </c>
      <c r="G893">
        <v>30149084</v>
      </c>
      <c r="H893" t="s">
        <v>2763</v>
      </c>
      <c r="I893" t="s">
        <v>2737</v>
      </c>
      <c r="J893" s="8">
        <v>44103.272222222222</v>
      </c>
      <c r="K893">
        <v>301</v>
      </c>
      <c r="L893">
        <v>43235</v>
      </c>
      <c r="M893" s="19">
        <v>20</v>
      </c>
    </row>
    <row r="894" spans="1:13" hidden="1" x14ac:dyDescent="0.25">
      <c r="A894" t="s">
        <v>545</v>
      </c>
      <c r="B894" t="s">
        <v>544</v>
      </c>
      <c r="C894" t="s">
        <v>543</v>
      </c>
      <c r="D894">
        <v>27713.23</v>
      </c>
      <c r="E894">
        <v>29.34</v>
      </c>
      <c r="F894" t="s">
        <v>2737</v>
      </c>
      <c r="G894">
        <v>27069272</v>
      </c>
      <c r="H894" t="s">
        <v>2786</v>
      </c>
      <c r="I894" t="s">
        <v>2737</v>
      </c>
      <c r="J894" s="8">
        <v>44103.272222222222</v>
      </c>
      <c r="K894">
        <v>270</v>
      </c>
      <c r="L894">
        <v>43235</v>
      </c>
    </row>
    <row r="895" spans="1:13" hidden="1" x14ac:dyDescent="0.25">
      <c r="A895" t="s">
        <v>545</v>
      </c>
      <c r="B895" t="s">
        <v>544</v>
      </c>
      <c r="C895" t="s">
        <v>543</v>
      </c>
      <c r="D895">
        <v>27713.23</v>
      </c>
      <c r="E895">
        <v>-1255</v>
      </c>
      <c r="F895" t="s">
        <v>2737</v>
      </c>
      <c r="G895">
        <v>20600000</v>
      </c>
      <c r="H895" t="s">
        <v>2975</v>
      </c>
      <c r="I895" t="s">
        <v>2737</v>
      </c>
      <c r="J895" s="8">
        <v>44103.272222222222</v>
      </c>
      <c r="K895">
        <v>206</v>
      </c>
      <c r="L895">
        <v>43235</v>
      </c>
      <c r="M895" s="19">
        <v>1255</v>
      </c>
    </row>
    <row r="896" spans="1:13" hidden="1" x14ac:dyDescent="0.25">
      <c r="A896" t="s">
        <v>545</v>
      </c>
      <c r="B896" t="s">
        <v>544</v>
      </c>
      <c r="C896" t="s">
        <v>543</v>
      </c>
      <c r="D896">
        <v>27713.23</v>
      </c>
      <c r="E896">
        <v>-1255</v>
      </c>
      <c r="F896" t="s">
        <v>2737</v>
      </c>
      <c r="G896">
        <v>11010003</v>
      </c>
      <c r="H896" t="s">
        <v>2968</v>
      </c>
      <c r="I896" t="s">
        <v>2737</v>
      </c>
      <c r="J896" s="8">
        <v>44103.272222222222</v>
      </c>
      <c r="K896">
        <v>110</v>
      </c>
      <c r="L896">
        <v>43235</v>
      </c>
      <c r="M896" s="19">
        <v>1255</v>
      </c>
    </row>
    <row r="897" spans="1:13" hidden="1" x14ac:dyDescent="0.25">
      <c r="A897" t="s">
        <v>545</v>
      </c>
      <c r="B897" t="s">
        <v>544</v>
      </c>
      <c r="C897" t="s">
        <v>543</v>
      </c>
      <c r="D897">
        <v>27713.23</v>
      </c>
      <c r="E897">
        <v>1255</v>
      </c>
      <c r="F897" t="s">
        <v>2737</v>
      </c>
      <c r="G897">
        <v>20600000</v>
      </c>
      <c r="H897" t="s">
        <v>2975</v>
      </c>
      <c r="I897" t="s">
        <v>2737</v>
      </c>
      <c r="J897" s="8">
        <v>44103.272222222222</v>
      </c>
      <c r="K897">
        <v>206</v>
      </c>
      <c r="L897">
        <v>43235</v>
      </c>
      <c r="M897" s="19">
        <v>1255</v>
      </c>
    </row>
    <row r="898" spans="1:13" hidden="1" x14ac:dyDescent="0.25">
      <c r="A898" t="s">
        <v>545</v>
      </c>
      <c r="B898" t="s">
        <v>544</v>
      </c>
      <c r="C898" t="s">
        <v>543</v>
      </c>
      <c r="D898">
        <v>27713.23</v>
      </c>
      <c r="E898">
        <v>1255</v>
      </c>
      <c r="F898" t="s">
        <v>2737</v>
      </c>
      <c r="G898">
        <v>11010003</v>
      </c>
      <c r="H898" t="s">
        <v>2968</v>
      </c>
      <c r="I898" t="s">
        <v>2737</v>
      </c>
      <c r="J898" s="8">
        <v>44103.272222222222</v>
      </c>
      <c r="K898">
        <v>110</v>
      </c>
      <c r="L898">
        <v>43235</v>
      </c>
      <c r="M898" s="19">
        <v>1255</v>
      </c>
    </row>
    <row r="899" spans="1:13" hidden="1" x14ac:dyDescent="0.25">
      <c r="A899" t="s">
        <v>545</v>
      </c>
      <c r="B899" t="s">
        <v>544</v>
      </c>
      <c r="C899" t="s">
        <v>543</v>
      </c>
      <c r="D899">
        <v>27713.23</v>
      </c>
      <c r="E899">
        <v>0</v>
      </c>
      <c r="F899" t="s">
        <v>2737</v>
      </c>
      <c r="G899">
        <v>31200000</v>
      </c>
      <c r="H899" t="s">
        <v>2749</v>
      </c>
      <c r="I899" t="s">
        <v>2737</v>
      </c>
      <c r="J899" s="8">
        <v>44103.272222222222</v>
      </c>
      <c r="K899">
        <v>312</v>
      </c>
      <c r="L899">
        <v>43235</v>
      </c>
      <c r="M899" s="19">
        <v>0</v>
      </c>
    </row>
    <row r="900" spans="1:13" hidden="1" x14ac:dyDescent="0.25">
      <c r="A900" t="s">
        <v>545</v>
      </c>
      <c r="B900" t="s">
        <v>544</v>
      </c>
      <c r="C900" t="s">
        <v>543</v>
      </c>
      <c r="D900">
        <v>27713.23</v>
      </c>
      <c r="E900">
        <v>-1255</v>
      </c>
      <c r="F900" t="s">
        <v>2737</v>
      </c>
      <c r="G900">
        <v>20600000</v>
      </c>
      <c r="H900" t="s">
        <v>2975</v>
      </c>
      <c r="I900" t="s">
        <v>2737</v>
      </c>
      <c r="J900" s="8">
        <v>44103.272222222222</v>
      </c>
      <c r="K900">
        <v>206</v>
      </c>
      <c r="L900">
        <v>43235</v>
      </c>
      <c r="M900" s="19">
        <v>1255</v>
      </c>
    </row>
    <row r="901" spans="1:13" hidden="1" x14ac:dyDescent="0.25">
      <c r="A901" t="s">
        <v>545</v>
      </c>
      <c r="B901" t="s">
        <v>544</v>
      </c>
      <c r="C901" t="s">
        <v>543</v>
      </c>
      <c r="D901">
        <v>27713.23</v>
      </c>
      <c r="E901">
        <v>15.64</v>
      </c>
      <c r="F901" t="s">
        <v>2737</v>
      </c>
      <c r="G901">
        <v>27013399</v>
      </c>
      <c r="H901" t="s">
        <v>2739</v>
      </c>
      <c r="I901" t="s">
        <v>2737</v>
      </c>
      <c r="J901" s="8">
        <v>44103.272222222222</v>
      </c>
      <c r="K901">
        <v>270</v>
      </c>
      <c r="L901">
        <v>43235</v>
      </c>
    </row>
    <row r="902" spans="1:13" hidden="1" x14ac:dyDescent="0.25">
      <c r="A902" t="s">
        <v>545</v>
      </c>
      <c r="B902" t="s">
        <v>544</v>
      </c>
      <c r="C902" t="s">
        <v>543</v>
      </c>
      <c r="D902">
        <v>27713.23</v>
      </c>
      <c r="E902">
        <v>-1255</v>
      </c>
      <c r="F902" t="s">
        <v>2737</v>
      </c>
      <c r="G902">
        <v>11010003</v>
      </c>
      <c r="H902" t="s">
        <v>2968</v>
      </c>
      <c r="I902" t="s">
        <v>2737</v>
      </c>
      <c r="J902" s="8">
        <v>44103.272222222222</v>
      </c>
      <c r="K902">
        <v>110</v>
      </c>
      <c r="L902">
        <v>43235</v>
      </c>
      <c r="M902" s="19">
        <v>1255</v>
      </c>
    </row>
    <row r="903" spans="1:13" hidden="1" x14ac:dyDescent="0.25">
      <c r="A903" t="s">
        <v>545</v>
      </c>
      <c r="B903" t="s">
        <v>544</v>
      </c>
      <c r="C903" t="s">
        <v>543</v>
      </c>
      <c r="D903">
        <v>27713.23</v>
      </c>
      <c r="E903">
        <v>954</v>
      </c>
      <c r="F903">
        <v>99219</v>
      </c>
      <c r="G903">
        <v>76210108</v>
      </c>
      <c r="H903" t="s">
        <v>2901</v>
      </c>
      <c r="I903" t="s">
        <v>2737</v>
      </c>
      <c r="J903" s="8">
        <v>44103.272222222222</v>
      </c>
      <c r="K903">
        <v>762</v>
      </c>
      <c r="L903">
        <v>43235</v>
      </c>
      <c r="M903" s="19">
        <v>53</v>
      </c>
    </row>
    <row r="904" spans="1:13" hidden="1" x14ac:dyDescent="0.25">
      <c r="A904" t="s">
        <v>545</v>
      </c>
      <c r="B904" t="s">
        <v>544</v>
      </c>
      <c r="C904" t="s">
        <v>543</v>
      </c>
      <c r="D904">
        <v>27713.23</v>
      </c>
      <c r="E904">
        <v>161</v>
      </c>
      <c r="F904">
        <v>90776</v>
      </c>
      <c r="G904">
        <v>51010129</v>
      </c>
      <c r="H904" t="s">
        <v>2906</v>
      </c>
      <c r="I904" t="s">
        <v>2737</v>
      </c>
      <c r="J904" s="8">
        <v>44103.272222222222</v>
      </c>
      <c r="K904">
        <v>510</v>
      </c>
      <c r="L904">
        <v>43235</v>
      </c>
      <c r="M904" s="19">
        <v>161</v>
      </c>
    </row>
    <row r="905" spans="1:13" hidden="1" x14ac:dyDescent="0.25">
      <c r="A905" t="s">
        <v>545</v>
      </c>
      <c r="B905" t="s">
        <v>544</v>
      </c>
      <c r="C905" t="s">
        <v>543</v>
      </c>
      <c r="D905">
        <v>27713.23</v>
      </c>
      <c r="E905">
        <v>804</v>
      </c>
      <c r="F905">
        <v>90761</v>
      </c>
      <c r="G905">
        <v>26025539</v>
      </c>
      <c r="H905" t="s">
        <v>2976</v>
      </c>
      <c r="I905" t="s">
        <v>2737</v>
      </c>
      <c r="J905" s="8">
        <v>44103.272222222222</v>
      </c>
      <c r="K905">
        <v>260</v>
      </c>
      <c r="L905">
        <v>43235</v>
      </c>
      <c r="M905" s="19">
        <v>134</v>
      </c>
    </row>
    <row r="906" spans="1:13" hidden="1" x14ac:dyDescent="0.25">
      <c r="A906" t="s">
        <v>545</v>
      </c>
      <c r="B906" t="s">
        <v>544</v>
      </c>
      <c r="C906" t="s">
        <v>543</v>
      </c>
      <c r="D906">
        <v>27713.23</v>
      </c>
      <c r="E906">
        <v>1219</v>
      </c>
      <c r="F906">
        <v>99219</v>
      </c>
      <c r="G906">
        <v>76210108</v>
      </c>
      <c r="H906" t="s">
        <v>2901</v>
      </c>
      <c r="I906" t="s">
        <v>2737</v>
      </c>
      <c r="J906" s="8">
        <v>44103.272222222222</v>
      </c>
      <c r="K906">
        <v>762</v>
      </c>
      <c r="L906">
        <v>43235</v>
      </c>
      <c r="M906" s="19">
        <v>53</v>
      </c>
    </row>
    <row r="907" spans="1:13" hidden="1" x14ac:dyDescent="0.25">
      <c r="A907" t="s">
        <v>545</v>
      </c>
      <c r="B907" t="s">
        <v>544</v>
      </c>
      <c r="C907" t="s">
        <v>543</v>
      </c>
      <c r="D907">
        <v>27713.23</v>
      </c>
      <c r="E907">
        <v>497</v>
      </c>
      <c r="F907">
        <v>10267</v>
      </c>
      <c r="G907">
        <v>26010267</v>
      </c>
      <c r="H907" t="s">
        <v>2903</v>
      </c>
      <c r="I907" t="s">
        <v>2737</v>
      </c>
      <c r="J907" s="8">
        <v>44103.272222222222</v>
      </c>
      <c r="K907">
        <v>260</v>
      </c>
      <c r="L907">
        <v>43235</v>
      </c>
      <c r="M907" s="19">
        <v>497</v>
      </c>
    </row>
    <row r="908" spans="1:13" hidden="1" x14ac:dyDescent="0.25">
      <c r="A908" t="s">
        <v>545</v>
      </c>
      <c r="B908" t="s">
        <v>544</v>
      </c>
      <c r="C908" t="s">
        <v>543</v>
      </c>
      <c r="D908">
        <v>27713.23</v>
      </c>
      <c r="E908">
        <v>234</v>
      </c>
      <c r="F908">
        <v>90784</v>
      </c>
      <c r="G908">
        <v>51010131</v>
      </c>
      <c r="H908" t="s">
        <v>2905</v>
      </c>
      <c r="I908" t="s">
        <v>2737</v>
      </c>
      <c r="J908" s="8">
        <v>44103.272222222222</v>
      </c>
      <c r="K908">
        <v>510</v>
      </c>
      <c r="L908">
        <v>43235</v>
      </c>
      <c r="M908" s="19">
        <v>234</v>
      </c>
    </row>
    <row r="909" spans="1:13" hidden="1" x14ac:dyDescent="0.25">
      <c r="A909" t="s">
        <v>545</v>
      </c>
      <c r="B909" t="s">
        <v>544</v>
      </c>
      <c r="C909" t="s">
        <v>543</v>
      </c>
      <c r="D909">
        <v>27713.23</v>
      </c>
      <c r="E909">
        <v>121</v>
      </c>
      <c r="F909">
        <v>88305</v>
      </c>
      <c r="G909">
        <v>31200004</v>
      </c>
      <c r="H909" t="s">
        <v>2764</v>
      </c>
      <c r="I909" t="s">
        <v>2737</v>
      </c>
      <c r="J909" s="8">
        <v>44103.272222222222</v>
      </c>
      <c r="K909">
        <v>312</v>
      </c>
      <c r="L909">
        <v>43235</v>
      </c>
      <c r="M909" s="19">
        <v>121</v>
      </c>
    </row>
    <row r="910" spans="1:13" hidden="1" x14ac:dyDescent="0.25">
      <c r="A910" t="s">
        <v>545</v>
      </c>
      <c r="B910" t="s">
        <v>544</v>
      </c>
      <c r="C910" t="s">
        <v>543</v>
      </c>
      <c r="D910">
        <v>27713.23</v>
      </c>
      <c r="E910">
        <v>121</v>
      </c>
      <c r="F910">
        <v>88305</v>
      </c>
      <c r="G910">
        <v>31200004</v>
      </c>
      <c r="H910" t="s">
        <v>2764</v>
      </c>
      <c r="I910" t="s">
        <v>2737</v>
      </c>
      <c r="J910" s="8">
        <v>44103.272222222222</v>
      </c>
      <c r="K910">
        <v>312</v>
      </c>
      <c r="L910">
        <v>43235</v>
      </c>
      <c r="M910" s="19">
        <v>121</v>
      </c>
    </row>
    <row r="911" spans="1:13" hidden="1" x14ac:dyDescent="0.25">
      <c r="A911" t="s">
        <v>545</v>
      </c>
      <c r="B911" t="s">
        <v>544</v>
      </c>
      <c r="C911" t="s">
        <v>543</v>
      </c>
      <c r="D911">
        <v>27713.23</v>
      </c>
      <c r="E911">
        <v>13.56</v>
      </c>
      <c r="F911" t="s">
        <v>2773</v>
      </c>
      <c r="G911">
        <v>27038236</v>
      </c>
      <c r="H911" t="s">
        <v>2774</v>
      </c>
      <c r="I911" t="s">
        <v>2737</v>
      </c>
      <c r="J911" s="8">
        <v>44103.272222222222</v>
      </c>
      <c r="K911">
        <v>270</v>
      </c>
      <c r="L911">
        <v>43235</v>
      </c>
    </row>
    <row r="912" spans="1:13" hidden="1" x14ac:dyDescent="0.25">
      <c r="A912" t="s">
        <v>545</v>
      </c>
      <c r="B912" t="s">
        <v>544</v>
      </c>
      <c r="C912" t="s">
        <v>543</v>
      </c>
      <c r="D912">
        <v>27713.23</v>
      </c>
      <c r="E912">
        <v>121</v>
      </c>
      <c r="F912">
        <v>88305</v>
      </c>
      <c r="G912">
        <v>31200004</v>
      </c>
      <c r="H912" t="s">
        <v>2764</v>
      </c>
      <c r="I912" t="s">
        <v>2737</v>
      </c>
      <c r="J912" s="8">
        <v>44103.272222222222</v>
      </c>
      <c r="K912">
        <v>312</v>
      </c>
      <c r="L912">
        <v>43235</v>
      </c>
      <c r="M912" s="19">
        <v>121</v>
      </c>
    </row>
    <row r="913" spans="1:13" hidden="1" x14ac:dyDescent="0.25">
      <c r="A913" t="s">
        <v>545</v>
      </c>
      <c r="B913" t="s">
        <v>544</v>
      </c>
      <c r="C913" t="s">
        <v>543</v>
      </c>
      <c r="D913">
        <v>27713.23</v>
      </c>
      <c r="E913">
        <v>7.35</v>
      </c>
      <c r="F913" t="s">
        <v>2737</v>
      </c>
      <c r="G913">
        <v>27013392</v>
      </c>
      <c r="H913" t="s">
        <v>2755</v>
      </c>
      <c r="I913" t="s">
        <v>2737</v>
      </c>
      <c r="J913" s="8">
        <v>44103.272222222222</v>
      </c>
      <c r="K913">
        <v>270</v>
      </c>
      <c r="L913">
        <v>43235</v>
      </c>
    </row>
    <row r="914" spans="1:13" hidden="1" x14ac:dyDescent="0.25">
      <c r="A914" t="s">
        <v>545</v>
      </c>
      <c r="B914" t="s">
        <v>544</v>
      </c>
      <c r="C914" t="s">
        <v>543</v>
      </c>
      <c r="D914">
        <v>27713.23</v>
      </c>
      <c r="E914">
        <v>0</v>
      </c>
      <c r="F914" t="s">
        <v>2737</v>
      </c>
      <c r="G914">
        <v>31200000</v>
      </c>
      <c r="H914" t="s">
        <v>2749</v>
      </c>
      <c r="I914" t="s">
        <v>2737</v>
      </c>
      <c r="J914" s="8">
        <v>44103.272222222222</v>
      </c>
      <c r="K914">
        <v>312</v>
      </c>
      <c r="L914">
        <v>43235</v>
      </c>
      <c r="M914" s="19">
        <v>0</v>
      </c>
    </row>
    <row r="915" spans="1:13" hidden="1" x14ac:dyDescent="0.25">
      <c r="A915" t="s">
        <v>545</v>
      </c>
      <c r="B915" t="s">
        <v>544</v>
      </c>
      <c r="C915" t="s">
        <v>543</v>
      </c>
      <c r="D915">
        <v>27713.23</v>
      </c>
      <c r="E915">
        <v>11.68</v>
      </c>
      <c r="F915" t="s">
        <v>2737</v>
      </c>
      <c r="G915">
        <v>27069212</v>
      </c>
      <c r="H915" t="s">
        <v>2754</v>
      </c>
      <c r="I915" t="s">
        <v>2737</v>
      </c>
      <c r="J915" s="8">
        <v>44103.272222222222</v>
      </c>
      <c r="K915">
        <v>270</v>
      </c>
      <c r="L915">
        <v>43235</v>
      </c>
    </row>
    <row r="916" spans="1:13" hidden="1" x14ac:dyDescent="0.25">
      <c r="A916" t="s">
        <v>545</v>
      </c>
      <c r="B916" t="s">
        <v>544</v>
      </c>
      <c r="C916" t="s">
        <v>543</v>
      </c>
      <c r="D916">
        <v>27713.23</v>
      </c>
      <c r="E916">
        <v>9.77</v>
      </c>
      <c r="F916" t="s">
        <v>2737</v>
      </c>
      <c r="G916">
        <v>27013394</v>
      </c>
      <c r="H916" t="s">
        <v>2789</v>
      </c>
      <c r="I916" t="s">
        <v>2737</v>
      </c>
      <c r="J916" s="8">
        <v>44103.272222222222</v>
      </c>
      <c r="K916">
        <v>270</v>
      </c>
      <c r="L916">
        <v>43235</v>
      </c>
    </row>
    <row r="917" spans="1:13" hidden="1" x14ac:dyDescent="0.25">
      <c r="A917" t="s">
        <v>545</v>
      </c>
      <c r="B917" t="s">
        <v>544</v>
      </c>
      <c r="C917" t="s">
        <v>543</v>
      </c>
      <c r="D917">
        <v>27713.23</v>
      </c>
      <c r="E917">
        <v>-667</v>
      </c>
      <c r="F917">
        <v>36430</v>
      </c>
      <c r="G917">
        <v>39115225</v>
      </c>
      <c r="H917" t="s">
        <v>2977</v>
      </c>
      <c r="I917" t="s">
        <v>2737</v>
      </c>
      <c r="J917" s="8">
        <v>44103.272222222222</v>
      </c>
      <c r="K917">
        <v>391</v>
      </c>
      <c r="L917">
        <v>43235</v>
      </c>
      <c r="M917" s="19">
        <v>667</v>
      </c>
    </row>
    <row r="918" spans="1:13" hidden="1" x14ac:dyDescent="0.25">
      <c r="A918" t="s">
        <v>545</v>
      </c>
      <c r="B918" t="s">
        <v>544</v>
      </c>
      <c r="C918" t="s">
        <v>543</v>
      </c>
      <c r="D918">
        <v>27713.23</v>
      </c>
      <c r="E918">
        <v>-667</v>
      </c>
      <c r="F918">
        <v>36430</v>
      </c>
      <c r="G918">
        <v>39115225</v>
      </c>
      <c r="H918" t="s">
        <v>2977</v>
      </c>
      <c r="I918" t="s">
        <v>2737</v>
      </c>
      <c r="J918" s="8">
        <v>44103.272222222222</v>
      </c>
      <c r="K918">
        <v>391</v>
      </c>
      <c r="L918">
        <v>43235</v>
      </c>
      <c r="M918" s="19">
        <v>667</v>
      </c>
    </row>
    <row r="919" spans="1:13" hidden="1" x14ac:dyDescent="0.25">
      <c r="A919" t="s">
        <v>545</v>
      </c>
      <c r="B919" t="s">
        <v>544</v>
      </c>
      <c r="C919" t="s">
        <v>543</v>
      </c>
      <c r="D919">
        <v>27713.23</v>
      </c>
      <c r="E919">
        <v>13</v>
      </c>
      <c r="F919">
        <v>23733</v>
      </c>
      <c r="G919">
        <v>25923733</v>
      </c>
      <c r="H919" t="s">
        <v>2794</v>
      </c>
      <c r="I919" t="s">
        <v>2737</v>
      </c>
      <c r="J919" s="8">
        <v>44103.272222222222</v>
      </c>
      <c r="K919">
        <v>259</v>
      </c>
      <c r="L919">
        <v>43235</v>
      </c>
    </row>
    <row r="920" spans="1:13" hidden="1" x14ac:dyDescent="0.25">
      <c r="A920" t="s">
        <v>545</v>
      </c>
      <c r="B920" t="s">
        <v>544</v>
      </c>
      <c r="C920" t="s">
        <v>543</v>
      </c>
      <c r="D920">
        <v>27713.23</v>
      </c>
      <c r="E920">
        <v>13</v>
      </c>
      <c r="F920" t="s">
        <v>2737</v>
      </c>
      <c r="G920">
        <v>25923896</v>
      </c>
      <c r="H920" t="s">
        <v>2971</v>
      </c>
      <c r="I920" t="s">
        <v>2737</v>
      </c>
      <c r="J920" s="8">
        <v>44103.272222222222</v>
      </c>
      <c r="K920">
        <v>259</v>
      </c>
      <c r="L920">
        <v>43235</v>
      </c>
    </row>
    <row r="921" spans="1:13" hidden="1" x14ac:dyDescent="0.25">
      <c r="A921" t="s">
        <v>545</v>
      </c>
      <c r="B921" t="s">
        <v>544</v>
      </c>
      <c r="C921" t="s">
        <v>543</v>
      </c>
      <c r="D921">
        <v>27713.23</v>
      </c>
      <c r="E921">
        <v>60</v>
      </c>
      <c r="F921">
        <v>23708</v>
      </c>
      <c r="G921">
        <v>25923708</v>
      </c>
      <c r="H921" t="s">
        <v>2978</v>
      </c>
      <c r="I921" t="s">
        <v>2737</v>
      </c>
      <c r="J921" s="8">
        <v>44103.272222222222</v>
      </c>
      <c r="K921">
        <v>259</v>
      </c>
      <c r="L921">
        <v>43235</v>
      </c>
    </row>
    <row r="922" spans="1:13" hidden="1" x14ac:dyDescent="0.25">
      <c r="A922" t="s">
        <v>545</v>
      </c>
      <c r="B922" t="s">
        <v>544</v>
      </c>
      <c r="C922" t="s">
        <v>543</v>
      </c>
      <c r="D922">
        <v>27713.23</v>
      </c>
      <c r="E922">
        <v>25</v>
      </c>
      <c r="F922" t="s">
        <v>2737</v>
      </c>
      <c r="G922">
        <v>25934754</v>
      </c>
      <c r="H922" t="s">
        <v>2972</v>
      </c>
      <c r="I922" t="s">
        <v>2737</v>
      </c>
      <c r="J922" s="8">
        <v>44103.272222222222</v>
      </c>
      <c r="K922">
        <v>259</v>
      </c>
      <c r="L922">
        <v>43235</v>
      </c>
    </row>
    <row r="923" spans="1:13" hidden="1" x14ac:dyDescent="0.25">
      <c r="A923" t="s">
        <v>545</v>
      </c>
      <c r="B923" t="s">
        <v>544</v>
      </c>
      <c r="C923" t="s">
        <v>543</v>
      </c>
      <c r="D923">
        <v>27713.23</v>
      </c>
      <c r="E923">
        <v>104.42</v>
      </c>
      <c r="F923" t="s">
        <v>2979</v>
      </c>
      <c r="G923">
        <v>63690706</v>
      </c>
      <c r="H923" t="s">
        <v>2980</v>
      </c>
      <c r="I923" t="s">
        <v>2737</v>
      </c>
      <c r="J923" s="8">
        <v>44103.272222222222</v>
      </c>
      <c r="K923">
        <v>636</v>
      </c>
      <c r="L923">
        <v>43235</v>
      </c>
    </row>
    <row r="924" spans="1:13" hidden="1" x14ac:dyDescent="0.25">
      <c r="A924" t="s">
        <v>545</v>
      </c>
      <c r="B924" t="s">
        <v>544</v>
      </c>
      <c r="C924" t="s">
        <v>543</v>
      </c>
      <c r="D924">
        <v>27713.23</v>
      </c>
      <c r="E924">
        <v>13</v>
      </c>
      <c r="F924">
        <v>23733</v>
      </c>
      <c r="G924">
        <v>25923733</v>
      </c>
      <c r="H924" t="s">
        <v>2794</v>
      </c>
      <c r="I924" t="s">
        <v>2737</v>
      </c>
      <c r="J924" s="8">
        <v>44103.272222222222</v>
      </c>
      <c r="K924">
        <v>259</v>
      </c>
      <c r="L924">
        <v>43235</v>
      </c>
    </row>
    <row r="925" spans="1:13" hidden="1" x14ac:dyDescent="0.25">
      <c r="A925" t="s">
        <v>545</v>
      </c>
      <c r="B925" t="s">
        <v>544</v>
      </c>
      <c r="C925" t="s">
        <v>543</v>
      </c>
      <c r="D925">
        <v>27713.23</v>
      </c>
      <c r="E925">
        <v>60</v>
      </c>
      <c r="F925">
        <v>23708</v>
      </c>
      <c r="G925">
        <v>25923708</v>
      </c>
      <c r="H925" t="s">
        <v>2978</v>
      </c>
      <c r="I925" t="s">
        <v>2737</v>
      </c>
      <c r="J925" s="8">
        <v>44103.272222222222</v>
      </c>
      <c r="K925">
        <v>259</v>
      </c>
      <c r="L925">
        <v>43235</v>
      </c>
    </row>
    <row r="926" spans="1:13" hidden="1" x14ac:dyDescent="0.25">
      <c r="A926" t="s">
        <v>545</v>
      </c>
      <c r="B926" t="s">
        <v>544</v>
      </c>
      <c r="C926" t="s">
        <v>543</v>
      </c>
      <c r="D926">
        <v>27713.23</v>
      </c>
      <c r="E926">
        <v>6.52</v>
      </c>
      <c r="F926">
        <v>20144</v>
      </c>
      <c r="G926">
        <v>25920144</v>
      </c>
      <c r="H926" t="s">
        <v>2775</v>
      </c>
      <c r="I926" t="s">
        <v>2737</v>
      </c>
      <c r="J926" s="8">
        <v>44103.272222222222</v>
      </c>
      <c r="K926">
        <v>259</v>
      </c>
      <c r="L926">
        <v>43235</v>
      </c>
    </row>
    <row r="927" spans="1:13" hidden="1" x14ac:dyDescent="0.25">
      <c r="A927" t="s">
        <v>545</v>
      </c>
      <c r="B927" t="s">
        <v>544</v>
      </c>
      <c r="C927" t="s">
        <v>543</v>
      </c>
      <c r="D927">
        <v>27713.23</v>
      </c>
      <c r="E927">
        <v>6.52</v>
      </c>
      <c r="F927">
        <v>20144</v>
      </c>
      <c r="G927">
        <v>25920144</v>
      </c>
      <c r="H927" t="s">
        <v>2775</v>
      </c>
      <c r="I927" t="s">
        <v>2737</v>
      </c>
      <c r="J927" s="8">
        <v>44103.272222222222</v>
      </c>
      <c r="K927">
        <v>259</v>
      </c>
      <c r="L927">
        <v>43235</v>
      </c>
    </row>
    <row r="928" spans="1:13" hidden="1" x14ac:dyDescent="0.25">
      <c r="A928" t="s">
        <v>545</v>
      </c>
      <c r="B928" t="s">
        <v>544</v>
      </c>
      <c r="C928" t="s">
        <v>543</v>
      </c>
      <c r="D928">
        <v>27713.23</v>
      </c>
      <c r="E928">
        <v>13</v>
      </c>
      <c r="F928" t="s">
        <v>2737</v>
      </c>
      <c r="G928">
        <v>25923896</v>
      </c>
      <c r="H928" t="s">
        <v>2971</v>
      </c>
      <c r="I928" t="s">
        <v>2737</v>
      </c>
      <c r="J928" s="8">
        <v>44103.272222222222</v>
      </c>
      <c r="K928">
        <v>259</v>
      </c>
      <c r="L928">
        <v>43235</v>
      </c>
    </row>
    <row r="929" spans="1:13" hidden="1" x14ac:dyDescent="0.25">
      <c r="A929" t="s">
        <v>545</v>
      </c>
      <c r="B929" t="s">
        <v>544</v>
      </c>
      <c r="C929" t="s">
        <v>543</v>
      </c>
      <c r="D929">
        <v>27713.23</v>
      </c>
      <c r="E929">
        <v>60</v>
      </c>
      <c r="F929">
        <v>23708</v>
      </c>
      <c r="G929">
        <v>25923708</v>
      </c>
      <c r="H929" t="s">
        <v>2978</v>
      </c>
      <c r="I929" t="s">
        <v>2737</v>
      </c>
      <c r="J929" s="8">
        <v>44103.272222222222</v>
      </c>
      <c r="K929">
        <v>259</v>
      </c>
      <c r="L929">
        <v>43235</v>
      </c>
    </row>
    <row r="930" spans="1:13" hidden="1" x14ac:dyDescent="0.25">
      <c r="A930" t="s">
        <v>545</v>
      </c>
      <c r="B930" t="s">
        <v>544</v>
      </c>
      <c r="C930" t="s">
        <v>543</v>
      </c>
      <c r="D930">
        <v>27713.23</v>
      </c>
      <c r="E930">
        <v>16</v>
      </c>
      <c r="F930" t="s">
        <v>2737</v>
      </c>
      <c r="G930">
        <v>25923908</v>
      </c>
      <c r="H930" t="s">
        <v>2981</v>
      </c>
      <c r="I930" t="s">
        <v>2737</v>
      </c>
      <c r="J930" s="8">
        <v>44103.272222222222</v>
      </c>
      <c r="K930">
        <v>259</v>
      </c>
      <c r="L930">
        <v>43235</v>
      </c>
    </row>
    <row r="931" spans="1:13" hidden="1" x14ac:dyDescent="0.25">
      <c r="A931" t="s">
        <v>545</v>
      </c>
      <c r="B931" t="s">
        <v>544</v>
      </c>
      <c r="C931" t="s">
        <v>543</v>
      </c>
      <c r="D931">
        <v>27713.23</v>
      </c>
      <c r="E931">
        <v>13</v>
      </c>
      <c r="F931">
        <v>23733</v>
      </c>
      <c r="G931">
        <v>25923733</v>
      </c>
      <c r="H931" t="s">
        <v>2794</v>
      </c>
      <c r="I931" t="s">
        <v>2737</v>
      </c>
      <c r="J931" s="8">
        <v>44103.272222222222</v>
      </c>
      <c r="K931">
        <v>259</v>
      </c>
      <c r="L931">
        <v>43235</v>
      </c>
    </row>
    <row r="932" spans="1:13" hidden="1" x14ac:dyDescent="0.25">
      <c r="A932" t="s">
        <v>545</v>
      </c>
      <c r="B932" t="s">
        <v>544</v>
      </c>
      <c r="C932" t="s">
        <v>543</v>
      </c>
      <c r="D932">
        <v>27713.23</v>
      </c>
      <c r="E932">
        <v>6.52</v>
      </c>
      <c r="F932">
        <v>20144</v>
      </c>
      <c r="G932">
        <v>25920144</v>
      </c>
      <c r="H932" t="s">
        <v>2775</v>
      </c>
      <c r="I932" t="s">
        <v>2737</v>
      </c>
      <c r="J932" s="8">
        <v>44103.272222222222</v>
      </c>
      <c r="K932">
        <v>259</v>
      </c>
      <c r="L932">
        <v>43235</v>
      </c>
    </row>
    <row r="933" spans="1:13" hidden="1" x14ac:dyDescent="0.25">
      <c r="A933" t="s">
        <v>545</v>
      </c>
      <c r="B933" t="s">
        <v>544</v>
      </c>
      <c r="C933" t="s">
        <v>543</v>
      </c>
      <c r="D933">
        <v>27713.23</v>
      </c>
      <c r="E933">
        <v>327</v>
      </c>
      <c r="F933">
        <v>71045</v>
      </c>
      <c r="G933">
        <v>32434028</v>
      </c>
      <c r="H933" t="s">
        <v>2938</v>
      </c>
      <c r="I933" t="s">
        <v>2737</v>
      </c>
      <c r="J933" s="8">
        <v>44103.272222222222</v>
      </c>
      <c r="K933">
        <v>324</v>
      </c>
      <c r="L933">
        <v>43235</v>
      </c>
      <c r="M933" s="19">
        <v>327</v>
      </c>
    </row>
    <row r="934" spans="1:13" hidden="1" x14ac:dyDescent="0.25">
      <c r="A934" t="s">
        <v>545</v>
      </c>
      <c r="B934" t="s">
        <v>544</v>
      </c>
      <c r="C934" t="s">
        <v>543</v>
      </c>
      <c r="D934">
        <v>27713.23</v>
      </c>
      <c r="E934">
        <v>923</v>
      </c>
      <c r="F934">
        <v>78278</v>
      </c>
      <c r="G934">
        <v>34136056</v>
      </c>
      <c r="H934" t="s">
        <v>2982</v>
      </c>
      <c r="I934" t="s">
        <v>2737</v>
      </c>
      <c r="J934" s="8">
        <v>44103.272222222222</v>
      </c>
      <c r="K934">
        <v>341</v>
      </c>
      <c r="L934">
        <v>43235</v>
      </c>
      <c r="M934" s="19">
        <v>923</v>
      </c>
    </row>
    <row r="935" spans="1:13" hidden="1" x14ac:dyDescent="0.25">
      <c r="A935" t="s">
        <v>545</v>
      </c>
      <c r="B935" t="s">
        <v>544</v>
      </c>
      <c r="C935" t="s">
        <v>543</v>
      </c>
      <c r="D935">
        <v>27713.23</v>
      </c>
      <c r="E935">
        <v>28</v>
      </c>
      <c r="F935" t="s">
        <v>2983</v>
      </c>
      <c r="G935">
        <v>34336141</v>
      </c>
      <c r="H935" t="s">
        <v>2984</v>
      </c>
      <c r="I935" t="s">
        <v>2737</v>
      </c>
      <c r="J935" s="8">
        <v>44103.272222222222</v>
      </c>
      <c r="K935">
        <v>343</v>
      </c>
      <c r="L935">
        <v>43235</v>
      </c>
      <c r="M935" s="19">
        <v>28</v>
      </c>
    </row>
    <row r="936" spans="1:13" hidden="1" x14ac:dyDescent="0.25">
      <c r="A936" t="s">
        <v>545</v>
      </c>
      <c r="B936" t="s">
        <v>544</v>
      </c>
      <c r="C936" t="s">
        <v>543</v>
      </c>
      <c r="D936">
        <v>27713.23</v>
      </c>
      <c r="E936">
        <v>64</v>
      </c>
      <c r="F936" t="s">
        <v>2985</v>
      </c>
      <c r="G936">
        <v>34336132</v>
      </c>
      <c r="H936" t="s">
        <v>2986</v>
      </c>
      <c r="I936" t="s">
        <v>2737</v>
      </c>
      <c r="J936" s="8">
        <v>44103.272222222222</v>
      </c>
      <c r="K936">
        <v>343</v>
      </c>
      <c r="L936">
        <v>43235</v>
      </c>
      <c r="M936" s="19">
        <v>64</v>
      </c>
    </row>
    <row r="937" spans="1:13" hidden="1" x14ac:dyDescent="0.25">
      <c r="A937" t="s">
        <v>545</v>
      </c>
      <c r="B937" t="s">
        <v>544</v>
      </c>
      <c r="C937" t="s">
        <v>543</v>
      </c>
      <c r="D937">
        <v>27713.23</v>
      </c>
      <c r="E937">
        <v>1255</v>
      </c>
      <c r="F937" t="s">
        <v>2737</v>
      </c>
      <c r="G937">
        <v>20600000</v>
      </c>
      <c r="H937" t="s">
        <v>2975</v>
      </c>
      <c r="I937" t="s">
        <v>2737</v>
      </c>
      <c r="J937" s="8">
        <v>44103.272222222222</v>
      </c>
      <c r="K937">
        <v>206</v>
      </c>
      <c r="L937">
        <v>43235</v>
      </c>
      <c r="M937" s="19">
        <v>1255</v>
      </c>
    </row>
    <row r="938" spans="1:13" hidden="1" x14ac:dyDescent="0.25">
      <c r="A938" t="s">
        <v>545</v>
      </c>
      <c r="B938" t="s">
        <v>544</v>
      </c>
      <c r="C938" t="s">
        <v>543</v>
      </c>
      <c r="D938">
        <v>27713.23</v>
      </c>
      <c r="E938">
        <v>49</v>
      </c>
      <c r="F938">
        <v>85025</v>
      </c>
      <c r="G938">
        <v>30032110</v>
      </c>
      <c r="H938" t="s">
        <v>2776</v>
      </c>
      <c r="I938" t="s">
        <v>2737</v>
      </c>
      <c r="J938" s="8">
        <v>44103.272222222222</v>
      </c>
      <c r="K938">
        <v>300</v>
      </c>
      <c r="L938">
        <v>43235</v>
      </c>
      <c r="M938" s="19">
        <v>49</v>
      </c>
    </row>
    <row r="939" spans="1:13" hidden="1" x14ac:dyDescent="0.25">
      <c r="A939" t="s">
        <v>545</v>
      </c>
      <c r="B939" t="s">
        <v>544</v>
      </c>
      <c r="C939" t="s">
        <v>543</v>
      </c>
      <c r="D939">
        <v>27713.23</v>
      </c>
      <c r="E939">
        <v>30</v>
      </c>
      <c r="F939">
        <v>85610</v>
      </c>
      <c r="G939">
        <v>30032049</v>
      </c>
      <c r="H939" t="s">
        <v>2987</v>
      </c>
      <c r="I939" t="s">
        <v>2737</v>
      </c>
      <c r="J939" s="8">
        <v>44103.272222222222</v>
      </c>
      <c r="K939">
        <v>300</v>
      </c>
      <c r="L939">
        <v>43235</v>
      </c>
      <c r="M939" s="19">
        <v>30</v>
      </c>
    </row>
    <row r="940" spans="1:13" hidden="1" x14ac:dyDescent="0.25">
      <c r="A940" t="s">
        <v>545</v>
      </c>
      <c r="B940" t="s">
        <v>544</v>
      </c>
      <c r="C940" t="s">
        <v>543</v>
      </c>
      <c r="D940">
        <v>27713.23</v>
      </c>
      <c r="E940">
        <v>38</v>
      </c>
      <c r="F940">
        <v>85730</v>
      </c>
      <c r="G940">
        <v>30032050</v>
      </c>
      <c r="H940" t="s">
        <v>2988</v>
      </c>
      <c r="I940" t="s">
        <v>2737</v>
      </c>
      <c r="J940" s="8">
        <v>44103.272222222222</v>
      </c>
      <c r="K940">
        <v>300</v>
      </c>
      <c r="L940">
        <v>43235</v>
      </c>
      <c r="M940" s="19">
        <v>38</v>
      </c>
    </row>
    <row r="941" spans="1:13" hidden="1" x14ac:dyDescent="0.25">
      <c r="A941" t="s">
        <v>545</v>
      </c>
      <c r="B941" t="s">
        <v>544</v>
      </c>
      <c r="C941" t="s">
        <v>543</v>
      </c>
      <c r="D941">
        <v>27713.23</v>
      </c>
      <c r="E941">
        <v>59</v>
      </c>
      <c r="F941">
        <v>83605</v>
      </c>
      <c r="G941">
        <v>30032399</v>
      </c>
      <c r="H941" t="s">
        <v>2989</v>
      </c>
      <c r="I941" t="s">
        <v>2737</v>
      </c>
      <c r="J941" s="8">
        <v>44103.272222222222</v>
      </c>
      <c r="K941">
        <v>300</v>
      </c>
      <c r="L941">
        <v>43235</v>
      </c>
      <c r="M941" s="19">
        <v>59</v>
      </c>
    </row>
    <row r="942" spans="1:13" hidden="1" x14ac:dyDescent="0.25">
      <c r="A942" t="s">
        <v>545</v>
      </c>
      <c r="B942" t="s">
        <v>544</v>
      </c>
      <c r="C942" t="s">
        <v>543</v>
      </c>
      <c r="D942">
        <v>27713.23</v>
      </c>
      <c r="E942">
        <v>70</v>
      </c>
      <c r="F942">
        <v>33460</v>
      </c>
      <c r="G942">
        <v>30033460</v>
      </c>
      <c r="H942" t="s">
        <v>2885</v>
      </c>
      <c r="I942" t="s">
        <v>2737</v>
      </c>
      <c r="J942" s="8">
        <v>44103.272222222222</v>
      </c>
      <c r="K942">
        <v>300</v>
      </c>
      <c r="L942">
        <v>43235</v>
      </c>
      <c r="M942" s="19">
        <v>70</v>
      </c>
    </row>
    <row r="943" spans="1:13" hidden="1" x14ac:dyDescent="0.25">
      <c r="A943" t="s">
        <v>545</v>
      </c>
      <c r="B943" t="s">
        <v>544</v>
      </c>
      <c r="C943" t="s">
        <v>543</v>
      </c>
      <c r="D943">
        <v>27713.23</v>
      </c>
      <c r="E943">
        <v>78</v>
      </c>
      <c r="F943">
        <v>83520</v>
      </c>
      <c r="G943">
        <v>30139076</v>
      </c>
      <c r="H943" t="s">
        <v>2990</v>
      </c>
      <c r="I943" t="s">
        <v>2737</v>
      </c>
      <c r="J943" s="8">
        <v>44103.272222222222</v>
      </c>
      <c r="K943">
        <v>301</v>
      </c>
      <c r="L943">
        <v>43235</v>
      </c>
      <c r="M943" s="19">
        <v>78</v>
      </c>
    </row>
    <row r="944" spans="1:13" hidden="1" x14ac:dyDescent="0.25">
      <c r="A944" t="s">
        <v>545</v>
      </c>
      <c r="B944" t="s">
        <v>544</v>
      </c>
      <c r="C944" t="s">
        <v>543</v>
      </c>
      <c r="D944">
        <v>27713.23</v>
      </c>
      <c r="E944">
        <v>58</v>
      </c>
      <c r="F944">
        <v>85379</v>
      </c>
      <c r="G944">
        <v>30505003</v>
      </c>
      <c r="H944" t="s">
        <v>2991</v>
      </c>
      <c r="I944" t="s">
        <v>2737</v>
      </c>
      <c r="J944" s="8">
        <v>44103.272222222222</v>
      </c>
      <c r="K944">
        <v>305</v>
      </c>
      <c r="L944">
        <v>43235</v>
      </c>
      <c r="M944" s="19">
        <v>58</v>
      </c>
    </row>
    <row r="945" spans="1:13" hidden="1" x14ac:dyDescent="0.25">
      <c r="A945" t="s">
        <v>545</v>
      </c>
      <c r="B945" t="s">
        <v>544</v>
      </c>
      <c r="C945" t="s">
        <v>543</v>
      </c>
      <c r="D945">
        <v>27713.23</v>
      </c>
      <c r="E945">
        <v>16</v>
      </c>
      <c r="F945">
        <v>32107</v>
      </c>
      <c r="G945">
        <v>30032107</v>
      </c>
      <c r="H945" t="s">
        <v>2779</v>
      </c>
      <c r="I945" t="s">
        <v>2737</v>
      </c>
      <c r="J945" s="8">
        <v>44103.272222222222</v>
      </c>
      <c r="K945">
        <v>300</v>
      </c>
      <c r="L945">
        <v>43235</v>
      </c>
      <c r="M945" s="19">
        <v>16</v>
      </c>
    </row>
    <row r="946" spans="1:13" hidden="1" x14ac:dyDescent="0.25">
      <c r="A946" t="s">
        <v>545</v>
      </c>
      <c r="B946" t="s">
        <v>544</v>
      </c>
      <c r="C946" t="s">
        <v>543</v>
      </c>
      <c r="D946">
        <v>27713.23</v>
      </c>
      <c r="E946">
        <v>63</v>
      </c>
      <c r="F946">
        <v>87040</v>
      </c>
      <c r="G946">
        <v>30032021</v>
      </c>
      <c r="H946" t="s">
        <v>2890</v>
      </c>
      <c r="I946" t="s">
        <v>2737</v>
      </c>
      <c r="J946" s="8">
        <v>44103.272222222222</v>
      </c>
      <c r="K946">
        <v>300</v>
      </c>
      <c r="L946">
        <v>43235</v>
      </c>
      <c r="M946" s="19">
        <v>63</v>
      </c>
    </row>
    <row r="947" spans="1:13" hidden="1" x14ac:dyDescent="0.25">
      <c r="A947" t="s">
        <v>545</v>
      </c>
      <c r="B947" t="s">
        <v>544</v>
      </c>
      <c r="C947" t="s">
        <v>543</v>
      </c>
      <c r="D947">
        <v>27713.23</v>
      </c>
      <c r="E947">
        <v>16</v>
      </c>
      <c r="F947">
        <v>32107</v>
      </c>
      <c r="G947">
        <v>30032107</v>
      </c>
      <c r="H947" t="s">
        <v>2779</v>
      </c>
      <c r="I947" t="s">
        <v>2737</v>
      </c>
      <c r="J947" s="8">
        <v>44103.272222222222</v>
      </c>
      <c r="K947">
        <v>300</v>
      </c>
      <c r="L947">
        <v>43235</v>
      </c>
      <c r="M947" s="19">
        <v>16</v>
      </c>
    </row>
    <row r="948" spans="1:13" hidden="1" x14ac:dyDescent="0.25">
      <c r="A948" t="s">
        <v>545</v>
      </c>
      <c r="B948" t="s">
        <v>544</v>
      </c>
      <c r="C948" t="s">
        <v>543</v>
      </c>
      <c r="D948">
        <v>27713.23</v>
      </c>
      <c r="E948">
        <v>126</v>
      </c>
      <c r="F948">
        <v>93005</v>
      </c>
      <c r="G948">
        <v>73065001</v>
      </c>
      <c r="H948" t="s">
        <v>2907</v>
      </c>
      <c r="I948" t="s">
        <v>2737</v>
      </c>
      <c r="J948" s="8">
        <v>44103.272222222222</v>
      </c>
      <c r="K948">
        <v>730</v>
      </c>
      <c r="L948">
        <v>43235</v>
      </c>
      <c r="M948" s="19">
        <v>126</v>
      </c>
    </row>
    <row r="949" spans="1:13" hidden="1" x14ac:dyDescent="0.25">
      <c r="A949" t="s">
        <v>545</v>
      </c>
      <c r="B949" t="s">
        <v>544</v>
      </c>
      <c r="C949" t="s">
        <v>543</v>
      </c>
      <c r="D949">
        <v>27713.23</v>
      </c>
      <c r="E949">
        <v>28</v>
      </c>
      <c r="F949">
        <v>86900</v>
      </c>
      <c r="G949">
        <v>30032030</v>
      </c>
      <c r="H949" t="s">
        <v>2829</v>
      </c>
      <c r="I949" t="s">
        <v>2737</v>
      </c>
      <c r="J949" s="8">
        <v>44103.272222222222</v>
      </c>
      <c r="K949">
        <v>300</v>
      </c>
      <c r="L949">
        <v>43235</v>
      </c>
      <c r="M949" s="19">
        <v>28</v>
      </c>
    </row>
    <row r="950" spans="1:13" hidden="1" x14ac:dyDescent="0.25">
      <c r="A950" t="s">
        <v>545</v>
      </c>
      <c r="B950" t="s">
        <v>544</v>
      </c>
      <c r="C950" t="s">
        <v>543</v>
      </c>
      <c r="D950">
        <v>27713.23</v>
      </c>
      <c r="E950">
        <v>48</v>
      </c>
      <c r="F950">
        <v>86850</v>
      </c>
      <c r="G950">
        <v>30032038</v>
      </c>
      <c r="H950" t="s">
        <v>2830</v>
      </c>
      <c r="I950" t="s">
        <v>2737</v>
      </c>
      <c r="J950" s="8">
        <v>44103.272222222222</v>
      </c>
      <c r="K950">
        <v>300</v>
      </c>
      <c r="L950">
        <v>43235</v>
      </c>
      <c r="M950" s="19">
        <v>48</v>
      </c>
    </row>
    <row r="951" spans="1:13" hidden="1" x14ac:dyDescent="0.25">
      <c r="A951" t="s">
        <v>545</v>
      </c>
      <c r="B951" t="s">
        <v>544</v>
      </c>
      <c r="C951" t="s">
        <v>543</v>
      </c>
      <c r="D951">
        <v>27713.23</v>
      </c>
      <c r="E951">
        <v>250</v>
      </c>
      <c r="F951">
        <v>86920</v>
      </c>
      <c r="G951">
        <v>30033330</v>
      </c>
      <c r="H951" t="s">
        <v>2992</v>
      </c>
      <c r="I951" t="s">
        <v>2737</v>
      </c>
      <c r="J951" s="8">
        <v>44103.272222222222</v>
      </c>
      <c r="K951">
        <v>300</v>
      </c>
      <c r="L951">
        <v>43235</v>
      </c>
      <c r="M951" s="19">
        <v>125</v>
      </c>
    </row>
    <row r="952" spans="1:13" hidden="1" x14ac:dyDescent="0.25">
      <c r="A952" t="s">
        <v>545</v>
      </c>
      <c r="B952" t="s">
        <v>544</v>
      </c>
      <c r="C952" t="s">
        <v>543</v>
      </c>
      <c r="D952">
        <v>27713.23</v>
      </c>
      <c r="E952">
        <v>411</v>
      </c>
      <c r="F952">
        <v>32054</v>
      </c>
      <c r="G952">
        <v>39032054</v>
      </c>
      <c r="H952" t="s">
        <v>2993</v>
      </c>
      <c r="I952" t="s">
        <v>2737</v>
      </c>
      <c r="J952" s="8">
        <v>44103.272222222222</v>
      </c>
      <c r="K952">
        <v>390</v>
      </c>
      <c r="L952">
        <v>43235</v>
      </c>
      <c r="M952" s="19">
        <v>411</v>
      </c>
    </row>
    <row r="953" spans="1:13" hidden="1" x14ac:dyDescent="0.25">
      <c r="A953" t="s">
        <v>545</v>
      </c>
      <c r="B953" t="s">
        <v>544</v>
      </c>
      <c r="C953" t="s">
        <v>543</v>
      </c>
      <c r="D953">
        <v>27713.23</v>
      </c>
      <c r="E953">
        <v>411</v>
      </c>
      <c r="F953">
        <v>32054</v>
      </c>
      <c r="G953">
        <v>39032054</v>
      </c>
      <c r="H953" t="s">
        <v>2993</v>
      </c>
      <c r="I953" t="s">
        <v>2737</v>
      </c>
      <c r="J953" s="8">
        <v>44103.272222222222</v>
      </c>
      <c r="K953">
        <v>390</v>
      </c>
      <c r="L953">
        <v>43235</v>
      </c>
      <c r="M953" s="19">
        <v>411</v>
      </c>
    </row>
    <row r="954" spans="1:13" hidden="1" x14ac:dyDescent="0.25">
      <c r="A954" t="s">
        <v>545</v>
      </c>
      <c r="B954" t="s">
        <v>544</v>
      </c>
      <c r="C954" t="s">
        <v>543</v>
      </c>
      <c r="D954">
        <v>27713.23</v>
      </c>
      <c r="E954">
        <v>63</v>
      </c>
      <c r="F954">
        <v>87040</v>
      </c>
      <c r="G954">
        <v>30032021</v>
      </c>
      <c r="H954" t="s">
        <v>2890</v>
      </c>
      <c r="I954" t="s">
        <v>2737</v>
      </c>
      <c r="J954" s="8">
        <v>44103.272222222222</v>
      </c>
      <c r="K954">
        <v>300</v>
      </c>
      <c r="L954">
        <v>43235</v>
      </c>
      <c r="M954" s="19">
        <v>63</v>
      </c>
    </row>
    <row r="955" spans="1:13" hidden="1" x14ac:dyDescent="0.25">
      <c r="A955" t="s">
        <v>545</v>
      </c>
      <c r="B955" t="s">
        <v>544</v>
      </c>
      <c r="C955" t="s">
        <v>543</v>
      </c>
      <c r="D955">
        <v>27713.23</v>
      </c>
      <c r="E955">
        <v>110</v>
      </c>
      <c r="F955">
        <v>87635</v>
      </c>
      <c r="G955">
        <v>30604008</v>
      </c>
      <c r="H955" t="s">
        <v>2887</v>
      </c>
      <c r="I955" t="s">
        <v>2737</v>
      </c>
      <c r="J955" s="8">
        <v>44103.272222222222</v>
      </c>
      <c r="K955">
        <v>306</v>
      </c>
      <c r="L955">
        <v>43235</v>
      </c>
      <c r="M955" s="19">
        <v>110</v>
      </c>
    </row>
    <row r="956" spans="1:13" hidden="1" x14ac:dyDescent="0.25">
      <c r="A956" t="s">
        <v>545</v>
      </c>
      <c r="B956" t="s">
        <v>544</v>
      </c>
      <c r="C956" t="s">
        <v>543</v>
      </c>
      <c r="D956">
        <v>27713.23</v>
      </c>
      <c r="E956">
        <v>131</v>
      </c>
      <c r="F956">
        <v>32113</v>
      </c>
      <c r="G956">
        <v>30032113</v>
      </c>
      <c r="H956" t="s">
        <v>2994</v>
      </c>
      <c r="I956" t="s">
        <v>2737</v>
      </c>
      <c r="J956" s="8">
        <v>44103.272222222222</v>
      </c>
      <c r="K956">
        <v>300</v>
      </c>
      <c r="L956">
        <v>43235</v>
      </c>
      <c r="M956" s="19">
        <v>131</v>
      </c>
    </row>
    <row r="957" spans="1:13" hidden="1" x14ac:dyDescent="0.25">
      <c r="A957" t="s">
        <v>545</v>
      </c>
      <c r="B957" t="s">
        <v>544</v>
      </c>
      <c r="C957" t="s">
        <v>543</v>
      </c>
      <c r="D957">
        <v>27713.23</v>
      </c>
      <c r="E957">
        <v>16</v>
      </c>
      <c r="F957">
        <v>32107</v>
      </c>
      <c r="G957">
        <v>30032107</v>
      </c>
      <c r="H957" t="s">
        <v>2779</v>
      </c>
      <c r="I957" t="s">
        <v>2737</v>
      </c>
      <c r="J957" s="8">
        <v>44103.272222222222</v>
      </c>
      <c r="K957">
        <v>300</v>
      </c>
      <c r="L957">
        <v>43235</v>
      </c>
      <c r="M957" s="19">
        <v>16</v>
      </c>
    </row>
    <row r="958" spans="1:13" hidden="1" x14ac:dyDescent="0.25">
      <c r="A958" t="s">
        <v>545</v>
      </c>
      <c r="B958" t="s">
        <v>544</v>
      </c>
      <c r="C958" t="s">
        <v>543</v>
      </c>
      <c r="D958">
        <v>27713.23</v>
      </c>
      <c r="E958">
        <v>34</v>
      </c>
      <c r="F958">
        <v>83735</v>
      </c>
      <c r="G958">
        <v>30032403</v>
      </c>
      <c r="H958" t="s">
        <v>2778</v>
      </c>
      <c r="I958" t="s">
        <v>2737</v>
      </c>
      <c r="J958" s="8">
        <v>44103.272222222222</v>
      </c>
      <c r="K958">
        <v>300</v>
      </c>
      <c r="L958">
        <v>43235</v>
      </c>
      <c r="M958" s="19">
        <v>34</v>
      </c>
    </row>
    <row r="959" spans="1:13" hidden="1" x14ac:dyDescent="0.25">
      <c r="A959" t="s">
        <v>545</v>
      </c>
      <c r="B959" t="s">
        <v>544</v>
      </c>
      <c r="C959" t="s">
        <v>543</v>
      </c>
      <c r="D959">
        <v>27713.23</v>
      </c>
      <c r="E959">
        <v>16</v>
      </c>
      <c r="F959">
        <v>36415</v>
      </c>
      <c r="G959">
        <v>45015051</v>
      </c>
      <c r="H959" t="s">
        <v>2779</v>
      </c>
      <c r="I959" t="s">
        <v>2737</v>
      </c>
      <c r="J959" s="8">
        <v>44103.272222222222</v>
      </c>
      <c r="K959">
        <v>450</v>
      </c>
      <c r="L959">
        <v>43235</v>
      </c>
      <c r="M959" s="19">
        <v>16</v>
      </c>
    </row>
    <row r="960" spans="1:13" hidden="1" x14ac:dyDescent="0.25">
      <c r="A960" t="s">
        <v>545</v>
      </c>
      <c r="B960" t="s">
        <v>544</v>
      </c>
      <c r="C960" t="s">
        <v>543</v>
      </c>
      <c r="D960">
        <v>27713.23</v>
      </c>
      <c r="E960">
        <v>59</v>
      </c>
      <c r="F960">
        <v>83605</v>
      </c>
      <c r="G960">
        <v>30032399</v>
      </c>
      <c r="H960" t="s">
        <v>2989</v>
      </c>
      <c r="I960" t="s">
        <v>2737</v>
      </c>
      <c r="J960" s="8">
        <v>44103.272222222222</v>
      </c>
      <c r="K960">
        <v>300</v>
      </c>
      <c r="L960">
        <v>43235</v>
      </c>
      <c r="M960" s="19">
        <v>59</v>
      </c>
    </row>
    <row r="961" spans="1:13" hidden="1" x14ac:dyDescent="0.25">
      <c r="A961" t="s">
        <v>545</v>
      </c>
      <c r="B961" t="s">
        <v>544</v>
      </c>
      <c r="C961" t="s">
        <v>543</v>
      </c>
      <c r="D961">
        <v>27713.23</v>
      </c>
      <c r="E961">
        <v>16</v>
      </c>
      <c r="F961">
        <v>32107</v>
      </c>
      <c r="G961">
        <v>30032107</v>
      </c>
      <c r="H961" t="s">
        <v>2779</v>
      </c>
      <c r="I961" t="s">
        <v>2737</v>
      </c>
      <c r="J961" s="8">
        <v>44103.272222222222</v>
      </c>
      <c r="K961">
        <v>300</v>
      </c>
      <c r="L961">
        <v>43235</v>
      </c>
      <c r="M961" s="19">
        <v>16</v>
      </c>
    </row>
    <row r="962" spans="1:13" hidden="1" x14ac:dyDescent="0.25">
      <c r="A962" t="s">
        <v>545</v>
      </c>
      <c r="B962" t="s">
        <v>544</v>
      </c>
      <c r="C962" t="s">
        <v>543</v>
      </c>
      <c r="D962">
        <v>27713.23</v>
      </c>
      <c r="E962">
        <v>14</v>
      </c>
      <c r="F962">
        <v>85018</v>
      </c>
      <c r="G962">
        <v>30032043</v>
      </c>
      <c r="H962" t="s">
        <v>2869</v>
      </c>
      <c r="I962" t="s">
        <v>2737</v>
      </c>
      <c r="J962" s="8">
        <v>44103.272222222222</v>
      </c>
      <c r="K962">
        <v>300</v>
      </c>
      <c r="L962">
        <v>43235</v>
      </c>
      <c r="M962" s="19">
        <v>14</v>
      </c>
    </row>
    <row r="963" spans="1:13" hidden="1" x14ac:dyDescent="0.25">
      <c r="A963" t="s">
        <v>545</v>
      </c>
      <c r="B963" t="s">
        <v>544</v>
      </c>
      <c r="C963" t="s">
        <v>543</v>
      </c>
      <c r="D963">
        <v>27713.23</v>
      </c>
      <c r="E963">
        <v>16</v>
      </c>
      <c r="F963">
        <v>32107</v>
      </c>
      <c r="G963">
        <v>30032107</v>
      </c>
      <c r="H963" t="s">
        <v>2779</v>
      </c>
      <c r="I963" t="s">
        <v>2737</v>
      </c>
      <c r="J963" s="8">
        <v>44103.272222222222</v>
      </c>
      <c r="K963">
        <v>300</v>
      </c>
      <c r="L963">
        <v>43235</v>
      </c>
      <c r="M963" s="19">
        <v>16</v>
      </c>
    </row>
    <row r="964" spans="1:13" hidden="1" x14ac:dyDescent="0.25">
      <c r="A964" t="s">
        <v>545</v>
      </c>
      <c r="B964" t="s">
        <v>544</v>
      </c>
      <c r="C964" t="s">
        <v>543</v>
      </c>
      <c r="D964">
        <v>27713.23</v>
      </c>
      <c r="E964">
        <v>667</v>
      </c>
      <c r="F964">
        <v>36430</v>
      </c>
      <c r="G964">
        <v>39115225</v>
      </c>
      <c r="H964" t="s">
        <v>2977</v>
      </c>
      <c r="I964" t="s">
        <v>2737</v>
      </c>
      <c r="J964" s="8">
        <v>44103.272222222222</v>
      </c>
      <c r="K964">
        <v>391</v>
      </c>
      <c r="L964">
        <v>43235</v>
      </c>
      <c r="M964" s="19">
        <v>667</v>
      </c>
    </row>
    <row r="965" spans="1:13" hidden="1" x14ac:dyDescent="0.25">
      <c r="A965" t="s">
        <v>545</v>
      </c>
      <c r="B965" t="s">
        <v>544</v>
      </c>
      <c r="C965" t="s">
        <v>543</v>
      </c>
      <c r="D965">
        <v>27713.23</v>
      </c>
      <c r="E965">
        <v>667</v>
      </c>
      <c r="F965">
        <v>36430</v>
      </c>
      <c r="G965">
        <v>39115225</v>
      </c>
      <c r="H965" t="s">
        <v>2977</v>
      </c>
      <c r="I965" t="s">
        <v>2737</v>
      </c>
      <c r="J965" s="8">
        <v>44103.272222222222</v>
      </c>
      <c r="K965">
        <v>391</v>
      </c>
      <c r="L965">
        <v>43235</v>
      </c>
      <c r="M965" s="19">
        <v>667</v>
      </c>
    </row>
    <row r="966" spans="1:13" hidden="1" x14ac:dyDescent="0.25">
      <c r="A966" t="s">
        <v>545</v>
      </c>
      <c r="B966" t="s">
        <v>544</v>
      </c>
      <c r="C966" t="s">
        <v>543</v>
      </c>
      <c r="D966">
        <v>27713.23</v>
      </c>
      <c r="E966">
        <v>9.4</v>
      </c>
      <c r="F966" t="s">
        <v>2737</v>
      </c>
      <c r="G966">
        <v>27269137</v>
      </c>
      <c r="H966" t="s">
        <v>2995</v>
      </c>
      <c r="I966" t="s">
        <v>2737</v>
      </c>
      <c r="J966" s="8">
        <v>44103.272222222222</v>
      </c>
      <c r="K966">
        <v>272</v>
      </c>
      <c r="L966">
        <v>43235</v>
      </c>
    </row>
    <row r="967" spans="1:13" hidden="1" x14ac:dyDescent="0.25">
      <c r="A967" t="s">
        <v>545</v>
      </c>
      <c r="B967" t="s">
        <v>544</v>
      </c>
      <c r="C967" t="s">
        <v>543</v>
      </c>
      <c r="D967">
        <v>27713.23</v>
      </c>
      <c r="E967">
        <v>30.85</v>
      </c>
      <c r="F967" t="s">
        <v>2737</v>
      </c>
      <c r="G967">
        <v>27217279</v>
      </c>
      <c r="H967" t="s">
        <v>2928</v>
      </c>
      <c r="I967" t="s">
        <v>2737</v>
      </c>
      <c r="J967" s="8">
        <v>44103.272222222222</v>
      </c>
      <c r="K967">
        <v>272</v>
      </c>
      <c r="L967">
        <v>43235</v>
      </c>
    </row>
    <row r="968" spans="1:13" hidden="1" x14ac:dyDescent="0.25">
      <c r="A968" t="s">
        <v>545</v>
      </c>
      <c r="B968" t="s">
        <v>544</v>
      </c>
      <c r="C968" t="s">
        <v>543</v>
      </c>
      <c r="D968">
        <v>27713.23</v>
      </c>
      <c r="E968">
        <v>6.74</v>
      </c>
      <c r="F968" t="s">
        <v>2737</v>
      </c>
      <c r="G968">
        <v>27269158</v>
      </c>
      <c r="H968" t="s">
        <v>2930</v>
      </c>
      <c r="I968" t="s">
        <v>2737</v>
      </c>
      <c r="J968" s="8">
        <v>44103.272222222222</v>
      </c>
      <c r="K968">
        <v>272</v>
      </c>
      <c r="L968">
        <v>43235</v>
      </c>
    </row>
    <row r="969" spans="1:13" hidden="1" x14ac:dyDescent="0.25">
      <c r="A969" t="s">
        <v>545</v>
      </c>
      <c r="B969" t="s">
        <v>544</v>
      </c>
      <c r="C969" t="s">
        <v>543</v>
      </c>
      <c r="D969">
        <v>27713.23</v>
      </c>
      <c r="E969">
        <v>76.25</v>
      </c>
      <c r="F969" t="s">
        <v>2737</v>
      </c>
      <c r="G969">
        <v>27210100</v>
      </c>
      <c r="H969" t="s">
        <v>2750</v>
      </c>
      <c r="I969" t="s">
        <v>2737</v>
      </c>
      <c r="J969" s="8">
        <v>44103.272222222222</v>
      </c>
      <c r="K969">
        <v>272</v>
      </c>
      <c r="L969">
        <v>43235</v>
      </c>
    </row>
    <row r="970" spans="1:13" hidden="1" x14ac:dyDescent="0.25">
      <c r="A970" t="s">
        <v>545</v>
      </c>
      <c r="B970" t="s">
        <v>544</v>
      </c>
      <c r="C970" t="s">
        <v>543</v>
      </c>
      <c r="D970">
        <v>27713.23</v>
      </c>
      <c r="E970">
        <v>667</v>
      </c>
      <c r="F970">
        <v>15206</v>
      </c>
      <c r="G970">
        <v>39115206</v>
      </c>
      <c r="H970" t="s">
        <v>2996</v>
      </c>
      <c r="I970" t="s">
        <v>2737</v>
      </c>
      <c r="J970" s="8">
        <v>44103.272222222222</v>
      </c>
      <c r="K970">
        <v>391</v>
      </c>
      <c r="L970">
        <v>43235</v>
      </c>
      <c r="M970" s="19">
        <v>667</v>
      </c>
    </row>
    <row r="971" spans="1:13" hidden="1" x14ac:dyDescent="0.25">
      <c r="A971" t="s">
        <v>545</v>
      </c>
      <c r="B971" t="s">
        <v>544</v>
      </c>
      <c r="C971" t="s">
        <v>543</v>
      </c>
      <c r="D971">
        <v>27713.23</v>
      </c>
      <c r="E971">
        <v>23.16</v>
      </c>
      <c r="F971" t="s">
        <v>2737</v>
      </c>
      <c r="G971">
        <v>27280029</v>
      </c>
      <c r="H971" t="s">
        <v>2997</v>
      </c>
      <c r="I971" t="s">
        <v>2737</v>
      </c>
      <c r="J971" s="8">
        <v>44103.272222222222</v>
      </c>
      <c r="K971">
        <v>272</v>
      </c>
      <c r="L971">
        <v>43235</v>
      </c>
    </row>
    <row r="972" spans="1:13" hidden="1" x14ac:dyDescent="0.25">
      <c r="A972" t="s">
        <v>545</v>
      </c>
      <c r="B972" t="s">
        <v>544</v>
      </c>
      <c r="C972" t="s">
        <v>543</v>
      </c>
      <c r="D972">
        <v>27713.23</v>
      </c>
      <c r="E972">
        <v>6.25</v>
      </c>
      <c r="F972" t="s">
        <v>2737</v>
      </c>
      <c r="G972">
        <v>27013496</v>
      </c>
      <c r="H972" t="s">
        <v>2915</v>
      </c>
      <c r="I972" t="s">
        <v>2737</v>
      </c>
      <c r="J972" s="8">
        <v>44103.272222222222</v>
      </c>
      <c r="K972">
        <v>270</v>
      </c>
      <c r="L972">
        <v>43235</v>
      </c>
    </row>
    <row r="973" spans="1:13" hidden="1" x14ac:dyDescent="0.25">
      <c r="A973" t="s">
        <v>545</v>
      </c>
      <c r="B973" t="s">
        <v>544</v>
      </c>
      <c r="C973" t="s">
        <v>543</v>
      </c>
      <c r="D973">
        <v>27713.23</v>
      </c>
      <c r="E973">
        <v>7.25</v>
      </c>
      <c r="F973" t="s">
        <v>2737</v>
      </c>
      <c r="G973">
        <v>27069291</v>
      </c>
      <c r="H973" t="s">
        <v>2838</v>
      </c>
      <c r="I973" t="s">
        <v>2737</v>
      </c>
      <c r="J973" s="8">
        <v>44103.272222222222</v>
      </c>
      <c r="K973">
        <v>270</v>
      </c>
      <c r="L973">
        <v>43235</v>
      </c>
    </row>
    <row r="974" spans="1:13" hidden="1" x14ac:dyDescent="0.25">
      <c r="A974" t="s">
        <v>545</v>
      </c>
      <c r="B974" t="s">
        <v>544</v>
      </c>
      <c r="C974" t="s">
        <v>543</v>
      </c>
      <c r="D974">
        <v>27713.23</v>
      </c>
      <c r="E974">
        <v>1602.42</v>
      </c>
      <c r="F974" t="s">
        <v>2737</v>
      </c>
      <c r="G974">
        <v>27210100</v>
      </c>
      <c r="H974" t="s">
        <v>2750</v>
      </c>
      <c r="I974" t="s">
        <v>2737</v>
      </c>
      <c r="J974" s="8">
        <v>44103.272222222222</v>
      </c>
      <c r="K974">
        <v>272</v>
      </c>
      <c r="L974">
        <v>43235</v>
      </c>
    </row>
    <row r="975" spans="1:13" hidden="1" x14ac:dyDescent="0.25">
      <c r="A975" t="s">
        <v>545</v>
      </c>
      <c r="B975" t="s">
        <v>544</v>
      </c>
      <c r="C975" t="s">
        <v>543</v>
      </c>
      <c r="D975">
        <v>27713.23</v>
      </c>
      <c r="E975">
        <v>22.66</v>
      </c>
      <c r="F975" t="s">
        <v>2752</v>
      </c>
      <c r="G975">
        <v>27038238</v>
      </c>
      <c r="H975" t="s">
        <v>2753</v>
      </c>
      <c r="I975" t="s">
        <v>2737</v>
      </c>
      <c r="J975" s="8">
        <v>44103.272222222222</v>
      </c>
      <c r="K975">
        <v>270</v>
      </c>
      <c r="L975">
        <v>43235</v>
      </c>
    </row>
    <row r="976" spans="1:13" hidden="1" x14ac:dyDescent="0.25">
      <c r="A976" t="s">
        <v>545</v>
      </c>
      <c r="B976" t="s">
        <v>544</v>
      </c>
      <c r="C976" t="s">
        <v>543</v>
      </c>
      <c r="D976">
        <v>27713.23</v>
      </c>
      <c r="E976">
        <v>15.64</v>
      </c>
      <c r="F976" t="s">
        <v>2737</v>
      </c>
      <c r="G976">
        <v>27013399</v>
      </c>
      <c r="H976" t="s">
        <v>2739</v>
      </c>
      <c r="I976" t="s">
        <v>2737</v>
      </c>
      <c r="J976" s="8">
        <v>44103.272222222222</v>
      </c>
      <c r="K976">
        <v>270</v>
      </c>
      <c r="L976">
        <v>43235</v>
      </c>
    </row>
    <row r="977" spans="1:12" hidden="1" x14ac:dyDescent="0.25">
      <c r="A977" t="s">
        <v>545</v>
      </c>
      <c r="B977" t="s">
        <v>544</v>
      </c>
      <c r="C977" t="s">
        <v>543</v>
      </c>
      <c r="D977">
        <v>27713.23</v>
      </c>
      <c r="E977">
        <v>10.97</v>
      </c>
      <c r="F977" t="s">
        <v>2737</v>
      </c>
      <c r="G977">
        <v>27280043</v>
      </c>
      <c r="H977" t="s">
        <v>2740</v>
      </c>
      <c r="I977" t="s">
        <v>2737</v>
      </c>
      <c r="J977" s="8">
        <v>44103.272222222222</v>
      </c>
      <c r="K977">
        <v>272</v>
      </c>
      <c r="L977">
        <v>43235</v>
      </c>
    </row>
    <row r="978" spans="1:12" hidden="1" x14ac:dyDescent="0.25">
      <c r="A978" t="s">
        <v>545</v>
      </c>
      <c r="B978" t="s">
        <v>544</v>
      </c>
      <c r="C978" t="s">
        <v>543</v>
      </c>
      <c r="D978">
        <v>27713.23</v>
      </c>
      <c r="E978">
        <v>19</v>
      </c>
      <c r="F978" t="s">
        <v>2922</v>
      </c>
      <c r="G978">
        <v>63621140</v>
      </c>
      <c r="H978" t="s">
        <v>2923</v>
      </c>
      <c r="I978" t="s">
        <v>2737</v>
      </c>
      <c r="J978" s="8">
        <v>44103.272222222222</v>
      </c>
      <c r="K978">
        <v>636</v>
      </c>
      <c r="L978">
        <v>43235</v>
      </c>
    </row>
    <row r="979" spans="1:12" hidden="1" x14ac:dyDescent="0.25">
      <c r="A979" t="s">
        <v>545</v>
      </c>
      <c r="B979" t="s">
        <v>544</v>
      </c>
      <c r="C979" t="s">
        <v>543</v>
      </c>
      <c r="D979">
        <v>27713.23</v>
      </c>
      <c r="E979">
        <v>13</v>
      </c>
      <c r="F979" t="s">
        <v>2737</v>
      </c>
      <c r="G979">
        <v>25923896</v>
      </c>
      <c r="H979" t="s">
        <v>2971</v>
      </c>
      <c r="I979" t="s">
        <v>2737</v>
      </c>
      <c r="J979" s="8">
        <v>44103.272222222222</v>
      </c>
      <c r="K979">
        <v>259</v>
      </c>
      <c r="L979">
        <v>43235</v>
      </c>
    </row>
    <row r="980" spans="1:12" hidden="1" x14ac:dyDescent="0.25">
      <c r="A980" t="s">
        <v>545</v>
      </c>
      <c r="B980" t="s">
        <v>544</v>
      </c>
      <c r="C980" t="s">
        <v>543</v>
      </c>
      <c r="D980">
        <v>27713.23</v>
      </c>
      <c r="E980">
        <v>60</v>
      </c>
      <c r="F980">
        <v>23708</v>
      </c>
      <c r="G980">
        <v>25923708</v>
      </c>
      <c r="H980" t="s">
        <v>2978</v>
      </c>
      <c r="I980" t="s">
        <v>2737</v>
      </c>
      <c r="J980" s="8">
        <v>44103.272222222222</v>
      </c>
      <c r="K980">
        <v>259</v>
      </c>
      <c r="L980">
        <v>43235</v>
      </c>
    </row>
    <row r="981" spans="1:12" hidden="1" x14ac:dyDescent="0.25">
      <c r="A981" t="s">
        <v>545</v>
      </c>
      <c r="B981" t="s">
        <v>544</v>
      </c>
      <c r="C981" t="s">
        <v>543</v>
      </c>
      <c r="D981">
        <v>27713.23</v>
      </c>
      <c r="E981">
        <v>11.68</v>
      </c>
      <c r="F981" t="s">
        <v>2737</v>
      </c>
      <c r="G981">
        <v>27069212</v>
      </c>
      <c r="H981" t="s">
        <v>2754</v>
      </c>
      <c r="I981" t="s">
        <v>2737</v>
      </c>
      <c r="J981" s="8">
        <v>44103.272222222222</v>
      </c>
      <c r="K981">
        <v>270</v>
      </c>
      <c r="L981">
        <v>43235</v>
      </c>
    </row>
    <row r="982" spans="1:12" hidden="1" x14ac:dyDescent="0.25">
      <c r="A982" t="s">
        <v>545</v>
      </c>
      <c r="B982" t="s">
        <v>544</v>
      </c>
      <c r="C982" t="s">
        <v>543</v>
      </c>
      <c r="D982">
        <v>27713.23</v>
      </c>
      <c r="E982">
        <v>25</v>
      </c>
      <c r="F982" t="s">
        <v>2737</v>
      </c>
      <c r="G982">
        <v>25934754</v>
      </c>
      <c r="H982" t="s">
        <v>2972</v>
      </c>
      <c r="I982" t="s">
        <v>2737</v>
      </c>
      <c r="J982" s="8">
        <v>44103.272222222222</v>
      </c>
      <c r="K982">
        <v>259</v>
      </c>
      <c r="L982">
        <v>43235</v>
      </c>
    </row>
    <row r="983" spans="1:12" hidden="1" x14ac:dyDescent="0.25">
      <c r="A983" t="s">
        <v>545</v>
      </c>
      <c r="B983" t="s">
        <v>544</v>
      </c>
      <c r="C983" t="s">
        <v>543</v>
      </c>
      <c r="D983">
        <v>27713.23</v>
      </c>
      <c r="E983">
        <v>104.42</v>
      </c>
      <c r="F983" t="s">
        <v>2979</v>
      </c>
      <c r="G983">
        <v>63690706</v>
      </c>
      <c r="H983" t="s">
        <v>2980</v>
      </c>
      <c r="I983" t="s">
        <v>2737</v>
      </c>
      <c r="J983" s="8">
        <v>44103.272222222222</v>
      </c>
      <c r="K983">
        <v>636</v>
      </c>
      <c r="L983">
        <v>43235</v>
      </c>
    </row>
    <row r="984" spans="1:12" hidden="1" x14ac:dyDescent="0.25">
      <c r="A984" t="s">
        <v>545</v>
      </c>
      <c r="B984" t="s">
        <v>544</v>
      </c>
      <c r="C984" t="s">
        <v>543</v>
      </c>
      <c r="D984">
        <v>27713.23</v>
      </c>
      <c r="E984">
        <v>13</v>
      </c>
      <c r="F984">
        <v>23733</v>
      </c>
      <c r="G984">
        <v>25923733</v>
      </c>
      <c r="H984" t="s">
        <v>2794</v>
      </c>
      <c r="I984" t="s">
        <v>2737</v>
      </c>
      <c r="J984" s="8">
        <v>44103.272222222222</v>
      </c>
      <c r="K984">
        <v>259</v>
      </c>
      <c r="L984">
        <v>43235</v>
      </c>
    </row>
    <row r="985" spans="1:12" hidden="1" x14ac:dyDescent="0.25">
      <c r="A985" t="s">
        <v>545</v>
      </c>
      <c r="B985" t="s">
        <v>544</v>
      </c>
      <c r="C985" t="s">
        <v>543</v>
      </c>
      <c r="D985">
        <v>27713.23</v>
      </c>
      <c r="E985">
        <v>46</v>
      </c>
      <c r="F985" t="s">
        <v>2742</v>
      </c>
      <c r="G985">
        <v>25021907</v>
      </c>
      <c r="H985" t="s">
        <v>2743</v>
      </c>
      <c r="I985" t="s">
        <v>2737</v>
      </c>
      <c r="J985" s="8">
        <v>44103.272222222222</v>
      </c>
      <c r="K985">
        <v>250</v>
      </c>
      <c r="L985">
        <v>43235</v>
      </c>
    </row>
    <row r="986" spans="1:12" hidden="1" x14ac:dyDescent="0.25">
      <c r="A986" t="s">
        <v>545</v>
      </c>
      <c r="B986" t="s">
        <v>544</v>
      </c>
      <c r="C986" t="s">
        <v>543</v>
      </c>
      <c r="D986">
        <v>27713.23</v>
      </c>
      <c r="E986">
        <v>19</v>
      </c>
      <c r="F986" t="s">
        <v>2865</v>
      </c>
      <c r="G986">
        <v>25024630</v>
      </c>
      <c r="H986" t="s">
        <v>2866</v>
      </c>
      <c r="I986" t="s">
        <v>2737</v>
      </c>
      <c r="J986" s="8">
        <v>44103.272222222222</v>
      </c>
      <c r="K986">
        <v>250</v>
      </c>
      <c r="L986">
        <v>43235</v>
      </c>
    </row>
    <row r="987" spans="1:12" hidden="1" x14ac:dyDescent="0.25">
      <c r="A987" t="s">
        <v>545</v>
      </c>
      <c r="B987" t="s">
        <v>544</v>
      </c>
      <c r="C987" t="s">
        <v>543</v>
      </c>
      <c r="D987">
        <v>27713.23</v>
      </c>
      <c r="E987">
        <v>21</v>
      </c>
      <c r="F987" t="s">
        <v>2848</v>
      </c>
      <c r="G987">
        <v>63623574</v>
      </c>
      <c r="H987" t="s">
        <v>2849</v>
      </c>
      <c r="I987" t="s">
        <v>2737</v>
      </c>
      <c r="J987" s="8">
        <v>44103.272222222222</v>
      </c>
      <c r="K987">
        <v>636</v>
      </c>
      <c r="L987">
        <v>43235</v>
      </c>
    </row>
    <row r="988" spans="1:12" hidden="1" x14ac:dyDescent="0.25">
      <c r="A988" t="s">
        <v>545</v>
      </c>
      <c r="B988" t="s">
        <v>544</v>
      </c>
      <c r="C988" t="s">
        <v>543</v>
      </c>
      <c r="D988">
        <v>27713.23</v>
      </c>
      <c r="E988">
        <v>126</v>
      </c>
      <c r="F988" t="s">
        <v>2895</v>
      </c>
      <c r="G988">
        <v>25021563</v>
      </c>
      <c r="H988" t="s">
        <v>2896</v>
      </c>
      <c r="I988" t="s">
        <v>2737</v>
      </c>
      <c r="J988" s="8">
        <v>44103.272222222222</v>
      </c>
      <c r="K988">
        <v>250</v>
      </c>
      <c r="L988">
        <v>43235</v>
      </c>
    </row>
    <row r="989" spans="1:12" hidden="1" x14ac:dyDescent="0.25">
      <c r="A989" t="s">
        <v>545</v>
      </c>
      <c r="B989" t="s">
        <v>544</v>
      </c>
      <c r="C989" t="s">
        <v>543</v>
      </c>
      <c r="D989">
        <v>27713.23</v>
      </c>
      <c r="E989">
        <v>21</v>
      </c>
      <c r="F989" t="s">
        <v>2897</v>
      </c>
      <c r="G989">
        <v>25021100</v>
      </c>
      <c r="H989" t="s">
        <v>2898</v>
      </c>
      <c r="I989" t="s">
        <v>2737</v>
      </c>
      <c r="J989" s="8">
        <v>44103.272222222222</v>
      </c>
      <c r="K989">
        <v>250</v>
      </c>
      <c r="L989">
        <v>43235</v>
      </c>
    </row>
    <row r="990" spans="1:12" hidden="1" x14ac:dyDescent="0.25">
      <c r="A990" t="s">
        <v>545</v>
      </c>
      <c r="B990" t="s">
        <v>544</v>
      </c>
      <c r="C990" t="s">
        <v>543</v>
      </c>
      <c r="D990">
        <v>27713.23</v>
      </c>
      <c r="E990">
        <v>24</v>
      </c>
      <c r="F990" t="s">
        <v>2737</v>
      </c>
      <c r="G990">
        <v>25024769</v>
      </c>
      <c r="H990" t="s">
        <v>2741</v>
      </c>
      <c r="I990" t="s">
        <v>2737</v>
      </c>
      <c r="J990" s="8">
        <v>44103.272222222222</v>
      </c>
      <c r="K990">
        <v>250</v>
      </c>
      <c r="L990">
        <v>43235</v>
      </c>
    </row>
    <row r="991" spans="1:12" hidden="1" x14ac:dyDescent="0.25">
      <c r="A991" t="s">
        <v>545</v>
      </c>
      <c r="B991" t="s">
        <v>544</v>
      </c>
      <c r="C991" t="s">
        <v>543</v>
      </c>
      <c r="D991">
        <v>27713.23</v>
      </c>
      <c r="E991">
        <v>19</v>
      </c>
      <c r="F991" t="s">
        <v>2865</v>
      </c>
      <c r="G991">
        <v>25024630</v>
      </c>
      <c r="H991" t="s">
        <v>2866</v>
      </c>
      <c r="I991" t="s">
        <v>2737</v>
      </c>
      <c r="J991" s="8">
        <v>44103.272222222222</v>
      </c>
      <c r="K991">
        <v>250</v>
      </c>
      <c r="L991">
        <v>43235</v>
      </c>
    </row>
    <row r="992" spans="1:12" hidden="1" x14ac:dyDescent="0.25">
      <c r="A992" t="s">
        <v>545</v>
      </c>
      <c r="B992" t="s">
        <v>544</v>
      </c>
      <c r="C992" t="s">
        <v>543</v>
      </c>
      <c r="D992">
        <v>27713.23</v>
      </c>
      <c r="E992">
        <v>7.35</v>
      </c>
      <c r="F992" t="s">
        <v>2737</v>
      </c>
      <c r="G992">
        <v>27013392</v>
      </c>
      <c r="H992" t="s">
        <v>2755</v>
      </c>
      <c r="I992" t="s">
        <v>2737</v>
      </c>
      <c r="J992" s="8">
        <v>44103.272222222222</v>
      </c>
      <c r="K992">
        <v>270</v>
      </c>
      <c r="L992">
        <v>43235</v>
      </c>
    </row>
    <row r="993" spans="1:12" hidden="1" x14ac:dyDescent="0.25">
      <c r="A993" t="s">
        <v>545</v>
      </c>
      <c r="B993" t="s">
        <v>544</v>
      </c>
      <c r="C993" t="s">
        <v>543</v>
      </c>
      <c r="D993">
        <v>27713.23</v>
      </c>
      <c r="E993">
        <v>27</v>
      </c>
      <c r="F993">
        <v>23669</v>
      </c>
      <c r="G993">
        <v>25023669</v>
      </c>
      <c r="H993" t="s">
        <v>2998</v>
      </c>
      <c r="I993" t="s">
        <v>2737</v>
      </c>
      <c r="J993" s="8">
        <v>44103.272222222222</v>
      </c>
      <c r="K993">
        <v>250</v>
      </c>
      <c r="L993">
        <v>43235</v>
      </c>
    </row>
    <row r="994" spans="1:12" hidden="1" x14ac:dyDescent="0.25">
      <c r="A994" t="s">
        <v>545</v>
      </c>
      <c r="B994" t="s">
        <v>544</v>
      </c>
      <c r="C994" t="s">
        <v>543</v>
      </c>
      <c r="D994">
        <v>27713.23</v>
      </c>
      <c r="E994">
        <v>872</v>
      </c>
      <c r="F994">
        <v>20801</v>
      </c>
      <c r="G994">
        <v>25920801</v>
      </c>
      <c r="H994" t="s">
        <v>2999</v>
      </c>
      <c r="I994" t="s">
        <v>2737</v>
      </c>
      <c r="J994" s="8">
        <v>44103.272222222222</v>
      </c>
      <c r="K994">
        <v>259</v>
      </c>
      <c r="L994">
        <v>43235</v>
      </c>
    </row>
    <row r="995" spans="1:12" hidden="1" x14ac:dyDescent="0.25">
      <c r="A995" t="s">
        <v>545</v>
      </c>
      <c r="B995" t="s">
        <v>544</v>
      </c>
      <c r="C995" t="s">
        <v>543</v>
      </c>
      <c r="D995">
        <v>27713.23</v>
      </c>
      <c r="E995">
        <v>179</v>
      </c>
      <c r="F995" t="s">
        <v>2737</v>
      </c>
      <c r="G995">
        <v>25932724</v>
      </c>
      <c r="H995" t="s">
        <v>3000</v>
      </c>
      <c r="I995" t="s">
        <v>2737</v>
      </c>
      <c r="J995" s="8">
        <v>44103.272222222222</v>
      </c>
      <c r="K995">
        <v>259</v>
      </c>
      <c r="L995">
        <v>43235</v>
      </c>
    </row>
    <row r="996" spans="1:12" hidden="1" x14ac:dyDescent="0.25">
      <c r="A996" t="s">
        <v>545</v>
      </c>
      <c r="B996" t="s">
        <v>544</v>
      </c>
      <c r="C996" t="s">
        <v>543</v>
      </c>
      <c r="D996">
        <v>27713.23</v>
      </c>
      <c r="E996">
        <v>11</v>
      </c>
      <c r="F996" t="s">
        <v>2737</v>
      </c>
      <c r="G996">
        <v>25923979</v>
      </c>
      <c r="H996" t="s">
        <v>2973</v>
      </c>
      <c r="I996" t="s">
        <v>2737</v>
      </c>
      <c r="J996" s="8">
        <v>44103.272222222222</v>
      </c>
      <c r="K996">
        <v>259</v>
      </c>
      <c r="L996">
        <v>43235</v>
      </c>
    </row>
    <row r="997" spans="1:12" hidden="1" x14ac:dyDescent="0.25">
      <c r="A997" t="s">
        <v>545</v>
      </c>
      <c r="B997" t="s">
        <v>544</v>
      </c>
      <c r="C997" t="s">
        <v>543</v>
      </c>
      <c r="D997">
        <v>27713.23</v>
      </c>
      <c r="E997">
        <v>7</v>
      </c>
      <c r="F997">
        <v>23733</v>
      </c>
      <c r="G997">
        <v>25923733</v>
      </c>
      <c r="H997" t="s">
        <v>2794</v>
      </c>
      <c r="I997" t="s">
        <v>2737</v>
      </c>
      <c r="J997" s="8">
        <v>44103.272222222222</v>
      </c>
      <c r="K997">
        <v>259</v>
      </c>
      <c r="L997">
        <v>43235</v>
      </c>
    </row>
    <row r="998" spans="1:12" hidden="1" x14ac:dyDescent="0.25">
      <c r="A998" t="s">
        <v>545</v>
      </c>
      <c r="B998" t="s">
        <v>544</v>
      </c>
      <c r="C998" t="s">
        <v>543</v>
      </c>
      <c r="D998">
        <v>27713.23</v>
      </c>
      <c r="E998">
        <v>13</v>
      </c>
      <c r="F998" t="s">
        <v>2737</v>
      </c>
      <c r="G998">
        <v>25923896</v>
      </c>
      <c r="H998" t="s">
        <v>2971</v>
      </c>
      <c r="I998" t="s">
        <v>2737</v>
      </c>
      <c r="J998" s="8">
        <v>44103.272222222222</v>
      </c>
      <c r="K998">
        <v>259</v>
      </c>
      <c r="L998">
        <v>43235</v>
      </c>
    </row>
    <row r="999" spans="1:12" hidden="1" x14ac:dyDescent="0.25">
      <c r="A999" t="s">
        <v>545</v>
      </c>
      <c r="B999" t="s">
        <v>544</v>
      </c>
      <c r="C999" t="s">
        <v>543</v>
      </c>
      <c r="D999">
        <v>27713.23</v>
      </c>
      <c r="E999">
        <v>16</v>
      </c>
      <c r="F999" t="s">
        <v>2737</v>
      </c>
      <c r="G999">
        <v>25923908</v>
      </c>
      <c r="H999" t="s">
        <v>2981</v>
      </c>
      <c r="I999" t="s">
        <v>2737</v>
      </c>
      <c r="J999" s="8">
        <v>44103.272222222222</v>
      </c>
      <c r="K999">
        <v>259</v>
      </c>
      <c r="L999">
        <v>43235</v>
      </c>
    </row>
    <row r="1000" spans="1:12" hidden="1" x14ac:dyDescent="0.25">
      <c r="A1000" t="s">
        <v>545</v>
      </c>
      <c r="B1000" t="s">
        <v>544</v>
      </c>
      <c r="C1000" t="s">
        <v>543</v>
      </c>
      <c r="D1000">
        <v>27713.23</v>
      </c>
      <c r="E1000">
        <v>11</v>
      </c>
      <c r="F1000" t="s">
        <v>2737</v>
      </c>
      <c r="G1000">
        <v>25923979</v>
      </c>
      <c r="H1000" t="s">
        <v>2973</v>
      </c>
      <c r="I1000" t="s">
        <v>2737</v>
      </c>
      <c r="J1000" s="8">
        <v>44103.272222222222</v>
      </c>
      <c r="K1000">
        <v>259</v>
      </c>
      <c r="L1000">
        <v>43235</v>
      </c>
    </row>
    <row r="1001" spans="1:12" hidden="1" x14ac:dyDescent="0.25">
      <c r="A1001" t="s">
        <v>545</v>
      </c>
      <c r="B1001" t="s">
        <v>544</v>
      </c>
      <c r="C1001" t="s">
        <v>543</v>
      </c>
      <c r="D1001">
        <v>27713.23</v>
      </c>
      <c r="E1001">
        <v>5</v>
      </c>
      <c r="F1001">
        <v>20227</v>
      </c>
      <c r="G1001">
        <v>25920227</v>
      </c>
      <c r="H1001" t="s">
        <v>2797</v>
      </c>
      <c r="I1001" t="s">
        <v>2737</v>
      </c>
      <c r="J1001" s="8">
        <v>44103.272222222222</v>
      </c>
      <c r="K1001">
        <v>259</v>
      </c>
      <c r="L1001">
        <v>43235</v>
      </c>
    </row>
    <row r="1002" spans="1:12" hidden="1" x14ac:dyDescent="0.25">
      <c r="A1002" t="s">
        <v>545</v>
      </c>
      <c r="B1002" t="s">
        <v>544</v>
      </c>
      <c r="C1002" t="s">
        <v>543</v>
      </c>
      <c r="D1002">
        <v>27713.23</v>
      </c>
      <c r="E1002">
        <v>7</v>
      </c>
      <c r="F1002">
        <v>23733</v>
      </c>
      <c r="G1002">
        <v>25923733</v>
      </c>
      <c r="H1002" t="s">
        <v>2794</v>
      </c>
      <c r="I1002" t="s">
        <v>2737</v>
      </c>
      <c r="J1002" s="8">
        <v>44103.272222222222</v>
      </c>
      <c r="K1002">
        <v>259</v>
      </c>
      <c r="L1002">
        <v>43235</v>
      </c>
    </row>
    <row r="1003" spans="1:12" hidden="1" x14ac:dyDescent="0.25">
      <c r="A1003" t="s">
        <v>855</v>
      </c>
      <c r="B1003" t="s">
        <v>854</v>
      </c>
      <c r="C1003" t="s">
        <v>853</v>
      </c>
      <c r="D1003">
        <v>10029.67</v>
      </c>
      <c r="E1003">
        <v>83.69</v>
      </c>
      <c r="F1003" t="s">
        <v>2737</v>
      </c>
      <c r="G1003">
        <v>27210100</v>
      </c>
      <c r="H1003" t="s">
        <v>2750</v>
      </c>
      <c r="I1003" t="s">
        <v>2737</v>
      </c>
      <c r="J1003" s="8">
        <v>43886.362500000003</v>
      </c>
      <c r="K1003">
        <v>272</v>
      </c>
      <c r="L1003">
        <v>43239</v>
      </c>
    </row>
    <row r="1004" spans="1:12" hidden="1" x14ac:dyDescent="0.25">
      <c r="A1004" t="s">
        <v>855</v>
      </c>
      <c r="B1004" t="s">
        <v>854</v>
      </c>
      <c r="C1004" t="s">
        <v>853</v>
      </c>
      <c r="D1004">
        <v>10029.67</v>
      </c>
      <c r="E1004">
        <v>138.69999999999999</v>
      </c>
      <c r="F1004" t="s">
        <v>2737</v>
      </c>
      <c r="G1004">
        <v>27217270</v>
      </c>
      <c r="H1004" t="s">
        <v>3001</v>
      </c>
      <c r="I1004" t="s">
        <v>2737</v>
      </c>
      <c r="J1004" s="8">
        <v>43886.362500000003</v>
      </c>
      <c r="K1004">
        <v>272</v>
      </c>
      <c r="L1004">
        <v>43239</v>
      </c>
    </row>
    <row r="1005" spans="1:12" hidden="1" x14ac:dyDescent="0.25">
      <c r="A1005" t="s">
        <v>855</v>
      </c>
      <c r="B1005" t="s">
        <v>854</v>
      </c>
      <c r="C1005" t="s">
        <v>853</v>
      </c>
      <c r="D1005">
        <v>10029.67</v>
      </c>
      <c r="E1005">
        <v>22.56</v>
      </c>
      <c r="F1005" t="s">
        <v>2752</v>
      </c>
      <c r="G1005">
        <v>27038238</v>
      </c>
      <c r="H1005" t="s">
        <v>2753</v>
      </c>
      <c r="I1005" t="s">
        <v>2737</v>
      </c>
      <c r="J1005" s="8">
        <v>43886.362500000003</v>
      </c>
      <c r="K1005">
        <v>270</v>
      </c>
      <c r="L1005">
        <v>43239</v>
      </c>
    </row>
    <row r="1006" spans="1:12" hidden="1" x14ac:dyDescent="0.25">
      <c r="A1006" t="s">
        <v>855</v>
      </c>
      <c r="B1006" t="s">
        <v>854</v>
      </c>
      <c r="C1006" t="s">
        <v>853</v>
      </c>
      <c r="D1006">
        <v>10029.67</v>
      </c>
      <c r="E1006">
        <v>11.59</v>
      </c>
      <c r="F1006" t="s">
        <v>2737</v>
      </c>
      <c r="G1006">
        <v>27069212</v>
      </c>
      <c r="H1006" t="s">
        <v>2754</v>
      </c>
      <c r="I1006" t="s">
        <v>2737</v>
      </c>
      <c r="J1006" s="8">
        <v>43886.362500000003</v>
      </c>
      <c r="K1006">
        <v>270</v>
      </c>
      <c r="L1006">
        <v>43239</v>
      </c>
    </row>
    <row r="1007" spans="1:12" hidden="1" x14ac:dyDescent="0.25">
      <c r="A1007" t="s">
        <v>855</v>
      </c>
      <c r="B1007" t="s">
        <v>854</v>
      </c>
      <c r="C1007" t="s">
        <v>853</v>
      </c>
      <c r="D1007">
        <v>10029.67</v>
      </c>
      <c r="E1007">
        <v>7.35</v>
      </c>
      <c r="F1007" t="s">
        <v>2737</v>
      </c>
      <c r="G1007">
        <v>27013392</v>
      </c>
      <c r="H1007" t="s">
        <v>2755</v>
      </c>
      <c r="I1007" t="s">
        <v>2737</v>
      </c>
      <c r="J1007" s="8">
        <v>43886.362500000003</v>
      </c>
      <c r="K1007">
        <v>270</v>
      </c>
      <c r="L1007">
        <v>43239</v>
      </c>
    </row>
    <row r="1008" spans="1:12" hidden="1" x14ac:dyDescent="0.25">
      <c r="A1008" t="s">
        <v>855</v>
      </c>
      <c r="B1008" t="s">
        <v>854</v>
      </c>
      <c r="C1008" t="s">
        <v>853</v>
      </c>
      <c r="D1008">
        <v>10029.67</v>
      </c>
      <c r="E1008">
        <v>26.13</v>
      </c>
      <c r="F1008" t="s">
        <v>2737</v>
      </c>
      <c r="G1008">
        <v>27014004</v>
      </c>
      <c r="H1008" t="s">
        <v>2738</v>
      </c>
      <c r="I1008" t="s">
        <v>2737</v>
      </c>
      <c r="J1008" s="8">
        <v>43886.362500000003</v>
      </c>
      <c r="K1008">
        <v>270</v>
      </c>
      <c r="L1008">
        <v>43239</v>
      </c>
    </row>
    <row r="1009" spans="1:15" hidden="1" x14ac:dyDescent="0.25">
      <c r="A1009" t="s">
        <v>855</v>
      </c>
      <c r="B1009" t="s">
        <v>854</v>
      </c>
      <c r="C1009" t="s">
        <v>853</v>
      </c>
      <c r="D1009">
        <v>10029.67</v>
      </c>
      <c r="E1009">
        <v>27.34</v>
      </c>
      <c r="F1009" t="s">
        <v>2737</v>
      </c>
      <c r="G1009">
        <v>27013399</v>
      </c>
      <c r="H1009" t="s">
        <v>2739</v>
      </c>
      <c r="I1009" t="s">
        <v>2737</v>
      </c>
      <c r="J1009" s="8">
        <v>43886.362500000003</v>
      </c>
      <c r="K1009">
        <v>270</v>
      </c>
      <c r="L1009">
        <v>43239</v>
      </c>
    </row>
    <row r="1010" spans="1:15" hidden="1" x14ac:dyDescent="0.25">
      <c r="A1010" t="s">
        <v>855</v>
      </c>
      <c r="B1010" t="s">
        <v>854</v>
      </c>
      <c r="C1010" t="s">
        <v>853</v>
      </c>
      <c r="D1010">
        <v>10029.67</v>
      </c>
      <c r="E1010">
        <v>10.97</v>
      </c>
      <c r="F1010" t="s">
        <v>2737</v>
      </c>
      <c r="G1010">
        <v>27280043</v>
      </c>
      <c r="H1010" t="s">
        <v>2740</v>
      </c>
      <c r="I1010" t="s">
        <v>2737</v>
      </c>
      <c r="J1010" s="8">
        <v>43886.362500000003</v>
      </c>
      <c r="K1010">
        <v>272</v>
      </c>
      <c r="L1010">
        <v>43239</v>
      </c>
    </row>
    <row r="1011" spans="1:15" hidden="1" x14ac:dyDescent="0.25">
      <c r="A1011" t="s">
        <v>855</v>
      </c>
      <c r="B1011" t="s">
        <v>854</v>
      </c>
      <c r="C1011" t="s">
        <v>853</v>
      </c>
      <c r="D1011">
        <v>10029.67</v>
      </c>
      <c r="E1011">
        <v>46</v>
      </c>
      <c r="F1011" t="s">
        <v>2742</v>
      </c>
      <c r="G1011">
        <v>25021907</v>
      </c>
      <c r="H1011" t="s">
        <v>2743</v>
      </c>
      <c r="I1011" t="s">
        <v>2737</v>
      </c>
      <c r="J1011" s="8">
        <v>43886.362500000003</v>
      </c>
      <c r="K1011">
        <v>250</v>
      </c>
      <c r="L1011">
        <v>43239</v>
      </c>
    </row>
    <row r="1012" spans="1:15" hidden="1" x14ac:dyDescent="0.25">
      <c r="A1012" t="s">
        <v>855</v>
      </c>
      <c r="B1012" t="s">
        <v>854</v>
      </c>
      <c r="C1012" t="s">
        <v>853</v>
      </c>
      <c r="D1012">
        <v>10029.67</v>
      </c>
      <c r="E1012">
        <v>22</v>
      </c>
      <c r="F1012" t="s">
        <v>2737</v>
      </c>
      <c r="G1012">
        <v>25024769</v>
      </c>
      <c r="H1012" t="s">
        <v>2741</v>
      </c>
      <c r="I1012" t="s">
        <v>2737</v>
      </c>
      <c r="J1012" s="8">
        <v>43886.362500000003</v>
      </c>
      <c r="K1012">
        <v>250</v>
      </c>
      <c r="L1012">
        <v>43239</v>
      </c>
    </row>
    <row r="1013" spans="1:15" hidden="1" x14ac:dyDescent="0.25">
      <c r="A1013" t="s">
        <v>855</v>
      </c>
      <c r="B1013" t="s">
        <v>854</v>
      </c>
      <c r="C1013" t="s">
        <v>853</v>
      </c>
      <c r="D1013">
        <v>10029.67</v>
      </c>
      <c r="E1013">
        <v>46</v>
      </c>
      <c r="F1013" t="s">
        <v>2742</v>
      </c>
      <c r="G1013">
        <v>25021907</v>
      </c>
      <c r="H1013" t="s">
        <v>2743</v>
      </c>
      <c r="I1013" t="s">
        <v>2737</v>
      </c>
      <c r="J1013" s="8">
        <v>43886.362500000003</v>
      </c>
      <c r="K1013">
        <v>250</v>
      </c>
      <c r="L1013">
        <v>43239</v>
      </c>
    </row>
    <row r="1014" spans="1:15" hidden="1" x14ac:dyDescent="0.25">
      <c r="A1014" t="s">
        <v>855</v>
      </c>
      <c r="B1014" t="s">
        <v>854</v>
      </c>
      <c r="C1014" t="s">
        <v>853</v>
      </c>
      <c r="D1014">
        <v>10029.67</v>
      </c>
      <c r="E1014">
        <v>46</v>
      </c>
      <c r="F1014" t="s">
        <v>2742</v>
      </c>
      <c r="G1014">
        <v>25021907</v>
      </c>
      <c r="H1014" t="s">
        <v>2743</v>
      </c>
      <c r="I1014" t="s">
        <v>2737</v>
      </c>
      <c r="J1014" s="8">
        <v>43886.362500000003</v>
      </c>
      <c r="K1014">
        <v>250</v>
      </c>
      <c r="L1014">
        <v>43239</v>
      </c>
    </row>
    <row r="1015" spans="1:15" hidden="1" x14ac:dyDescent="0.25">
      <c r="A1015" t="s">
        <v>855</v>
      </c>
      <c r="B1015" t="s">
        <v>854</v>
      </c>
      <c r="C1015" t="s">
        <v>853</v>
      </c>
      <c r="D1015">
        <v>10029.67</v>
      </c>
      <c r="E1015">
        <v>104</v>
      </c>
      <c r="F1015">
        <v>82378</v>
      </c>
      <c r="G1015">
        <v>30032328</v>
      </c>
      <c r="H1015" t="s">
        <v>3002</v>
      </c>
      <c r="I1015" t="s">
        <v>2737</v>
      </c>
      <c r="J1015" s="8">
        <v>43886.362500000003</v>
      </c>
      <c r="K1015">
        <v>300</v>
      </c>
      <c r="L1015">
        <v>43239</v>
      </c>
      <c r="M1015" s="19">
        <v>109</v>
      </c>
    </row>
    <row r="1016" spans="1:15" hidden="1" x14ac:dyDescent="0.25">
      <c r="A1016" t="s">
        <v>855</v>
      </c>
      <c r="B1016" t="s">
        <v>854</v>
      </c>
      <c r="C1016" t="s">
        <v>853</v>
      </c>
      <c r="D1016">
        <v>10029.67</v>
      </c>
      <c r="E1016">
        <v>15</v>
      </c>
      <c r="F1016">
        <v>32107</v>
      </c>
      <c r="G1016">
        <v>30032107</v>
      </c>
      <c r="H1016" t="s">
        <v>2779</v>
      </c>
      <c r="I1016" t="s">
        <v>2737</v>
      </c>
      <c r="J1016" s="8">
        <v>43886.362500000003</v>
      </c>
      <c r="K1016">
        <v>300</v>
      </c>
      <c r="L1016">
        <v>43239</v>
      </c>
      <c r="M1016" s="19">
        <v>16</v>
      </c>
    </row>
    <row r="1017" spans="1:15" hidden="1" x14ac:dyDescent="0.25">
      <c r="A1017" t="s">
        <v>855</v>
      </c>
      <c r="B1017" t="s">
        <v>854</v>
      </c>
      <c r="C1017" t="s">
        <v>853</v>
      </c>
      <c r="D1017">
        <v>10029.67</v>
      </c>
      <c r="E1017">
        <v>3618</v>
      </c>
      <c r="F1017" t="s">
        <v>2737</v>
      </c>
      <c r="G1017">
        <v>75013236</v>
      </c>
      <c r="H1017" t="s">
        <v>2745</v>
      </c>
      <c r="I1017" t="s">
        <v>2737</v>
      </c>
      <c r="J1017" s="8">
        <v>43886.362500000003</v>
      </c>
      <c r="K1017">
        <v>750</v>
      </c>
      <c r="L1017">
        <v>43239</v>
      </c>
      <c r="M1017" s="19">
        <v>3785</v>
      </c>
    </row>
    <row r="1018" spans="1:15" hidden="1" x14ac:dyDescent="0.25">
      <c r="A1018" t="s">
        <v>855</v>
      </c>
      <c r="B1018" t="s">
        <v>854</v>
      </c>
      <c r="C1018" t="s">
        <v>853</v>
      </c>
      <c r="D1018">
        <v>10029.67</v>
      </c>
      <c r="E1018">
        <v>3226</v>
      </c>
      <c r="F1018">
        <v>878.4</v>
      </c>
      <c r="G1018">
        <v>75013238</v>
      </c>
      <c r="H1018" t="s">
        <v>2746</v>
      </c>
      <c r="I1018" t="s">
        <v>2737</v>
      </c>
      <c r="J1018" s="8">
        <v>43886.362500000003</v>
      </c>
      <c r="K1018">
        <v>750</v>
      </c>
      <c r="L1018">
        <v>43239</v>
      </c>
      <c r="M1018" s="19">
        <v>3375</v>
      </c>
    </row>
    <row r="1019" spans="1:15" hidden="1" x14ac:dyDescent="0.25">
      <c r="A1019" t="s">
        <v>855</v>
      </c>
      <c r="B1019" t="s">
        <v>854</v>
      </c>
      <c r="C1019" t="s">
        <v>853</v>
      </c>
      <c r="D1019">
        <v>10029.67</v>
      </c>
      <c r="E1019">
        <v>1550</v>
      </c>
      <c r="F1019" t="s">
        <v>2737</v>
      </c>
      <c r="G1019">
        <v>37013010</v>
      </c>
      <c r="H1019" t="s">
        <v>2747</v>
      </c>
      <c r="I1019" t="s">
        <v>2737</v>
      </c>
      <c r="J1019" s="8">
        <v>43886.362500000003</v>
      </c>
      <c r="K1019">
        <v>370</v>
      </c>
      <c r="L1019">
        <v>43239</v>
      </c>
      <c r="M1019" s="19">
        <v>33</v>
      </c>
      <c r="N1019">
        <f>E1019/31</f>
        <v>50</v>
      </c>
      <c r="O1019" s="19">
        <f>N1019*M1019</f>
        <v>1650</v>
      </c>
    </row>
    <row r="1020" spans="1:15" hidden="1" x14ac:dyDescent="0.25">
      <c r="A1020" t="s">
        <v>855</v>
      </c>
      <c r="B1020" t="s">
        <v>854</v>
      </c>
      <c r="C1020" t="s">
        <v>853</v>
      </c>
      <c r="D1020">
        <v>10029.67</v>
      </c>
      <c r="E1020">
        <v>690</v>
      </c>
      <c r="F1020">
        <v>10260</v>
      </c>
      <c r="G1020">
        <v>71010260</v>
      </c>
      <c r="H1020" t="s">
        <v>2748</v>
      </c>
      <c r="I1020" t="s">
        <v>2737</v>
      </c>
      <c r="J1020" s="8">
        <v>43886.362500000003</v>
      </c>
      <c r="K1020">
        <v>710</v>
      </c>
      <c r="L1020">
        <v>43239</v>
      </c>
      <c r="M1020" s="19">
        <v>722</v>
      </c>
    </row>
    <row r="1021" spans="1:15" hidden="1" x14ac:dyDescent="0.25">
      <c r="A1021" t="s">
        <v>855</v>
      </c>
      <c r="B1021" t="s">
        <v>854</v>
      </c>
      <c r="C1021" t="s">
        <v>853</v>
      </c>
      <c r="D1021">
        <v>10029.67</v>
      </c>
      <c r="E1021">
        <v>0</v>
      </c>
      <c r="F1021" t="s">
        <v>2737</v>
      </c>
      <c r="G1021">
        <v>31200000</v>
      </c>
      <c r="H1021" t="s">
        <v>2749</v>
      </c>
      <c r="I1021" t="s">
        <v>2737</v>
      </c>
      <c r="J1021" s="8">
        <v>43886.362500000003</v>
      </c>
      <c r="K1021">
        <v>312</v>
      </c>
      <c r="L1021">
        <v>43239</v>
      </c>
      <c r="M1021" s="19">
        <v>0</v>
      </c>
    </row>
    <row r="1022" spans="1:15" hidden="1" x14ac:dyDescent="0.25">
      <c r="A1022" t="s">
        <v>855</v>
      </c>
      <c r="B1022" t="s">
        <v>854</v>
      </c>
      <c r="C1022" t="s">
        <v>853</v>
      </c>
      <c r="D1022">
        <v>10029.67</v>
      </c>
      <c r="E1022">
        <v>115</v>
      </c>
      <c r="F1022">
        <v>88305</v>
      </c>
      <c r="G1022">
        <v>31200004</v>
      </c>
      <c r="H1022" t="s">
        <v>2764</v>
      </c>
      <c r="I1022" t="s">
        <v>2737</v>
      </c>
      <c r="J1022" s="8">
        <v>43886.362500000003</v>
      </c>
      <c r="K1022">
        <v>312</v>
      </c>
      <c r="L1022">
        <v>43239</v>
      </c>
      <c r="M1022" s="19">
        <v>121</v>
      </c>
    </row>
    <row r="1023" spans="1:15" hidden="1" x14ac:dyDescent="0.25">
      <c r="A1023" t="s">
        <v>855</v>
      </c>
      <c r="B1023" t="s">
        <v>854</v>
      </c>
      <c r="C1023" t="s">
        <v>853</v>
      </c>
      <c r="D1023">
        <v>10029.67</v>
      </c>
      <c r="E1023">
        <v>115</v>
      </c>
      <c r="F1023">
        <v>88305</v>
      </c>
      <c r="G1023">
        <v>31200004</v>
      </c>
      <c r="H1023" t="s">
        <v>2764</v>
      </c>
      <c r="I1023" t="s">
        <v>2737</v>
      </c>
      <c r="J1023" s="8">
        <v>43886.362500000003</v>
      </c>
      <c r="K1023">
        <v>312</v>
      </c>
      <c r="L1023">
        <v>43239</v>
      </c>
      <c r="M1023" s="19">
        <v>121</v>
      </c>
    </row>
    <row r="1024" spans="1:15" hidden="1" x14ac:dyDescent="0.25">
      <c r="A1024" t="s">
        <v>855</v>
      </c>
      <c r="B1024" t="s">
        <v>854</v>
      </c>
      <c r="C1024" t="s">
        <v>853</v>
      </c>
      <c r="D1024">
        <v>10029.67</v>
      </c>
      <c r="E1024">
        <v>0</v>
      </c>
      <c r="F1024" t="s">
        <v>2737</v>
      </c>
      <c r="G1024">
        <v>31200000</v>
      </c>
      <c r="H1024" t="s">
        <v>2749</v>
      </c>
      <c r="I1024" t="s">
        <v>2737</v>
      </c>
      <c r="J1024" s="8">
        <v>43886.362500000003</v>
      </c>
      <c r="K1024">
        <v>312</v>
      </c>
      <c r="L1024">
        <v>43239</v>
      </c>
      <c r="M1024" s="19">
        <v>0</v>
      </c>
    </row>
    <row r="1025" spans="1:13" hidden="1" x14ac:dyDescent="0.25">
      <c r="A1025" t="s">
        <v>855</v>
      </c>
      <c r="B1025" t="s">
        <v>854</v>
      </c>
      <c r="C1025" t="s">
        <v>853</v>
      </c>
      <c r="D1025">
        <v>10029.67</v>
      </c>
      <c r="E1025">
        <v>9.4</v>
      </c>
      <c r="F1025" t="s">
        <v>2737</v>
      </c>
      <c r="G1025">
        <v>27269137</v>
      </c>
      <c r="H1025" t="s">
        <v>2995</v>
      </c>
      <c r="I1025" t="s">
        <v>2737</v>
      </c>
      <c r="J1025" s="8">
        <v>43886.362500000003</v>
      </c>
      <c r="K1025">
        <v>272</v>
      </c>
      <c r="L1025">
        <v>43239</v>
      </c>
    </row>
    <row r="1026" spans="1:13" hidden="1" x14ac:dyDescent="0.25">
      <c r="A1026" t="s">
        <v>855</v>
      </c>
      <c r="B1026" t="s">
        <v>854</v>
      </c>
      <c r="C1026" t="s">
        <v>853</v>
      </c>
      <c r="D1026">
        <v>10029.67</v>
      </c>
      <c r="E1026">
        <v>28.26</v>
      </c>
      <c r="F1026" t="s">
        <v>2737</v>
      </c>
      <c r="G1026">
        <v>27210100</v>
      </c>
      <c r="H1026" t="s">
        <v>2750</v>
      </c>
      <c r="I1026" t="s">
        <v>2737</v>
      </c>
      <c r="J1026" s="8">
        <v>43886.362500000003</v>
      </c>
      <c r="K1026">
        <v>272</v>
      </c>
      <c r="L1026">
        <v>43239</v>
      </c>
    </row>
    <row r="1027" spans="1:13" hidden="1" x14ac:dyDescent="0.25">
      <c r="A1027" t="s">
        <v>855</v>
      </c>
      <c r="B1027" t="s">
        <v>854</v>
      </c>
      <c r="C1027" t="s">
        <v>853</v>
      </c>
      <c r="D1027">
        <v>10029.67</v>
      </c>
      <c r="E1027">
        <v>6.31</v>
      </c>
      <c r="F1027" t="s">
        <v>2737</v>
      </c>
      <c r="G1027">
        <v>27280208</v>
      </c>
      <c r="H1027" t="s">
        <v>2751</v>
      </c>
      <c r="I1027" t="s">
        <v>2737</v>
      </c>
      <c r="J1027" s="8">
        <v>43886.362500000003</v>
      </c>
      <c r="K1027">
        <v>272</v>
      </c>
      <c r="L1027">
        <v>43239</v>
      </c>
    </row>
    <row r="1028" spans="1:13" hidden="1" x14ac:dyDescent="0.25">
      <c r="A1028" t="s">
        <v>855</v>
      </c>
      <c r="B1028" t="s">
        <v>854</v>
      </c>
      <c r="C1028" t="s">
        <v>853</v>
      </c>
      <c r="D1028">
        <v>10029.67</v>
      </c>
      <c r="E1028">
        <v>64.37</v>
      </c>
      <c r="F1028" t="s">
        <v>2737</v>
      </c>
      <c r="G1028">
        <v>27210100</v>
      </c>
      <c r="H1028" t="s">
        <v>2750</v>
      </c>
      <c r="I1028" t="s">
        <v>2737</v>
      </c>
      <c r="J1028" s="8">
        <v>43886.362500000003</v>
      </c>
      <c r="K1028">
        <v>272</v>
      </c>
      <c r="L1028">
        <v>43239</v>
      </c>
    </row>
    <row r="1029" spans="1:13" hidden="1" x14ac:dyDescent="0.25">
      <c r="A1029" t="s">
        <v>3003</v>
      </c>
      <c r="B1029" t="s">
        <v>2574</v>
      </c>
      <c r="C1029" t="s">
        <v>2573</v>
      </c>
      <c r="D1029">
        <v>3419.6</v>
      </c>
      <c r="E1029">
        <v>21</v>
      </c>
      <c r="F1029" t="s">
        <v>2737</v>
      </c>
      <c r="G1029">
        <v>25024786</v>
      </c>
      <c r="H1029" t="s">
        <v>3004</v>
      </c>
      <c r="I1029" t="s">
        <v>2737</v>
      </c>
      <c r="J1029" s="8">
        <v>43985.548611111109</v>
      </c>
      <c r="K1029">
        <v>250</v>
      </c>
      <c r="L1029">
        <v>64483</v>
      </c>
    </row>
    <row r="1030" spans="1:13" hidden="1" x14ac:dyDescent="0.25">
      <c r="A1030" t="s">
        <v>3003</v>
      </c>
      <c r="B1030" t="s">
        <v>2574</v>
      </c>
      <c r="C1030" t="s">
        <v>2573</v>
      </c>
      <c r="D1030">
        <v>3419.6</v>
      </c>
      <c r="E1030">
        <v>3.32</v>
      </c>
      <c r="F1030" t="s">
        <v>2880</v>
      </c>
      <c r="G1030">
        <v>63621059</v>
      </c>
      <c r="H1030" t="s">
        <v>3005</v>
      </c>
      <c r="I1030" t="s">
        <v>2737</v>
      </c>
      <c r="J1030" s="8">
        <v>43985.548611111109</v>
      </c>
      <c r="K1030">
        <v>636</v>
      </c>
      <c r="L1030">
        <v>64483</v>
      </c>
    </row>
    <row r="1031" spans="1:13" hidden="1" x14ac:dyDescent="0.25">
      <c r="A1031" t="s">
        <v>3003</v>
      </c>
      <c r="B1031" t="s">
        <v>2574</v>
      </c>
      <c r="C1031" t="s">
        <v>2573</v>
      </c>
      <c r="D1031">
        <v>3419.6</v>
      </c>
      <c r="E1031">
        <v>29.88</v>
      </c>
      <c r="F1031" t="s">
        <v>2880</v>
      </c>
      <c r="G1031">
        <v>63621103</v>
      </c>
      <c r="H1031" t="s">
        <v>3006</v>
      </c>
      <c r="I1031" t="s">
        <v>2737</v>
      </c>
      <c r="J1031" s="8">
        <v>43985.548611111109</v>
      </c>
      <c r="K1031">
        <v>636</v>
      </c>
      <c r="L1031">
        <v>64483</v>
      </c>
    </row>
    <row r="1032" spans="1:13" hidden="1" x14ac:dyDescent="0.25">
      <c r="A1032" t="s">
        <v>3003</v>
      </c>
      <c r="B1032" t="s">
        <v>2574</v>
      </c>
      <c r="C1032" t="s">
        <v>2573</v>
      </c>
      <c r="D1032">
        <v>3419.6</v>
      </c>
      <c r="E1032">
        <v>1741</v>
      </c>
      <c r="F1032">
        <v>64483</v>
      </c>
      <c r="G1032">
        <v>36120044</v>
      </c>
      <c r="H1032" t="s">
        <v>3007</v>
      </c>
      <c r="I1032" t="s">
        <v>2737</v>
      </c>
      <c r="J1032" s="8">
        <v>43985.548611111109</v>
      </c>
      <c r="K1032">
        <v>361</v>
      </c>
      <c r="L1032">
        <v>64483</v>
      </c>
      <c r="M1032" s="19">
        <v>1822</v>
      </c>
    </row>
    <row r="1033" spans="1:13" hidden="1" x14ac:dyDescent="0.25">
      <c r="A1033" t="s">
        <v>3003</v>
      </c>
      <c r="B1033" t="s">
        <v>2574</v>
      </c>
      <c r="C1033" t="s">
        <v>2573</v>
      </c>
      <c r="D1033">
        <v>3419.6</v>
      </c>
      <c r="E1033">
        <v>1389</v>
      </c>
      <c r="F1033">
        <v>64484</v>
      </c>
      <c r="G1033">
        <v>36120045</v>
      </c>
      <c r="H1033" t="s">
        <v>3008</v>
      </c>
      <c r="I1033" t="s">
        <v>2737</v>
      </c>
      <c r="J1033" s="8">
        <v>43985.548611111109</v>
      </c>
      <c r="K1033">
        <v>361</v>
      </c>
      <c r="L1033">
        <v>64483</v>
      </c>
      <c r="M1033" s="19">
        <v>1453</v>
      </c>
    </row>
    <row r="1034" spans="1:13" hidden="1" x14ac:dyDescent="0.25">
      <c r="A1034" t="s">
        <v>3003</v>
      </c>
      <c r="B1034" t="s">
        <v>2574</v>
      </c>
      <c r="C1034" t="s">
        <v>2573</v>
      </c>
      <c r="D1034">
        <v>3419.6</v>
      </c>
      <c r="E1034">
        <v>56.81</v>
      </c>
      <c r="F1034" t="s">
        <v>2737</v>
      </c>
      <c r="G1034">
        <v>27217116</v>
      </c>
      <c r="H1034" t="s">
        <v>3009</v>
      </c>
      <c r="I1034" t="s">
        <v>2737</v>
      </c>
      <c r="J1034" s="8">
        <v>43985.548611111109</v>
      </c>
      <c r="K1034">
        <v>272</v>
      </c>
      <c r="L1034">
        <v>64483</v>
      </c>
    </row>
    <row r="1035" spans="1:13" hidden="1" x14ac:dyDescent="0.25">
      <c r="A1035" t="s">
        <v>3003</v>
      </c>
      <c r="B1035" t="s">
        <v>2574</v>
      </c>
      <c r="C1035" t="s">
        <v>2573</v>
      </c>
      <c r="D1035">
        <v>3419.6</v>
      </c>
      <c r="E1035">
        <v>32.590000000000003</v>
      </c>
      <c r="F1035" t="s">
        <v>2737</v>
      </c>
      <c r="G1035">
        <v>27269181</v>
      </c>
      <c r="H1035" t="s">
        <v>2917</v>
      </c>
      <c r="I1035" t="s">
        <v>2737</v>
      </c>
      <c r="J1035" s="8">
        <v>43985.548611111109</v>
      </c>
      <c r="K1035">
        <v>272</v>
      </c>
      <c r="L1035">
        <v>64483</v>
      </c>
    </row>
    <row r="1036" spans="1:13" hidden="1" x14ac:dyDescent="0.25">
      <c r="A1036" t="s">
        <v>3003</v>
      </c>
      <c r="B1036" t="s">
        <v>2574</v>
      </c>
      <c r="C1036" t="s">
        <v>2573</v>
      </c>
      <c r="D1036">
        <v>3419.6</v>
      </c>
      <c r="E1036">
        <v>121</v>
      </c>
      <c r="F1036" t="s">
        <v>3010</v>
      </c>
      <c r="G1036">
        <v>25021108</v>
      </c>
      <c r="H1036" t="s">
        <v>3011</v>
      </c>
      <c r="I1036" t="s">
        <v>2737</v>
      </c>
      <c r="J1036" s="8">
        <v>43985.548611111109</v>
      </c>
      <c r="K1036">
        <v>250</v>
      </c>
      <c r="L1036">
        <v>64483</v>
      </c>
    </row>
    <row r="1037" spans="1:13" hidden="1" x14ac:dyDescent="0.25">
      <c r="A1037" t="s">
        <v>3003</v>
      </c>
      <c r="B1037" t="s">
        <v>2574</v>
      </c>
      <c r="C1037" t="s">
        <v>2573</v>
      </c>
      <c r="D1037">
        <v>3419.6</v>
      </c>
      <c r="E1037">
        <v>25</v>
      </c>
      <c r="F1037" t="s">
        <v>2759</v>
      </c>
      <c r="G1037">
        <v>63621053</v>
      </c>
      <c r="H1037" t="s">
        <v>3012</v>
      </c>
      <c r="I1037" t="s">
        <v>2737</v>
      </c>
      <c r="J1037" s="8">
        <v>43985.548611111109</v>
      </c>
      <c r="K1037">
        <v>636</v>
      </c>
      <c r="L1037">
        <v>64483</v>
      </c>
    </row>
    <row r="1038" spans="1:13" hidden="1" x14ac:dyDescent="0.25">
      <c r="A1038" t="s">
        <v>3013</v>
      </c>
      <c r="B1038" t="s">
        <v>2560</v>
      </c>
      <c r="C1038" t="s">
        <v>2559</v>
      </c>
      <c r="D1038">
        <v>3400.48</v>
      </c>
      <c r="E1038">
        <v>121</v>
      </c>
      <c r="F1038" t="s">
        <v>3010</v>
      </c>
      <c r="G1038">
        <v>25021108</v>
      </c>
      <c r="H1038" t="s">
        <v>3011</v>
      </c>
      <c r="I1038" t="s">
        <v>2737</v>
      </c>
      <c r="J1038" s="8">
        <v>43755.37222222222</v>
      </c>
      <c r="K1038">
        <v>250</v>
      </c>
      <c r="L1038">
        <v>64483</v>
      </c>
    </row>
    <row r="1039" spans="1:13" hidden="1" x14ac:dyDescent="0.25">
      <c r="A1039" t="s">
        <v>3013</v>
      </c>
      <c r="B1039" t="s">
        <v>2560</v>
      </c>
      <c r="C1039" t="s">
        <v>2559</v>
      </c>
      <c r="D1039">
        <v>3400.48</v>
      </c>
      <c r="E1039">
        <v>21</v>
      </c>
      <c r="F1039" t="s">
        <v>2737</v>
      </c>
      <c r="G1039">
        <v>25024786</v>
      </c>
      <c r="H1039" t="s">
        <v>3004</v>
      </c>
      <c r="I1039" t="s">
        <v>2737</v>
      </c>
      <c r="J1039" s="8">
        <v>43755.37222222222</v>
      </c>
      <c r="K1039">
        <v>250</v>
      </c>
      <c r="L1039">
        <v>64483</v>
      </c>
    </row>
    <row r="1040" spans="1:13" hidden="1" x14ac:dyDescent="0.25">
      <c r="A1040" t="s">
        <v>3013</v>
      </c>
      <c r="B1040" t="s">
        <v>2560</v>
      </c>
      <c r="C1040" t="s">
        <v>2559</v>
      </c>
      <c r="D1040">
        <v>3400.48</v>
      </c>
      <c r="E1040">
        <v>3.32</v>
      </c>
      <c r="F1040" t="s">
        <v>2880</v>
      </c>
      <c r="G1040">
        <v>63621059</v>
      </c>
      <c r="H1040" t="s">
        <v>3005</v>
      </c>
      <c r="I1040" t="s">
        <v>2737</v>
      </c>
      <c r="J1040" s="8">
        <v>43755.37222222222</v>
      </c>
      <c r="K1040">
        <v>636</v>
      </c>
      <c r="L1040">
        <v>64483</v>
      </c>
    </row>
    <row r="1041" spans="1:13" hidden="1" x14ac:dyDescent="0.25">
      <c r="A1041" t="s">
        <v>3013</v>
      </c>
      <c r="B1041" t="s">
        <v>2560</v>
      </c>
      <c r="C1041" t="s">
        <v>2559</v>
      </c>
      <c r="D1041">
        <v>3400.48</v>
      </c>
      <c r="E1041">
        <v>29.88</v>
      </c>
      <c r="F1041" t="s">
        <v>2880</v>
      </c>
      <c r="G1041">
        <v>63621103</v>
      </c>
      <c r="H1041" t="s">
        <v>3006</v>
      </c>
      <c r="I1041" t="s">
        <v>2737</v>
      </c>
      <c r="J1041" s="8">
        <v>43755.37222222222</v>
      </c>
      <c r="K1041">
        <v>636</v>
      </c>
      <c r="L1041">
        <v>64483</v>
      </c>
    </row>
    <row r="1042" spans="1:13" hidden="1" x14ac:dyDescent="0.25">
      <c r="A1042" t="s">
        <v>3013</v>
      </c>
      <c r="B1042" t="s">
        <v>2560</v>
      </c>
      <c r="C1042" t="s">
        <v>2559</v>
      </c>
      <c r="D1042">
        <v>3400.48</v>
      </c>
      <c r="E1042">
        <v>1741</v>
      </c>
      <c r="F1042">
        <v>64483</v>
      </c>
      <c r="G1042">
        <v>36120044</v>
      </c>
      <c r="H1042" t="s">
        <v>3007</v>
      </c>
      <c r="I1042" t="s">
        <v>2737</v>
      </c>
      <c r="J1042" s="8">
        <v>43755.37222222222</v>
      </c>
      <c r="K1042">
        <v>361</v>
      </c>
      <c r="L1042">
        <v>64483</v>
      </c>
      <c r="M1042" s="19">
        <v>1822</v>
      </c>
    </row>
    <row r="1043" spans="1:13" hidden="1" x14ac:dyDescent="0.25">
      <c r="A1043" t="s">
        <v>3013</v>
      </c>
      <c r="B1043" t="s">
        <v>2560</v>
      </c>
      <c r="C1043" t="s">
        <v>2559</v>
      </c>
      <c r="D1043">
        <v>3400.48</v>
      </c>
      <c r="E1043">
        <v>1389</v>
      </c>
      <c r="F1043">
        <v>64484</v>
      </c>
      <c r="G1043">
        <v>36120045</v>
      </c>
      <c r="H1043" t="s">
        <v>3008</v>
      </c>
      <c r="I1043" t="s">
        <v>2737</v>
      </c>
      <c r="J1043" s="8">
        <v>43755.37222222222</v>
      </c>
      <c r="K1043">
        <v>361</v>
      </c>
      <c r="L1043">
        <v>64483</v>
      </c>
      <c r="M1043" s="19">
        <v>1453</v>
      </c>
    </row>
    <row r="1044" spans="1:13" hidden="1" x14ac:dyDescent="0.25">
      <c r="A1044" t="s">
        <v>3013</v>
      </c>
      <c r="B1044" t="s">
        <v>2560</v>
      </c>
      <c r="C1044" t="s">
        <v>2559</v>
      </c>
      <c r="D1044">
        <v>3400.48</v>
      </c>
      <c r="E1044">
        <v>56.81</v>
      </c>
      <c r="F1044" t="s">
        <v>2737</v>
      </c>
      <c r="G1044">
        <v>27217116</v>
      </c>
      <c r="H1044" t="s">
        <v>3009</v>
      </c>
      <c r="I1044" t="s">
        <v>2737</v>
      </c>
      <c r="J1044" s="8">
        <v>43755.37222222222</v>
      </c>
      <c r="K1044">
        <v>272</v>
      </c>
      <c r="L1044">
        <v>64483</v>
      </c>
    </row>
    <row r="1045" spans="1:13" hidden="1" x14ac:dyDescent="0.25">
      <c r="A1045" t="s">
        <v>3013</v>
      </c>
      <c r="B1045" t="s">
        <v>2560</v>
      </c>
      <c r="C1045" t="s">
        <v>2559</v>
      </c>
      <c r="D1045">
        <v>3400.48</v>
      </c>
      <c r="E1045">
        <v>13.47</v>
      </c>
      <c r="F1045" t="s">
        <v>2737</v>
      </c>
      <c r="G1045">
        <v>27269181</v>
      </c>
      <c r="H1045" t="s">
        <v>2917</v>
      </c>
      <c r="I1045" t="s">
        <v>2737</v>
      </c>
      <c r="J1045" s="8">
        <v>43755.37222222222</v>
      </c>
      <c r="K1045">
        <v>272</v>
      </c>
      <c r="L1045">
        <v>64483</v>
      </c>
    </row>
    <row r="1046" spans="1:13" hidden="1" x14ac:dyDescent="0.25">
      <c r="A1046" t="s">
        <v>3013</v>
      </c>
      <c r="B1046" t="s">
        <v>2560</v>
      </c>
      <c r="C1046" t="s">
        <v>2559</v>
      </c>
      <c r="D1046">
        <v>3400.48</v>
      </c>
      <c r="E1046">
        <v>25</v>
      </c>
      <c r="F1046" t="s">
        <v>2759</v>
      </c>
      <c r="G1046">
        <v>63621053</v>
      </c>
      <c r="H1046" t="s">
        <v>3012</v>
      </c>
      <c r="I1046" t="s">
        <v>2737</v>
      </c>
      <c r="J1046" s="8">
        <v>43755.37222222222</v>
      </c>
      <c r="K1046">
        <v>636</v>
      </c>
      <c r="L1046">
        <v>64483</v>
      </c>
    </row>
    <row r="1047" spans="1:13" hidden="1" x14ac:dyDescent="0.25">
      <c r="A1047" t="s">
        <v>273</v>
      </c>
      <c r="B1047" t="s">
        <v>272</v>
      </c>
      <c r="C1047" t="s">
        <v>271</v>
      </c>
      <c r="D1047">
        <v>20360.73</v>
      </c>
      <c r="E1047">
        <v>46</v>
      </c>
      <c r="F1047" t="s">
        <v>2742</v>
      </c>
      <c r="G1047">
        <v>25021907</v>
      </c>
      <c r="H1047" t="s">
        <v>2743</v>
      </c>
      <c r="I1047" t="s">
        <v>2737</v>
      </c>
      <c r="J1047" s="8">
        <v>43986.255555555559</v>
      </c>
      <c r="K1047">
        <v>250</v>
      </c>
      <c r="L1047">
        <v>29826</v>
      </c>
    </row>
    <row r="1048" spans="1:13" hidden="1" x14ac:dyDescent="0.25">
      <c r="A1048" t="s">
        <v>273</v>
      </c>
      <c r="B1048" t="s">
        <v>272</v>
      </c>
      <c r="C1048" t="s">
        <v>271</v>
      </c>
      <c r="D1048">
        <v>20360.73</v>
      </c>
      <c r="E1048">
        <v>21</v>
      </c>
      <c r="F1048" t="s">
        <v>2848</v>
      </c>
      <c r="G1048">
        <v>63623574</v>
      </c>
      <c r="H1048" t="s">
        <v>2849</v>
      </c>
      <c r="I1048" t="s">
        <v>2737</v>
      </c>
      <c r="J1048" s="8">
        <v>43986.255555555559</v>
      </c>
      <c r="K1048">
        <v>636</v>
      </c>
      <c r="L1048">
        <v>29826</v>
      </c>
    </row>
    <row r="1049" spans="1:13" hidden="1" x14ac:dyDescent="0.25">
      <c r="A1049" t="s">
        <v>273</v>
      </c>
      <c r="B1049" t="s">
        <v>272</v>
      </c>
      <c r="C1049" t="s">
        <v>271</v>
      </c>
      <c r="D1049">
        <v>20360.73</v>
      </c>
      <c r="E1049">
        <v>126</v>
      </c>
      <c r="F1049" t="s">
        <v>2895</v>
      </c>
      <c r="G1049">
        <v>25021563</v>
      </c>
      <c r="H1049" t="s">
        <v>2896</v>
      </c>
      <c r="I1049" t="s">
        <v>2737</v>
      </c>
      <c r="J1049" s="8">
        <v>43986.255555555559</v>
      </c>
      <c r="K1049">
        <v>250</v>
      </c>
      <c r="L1049">
        <v>29826</v>
      </c>
    </row>
    <row r="1050" spans="1:13" hidden="1" x14ac:dyDescent="0.25">
      <c r="A1050" t="s">
        <v>273</v>
      </c>
      <c r="B1050" t="s">
        <v>272</v>
      </c>
      <c r="C1050" t="s">
        <v>271</v>
      </c>
      <c r="D1050">
        <v>20360.73</v>
      </c>
      <c r="E1050">
        <v>21</v>
      </c>
      <c r="F1050" t="s">
        <v>2897</v>
      </c>
      <c r="G1050">
        <v>25021100</v>
      </c>
      <c r="H1050" t="s">
        <v>2898</v>
      </c>
      <c r="I1050" t="s">
        <v>2737</v>
      </c>
      <c r="J1050" s="8">
        <v>43986.255555555559</v>
      </c>
      <c r="K1050">
        <v>250</v>
      </c>
      <c r="L1050">
        <v>29826</v>
      </c>
    </row>
    <row r="1051" spans="1:13" hidden="1" x14ac:dyDescent="0.25">
      <c r="A1051" t="s">
        <v>273</v>
      </c>
      <c r="B1051" t="s">
        <v>272</v>
      </c>
      <c r="C1051" t="s">
        <v>271</v>
      </c>
      <c r="D1051">
        <v>20360.73</v>
      </c>
      <c r="E1051">
        <v>46</v>
      </c>
      <c r="F1051" t="s">
        <v>2737</v>
      </c>
      <c r="G1051">
        <v>25023527</v>
      </c>
      <c r="H1051" t="s">
        <v>2925</v>
      </c>
      <c r="I1051" t="s">
        <v>2737</v>
      </c>
      <c r="J1051" s="8">
        <v>43986.255555555559</v>
      </c>
      <c r="K1051">
        <v>250</v>
      </c>
      <c r="L1051">
        <v>29826</v>
      </c>
    </row>
    <row r="1052" spans="1:13" hidden="1" x14ac:dyDescent="0.25">
      <c r="A1052" t="s">
        <v>273</v>
      </c>
      <c r="B1052" t="s">
        <v>272</v>
      </c>
      <c r="C1052" t="s">
        <v>271</v>
      </c>
      <c r="D1052">
        <v>20360.73</v>
      </c>
      <c r="E1052">
        <v>22</v>
      </c>
      <c r="F1052" t="s">
        <v>2737</v>
      </c>
      <c r="G1052">
        <v>25024769</v>
      </c>
      <c r="H1052" t="s">
        <v>2741</v>
      </c>
      <c r="I1052" t="s">
        <v>2737</v>
      </c>
      <c r="J1052" s="8">
        <v>43986.255555555559</v>
      </c>
      <c r="K1052">
        <v>250</v>
      </c>
      <c r="L1052">
        <v>29826</v>
      </c>
    </row>
    <row r="1053" spans="1:13" hidden="1" x14ac:dyDescent="0.25">
      <c r="A1053" t="s">
        <v>273</v>
      </c>
      <c r="B1053" t="s">
        <v>272</v>
      </c>
      <c r="C1053" t="s">
        <v>271</v>
      </c>
      <c r="D1053">
        <v>20360.73</v>
      </c>
      <c r="E1053">
        <v>19</v>
      </c>
      <c r="F1053" t="s">
        <v>2865</v>
      </c>
      <c r="G1053">
        <v>25024630</v>
      </c>
      <c r="H1053" t="s">
        <v>2866</v>
      </c>
      <c r="I1053" t="s">
        <v>2737</v>
      </c>
      <c r="J1053" s="8">
        <v>43986.255555555559</v>
      </c>
      <c r="K1053">
        <v>250</v>
      </c>
      <c r="L1053">
        <v>29826</v>
      </c>
    </row>
    <row r="1054" spans="1:13" hidden="1" x14ac:dyDescent="0.25">
      <c r="A1054" t="s">
        <v>273</v>
      </c>
      <c r="B1054" t="s">
        <v>272</v>
      </c>
      <c r="C1054" t="s">
        <v>271</v>
      </c>
      <c r="D1054">
        <v>20360.73</v>
      </c>
      <c r="E1054">
        <v>21</v>
      </c>
      <c r="F1054" t="s">
        <v>2768</v>
      </c>
      <c r="G1054">
        <v>25021916</v>
      </c>
      <c r="H1054" t="s">
        <v>2918</v>
      </c>
      <c r="I1054" t="s">
        <v>2737</v>
      </c>
      <c r="J1054" s="8">
        <v>43986.255555555559</v>
      </c>
      <c r="K1054">
        <v>250</v>
      </c>
      <c r="L1054">
        <v>29826</v>
      </c>
    </row>
    <row r="1055" spans="1:13" hidden="1" x14ac:dyDescent="0.25">
      <c r="A1055" t="s">
        <v>273</v>
      </c>
      <c r="B1055" t="s">
        <v>272</v>
      </c>
      <c r="C1055" t="s">
        <v>271</v>
      </c>
      <c r="D1055">
        <v>20360.73</v>
      </c>
      <c r="E1055">
        <v>60</v>
      </c>
      <c r="F1055" t="s">
        <v>2737</v>
      </c>
      <c r="G1055">
        <v>25924305</v>
      </c>
      <c r="H1055" t="s">
        <v>3014</v>
      </c>
      <c r="I1055" t="s">
        <v>2737</v>
      </c>
      <c r="J1055" s="8">
        <v>43986.255555555559</v>
      </c>
      <c r="K1055">
        <v>259</v>
      </c>
      <c r="L1055">
        <v>29826</v>
      </c>
    </row>
    <row r="1056" spans="1:13" hidden="1" x14ac:dyDescent="0.25">
      <c r="A1056" t="s">
        <v>273</v>
      </c>
      <c r="B1056" t="s">
        <v>272</v>
      </c>
      <c r="C1056" t="s">
        <v>271</v>
      </c>
      <c r="D1056">
        <v>20360.73</v>
      </c>
      <c r="E1056">
        <v>185</v>
      </c>
      <c r="F1056" t="s">
        <v>2863</v>
      </c>
      <c r="G1056">
        <v>63621184</v>
      </c>
      <c r="H1056" t="s">
        <v>2919</v>
      </c>
      <c r="I1056" t="s">
        <v>2737</v>
      </c>
      <c r="J1056" s="8">
        <v>43986.255555555559</v>
      </c>
      <c r="K1056">
        <v>636</v>
      </c>
      <c r="L1056">
        <v>29826</v>
      </c>
    </row>
    <row r="1057" spans="1:15" hidden="1" x14ac:dyDescent="0.25">
      <c r="A1057" t="s">
        <v>273</v>
      </c>
      <c r="B1057" t="s">
        <v>272</v>
      </c>
      <c r="C1057" t="s">
        <v>271</v>
      </c>
      <c r="D1057">
        <v>20360.73</v>
      </c>
      <c r="E1057">
        <v>70</v>
      </c>
      <c r="F1057" t="s">
        <v>2846</v>
      </c>
      <c r="G1057">
        <v>25024712</v>
      </c>
      <c r="H1057" t="s">
        <v>2847</v>
      </c>
      <c r="I1057" t="s">
        <v>2737</v>
      </c>
      <c r="J1057" s="8">
        <v>43986.255555555559</v>
      </c>
      <c r="K1057">
        <v>250</v>
      </c>
      <c r="L1057">
        <v>29826</v>
      </c>
    </row>
    <row r="1058" spans="1:15" hidden="1" x14ac:dyDescent="0.25">
      <c r="A1058" t="s">
        <v>273</v>
      </c>
      <c r="B1058" t="s">
        <v>272</v>
      </c>
      <c r="C1058" t="s">
        <v>271</v>
      </c>
      <c r="D1058">
        <v>20360.73</v>
      </c>
      <c r="E1058">
        <v>7</v>
      </c>
      <c r="F1058" t="s">
        <v>2737</v>
      </c>
      <c r="G1058">
        <v>25024632</v>
      </c>
      <c r="H1058" t="s">
        <v>2758</v>
      </c>
      <c r="I1058" t="s">
        <v>2737</v>
      </c>
      <c r="J1058" s="8">
        <v>43986.255555555559</v>
      </c>
      <c r="K1058">
        <v>250</v>
      </c>
      <c r="L1058">
        <v>29826</v>
      </c>
    </row>
    <row r="1059" spans="1:15" hidden="1" x14ac:dyDescent="0.25">
      <c r="A1059" t="s">
        <v>273</v>
      </c>
      <c r="B1059" t="s">
        <v>272</v>
      </c>
      <c r="C1059" t="s">
        <v>271</v>
      </c>
      <c r="D1059">
        <v>20360.73</v>
      </c>
      <c r="E1059">
        <v>185</v>
      </c>
      <c r="F1059" t="s">
        <v>2863</v>
      </c>
      <c r="G1059">
        <v>63621184</v>
      </c>
      <c r="H1059" t="s">
        <v>2919</v>
      </c>
      <c r="I1059" t="s">
        <v>2737</v>
      </c>
      <c r="J1059" s="8">
        <v>43986.255555555559</v>
      </c>
      <c r="K1059">
        <v>636</v>
      </c>
      <c r="L1059">
        <v>29826</v>
      </c>
    </row>
    <row r="1060" spans="1:15" hidden="1" x14ac:dyDescent="0.25">
      <c r="A1060" t="s">
        <v>273</v>
      </c>
      <c r="B1060" t="s">
        <v>272</v>
      </c>
      <c r="C1060" t="s">
        <v>271</v>
      </c>
      <c r="D1060">
        <v>20360.73</v>
      </c>
      <c r="E1060">
        <v>34</v>
      </c>
      <c r="F1060" t="s">
        <v>3015</v>
      </c>
      <c r="G1060">
        <v>25021327</v>
      </c>
      <c r="H1060" t="s">
        <v>3016</v>
      </c>
      <c r="I1060" t="s">
        <v>2737</v>
      </c>
      <c r="J1060" s="8">
        <v>43986.255555555559</v>
      </c>
      <c r="K1060">
        <v>250</v>
      </c>
      <c r="L1060">
        <v>29826</v>
      </c>
    </row>
    <row r="1061" spans="1:15" hidden="1" x14ac:dyDescent="0.25">
      <c r="A1061" t="s">
        <v>273</v>
      </c>
      <c r="B1061" t="s">
        <v>272</v>
      </c>
      <c r="C1061" t="s">
        <v>271</v>
      </c>
      <c r="D1061">
        <v>20360.73</v>
      </c>
      <c r="E1061">
        <v>21</v>
      </c>
      <c r="F1061" t="s">
        <v>2737</v>
      </c>
      <c r="G1061">
        <v>25824575</v>
      </c>
      <c r="H1061" t="s">
        <v>3017</v>
      </c>
      <c r="I1061" t="s">
        <v>2737</v>
      </c>
      <c r="J1061" s="8">
        <v>43986.255555555559</v>
      </c>
      <c r="K1061">
        <v>258</v>
      </c>
      <c r="L1061">
        <v>29826</v>
      </c>
    </row>
    <row r="1062" spans="1:15" hidden="1" x14ac:dyDescent="0.25">
      <c r="A1062" t="s">
        <v>273</v>
      </c>
      <c r="B1062" t="s">
        <v>272</v>
      </c>
      <c r="C1062" t="s">
        <v>271</v>
      </c>
      <c r="D1062">
        <v>20360.73</v>
      </c>
      <c r="E1062">
        <v>114</v>
      </c>
      <c r="F1062" t="s">
        <v>3018</v>
      </c>
      <c r="G1062">
        <v>63621129</v>
      </c>
      <c r="H1062" t="s">
        <v>3019</v>
      </c>
      <c r="I1062" t="s">
        <v>2737</v>
      </c>
      <c r="J1062" s="8">
        <v>43986.255555555559</v>
      </c>
      <c r="K1062">
        <v>636</v>
      </c>
      <c r="L1062">
        <v>29826</v>
      </c>
    </row>
    <row r="1063" spans="1:15" hidden="1" x14ac:dyDescent="0.25">
      <c r="A1063" t="s">
        <v>273</v>
      </c>
      <c r="B1063" t="s">
        <v>272</v>
      </c>
      <c r="C1063" t="s">
        <v>271</v>
      </c>
      <c r="D1063">
        <v>20360.73</v>
      </c>
      <c r="E1063">
        <v>106</v>
      </c>
      <c r="F1063" t="s">
        <v>2759</v>
      </c>
      <c r="G1063">
        <v>25021407</v>
      </c>
      <c r="H1063" t="s">
        <v>2760</v>
      </c>
      <c r="I1063" t="s">
        <v>2737</v>
      </c>
      <c r="J1063" s="8">
        <v>43986.255555555559</v>
      </c>
      <c r="K1063">
        <v>250</v>
      </c>
      <c r="L1063">
        <v>29826</v>
      </c>
    </row>
    <row r="1064" spans="1:15" hidden="1" x14ac:dyDescent="0.25">
      <c r="A1064" t="s">
        <v>273</v>
      </c>
      <c r="B1064" t="s">
        <v>272</v>
      </c>
      <c r="C1064" t="s">
        <v>271</v>
      </c>
      <c r="D1064">
        <v>20360.73</v>
      </c>
      <c r="E1064">
        <v>50</v>
      </c>
      <c r="F1064">
        <v>84703</v>
      </c>
      <c r="G1064">
        <v>30032002</v>
      </c>
      <c r="H1064" t="s">
        <v>2744</v>
      </c>
      <c r="I1064" t="s">
        <v>2737</v>
      </c>
      <c r="J1064" s="8">
        <v>43986.255555555559</v>
      </c>
      <c r="K1064">
        <v>300</v>
      </c>
      <c r="L1064">
        <v>29826</v>
      </c>
      <c r="M1064" s="19">
        <v>53</v>
      </c>
    </row>
    <row r="1065" spans="1:15" hidden="1" x14ac:dyDescent="0.25">
      <c r="A1065" t="s">
        <v>273</v>
      </c>
      <c r="B1065" t="s">
        <v>272</v>
      </c>
      <c r="C1065" t="s">
        <v>271</v>
      </c>
      <c r="D1065">
        <v>20360.73</v>
      </c>
      <c r="E1065">
        <v>7280</v>
      </c>
      <c r="F1065" t="s">
        <v>2737</v>
      </c>
      <c r="G1065">
        <v>36014009</v>
      </c>
      <c r="H1065" t="s">
        <v>3020</v>
      </c>
      <c r="I1065" t="s">
        <v>2737</v>
      </c>
      <c r="J1065" s="8">
        <v>43986.255555555559</v>
      </c>
      <c r="K1065">
        <v>360</v>
      </c>
      <c r="L1065">
        <v>29826</v>
      </c>
      <c r="M1065" s="19">
        <v>7615</v>
      </c>
      <c r="N1065" s="19">
        <f>M1065</f>
        <v>7615</v>
      </c>
    </row>
    <row r="1066" spans="1:15" hidden="1" x14ac:dyDescent="0.25">
      <c r="A1066" t="s">
        <v>273</v>
      </c>
      <c r="B1066" t="s">
        <v>272</v>
      </c>
      <c r="C1066" t="s">
        <v>271</v>
      </c>
      <c r="D1066">
        <v>20360.73</v>
      </c>
      <c r="E1066">
        <v>4200</v>
      </c>
      <c r="F1066" t="s">
        <v>2737</v>
      </c>
      <c r="G1066">
        <v>36014010</v>
      </c>
      <c r="H1066" t="s">
        <v>3021</v>
      </c>
      <c r="I1066" t="s">
        <v>2737</v>
      </c>
      <c r="J1066" s="8">
        <v>43986.255555555559</v>
      </c>
      <c r="K1066">
        <v>360</v>
      </c>
      <c r="L1066">
        <v>29826</v>
      </c>
      <c r="M1066" s="19">
        <v>1465</v>
      </c>
      <c r="N1066" s="19">
        <f>M1066*O1066</f>
        <v>4395</v>
      </c>
      <c r="O1066">
        <f>E1066/1400</f>
        <v>3</v>
      </c>
    </row>
    <row r="1067" spans="1:15" hidden="1" x14ac:dyDescent="0.25">
      <c r="A1067" t="s">
        <v>273</v>
      </c>
      <c r="B1067" t="s">
        <v>272</v>
      </c>
      <c r="C1067" t="s">
        <v>271</v>
      </c>
      <c r="D1067">
        <v>20360.73</v>
      </c>
      <c r="E1067">
        <v>3131</v>
      </c>
      <c r="F1067" t="s">
        <v>2737</v>
      </c>
      <c r="G1067">
        <v>37013010</v>
      </c>
      <c r="H1067" t="s">
        <v>2747</v>
      </c>
      <c r="I1067" t="s">
        <v>2737</v>
      </c>
      <c r="J1067" s="8">
        <v>43986.255555555559</v>
      </c>
      <c r="K1067">
        <v>370</v>
      </c>
      <c r="L1067">
        <v>29826</v>
      </c>
      <c r="M1067" s="19">
        <v>33</v>
      </c>
      <c r="N1067">
        <f>E1067/31</f>
        <v>101</v>
      </c>
      <c r="O1067" s="19">
        <f>M1067*N1067</f>
        <v>3333</v>
      </c>
    </row>
    <row r="1068" spans="1:15" hidden="1" x14ac:dyDescent="0.25">
      <c r="A1068" t="s">
        <v>273</v>
      </c>
      <c r="B1068" t="s">
        <v>272</v>
      </c>
      <c r="C1068" t="s">
        <v>271</v>
      </c>
      <c r="D1068">
        <v>20360.73</v>
      </c>
      <c r="E1068">
        <v>1216</v>
      </c>
      <c r="F1068">
        <v>17001</v>
      </c>
      <c r="G1068">
        <v>71017001</v>
      </c>
      <c r="H1068" t="s">
        <v>2900</v>
      </c>
      <c r="I1068" t="s">
        <v>2737</v>
      </c>
      <c r="J1068" s="8">
        <v>43986.255555555559</v>
      </c>
      <c r="K1068">
        <v>710</v>
      </c>
      <c r="L1068">
        <v>29826</v>
      </c>
      <c r="M1068" s="19">
        <v>1272</v>
      </c>
    </row>
    <row r="1069" spans="1:15" hidden="1" x14ac:dyDescent="0.25">
      <c r="A1069" t="s">
        <v>273</v>
      </c>
      <c r="B1069" t="s">
        <v>272</v>
      </c>
      <c r="C1069" t="s">
        <v>271</v>
      </c>
      <c r="D1069">
        <v>20360.73</v>
      </c>
      <c r="E1069">
        <v>690</v>
      </c>
      <c r="F1069">
        <v>10260</v>
      </c>
      <c r="G1069">
        <v>71010260</v>
      </c>
      <c r="H1069" t="s">
        <v>2748</v>
      </c>
      <c r="I1069" t="s">
        <v>2737</v>
      </c>
      <c r="J1069" s="8">
        <v>43986.255555555559</v>
      </c>
      <c r="K1069">
        <v>710</v>
      </c>
      <c r="L1069">
        <v>29826</v>
      </c>
      <c r="M1069" s="19">
        <v>722</v>
      </c>
    </row>
    <row r="1070" spans="1:15" hidden="1" x14ac:dyDescent="0.25">
      <c r="A1070" t="s">
        <v>273</v>
      </c>
      <c r="B1070" t="s">
        <v>272</v>
      </c>
      <c r="C1070" t="s">
        <v>271</v>
      </c>
      <c r="D1070">
        <v>20360.73</v>
      </c>
      <c r="E1070">
        <v>1597</v>
      </c>
      <c r="F1070">
        <v>64415</v>
      </c>
      <c r="G1070">
        <v>36119900</v>
      </c>
      <c r="H1070" t="s">
        <v>2857</v>
      </c>
      <c r="I1070" t="s">
        <v>2737</v>
      </c>
      <c r="J1070" s="8">
        <v>43986.255555555559</v>
      </c>
      <c r="K1070">
        <v>361</v>
      </c>
      <c r="L1070">
        <v>29826</v>
      </c>
      <c r="M1070" s="19">
        <v>1671</v>
      </c>
    </row>
    <row r="1071" spans="1:15" hidden="1" x14ac:dyDescent="0.25">
      <c r="A1071" t="s">
        <v>273</v>
      </c>
      <c r="B1071" t="s">
        <v>272</v>
      </c>
      <c r="C1071" t="s">
        <v>271</v>
      </c>
      <c r="D1071">
        <v>20360.73</v>
      </c>
      <c r="E1071">
        <v>30.85</v>
      </c>
      <c r="F1071" t="s">
        <v>2737</v>
      </c>
      <c r="G1071">
        <v>27217279</v>
      </c>
      <c r="H1071" t="s">
        <v>2928</v>
      </c>
      <c r="I1071" t="s">
        <v>2737</v>
      </c>
      <c r="J1071" s="8">
        <v>43986.255555555559</v>
      </c>
      <c r="K1071">
        <v>272</v>
      </c>
      <c r="L1071">
        <v>29826</v>
      </c>
    </row>
    <row r="1072" spans="1:15" hidden="1" x14ac:dyDescent="0.25">
      <c r="A1072" t="s">
        <v>273</v>
      </c>
      <c r="B1072" t="s">
        <v>272</v>
      </c>
      <c r="C1072" t="s">
        <v>271</v>
      </c>
      <c r="D1072">
        <v>20360.73</v>
      </c>
      <c r="E1072">
        <v>9.18</v>
      </c>
      <c r="F1072">
        <v>38162</v>
      </c>
      <c r="G1072">
        <v>27038162</v>
      </c>
      <c r="H1072" t="s">
        <v>2929</v>
      </c>
      <c r="I1072" t="s">
        <v>2737</v>
      </c>
      <c r="J1072" s="8">
        <v>43986.255555555559</v>
      </c>
      <c r="K1072">
        <v>270</v>
      </c>
      <c r="L1072">
        <v>29826</v>
      </c>
    </row>
    <row r="1073" spans="1:12" hidden="1" x14ac:dyDescent="0.25">
      <c r="A1073" t="s">
        <v>273</v>
      </c>
      <c r="B1073" t="s">
        <v>272</v>
      </c>
      <c r="C1073" t="s">
        <v>271</v>
      </c>
      <c r="D1073">
        <v>20360.73</v>
      </c>
      <c r="E1073">
        <v>6.69</v>
      </c>
      <c r="F1073" t="s">
        <v>2737</v>
      </c>
      <c r="G1073">
        <v>27269158</v>
      </c>
      <c r="H1073" t="s">
        <v>2930</v>
      </c>
      <c r="I1073" t="s">
        <v>2737</v>
      </c>
      <c r="J1073" s="8">
        <v>43986.255555555559</v>
      </c>
      <c r="K1073">
        <v>272</v>
      </c>
      <c r="L1073">
        <v>29826</v>
      </c>
    </row>
    <row r="1074" spans="1:12" hidden="1" x14ac:dyDescent="0.25">
      <c r="A1074" t="s">
        <v>273</v>
      </c>
      <c r="B1074" t="s">
        <v>272</v>
      </c>
      <c r="C1074" t="s">
        <v>271</v>
      </c>
      <c r="D1074">
        <v>20360.73</v>
      </c>
      <c r="E1074">
        <v>11.85</v>
      </c>
      <c r="F1074" t="s">
        <v>2737</v>
      </c>
      <c r="G1074">
        <v>27069281</v>
      </c>
      <c r="H1074" t="s">
        <v>3022</v>
      </c>
      <c r="I1074" t="s">
        <v>2737</v>
      </c>
      <c r="J1074" s="8">
        <v>43986.255555555559</v>
      </c>
      <c r="K1074">
        <v>270</v>
      </c>
      <c r="L1074">
        <v>29826</v>
      </c>
    </row>
    <row r="1075" spans="1:12" hidden="1" x14ac:dyDescent="0.25">
      <c r="A1075" t="s">
        <v>273</v>
      </c>
      <c r="B1075" t="s">
        <v>272</v>
      </c>
      <c r="C1075" t="s">
        <v>271</v>
      </c>
      <c r="D1075">
        <v>20360.73</v>
      </c>
      <c r="E1075">
        <v>32.94</v>
      </c>
      <c r="F1075" t="s">
        <v>2737</v>
      </c>
      <c r="G1075">
        <v>27210100</v>
      </c>
      <c r="H1075" t="s">
        <v>2750</v>
      </c>
      <c r="I1075" t="s">
        <v>2737</v>
      </c>
      <c r="J1075" s="8">
        <v>43986.255555555559</v>
      </c>
      <c r="K1075">
        <v>272</v>
      </c>
      <c r="L1075">
        <v>29826</v>
      </c>
    </row>
    <row r="1076" spans="1:12" hidden="1" x14ac:dyDescent="0.25">
      <c r="A1076" t="s">
        <v>273</v>
      </c>
      <c r="B1076" t="s">
        <v>272</v>
      </c>
      <c r="C1076" t="s">
        <v>271</v>
      </c>
      <c r="D1076">
        <v>20360.73</v>
      </c>
      <c r="E1076">
        <v>7.25</v>
      </c>
      <c r="F1076" t="s">
        <v>2737</v>
      </c>
      <c r="G1076">
        <v>27069291</v>
      </c>
      <c r="H1076" t="s">
        <v>2838</v>
      </c>
      <c r="I1076" t="s">
        <v>2737</v>
      </c>
      <c r="J1076" s="8">
        <v>43986.255555555559</v>
      </c>
      <c r="K1076">
        <v>270</v>
      </c>
      <c r="L1076">
        <v>29826</v>
      </c>
    </row>
    <row r="1077" spans="1:12" hidden="1" x14ac:dyDescent="0.25">
      <c r="A1077" t="s">
        <v>273</v>
      </c>
      <c r="B1077" t="s">
        <v>272</v>
      </c>
      <c r="C1077" t="s">
        <v>271</v>
      </c>
      <c r="D1077">
        <v>20360.73</v>
      </c>
      <c r="E1077">
        <v>65.88</v>
      </c>
      <c r="F1077" t="s">
        <v>2737</v>
      </c>
      <c r="G1077">
        <v>27210100</v>
      </c>
      <c r="H1077" t="s">
        <v>2750</v>
      </c>
      <c r="I1077" t="s">
        <v>2737</v>
      </c>
      <c r="J1077" s="8">
        <v>43986.255555555559</v>
      </c>
      <c r="K1077">
        <v>272</v>
      </c>
      <c r="L1077">
        <v>29826</v>
      </c>
    </row>
    <row r="1078" spans="1:12" hidden="1" x14ac:dyDescent="0.25">
      <c r="A1078" t="s">
        <v>273</v>
      </c>
      <c r="B1078" t="s">
        <v>272</v>
      </c>
      <c r="C1078" t="s">
        <v>271</v>
      </c>
      <c r="D1078">
        <v>20360.73</v>
      </c>
      <c r="E1078">
        <v>112.24</v>
      </c>
      <c r="F1078">
        <v>69091</v>
      </c>
      <c r="G1078">
        <v>27069091</v>
      </c>
      <c r="H1078" t="s">
        <v>2931</v>
      </c>
      <c r="I1078" t="s">
        <v>2737</v>
      </c>
      <c r="J1078" s="8">
        <v>43986.255555555559</v>
      </c>
      <c r="K1078">
        <v>270</v>
      </c>
      <c r="L1078">
        <v>29826</v>
      </c>
    </row>
    <row r="1079" spans="1:12" hidden="1" x14ac:dyDescent="0.25">
      <c r="A1079" t="s">
        <v>273</v>
      </c>
      <c r="B1079" t="s">
        <v>272</v>
      </c>
      <c r="C1079" t="s">
        <v>271</v>
      </c>
      <c r="D1079">
        <v>20360.73</v>
      </c>
      <c r="E1079">
        <v>6.41</v>
      </c>
      <c r="F1079" t="s">
        <v>2737</v>
      </c>
      <c r="G1079">
        <v>27069246</v>
      </c>
      <c r="H1079" t="s">
        <v>2911</v>
      </c>
      <c r="I1079" t="s">
        <v>2737</v>
      </c>
      <c r="J1079" s="8">
        <v>43986.255555555559</v>
      </c>
      <c r="K1079">
        <v>270</v>
      </c>
      <c r="L1079">
        <v>29826</v>
      </c>
    </row>
    <row r="1080" spans="1:12" hidden="1" x14ac:dyDescent="0.25">
      <c r="A1080" t="s">
        <v>273</v>
      </c>
      <c r="B1080" t="s">
        <v>272</v>
      </c>
      <c r="C1080" t="s">
        <v>271</v>
      </c>
      <c r="D1080">
        <v>20360.73</v>
      </c>
      <c r="E1080">
        <v>170.64</v>
      </c>
      <c r="F1080" t="s">
        <v>2737</v>
      </c>
      <c r="G1080">
        <v>27210100</v>
      </c>
      <c r="H1080" t="s">
        <v>2750</v>
      </c>
      <c r="I1080" t="s">
        <v>2737</v>
      </c>
      <c r="J1080" s="8">
        <v>43986.255555555559</v>
      </c>
      <c r="K1080">
        <v>272</v>
      </c>
      <c r="L1080">
        <v>29826</v>
      </c>
    </row>
    <row r="1081" spans="1:12" hidden="1" x14ac:dyDescent="0.25">
      <c r="A1081" t="s">
        <v>273</v>
      </c>
      <c r="B1081" t="s">
        <v>272</v>
      </c>
      <c r="C1081" t="s">
        <v>271</v>
      </c>
      <c r="D1081">
        <v>20360.73</v>
      </c>
      <c r="E1081">
        <v>165.11</v>
      </c>
      <c r="F1081" t="s">
        <v>2737</v>
      </c>
      <c r="G1081">
        <v>27210100</v>
      </c>
      <c r="H1081" t="s">
        <v>2750</v>
      </c>
      <c r="I1081" t="s">
        <v>2737</v>
      </c>
      <c r="J1081" s="8">
        <v>43986.255555555559</v>
      </c>
      <c r="K1081">
        <v>272</v>
      </c>
      <c r="L1081">
        <v>29826</v>
      </c>
    </row>
    <row r="1082" spans="1:12" hidden="1" x14ac:dyDescent="0.25">
      <c r="A1082" t="s">
        <v>273</v>
      </c>
      <c r="B1082" t="s">
        <v>272</v>
      </c>
      <c r="C1082" t="s">
        <v>271</v>
      </c>
      <c r="D1082">
        <v>20360.73</v>
      </c>
      <c r="E1082">
        <v>6.88</v>
      </c>
      <c r="F1082" t="s">
        <v>2737</v>
      </c>
      <c r="G1082">
        <v>27210100</v>
      </c>
      <c r="H1082" t="s">
        <v>2750</v>
      </c>
      <c r="I1082" t="s">
        <v>2737</v>
      </c>
      <c r="J1082" s="8">
        <v>43986.255555555559</v>
      </c>
      <c r="K1082">
        <v>272</v>
      </c>
      <c r="L1082">
        <v>29826</v>
      </c>
    </row>
    <row r="1083" spans="1:12" hidden="1" x14ac:dyDescent="0.25">
      <c r="A1083" t="s">
        <v>273</v>
      </c>
      <c r="B1083" t="s">
        <v>272</v>
      </c>
      <c r="C1083" t="s">
        <v>271</v>
      </c>
      <c r="D1083">
        <v>20360.73</v>
      </c>
      <c r="E1083">
        <v>7.39</v>
      </c>
      <c r="F1083" t="s">
        <v>2737</v>
      </c>
      <c r="G1083">
        <v>27069178</v>
      </c>
      <c r="H1083" t="s">
        <v>2914</v>
      </c>
      <c r="I1083" t="s">
        <v>2737</v>
      </c>
      <c r="J1083" s="8">
        <v>43986.255555555559</v>
      </c>
      <c r="K1083">
        <v>270</v>
      </c>
      <c r="L1083">
        <v>29826</v>
      </c>
    </row>
    <row r="1084" spans="1:12" hidden="1" x14ac:dyDescent="0.25">
      <c r="A1084" t="s">
        <v>273</v>
      </c>
      <c r="B1084" t="s">
        <v>272</v>
      </c>
      <c r="C1084" t="s">
        <v>271</v>
      </c>
      <c r="D1084">
        <v>20360.73</v>
      </c>
      <c r="E1084">
        <v>12.49</v>
      </c>
      <c r="F1084" t="s">
        <v>2737</v>
      </c>
      <c r="G1084">
        <v>27013496</v>
      </c>
      <c r="H1084" t="s">
        <v>2915</v>
      </c>
      <c r="I1084" t="s">
        <v>2737</v>
      </c>
      <c r="J1084" s="8">
        <v>43986.255555555559</v>
      </c>
      <c r="K1084">
        <v>270</v>
      </c>
      <c r="L1084">
        <v>29826</v>
      </c>
    </row>
    <row r="1085" spans="1:12" hidden="1" x14ac:dyDescent="0.25">
      <c r="A1085" t="s">
        <v>273</v>
      </c>
      <c r="B1085" t="s">
        <v>272</v>
      </c>
      <c r="C1085" t="s">
        <v>271</v>
      </c>
      <c r="D1085">
        <v>20360.73</v>
      </c>
      <c r="E1085">
        <v>9.27</v>
      </c>
      <c r="F1085" t="s">
        <v>2737</v>
      </c>
      <c r="G1085">
        <v>27069286</v>
      </c>
      <c r="H1085" t="s">
        <v>2916</v>
      </c>
      <c r="I1085" t="s">
        <v>2737</v>
      </c>
      <c r="J1085" s="8">
        <v>43986.255555555559</v>
      </c>
      <c r="K1085">
        <v>270</v>
      </c>
      <c r="L1085">
        <v>29826</v>
      </c>
    </row>
    <row r="1086" spans="1:12" hidden="1" x14ac:dyDescent="0.25">
      <c r="A1086" t="s">
        <v>273</v>
      </c>
      <c r="B1086" t="s">
        <v>272</v>
      </c>
      <c r="C1086" t="s">
        <v>271</v>
      </c>
      <c r="D1086">
        <v>20360.73</v>
      </c>
      <c r="E1086">
        <v>6.74</v>
      </c>
      <c r="F1086" t="s">
        <v>2737</v>
      </c>
      <c r="G1086">
        <v>27269181</v>
      </c>
      <c r="H1086" t="s">
        <v>2917</v>
      </c>
      <c r="I1086" t="s">
        <v>2737</v>
      </c>
      <c r="J1086" s="8">
        <v>43986.255555555559</v>
      </c>
      <c r="K1086">
        <v>272</v>
      </c>
      <c r="L1086">
        <v>29826</v>
      </c>
    </row>
    <row r="1087" spans="1:12" hidden="1" x14ac:dyDescent="0.25">
      <c r="A1087" t="s">
        <v>273</v>
      </c>
      <c r="B1087" t="s">
        <v>272</v>
      </c>
      <c r="C1087" t="s">
        <v>271</v>
      </c>
      <c r="D1087">
        <v>20360.73</v>
      </c>
      <c r="E1087">
        <v>174.54</v>
      </c>
      <c r="F1087" t="s">
        <v>2737</v>
      </c>
      <c r="G1087">
        <v>27210100</v>
      </c>
      <c r="H1087" t="s">
        <v>2750</v>
      </c>
      <c r="I1087" t="s">
        <v>2737</v>
      </c>
      <c r="J1087" s="8">
        <v>43986.255555555559</v>
      </c>
      <c r="K1087">
        <v>272</v>
      </c>
      <c r="L1087">
        <v>29826</v>
      </c>
    </row>
    <row r="1088" spans="1:12" hidden="1" x14ac:dyDescent="0.25">
      <c r="A1088" t="s">
        <v>273</v>
      </c>
      <c r="B1088" t="s">
        <v>272</v>
      </c>
      <c r="C1088" t="s">
        <v>271</v>
      </c>
      <c r="D1088">
        <v>20360.73</v>
      </c>
      <c r="E1088">
        <v>22.61</v>
      </c>
      <c r="F1088" t="s">
        <v>2752</v>
      </c>
      <c r="G1088">
        <v>27038238</v>
      </c>
      <c r="H1088" t="s">
        <v>2753</v>
      </c>
      <c r="I1088" t="s">
        <v>2737</v>
      </c>
      <c r="J1088" s="8">
        <v>43986.255555555559</v>
      </c>
      <c r="K1088">
        <v>270</v>
      </c>
      <c r="L1088">
        <v>29826</v>
      </c>
    </row>
    <row r="1089" spans="1:12" hidden="1" x14ac:dyDescent="0.25">
      <c r="A1089" t="s">
        <v>273</v>
      </c>
      <c r="B1089" t="s">
        <v>272</v>
      </c>
      <c r="C1089" t="s">
        <v>271</v>
      </c>
      <c r="D1089">
        <v>20360.73</v>
      </c>
      <c r="E1089">
        <v>11.59</v>
      </c>
      <c r="F1089" t="s">
        <v>2737</v>
      </c>
      <c r="G1089">
        <v>27069212</v>
      </c>
      <c r="H1089" t="s">
        <v>2754</v>
      </c>
      <c r="I1089" t="s">
        <v>2737</v>
      </c>
      <c r="J1089" s="8">
        <v>43986.255555555559</v>
      </c>
      <c r="K1089">
        <v>270</v>
      </c>
      <c r="L1089">
        <v>29826</v>
      </c>
    </row>
    <row r="1090" spans="1:12" hidden="1" x14ac:dyDescent="0.25">
      <c r="A1090" t="s">
        <v>273</v>
      </c>
      <c r="B1090" t="s">
        <v>272</v>
      </c>
      <c r="C1090" t="s">
        <v>271</v>
      </c>
      <c r="D1090">
        <v>20360.73</v>
      </c>
      <c r="E1090">
        <v>6.12</v>
      </c>
      <c r="F1090" t="s">
        <v>2737</v>
      </c>
      <c r="G1090">
        <v>27013394</v>
      </c>
      <c r="H1090" t="s">
        <v>2789</v>
      </c>
      <c r="I1090" t="s">
        <v>2737</v>
      </c>
      <c r="J1090" s="8">
        <v>43986.255555555559</v>
      </c>
      <c r="K1090">
        <v>270</v>
      </c>
      <c r="L1090">
        <v>29826</v>
      </c>
    </row>
    <row r="1091" spans="1:12" hidden="1" x14ac:dyDescent="0.25">
      <c r="A1091" t="s">
        <v>273</v>
      </c>
      <c r="B1091" t="s">
        <v>272</v>
      </c>
      <c r="C1091" t="s">
        <v>271</v>
      </c>
      <c r="D1091">
        <v>20360.73</v>
      </c>
      <c r="E1091">
        <v>7.35</v>
      </c>
      <c r="F1091" t="s">
        <v>2737</v>
      </c>
      <c r="G1091">
        <v>27013392</v>
      </c>
      <c r="H1091" t="s">
        <v>2755</v>
      </c>
      <c r="I1091" t="s">
        <v>2737</v>
      </c>
      <c r="J1091" s="8">
        <v>43986.255555555559</v>
      </c>
      <c r="K1091">
        <v>270</v>
      </c>
      <c r="L1091">
        <v>29826</v>
      </c>
    </row>
    <row r="1092" spans="1:12" hidden="1" x14ac:dyDescent="0.25">
      <c r="A1092" t="s">
        <v>273</v>
      </c>
      <c r="B1092" t="s">
        <v>272</v>
      </c>
      <c r="C1092" t="s">
        <v>271</v>
      </c>
      <c r="D1092">
        <v>20360.73</v>
      </c>
      <c r="E1092">
        <v>21.19</v>
      </c>
      <c r="F1092" t="s">
        <v>2737</v>
      </c>
      <c r="G1092">
        <v>27013399</v>
      </c>
      <c r="H1092" t="s">
        <v>2739</v>
      </c>
      <c r="I1092" t="s">
        <v>2737</v>
      </c>
      <c r="J1092" s="8">
        <v>43986.255555555559</v>
      </c>
      <c r="K1092">
        <v>270</v>
      </c>
      <c r="L1092">
        <v>29826</v>
      </c>
    </row>
    <row r="1093" spans="1:12" hidden="1" x14ac:dyDescent="0.25">
      <c r="A1093" t="s">
        <v>273</v>
      </c>
      <c r="B1093" t="s">
        <v>272</v>
      </c>
      <c r="C1093" t="s">
        <v>271</v>
      </c>
      <c r="D1093">
        <v>20360.73</v>
      </c>
      <c r="E1093">
        <v>10.97</v>
      </c>
      <c r="F1093" t="s">
        <v>2737</v>
      </c>
      <c r="G1093">
        <v>27280043</v>
      </c>
      <c r="H1093" t="s">
        <v>2740</v>
      </c>
      <c r="I1093" t="s">
        <v>2737</v>
      </c>
      <c r="J1093" s="8">
        <v>43986.255555555559</v>
      </c>
      <c r="K1093">
        <v>272</v>
      </c>
      <c r="L1093">
        <v>29826</v>
      </c>
    </row>
    <row r="1094" spans="1:12" hidden="1" x14ac:dyDescent="0.25">
      <c r="A1094" t="s">
        <v>273</v>
      </c>
      <c r="B1094" t="s">
        <v>272</v>
      </c>
      <c r="C1094" t="s">
        <v>271</v>
      </c>
      <c r="D1094">
        <v>20360.73</v>
      </c>
      <c r="E1094">
        <v>14.7</v>
      </c>
      <c r="F1094" t="s">
        <v>2737</v>
      </c>
      <c r="G1094">
        <v>27013392</v>
      </c>
      <c r="H1094" t="s">
        <v>2755</v>
      </c>
      <c r="I1094" t="s">
        <v>2737</v>
      </c>
      <c r="J1094" s="8">
        <v>43986.255555555559</v>
      </c>
      <c r="K1094">
        <v>270</v>
      </c>
      <c r="L1094">
        <v>29826</v>
      </c>
    </row>
    <row r="1095" spans="1:12" hidden="1" x14ac:dyDescent="0.25">
      <c r="A1095" t="s">
        <v>273</v>
      </c>
      <c r="B1095" t="s">
        <v>272</v>
      </c>
      <c r="C1095" t="s">
        <v>271</v>
      </c>
      <c r="D1095">
        <v>20360.73</v>
      </c>
      <c r="E1095">
        <v>53.55</v>
      </c>
      <c r="F1095" t="s">
        <v>2737</v>
      </c>
      <c r="G1095">
        <v>27210100</v>
      </c>
      <c r="H1095" t="s">
        <v>2750</v>
      </c>
      <c r="I1095" t="s">
        <v>2737</v>
      </c>
      <c r="J1095" s="8">
        <v>43986.255555555559</v>
      </c>
      <c r="K1095">
        <v>272</v>
      </c>
      <c r="L1095">
        <v>29826</v>
      </c>
    </row>
    <row r="1096" spans="1:12" hidden="1" x14ac:dyDescent="0.25">
      <c r="A1096" t="s">
        <v>273</v>
      </c>
      <c r="B1096" t="s">
        <v>272</v>
      </c>
      <c r="C1096" t="s">
        <v>271</v>
      </c>
      <c r="D1096">
        <v>20360.73</v>
      </c>
      <c r="E1096">
        <v>7.3</v>
      </c>
      <c r="F1096" t="s">
        <v>2737</v>
      </c>
      <c r="G1096">
        <v>27210100</v>
      </c>
      <c r="H1096" t="s">
        <v>2750</v>
      </c>
      <c r="I1096" t="s">
        <v>2737</v>
      </c>
      <c r="J1096" s="8">
        <v>43986.255555555559</v>
      </c>
      <c r="K1096">
        <v>272</v>
      </c>
      <c r="L1096">
        <v>29826</v>
      </c>
    </row>
    <row r="1097" spans="1:12" hidden="1" x14ac:dyDescent="0.25">
      <c r="A1097" t="s">
        <v>273</v>
      </c>
      <c r="B1097" t="s">
        <v>272</v>
      </c>
      <c r="C1097" t="s">
        <v>271</v>
      </c>
      <c r="D1097">
        <v>20360.73</v>
      </c>
      <c r="E1097">
        <v>42</v>
      </c>
      <c r="F1097" t="s">
        <v>2920</v>
      </c>
      <c r="G1097">
        <v>25021136</v>
      </c>
      <c r="H1097" t="s">
        <v>2921</v>
      </c>
      <c r="I1097" t="s">
        <v>2737</v>
      </c>
      <c r="J1097" s="8">
        <v>43986.255555555559</v>
      </c>
      <c r="K1097">
        <v>250</v>
      </c>
      <c r="L1097">
        <v>29826</v>
      </c>
    </row>
    <row r="1098" spans="1:12" hidden="1" x14ac:dyDescent="0.25">
      <c r="A1098" t="s">
        <v>273</v>
      </c>
      <c r="B1098" t="s">
        <v>272</v>
      </c>
      <c r="C1098" t="s">
        <v>271</v>
      </c>
      <c r="D1098">
        <v>20360.73</v>
      </c>
      <c r="E1098">
        <v>38</v>
      </c>
      <c r="F1098" t="s">
        <v>2922</v>
      </c>
      <c r="G1098">
        <v>63621140</v>
      </c>
      <c r="H1098" t="s">
        <v>2923</v>
      </c>
      <c r="I1098" t="s">
        <v>2737</v>
      </c>
      <c r="J1098" s="8">
        <v>43986.255555555559</v>
      </c>
      <c r="K1098">
        <v>636</v>
      </c>
      <c r="L1098">
        <v>29826</v>
      </c>
    </row>
    <row r="1099" spans="1:12" hidden="1" x14ac:dyDescent="0.25">
      <c r="A1099" t="s">
        <v>273</v>
      </c>
      <c r="B1099" t="s">
        <v>272</v>
      </c>
      <c r="C1099" t="s">
        <v>271</v>
      </c>
      <c r="D1099">
        <v>20360.73</v>
      </c>
      <c r="E1099">
        <v>21</v>
      </c>
      <c r="F1099" t="s">
        <v>2759</v>
      </c>
      <c r="G1099">
        <v>25022093</v>
      </c>
      <c r="H1099" t="s">
        <v>2924</v>
      </c>
      <c r="I1099" t="s">
        <v>2737</v>
      </c>
      <c r="J1099" s="8">
        <v>43986.255555555559</v>
      </c>
      <c r="K1099">
        <v>250</v>
      </c>
      <c r="L1099">
        <v>29826</v>
      </c>
    </row>
    <row r="1100" spans="1:12" hidden="1" x14ac:dyDescent="0.25">
      <c r="A1100" t="s">
        <v>1684</v>
      </c>
      <c r="B1100" t="s">
        <v>1683</v>
      </c>
      <c r="C1100" t="s">
        <v>1682</v>
      </c>
      <c r="D1100">
        <v>6180.63</v>
      </c>
      <c r="E1100">
        <v>27.38</v>
      </c>
      <c r="F1100" t="s">
        <v>2737</v>
      </c>
      <c r="G1100">
        <v>27210100</v>
      </c>
      <c r="H1100" t="s">
        <v>2750</v>
      </c>
      <c r="I1100" t="s">
        <v>2737</v>
      </c>
      <c r="J1100" s="8">
        <v>44071.351388888892</v>
      </c>
      <c r="K1100">
        <v>272</v>
      </c>
      <c r="L1100">
        <v>45380</v>
      </c>
    </row>
    <row r="1101" spans="1:12" hidden="1" x14ac:dyDescent="0.25">
      <c r="A1101" t="s">
        <v>1684</v>
      </c>
      <c r="B1101" t="s">
        <v>1683</v>
      </c>
      <c r="C1101" t="s">
        <v>1682</v>
      </c>
      <c r="D1101">
        <v>6180.63</v>
      </c>
      <c r="E1101">
        <v>64.37</v>
      </c>
      <c r="F1101" t="s">
        <v>2737</v>
      </c>
      <c r="G1101">
        <v>27210100</v>
      </c>
      <c r="H1101" t="s">
        <v>2750</v>
      </c>
      <c r="I1101" t="s">
        <v>2737</v>
      </c>
      <c r="J1101" s="8">
        <v>44071.351388888892</v>
      </c>
      <c r="K1101">
        <v>272</v>
      </c>
      <c r="L1101">
        <v>45380</v>
      </c>
    </row>
    <row r="1102" spans="1:12" hidden="1" x14ac:dyDescent="0.25">
      <c r="A1102" t="s">
        <v>1684</v>
      </c>
      <c r="B1102" t="s">
        <v>1683</v>
      </c>
      <c r="C1102" t="s">
        <v>1682</v>
      </c>
      <c r="D1102">
        <v>6180.63</v>
      </c>
      <c r="E1102">
        <v>12.95</v>
      </c>
      <c r="F1102" t="s">
        <v>2737</v>
      </c>
      <c r="G1102">
        <v>27101000</v>
      </c>
      <c r="H1102" t="s">
        <v>2956</v>
      </c>
      <c r="I1102" t="s">
        <v>2737</v>
      </c>
      <c r="J1102" s="8">
        <v>44071.351388888892</v>
      </c>
      <c r="K1102">
        <v>271</v>
      </c>
      <c r="L1102">
        <v>45380</v>
      </c>
    </row>
    <row r="1103" spans="1:12" hidden="1" x14ac:dyDescent="0.25">
      <c r="A1103" t="s">
        <v>1684</v>
      </c>
      <c r="B1103" t="s">
        <v>1683</v>
      </c>
      <c r="C1103" t="s">
        <v>1682</v>
      </c>
      <c r="D1103">
        <v>6180.63</v>
      </c>
      <c r="E1103">
        <v>22.61</v>
      </c>
      <c r="F1103" t="s">
        <v>2752</v>
      </c>
      <c r="G1103">
        <v>27038238</v>
      </c>
      <c r="H1103" t="s">
        <v>2753</v>
      </c>
      <c r="I1103" t="s">
        <v>2737</v>
      </c>
      <c r="J1103" s="8">
        <v>44071.351388888892</v>
      </c>
      <c r="K1103">
        <v>270</v>
      </c>
      <c r="L1103">
        <v>45380</v>
      </c>
    </row>
    <row r="1104" spans="1:12" hidden="1" x14ac:dyDescent="0.25">
      <c r="A1104" t="s">
        <v>1684</v>
      </c>
      <c r="B1104" t="s">
        <v>1683</v>
      </c>
      <c r="C1104" t="s">
        <v>1682</v>
      </c>
      <c r="D1104">
        <v>6180.63</v>
      </c>
      <c r="E1104">
        <v>11.68</v>
      </c>
      <c r="F1104" t="s">
        <v>2737</v>
      </c>
      <c r="G1104">
        <v>27069212</v>
      </c>
      <c r="H1104" t="s">
        <v>2754</v>
      </c>
      <c r="I1104" t="s">
        <v>2737</v>
      </c>
      <c r="J1104" s="8">
        <v>44071.351388888892</v>
      </c>
      <c r="K1104">
        <v>270</v>
      </c>
      <c r="L1104">
        <v>45380</v>
      </c>
    </row>
    <row r="1105" spans="1:15" hidden="1" x14ac:dyDescent="0.25">
      <c r="A1105" t="s">
        <v>1684</v>
      </c>
      <c r="B1105" t="s">
        <v>1683</v>
      </c>
      <c r="C1105" t="s">
        <v>1682</v>
      </c>
      <c r="D1105">
        <v>6180.63</v>
      </c>
      <c r="E1105">
        <v>7.35</v>
      </c>
      <c r="F1105" t="s">
        <v>2737</v>
      </c>
      <c r="G1105">
        <v>27013392</v>
      </c>
      <c r="H1105" t="s">
        <v>2755</v>
      </c>
      <c r="I1105" t="s">
        <v>2737</v>
      </c>
      <c r="J1105" s="8">
        <v>44071.351388888892</v>
      </c>
      <c r="K1105">
        <v>270</v>
      </c>
      <c r="L1105">
        <v>45380</v>
      </c>
    </row>
    <row r="1106" spans="1:15" hidden="1" x14ac:dyDescent="0.25">
      <c r="A1106" t="s">
        <v>1684</v>
      </c>
      <c r="B1106" t="s">
        <v>1683</v>
      </c>
      <c r="C1106" t="s">
        <v>1682</v>
      </c>
      <c r="D1106">
        <v>6180.63</v>
      </c>
      <c r="E1106">
        <v>26.13</v>
      </c>
      <c r="F1106" t="s">
        <v>2737</v>
      </c>
      <c r="G1106">
        <v>27014004</v>
      </c>
      <c r="H1106" t="s">
        <v>2738</v>
      </c>
      <c r="I1106" t="s">
        <v>2737</v>
      </c>
      <c r="J1106" s="8">
        <v>44071.351388888892</v>
      </c>
      <c r="K1106">
        <v>270</v>
      </c>
      <c r="L1106">
        <v>45380</v>
      </c>
    </row>
    <row r="1107" spans="1:15" hidden="1" x14ac:dyDescent="0.25">
      <c r="A1107" t="s">
        <v>1684</v>
      </c>
      <c r="B1107" t="s">
        <v>1683</v>
      </c>
      <c r="C1107" t="s">
        <v>1682</v>
      </c>
      <c r="D1107">
        <v>6180.63</v>
      </c>
      <c r="E1107">
        <v>21.19</v>
      </c>
      <c r="F1107" t="s">
        <v>2737</v>
      </c>
      <c r="G1107">
        <v>27013399</v>
      </c>
      <c r="H1107" t="s">
        <v>2739</v>
      </c>
      <c r="I1107" t="s">
        <v>2737</v>
      </c>
      <c r="J1107" s="8">
        <v>44071.351388888892</v>
      </c>
      <c r="K1107">
        <v>270</v>
      </c>
      <c r="L1107">
        <v>45380</v>
      </c>
    </row>
    <row r="1108" spans="1:15" hidden="1" x14ac:dyDescent="0.25">
      <c r="A1108" t="s">
        <v>1684</v>
      </c>
      <c r="B1108" t="s">
        <v>1683</v>
      </c>
      <c r="C1108" t="s">
        <v>1682</v>
      </c>
      <c r="D1108">
        <v>6180.63</v>
      </c>
      <c r="E1108">
        <v>10.97</v>
      </c>
      <c r="F1108" t="s">
        <v>2737</v>
      </c>
      <c r="G1108">
        <v>27280043</v>
      </c>
      <c r="H1108" t="s">
        <v>2740</v>
      </c>
      <c r="I1108" t="s">
        <v>2737</v>
      </c>
      <c r="J1108" s="8">
        <v>44071.351388888892</v>
      </c>
      <c r="K1108">
        <v>272</v>
      </c>
      <c r="L1108">
        <v>45380</v>
      </c>
    </row>
    <row r="1109" spans="1:15" hidden="1" x14ac:dyDescent="0.25">
      <c r="A1109" t="s">
        <v>1684</v>
      </c>
      <c r="B1109" t="s">
        <v>1683</v>
      </c>
      <c r="C1109" t="s">
        <v>1682</v>
      </c>
      <c r="D1109">
        <v>6180.63</v>
      </c>
      <c r="E1109">
        <v>46</v>
      </c>
      <c r="F1109" t="s">
        <v>2742</v>
      </c>
      <c r="G1109">
        <v>25021907</v>
      </c>
      <c r="H1109" t="s">
        <v>2743</v>
      </c>
      <c r="I1109" t="s">
        <v>2737</v>
      </c>
      <c r="J1109" s="8">
        <v>44071.351388888892</v>
      </c>
      <c r="K1109">
        <v>250</v>
      </c>
      <c r="L1109">
        <v>45380</v>
      </c>
    </row>
    <row r="1110" spans="1:15" hidden="1" x14ac:dyDescent="0.25">
      <c r="A1110" t="s">
        <v>1684</v>
      </c>
      <c r="B1110" t="s">
        <v>1683</v>
      </c>
      <c r="C1110" t="s">
        <v>1682</v>
      </c>
      <c r="D1110">
        <v>6180.63</v>
      </c>
      <c r="E1110">
        <v>21</v>
      </c>
      <c r="F1110" t="s">
        <v>2848</v>
      </c>
      <c r="G1110">
        <v>63623574</v>
      </c>
      <c r="H1110" t="s">
        <v>2849</v>
      </c>
      <c r="I1110" t="s">
        <v>2737</v>
      </c>
      <c r="J1110" s="8">
        <v>44071.351388888892</v>
      </c>
      <c r="K1110">
        <v>636</v>
      </c>
      <c r="L1110">
        <v>45380</v>
      </c>
    </row>
    <row r="1111" spans="1:15" hidden="1" x14ac:dyDescent="0.25">
      <c r="A1111" t="s">
        <v>1684</v>
      </c>
      <c r="B1111" t="s">
        <v>1683</v>
      </c>
      <c r="C1111" t="s">
        <v>1682</v>
      </c>
      <c r="D1111">
        <v>6180.63</v>
      </c>
      <c r="E1111">
        <v>24</v>
      </c>
      <c r="F1111" t="s">
        <v>2737</v>
      </c>
      <c r="G1111">
        <v>25024769</v>
      </c>
      <c r="H1111" t="s">
        <v>2741</v>
      </c>
      <c r="I1111" t="s">
        <v>2737</v>
      </c>
      <c r="J1111" s="8">
        <v>44071.351388888892</v>
      </c>
      <c r="K1111">
        <v>250</v>
      </c>
      <c r="L1111">
        <v>45380</v>
      </c>
    </row>
    <row r="1112" spans="1:15" hidden="1" x14ac:dyDescent="0.25">
      <c r="A1112" t="s">
        <v>1684</v>
      </c>
      <c r="B1112" t="s">
        <v>1683</v>
      </c>
      <c r="C1112" t="s">
        <v>1682</v>
      </c>
      <c r="D1112">
        <v>6180.63</v>
      </c>
      <c r="E1112">
        <v>46</v>
      </c>
      <c r="F1112" t="s">
        <v>2742</v>
      </c>
      <c r="G1112">
        <v>25021907</v>
      </c>
      <c r="H1112" t="s">
        <v>2743</v>
      </c>
      <c r="I1112" t="s">
        <v>2737</v>
      </c>
      <c r="J1112" s="8">
        <v>44071.351388888892</v>
      </c>
      <c r="K1112">
        <v>250</v>
      </c>
      <c r="L1112">
        <v>45380</v>
      </c>
    </row>
    <row r="1113" spans="1:15" hidden="1" x14ac:dyDescent="0.25">
      <c r="A1113" t="s">
        <v>1684</v>
      </c>
      <c r="B1113" t="s">
        <v>1683</v>
      </c>
      <c r="C1113" t="s">
        <v>1682</v>
      </c>
      <c r="D1113">
        <v>6180.63</v>
      </c>
      <c r="E1113">
        <v>46</v>
      </c>
      <c r="F1113" t="s">
        <v>2742</v>
      </c>
      <c r="G1113">
        <v>25021907</v>
      </c>
      <c r="H1113" t="s">
        <v>2743</v>
      </c>
      <c r="I1113" t="s">
        <v>2737</v>
      </c>
      <c r="J1113" s="8">
        <v>44071.351388888892</v>
      </c>
      <c r="K1113">
        <v>250</v>
      </c>
      <c r="L1113">
        <v>45380</v>
      </c>
    </row>
    <row r="1114" spans="1:15" hidden="1" x14ac:dyDescent="0.25">
      <c r="A1114" t="s">
        <v>1684</v>
      </c>
      <c r="B1114" t="s">
        <v>1683</v>
      </c>
      <c r="C1114" t="s">
        <v>1682</v>
      </c>
      <c r="D1114">
        <v>6180.63</v>
      </c>
      <c r="E1114">
        <v>46</v>
      </c>
      <c r="F1114" t="s">
        <v>2742</v>
      </c>
      <c r="G1114">
        <v>25021907</v>
      </c>
      <c r="H1114" t="s">
        <v>2743</v>
      </c>
      <c r="I1114" t="s">
        <v>2737</v>
      </c>
      <c r="J1114" s="8">
        <v>44071.351388888892</v>
      </c>
      <c r="K1114">
        <v>250</v>
      </c>
      <c r="L1114">
        <v>45380</v>
      </c>
    </row>
    <row r="1115" spans="1:15" hidden="1" x14ac:dyDescent="0.25">
      <c r="A1115" t="s">
        <v>1684</v>
      </c>
      <c r="B1115" t="s">
        <v>1683</v>
      </c>
      <c r="C1115" t="s">
        <v>1682</v>
      </c>
      <c r="D1115">
        <v>6180.63</v>
      </c>
      <c r="E1115">
        <v>3375</v>
      </c>
      <c r="F1115">
        <v>878.4</v>
      </c>
      <c r="G1115">
        <v>75013238</v>
      </c>
      <c r="H1115" t="s">
        <v>2746</v>
      </c>
      <c r="I1115" t="s">
        <v>2737</v>
      </c>
      <c r="J1115" s="8">
        <v>44071.351388888892</v>
      </c>
      <c r="K1115">
        <v>750</v>
      </c>
      <c r="L1115">
        <v>45380</v>
      </c>
      <c r="M1115" s="19">
        <v>3375</v>
      </c>
    </row>
    <row r="1116" spans="1:15" hidden="1" x14ac:dyDescent="0.25">
      <c r="A1116" t="s">
        <v>1684</v>
      </c>
      <c r="B1116" t="s">
        <v>1683</v>
      </c>
      <c r="C1116" t="s">
        <v>1682</v>
      </c>
      <c r="D1116">
        <v>6180.63</v>
      </c>
      <c r="E1116">
        <v>1650</v>
      </c>
      <c r="F1116" t="s">
        <v>2737</v>
      </c>
      <c r="G1116">
        <v>37013010</v>
      </c>
      <c r="H1116" t="s">
        <v>2747</v>
      </c>
      <c r="I1116" t="s">
        <v>2737</v>
      </c>
      <c r="J1116" s="8">
        <v>44071.351388888892</v>
      </c>
      <c r="K1116">
        <v>370</v>
      </c>
      <c r="L1116">
        <v>45380</v>
      </c>
      <c r="M1116" s="19">
        <v>33</v>
      </c>
      <c r="N1116">
        <f>E1116/33</f>
        <v>50</v>
      </c>
      <c r="O1116" s="19">
        <f>N1116*M1116</f>
        <v>1650</v>
      </c>
    </row>
    <row r="1117" spans="1:15" hidden="1" x14ac:dyDescent="0.25">
      <c r="A1117" t="s">
        <v>1684</v>
      </c>
      <c r="B1117" t="s">
        <v>1683</v>
      </c>
      <c r="C1117" t="s">
        <v>1682</v>
      </c>
      <c r="D1117">
        <v>6180.63</v>
      </c>
      <c r="E1117">
        <v>722</v>
      </c>
      <c r="F1117">
        <v>10260</v>
      </c>
      <c r="G1117">
        <v>71010260</v>
      </c>
      <c r="H1117" t="s">
        <v>2748</v>
      </c>
      <c r="I1117" t="s">
        <v>2737</v>
      </c>
      <c r="J1117" s="8">
        <v>44071.351388888892</v>
      </c>
      <c r="K1117">
        <v>710</v>
      </c>
      <c r="L1117">
        <v>45380</v>
      </c>
      <c r="M1117" s="19">
        <v>722</v>
      </c>
    </row>
    <row r="1118" spans="1:15" hidden="1" x14ac:dyDescent="0.25">
      <c r="A1118" t="s">
        <v>1687</v>
      </c>
      <c r="B1118" t="s">
        <v>1686</v>
      </c>
      <c r="C1118" t="s">
        <v>1685</v>
      </c>
      <c r="D1118">
        <v>5372.21</v>
      </c>
      <c r="E1118">
        <v>11.59</v>
      </c>
      <c r="F1118" t="s">
        <v>2737</v>
      </c>
      <c r="G1118">
        <v>27069212</v>
      </c>
      <c r="H1118" t="s">
        <v>2754</v>
      </c>
      <c r="I1118" t="s">
        <v>2737</v>
      </c>
      <c r="J1118" s="8">
        <v>43991.352083333331</v>
      </c>
      <c r="K1118">
        <v>270</v>
      </c>
      <c r="L1118">
        <v>45380</v>
      </c>
    </row>
    <row r="1119" spans="1:15" hidden="1" x14ac:dyDescent="0.25">
      <c r="A1119" t="s">
        <v>1687</v>
      </c>
      <c r="B1119" t="s">
        <v>1686</v>
      </c>
      <c r="C1119" t="s">
        <v>1685</v>
      </c>
      <c r="D1119">
        <v>5372.21</v>
      </c>
      <c r="E1119">
        <v>7.35</v>
      </c>
      <c r="F1119" t="s">
        <v>2737</v>
      </c>
      <c r="G1119">
        <v>27013392</v>
      </c>
      <c r="H1119" t="s">
        <v>2755</v>
      </c>
      <c r="I1119" t="s">
        <v>2737</v>
      </c>
      <c r="J1119" s="8">
        <v>43991.352083333331</v>
      </c>
      <c r="K1119">
        <v>270</v>
      </c>
      <c r="L1119">
        <v>45380</v>
      </c>
    </row>
    <row r="1120" spans="1:15" hidden="1" x14ac:dyDescent="0.25">
      <c r="A1120" t="s">
        <v>1687</v>
      </c>
      <c r="B1120" t="s">
        <v>1686</v>
      </c>
      <c r="C1120" t="s">
        <v>1685</v>
      </c>
      <c r="D1120">
        <v>5372.21</v>
      </c>
      <c r="E1120">
        <v>26.13</v>
      </c>
      <c r="F1120" t="s">
        <v>2737</v>
      </c>
      <c r="G1120">
        <v>27014004</v>
      </c>
      <c r="H1120" t="s">
        <v>2738</v>
      </c>
      <c r="I1120" t="s">
        <v>2737</v>
      </c>
      <c r="J1120" s="8">
        <v>43991.352083333331</v>
      </c>
      <c r="K1120">
        <v>270</v>
      </c>
      <c r="L1120">
        <v>45380</v>
      </c>
    </row>
    <row r="1121" spans="1:15" hidden="1" x14ac:dyDescent="0.25">
      <c r="A1121" t="s">
        <v>1687</v>
      </c>
      <c r="B1121" t="s">
        <v>1686</v>
      </c>
      <c r="C1121" t="s">
        <v>1685</v>
      </c>
      <c r="D1121">
        <v>5372.21</v>
      </c>
      <c r="E1121">
        <v>21.19</v>
      </c>
      <c r="F1121" t="s">
        <v>2737</v>
      </c>
      <c r="G1121">
        <v>27013399</v>
      </c>
      <c r="H1121" t="s">
        <v>2739</v>
      </c>
      <c r="I1121" t="s">
        <v>2737</v>
      </c>
      <c r="J1121" s="8">
        <v>43991.352083333331</v>
      </c>
      <c r="K1121">
        <v>270</v>
      </c>
      <c r="L1121">
        <v>45380</v>
      </c>
    </row>
    <row r="1122" spans="1:15" hidden="1" x14ac:dyDescent="0.25">
      <c r="A1122" t="s">
        <v>1687</v>
      </c>
      <c r="B1122" t="s">
        <v>1686</v>
      </c>
      <c r="C1122" t="s">
        <v>1685</v>
      </c>
      <c r="D1122">
        <v>5372.21</v>
      </c>
      <c r="E1122">
        <v>10.97</v>
      </c>
      <c r="F1122" t="s">
        <v>2737</v>
      </c>
      <c r="G1122">
        <v>27280043</v>
      </c>
      <c r="H1122" t="s">
        <v>2740</v>
      </c>
      <c r="I1122" t="s">
        <v>2737</v>
      </c>
      <c r="J1122" s="8">
        <v>43991.352083333331</v>
      </c>
      <c r="K1122">
        <v>272</v>
      </c>
      <c r="L1122">
        <v>45380</v>
      </c>
    </row>
    <row r="1123" spans="1:15" hidden="1" x14ac:dyDescent="0.25">
      <c r="A1123" t="s">
        <v>1687</v>
      </c>
      <c r="B1123" t="s">
        <v>1686</v>
      </c>
      <c r="C1123" t="s">
        <v>1685</v>
      </c>
      <c r="D1123">
        <v>5372.21</v>
      </c>
      <c r="E1123">
        <v>21</v>
      </c>
      <c r="F1123">
        <v>23580</v>
      </c>
      <c r="G1123">
        <v>25023580</v>
      </c>
      <c r="H1123" t="s">
        <v>3023</v>
      </c>
      <c r="I1123" t="s">
        <v>2737</v>
      </c>
      <c r="J1123" s="8">
        <v>43991.352083333331</v>
      </c>
      <c r="K1123">
        <v>250</v>
      </c>
      <c r="L1123">
        <v>45380</v>
      </c>
    </row>
    <row r="1124" spans="1:15" hidden="1" x14ac:dyDescent="0.25">
      <c r="A1124" t="s">
        <v>1687</v>
      </c>
      <c r="B1124" t="s">
        <v>1686</v>
      </c>
      <c r="C1124" t="s">
        <v>1685</v>
      </c>
      <c r="D1124">
        <v>5372.21</v>
      </c>
      <c r="E1124">
        <v>91</v>
      </c>
      <c r="F1124" t="s">
        <v>2742</v>
      </c>
      <c r="G1124">
        <v>25021907</v>
      </c>
      <c r="H1124" t="s">
        <v>2743</v>
      </c>
      <c r="I1124" t="s">
        <v>2737</v>
      </c>
      <c r="J1124" s="8">
        <v>43991.352083333331</v>
      </c>
      <c r="K1124">
        <v>250</v>
      </c>
      <c r="L1124">
        <v>45380</v>
      </c>
    </row>
    <row r="1125" spans="1:15" hidden="1" x14ac:dyDescent="0.25">
      <c r="A1125" t="s">
        <v>1687</v>
      </c>
      <c r="B1125" t="s">
        <v>1686</v>
      </c>
      <c r="C1125" t="s">
        <v>1685</v>
      </c>
      <c r="D1125">
        <v>5372.21</v>
      </c>
      <c r="E1125">
        <v>3226</v>
      </c>
      <c r="F1125">
        <v>878.4</v>
      </c>
      <c r="G1125">
        <v>75013238</v>
      </c>
      <c r="H1125" t="s">
        <v>2746</v>
      </c>
      <c r="I1125" t="s">
        <v>2737</v>
      </c>
      <c r="J1125" s="8">
        <v>43991.352083333331</v>
      </c>
      <c r="K1125">
        <v>750</v>
      </c>
      <c r="L1125">
        <v>45380</v>
      </c>
      <c r="M1125" s="19">
        <v>3375</v>
      </c>
    </row>
    <row r="1126" spans="1:15" hidden="1" x14ac:dyDescent="0.25">
      <c r="A1126" t="s">
        <v>1687</v>
      </c>
      <c r="B1126" t="s">
        <v>1686</v>
      </c>
      <c r="C1126" t="s">
        <v>1685</v>
      </c>
      <c r="D1126">
        <v>5372.21</v>
      </c>
      <c r="E1126">
        <v>868</v>
      </c>
      <c r="F1126" t="s">
        <v>2737</v>
      </c>
      <c r="G1126">
        <v>37013010</v>
      </c>
      <c r="H1126" t="s">
        <v>2747</v>
      </c>
      <c r="I1126" t="s">
        <v>2737</v>
      </c>
      <c r="J1126" s="8">
        <v>43991.352083333331</v>
      </c>
      <c r="K1126">
        <v>370</v>
      </c>
      <c r="L1126">
        <v>45380</v>
      </c>
      <c r="M1126" s="19">
        <v>33</v>
      </c>
      <c r="N1126">
        <f>E1126/31</f>
        <v>28</v>
      </c>
      <c r="O1126" s="19">
        <f>N1126*M1126</f>
        <v>924</v>
      </c>
    </row>
    <row r="1127" spans="1:15" hidden="1" x14ac:dyDescent="0.25">
      <c r="A1127" t="s">
        <v>1687</v>
      </c>
      <c r="B1127" t="s">
        <v>1686</v>
      </c>
      <c r="C1127" t="s">
        <v>1685</v>
      </c>
      <c r="D1127">
        <v>5372.21</v>
      </c>
      <c r="E1127">
        <v>690</v>
      </c>
      <c r="F1127">
        <v>10260</v>
      </c>
      <c r="G1127">
        <v>71010260</v>
      </c>
      <c r="H1127" t="s">
        <v>2748</v>
      </c>
      <c r="I1127" t="s">
        <v>2737</v>
      </c>
      <c r="J1127" s="8">
        <v>43991.352083333331</v>
      </c>
      <c r="K1127">
        <v>710</v>
      </c>
      <c r="L1127">
        <v>45380</v>
      </c>
      <c r="M1127" s="19">
        <v>722</v>
      </c>
    </row>
    <row r="1128" spans="1:15" hidden="1" x14ac:dyDescent="0.25">
      <c r="A1128" t="s">
        <v>1687</v>
      </c>
      <c r="B1128" t="s">
        <v>1686</v>
      </c>
      <c r="C1128" t="s">
        <v>1685</v>
      </c>
      <c r="D1128">
        <v>5372.21</v>
      </c>
      <c r="E1128">
        <v>0</v>
      </c>
      <c r="F1128" t="s">
        <v>2737</v>
      </c>
      <c r="G1128">
        <v>31200000</v>
      </c>
      <c r="H1128" t="s">
        <v>2749</v>
      </c>
      <c r="I1128" t="s">
        <v>2737</v>
      </c>
      <c r="J1128" s="8">
        <v>43991.352083333331</v>
      </c>
      <c r="K1128">
        <v>312</v>
      </c>
      <c r="L1128">
        <v>45380</v>
      </c>
      <c r="M1128" s="19">
        <v>0</v>
      </c>
    </row>
    <row r="1129" spans="1:15" hidden="1" x14ac:dyDescent="0.25">
      <c r="A1129" t="s">
        <v>1687</v>
      </c>
      <c r="B1129" t="s">
        <v>1686</v>
      </c>
      <c r="C1129" t="s">
        <v>1685</v>
      </c>
      <c r="D1129">
        <v>5372.21</v>
      </c>
      <c r="E1129">
        <v>115</v>
      </c>
      <c r="F1129">
        <v>88305</v>
      </c>
      <c r="G1129">
        <v>31200004</v>
      </c>
      <c r="H1129" t="s">
        <v>2764</v>
      </c>
      <c r="I1129" t="s">
        <v>2737</v>
      </c>
      <c r="J1129" s="8">
        <v>43991.352083333331</v>
      </c>
      <c r="K1129">
        <v>312</v>
      </c>
      <c r="L1129">
        <v>45380</v>
      </c>
      <c r="M1129" s="19">
        <v>121</v>
      </c>
    </row>
    <row r="1130" spans="1:15" hidden="1" x14ac:dyDescent="0.25">
      <c r="A1130" t="s">
        <v>1687</v>
      </c>
      <c r="B1130" t="s">
        <v>1686</v>
      </c>
      <c r="C1130" t="s">
        <v>1685</v>
      </c>
      <c r="D1130">
        <v>5372.21</v>
      </c>
      <c r="E1130">
        <v>115</v>
      </c>
      <c r="F1130">
        <v>88305</v>
      </c>
      <c r="G1130">
        <v>31200004</v>
      </c>
      <c r="H1130" t="s">
        <v>2764</v>
      </c>
      <c r="I1130" t="s">
        <v>2737</v>
      </c>
      <c r="J1130" s="8">
        <v>43991.352083333331</v>
      </c>
      <c r="K1130">
        <v>312</v>
      </c>
      <c r="L1130">
        <v>45380</v>
      </c>
      <c r="M1130" s="19">
        <v>121</v>
      </c>
    </row>
    <row r="1131" spans="1:15" hidden="1" x14ac:dyDescent="0.25">
      <c r="A1131" t="s">
        <v>1687</v>
      </c>
      <c r="B1131" t="s">
        <v>1686</v>
      </c>
      <c r="C1131" t="s">
        <v>1685</v>
      </c>
      <c r="D1131">
        <v>5372.21</v>
      </c>
      <c r="E1131">
        <v>64.37</v>
      </c>
      <c r="F1131" t="s">
        <v>2737</v>
      </c>
      <c r="G1131">
        <v>27210100</v>
      </c>
      <c r="H1131" t="s">
        <v>2750</v>
      </c>
      <c r="I1131" t="s">
        <v>2737</v>
      </c>
      <c r="J1131" s="8">
        <v>43991.352083333331</v>
      </c>
      <c r="K1131">
        <v>272</v>
      </c>
      <c r="L1131">
        <v>45380</v>
      </c>
    </row>
    <row r="1132" spans="1:15" hidden="1" x14ac:dyDescent="0.25">
      <c r="A1132" t="s">
        <v>1687</v>
      </c>
      <c r="B1132" t="s">
        <v>1686</v>
      </c>
      <c r="C1132" t="s">
        <v>1685</v>
      </c>
      <c r="D1132">
        <v>5372.21</v>
      </c>
      <c r="E1132">
        <v>12.95</v>
      </c>
      <c r="F1132" t="s">
        <v>2737</v>
      </c>
      <c r="G1132">
        <v>27101000</v>
      </c>
      <c r="H1132" t="s">
        <v>2956</v>
      </c>
      <c r="I1132" t="s">
        <v>2737</v>
      </c>
      <c r="J1132" s="8">
        <v>43991.352083333331</v>
      </c>
      <c r="K1132">
        <v>271</v>
      </c>
      <c r="L1132">
        <v>45380</v>
      </c>
    </row>
    <row r="1133" spans="1:15" hidden="1" x14ac:dyDescent="0.25">
      <c r="A1133" t="s">
        <v>1687</v>
      </c>
      <c r="B1133" t="s">
        <v>1686</v>
      </c>
      <c r="C1133" t="s">
        <v>1685</v>
      </c>
      <c r="D1133">
        <v>5372.21</v>
      </c>
      <c r="E1133">
        <v>69.05</v>
      </c>
      <c r="F1133" t="s">
        <v>2737</v>
      </c>
      <c r="G1133">
        <v>27210100</v>
      </c>
      <c r="H1133" t="s">
        <v>2750</v>
      </c>
      <c r="I1133" t="s">
        <v>2737</v>
      </c>
      <c r="J1133" s="8">
        <v>43991.352083333331</v>
      </c>
      <c r="K1133">
        <v>272</v>
      </c>
      <c r="L1133">
        <v>45380</v>
      </c>
    </row>
    <row r="1134" spans="1:15" hidden="1" x14ac:dyDescent="0.25">
      <c r="A1134" t="s">
        <v>1687</v>
      </c>
      <c r="B1134" t="s">
        <v>1686</v>
      </c>
      <c r="C1134" t="s">
        <v>1685</v>
      </c>
      <c r="D1134">
        <v>5372.21</v>
      </c>
      <c r="E1134">
        <v>22.61</v>
      </c>
      <c r="F1134" t="s">
        <v>2752</v>
      </c>
      <c r="G1134">
        <v>27038238</v>
      </c>
      <c r="H1134" t="s">
        <v>2753</v>
      </c>
      <c r="I1134" t="s">
        <v>2737</v>
      </c>
      <c r="J1134" s="8">
        <v>43991.352083333331</v>
      </c>
      <c r="K1134">
        <v>270</v>
      </c>
      <c r="L1134">
        <v>45380</v>
      </c>
    </row>
    <row r="1135" spans="1:15" hidden="1" x14ac:dyDescent="0.25">
      <c r="A1135" t="s">
        <v>423</v>
      </c>
      <c r="B1135" t="s">
        <v>422</v>
      </c>
      <c r="C1135" t="s">
        <v>421</v>
      </c>
      <c r="D1135">
        <v>9258.7999999999993</v>
      </c>
      <c r="E1135">
        <v>10.210000000000001</v>
      </c>
      <c r="F1135" t="s">
        <v>2737</v>
      </c>
      <c r="G1135">
        <v>27069158</v>
      </c>
      <c r="H1135" t="s">
        <v>2960</v>
      </c>
      <c r="I1135" t="s">
        <v>2737</v>
      </c>
      <c r="J1135" s="8">
        <v>44105.249305555553</v>
      </c>
      <c r="K1135">
        <v>270</v>
      </c>
      <c r="L1135">
        <v>29881</v>
      </c>
    </row>
    <row r="1136" spans="1:15" hidden="1" x14ac:dyDescent="0.25">
      <c r="A1136" t="s">
        <v>423</v>
      </c>
      <c r="B1136" t="s">
        <v>422</v>
      </c>
      <c r="C1136" t="s">
        <v>421</v>
      </c>
      <c r="D1136">
        <v>9258.7999999999993</v>
      </c>
      <c r="E1136">
        <v>6.88</v>
      </c>
      <c r="F1136" t="s">
        <v>2737</v>
      </c>
      <c r="G1136">
        <v>27210100</v>
      </c>
      <c r="H1136" t="s">
        <v>2750</v>
      </c>
      <c r="I1136" t="s">
        <v>2737</v>
      </c>
      <c r="J1136" s="8">
        <v>44105.249305555553</v>
      </c>
      <c r="K1136">
        <v>272</v>
      </c>
      <c r="L1136">
        <v>29881</v>
      </c>
    </row>
    <row r="1137" spans="1:12" hidden="1" x14ac:dyDescent="0.25">
      <c r="A1137" t="s">
        <v>423</v>
      </c>
      <c r="B1137" t="s">
        <v>422</v>
      </c>
      <c r="C1137" t="s">
        <v>421</v>
      </c>
      <c r="D1137">
        <v>9258.7999999999993</v>
      </c>
      <c r="E1137">
        <v>7.39</v>
      </c>
      <c r="F1137" t="s">
        <v>2737</v>
      </c>
      <c r="G1137">
        <v>27069178</v>
      </c>
      <c r="H1137" t="s">
        <v>2914</v>
      </c>
      <c r="I1137" t="s">
        <v>2737</v>
      </c>
      <c r="J1137" s="8">
        <v>44105.249305555553</v>
      </c>
      <c r="K1137">
        <v>270</v>
      </c>
      <c r="L1137">
        <v>29881</v>
      </c>
    </row>
    <row r="1138" spans="1:12" hidden="1" x14ac:dyDescent="0.25">
      <c r="A1138" t="s">
        <v>423</v>
      </c>
      <c r="B1138" t="s">
        <v>422</v>
      </c>
      <c r="C1138" t="s">
        <v>421</v>
      </c>
      <c r="D1138">
        <v>9258.7999999999993</v>
      </c>
      <c r="E1138">
        <v>10.28</v>
      </c>
      <c r="F1138" t="s">
        <v>2737</v>
      </c>
      <c r="G1138">
        <v>27069254</v>
      </c>
      <c r="H1138" t="s">
        <v>2837</v>
      </c>
      <c r="I1138" t="s">
        <v>2737</v>
      </c>
      <c r="J1138" s="8">
        <v>44105.249305555553</v>
      </c>
      <c r="K1138">
        <v>270</v>
      </c>
      <c r="L1138">
        <v>29881</v>
      </c>
    </row>
    <row r="1139" spans="1:12" hidden="1" x14ac:dyDescent="0.25">
      <c r="A1139" t="s">
        <v>423</v>
      </c>
      <c r="B1139" t="s">
        <v>422</v>
      </c>
      <c r="C1139" t="s">
        <v>421</v>
      </c>
      <c r="D1139">
        <v>9258.7999999999993</v>
      </c>
      <c r="E1139">
        <v>12.49</v>
      </c>
      <c r="F1139" t="s">
        <v>2737</v>
      </c>
      <c r="G1139">
        <v>27013496</v>
      </c>
      <c r="H1139" t="s">
        <v>2915</v>
      </c>
      <c r="I1139" t="s">
        <v>2737</v>
      </c>
      <c r="J1139" s="8">
        <v>44105.249305555553</v>
      </c>
      <c r="K1139">
        <v>270</v>
      </c>
      <c r="L1139">
        <v>29881</v>
      </c>
    </row>
    <row r="1140" spans="1:12" hidden="1" x14ac:dyDescent="0.25">
      <c r="A1140" t="s">
        <v>423</v>
      </c>
      <c r="B1140" t="s">
        <v>422</v>
      </c>
      <c r="C1140" t="s">
        <v>421</v>
      </c>
      <c r="D1140">
        <v>9258.7999999999993</v>
      </c>
      <c r="E1140">
        <v>90.48</v>
      </c>
      <c r="F1140" t="s">
        <v>2737</v>
      </c>
      <c r="G1140">
        <v>27210100</v>
      </c>
      <c r="H1140" t="s">
        <v>2750</v>
      </c>
      <c r="I1140" t="s">
        <v>2737</v>
      </c>
      <c r="J1140" s="8">
        <v>44105.249305555553</v>
      </c>
      <c r="K1140">
        <v>272</v>
      </c>
      <c r="L1140">
        <v>29881</v>
      </c>
    </row>
    <row r="1141" spans="1:12" hidden="1" x14ac:dyDescent="0.25">
      <c r="A1141" t="s">
        <v>423</v>
      </c>
      <c r="B1141" t="s">
        <v>422</v>
      </c>
      <c r="C1141" t="s">
        <v>421</v>
      </c>
      <c r="D1141">
        <v>9258.7999999999993</v>
      </c>
      <c r="E1141">
        <v>9.27</v>
      </c>
      <c r="F1141" t="s">
        <v>2737</v>
      </c>
      <c r="G1141">
        <v>27069286</v>
      </c>
      <c r="H1141" t="s">
        <v>2916</v>
      </c>
      <c r="I1141" t="s">
        <v>2737</v>
      </c>
      <c r="J1141" s="8">
        <v>44105.249305555553</v>
      </c>
      <c r="K1141">
        <v>270</v>
      </c>
      <c r="L1141">
        <v>29881</v>
      </c>
    </row>
    <row r="1142" spans="1:12" hidden="1" x14ac:dyDescent="0.25">
      <c r="A1142" t="s">
        <v>423</v>
      </c>
      <c r="B1142" t="s">
        <v>422</v>
      </c>
      <c r="C1142" t="s">
        <v>421</v>
      </c>
      <c r="D1142">
        <v>9258.7999999999993</v>
      </c>
      <c r="E1142">
        <v>6.74</v>
      </c>
      <c r="F1142" t="s">
        <v>2737</v>
      </c>
      <c r="G1142">
        <v>27269181</v>
      </c>
      <c r="H1142" t="s">
        <v>2917</v>
      </c>
      <c r="I1142" t="s">
        <v>2737</v>
      </c>
      <c r="J1142" s="8">
        <v>44105.249305555553</v>
      </c>
      <c r="K1142">
        <v>272</v>
      </c>
      <c r="L1142">
        <v>29881</v>
      </c>
    </row>
    <row r="1143" spans="1:12" hidden="1" x14ac:dyDescent="0.25">
      <c r="A1143" t="s">
        <v>423</v>
      </c>
      <c r="B1143" t="s">
        <v>422</v>
      </c>
      <c r="C1143" t="s">
        <v>421</v>
      </c>
      <c r="D1143">
        <v>9258.7999999999993</v>
      </c>
      <c r="E1143">
        <v>174.54</v>
      </c>
      <c r="F1143" t="s">
        <v>2737</v>
      </c>
      <c r="G1143">
        <v>27210100</v>
      </c>
      <c r="H1143" t="s">
        <v>2750</v>
      </c>
      <c r="I1143" t="s">
        <v>2737</v>
      </c>
      <c r="J1143" s="8">
        <v>44105.249305555553</v>
      </c>
      <c r="K1143">
        <v>272</v>
      </c>
      <c r="L1143">
        <v>29881</v>
      </c>
    </row>
    <row r="1144" spans="1:12" hidden="1" x14ac:dyDescent="0.25">
      <c r="A1144" t="s">
        <v>423</v>
      </c>
      <c r="B1144" t="s">
        <v>422</v>
      </c>
      <c r="C1144" t="s">
        <v>421</v>
      </c>
      <c r="D1144">
        <v>9258.7999999999993</v>
      </c>
      <c r="E1144">
        <v>22.66</v>
      </c>
      <c r="F1144" t="s">
        <v>2752</v>
      </c>
      <c r="G1144">
        <v>27038238</v>
      </c>
      <c r="H1144" t="s">
        <v>2753</v>
      </c>
      <c r="I1144" t="s">
        <v>2737</v>
      </c>
      <c r="J1144" s="8">
        <v>44105.249305555553</v>
      </c>
      <c r="K1144">
        <v>270</v>
      </c>
      <c r="L1144">
        <v>29881</v>
      </c>
    </row>
    <row r="1145" spans="1:12" hidden="1" x14ac:dyDescent="0.25">
      <c r="A1145" t="s">
        <v>423</v>
      </c>
      <c r="B1145" t="s">
        <v>422</v>
      </c>
      <c r="C1145" t="s">
        <v>421</v>
      </c>
      <c r="D1145">
        <v>9258.7999999999993</v>
      </c>
      <c r="E1145">
        <v>11.68</v>
      </c>
      <c r="F1145" t="s">
        <v>2737</v>
      </c>
      <c r="G1145">
        <v>27069212</v>
      </c>
      <c r="H1145" t="s">
        <v>2754</v>
      </c>
      <c r="I1145" t="s">
        <v>2737</v>
      </c>
      <c r="J1145" s="8">
        <v>44105.249305555553</v>
      </c>
      <c r="K1145">
        <v>270</v>
      </c>
      <c r="L1145">
        <v>29881</v>
      </c>
    </row>
    <row r="1146" spans="1:12" hidden="1" x14ac:dyDescent="0.25">
      <c r="A1146" t="s">
        <v>423</v>
      </c>
      <c r="B1146" t="s">
        <v>422</v>
      </c>
      <c r="C1146" t="s">
        <v>421</v>
      </c>
      <c r="D1146">
        <v>9258.7999999999993</v>
      </c>
      <c r="E1146">
        <v>9.77</v>
      </c>
      <c r="F1146" t="s">
        <v>2737</v>
      </c>
      <c r="G1146">
        <v>27013394</v>
      </c>
      <c r="H1146" t="s">
        <v>2789</v>
      </c>
      <c r="I1146" t="s">
        <v>2737</v>
      </c>
      <c r="J1146" s="8">
        <v>44105.249305555553</v>
      </c>
      <c r="K1146">
        <v>270</v>
      </c>
      <c r="L1146">
        <v>29881</v>
      </c>
    </row>
    <row r="1147" spans="1:12" hidden="1" x14ac:dyDescent="0.25">
      <c r="A1147" t="s">
        <v>423</v>
      </c>
      <c r="B1147" t="s">
        <v>422</v>
      </c>
      <c r="C1147" t="s">
        <v>421</v>
      </c>
      <c r="D1147">
        <v>9258.7999999999993</v>
      </c>
      <c r="E1147">
        <v>7.35</v>
      </c>
      <c r="F1147" t="s">
        <v>2737</v>
      </c>
      <c r="G1147">
        <v>27013392</v>
      </c>
      <c r="H1147" t="s">
        <v>2755</v>
      </c>
      <c r="I1147" t="s">
        <v>2737</v>
      </c>
      <c r="J1147" s="8">
        <v>44105.249305555553</v>
      </c>
      <c r="K1147">
        <v>270</v>
      </c>
      <c r="L1147">
        <v>29881</v>
      </c>
    </row>
    <row r="1148" spans="1:12" hidden="1" x14ac:dyDescent="0.25">
      <c r="A1148" t="s">
        <v>423</v>
      </c>
      <c r="B1148" t="s">
        <v>422</v>
      </c>
      <c r="C1148" t="s">
        <v>421</v>
      </c>
      <c r="D1148">
        <v>9258.7999999999993</v>
      </c>
      <c r="E1148">
        <v>15.64</v>
      </c>
      <c r="F1148" t="s">
        <v>2737</v>
      </c>
      <c r="G1148">
        <v>27013399</v>
      </c>
      <c r="H1148" t="s">
        <v>2739</v>
      </c>
      <c r="I1148" t="s">
        <v>2737</v>
      </c>
      <c r="J1148" s="8">
        <v>44105.249305555553</v>
      </c>
      <c r="K1148">
        <v>270</v>
      </c>
      <c r="L1148">
        <v>29881</v>
      </c>
    </row>
    <row r="1149" spans="1:12" hidden="1" x14ac:dyDescent="0.25">
      <c r="A1149" t="s">
        <v>423</v>
      </c>
      <c r="B1149" t="s">
        <v>422</v>
      </c>
      <c r="C1149" t="s">
        <v>421</v>
      </c>
      <c r="D1149">
        <v>9258.7999999999993</v>
      </c>
      <c r="E1149">
        <v>10.97</v>
      </c>
      <c r="F1149" t="s">
        <v>2737</v>
      </c>
      <c r="G1149">
        <v>27280043</v>
      </c>
      <c r="H1149" t="s">
        <v>2740</v>
      </c>
      <c r="I1149" t="s">
        <v>2737</v>
      </c>
      <c r="J1149" s="8">
        <v>44105.249305555553</v>
      </c>
      <c r="K1149">
        <v>272</v>
      </c>
      <c r="L1149">
        <v>29881</v>
      </c>
    </row>
    <row r="1150" spans="1:12" hidden="1" x14ac:dyDescent="0.25">
      <c r="A1150" t="s">
        <v>423</v>
      </c>
      <c r="B1150" t="s">
        <v>422</v>
      </c>
      <c r="C1150" t="s">
        <v>421</v>
      </c>
      <c r="D1150">
        <v>9258.7999999999993</v>
      </c>
      <c r="E1150">
        <v>22.91</v>
      </c>
      <c r="F1150" t="s">
        <v>2737</v>
      </c>
      <c r="G1150">
        <v>27210100</v>
      </c>
      <c r="H1150" t="s">
        <v>2750</v>
      </c>
      <c r="I1150" t="s">
        <v>2737</v>
      </c>
      <c r="J1150" s="8">
        <v>44105.249305555553</v>
      </c>
      <c r="K1150">
        <v>272</v>
      </c>
      <c r="L1150">
        <v>29881</v>
      </c>
    </row>
    <row r="1151" spans="1:12" hidden="1" x14ac:dyDescent="0.25">
      <c r="A1151" t="s">
        <v>423</v>
      </c>
      <c r="B1151" t="s">
        <v>422</v>
      </c>
      <c r="C1151" t="s">
        <v>421</v>
      </c>
      <c r="D1151">
        <v>9258.7999999999993</v>
      </c>
      <c r="E1151">
        <v>76</v>
      </c>
      <c r="F1151" t="s">
        <v>2846</v>
      </c>
      <c r="G1151">
        <v>25024712</v>
      </c>
      <c r="H1151" t="s">
        <v>2847</v>
      </c>
      <c r="I1151" t="s">
        <v>2737</v>
      </c>
      <c r="J1151" s="8">
        <v>44105.249305555553</v>
      </c>
      <c r="K1151">
        <v>250</v>
      </c>
      <c r="L1151">
        <v>29881</v>
      </c>
    </row>
    <row r="1152" spans="1:12" hidden="1" x14ac:dyDescent="0.25">
      <c r="A1152" t="s">
        <v>423</v>
      </c>
      <c r="B1152" t="s">
        <v>422</v>
      </c>
      <c r="C1152" t="s">
        <v>421</v>
      </c>
      <c r="D1152">
        <v>9258.7999999999993</v>
      </c>
      <c r="E1152">
        <v>38</v>
      </c>
      <c r="F1152" t="s">
        <v>2922</v>
      </c>
      <c r="G1152">
        <v>63621140</v>
      </c>
      <c r="H1152" t="s">
        <v>2923</v>
      </c>
      <c r="I1152" t="s">
        <v>2737</v>
      </c>
      <c r="J1152" s="8">
        <v>44105.249305555553</v>
      </c>
      <c r="K1152">
        <v>636</v>
      </c>
      <c r="L1152">
        <v>29881</v>
      </c>
    </row>
    <row r="1153" spans="1:15" hidden="1" x14ac:dyDescent="0.25">
      <c r="A1153" t="s">
        <v>423</v>
      </c>
      <c r="B1153" t="s">
        <v>422</v>
      </c>
      <c r="C1153" t="s">
        <v>421</v>
      </c>
      <c r="D1153">
        <v>9258.7999999999993</v>
      </c>
      <c r="E1153">
        <v>25</v>
      </c>
      <c r="F1153" t="s">
        <v>2759</v>
      </c>
      <c r="G1153">
        <v>25022093</v>
      </c>
      <c r="H1153" t="s">
        <v>2924</v>
      </c>
      <c r="I1153" t="s">
        <v>2737</v>
      </c>
      <c r="J1153" s="8">
        <v>44105.249305555553</v>
      </c>
      <c r="K1153">
        <v>250</v>
      </c>
      <c r="L1153">
        <v>29881</v>
      </c>
    </row>
    <row r="1154" spans="1:15" hidden="1" x14ac:dyDescent="0.25">
      <c r="A1154" t="s">
        <v>423</v>
      </c>
      <c r="B1154" t="s">
        <v>422</v>
      </c>
      <c r="C1154" t="s">
        <v>421</v>
      </c>
      <c r="D1154">
        <v>9258.7999999999993</v>
      </c>
      <c r="E1154">
        <v>46</v>
      </c>
      <c r="F1154" t="s">
        <v>2742</v>
      </c>
      <c r="G1154">
        <v>25021907</v>
      </c>
      <c r="H1154" t="s">
        <v>2743</v>
      </c>
      <c r="I1154" t="s">
        <v>2737</v>
      </c>
      <c r="J1154" s="8">
        <v>44105.249305555553</v>
      </c>
      <c r="K1154">
        <v>250</v>
      </c>
      <c r="L1154">
        <v>29881</v>
      </c>
    </row>
    <row r="1155" spans="1:15" hidden="1" x14ac:dyDescent="0.25">
      <c r="A1155" t="s">
        <v>423</v>
      </c>
      <c r="B1155" t="s">
        <v>422</v>
      </c>
      <c r="C1155" t="s">
        <v>421</v>
      </c>
      <c r="D1155">
        <v>9258.7999999999993</v>
      </c>
      <c r="E1155">
        <v>19</v>
      </c>
      <c r="F1155" t="s">
        <v>2865</v>
      </c>
      <c r="G1155">
        <v>25024630</v>
      </c>
      <c r="H1155" t="s">
        <v>2866</v>
      </c>
      <c r="I1155" t="s">
        <v>2737</v>
      </c>
      <c r="J1155" s="8">
        <v>44105.249305555553</v>
      </c>
      <c r="K1155">
        <v>250</v>
      </c>
      <c r="L1155">
        <v>29881</v>
      </c>
    </row>
    <row r="1156" spans="1:15" hidden="1" x14ac:dyDescent="0.25">
      <c r="A1156" t="s">
        <v>423</v>
      </c>
      <c r="B1156" t="s">
        <v>422</v>
      </c>
      <c r="C1156" t="s">
        <v>421</v>
      </c>
      <c r="D1156">
        <v>9258.7999999999993</v>
      </c>
      <c r="E1156">
        <v>21</v>
      </c>
      <c r="F1156" t="s">
        <v>2768</v>
      </c>
      <c r="G1156">
        <v>25021916</v>
      </c>
      <c r="H1156" t="s">
        <v>2918</v>
      </c>
      <c r="I1156" t="s">
        <v>2737</v>
      </c>
      <c r="J1156" s="8">
        <v>44105.249305555553</v>
      </c>
      <c r="K1156">
        <v>250</v>
      </c>
      <c r="L1156">
        <v>29881</v>
      </c>
    </row>
    <row r="1157" spans="1:15" hidden="1" x14ac:dyDescent="0.25">
      <c r="A1157" t="s">
        <v>423</v>
      </c>
      <c r="B1157" t="s">
        <v>422</v>
      </c>
      <c r="C1157" t="s">
        <v>421</v>
      </c>
      <c r="D1157">
        <v>9258.7999999999993</v>
      </c>
      <c r="E1157">
        <v>21</v>
      </c>
      <c r="F1157" t="s">
        <v>2848</v>
      </c>
      <c r="G1157">
        <v>63623574</v>
      </c>
      <c r="H1157" t="s">
        <v>2849</v>
      </c>
      <c r="I1157" t="s">
        <v>2737</v>
      </c>
      <c r="J1157" s="8">
        <v>44105.249305555553</v>
      </c>
      <c r="K1157">
        <v>636</v>
      </c>
      <c r="L1157">
        <v>29881</v>
      </c>
    </row>
    <row r="1158" spans="1:15" hidden="1" x14ac:dyDescent="0.25">
      <c r="A1158" t="s">
        <v>423</v>
      </c>
      <c r="B1158" t="s">
        <v>422</v>
      </c>
      <c r="C1158" t="s">
        <v>421</v>
      </c>
      <c r="D1158">
        <v>9258.7999999999993</v>
      </c>
      <c r="E1158">
        <v>21</v>
      </c>
      <c r="F1158" t="s">
        <v>2897</v>
      </c>
      <c r="G1158">
        <v>25021100</v>
      </c>
      <c r="H1158" t="s">
        <v>2898</v>
      </c>
      <c r="I1158" t="s">
        <v>2737</v>
      </c>
      <c r="J1158" s="8">
        <v>44105.249305555553</v>
      </c>
      <c r="K1158">
        <v>250</v>
      </c>
      <c r="L1158">
        <v>29881</v>
      </c>
    </row>
    <row r="1159" spans="1:15" hidden="1" x14ac:dyDescent="0.25">
      <c r="A1159" t="s">
        <v>423</v>
      </c>
      <c r="B1159" t="s">
        <v>422</v>
      </c>
      <c r="C1159" t="s">
        <v>421</v>
      </c>
      <c r="D1159">
        <v>9258.7999999999993</v>
      </c>
      <c r="E1159">
        <v>21</v>
      </c>
      <c r="F1159" t="s">
        <v>2848</v>
      </c>
      <c r="G1159">
        <v>63623574</v>
      </c>
      <c r="H1159" t="s">
        <v>2849</v>
      </c>
      <c r="I1159" t="s">
        <v>2737</v>
      </c>
      <c r="J1159" s="8">
        <v>44105.249305555553</v>
      </c>
      <c r="K1159">
        <v>636</v>
      </c>
      <c r="L1159">
        <v>29881</v>
      </c>
    </row>
    <row r="1160" spans="1:15" hidden="1" x14ac:dyDescent="0.25">
      <c r="A1160" t="s">
        <v>423</v>
      </c>
      <c r="B1160" t="s">
        <v>422</v>
      </c>
      <c r="C1160" t="s">
        <v>421</v>
      </c>
      <c r="D1160">
        <v>9258.7999999999993</v>
      </c>
      <c r="E1160">
        <v>19</v>
      </c>
      <c r="F1160" t="s">
        <v>3024</v>
      </c>
      <c r="G1160">
        <v>25021200</v>
      </c>
      <c r="H1160" t="s">
        <v>3025</v>
      </c>
      <c r="I1160" t="s">
        <v>2737</v>
      </c>
      <c r="J1160" s="8">
        <v>44105.249305555553</v>
      </c>
      <c r="K1160">
        <v>250</v>
      </c>
      <c r="L1160">
        <v>29881</v>
      </c>
    </row>
    <row r="1161" spans="1:15" hidden="1" x14ac:dyDescent="0.25">
      <c r="A1161" t="s">
        <v>423</v>
      </c>
      <c r="B1161" t="s">
        <v>422</v>
      </c>
      <c r="C1161" t="s">
        <v>421</v>
      </c>
      <c r="D1161">
        <v>9258.7999999999993</v>
      </c>
      <c r="E1161">
        <v>7</v>
      </c>
      <c r="F1161">
        <v>23733</v>
      </c>
      <c r="G1161">
        <v>25923733</v>
      </c>
      <c r="H1161" t="s">
        <v>2794</v>
      </c>
      <c r="I1161" t="s">
        <v>2737</v>
      </c>
      <c r="J1161" s="8">
        <v>44105.249305555553</v>
      </c>
      <c r="K1161">
        <v>259</v>
      </c>
      <c r="L1161">
        <v>29881</v>
      </c>
    </row>
    <row r="1162" spans="1:15" hidden="1" x14ac:dyDescent="0.25">
      <c r="A1162" t="s">
        <v>423</v>
      </c>
      <c r="B1162" t="s">
        <v>422</v>
      </c>
      <c r="C1162" t="s">
        <v>421</v>
      </c>
      <c r="D1162">
        <v>9258.7999999999993</v>
      </c>
      <c r="E1162">
        <v>4687</v>
      </c>
      <c r="F1162" t="s">
        <v>2737</v>
      </c>
      <c r="G1162">
        <v>36014005</v>
      </c>
      <c r="H1162" t="s">
        <v>3026</v>
      </c>
      <c r="I1162" t="s">
        <v>2737</v>
      </c>
      <c r="J1162" s="8">
        <v>44105.249305555553</v>
      </c>
      <c r="K1162">
        <v>360</v>
      </c>
      <c r="L1162">
        <v>29881</v>
      </c>
      <c r="M1162" s="19">
        <v>4687</v>
      </c>
      <c r="N1162" s="19">
        <f>M1162</f>
        <v>4687</v>
      </c>
    </row>
    <row r="1163" spans="1:15" hidden="1" x14ac:dyDescent="0.25">
      <c r="A1163" t="s">
        <v>423</v>
      </c>
      <c r="B1163" t="s">
        <v>422</v>
      </c>
      <c r="C1163" t="s">
        <v>421</v>
      </c>
      <c r="D1163">
        <v>9258.7999999999993</v>
      </c>
      <c r="E1163">
        <v>1584</v>
      </c>
      <c r="F1163" t="s">
        <v>2737</v>
      </c>
      <c r="G1163">
        <v>37013010</v>
      </c>
      <c r="H1163" t="s">
        <v>2747</v>
      </c>
      <c r="I1163" t="s">
        <v>2737</v>
      </c>
      <c r="J1163" s="8">
        <v>44105.249305555553</v>
      </c>
      <c r="K1163">
        <v>370</v>
      </c>
      <c r="L1163">
        <v>29881</v>
      </c>
      <c r="M1163" s="19">
        <v>33</v>
      </c>
      <c r="N1163">
        <f>E1163/33</f>
        <v>48</v>
      </c>
      <c r="O1163" s="19">
        <f>M1163*N1163</f>
        <v>1584</v>
      </c>
    </row>
    <row r="1164" spans="1:15" hidden="1" x14ac:dyDescent="0.25">
      <c r="A1164" t="s">
        <v>423</v>
      </c>
      <c r="B1164" t="s">
        <v>422</v>
      </c>
      <c r="C1164" t="s">
        <v>421</v>
      </c>
      <c r="D1164">
        <v>9258.7999999999993</v>
      </c>
      <c r="E1164">
        <v>1272</v>
      </c>
      <c r="F1164">
        <v>17001</v>
      </c>
      <c r="G1164">
        <v>71017001</v>
      </c>
      <c r="H1164" t="s">
        <v>2900</v>
      </c>
      <c r="I1164" t="s">
        <v>2737</v>
      </c>
      <c r="J1164" s="8">
        <v>44105.249305555553</v>
      </c>
      <c r="K1164">
        <v>710</v>
      </c>
      <c r="L1164">
        <v>29881</v>
      </c>
      <c r="M1164" s="19">
        <v>1272</v>
      </c>
    </row>
    <row r="1165" spans="1:15" hidden="1" x14ac:dyDescent="0.25">
      <c r="A1165" t="s">
        <v>423</v>
      </c>
      <c r="B1165" t="s">
        <v>422</v>
      </c>
      <c r="C1165" t="s">
        <v>421</v>
      </c>
      <c r="D1165">
        <v>9258.7999999999993</v>
      </c>
      <c r="E1165">
        <v>722</v>
      </c>
      <c r="F1165">
        <v>10260</v>
      </c>
      <c r="G1165">
        <v>71010260</v>
      </c>
      <c r="H1165" t="s">
        <v>2748</v>
      </c>
      <c r="I1165" t="s">
        <v>2737</v>
      </c>
      <c r="J1165" s="8">
        <v>44105.249305555553</v>
      </c>
      <c r="K1165">
        <v>710</v>
      </c>
      <c r="L1165">
        <v>29881</v>
      </c>
      <c r="M1165" s="19">
        <v>722</v>
      </c>
    </row>
    <row r="1166" spans="1:15" hidden="1" x14ac:dyDescent="0.25">
      <c r="A1166" t="s">
        <v>423</v>
      </c>
      <c r="B1166" t="s">
        <v>422</v>
      </c>
      <c r="C1166" t="s">
        <v>421</v>
      </c>
      <c r="D1166">
        <v>9258.7999999999993</v>
      </c>
      <c r="E1166">
        <v>20</v>
      </c>
      <c r="F1166">
        <v>82962</v>
      </c>
      <c r="G1166">
        <v>30149084</v>
      </c>
      <c r="H1166" t="s">
        <v>2763</v>
      </c>
      <c r="I1166" t="s">
        <v>2737</v>
      </c>
      <c r="J1166" s="8">
        <v>44105.249305555553</v>
      </c>
      <c r="K1166">
        <v>301</v>
      </c>
      <c r="L1166">
        <v>29881</v>
      </c>
      <c r="M1166" s="19">
        <v>20</v>
      </c>
    </row>
    <row r="1167" spans="1:15" hidden="1" x14ac:dyDescent="0.25">
      <c r="A1167" t="s">
        <v>423</v>
      </c>
      <c r="B1167" t="s">
        <v>422</v>
      </c>
      <c r="C1167" t="s">
        <v>421</v>
      </c>
      <c r="D1167">
        <v>9258.7999999999993</v>
      </c>
      <c r="E1167">
        <v>20</v>
      </c>
      <c r="F1167">
        <v>82962</v>
      </c>
      <c r="G1167">
        <v>30149084</v>
      </c>
      <c r="H1167" t="s">
        <v>2763</v>
      </c>
      <c r="I1167" t="s">
        <v>2737</v>
      </c>
      <c r="J1167" s="8">
        <v>44105.249305555553</v>
      </c>
      <c r="K1167">
        <v>301</v>
      </c>
      <c r="L1167">
        <v>29881</v>
      </c>
      <c r="M1167" s="19">
        <v>20</v>
      </c>
    </row>
    <row r="1168" spans="1:15" hidden="1" x14ac:dyDescent="0.25">
      <c r="A1168" t="s">
        <v>423</v>
      </c>
      <c r="B1168" t="s">
        <v>422</v>
      </c>
      <c r="C1168" t="s">
        <v>421</v>
      </c>
      <c r="D1168">
        <v>9258.7999999999993</v>
      </c>
      <c r="E1168">
        <v>53</v>
      </c>
      <c r="F1168">
        <v>84703</v>
      </c>
      <c r="G1168">
        <v>30032002</v>
      </c>
      <c r="H1168" t="s">
        <v>2744</v>
      </c>
      <c r="I1168" t="s">
        <v>2737</v>
      </c>
      <c r="J1168" s="8">
        <v>44105.249305555553</v>
      </c>
      <c r="K1168">
        <v>300</v>
      </c>
      <c r="L1168">
        <v>29881</v>
      </c>
      <c r="M1168" s="19">
        <v>53</v>
      </c>
    </row>
    <row r="1169" spans="1:12" hidden="1" x14ac:dyDescent="0.25">
      <c r="A1169" t="s">
        <v>423</v>
      </c>
      <c r="B1169" t="s">
        <v>422</v>
      </c>
      <c r="C1169" t="s">
        <v>421</v>
      </c>
      <c r="D1169">
        <v>9258.7999999999993</v>
      </c>
      <c r="E1169">
        <v>35</v>
      </c>
      <c r="F1169" t="s">
        <v>2759</v>
      </c>
      <c r="G1169">
        <v>25090575</v>
      </c>
      <c r="H1169" t="s">
        <v>3027</v>
      </c>
      <c r="I1169" t="s">
        <v>2737</v>
      </c>
      <c r="J1169" s="8">
        <v>44105.249305555553</v>
      </c>
      <c r="K1169">
        <v>250</v>
      </c>
      <c r="L1169">
        <v>29881</v>
      </c>
    </row>
    <row r="1170" spans="1:12" hidden="1" x14ac:dyDescent="0.25">
      <c r="A1170" t="s">
        <v>423</v>
      </c>
      <c r="B1170" t="s">
        <v>422</v>
      </c>
      <c r="C1170" t="s">
        <v>421</v>
      </c>
      <c r="D1170">
        <v>9258.7999999999993</v>
      </c>
      <c r="E1170">
        <v>9.4</v>
      </c>
      <c r="F1170" t="s">
        <v>2737</v>
      </c>
      <c r="G1170">
        <v>27269137</v>
      </c>
      <c r="H1170" t="s">
        <v>2995</v>
      </c>
      <c r="I1170" t="s">
        <v>2737</v>
      </c>
      <c r="J1170" s="8">
        <v>44105.249305555553</v>
      </c>
      <c r="K1170">
        <v>272</v>
      </c>
      <c r="L1170">
        <v>29881</v>
      </c>
    </row>
    <row r="1171" spans="1:12" hidden="1" x14ac:dyDescent="0.25">
      <c r="A1171" t="s">
        <v>423</v>
      </c>
      <c r="B1171" t="s">
        <v>422</v>
      </c>
      <c r="C1171" t="s">
        <v>421</v>
      </c>
      <c r="D1171">
        <v>9258.7999999999993</v>
      </c>
      <c r="E1171">
        <v>31.31</v>
      </c>
      <c r="F1171" t="s">
        <v>2737</v>
      </c>
      <c r="G1171">
        <v>27210100</v>
      </c>
      <c r="H1171" t="s">
        <v>2750</v>
      </c>
      <c r="I1171" t="s">
        <v>2737</v>
      </c>
      <c r="J1171" s="8">
        <v>44105.249305555553</v>
      </c>
      <c r="K1171">
        <v>272</v>
      </c>
      <c r="L1171">
        <v>29881</v>
      </c>
    </row>
    <row r="1172" spans="1:12" hidden="1" x14ac:dyDescent="0.25">
      <c r="A1172" t="s">
        <v>423</v>
      </c>
      <c r="B1172" t="s">
        <v>422</v>
      </c>
      <c r="C1172" t="s">
        <v>421</v>
      </c>
      <c r="D1172">
        <v>9258.7999999999993</v>
      </c>
      <c r="E1172">
        <v>81.83</v>
      </c>
      <c r="F1172">
        <v>13415</v>
      </c>
      <c r="G1172">
        <v>27013415</v>
      </c>
      <c r="H1172" t="s">
        <v>2958</v>
      </c>
      <c r="I1172" t="s">
        <v>2737</v>
      </c>
      <c r="J1172" s="8">
        <v>44105.249305555553</v>
      </c>
      <c r="K1172">
        <v>270</v>
      </c>
      <c r="L1172">
        <v>29881</v>
      </c>
    </row>
    <row r="1173" spans="1:12" hidden="1" x14ac:dyDescent="0.25">
      <c r="A1173" t="s">
        <v>276</v>
      </c>
      <c r="B1173" t="s">
        <v>275</v>
      </c>
      <c r="C1173" t="s">
        <v>274</v>
      </c>
      <c r="D1173">
        <v>15935.64</v>
      </c>
      <c r="E1173">
        <v>10.17</v>
      </c>
      <c r="F1173" t="s">
        <v>2737</v>
      </c>
      <c r="G1173">
        <v>27269196</v>
      </c>
      <c r="H1173" t="s">
        <v>3028</v>
      </c>
      <c r="I1173" t="s">
        <v>2737</v>
      </c>
      <c r="J1173" s="8">
        <v>43768.418055555558</v>
      </c>
      <c r="K1173">
        <v>272</v>
      </c>
      <c r="L1173">
        <v>29826</v>
      </c>
    </row>
    <row r="1174" spans="1:12" hidden="1" x14ac:dyDescent="0.25">
      <c r="A1174" t="s">
        <v>276</v>
      </c>
      <c r="B1174" t="s">
        <v>275</v>
      </c>
      <c r="C1174" t="s">
        <v>274</v>
      </c>
      <c r="D1174">
        <v>15935.64</v>
      </c>
      <c r="E1174">
        <v>11.47</v>
      </c>
      <c r="F1174" t="s">
        <v>2737</v>
      </c>
      <c r="G1174">
        <v>27210100</v>
      </c>
      <c r="H1174" t="s">
        <v>2750</v>
      </c>
      <c r="I1174" t="s">
        <v>2737</v>
      </c>
      <c r="J1174" s="8">
        <v>43768.418055555558</v>
      </c>
      <c r="K1174">
        <v>272</v>
      </c>
      <c r="L1174">
        <v>29826</v>
      </c>
    </row>
    <row r="1175" spans="1:12" hidden="1" x14ac:dyDescent="0.25">
      <c r="A1175" t="s">
        <v>276</v>
      </c>
      <c r="B1175" t="s">
        <v>275</v>
      </c>
      <c r="C1175" t="s">
        <v>274</v>
      </c>
      <c r="D1175">
        <v>15935.64</v>
      </c>
      <c r="E1175">
        <v>-44.73</v>
      </c>
      <c r="F1175" t="s">
        <v>2737</v>
      </c>
      <c r="G1175">
        <v>27210100</v>
      </c>
      <c r="H1175" t="s">
        <v>2750</v>
      </c>
      <c r="I1175" t="s">
        <v>2737</v>
      </c>
      <c r="J1175" s="8">
        <v>43768.418055555558</v>
      </c>
      <c r="K1175">
        <v>272</v>
      </c>
      <c r="L1175">
        <v>29826</v>
      </c>
    </row>
    <row r="1176" spans="1:12" hidden="1" x14ac:dyDescent="0.25">
      <c r="A1176" t="s">
        <v>276</v>
      </c>
      <c r="B1176" t="s">
        <v>275</v>
      </c>
      <c r="C1176" t="s">
        <v>274</v>
      </c>
      <c r="D1176">
        <v>15935.64</v>
      </c>
      <c r="E1176">
        <v>21.01</v>
      </c>
      <c r="F1176" t="s">
        <v>2737</v>
      </c>
      <c r="G1176">
        <v>27210100</v>
      </c>
      <c r="H1176" t="s">
        <v>2750</v>
      </c>
      <c r="I1176" t="s">
        <v>2737</v>
      </c>
      <c r="J1176" s="8">
        <v>43768.418055555558</v>
      </c>
      <c r="K1176">
        <v>272</v>
      </c>
      <c r="L1176">
        <v>29826</v>
      </c>
    </row>
    <row r="1177" spans="1:12" hidden="1" x14ac:dyDescent="0.25">
      <c r="A1177" t="s">
        <v>276</v>
      </c>
      <c r="B1177" t="s">
        <v>275</v>
      </c>
      <c r="C1177" t="s">
        <v>274</v>
      </c>
      <c r="D1177">
        <v>15935.64</v>
      </c>
      <c r="E1177">
        <v>9.27</v>
      </c>
      <c r="F1177" t="s">
        <v>2737</v>
      </c>
      <c r="G1177">
        <v>27069286</v>
      </c>
      <c r="H1177" t="s">
        <v>2916</v>
      </c>
      <c r="I1177" t="s">
        <v>2737</v>
      </c>
      <c r="J1177" s="8">
        <v>43768.418055555558</v>
      </c>
      <c r="K1177">
        <v>270</v>
      </c>
      <c r="L1177">
        <v>29826</v>
      </c>
    </row>
    <row r="1178" spans="1:12" hidden="1" x14ac:dyDescent="0.25">
      <c r="A1178" t="s">
        <v>276</v>
      </c>
      <c r="B1178" t="s">
        <v>275</v>
      </c>
      <c r="C1178" t="s">
        <v>274</v>
      </c>
      <c r="D1178">
        <v>15935.64</v>
      </c>
      <c r="E1178">
        <v>7.25</v>
      </c>
      <c r="F1178" t="s">
        <v>2737</v>
      </c>
      <c r="G1178">
        <v>27069291</v>
      </c>
      <c r="H1178" t="s">
        <v>2838</v>
      </c>
      <c r="I1178" t="s">
        <v>2737</v>
      </c>
      <c r="J1178" s="8">
        <v>43768.418055555558</v>
      </c>
      <c r="K1178">
        <v>270</v>
      </c>
      <c r="L1178">
        <v>29826</v>
      </c>
    </row>
    <row r="1179" spans="1:12" hidden="1" x14ac:dyDescent="0.25">
      <c r="A1179" t="s">
        <v>276</v>
      </c>
      <c r="B1179" t="s">
        <v>275</v>
      </c>
      <c r="C1179" t="s">
        <v>274</v>
      </c>
      <c r="D1179">
        <v>15935.64</v>
      </c>
      <c r="E1179">
        <v>44.73</v>
      </c>
      <c r="F1179" t="s">
        <v>2737</v>
      </c>
      <c r="G1179">
        <v>27210100</v>
      </c>
      <c r="H1179" t="s">
        <v>2750</v>
      </c>
      <c r="I1179" t="s">
        <v>2737</v>
      </c>
      <c r="J1179" s="8">
        <v>43768.418055555558</v>
      </c>
      <c r="K1179">
        <v>272</v>
      </c>
      <c r="L1179">
        <v>29826</v>
      </c>
    </row>
    <row r="1180" spans="1:12" hidden="1" x14ac:dyDescent="0.25">
      <c r="A1180" t="s">
        <v>276</v>
      </c>
      <c r="B1180" t="s">
        <v>275</v>
      </c>
      <c r="C1180" t="s">
        <v>274</v>
      </c>
      <c r="D1180">
        <v>15935.64</v>
      </c>
      <c r="E1180">
        <v>36.450000000000003</v>
      </c>
      <c r="F1180" t="s">
        <v>2737</v>
      </c>
      <c r="G1180">
        <v>27210100</v>
      </c>
      <c r="H1180" t="s">
        <v>2750</v>
      </c>
      <c r="I1180" t="s">
        <v>2737</v>
      </c>
      <c r="J1180" s="8">
        <v>43768.418055555558</v>
      </c>
      <c r="K1180">
        <v>272</v>
      </c>
      <c r="L1180">
        <v>29826</v>
      </c>
    </row>
    <row r="1181" spans="1:12" hidden="1" x14ac:dyDescent="0.25">
      <c r="A1181" t="s">
        <v>276</v>
      </c>
      <c r="B1181" t="s">
        <v>275</v>
      </c>
      <c r="C1181" t="s">
        <v>274</v>
      </c>
      <c r="D1181">
        <v>15935.64</v>
      </c>
      <c r="E1181">
        <v>112.24</v>
      </c>
      <c r="F1181">
        <v>69091</v>
      </c>
      <c r="G1181">
        <v>27069091</v>
      </c>
      <c r="H1181" t="s">
        <v>2931</v>
      </c>
      <c r="I1181" t="s">
        <v>2737</v>
      </c>
      <c r="J1181" s="8">
        <v>43768.418055555558</v>
      </c>
      <c r="K1181">
        <v>270</v>
      </c>
      <c r="L1181">
        <v>29826</v>
      </c>
    </row>
    <row r="1182" spans="1:12" hidden="1" x14ac:dyDescent="0.25">
      <c r="A1182" t="s">
        <v>276</v>
      </c>
      <c r="B1182" t="s">
        <v>275</v>
      </c>
      <c r="C1182" t="s">
        <v>274</v>
      </c>
      <c r="D1182">
        <v>15935.64</v>
      </c>
      <c r="E1182">
        <v>121.69</v>
      </c>
      <c r="F1182" t="s">
        <v>2737</v>
      </c>
      <c r="G1182">
        <v>27210100</v>
      </c>
      <c r="H1182" t="s">
        <v>2750</v>
      </c>
      <c r="I1182" t="s">
        <v>2737</v>
      </c>
      <c r="J1182" s="8">
        <v>43768.418055555558</v>
      </c>
      <c r="K1182">
        <v>272</v>
      </c>
      <c r="L1182">
        <v>29826</v>
      </c>
    </row>
    <row r="1183" spans="1:12" hidden="1" x14ac:dyDescent="0.25">
      <c r="A1183" t="s">
        <v>276</v>
      </c>
      <c r="B1183" t="s">
        <v>275</v>
      </c>
      <c r="C1183" t="s">
        <v>274</v>
      </c>
      <c r="D1183">
        <v>15935.64</v>
      </c>
      <c r="E1183">
        <v>7.39</v>
      </c>
      <c r="F1183" t="s">
        <v>2737</v>
      </c>
      <c r="G1183">
        <v>27069178</v>
      </c>
      <c r="H1183" t="s">
        <v>2914</v>
      </c>
      <c r="I1183" t="s">
        <v>2737</v>
      </c>
      <c r="J1183" s="8">
        <v>43768.418055555558</v>
      </c>
      <c r="K1183">
        <v>270</v>
      </c>
      <c r="L1183">
        <v>29826</v>
      </c>
    </row>
    <row r="1184" spans="1:12" hidden="1" x14ac:dyDescent="0.25">
      <c r="A1184" t="s">
        <v>276</v>
      </c>
      <c r="B1184" t="s">
        <v>275</v>
      </c>
      <c r="C1184" t="s">
        <v>274</v>
      </c>
      <c r="D1184">
        <v>15935.64</v>
      </c>
      <c r="E1184">
        <v>12.48</v>
      </c>
      <c r="F1184" t="s">
        <v>2737</v>
      </c>
      <c r="G1184">
        <v>27101000</v>
      </c>
      <c r="H1184" t="s">
        <v>2956</v>
      </c>
      <c r="I1184" t="s">
        <v>2737</v>
      </c>
      <c r="J1184" s="8">
        <v>43768.418055555558</v>
      </c>
      <c r="K1184">
        <v>271</v>
      </c>
      <c r="L1184">
        <v>29826</v>
      </c>
    </row>
    <row r="1185" spans="1:12" hidden="1" x14ac:dyDescent="0.25">
      <c r="A1185" t="s">
        <v>276</v>
      </c>
      <c r="B1185" t="s">
        <v>275</v>
      </c>
      <c r="C1185" t="s">
        <v>274</v>
      </c>
      <c r="D1185">
        <v>15935.64</v>
      </c>
      <c r="E1185">
        <v>10.17</v>
      </c>
      <c r="F1185" t="s">
        <v>2737</v>
      </c>
      <c r="G1185">
        <v>27269196</v>
      </c>
      <c r="H1185" t="s">
        <v>3028</v>
      </c>
      <c r="I1185" t="s">
        <v>2737</v>
      </c>
      <c r="J1185" s="8">
        <v>43768.418055555558</v>
      </c>
      <c r="K1185">
        <v>272</v>
      </c>
      <c r="L1185">
        <v>29826</v>
      </c>
    </row>
    <row r="1186" spans="1:12" hidden="1" x14ac:dyDescent="0.25">
      <c r="A1186" t="s">
        <v>276</v>
      </c>
      <c r="B1186" t="s">
        <v>275</v>
      </c>
      <c r="C1186" t="s">
        <v>274</v>
      </c>
      <c r="D1186">
        <v>15935.64</v>
      </c>
      <c r="E1186">
        <v>10.28</v>
      </c>
      <c r="F1186" t="s">
        <v>2737</v>
      </c>
      <c r="G1186">
        <v>27069254</v>
      </c>
      <c r="H1186" t="s">
        <v>2837</v>
      </c>
      <c r="I1186" t="s">
        <v>2737</v>
      </c>
      <c r="J1186" s="8">
        <v>43768.418055555558</v>
      </c>
      <c r="K1186">
        <v>270</v>
      </c>
      <c r="L1186">
        <v>29826</v>
      </c>
    </row>
    <row r="1187" spans="1:12" hidden="1" x14ac:dyDescent="0.25">
      <c r="A1187" t="s">
        <v>276</v>
      </c>
      <c r="B1187" t="s">
        <v>275</v>
      </c>
      <c r="C1187" t="s">
        <v>274</v>
      </c>
      <c r="D1187">
        <v>15935.64</v>
      </c>
      <c r="E1187">
        <v>6.18</v>
      </c>
      <c r="F1187" t="s">
        <v>2737</v>
      </c>
      <c r="G1187">
        <v>27013496</v>
      </c>
      <c r="H1187" t="s">
        <v>2915</v>
      </c>
      <c r="I1187" t="s">
        <v>2737</v>
      </c>
      <c r="J1187" s="8">
        <v>43768.418055555558</v>
      </c>
      <c r="K1187">
        <v>270</v>
      </c>
      <c r="L1187">
        <v>29826</v>
      </c>
    </row>
    <row r="1188" spans="1:12" hidden="1" x14ac:dyDescent="0.25">
      <c r="A1188" t="s">
        <v>276</v>
      </c>
      <c r="B1188" t="s">
        <v>275</v>
      </c>
      <c r="C1188" t="s">
        <v>274</v>
      </c>
      <c r="D1188">
        <v>15935.64</v>
      </c>
      <c r="E1188">
        <v>11.92</v>
      </c>
      <c r="F1188" t="s">
        <v>2752</v>
      </c>
      <c r="G1188">
        <v>27038238</v>
      </c>
      <c r="H1188" t="s">
        <v>2753</v>
      </c>
      <c r="I1188" t="s">
        <v>2737</v>
      </c>
      <c r="J1188" s="8">
        <v>43768.418055555558</v>
      </c>
      <c r="K1188">
        <v>270</v>
      </c>
      <c r="L1188">
        <v>29826</v>
      </c>
    </row>
    <row r="1189" spans="1:12" hidden="1" x14ac:dyDescent="0.25">
      <c r="A1189" t="s">
        <v>276</v>
      </c>
      <c r="B1189" t="s">
        <v>275</v>
      </c>
      <c r="C1189" t="s">
        <v>274</v>
      </c>
      <c r="D1189">
        <v>15935.64</v>
      </c>
      <c r="E1189">
        <v>11.59</v>
      </c>
      <c r="F1189" t="s">
        <v>2737</v>
      </c>
      <c r="G1189">
        <v>27069212</v>
      </c>
      <c r="H1189" t="s">
        <v>2754</v>
      </c>
      <c r="I1189" t="s">
        <v>2737</v>
      </c>
      <c r="J1189" s="8">
        <v>43768.418055555558</v>
      </c>
      <c r="K1189">
        <v>270</v>
      </c>
      <c r="L1189">
        <v>29826</v>
      </c>
    </row>
    <row r="1190" spans="1:12" hidden="1" x14ac:dyDescent="0.25">
      <c r="A1190" t="s">
        <v>276</v>
      </c>
      <c r="B1190" t="s">
        <v>275</v>
      </c>
      <c r="C1190" t="s">
        <v>274</v>
      </c>
      <c r="D1190">
        <v>15935.64</v>
      </c>
      <c r="E1190">
        <v>10.53</v>
      </c>
      <c r="F1190" t="s">
        <v>2737</v>
      </c>
      <c r="G1190">
        <v>27013394</v>
      </c>
      <c r="H1190" t="s">
        <v>2789</v>
      </c>
      <c r="I1190" t="s">
        <v>2737</v>
      </c>
      <c r="J1190" s="8">
        <v>43768.418055555558</v>
      </c>
      <c r="K1190">
        <v>270</v>
      </c>
      <c r="L1190">
        <v>29826</v>
      </c>
    </row>
    <row r="1191" spans="1:12" hidden="1" x14ac:dyDescent="0.25">
      <c r="A1191" t="s">
        <v>276</v>
      </c>
      <c r="B1191" t="s">
        <v>275</v>
      </c>
      <c r="C1191" t="s">
        <v>274</v>
      </c>
      <c r="D1191">
        <v>15935.64</v>
      </c>
      <c r="E1191">
        <v>7.35</v>
      </c>
      <c r="F1191" t="s">
        <v>2737</v>
      </c>
      <c r="G1191">
        <v>27013392</v>
      </c>
      <c r="H1191" t="s">
        <v>2755</v>
      </c>
      <c r="I1191" t="s">
        <v>2737</v>
      </c>
      <c r="J1191" s="8">
        <v>43768.418055555558</v>
      </c>
      <c r="K1191">
        <v>270</v>
      </c>
      <c r="L1191">
        <v>29826</v>
      </c>
    </row>
    <row r="1192" spans="1:12" hidden="1" x14ac:dyDescent="0.25">
      <c r="A1192" t="s">
        <v>276</v>
      </c>
      <c r="B1192" t="s">
        <v>275</v>
      </c>
      <c r="C1192" t="s">
        <v>274</v>
      </c>
      <c r="D1192">
        <v>15935.64</v>
      </c>
      <c r="E1192">
        <v>22.78</v>
      </c>
      <c r="F1192" t="s">
        <v>2737</v>
      </c>
      <c r="G1192">
        <v>27013399</v>
      </c>
      <c r="H1192" t="s">
        <v>2739</v>
      </c>
      <c r="I1192" t="s">
        <v>2737</v>
      </c>
      <c r="J1192" s="8">
        <v>43768.418055555558</v>
      </c>
      <c r="K1192">
        <v>270</v>
      </c>
      <c r="L1192">
        <v>29826</v>
      </c>
    </row>
    <row r="1193" spans="1:12" hidden="1" x14ac:dyDescent="0.25">
      <c r="A1193" t="s">
        <v>276</v>
      </c>
      <c r="B1193" t="s">
        <v>275</v>
      </c>
      <c r="C1193" t="s">
        <v>274</v>
      </c>
      <c r="D1193">
        <v>15935.64</v>
      </c>
      <c r="E1193">
        <v>10.97</v>
      </c>
      <c r="F1193" t="s">
        <v>2737</v>
      </c>
      <c r="G1193">
        <v>27280043</v>
      </c>
      <c r="H1193" t="s">
        <v>2740</v>
      </c>
      <c r="I1193" t="s">
        <v>2737</v>
      </c>
      <c r="J1193" s="8">
        <v>43768.418055555558</v>
      </c>
      <c r="K1193">
        <v>272</v>
      </c>
      <c r="L1193">
        <v>29826</v>
      </c>
    </row>
    <row r="1194" spans="1:12" hidden="1" x14ac:dyDescent="0.25">
      <c r="A1194" t="s">
        <v>276</v>
      </c>
      <c r="B1194" t="s">
        <v>275</v>
      </c>
      <c r="C1194" t="s">
        <v>274</v>
      </c>
      <c r="D1194">
        <v>15935.64</v>
      </c>
      <c r="E1194">
        <v>44.6</v>
      </c>
      <c r="F1194">
        <v>37024</v>
      </c>
      <c r="G1194">
        <v>27037024</v>
      </c>
      <c r="H1194" t="s">
        <v>2835</v>
      </c>
      <c r="I1194" t="s">
        <v>2737</v>
      </c>
      <c r="J1194" s="8">
        <v>43768.418055555558</v>
      </c>
      <c r="K1194">
        <v>270</v>
      </c>
      <c r="L1194">
        <v>29826</v>
      </c>
    </row>
    <row r="1195" spans="1:12" hidden="1" x14ac:dyDescent="0.25">
      <c r="A1195" t="s">
        <v>276</v>
      </c>
      <c r="B1195" t="s">
        <v>275</v>
      </c>
      <c r="C1195" t="s">
        <v>274</v>
      </c>
      <c r="D1195">
        <v>15935.64</v>
      </c>
      <c r="E1195">
        <v>7.35</v>
      </c>
      <c r="F1195" t="s">
        <v>2737</v>
      </c>
      <c r="G1195">
        <v>27013392</v>
      </c>
      <c r="H1195" t="s">
        <v>2755</v>
      </c>
      <c r="I1195" t="s">
        <v>2737</v>
      </c>
      <c r="J1195" s="8">
        <v>43768.418055555558</v>
      </c>
      <c r="K1195">
        <v>270</v>
      </c>
      <c r="L1195">
        <v>29826</v>
      </c>
    </row>
    <row r="1196" spans="1:12" hidden="1" x14ac:dyDescent="0.25">
      <c r="A1196" t="s">
        <v>276</v>
      </c>
      <c r="B1196" t="s">
        <v>275</v>
      </c>
      <c r="C1196" t="s">
        <v>274</v>
      </c>
      <c r="D1196">
        <v>15935.64</v>
      </c>
      <c r="E1196">
        <v>71.06</v>
      </c>
      <c r="F1196" t="s">
        <v>2737</v>
      </c>
      <c r="G1196">
        <v>27210100</v>
      </c>
      <c r="H1196" t="s">
        <v>2750</v>
      </c>
      <c r="I1196" t="s">
        <v>2737</v>
      </c>
      <c r="J1196" s="8">
        <v>43768.418055555558</v>
      </c>
      <c r="K1196">
        <v>272</v>
      </c>
      <c r="L1196">
        <v>29826</v>
      </c>
    </row>
    <row r="1197" spans="1:12" hidden="1" x14ac:dyDescent="0.25">
      <c r="A1197" t="s">
        <v>276</v>
      </c>
      <c r="B1197" t="s">
        <v>275</v>
      </c>
      <c r="C1197" t="s">
        <v>274</v>
      </c>
      <c r="D1197">
        <v>15935.64</v>
      </c>
      <c r="E1197">
        <v>50.03</v>
      </c>
      <c r="F1197" t="s">
        <v>2737</v>
      </c>
      <c r="G1197">
        <v>27210100</v>
      </c>
      <c r="H1197" t="s">
        <v>2750</v>
      </c>
      <c r="I1197" t="s">
        <v>2737</v>
      </c>
      <c r="J1197" s="8">
        <v>43768.418055555558</v>
      </c>
      <c r="K1197">
        <v>272</v>
      </c>
      <c r="L1197">
        <v>29826</v>
      </c>
    </row>
    <row r="1198" spans="1:12" hidden="1" x14ac:dyDescent="0.25">
      <c r="A1198" t="s">
        <v>276</v>
      </c>
      <c r="B1198" t="s">
        <v>275</v>
      </c>
      <c r="C1198" t="s">
        <v>274</v>
      </c>
      <c r="D1198">
        <v>15935.64</v>
      </c>
      <c r="E1198">
        <v>22.66</v>
      </c>
      <c r="F1198" t="s">
        <v>2737</v>
      </c>
      <c r="G1198">
        <v>27210100</v>
      </c>
      <c r="H1198" t="s">
        <v>2750</v>
      </c>
      <c r="I1198" t="s">
        <v>2737</v>
      </c>
      <c r="J1198" s="8">
        <v>43768.418055555558</v>
      </c>
      <c r="K1198">
        <v>272</v>
      </c>
      <c r="L1198">
        <v>29826</v>
      </c>
    </row>
    <row r="1199" spans="1:12" hidden="1" x14ac:dyDescent="0.25">
      <c r="A1199" t="s">
        <v>276</v>
      </c>
      <c r="B1199" t="s">
        <v>275</v>
      </c>
      <c r="C1199" t="s">
        <v>274</v>
      </c>
      <c r="D1199">
        <v>15935.64</v>
      </c>
      <c r="E1199">
        <v>107</v>
      </c>
      <c r="F1199" t="s">
        <v>2846</v>
      </c>
      <c r="G1199">
        <v>63621209</v>
      </c>
      <c r="H1199" t="s">
        <v>2961</v>
      </c>
      <c r="I1199" t="s">
        <v>2737</v>
      </c>
      <c r="J1199" s="8">
        <v>43768.418055555558</v>
      </c>
      <c r="K1199">
        <v>636</v>
      </c>
      <c r="L1199">
        <v>29826</v>
      </c>
    </row>
    <row r="1200" spans="1:12" hidden="1" x14ac:dyDescent="0.25">
      <c r="A1200" t="s">
        <v>276</v>
      </c>
      <c r="B1200" t="s">
        <v>275</v>
      </c>
      <c r="C1200" t="s">
        <v>274</v>
      </c>
      <c r="D1200">
        <v>15935.64</v>
      </c>
      <c r="E1200">
        <v>21</v>
      </c>
      <c r="F1200" t="s">
        <v>2768</v>
      </c>
      <c r="G1200">
        <v>25021916</v>
      </c>
      <c r="H1200" t="s">
        <v>2918</v>
      </c>
      <c r="I1200" t="s">
        <v>2737</v>
      </c>
      <c r="J1200" s="8">
        <v>43768.418055555558</v>
      </c>
      <c r="K1200">
        <v>250</v>
      </c>
      <c r="L1200">
        <v>29826</v>
      </c>
    </row>
    <row r="1201" spans="1:15" hidden="1" x14ac:dyDescent="0.25">
      <c r="A1201" t="s">
        <v>276</v>
      </c>
      <c r="B1201" t="s">
        <v>275</v>
      </c>
      <c r="C1201" t="s">
        <v>274</v>
      </c>
      <c r="D1201">
        <v>15935.64</v>
      </c>
      <c r="E1201">
        <v>185</v>
      </c>
      <c r="F1201" t="s">
        <v>2863</v>
      </c>
      <c r="G1201">
        <v>63621184</v>
      </c>
      <c r="H1201" t="s">
        <v>2919</v>
      </c>
      <c r="I1201" t="s">
        <v>2737</v>
      </c>
      <c r="J1201" s="8">
        <v>43768.418055555558</v>
      </c>
      <c r="K1201">
        <v>636</v>
      </c>
      <c r="L1201">
        <v>29826</v>
      </c>
    </row>
    <row r="1202" spans="1:15" hidden="1" x14ac:dyDescent="0.25">
      <c r="A1202" t="s">
        <v>276</v>
      </c>
      <c r="B1202" t="s">
        <v>275</v>
      </c>
      <c r="C1202" t="s">
        <v>274</v>
      </c>
      <c r="D1202">
        <v>15935.64</v>
      </c>
      <c r="E1202">
        <v>46</v>
      </c>
      <c r="F1202" t="s">
        <v>2742</v>
      </c>
      <c r="G1202">
        <v>25021907</v>
      </c>
      <c r="H1202" t="s">
        <v>2743</v>
      </c>
      <c r="I1202" t="s">
        <v>2737</v>
      </c>
      <c r="J1202" s="8">
        <v>43768.418055555558</v>
      </c>
      <c r="K1202">
        <v>250</v>
      </c>
      <c r="L1202">
        <v>29826</v>
      </c>
    </row>
    <row r="1203" spans="1:15" hidden="1" x14ac:dyDescent="0.25">
      <c r="A1203" t="s">
        <v>276</v>
      </c>
      <c r="B1203" t="s">
        <v>275</v>
      </c>
      <c r="C1203" t="s">
        <v>274</v>
      </c>
      <c r="D1203">
        <v>15935.64</v>
      </c>
      <c r="E1203">
        <v>22</v>
      </c>
      <c r="F1203" t="s">
        <v>2737</v>
      </c>
      <c r="G1203">
        <v>25024769</v>
      </c>
      <c r="H1203" t="s">
        <v>2741</v>
      </c>
      <c r="I1203" t="s">
        <v>2737</v>
      </c>
      <c r="J1203" s="8">
        <v>43768.418055555558</v>
      </c>
      <c r="K1203">
        <v>250</v>
      </c>
      <c r="L1203">
        <v>29826</v>
      </c>
    </row>
    <row r="1204" spans="1:15" hidden="1" x14ac:dyDescent="0.25">
      <c r="A1204" t="s">
        <v>276</v>
      </c>
      <c r="B1204" t="s">
        <v>275</v>
      </c>
      <c r="C1204" t="s">
        <v>274</v>
      </c>
      <c r="D1204">
        <v>15935.64</v>
      </c>
      <c r="E1204">
        <v>5</v>
      </c>
      <c r="F1204" t="s">
        <v>2737</v>
      </c>
      <c r="G1204">
        <v>25923163</v>
      </c>
      <c r="H1204" t="s">
        <v>3029</v>
      </c>
      <c r="I1204" t="s">
        <v>2737</v>
      </c>
      <c r="J1204" s="8">
        <v>43768.418055555558</v>
      </c>
      <c r="K1204">
        <v>259</v>
      </c>
      <c r="L1204">
        <v>29826</v>
      </c>
    </row>
    <row r="1205" spans="1:15" hidden="1" x14ac:dyDescent="0.25">
      <c r="A1205" t="s">
        <v>276</v>
      </c>
      <c r="B1205" t="s">
        <v>275</v>
      </c>
      <c r="C1205" t="s">
        <v>274</v>
      </c>
      <c r="D1205">
        <v>15935.64</v>
      </c>
      <c r="E1205">
        <v>21</v>
      </c>
      <c r="F1205" t="s">
        <v>2848</v>
      </c>
      <c r="G1205">
        <v>63623574</v>
      </c>
      <c r="H1205" t="s">
        <v>2849</v>
      </c>
      <c r="I1205" t="s">
        <v>2737</v>
      </c>
      <c r="J1205" s="8">
        <v>43768.418055555558</v>
      </c>
      <c r="K1205">
        <v>636</v>
      </c>
      <c r="L1205">
        <v>29826</v>
      </c>
    </row>
    <row r="1206" spans="1:15" hidden="1" x14ac:dyDescent="0.25">
      <c r="A1206" t="s">
        <v>276</v>
      </c>
      <c r="B1206" t="s">
        <v>275</v>
      </c>
      <c r="C1206" t="s">
        <v>274</v>
      </c>
      <c r="D1206">
        <v>15935.64</v>
      </c>
      <c r="E1206">
        <v>21</v>
      </c>
      <c r="F1206" t="s">
        <v>2897</v>
      </c>
      <c r="G1206">
        <v>25021100</v>
      </c>
      <c r="H1206" t="s">
        <v>2898</v>
      </c>
      <c r="I1206" t="s">
        <v>2737</v>
      </c>
      <c r="J1206" s="8">
        <v>43768.418055555558</v>
      </c>
      <c r="K1206">
        <v>250</v>
      </c>
      <c r="L1206">
        <v>29826</v>
      </c>
    </row>
    <row r="1207" spans="1:15" hidden="1" x14ac:dyDescent="0.25">
      <c r="A1207" t="s">
        <v>276</v>
      </c>
      <c r="B1207" t="s">
        <v>275</v>
      </c>
      <c r="C1207" t="s">
        <v>274</v>
      </c>
      <c r="D1207">
        <v>15935.64</v>
      </c>
      <c r="E1207">
        <v>34</v>
      </c>
      <c r="F1207" t="s">
        <v>3015</v>
      </c>
      <c r="G1207">
        <v>25021327</v>
      </c>
      <c r="H1207" t="s">
        <v>3016</v>
      </c>
      <c r="I1207" t="s">
        <v>2737</v>
      </c>
      <c r="J1207" s="8">
        <v>43768.418055555558</v>
      </c>
      <c r="K1207">
        <v>250</v>
      </c>
      <c r="L1207">
        <v>29826</v>
      </c>
    </row>
    <row r="1208" spans="1:15" hidden="1" x14ac:dyDescent="0.25">
      <c r="A1208" t="s">
        <v>276</v>
      </c>
      <c r="B1208" t="s">
        <v>275</v>
      </c>
      <c r="C1208" t="s">
        <v>274</v>
      </c>
      <c r="D1208">
        <v>15935.64</v>
      </c>
      <c r="E1208">
        <v>53</v>
      </c>
      <c r="F1208" t="s">
        <v>2759</v>
      </c>
      <c r="G1208">
        <v>25021407</v>
      </c>
      <c r="H1208" t="s">
        <v>2760</v>
      </c>
      <c r="I1208" t="s">
        <v>2737</v>
      </c>
      <c r="J1208" s="8">
        <v>43768.418055555558</v>
      </c>
      <c r="K1208">
        <v>250</v>
      </c>
      <c r="L1208">
        <v>29826</v>
      </c>
    </row>
    <row r="1209" spans="1:15" hidden="1" x14ac:dyDescent="0.25">
      <c r="A1209" t="s">
        <v>276</v>
      </c>
      <c r="B1209" t="s">
        <v>275</v>
      </c>
      <c r="C1209" t="s">
        <v>274</v>
      </c>
      <c r="D1209">
        <v>15935.64</v>
      </c>
      <c r="E1209">
        <v>7</v>
      </c>
      <c r="F1209">
        <v>23733</v>
      </c>
      <c r="G1209">
        <v>25923733</v>
      </c>
      <c r="H1209" t="s">
        <v>2794</v>
      </c>
      <c r="I1209" t="s">
        <v>2737</v>
      </c>
      <c r="J1209" s="8">
        <v>43768.418055555558</v>
      </c>
      <c r="K1209">
        <v>259</v>
      </c>
      <c r="L1209">
        <v>29826</v>
      </c>
    </row>
    <row r="1210" spans="1:15" hidden="1" x14ac:dyDescent="0.25">
      <c r="A1210" t="s">
        <v>276</v>
      </c>
      <c r="B1210" t="s">
        <v>275</v>
      </c>
      <c r="C1210" t="s">
        <v>274</v>
      </c>
      <c r="D1210">
        <v>15935.64</v>
      </c>
      <c r="E1210">
        <v>7280</v>
      </c>
      <c r="F1210" t="s">
        <v>2737</v>
      </c>
      <c r="G1210">
        <v>36014009</v>
      </c>
      <c r="H1210" t="s">
        <v>3020</v>
      </c>
      <c r="I1210" t="s">
        <v>2737</v>
      </c>
      <c r="J1210" s="8">
        <v>43768.418055555558</v>
      </c>
      <c r="K1210">
        <v>360</v>
      </c>
      <c r="L1210">
        <v>29826</v>
      </c>
      <c r="M1210" s="19">
        <v>7615</v>
      </c>
      <c r="N1210" s="19">
        <f>M1210</f>
        <v>7615</v>
      </c>
    </row>
    <row r="1211" spans="1:15" hidden="1" x14ac:dyDescent="0.25">
      <c r="A1211" t="s">
        <v>276</v>
      </c>
      <c r="B1211" t="s">
        <v>275</v>
      </c>
      <c r="C1211" t="s">
        <v>274</v>
      </c>
      <c r="D1211">
        <v>15935.64</v>
      </c>
      <c r="E1211">
        <v>1400</v>
      </c>
      <c r="F1211" t="s">
        <v>2737</v>
      </c>
      <c r="G1211">
        <v>36014010</v>
      </c>
      <c r="H1211" t="s">
        <v>3021</v>
      </c>
      <c r="I1211" t="s">
        <v>2737</v>
      </c>
      <c r="J1211" s="8">
        <v>43768.418055555558</v>
      </c>
      <c r="K1211">
        <v>360</v>
      </c>
      <c r="L1211">
        <v>29826</v>
      </c>
      <c r="M1211" s="19">
        <v>1465</v>
      </c>
      <c r="N1211" s="19">
        <f>M1211*O1211</f>
        <v>1465</v>
      </c>
      <c r="O1211">
        <f>E1211/1400</f>
        <v>1</v>
      </c>
    </row>
    <row r="1212" spans="1:15" hidden="1" x14ac:dyDescent="0.25">
      <c r="A1212" t="s">
        <v>276</v>
      </c>
      <c r="B1212" t="s">
        <v>275</v>
      </c>
      <c r="C1212" t="s">
        <v>274</v>
      </c>
      <c r="D1212">
        <v>15935.64</v>
      </c>
      <c r="E1212">
        <v>2294</v>
      </c>
      <c r="F1212" t="s">
        <v>2737</v>
      </c>
      <c r="G1212">
        <v>37013010</v>
      </c>
      <c r="H1212" t="s">
        <v>2747</v>
      </c>
      <c r="I1212" t="s">
        <v>2737</v>
      </c>
      <c r="J1212" s="8">
        <v>43768.418055555558</v>
      </c>
      <c r="K1212">
        <v>370</v>
      </c>
      <c r="L1212">
        <v>29826</v>
      </c>
      <c r="M1212" s="19">
        <v>33</v>
      </c>
      <c r="N1212">
        <f>E1212/31</f>
        <v>74</v>
      </c>
      <c r="O1212" s="19">
        <f>M1212*N1212</f>
        <v>2442</v>
      </c>
    </row>
    <row r="1213" spans="1:15" hidden="1" x14ac:dyDescent="0.25">
      <c r="A1213" t="s">
        <v>276</v>
      </c>
      <c r="B1213" t="s">
        <v>275</v>
      </c>
      <c r="C1213" t="s">
        <v>274</v>
      </c>
      <c r="D1213">
        <v>15935.64</v>
      </c>
      <c r="E1213">
        <v>1216</v>
      </c>
      <c r="F1213">
        <v>17001</v>
      </c>
      <c r="G1213">
        <v>71017001</v>
      </c>
      <c r="H1213" t="s">
        <v>2900</v>
      </c>
      <c r="I1213" t="s">
        <v>2737</v>
      </c>
      <c r="J1213" s="8">
        <v>43768.418055555558</v>
      </c>
      <c r="K1213">
        <v>710</v>
      </c>
      <c r="L1213">
        <v>29826</v>
      </c>
      <c r="M1213" s="19">
        <v>1272</v>
      </c>
    </row>
    <row r="1214" spans="1:15" hidden="1" x14ac:dyDescent="0.25">
      <c r="A1214" t="s">
        <v>276</v>
      </c>
      <c r="B1214" t="s">
        <v>275</v>
      </c>
      <c r="C1214" t="s">
        <v>274</v>
      </c>
      <c r="D1214">
        <v>15935.64</v>
      </c>
      <c r="E1214">
        <v>690</v>
      </c>
      <c r="F1214">
        <v>10260</v>
      </c>
      <c r="G1214">
        <v>71010260</v>
      </c>
      <c r="H1214" t="s">
        <v>2748</v>
      </c>
      <c r="I1214" t="s">
        <v>2737</v>
      </c>
      <c r="J1214" s="8">
        <v>43768.418055555558</v>
      </c>
      <c r="K1214">
        <v>710</v>
      </c>
      <c r="L1214">
        <v>29826</v>
      </c>
      <c r="M1214" s="19">
        <v>722</v>
      </c>
    </row>
    <row r="1215" spans="1:15" hidden="1" x14ac:dyDescent="0.25">
      <c r="A1215" t="s">
        <v>276</v>
      </c>
      <c r="B1215" t="s">
        <v>275</v>
      </c>
      <c r="C1215" t="s">
        <v>274</v>
      </c>
      <c r="D1215">
        <v>15935.64</v>
      </c>
      <c r="E1215">
        <v>1597</v>
      </c>
      <c r="F1215">
        <v>64415</v>
      </c>
      <c r="G1215">
        <v>36119900</v>
      </c>
      <c r="H1215" t="s">
        <v>2857</v>
      </c>
      <c r="I1215" t="s">
        <v>2737</v>
      </c>
      <c r="J1215" s="8">
        <v>43768.418055555558</v>
      </c>
      <c r="K1215">
        <v>361</v>
      </c>
      <c r="L1215">
        <v>29826</v>
      </c>
      <c r="M1215" s="19">
        <v>1671</v>
      </c>
    </row>
    <row r="1216" spans="1:15" hidden="1" x14ac:dyDescent="0.25">
      <c r="A1216" t="s">
        <v>276</v>
      </c>
      <c r="B1216" t="s">
        <v>275</v>
      </c>
      <c r="C1216" t="s">
        <v>274</v>
      </c>
      <c r="D1216">
        <v>15935.64</v>
      </c>
      <c r="E1216">
        <v>53.55</v>
      </c>
      <c r="F1216" t="s">
        <v>2737</v>
      </c>
      <c r="G1216">
        <v>27210100</v>
      </c>
      <c r="H1216" t="s">
        <v>2750</v>
      </c>
      <c r="I1216" t="s">
        <v>2737</v>
      </c>
      <c r="J1216" s="8">
        <v>43768.418055555558</v>
      </c>
      <c r="K1216">
        <v>272</v>
      </c>
      <c r="L1216">
        <v>29826</v>
      </c>
    </row>
    <row r="1217" spans="1:15" hidden="1" x14ac:dyDescent="0.25">
      <c r="A1217" t="s">
        <v>276</v>
      </c>
      <c r="B1217" t="s">
        <v>275</v>
      </c>
      <c r="C1217" t="s">
        <v>274</v>
      </c>
      <c r="D1217">
        <v>15935.64</v>
      </c>
      <c r="E1217">
        <v>192.81</v>
      </c>
      <c r="F1217" t="s">
        <v>2737</v>
      </c>
      <c r="G1217">
        <v>27081043</v>
      </c>
      <c r="H1217" t="s">
        <v>3030</v>
      </c>
      <c r="I1217" t="s">
        <v>2737</v>
      </c>
      <c r="J1217" s="8">
        <v>43768.418055555558</v>
      </c>
      <c r="K1217">
        <v>270</v>
      </c>
      <c r="L1217">
        <v>29826</v>
      </c>
    </row>
    <row r="1218" spans="1:15" hidden="1" x14ac:dyDescent="0.25">
      <c r="A1218" t="s">
        <v>276</v>
      </c>
      <c r="B1218" t="s">
        <v>275</v>
      </c>
      <c r="C1218" t="s">
        <v>274</v>
      </c>
      <c r="D1218">
        <v>15935.64</v>
      </c>
      <c r="E1218">
        <v>11.92</v>
      </c>
      <c r="F1218" t="s">
        <v>2752</v>
      </c>
      <c r="G1218">
        <v>27038238</v>
      </c>
      <c r="H1218" t="s">
        <v>2753</v>
      </c>
      <c r="I1218" t="s">
        <v>2737</v>
      </c>
      <c r="J1218" s="8">
        <v>43768.418055555558</v>
      </c>
      <c r="K1218">
        <v>270</v>
      </c>
      <c r="L1218">
        <v>29826</v>
      </c>
    </row>
    <row r="1219" spans="1:15" hidden="1" x14ac:dyDescent="0.25">
      <c r="A1219" t="s">
        <v>276</v>
      </c>
      <c r="B1219" t="s">
        <v>275</v>
      </c>
      <c r="C1219" t="s">
        <v>274</v>
      </c>
      <c r="D1219">
        <v>15935.64</v>
      </c>
      <c r="E1219">
        <v>8.3800000000000008</v>
      </c>
      <c r="F1219" t="s">
        <v>2737</v>
      </c>
      <c r="G1219">
        <v>25815118</v>
      </c>
      <c r="H1219" t="s">
        <v>3031</v>
      </c>
      <c r="I1219" t="s">
        <v>2737</v>
      </c>
      <c r="J1219" s="8">
        <v>43768.418055555558</v>
      </c>
      <c r="K1219">
        <v>258</v>
      </c>
      <c r="L1219">
        <v>29826</v>
      </c>
    </row>
    <row r="1220" spans="1:15" hidden="1" x14ac:dyDescent="0.25">
      <c r="A1220" t="s">
        <v>276</v>
      </c>
      <c r="B1220" t="s">
        <v>275</v>
      </c>
      <c r="C1220" t="s">
        <v>274</v>
      </c>
      <c r="D1220">
        <v>15935.64</v>
      </c>
      <c r="E1220">
        <v>9.4</v>
      </c>
      <c r="F1220" t="s">
        <v>2737</v>
      </c>
      <c r="G1220">
        <v>27269137</v>
      </c>
      <c r="H1220" t="s">
        <v>2995</v>
      </c>
      <c r="I1220" t="s">
        <v>2737</v>
      </c>
      <c r="J1220" s="8">
        <v>43768.418055555558</v>
      </c>
      <c r="K1220">
        <v>272</v>
      </c>
      <c r="L1220">
        <v>29826</v>
      </c>
    </row>
    <row r="1221" spans="1:15" hidden="1" x14ac:dyDescent="0.25">
      <c r="A1221" t="s">
        <v>1443</v>
      </c>
      <c r="B1221" t="s">
        <v>1442</v>
      </c>
      <c r="C1221" t="s">
        <v>1441</v>
      </c>
      <c r="D1221">
        <v>5270.74</v>
      </c>
      <c r="E1221">
        <v>11.59</v>
      </c>
      <c r="F1221" t="s">
        <v>2737</v>
      </c>
      <c r="G1221">
        <v>27069212</v>
      </c>
      <c r="H1221" t="s">
        <v>2754</v>
      </c>
      <c r="I1221" t="s">
        <v>2737</v>
      </c>
      <c r="J1221" s="8">
        <v>43822.28125</v>
      </c>
      <c r="K1221">
        <v>270</v>
      </c>
      <c r="L1221">
        <v>45378</v>
      </c>
    </row>
    <row r="1222" spans="1:15" hidden="1" x14ac:dyDescent="0.25">
      <c r="A1222" t="s">
        <v>1443</v>
      </c>
      <c r="B1222" t="s">
        <v>1442</v>
      </c>
      <c r="C1222" t="s">
        <v>1441</v>
      </c>
      <c r="D1222">
        <v>5270.74</v>
      </c>
      <c r="E1222">
        <v>7.35</v>
      </c>
      <c r="F1222" t="s">
        <v>2737</v>
      </c>
      <c r="G1222">
        <v>27013392</v>
      </c>
      <c r="H1222" t="s">
        <v>2755</v>
      </c>
      <c r="I1222" t="s">
        <v>2737</v>
      </c>
      <c r="J1222" s="8">
        <v>43822.28125</v>
      </c>
      <c r="K1222">
        <v>270</v>
      </c>
      <c r="L1222">
        <v>45378</v>
      </c>
    </row>
    <row r="1223" spans="1:15" hidden="1" x14ac:dyDescent="0.25">
      <c r="A1223" t="s">
        <v>1443</v>
      </c>
      <c r="B1223" t="s">
        <v>1442</v>
      </c>
      <c r="C1223" t="s">
        <v>1441</v>
      </c>
      <c r="D1223">
        <v>5270.74</v>
      </c>
      <c r="E1223">
        <v>26.13</v>
      </c>
      <c r="F1223" t="s">
        <v>2737</v>
      </c>
      <c r="G1223">
        <v>27014004</v>
      </c>
      <c r="H1223" t="s">
        <v>2738</v>
      </c>
      <c r="I1223" t="s">
        <v>2737</v>
      </c>
      <c r="J1223" s="8">
        <v>43822.28125</v>
      </c>
      <c r="K1223">
        <v>270</v>
      </c>
      <c r="L1223">
        <v>45378</v>
      </c>
    </row>
    <row r="1224" spans="1:15" hidden="1" x14ac:dyDescent="0.25">
      <c r="A1224" t="s">
        <v>1443</v>
      </c>
      <c r="B1224" t="s">
        <v>1442</v>
      </c>
      <c r="C1224" t="s">
        <v>1441</v>
      </c>
      <c r="D1224">
        <v>5270.74</v>
      </c>
      <c r="E1224">
        <v>21.19</v>
      </c>
      <c r="F1224" t="s">
        <v>2737</v>
      </c>
      <c r="G1224">
        <v>27013399</v>
      </c>
      <c r="H1224" t="s">
        <v>2739</v>
      </c>
      <c r="I1224" t="s">
        <v>2737</v>
      </c>
      <c r="J1224" s="8">
        <v>43822.28125</v>
      </c>
      <c r="K1224">
        <v>270</v>
      </c>
      <c r="L1224">
        <v>45378</v>
      </c>
    </row>
    <row r="1225" spans="1:15" hidden="1" x14ac:dyDescent="0.25">
      <c r="A1225" t="s">
        <v>1443</v>
      </c>
      <c r="B1225" t="s">
        <v>1442</v>
      </c>
      <c r="C1225" t="s">
        <v>1441</v>
      </c>
      <c r="D1225">
        <v>5270.74</v>
      </c>
      <c r="E1225">
        <v>10.97</v>
      </c>
      <c r="F1225" t="s">
        <v>2737</v>
      </c>
      <c r="G1225">
        <v>27280043</v>
      </c>
      <c r="H1225" t="s">
        <v>2740</v>
      </c>
      <c r="I1225" t="s">
        <v>2737</v>
      </c>
      <c r="J1225" s="8">
        <v>43822.28125</v>
      </c>
      <c r="K1225">
        <v>272</v>
      </c>
      <c r="L1225">
        <v>45378</v>
      </c>
    </row>
    <row r="1226" spans="1:15" hidden="1" x14ac:dyDescent="0.25">
      <c r="A1226" t="s">
        <v>1443</v>
      </c>
      <c r="B1226" t="s">
        <v>1442</v>
      </c>
      <c r="C1226" t="s">
        <v>1441</v>
      </c>
      <c r="D1226">
        <v>5270.74</v>
      </c>
      <c r="E1226">
        <v>21</v>
      </c>
      <c r="F1226">
        <v>23580</v>
      </c>
      <c r="G1226">
        <v>25023580</v>
      </c>
      <c r="H1226" t="s">
        <v>3023</v>
      </c>
      <c r="I1226" t="s">
        <v>2737</v>
      </c>
      <c r="J1226" s="8">
        <v>43822.28125</v>
      </c>
      <c r="K1226">
        <v>250</v>
      </c>
      <c r="L1226">
        <v>45378</v>
      </c>
    </row>
    <row r="1227" spans="1:15" hidden="1" x14ac:dyDescent="0.25">
      <c r="A1227" t="s">
        <v>1443</v>
      </c>
      <c r="B1227" t="s">
        <v>1442</v>
      </c>
      <c r="C1227" t="s">
        <v>1441</v>
      </c>
      <c r="D1227">
        <v>5270.74</v>
      </c>
      <c r="E1227">
        <v>91</v>
      </c>
      <c r="F1227" t="s">
        <v>2742</v>
      </c>
      <c r="G1227">
        <v>25021907</v>
      </c>
      <c r="H1227" t="s">
        <v>2743</v>
      </c>
      <c r="I1227" t="s">
        <v>2737</v>
      </c>
      <c r="J1227" s="8">
        <v>43822.28125</v>
      </c>
      <c r="K1227">
        <v>250</v>
      </c>
      <c r="L1227">
        <v>45378</v>
      </c>
    </row>
    <row r="1228" spans="1:15" hidden="1" x14ac:dyDescent="0.25">
      <c r="A1228" t="s">
        <v>1443</v>
      </c>
      <c r="B1228" t="s">
        <v>1442</v>
      </c>
      <c r="C1228" t="s">
        <v>1441</v>
      </c>
      <c r="D1228">
        <v>5270.74</v>
      </c>
      <c r="E1228">
        <v>46</v>
      </c>
      <c r="F1228" t="s">
        <v>2742</v>
      </c>
      <c r="G1228">
        <v>25021907</v>
      </c>
      <c r="H1228" t="s">
        <v>2743</v>
      </c>
      <c r="I1228" t="s">
        <v>2737</v>
      </c>
      <c r="J1228" s="8">
        <v>43822.28125</v>
      </c>
      <c r="K1228">
        <v>250</v>
      </c>
      <c r="L1228">
        <v>45378</v>
      </c>
    </row>
    <row r="1229" spans="1:15" hidden="1" x14ac:dyDescent="0.25">
      <c r="A1229" t="s">
        <v>1443</v>
      </c>
      <c r="B1229" t="s">
        <v>1442</v>
      </c>
      <c r="C1229" t="s">
        <v>1441</v>
      </c>
      <c r="D1229">
        <v>5270.74</v>
      </c>
      <c r="E1229">
        <v>3226</v>
      </c>
      <c r="F1229">
        <v>878.4</v>
      </c>
      <c r="G1229">
        <v>75013238</v>
      </c>
      <c r="H1229" t="s">
        <v>2746</v>
      </c>
      <c r="I1229" t="s">
        <v>2737</v>
      </c>
      <c r="J1229" s="8">
        <v>43822.28125</v>
      </c>
      <c r="K1229">
        <v>750</v>
      </c>
      <c r="L1229">
        <v>45378</v>
      </c>
      <c r="M1229" s="19">
        <v>3375</v>
      </c>
    </row>
    <row r="1230" spans="1:15" hidden="1" x14ac:dyDescent="0.25">
      <c r="A1230" t="s">
        <v>1443</v>
      </c>
      <c r="B1230" t="s">
        <v>1442</v>
      </c>
      <c r="C1230" t="s">
        <v>1441</v>
      </c>
      <c r="D1230">
        <v>5270.74</v>
      </c>
      <c r="E1230">
        <v>1023</v>
      </c>
      <c r="F1230" t="s">
        <v>2737</v>
      </c>
      <c r="G1230">
        <v>37013010</v>
      </c>
      <c r="H1230" t="s">
        <v>2747</v>
      </c>
      <c r="I1230" t="s">
        <v>2737</v>
      </c>
      <c r="J1230" s="8">
        <v>43822.28125</v>
      </c>
      <c r="K1230">
        <v>370</v>
      </c>
      <c r="L1230">
        <v>45378</v>
      </c>
      <c r="M1230" s="19">
        <v>33</v>
      </c>
      <c r="N1230">
        <f>E1230/31</f>
        <v>33</v>
      </c>
      <c r="O1230" s="19">
        <f>N1230*M1230</f>
        <v>1089</v>
      </c>
    </row>
    <row r="1231" spans="1:15" hidden="1" x14ac:dyDescent="0.25">
      <c r="A1231" t="s">
        <v>1443</v>
      </c>
      <c r="B1231" t="s">
        <v>1442</v>
      </c>
      <c r="C1231" t="s">
        <v>1441</v>
      </c>
      <c r="D1231">
        <v>5270.74</v>
      </c>
      <c r="E1231">
        <v>690</v>
      </c>
      <c r="F1231">
        <v>10260</v>
      </c>
      <c r="G1231">
        <v>71010260</v>
      </c>
      <c r="H1231" t="s">
        <v>2748</v>
      </c>
      <c r="I1231" t="s">
        <v>2737</v>
      </c>
      <c r="J1231" s="8">
        <v>43822.28125</v>
      </c>
      <c r="K1231">
        <v>710</v>
      </c>
      <c r="L1231">
        <v>45378</v>
      </c>
      <c r="M1231" s="19">
        <v>722</v>
      </c>
    </row>
    <row r="1232" spans="1:15" hidden="1" x14ac:dyDescent="0.25">
      <c r="A1232" t="s">
        <v>1443</v>
      </c>
      <c r="B1232" t="s">
        <v>1442</v>
      </c>
      <c r="C1232" t="s">
        <v>1441</v>
      </c>
      <c r="D1232">
        <v>5270.74</v>
      </c>
      <c r="E1232">
        <v>12.34</v>
      </c>
      <c r="F1232" t="s">
        <v>2773</v>
      </c>
      <c r="G1232">
        <v>27038236</v>
      </c>
      <c r="H1232" t="s">
        <v>2774</v>
      </c>
      <c r="I1232" t="s">
        <v>2737</v>
      </c>
      <c r="J1232" s="8">
        <v>43822.28125</v>
      </c>
      <c r="K1232">
        <v>270</v>
      </c>
      <c r="L1232">
        <v>45378</v>
      </c>
    </row>
    <row r="1233" spans="1:15" hidden="1" x14ac:dyDescent="0.25">
      <c r="A1233" t="s">
        <v>1443</v>
      </c>
      <c r="B1233" t="s">
        <v>1442</v>
      </c>
      <c r="C1233" t="s">
        <v>1441</v>
      </c>
      <c r="D1233">
        <v>5270.74</v>
      </c>
      <c r="E1233">
        <v>64.37</v>
      </c>
      <c r="F1233" t="s">
        <v>2737</v>
      </c>
      <c r="G1233">
        <v>27210100</v>
      </c>
      <c r="H1233" t="s">
        <v>2750</v>
      </c>
      <c r="I1233" t="s">
        <v>2737</v>
      </c>
      <c r="J1233" s="8">
        <v>43822.28125</v>
      </c>
      <c r="K1233">
        <v>272</v>
      </c>
      <c r="L1233">
        <v>45378</v>
      </c>
    </row>
    <row r="1234" spans="1:15" hidden="1" x14ac:dyDescent="0.25">
      <c r="A1234" t="s">
        <v>1443</v>
      </c>
      <c r="B1234" t="s">
        <v>1442</v>
      </c>
      <c r="C1234" t="s">
        <v>1441</v>
      </c>
      <c r="D1234">
        <v>5270.74</v>
      </c>
      <c r="E1234">
        <v>7.88</v>
      </c>
      <c r="F1234" t="s">
        <v>2737</v>
      </c>
      <c r="G1234">
        <v>27280040</v>
      </c>
      <c r="H1234" t="s">
        <v>3032</v>
      </c>
      <c r="I1234" t="s">
        <v>2737</v>
      </c>
      <c r="J1234" s="8">
        <v>43822.28125</v>
      </c>
      <c r="K1234">
        <v>272</v>
      </c>
      <c r="L1234">
        <v>45378</v>
      </c>
    </row>
    <row r="1235" spans="1:15" hidden="1" x14ac:dyDescent="0.25">
      <c r="A1235" t="s">
        <v>1443</v>
      </c>
      <c r="B1235" t="s">
        <v>1442</v>
      </c>
      <c r="C1235" t="s">
        <v>1441</v>
      </c>
      <c r="D1235">
        <v>5270.74</v>
      </c>
      <c r="E1235">
        <v>11.92</v>
      </c>
      <c r="F1235" t="s">
        <v>2752</v>
      </c>
      <c r="G1235">
        <v>27038238</v>
      </c>
      <c r="H1235" t="s">
        <v>2753</v>
      </c>
      <c r="I1235" t="s">
        <v>2737</v>
      </c>
      <c r="J1235" s="8">
        <v>43822.28125</v>
      </c>
      <c r="K1235">
        <v>270</v>
      </c>
      <c r="L1235">
        <v>45378</v>
      </c>
    </row>
    <row r="1236" spans="1:15" hidden="1" x14ac:dyDescent="0.25">
      <c r="A1236" t="s">
        <v>1690</v>
      </c>
      <c r="B1236" t="s">
        <v>1689</v>
      </c>
      <c r="C1236" t="s">
        <v>1688</v>
      </c>
      <c r="D1236">
        <v>5132.54</v>
      </c>
      <c r="E1236">
        <v>7.35</v>
      </c>
      <c r="F1236" t="s">
        <v>2737</v>
      </c>
      <c r="G1236">
        <v>27013392</v>
      </c>
      <c r="H1236" t="s">
        <v>2755</v>
      </c>
      <c r="I1236" t="s">
        <v>2737</v>
      </c>
      <c r="J1236" s="8">
        <v>43788.351388888892</v>
      </c>
      <c r="K1236">
        <v>270</v>
      </c>
      <c r="L1236">
        <v>45380</v>
      </c>
    </row>
    <row r="1237" spans="1:15" hidden="1" x14ac:dyDescent="0.25">
      <c r="A1237" t="s">
        <v>1690</v>
      </c>
      <c r="B1237" t="s">
        <v>1689</v>
      </c>
      <c r="C1237" t="s">
        <v>1688</v>
      </c>
      <c r="D1237">
        <v>5132.54</v>
      </c>
      <c r="E1237">
        <v>26.13</v>
      </c>
      <c r="F1237" t="s">
        <v>2737</v>
      </c>
      <c r="G1237">
        <v>27014004</v>
      </c>
      <c r="H1237" t="s">
        <v>2738</v>
      </c>
      <c r="I1237" t="s">
        <v>2737</v>
      </c>
      <c r="J1237" s="8">
        <v>43788.351388888892</v>
      </c>
      <c r="K1237">
        <v>270</v>
      </c>
      <c r="L1237">
        <v>45380</v>
      </c>
    </row>
    <row r="1238" spans="1:15" hidden="1" x14ac:dyDescent="0.25">
      <c r="A1238" t="s">
        <v>1690</v>
      </c>
      <c r="B1238" t="s">
        <v>1689</v>
      </c>
      <c r="C1238" t="s">
        <v>1688</v>
      </c>
      <c r="D1238">
        <v>5132.54</v>
      </c>
      <c r="E1238">
        <v>21.19</v>
      </c>
      <c r="F1238" t="s">
        <v>2737</v>
      </c>
      <c r="G1238">
        <v>27013399</v>
      </c>
      <c r="H1238" t="s">
        <v>2739</v>
      </c>
      <c r="I1238" t="s">
        <v>2737</v>
      </c>
      <c r="J1238" s="8">
        <v>43788.351388888892</v>
      </c>
      <c r="K1238">
        <v>270</v>
      </c>
      <c r="L1238">
        <v>45380</v>
      </c>
    </row>
    <row r="1239" spans="1:15" hidden="1" x14ac:dyDescent="0.25">
      <c r="A1239" t="s">
        <v>1690</v>
      </c>
      <c r="B1239" t="s">
        <v>1689</v>
      </c>
      <c r="C1239" t="s">
        <v>1688</v>
      </c>
      <c r="D1239">
        <v>5132.54</v>
      </c>
      <c r="E1239">
        <v>10.97</v>
      </c>
      <c r="F1239" t="s">
        <v>2737</v>
      </c>
      <c r="G1239">
        <v>27280043</v>
      </c>
      <c r="H1239" t="s">
        <v>2740</v>
      </c>
      <c r="I1239" t="s">
        <v>2737</v>
      </c>
      <c r="J1239" s="8">
        <v>43788.351388888892</v>
      </c>
      <c r="K1239">
        <v>272</v>
      </c>
      <c r="L1239">
        <v>45380</v>
      </c>
    </row>
    <row r="1240" spans="1:15" hidden="1" x14ac:dyDescent="0.25">
      <c r="A1240" t="s">
        <v>1690</v>
      </c>
      <c r="B1240" t="s">
        <v>1689</v>
      </c>
      <c r="C1240" t="s">
        <v>1688</v>
      </c>
      <c r="D1240">
        <v>5132.54</v>
      </c>
      <c r="E1240">
        <v>46</v>
      </c>
      <c r="F1240" t="s">
        <v>2742</v>
      </c>
      <c r="G1240">
        <v>25021907</v>
      </c>
      <c r="H1240" t="s">
        <v>2743</v>
      </c>
      <c r="I1240" t="s">
        <v>2737</v>
      </c>
      <c r="J1240" s="8">
        <v>43788.351388888892</v>
      </c>
      <c r="K1240">
        <v>250</v>
      </c>
      <c r="L1240">
        <v>45380</v>
      </c>
    </row>
    <row r="1241" spans="1:15" hidden="1" x14ac:dyDescent="0.25">
      <c r="A1241" t="s">
        <v>1690</v>
      </c>
      <c r="B1241" t="s">
        <v>1689</v>
      </c>
      <c r="C1241" t="s">
        <v>1688</v>
      </c>
      <c r="D1241">
        <v>5132.54</v>
      </c>
      <c r="E1241">
        <v>46</v>
      </c>
      <c r="F1241" t="s">
        <v>2742</v>
      </c>
      <c r="G1241">
        <v>25021907</v>
      </c>
      <c r="H1241" t="s">
        <v>2743</v>
      </c>
      <c r="I1241" t="s">
        <v>2737</v>
      </c>
      <c r="J1241" s="8">
        <v>43788.351388888892</v>
      </c>
      <c r="K1241">
        <v>250</v>
      </c>
      <c r="L1241">
        <v>45380</v>
      </c>
    </row>
    <row r="1242" spans="1:15" hidden="1" x14ac:dyDescent="0.25">
      <c r="A1242" t="s">
        <v>1690</v>
      </c>
      <c r="B1242" t="s">
        <v>1689</v>
      </c>
      <c r="C1242" t="s">
        <v>1688</v>
      </c>
      <c r="D1242">
        <v>5132.54</v>
      </c>
      <c r="E1242">
        <v>3226</v>
      </c>
      <c r="F1242">
        <v>878.4</v>
      </c>
      <c r="G1242">
        <v>75013238</v>
      </c>
      <c r="H1242" t="s">
        <v>2746</v>
      </c>
      <c r="I1242" t="s">
        <v>2737</v>
      </c>
      <c r="J1242" s="8">
        <v>43788.351388888892</v>
      </c>
      <c r="K1242">
        <v>750</v>
      </c>
      <c r="L1242">
        <v>45380</v>
      </c>
      <c r="M1242" s="19">
        <v>3375</v>
      </c>
    </row>
    <row r="1243" spans="1:15" hidden="1" x14ac:dyDescent="0.25">
      <c r="A1243" t="s">
        <v>1690</v>
      </c>
      <c r="B1243" t="s">
        <v>1689</v>
      </c>
      <c r="C1243" t="s">
        <v>1688</v>
      </c>
      <c r="D1243">
        <v>5132.54</v>
      </c>
      <c r="E1243">
        <v>930</v>
      </c>
      <c r="F1243" t="s">
        <v>2737</v>
      </c>
      <c r="G1243">
        <v>37013010</v>
      </c>
      <c r="H1243" t="s">
        <v>2747</v>
      </c>
      <c r="I1243" t="s">
        <v>2737</v>
      </c>
      <c r="J1243" s="8">
        <v>43788.351388888892</v>
      </c>
      <c r="K1243">
        <v>370</v>
      </c>
      <c r="L1243">
        <v>45380</v>
      </c>
      <c r="M1243" s="19">
        <v>33</v>
      </c>
      <c r="N1243">
        <f>E1243/31</f>
        <v>30</v>
      </c>
      <c r="O1243" s="19">
        <f>N1243*M1243</f>
        <v>990</v>
      </c>
    </row>
    <row r="1244" spans="1:15" hidden="1" x14ac:dyDescent="0.25">
      <c r="A1244" t="s">
        <v>1690</v>
      </c>
      <c r="B1244" t="s">
        <v>1689</v>
      </c>
      <c r="C1244" t="s">
        <v>1688</v>
      </c>
      <c r="D1244">
        <v>5132.54</v>
      </c>
      <c r="E1244">
        <v>690</v>
      </c>
      <c r="F1244">
        <v>10260</v>
      </c>
      <c r="G1244">
        <v>71010260</v>
      </c>
      <c r="H1244" t="s">
        <v>2748</v>
      </c>
      <c r="I1244" t="s">
        <v>2737</v>
      </c>
      <c r="J1244" s="8">
        <v>43788.351388888892</v>
      </c>
      <c r="K1244">
        <v>710</v>
      </c>
      <c r="L1244">
        <v>45380</v>
      </c>
      <c r="M1244" s="19">
        <v>722</v>
      </c>
    </row>
    <row r="1245" spans="1:15" hidden="1" x14ac:dyDescent="0.25">
      <c r="A1245" t="s">
        <v>1690</v>
      </c>
      <c r="B1245" t="s">
        <v>1689</v>
      </c>
      <c r="C1245" t="s">
        <v>1688</v>
      </c>
      <c r="D1245">
        <v>5132.54</v>
      </c>
      <c r="E1245">
        <v>0</v>
      </c>
      <c r="F1245" t="s">
        <v>2737</v>
      </c>
      <c r="G1245">
        <v>31200000</v>
      </c>
      <c r="H1245" t="s">
        <v>2749</v>
      </c>
      <c r="I1245" t="s">
        <v>2737</v>
      </c>
      <c r="J1245" s="8">
        <v>43788.351388888892</v>
      </c>
      <c r="K1245">
        <v>312</v>
      </c>
      <c r="L1245">
        <v>45380</v>
      </c>
      <c r="M1245" s="19">
        <v>0</v>
      </c>
    </row>
    <row r="1246" spans="1:15" hidden="1" x14ac:dyDescent="0.25">
      <c r="A1246" t="s">
        <v>1690</v>
      </c>
      <c r="B1246" t="s">
        <v>1689</v>
      </c>
      <c r="C1246" t="s">
        <v>1688</v>
      </c>
      <c r="D1246">
        <v>5132.54</v>
      </c>
      <c r="E1246">
        <v>12.34</v>
      </c>
      <c r="F1246" t="s">
        <v>2773</v>
      </c>
      <c r="G1246">
        <v>27038236</v>
      </c>
      <c r="H1246" t="s">
        <v>2774</v>
      </c>
      <c r="I1246" t="s">
        <v>2737</v>
      </c>
      <c r="J1246" s="8">
        <v>43788.351388888892</v>
      </c>
      <c r="K1246">
        <v>270</v>
      </c>
      <c r="L1246">
        <v>45380</v>
      </c>
    </row>
    <row r="1247" spans="1:15" hidden="1" x14ac:dyDescent="0.25">
      <c r="A1247" t="s">
        <v>1690</v>
      </c>
      <c r="B1247" t="s">
        <v>1689</v>
      </c>
      <c r="C1247" t="s">
        <v>1688</v>
      </c>
      <c r="D1247">
        <v>5132.54</v>
      </c>
      <c r="E1247">
        <v>28.26</v>
      </c>
      <c r="F1247" t="s">
        <v>2737</v>
      </c>
      <c r="G1247">
        <v>27210100</v>
      </c>
      <c r="H1247" t="s">
        <v>2750</v>
      </c>
      <c r="I1247" t="s">
        <v>2737</v>
      </c>
      <c r="J1247" s="8">
        <v>43788.351388888892</v>
      </c>
      <c r="K1247">
        <v>272</v>
      </c>
      <c r="L1247">
        <v>45380</v>
      </c>
    </row>
    <row r="1248" spans="1:15" hidden="1" x14ac:dyDescent="0.25">
      <c r="A1248" t="s">
        <v>1690</v>
      </c>
      <c r="B1248" t="s">
        <v>1689</v>
      </c>
      <c r="C1248" t="s">
        <v>1688</v>
      </c>
      <c r="D1248">
        <v>5132.54</v>
      </c>
      <c r="E1248">
        <v>64.37</v>
      </c>
      <c r="F1248" t="s">
        <v>2737</v>
      </c>
      <c r="G1248">
        <v>27210100</v>
      </c>
      <c r="H1248" t="s">
        <v>2750</v>
      </c>
      <c r="I1248" t="s">
        <v>2737</v>
      </c>
      <c r="J1248" s="8">
        <v>43788.351388888892</v>
      </c>
      <c r="K1248">
        <v>272</v>
      </c>
      <c r="L1248">
        <v>45380</v>
      </c>
    </row>
    <row r="1249" spans="1:15" hidden="1" x14ac:dyDescent="0.25">
      <c r="A1249" t="s">
        <v>1690</v>
      </c>
      <c r="B1249" t="s">
        <v>1689</v>
      </c>
      <c r="C1249" t="s">
        <v>1688</v>
      </c>
      <c r="D1249">
        <v>5132.54</v>
      </c>
      <c r="E1249">
        <v>12.34</v>
      </c>
      <c r="F1249" t="s">
        <v>2773</v>
      </c>
      <c r="G1249">
        <v>27038236</v>
      </c>
      <c r="H1249" t="s">
        <v>2774</v>
      </c>
      <c r="I1249" t="s">
        <v>2737</v>
      </c>
      <c r="J1249" s="8">
        <v>43788.351388888892</v>
      </c>
      <c r="K1249">
        <v>270</v>
      </c>
      <c r="L1249">
        <v>45380</v>
      </c>
    </row>
    <row r="1250" spans="1:15" hidden="1" x14ac:dyDescent="0.25">
      <c r="A1250" t="s">
        <v>1690</v>
      </c>
      <c r="B1250" t="s">
        <v>1689</v>
      </c>
      <c r="C1250" t="s">
        <v>1688</v>
      </c>
      <c r="D1250">
        <v>5132.54</v>
      </c>
      <c r="E1250">
        <v>11.59</v>
      </c>
      <c r="F1250" t="s">
        <v>2737</v>
      </c>
      <c r="G1250">
        <v>27069212</v>
      </c>
      <c r="H1250" t="s">
        <v>2754</v>
      </c>
      <c r="I1250" t="s">
        <v>2737</v>
      </c>
      <c r="J1250" s="8">
        <v>43788.351388888892</v>
      </c>
      <c r="K1250">
        <v>270</v>
      </c>
      <c r="L1250">
        <v>45380</v>
      </c>
    </row>
    <row r="1251" spans="1:15" hidden="1" x14ac:dyDescent="0.25">
      <c r="A1251" t="s">
        <v>858</v>
      </c>
      <c r="B1251" t="s">
        <v>857</v>
      </c>
      <c r="C1251" t="s">
        <v>856</v>
      </c>
      <c r="D1251">
        <v>9871.3799999999992</v>
      </c>
      <c r="E1251">
        <v>11.59</v>
      </c>
      <c r="F1251" t="s">
        <v>2737</v>
      </c>
      <c r="G1251">
        <v>27069212</v>
      </c>
      <c r="H1251" t="s">
        <v>2754</v>
      </c>
      <c r="I1251" t="s">
        <v>2737</v>
      </c>
      <c r="J1251" s="8">
        <v>43999.45</v>
      </c>
      <c r="K1251">
        <v>270</v>
      </c>
      <c r="L1251">
        <v>43239</v>
      </c>
    </row>
    <row r="1252" spans="1:15" hidden="1" x14ac:dyDescent="0.25">
      <c r="A1252" t="s">
        <v>858</v>
      </c>
      <c r="B1252" t="s">
        <v>857</v>
      </c>
      <c r="C1252" t="s">
        <v>856</v>
      </c>
      <c r="D1252">
        <v>9871.3799999999992</v>
      </c>
      <c r="E1252">
        <v>7.35</v>
      </c>
      <c r="F1252" t="s">
        <v>2737</v>
      </c>
      <c r="G1252">
        <v>27013392</v>
      </c>
      <c r="H1252" t="s">
        <v>2755</v>
      </c>
      <c r="I1252" t="s">
        <v>2737</v>
      </c>
      <c r="J1252" s="8">
        <v>43999.45</v>
      </c>
      <c r="K1252">
        <v>270</v>
      </c>
      <c r="L1252">
        <v>43239</v>
      </c>
    </row>
    <row r="1253" spans="1:15" hidden="1" x14ac:dyDescent="0.25">
      <c r="A1253" t="s">
        <v>858</v>
      </c>
      <c r="B1253" t="s">
        <v>857</v>
      </c>
      <c r="C1253" t="s">
        <v>856</v>
      </c>
      <c r="D1253">
        <v>9871.3799999999992</v>
      </c>
      <c r="E1253">
        <v>26.13</v>
      </c>
      <c r="F1253" t="s">
        <v>2737</v>
      </c>
      <c r="G1253">
        <v>27014004</v>
      </c>
      <c r="H1253" t="s">
        <v>2738</v>
      </c>
      <c r="I1253" t="s">
        <v>2737</v>
      </c>
      <c r="J1253" s="8">
        <v>43999.45</v>
      </c>
      <c r="K1253">
        <v>270</v>
      </c>
      <c r="L1253">
        <v>43239</v>
      </c>
    </row>
    <row r="1254" spans="1:15" hidden="1" x14ac:dyDescent="0.25">
      <c r="A1254" t="s">
        <v>858</v>
      </c>
      <c r="B1254" t="s">
        <v>857</v>
      </c>
      <c r="C1254" t="s">
        <v>856</v>
      </c>
      <c r="D1254">
        <v>9871.3799999999992</v>
      </c>
      <c r="E1254">
        <v>21.19</v>
      </c>
      <c r="F1254" t="s">
        <v>2737</v>
      </c>
      <c r="G1254">
        <v>27013399</v>
      </c>
      <c r="H1254" t="s">
        <v>2739</v>
      </c>
      <c r="I1254" t="s">
        <v>2737</v>
      </c>
      <c r="J1254" s="8">
        <v>43999.45</v>
      </c>
      <c r="K1254">
        <v>270</v>
      </c>
      <c r="L1254">
        <v>43239</v>
      </c>
    </row>
    <row r="1255" spans="1:15" hidden="1" x14ac:dyDescent="0.25">
      <c r="A1255" t="s">
        <v>858</v>
      </c>
      <c r="B1255" t="s">
        <v>857</v>
      </c>
      <c r="C1255" t="s">
        <v>856</v>
      </c>
      <c r="D1255">
        <v>9871.3799999999992</v>
      </c>
      <c r="E1255">
        <v>10.97</v>
      </c>
      <c r="F1255" t="s">
        <v>2737</v>
      </c>
      <c r="G1255">
        <v>27280043</v>
      </c>
      <c r="H1255" t="s">
        <v>2740</v>
      </c>
      <c r="I1255" t="s">
        <v>2737</v>
      </c>
      <c r="J1255" s="8">
        <v>43999.45</v>
      </c>
      <c r="K1255">
        <v>272</v>
      </c>
      <c r="L1255">
        <v>43239</v>
      </c>
    </row>
    <row r="1256" spans="1:15" hidden="1" x14ac:dyDescent="0.25">
      <c r="A1256" t="s">
        <v>858</v>
      </c>
      <c r="B1256" t="s">
        <v>857</v>
      </c>
      <c r="C1256" t="s">
        <v>856</v>
      </c>
      <c r="D1256">
        <v>9871.3799999999992</v>
      </c>
      <c r="E1256">
        <v>7.35</v>
      </c>
      <c r="F1256" t="s">
        <v>2737</v>
      </c>
      <c r="G1256">
        <v>27013391</v>
      </c>
      <c r="H1256" t="s">
        <v>2756</v>
      </c>
      <c r="I1256" t="s">
        <v>2737</v>
      </c>
      <c r="J1256" s="8">
        <v>43999.45</v>
      </c>
      <c r="K1256">
        <v>270</v>
      </c>
      <c r="L1256">
        <v>43239</v>
      </c>
    </row>
    <row r="1257" spans="1:15" hidden="1" x14ac:dyDescent="0.25">
      <c r="A1257" t="s">
        <v>858</v>
      </c>
      <c r="B1257" t="s">
        <v>857</v>
      </c>
      <c r="C1257" t="s">
        <v>856</v>
      </c>
      <c r="D1257">
        <v>9871.3799999999992</v>
      </c>
      <c r="E1257">
        <v>46</v>
      </c>
      <c r="F1257" t="s">
        <v>2742</v>
      </c>
      <c r="G1257">
        <v>25021907</v>
      </c>
      <c r="H1257" t="s">
        <v>2743</v>
      </c>
      <c r="I1257" t="s">
        <v>2737</v>
      </c>
      <c r="J1257" s="8">
        <v>43999.45</v>
      </c>
      <c r="K1257">
        <v>250</v>
      </c>
      <c r="L1257">
        <v>43239</v>
      </c>
    </row>
    <row r="1258" spans="1:15" hidden="1" x14ac:dyDescent="0.25">
      <c r="A1258" t="s">
        <v>858</v>
      </c>
      <c r="B1258" t="s">
        <v>857</v>
      </c>
      <c r="C1258" t="s">
        <v>856</v>
      </c>
      <c r="D1258">
        <v>9871.3799999999992</v>
      </c>
      <c r="E1258">
        <v>22</v>
      </c>
      <c r="F1258" t="s">
        <v>2737</v>
      </c>
      <c r="G1258">
        <v>25024769</v>
      </c>
      <c r="H1258" t="s">
        <v>2741</v>
      </c>
      <c r="I1258" t="s">
        <v>2737</v>
      </c>
      <c r="J1258" s="8">
        <v>43999.45</v>
      </c>
      <c r="K1258">
        <v>250</v>
      </c>
      <c r="L1258">
        <v>43239</v>
      </c>
    </row>
    <row r="1259" spans="1:15" hidden="1" x14ac:dyDescent="0.25">
      <c r="A1259" t="s">
        <v>858</v>
      </c>
      <c r="B1259" t="s">
        <v>857</v>
      </c>
      <c r="C1259" t="s">
        <v>856</v>
      </c>
      <c r="D1259">
        <v>9871.3799999999992</v>
      </c>
      <c r="E1259">
        <v>46</v>
      </c>
      <c r="F1259" t="s">
        <v>2742</v>
      </c>
      <c r="G1259">
        <v>25021907</v>
      </c>
      <c r="H1259" t="s">
        <v>2743</v>
      </c>
      <c r="I1259" t="s">
        <v>2737</v>
      </c>
      <c r="J1259" s="8">
        <v>43999.45</v>
      </c>
      <c r="K1259">
        <v>250</v>
      </c>
      <c r="L1259">
        <v>43239</v>
      </c>
    </row>
    <row r="1260" spans="1:15" hidden="1" x14ac:dyDescent="0.25">
      <c r="A1260" t="s">
        <v>858</v>
      </c>
      <c r="B1260" t="s">
        <v>857</v>
      </c>
      <c r="C1260" t="s">
        <v>856</v>
      </c>
      <c r="D1260">
        <v>9871.3799999999992</v>
      </c>
      <c r="E1260">
        <v>46</v>
      </c>
      <c r="F1260">
        <v>85025</v>
      </c>
      <c r="G1260">
        <v>30032110</v>
      </c>
      <c r="H1260" t="s">
        <v>2776</v>
      </c>
      <c r="I1260" t="s">
        <v>2737</v>
      </c>
      <c r="J1260" s="8">
        <v>43999.45</v>
      </c>
      <c r="K1260">
        <v>300</v>
      </c>
      <c r="L1260">
        <v>43239</v>
      </c>
      <c r="M1260" s="19">
        <v>49</v>
      </c>
    </row>
    <row r="1261" spans="1:15" hidden="1" x14ac:dyDescent="0.25">
      <c r="A1261" t="s">
        <v>858</v>
      </c>
      <c r="B1261" t="s">
        <v>857</v>
      </c>
      <c r="C1261" t="s">
        <v>856</v>
      </c>
      <c r="D1261">
        <v>9871.3799999999992</v>
      </c>
      <c r="E1261">
        <v>15</v>
      </c>
      <c r="F1261">
        <v>32107</v>
      </c>
      <c r="G1261">
        <v>30032107</v>
      </c>
      <c r="H1261" t="s">
        <v>2779</v>
      </c>
      <c r="I1261" t="s">
        <v>2737</v>
      </c>
      <c r="J1261" s="8">
        <v>43999.45</v>
      </c>
      <c r="K1261">
        <v>300</v>
      </c>
      <c r="L1261">
        <v>43239</v>
      </c>
      <c r="M1261" s="19">
        <v>16</v>
      </c>
    </row>
    <row r="1262" spans="1:15" hidden="1" x14ac:dyDescent="0.25">
      <c r="A1262" t="s">
        <v>858</v>
      </c>
      <c r="B1262" t="s">
        <v>857</v>
      </c>
      <c r="C1262" t="s">
        <v>856</v>
      </c>
      <c r="D1262">
        <v>9871.3799999999992</v>
      </c>
      <c r="E1262">
        <v>3618</v>
      </c>
      <c r="F1262" t="s">
        <v>2737</v>
      </c>
      <c r="G1262">
        <v>75013236</v>
      </c>
      <c r="H1262" t="s">
        <v>2745</v>
      </c>
      <c r="I1262" t="s">
        <v>2737</v>
      </c>
      <c r="J1262" s="8">
        <v>43999.45</v>
      </c>
      <c r="K1262">
        <v>750</v>
      </c>
      <c r="L1262">
        <v>43239</v>
      </c>
      <c r="M1262" s="19">
        <v>3785</v>
      </c>
    </row>
    <row r="1263" spans="1:15" hidden="1" x14ac:dyDescent="0.25">
      <c r="A1263" t="s">
        <v>858</v>
      </c>
      <c r="B1263" t="s">
        <v>857</v>
      </c>
      <c r="C1263" t="s">
        <v>856</v>
      </c>
      <c r="D1263">
        <v>9871.3799999999992</v>
      </c>
      <c r="E1263">
        <v>3226</v>
      </c>
      <c r="F1263">
        <v>878.4</v>
      </c>
      <c r="G1263">
        <v>75013238</v>
      </c>
      <c r="H1263" t="s">
        <v>2746</v>
      </c>
      <c r="I1263" t="s">
        <v>2737</v>
      </c>
      <c r="J1263" s="8">
        <v>43999.45</v>
      </c>
      <c r="K1263">
        <v>750</v>
      </c>
      <c r="L1263">
        <v>43239</v>
      </c>
      <c r="M1263" s="19">
        <v>3375</v>
      </c>
    </row>
    <row r="1264" spans="1:15" hidden="1" x14ac:dyDescent="0.25">
      <c r="A1264" t="s">
        <v>858</v>
      </c>
      <c r="B1264" t="s">
        <v>857</v>
      </c>
      <c r="C1264" t="s">
        <v>856</v>
      </c>
      <c r="D1264">
        <v>9871.3799999999992</v>
      </c>
      <c r="E1264">
        <v>1550</v>
      </c>
      <c r="F1264" t="s">
        <v>2737</v>
      </c>
      <c r="G1264">
        <v>37013010</v>
      </c>
      <c r="H1264" t="s">
        <v>2747</v>
      </c>
      <c r="I1264" t="s">
        <v>2737</v>
      </c>
      <c r="J1264" s="8">
        <v>43999.45</v>
      </c>
      <c r="K1264">
        <v>370</v>
      </c>
      <c r="L1264">
        <v>43239</v>
      </c>
      <c r="M1264" s="19">
        <v>33</v>
      </c>
      <c r="N1264">
        <f>E1264/31</f>
        <v>50</v>
      </c>
      <c r="O1264" s="19">
        <f>N1264*M1264</f>
        <v>1650</v>
      </c>
    </row>
    <row r="1265" spans="1:13" hidden="1" x14ac:dyDescent="0.25">
      <c r="A1265" t="s">
        <v>858</v>
      </c>
      <c r="B1265" t="s">
        <v>857</v>
      </c>
      <c r="C1265" t="s">
        <v>856</v>
      </c>
      <c r="D1265">
        <v>9871.3799999999992</v>
      </c>
      <c r="E1265">
        <v>690</v>
      </c>
      <c r="F1265">
        <v>10260</v>
      </c>
      <c r="G1265">
        <v>71010260</v>
      </c>
      <c r="H1265" t="s">
        <v>2748</v>
      </c>
      <c r="I1265" t="s">
        <v>2737</v>
      </c>
      <c r="J1265" s="8">
        <v>43999.45</v>
      </c>
      <c r="K1265">
        <v>710</v>
      </c>
      <c r="L1265">
        <v>43239</v>
      </c>
      <c r="M1265" s="19">
        <v>722</v>
      </c>
    </row>
    <row r="1266" spans="1:13" hidden="1" x14ac:dyDescent="0.25">
      <c r="A1266" t="s">
        <v>858</v>
      </c>
      <c r="B1266" t="s">
        <v>857</v>
      </c>
      <c r="C1266" t="s">
        <v>856</v>
      </c>
      <c r="D1266">
        <v>9871.3799999999992</v>
      </c>
      <c r="E1266">
        <v>284</v>
      </c>
      <c r="F1266">
        <v>10261</v>
      </c>
      <c r="G1266">
        <v>71010261</v>
      </c>
      <c r="H1266" t="s">
        <v>2761</v>
      </c>
      <c r="I1266" t="s">
        <v>2737</v>
      </c>
      <c r="J1266" s="8">
        <v>43999.45</v>
      </c>
      <c r="K1266">
        <v>710</v>
      </c>
      <c r="L1266">
        <v>43239</v>
      </c>
      <c r="M1266" s="19">
        <v>298</v>
      </c>
    </row>
    <row r="1267" spans="1:13" hidden="1" x14ac:dyDescent="0.25">
      <c r="A1267" t="s">
        <v>858</v>
      </c>
      <c r="B1267" t="s">
        <v>857</v>
      </c>
      <c r="C1267" t="s">
        <v>856</v>
      </c>
      <c r="D1267">
        <v>9871.3799999999992</v>
      </c>
      <c r="E1267">
        <v>0</v>
      </c>
      <c r="F1267" t="s">
        <v>2737</v>
      </c>
      <c r="G1267">
        <v>31200000</v>
      </c>
      <c r="H1267" t="s">
        <v>2749</v>
      </c>
      <c r="I1267" t="s">
        <v>2737</v>
      </c>
      <c r="J1267" s="8">
        <v>43999.45</v>
      </c>
      <c r="K1267">
        <v>312</v>
      </c>
      <c r="L1267">
        <v>43239</v>
      </c>
      <c r="M1267" s="19">
        <v>0</v>
      </c>
    </row>
    <row r="1268" spans="1:13" hidden="1" x14ac:dyDescent="0.25">
      <c r="A1268" t="s">
        <v>858</v>
      </c>
      <c r="B1268" t="s">
        <v>857</v>
      </c>
      <c r="C1268" t="s">
        <v>856</v>
      </c>
      <c r="D1268">
        <v>9871.3799999999992</v>
      </c>
      <c r="E1268">
        <v>115</v>
      </c>
      <c r="F1268">
        <v>88305</v>
      </c>
      <c r="G1268">
        <v>31200004</v>
      </c>
      <c r="H1268" t="s">
        <v>2764</v>
      </c>
      <c r="I1268" t="s">
        <v>2737</v>
      </c>
      <c r="J1268" s="8">
        <v>43999.45</v>
      </c>
      <c r="K1268">
        <v>312</v>
      </c>
      <c r="L1268">
        <v>43239</v>
      </c>
      <c r="M1268" s="19">
        <v>121</v>
      </c>
    </row>
    <row r="1269" spans="1:13" hidden="1" x14ac:dyDescent="0.25">
      <c r="A1269" t="s">
        <v>858</v>
      </c>
      <c r="B1269" t="s">
        <v>857</v>
      </c>
      <c r="C1269" t="s">
        <v>856</v>
      </c>
      <c r="D1269">
        <v>9871.3799999999992</v>
      </c>
      <c r="E1269">
        <v>28.26</v>
      </c>
      <c r="F1269" t="s">
        <v>2737</v>
      </c>
      <c r="G1269">
        <v>27210100</v>
      </c>
      <c r="H1269" t="s">
        <v>2750</v>
      </c>
      <c r="I1269" t="s">
        <v>2737</v>
      </c>
      <c r="J1269" s="8">
        <v>43999.45</v>
      </c>
      <c r="K1269">
        <v>272</v>
      </c>
      <c r="L1269">
        <v>43239</v>
      </c>
    </row>
    <row r="1270" spans="1:13" hidden="1" x14ac:dyDescent="0.25">
      <c r="A1270" t="s">
        <v>858</v>
      </c>
      <c r="B1270" t="s">
        <v>857</v>
      </c>
      <c r="C1270" t="s">
        <v>856</v>
      </c>
      <c r="D1270">
        <v>9871.3799999999992</v>
      </c>
      <c r="E1270">
        <v>6.31</v>
      </c>
      <c r="F1270" t="s">
        <v>2737</v>
      </c>
      <c r="G1270">
        <v>27280208</v>
      </c>
      <c r="H1270" t="s">
        <v>2751</v>
      </c>
      <c r="I1270" t="s">
        <v>2737</v>
      </c>
      <c r="J1270" s="8">
        <v>43999.45</v>
      </c>
      <c r="K1270">
        <v>272</v>
      </c>
      <c r="L1270">
        <v>43239</v>
      </c>
    </row>
    <row r="1271" spans="1:13" hidden="1" x14ac:dyDescent="0.25">
      <c r="A1271" t="s">
        <v>858</v>
      </c>
      <c r="B1271" t="s">
        <v>857</v>
      </c>
      <c r="C1271" t="s">
        <v>856</v>
      </c>
      <c r="D1271">
        <v>9871.3799999999992</v>
      </c>
      <c r="E1271">
        <v>64.37</v>
      </c>
      <c r="F1271" t="s">
        <v>2737</v>
      </c>
      <c r="G1271">
        <v>27210100</v>
      </c>
      <c r="H1271" t="s">
        <v>2750</v>
      </c>
      <c r="I1271" t="s">
        <v>2737</v>
      </c>
      <c r="J1271" s="8">
        <v>43999.45</v>
      </c>
      <c r="K1271">
        <v>272</v>
      </c>
      <c r="L1271">
        <v>43239</v>
      </c>
    </row>
    <row r="1272" spans="1:13" hidden="1" x14ac:dyDescent="0.25">
      <c r="A1272" t="s">
        <v>858</v>
      </c>
      <c r="B1272" t="s">
        <v>857</v>
      </c>
      <c r="C1272" t="s">
        <v>856</v>
      </c>
      <c r="D1272">
        <v>9871.3799999999992</v>
      </c>
      <c r="E1272">
        <v>7.25</v>
      </c>
      <c r="F1272" t="s">
        <v>2737</v>
      </c>
      <c r="G1272">
        <v>27069291</v>
      </c>
      <c r="H1272" t="s">
        <v>2838</v>
      </c>
      <c r="I1272" t="s">
        <v>2737</v>
      </c>
      <c r="J1272" s="8">
        <v>43999.45</v>
      </c>
      <c r="K1272">
        <v>270</v>
      </c>
      <c r="L1272">
        <v>43239</v>
      </c>
    </row>
    <row r="1273" spans="1:13" hidden="1" x14ac:dyDescent="0.25">
      <c r="A1273" t="s">
        <v>858</v>
      </c>
      <c r="B1273" t="s">
        <v>857</v>
      </c>
      <c r="C1273" t="s">
        <v>856</v>
      </c>
      <c r="D1273">
        <v>9871.3799999999992</v>
      </c>
      <c r="E1273">
        <v>22.61</v>
      </c>
      <c r="F1273" t="s">
        <v>2752</v>
      </c>
      <c r="G1273">
        <v>27038238</v>
      </c>
      <c r="H1273" t="s">
        <v>2753</v>
      </c>
      <c r="I1273" t="s">
        <v>2737</v>
      </c>
      <c r="J1273" s="8">
        <v>43999.45</v>
      </c>
      <c r="K1273">
        <v>270</v>
      </c>
      <c r="L1273">
        <v>43239</v>
      </c>
    </row>
    <row r="1274" spans="1:13" hidden="1" x14ac:dyDescent="0.25">
      <c r="A1274" t="s">
        <v>549</v>
      </c>
      <c r="B1274" t="s">
        <v>548</v>
      </c>
      <c r="C1274" t="s">
        <v>547</v>
      </c>
      <c r="D1274">
        <v>5067.82</v>
      </c>
      <c r="E1274">
        <v>7.06</v>
      </c>
      <c r="F1274" t="s">
        <v>2737</v>
      </c>
      <c r="G1274">
        <v>27069170</v>
      </c>
      <c r="H1274" t="s">
        <v>2772</v>
      </c>
      <c r="I1274" t="s">
        <v>2737</v>
      </c>
      <c r="J1274" s="8">
        <v>43752.332638888889</v>
      </c>
      <c r="K1274">
        <v>270</v>
      </c>
      <c r="L1274">
        <v>43235</v>
      </c>
    </row>
    <row r="1275" spans="1:13" hidden="1" x14ac:dyDescent="0.25">
      <c r="A1275" t="s">
        <v>549</v>
      </c>
      <c r="B1275" t="s">
        <v>548</v>
      </c>
      <c r="C1275" t="s">
        <v>547</v>
      </c>
      <c r="D1275">
        <v>5067.82</v>
      </c>
      <c r="E1275">
        <v>12.34</v>
      </c>
      <c r="F1275" t="s">
        <v>2773</v>
      </c>
      <c r="G1275">
        <v>27038236</v>
      </c>
      <c r="H1275" t="s">
        <v>2774</v>
      </c>
      <c r="I1275" t="s">
        <v>2737</v>
      </c>
      <c r="J1275" s="8">
        <v>43752.332638888889</v>
      </c>
      <c r="K1275">
        <v>270</v>
      </c>
      <c r="L1275">
        <v>43235</v>
      </c>
    </row>
    <row r="1276" spans="1:13" hidden="1" x14ac:dyDescent="0.25">
      <c r="A1276" t="s">
        <v>549</v>
      </c>
      <c r="B1276" t="s">
        <v>548</v>
      </c>
      <c r="C1276" t="s">
        <v>547</v>
      </c>
      <c r="D1276">
        <v>5067.82</v>
      </c>
      <c r="E1276">
        <v>11.59</v>
      </c>
      <c r="F1276" t="s">
        <v>2737</v>
      </c>
      <c r="G1276">
        <v>27069212</v>
      </c>
      <c r="H1276" t="s">
        <v>2754</v>
      </c>
      <c r="I1276" t="s">
        <v>2737</v>
      </c>
      <c r="J1276" s="8">
        <v>43752.332638888889</v>
      </c>
      <c r="K1276">
        <v>270</v>
      </c>
      <c r="L1276">
        <v>43235</v>
      </c>
    </row>
    <row r="1277" spans="1:13" hidden="1" x14ac:dyDescent="0.25">
      <c r="A1277" t="s">
        <v>549</v>
      </c>
      <c r="B1277" t="s">
        <v>548</v>
      </c>
      <c r="C1277" t="s">
        <v>547</v>
      </c>
      <c r="D1277">
        <v>5067.82</v>
      </c>
      <c r="E1277">
        <v>7.35</v>
      </c>
      <c r="F1277" t="s">
        <v>2737</v>
      </c>
      <c r="G1277">
        <v>27013392</v>
      </c>
      <c r="H1277" t="s">
        <v>2755</v>
      </c>
      <c r="I1277" t="s">
        <v>2737</v>
      </c>
      <c r="J1277" s="8">
        <v>43752.332638888889</v>
      </c>
      <c r="K1277">
        <v>270</v>
      </c>
      <c r="L1277">
        <v>43235</v>
      </c>
    </row>
    <row r="1278" spans="1:13" hidden="1" x14ac:dyDescent="0.25">
      <c r="A1278" t="s">
        <v>549</v>
      </c>
      <c r="B1278" t="s">
        <v>548</v>
      </c>
      <c r="C1278" t="s">
        <v>547</v>
      </c>
      <c r="D1278">
        <v>5067.82</v>
      </c>
      <c r="E1278">
        <v>22.78</v>
      </c>
      <c r="F1278" t="s">
        <v>2737</v>
      </c>
      <c r="G1278">
        <v>27013399</v>
      </c>
      <c r="H1278" t="s">
        <v>2739</v>
      </c>
      <c r="I1278" t="s">
        <v>2737</v>
      </c>
      <c r="J1278" s="8">
        <v>43752.332638888889</v>
      </c>
      <c r="K1278">
        <v>270</v>
      </c>
      <c r="L1278">
        <v>43235</v>
      </c>
    </row>
    <row r="1279" spans="1:13" hidden="1" x14ac:dyDescent="0.25">
      <c r="A1279" t="s">
        <v>549</v>
      </c>
      <c r="B1279" t="s">
        <v>548</v>
      </c>
      <c r="C1279" t="s">
        <v>547</v>
      </c>
      <c r="D1279">
        <v>5067.82</v>
      </c>
      <c r="E1279">
        <v>22.04</v>
      </c>
      <c r="F1279" t="s">
        <v>2737</v>
      </c>
      <c r="G1279">
        <v>27013391</v>
      </c>
      <c r="H1279" t="s">
        <v>2756</v>
      </c>
      <c r="I1279" t="s">
        <v>2737</v>
      </c>
      <c r="J1279" s="8">
        <v>43752.332638888889</v>
      </c>
      <c r="K1279">
        <v>270</v>
      </c>
      <c r="L1279">
        <v>43235</v>
      </c>
    </row>
    <row r="1280" spans="1:13" hidden="1" x14ac:dyDescent="0.25">
      <c r="A1280" t="s">
        <v>549</v>
      </c>
      <c r="B1280" t="s">
        <v>548</v>
      </c>
      <c r="C1280" t="s">
        <v>547</v>
      </c>
      <c r="D1280">
        <v>5067.82</v>
      </c>
      <c r="E1280">
        <v>-7.35</v>
      </c>
      <c r="F1280" t="s">
        <v>2737</v>
      </c>
      <c r="G1280">
        <v>27013392</v>
      </c>
      <c r="H1280" t="s">
        <v>2755</v>
      </c>
      <c r="I1280" t="s">
        <v>2737</v>
      </c>
      <c r="J1280" s="8">
        <v>43752.332638888889</v>
      </c>
      <c r="K1280">
        <v>270</v>
      </c>
      <c r="L1280">
        <v>43235</v>
      </c>
    </row>
    <row r="1281" spans="1:15" hidden="1" x14ac:dyDescent="0.25">
      <c r="A1281" t="s">
        <v>549</v>
      </c>
      <c r="B1281" t="s">
        <v>548</v>
      </c>
      <c r="C1281" t="s">
        <v>547</v>
      </c>
      <c r="D1281">
        <v>5067.82</v>
      </c>
      <c r="E1281">
        <v>14.7</v>
      </c>
      <c r="F1281" t="s">
        <v>2737</v>
      </c>
      <c r="G1281">
        <v>27013391</v>
      </c>
      <c r="H1281" t="s">
        <v>2756</v>
      </c>
      <c r="I1281" t="s">
        <v>2737</v>
      </c>
      <c r="J1281" s="8">
        <v>43752.332638888889</v>
      </c>
      <c r="K1281">
        <v>270</v>
      </c>
      <c r="L1281">
        <v>43235</v>
      </c>
    </row>
    <row r="1282" spans="1:15" hidden="1" x14ac:dyDescent="0.25">
      <c r="A1282" t="s">
        <v>549</v>
      </c>
      <c r="B1282" t="s">
        <v>548</v>
      </c>
      <c r="C1282" t="s">
        <v>547</v>
      </c>
      <c r="D1282">
        <v>5067.82</v>
      </c>
      <c r="E1282">
        <v>57</v>
      </c>
      <c r="F1282">
        <v>22432</v>
      </c>
      <c r="G1282">
        <v>25022432</v>
      </c>
      <c r="H1282" t="s">
        <v>3033</v>
      </c>
      <c r="I1282" t="s">
        <v>2737</v>
      </c>
      <c r="J1282" s="8">
        <v>43752.332638888889</v>
      </c>
      <c r="K1282">
        <v>250</v>
      </c>
      <c r="L1282">
        <v>43235</v>
      </c>
    </row>
    <row r="1283" spans="1:15" hidden="1" x14ac:dyDescent="0.25">
      <c r="A1283" t="s">
        <v>549</v>
      </c>
      <c r="B1283" t="s">
        <v>548</v>
      </c>
      <c r="C1283" t="s">
        <v>547</v>
      </c>
      <c r="D1283">
        <v>5067.82</v>
      </c>
      <c r="E1283">
        <v>86</v>
      </c>
      <c r="F1283" t="s">
        <v>2737</v>
      </c>
      <c r="G1283">
        <v>25923094</v>
      </c>
      <c r="H1283" t="s">
        <v>2765</v>
      </c>
      <c r="I1283" t="s">
        <v>2737</v>
      </c>
      <c r="J1283" s="8">
        <v>43752.332638888889</v>
      </c>
      <c r="K1283">
        <v>259</v>
      </c>
      <c r="L1283">
        <v>43235</v>
      </c>
    </row>
    <row r="1284" spans="1:15" hidden="1" x14ac:dyDescent="0.25">
      <c r="A1284" t="s">
        <v>549</v>
      </c>
      <c r="B1284" t="s">
        <v>548</v>
      </c>
      <c r="C1284" t="s">
        <v>547</v>
      </c>
      <c r="D1284">
        <v>5067.82</v>
      </c>
      <c r="E1284">
        <v>37</v>
      </c>
      <c r="F1284" t="s">
        <v>2766</v>
      </c>
      <c r="G1284">
        <v>25021300</v>
      </c>
      <c r="H1284" t="s">
        <v>2767</v>
      </c>
      <c r="I1284" t="s">
        <v>2737</v>
      </c>
      <c r="J1284" s="8">
        <v>43752.332638888889</v>
      </c>
      <c r="K1284">
        <v>250</v>
      </c>
      <c r="L1284">
        <v>43235</v>
      </c>
    </row>
    <row r="1285" spans="1:15" hidden="1" x14ac:dyDescent="0.25">
      <c r="A1285" t="s">
        <v>549</v>
      </c>
      <c r="B1285" t="s">
        <v>548</v>
      </c>
      <c r="C1285" t="s">
        <v>547</v>
      </c>
      <c r="D1285">
        <v>5067.82</v>
      </c>
      <c r="E1285">
        <v>21</v>
      </c>
      <c r="F1285" t="s">
        <v>2768</v>
      </c>
      <c r="G1285">
        <v>25023566</v>
      </c>
      <c r="H1285" t="s">
        <v>2769</v>
      </c>
      <c r="I1285" t="s">
        <v>2737</v>
      </c>
      <c r="J1285" s="8">
        <v>43752.332638888889</v>
      </c>
      <c r="K1285">
        <v>250</v>
      </c>
      <c r="L1285">
        <v>43235</v>
      </c>
    </row>
    <row r="1286" spans="1:15" hidden="1" x14ac:dyDescent="0.25">
      <c r="A1286" t="s">
        <v>549</v>
      </c>
      <c r="B1286" t="s">
        <v>548</v>
      </c>
      <c r="C1286" t="s">
        <v>547</v>
      </c>
      <c r="D1286">
        <v>5067.82</v>
      </c>
      <c r="E1286">
        <v>132</v>
      </c>
      <c r="F1286" t="s">
        <v>3034</v>
      </c>
      <c r="G1286">
        <v>25024039</v>
      </c>
      <c r="H1286" t="s">
        <v>3035</v>
      </c>
      <c r="I1286" t="s">
        <v>2737</v>
      </c>
      <c r="J1286" s="8">
        <v>43752.332638888889</v>
      </c>
      <c r="K1286">
        <v>250</v>
      </c>
      <c r="L1286">
        <v>43235</v>
      </c>
    </row>
    <row r="1287" spans="1:15" hidden="1" x14ac:dyDescent="0.25">
      <c r="A1287" t="s">
        <v>549</v>
      </c>
      <c r="B1287" t="s">
        <v>548</v>
      </c>
      <c r="C1287" t="s">
        <v>547</v>
      </c>
      <c r="D1287">
        <v>5067.82</v>
      </c>
      <c r="E1287">
        <v>3618</v>
      </c>
      <c r="F1287" t="s">
        <v>2737</v>
      </c>
      <c r="G1287">
        <v>75013236</v>
      </c>
      <c r="H1287" t="s">
        <v>2745</v>
      </c>
      <c r="I1287" t="s">
        <v>2737</v>
      </c>
      <c r="J1287" s="8">
        <v>43752.332638888889</v>
      </c>
      <c r="K1287">
        <v>750</v>
      </c>
      <c r="L1287">
        <v>43235</v>
      </c>
      <c r="M1287" s="19">
        <v>3785</v>
      </c>
    </row>
    <row r="1288" spans="1:15" hidden="1" x14ac:dyDescent="0.25">
      <c r="A1288" t="s">
        <v>549</v>
      </c>
      <c r="B1288" t="s">
        <v>548</v>
      </c>
      <c r="C1288" t="s">
        <v>547</v>
      </c>
      <c r="D1288">
        <v>5067.82</v>
      </c>
      <c r="E1288">
        <v>330</v>
      </c>
      <c r="F1288" t="s">
        <v>2770</v>
      </c>
      <c r="G1288">
        <v>37020001</v>
      </c>
      <c r="H1288" t="s">
        <v>2771</v>
      </c>
      <c r="I1288" t="s">
        <v>2737</v>
      </c>
      <c r="J1288" s="8">
        <v>43752.332638888889</v>
      </c>
      <c r="K1288">
        <v>370</v>
      </c>
      <c r="L1288">
        <v>43235</v>
      </c>
      <c r="M1288" s="19">
        <v>346</v>
      </c>
      <c r="O1288">
        <v>346</v>
      </c>
    </row>
    <row r="1289" spans="1:15" hidden="1" x14ac:dyDescent="0.25">
      <c r="A1289" t="s">
        <v>549</v>
      </c>
      <c r="B1289" t="s">
        <v>548</v>
      </c>
      <c r="C1289" t="s">
        <v>547</v>
      </c>
      <c r="D1289">
        <v>5067.82</v>
      </c>
      <c r="E1289">
        <v>690</v>
      </c>
      <c r="F1289">
        <v>10260</v>
      </c>
      <c r="G1289">
        <v>71010260</v>
      </c>
      <c r="H1289" t="s">
        <v>2748</v>
      </c>
      <c r="I1289" t="s">
        <v>2737</v>
      </c>
      <c r="J1289" s="8">
        <v>43752.332638888889</v>
      </c>
      <c r="K1289">
        <v>710</v>
      </c>
      <c r="L1289">
        <v>43235</v>
      </c>
      <c r="M1289" s="19">
        <v>722</v>
      </c>
    </row>
    <row r="1290" spans="1:15" hidden="1" x14ac:dyDescent="0.25">
      <c r="A1290" t="s">
        <v>549</v>
      </c>
      <c r="B1290" t="s">
        <v>548</v>
      </c>
      <c r="C1290" t="s">
        <v>547</v>
      </c>
      <c r="D1290">
        <v>5067.82</v>
      </c>
      <c r="E1290">
        <v>6.31</v>
      </c>
      <c r="F1290" t="s">
        <v>2737</v>
      </c>
      <c r="G1290">
        <v>27280208</v>
      </c>
      <c r="H1290" t="s">
        <v>2751</v>
      </c>
      <c r="I1290" t="s">
        <v>2737</v>
      </c>
      <c r="J1290" s="8">
        <v>43752.332638888889</v>
      </c>
      <c r="K1290">
        <v>272</v>
      </c>
      <c r="L1290">
        <v>43235</v>
      </c>
    </row>
    <row r="1291" spans="1:15" hidden="1" x14ac:dyDescent="0.25">
      <c r="A1291" t="s">
        <v>861</v>
      </c>
      <c r="B1291" t="s">
        <v>860</v>
      </c>
      <c r="C1291" t="s">
        <v>859</v>
      </c>
      <c r="D1291">
        <v>5023.88</v>
      </c>
      <c r="E1291">
        <v>10.97</v>
      </c>
      <c r="F1291" t="s">
        <v>2737</v>
      </c>
      <c r="G1291">
        <v>27280043</v>
      </c>
      <c r="H1291" t="s">
        <v>2740</v>
      </c>
      <c r="I1291" t="s">
        <v>2737</v>
      </c>
      <c r="J1291" s="8">
        <v>43865.496527777781</v>
      </c>
      <c r="K1291">
        <v>272</v>
      </c>
      <c r="L1291">
        <v>43239</v>
      </c>
    </row>
    <row r="1292" spans="1:15" hidden="1" x14ac:dyDescent="0.25">
      <c r="A1292" t="s">
        <v>861</v>
      </c>
      <c r="B1292" t="s">
        <v>860</v>
      </c>
      <c r="C1292" t="s">
        <v>859</v>
      </c>
      <c r="D1292">
        <v>5023.88</v>
      </c>
      <c r="E1292">
        <v>46</v>
      </c>
      <c r="F1292" t="s">
        <v>2742</v>
      </c>
      <c r="G1292">
        <v>25021907</v>
      </c>
      <c r="H1292" t="s">
        <v>2743</v>
      </c>
      <c r="I1292" t="s">
        <v>2737</v>
      </c>
      <c r="J1292" s="8">
        <v>43865.496527777781</v>
      </c>
      <c r="K1292">
        <v>250</v>
      </c>
      <c r="L1292">
        <v>43239</v>
      </c>
    </row>
    <row r="1293" spans="1:15" hidden="1" x14ac:dyDescent="0.25">
      <c r="A1293" t="s">
        <v>861</v>
      </c>
      <c r="B1293" t="s">
        <v>860</v>
      </c>
      <c r="C1293" t="s">
        <v>859</v>
      </c>
      <c r="D1293">
        <v>5023.88</v>
      </c>
      <c r="E1293">
        <v>3618</v>
      </c>
      <c r="F1293" t="s">
        <v>2737</v>
      </c>
      <c r="G1293">
        <v>75013236</v>
      </c>
      <c r="H1293" t="s">
        <v>2745</v>
      </c>
      <c r="I1293" t="s">
        <v>2737</v>
      </c>
      <c r="J1293" s="8">
        <v>43865.496527777781</v>
      </c>
      <c r="K1293">
        <v>750</v>
      </c>
      <c r="L1293">
        <v>43239</v>
      </c>
      <c r="M1293" s="19">
        <v>3785</v>
      </c>
    </row>
    <row r="1294" spans="1:15" hidden="1" x14ac:dyDescent="0.25">
      <c r="A1294" t="s">
        <v>861</v>
      </c>
      <c r="B1294" t="s">
        <v>860</v>
      </c>
      <c r="C1294" t="s">
        <v>859</v>
      </c>
      <c r="D1294">
        <v>5023.88</v>
      </c>
      <c r="E1294">
        <v>465</v>
      </c>
      <c r="F1294" t="s">
        <v>2737</v>
      </c>
      <c r="G1294">
        <v>37013010</v>
      </c>
      <c r="H1294" t="s">
        <v>2747</v>
      </c>
      <c r="I1294" t="s">
        <v>2737</v>
      </c>
      <c r="J1294" s="8">
        <v>43865.496527777781</v>
      </c>
      <c r="K1294">
        <v>370</v>
      </c>
      <c r="L1294">
        <v>43239</v>
      </c>
      <c r="M1294" s="19">
        <v>33</v>
      </c>
      <c r="N1294">
        <f>E1294/31</f>
        <v>15</v>
      </c>
      <c r="O1294" s="19">
        <f>N1294*M1294</f>
        <v>495</v>
      </c>
    </row>
    <row r="1295" spans="1:15" hidden="1" x14ac:dyDescent="0.25">
      <c r="A1295" t="s">
        <v>861</v>
      </c>
      <c r="B1295" t="s">
        <v>860</v>
      </c>
      <c r="C1295" t="s">
        <v>859</v>
      </c>
      <c r="D1295">
        <v>5023.88</v>
      </c>
      <c r="E1295">
        <v>690</v>
      </c>
      <c r="F1295">
        <v>10260</v>
      </c>
      <c r="G1295">
        <v>71010260</v>
      </c>
      <c r="H1295" t="s">
        <v>2748</v>
      </c>
      <c r="I1295" t="s">
        <v>2737</v>
      </c>
      <c r="J1295" s="8">
        <v>43865.496527777781</v>
      </c>
      <c r="K1295">
        <v>710</v>
      </c>
      <c r="L1295">
        <v>43239</v>
      </c>
      <c r="M1295" s="19">
        <v>722</v>
      </c>
    </row>
    <row r="1296" spans="1:15" hidden="1" x14ac:dyDescent="0.25">
      <c r="A1296" t="s">
        <v>861</v>
      </c>
      <c r="B1296" t="s">
        <v>860</v>
      </c>
      <c r="C1296" t="s">
        <v>859</v>
      </c>
      <c r="D1296">
        <v>5023.88</v>
      </c>
      <c r="E1296">
        <v>28.26</v>
      </c>
      <c r="F1296" t="s">
        <v>2737</v>
      </c>
      <c r="G1296">
        <v>27210100</v>
      </c>
      <c r="H1296" t="s">
        <v>2750</v>
      </c>
      <c r="I1296" t="s">
        <v>2737</v>
      </c>
      <c r="J1296" s="8">
        <v>43865.496527777781</v>
      </c>
      <c r="K1296">
        <v>272</v>
      </c>
      <c r="L1296">
        <v>43239</v>
      </c>
    </row>
    <row r="1297" spans="1:15" hidden="1" x14ac:dyDescent="0.25">
      <c r="A1297" t="s">
        <v>861</v>
      </c>
      <c r="B1297" t="s">
        <v>860</v>
      </c>
      <c r="C1297" t="s">
        <v>859</v>
      </c>
      <c r="D1297">
        <v>5023.88</v>
      </c>
      <c r="E1297">
        <v>6.31</v>
      </c>
      <c r="F1297" t="s">
        <v>2737</v>
      </c>
      <c r="G1297">
        <v>27280208</v>
      </c>
      <c r="H1297" t="s">
        <v>2751</v>
      </c>
      <c r="I1297" t="s">
        <v>2737</v>
      </c>
      <c r="J1297" s="8">
        <v>43865.496527777781</v>
      </c>
      <c r="K1297">
        <v>272</v>
      </c>
      <c r="L1297">
        <v>43239</v>
      </c>
    </row>
    <row r="1298" spans="1:15" hidden="1" x14ac:dyDescent="0.25">
      <c r="A1298" t="s">
        <v>861</v>
      </c>
      <c r="B1298" t="s">
        <v>860</v>
      </c>
      <c r="C1298" t="s">
        <v>859</v>
      </c>
      <c r="D1298">
        <v>5023.88</v>
      </c>
      <c r="E1298">
        <v>64.37</v>
      </c>
      <c r="F1298" t="s">
        <v>2737</v>
      </c>
      <c r="G1298">
        <v>27210100</v>
      </c>
      <c r="H1298" t="s">
        <v>2750</v>
      </c>
      <c r="I1298" t="s">
        <v>2737</v>
      </c>
      <c r="J1298" s="8">
        <v>43865.496527777781</v>
      </c>
      <c r="K1298">
        <v>272</v>
      </c>
      <c r="L1298">
        <v>43239</v>
      </c>
    </row>
    <row r="1299" spans="1:15" hidden="1" x14ac:dyDescent="0.25">
      <c r="A1299" t="s">
        <v>861</v>
      </c>
      <c r="B1299" t="s">
        <v>860</v>
      </c>
      <c r="C1299" t="s">
        <v>859</v>
      </c>
      <c r="D1299">
        <v>5023.88</v>
      </c>
      <c r="E1299">
        <v>0</v>
      </c>
      <c r="F1299" t="s">
        <v>2737</v>
      </c>
      <c r="G1299">
        <v>31200000</v>
      </c>
      <c r="H1299" t="s">
        <v>2749</v>
      </c>
      <c r="I1299" t="s">
        <v>2737</v>
      </c>
      <c r="J1299" s="8">
        <v>43865.496527777781</v>
      </c>
      <c r="K1299">
        <v>312</v>
      </c>
      <c r="L1299">
        <v>43239</v>
      </c>
      <c r="M1299" s="19">
        <v>0</v>
      </c>
    </row>
    <row r="1300" spans="1:15" hidden="1" x14ac:dyDescent="0.25">
      <c r="A1300" t="s">
        <v>861</v>
      </c>
      <c r="B1300" t="s">
        <v>860</v>
      </c>
      <c r="C1300" t="s">
        <v>859</v>
      </c>
      <c r="D1300">
        <v>5023.88</v>
      </c>
      <c r="E1300">
        <v>22.56</v>
      </c>
      <c r="F1300" t="s">
        <v>2752</v>
      </c>
      <c r="G1300">
        <v>27038238</v>
      </c>
      <c r="H1300" t="s">
        <v>2753</v>
      </c>
      <c r="I1300" t="s">
        <v>2737</v>
      </c>
      <c r="J1300" s="8">
        <v>43865.496527777781</v>
      </c>
      <c r="K1300">
        <v>270</v>
      </c>
      <c r="L1300">
        <v>43239</v>
      </c>
    </row>
    <row r="1301" spans="1:15" hidden="1" x14ac:dyDescent="0.25">
      <c r="A1301" t="s">
        <v>861</v>
      </c>
      <c r="B1301" t="s">
        <v>860</v>
      </c>
      <c r="C1301" t="s">
        <v>859</v>
      </c>
      <c r="D1301">
        <v>5023.88</v>
      </c>
      <c r="E1301">
        <v>11.59</v>
      </c>
      <c r="F1301" t="s">
        <v>2737</v>
      </c>
      <c r="G1301">
        <v>27069212</v>
      </c>
      <c r="H1301" t="s">
        <v>2754</v>
      </c>
      <c r="I1301" t="s">
        <v>2737</v>
      </c>
      <c r="J1301" s="8">
        <v>43865.496527777781</v>
      </c>
      <c r="K1301">
        <v>270</v>
      </c>
      <c r="L1301">
        <v>43239</v>
      </c>
    </row>
    <row r="1302" spans="1:15" hidden="1" x14ac:dyDescent="0.25">
      <c r="A1302" t="s">
        <v>861</v>
      </c>
      <c r="B1302" t="s">
        <v>860</v>
      </c>
      <c r="C1302" t="s">
        <v>859</v>
      </c>
      <c r="D1302">
        <v>5023.88</v>
      </c>
      <c r="E1302">
        <v>7.35</v>
      </c>
      <c r="F1302" t="s">
        <v>2737</v>
      </c>
      <c r="G1302">
        <v>27013392</v>
      </c>
      <c r="H1302" t="s">
        <v>2755</v>
      </c>
      <c r="I1302" t="s">
        <v>2737</v>
      </c>
      <c r="J1302" s="8">
        <v>43865.496527777781</v>
      </c>
      <c r="K1302">
        <v>270</v>
      </c>
      <c r="L1302">
        <v>43239</v>
      </c>
    </row>
    <row r="1303" spans="1:15" hidden="1" x14ac:dyDescent="0.25">
      <c r="A1303" t="s">
        <v>861</v>
      </c>
      <c r="B1303" t="s">
        <v>860</v>
      </c>
      <c r="C1303" t="s">
        <v>859</v>
      </c>
      <c r="D1303">
        <v>5023.88</v>
      </c>
      <c r="E1303">
        <v>26.13</v>
      </c>
      <c r="F1303" t="s">
        <v>2737</v>
      </c>
      <c r="G1303">
        <v>27014004</v>
      </c>
      <c r="H1303" t="s">
        <v>2738</v>
      </c>
      <c r="I1303" t="s">
        <v>2737</v>
      </c>
      <c r="J1303" s="8">
        <v>43865.496527777781</v>
      </c>
      <c r="K1303">
        <v>270</v>
      </c>
      <c r="L1303">
        <v>43239</v>
      </c>
    </row>
    <row r="1304" spans="1:15" hidden="1" x14ac:dyDescent="0.25">
      <c r="A1304" t="s">
        <v>861</v>
      </c>
      <c r="B1304" t="s">
        <v>860</v>
      </c>
      <c r="C1304" t="s">
        <v>859</v>
      </c>
      <c r="D1304">
        <v>5023.88</v>
      </c>
      <c r="E1304">
        <v>27.34</v>
      </c>
      <c r="F1304" t="s">
        <v>2737</v>
      </c>
      <c r="G1304">
        <v>27013399</v>
      </c>
      <c r="H1304" t="s">
        <v>2739</v>
      </c>
      <c r="I1304" t="s">
        <v>2737</v>
      </c>
      <c r="J1304" s="8">
        <v>43865.496527777781</v>
      </c>
      <c r="K1304">
        <v>270</v>
      </c>
      <c r="L1304">
        <v>43239</v>
      </c>
    </row>
    <row r="1305" spans="1:15" hidden="1" x14ac:dyDescent="0.25">
      <c r="A1305" t="s">
        <v>864</v>
      </c>
      <c r="B1305" t="s">
        <v>863</v>
      </c>
      <c r="C1305" t="s">
        <v>862</v>
      </c>
      <c r="D1305">
        <v>5066.87</v>
      </c>
      <c r="E1305">
        <v>7.35</v>
      </c>
      <c r="F1305" t="s">
        <v>2737</v>
      </c>
      <c r="G1305">
        <v>27013392</v>
      </c>
      <c r="H1305" t="s">
        <v>2755</v>
      </c>
      <c r="I1305" t="s">
        <v>2737</v>
      </c>
      <c r="J1305" s="8">
        <v>43787.393750000003</v>
      </c>
      <c r="K1305">
        <v>270</v>
      </c>
      <c r="L1305">
        <v>43239</v>
      </c>
    </row>
    <row r="1306" spans="1:15" hidden="1" x14ac:dyDescent="0.25">
      <c r="A1306" t="s">
        <v>864</v>
      </c>
      <c r="B1306" t="s">
        <v>863</v>
      </c>
      <c r="C1306" t="s">
        <v>862</v>
      </c>
      <c r="D1306">
        <v>5066.87</v>
      </c>
      <c r="E1306">
        <v>21.19</v>
      </c>
      <c r="F1306" t="s">
        <v>2737</v>
      </c>
      <c r="G1306">
        <v>27013399</v>
      </c>
      <c r="H1306" t="s">
        <v>2739</v>
      </c>
      <c r="I1306" t="s">
        <v>2737</v>
      </c>
      <c r="J1306" s="8">
        <v>43787.393750000003</v>
      </c>
      <c r="K1306">
        <v>270</v>
      </c>
      <c r="L1306">
        <v>43239</v>
      </c>
    </row>
    <row r="1307" spans="1:15" hidden="1" x14ac:dyDescent="0.25">
      <c r="A1307" t="s">
        <v>864</v>
      </c>
      <c r="B1307" t="s">
        <v>863</v>
      </c>
      <c r="C1307" t="s">
        <v>862</v>
      </c>
      <c r="D1307">
        <v>5066.87</v>
      </c>
      <c r="E1307">
        <v>11.4</v>
      </c>
      <c r="F1307" t="s">
        <v>3036</v>
      </c>
      <c r="G1307">
        <v>27038237</v>
      </c>
      <c r="H1307" t="s">
        <v>3037</v>
      </c>
      <c r="I1307" t="s">
        <v>2737</v>
      </c>
      <c r="J1307" s="8">
        <v>43787.393750000003</v>
      </c>
      <c r="K1307">
        <v>270</v>
      </c>
      <c r="L1307">
        <v>43239</v>
      </c>
    </row>
    <row r="1308" spans="1:15" hidden="1" x14ac:dyDescent="0.25">
      <c r="A1308" t="s">
        <v>864</v>
      </c>
      <c r="B1308" t="s">
        <v>863</v>
      </c>
      <c r="C1308" t="s">
        <v>862</v>
      </c>
      <c r="D1308">
        <v>5066.87</v>
      </c>
      <c r="E1308">
        <v>86</v>
      </c>
      <c r="F1308" t="s">
        <v>2737</v>
      </c>
      <c r="G1308">
        <v>25923094</v>
      </c>
      <c r="H1308" t="s">
        <v>2765</v>
      </c>
      <c r="I1308" t="s">
        <v>2737</v>
      </c>
      <c r="J1308" s="8">
        <v>43787.393750000003</v>
      </c>
      <c r="K1308">
        <v>259</v>
      </c>
      <c r="L1308">
        <v>43239</v>
      </c>
    </row>
    <row r="1309" spans="1:15" hidden="1" x14ac:dyDescent="0.25">
      <c r="A1309" t="s">
        <v>864</v>
      </c>
      <c r="B1309" t="s">
        <v>863</v>
      </c>
      <c r="C1309" t="s">
        <v>862</v>
      </c>
      <c r="D1309">
        <v>5066.87</v>
      </c>
      <c r="E1309">
        <v>21</v>
      </c>
      <c r="F1309" t="s">
        <v>2768</v>
      </c>
      <c r="G1309">
        <v>25023566</v>
      </c>
      <c r="H1309" t="s">
        <v>2769</v>
      </c>
      <c r="I1309" t="s">
        <v>2737</v>
      </c>
      <c r="J1309" s="8">
        <v>43787.393750000003</v>
      </c>
      <c r="K1309">
        <v>250</v>
      </c>
      <c r="L1309">
        <v>43239</v>
      </c>
    </row>
    <row r="1310" spans="1:15" hidden="1" x14ac:dyDescent="0.25">
      <c r="A1310" t="s">
        <v>864</v>
      </c>
      <c r="B1310" t="s">
        <v>863</v>
      </c>
      <c r="C1310" t="s">
        <v>862</v>
      </c>
      <c r="D1310">
        <v>5066.87</v>
      </c>
      <c r="E1310">
        <v>37</v>
      </c>
      <c r="F1310" t="s">
        <v>2766</v>
      </c>
      <c r="G1310">
        <v>25021300</v>
      </c>
      <c r="H1310" t="s">
        <v>2767</v>
      </c>
      <c r="I1310" t="s">
        <v>2737</v>
      </c>
      <c r="J1310" s="8">
        <v>43787.393750000003</v>
      </c>
      <c r="K1310">
        <v>250</v>
      </c>
      <c r="L1310">
        <v>43239</v>
      </c>
    </row>
    <row r="1311" spans="1:15" hidden="1" x14ac:dyDescent="0.25">
      <c r="A1311" t="s">
        <v>864</v>
      </c>
      <c r="B1311" t="s">
        <v>863</v>
      </c>
      <c r="C1311" t="s">
        <v>862</v>
      </c>
      <c r="D1311">
        <v>5066.87</v>
      </c>
      <c r="E1311">
        <v>3618</v>
      </c>
      <c r="F1311" t="s">
        <v>2737</v>
      </c>
      <c r="G1311">
        <v>75013236</v>
      </c>
      <c r="H1311" t="s">
        <v>2745</v>
      </c>
      <c r="I1311" t="s">
        <v>2737</v>
      </c>
      <c r="J1311" s="8">
        <v>43787.393750000003</v>
      </c>
      <c r="K1311">
        <v>750</v>
      </c>
      <c r="L1311">
        <v>43239</v>
      </c>
      <c r="M1311" s="19">
        <v>3785</v>
      </c>
    </row>
    <row r="1312" spans="1:15" hidden="1" x14ac:dyDescent="0.25">
      <c r="A1312" t="s">
        <v>864</v>
      </c>
      <c r="B1312" t="s">
        <v>863</v>
      </c>
      <c r="C1312" t="s">
        <v>862</v>
      </c>
      <c r="D1312">
        <v>5066.87</v>
      </c>
      <c r="E1312">
        <v>330</v>
      </c>
      <c r="F1312" t="s">
        <v>2770</v>
      </c>
      <c r="G1312">
        <v>37020001</v>
      </c>
      <c r="H1312" t="s">
        <v>2771</v>
      </c>
      <c r="I1312" t="s">
        <v>2737</v>
      </c>
      <c r="J1312" s="8">
        <v>43787.393750000003</v>
      </c>
      <c r="K1312">
        <v>370</v>
      </c>
      <c r="L1312">
        <v>43239</v>
      </c>
      <c r="M1312" s="19">
        <v>346</v>
      </c>
      <c r="O1312" s="19">
        <f>M1312</f>
        <v>346</v>
      </c>
    </row>
    <row r="1313" spans="1:15" hidden="1" x14ac:dyDescent="0.25">
      <c r="A1313" t="s">
        <v>864</v>
      </c>
      <c r="B1313" t="s">
        <v>863</v>
      </c>
      <c r="C1313" t="s">
        <v>862</v>
      </c>
      <c r="D1313">
        <v>5066.87</v>
      </c>
      <c r="E1313">
        <v>690</v>
      </c>
      <c r="F1313">
        <v>10260</v>
      </c>
      <c r="G1313">
        <v>71010260</v>
      </c>
      <c r="H1313" t="s">
        <v>2748</v>
      </c>
      <c r="I1313" t="s">
        <v>2737</v>
      </c>
      <c r="J1313" s="8">
        <v>43787.393750000003</v>
      </c>
      <c r="K1313">
        <v>710</v>
      </c>
      <c r="L1313">
        <v>43239</v>
      </c>
      <c r="M1313" s="19">
        <v>722</v>
      </c>
    </row>
    <row r="1314" spans="1:15" hidden="1" x14ac:dyDescent="0.25">
      <c r="A1314" t="s">
        <v>864</v>
      </c>
      <c r="B1314" t="s">
        <v>863</v>
      </c>
      <c r="C1314" t="s">
        <v>862</v>
      </c>
      <c r="D1314">
        <v>5066.87</v>
      </c>
      <c r="E1314">
        <v>64.37</v>
      </c>
      <c r="F1314" t="s">
        <v>2737</v>
      </c>
      <c r="G1314">
        <v>27210100</v>
      </c>
      <c r="H1314" t="s">
        <v>2750</v>
      </c>
      <c r="I1314" t="s">
        <v>2737</v>
      </c>
      <c r="J1314" s="8">
        <v>43787.393750000003</v>
      </c>
      <c r="K1314">
        <v>272</v>
      </c>
      <c r="L1314">
        <v>43239</v>
      </c>
    </row>
    <row r="1315" spans="1:15" hidden="1" x14ac:dyDescent="0.25">
      <c r="A1315" t="s">
        <v>864</v>
      </c>
      <c r="B1315" t="s">
        <v>863</v>
      </c>
      <c r="C1315" t="s">
        <v>862</v>
      </c>
      <c r="D1315">
        <v>5066.87</v>
      </c>
      <c r="E1315">
        <v>0</v>
      </c>
      <c r="F1315" t="s">
        <v>2737</v>
      </c>
      <c r="G1315">
        <v>31200000</v>
      </c>
      <c r="H1315" t="s">
        <v>2749</v>
      </c>
      <c r="I1315" t="s">
        <v>2737</v>
      </c>
      <c r="J1315" s="8">
        <v>43787.393750000003</v>
      </c>
      <c r="K1315">
        <v>312</v>
      </c>
      <c r="L1315">
        <v>43239</v>
      </c>
      <c r="M1315" s="19">
        <v>0</v>
      </c>
    </row>
    <row r="1316" spans="1:15" hidden="1" x14ac:dyDescent="0.25">
      <c r="A1316" t="s">
        <v>864</v>
      </c>
      <c r="B1316" t="s">
        <v>863</v>
      </c>
      <c r="C1316" t="s">
        <v>862</v>
      </c>
      <c r="D1316">
        <v>5066.87</v>
      </c>
      <c r="E1316">
        <v>115</v>
      </c>
      <c r="F1316">
        <v>88305</v>
      </c>
      <c r="G1316">
        <v>31200004</v>
      </c>
      <c r="H1316" t="s">
        <v>2764</v>
      </c>
      <c r="I1316" t="s">
        <v>2737</v>
      </c>
      <c r="J1316" s="8">
        <v>43787.393750000003</v>
      </c>
      <c r="K1316">
        <v>312</v>
      </c>
      <c r="L1316">
        <v>43239</v>
      </c>
      <c r="M1316" s="19">
        <v>121</v>
      </c>
    </row>
    <row r="1317" spans="1:15" hidden="1" x14ac:dyDescent="0.25">
      <c r="A1317" t="s">
        <v>864</v>
      </c>
      <c r="B1317" t="s">
        <v>863</v>
      </c>
      <c r="C1317" t="s">
        <v>862</v>
      </c>
      <c r="D1317">
        <v>5066.87</v>
      </c>
      <c r="E1317">
        <v>0</v>
      </c>
      <c r="F1317" t="s">
        <v>2737</v>
      </c>
      <c r="G1317">
        <v>31200000</v>
      </c>
      <c r="H1317" t="s">
        <v>2749</v>
      </c>
      <c r="I1317" t="s">
        <v>2737</v>
      </c>
      <c r="J1317" s="8">
        <v>43787.393750000003</v>
      </c>
      <c r="K1317">
        <v>312</v>
      </c>
      <c r="L1317">
        <v>43239</v>
      </c>
      <c r="M1317" s="19">
        <v>0</v>
      </c>
    </row>
    <row r="1318" spans="1:15" hidden="1" x14ac:dyDescent="0.25">
      <c r="A1318" t="s">
        <v>864</v>
      </c>
      <c r="B1318" t="s">
        <v>863</v>
      </c>
      <c r="C1318" t="s">
        <v>862</v>
      </c>
      <c r="D1318">
        <v>5066.87</v>
      </c>
      <c r="E1318">
        <v>28.26</v>
      </c>
      <c r="F1318" t="s">
        <v>2737</v>
      </c>
      <c r="G1318">
        <v>27210100</v>
      </c>
      <c r="H1318" t="s">
        <v>2750</v>
      </c>
      <c r="I1318" t="s">
        <v>2737</v>
      </c>
      <c r="J1318" s="8">
        <v>43787.393750000003</v>
      </c>
      <c r="K1318">
        <v>272</v>
      </c>
      <c r="L1318">
        <v>43239</v>
      </c>
    </row>
    <row r="1319" spans="1:15" hidden="1" x14ac:dyDescent="0.25">
      <c r="A1319" t="s">
        <v>864</v>
      </c>
      <c r="B1319" t="s">
        <v>863</v>
      </c>
      <c r="C1319" t="s">
        <v>862</v>
      </c>
      <c r="D1319">
        <v>5066.87</v>
      </c>
      <c r="E1319">
        <v>6.31</v>
      </c>
      <c r="F1319" t="s">
        <v>2737</v>
      </c>
      <c r="G1319">
        <v>27280208</v>
      </c>
      <c r="H1319" t="s">
        <v>2751</v>
      </c>
      <c r="I1319" t="s">
        <v>2737</v>
      </c>
      <c r="J1319" s="8">
        <v>43787.393750000003</v>
      </c>
      <c r="K1319">
        <v>272</v>
      </c>
      <c r="L1319">
        <v>43239</v>
      </c>
    </row>
    <row r="1320" spans="1:15" hidden="1" x14ac:dyDescent="0.25">
      <c r="A1320" t="s">
        <v>864</v>
      </c>
      <c r="B1320" t="s">
        <v>863</v>
      </c>
      <c r="C1320" t="s">
        <v>862</v>
      </c>
      <c r="D1320">
        <v>5066.87</v>
      </c>
      <c r="E1320">
        <v>7.06</v>
      </c>
      <c r="F1320" t="s">
        <v>2737</v>
      </c>
      <c r="G1320">
        <v>27069170</v>
      </c>
      <c r="H1320" t="s">
        <v>2772</v>
      </c>
      <c r="I1320" t="s">
        <v>2737</v>
      </c>
      <c r="J1320" s="8">
        <v>43787.393750000003</v>
      </c>
      <c r="K1320">
        <v>270</v>
      </c>
      <c r="L1320">
        <v>43239</v>
      </c>
    </row>
    <row r="1321" spans="1:15" hidden="1" x14ac:dyDescent="0.25">
      <c r="A1321" t="s">
        <v>864</v>
      </c>
      <c r="B1321" t="s">
        <v>863</v>
      </c>
      <c r="C1321" t="s">
        <v>862</v>
      </c>
      <c r="D1321">
        <v>5066.87</v>
      </c>
      <c r="E1321">
        <v>12.34</v>
      </c>
      <c r="F1321" t="s">
        <v>2773</v>
      </c>
      <c r="G1321">
        <v>27038236</v>
      </c>
      <c r="H1321" t="s">
        <v>2774</v>
      </c>
      <c r="I1321" t="s">
        <v>2737</v>
      </c>
      <c r="J1321" s="8">
        <v>43787.393750000003</v>
      </c>
      <c r="K1321">
        <v>270</v>
      </c>
      <c r="L1321">
        <v>43239</v>
      </c>
    </row>
    <row r="1322" spans="1:15" hidden="1" x14ac:dyDescent="0.25">
      <c r="A1322" t="s">
        <v>864</v>
      </c>
      <c r="B1322" t="s">
        <v>863</v>
      </c>
      <c r="C1322" t="s">
        <v>862</v>
      </c>
      <c r="D1322">
        <v>5066.87</v>
      </c>
      <c r="E1322">
        <v>11.59</v>
      </c>
      <c r="F1322" t="s">
        <v>2737</v>
      </c>
      <c r="G1322">
        <v>27069212</v>
      </c>
      <c r="H1322" t="s">
        <v>2754</v>
      </c>
      <c r="I1322" t="s">
        <v>2737</v>
      </c>
      <c r="J1322" s="8">
        <v>43787.393750000003</v>
      </c>
      <c r="K1322">
        <v>270</v>
      </c>
      <c r="L1322">
        <v>43239</v>
      </c>
    </row>
    <row r="1323" spans="1:15" hidden="1" x14ac:dyDescent="0.25">
      <c r="A1323" t="s">
        <v>1446</v>
      </c>
      <c r="B1323" t="s">
        <v>1445</v>
      </c>
      <c r="C1323" t="s">
        <v>1444</v>
      </c>
      <c r="D1323">
        <v>4447.1400000000003</v>
      </c>
      <c r="E1323">
        <v>27.34</v>
      </c>
      <c r="F1323" t="s">
        <v>2737</v>
      </c>
      <c r="G1323">
        <v>27013399</v>
      </c>
      <c r="H1323" t="s">
        <v>2739</v>
      </c>
      <c r="I1323" t="s">
        <v>2737</v>
      </c>
      <c r="J1323" s="8">
        <v>43868.293055555558</v>
      </c>
      <c r="K1323">
        <v>270</v>
      </c>
      <c r="L1323">
        <v>45378</v>
      </c>
    </row>
    <row r="1324" spans="1:15" hidden="1" x14ac:dyDescent="0.25">
      <c r="A1324" t="s">
        <v>1446</v>
      </c>
      <c r="B1324" t="s">
        <v>1445</v>
      </c>
      <c r="C1324" t="s">
        <v>1444</v>
      </c>
      <c r="D1324">
        <v>4447.1400000000003</v>
      </c>
      <c r="E1324">
        <v>10.97</v>
      </c>
      <c r="F1324" t="s">
        <v>2737</v>
      </c>
      <c r="G1324">
        <v>27280043</v>
      </c>
      <c r="H1324" t="s">
        <v>2740</v>
      </c>
      <c r="I1324" t="s">
        <v>2737</v>
      </c>
      <c r="J1324" s="8">
        <v>43868.293055555558</v>
      </c>
      <c r="K1324">
        <v>272</v>
      </c>
      <c r="L1324">
        <v>45378</v>
      </c>
    </row>
    <row r="1325" spans="1:15" hidden="1" x14ac:dyDescent="0.25">
      <c r="A1325" t="s">
        <v>1446</v>
      </c>
      <c r="B1325" t="s">
        <v>1445</v>
      </c>
      <c r="C1325" t="s">
        <v>1444</v>
      </c>
      <c r="D1325">
        <v>4447.1400000000003</v>
      </c>
      <c r="E1325">
        <v>37</v>
      </c>
      <c r="F1325" t="s">
        <v>2766</v>
      </c>
      <c r="G1325">
        <v>25021300</v>
      </c>
      <c r="H1325" t="s">
        <v>2767</v>
      </c>
      <c r="I1325" t="s">
        <v>2737</v>
      </c>
      <c r="J1325" s="8">
        <v>43868.293055555558</v>
      </c>
      <c r="K1325">
        <v>250</v>
      </c>
      <c r="L1325">
        <v>45378</v>
      </c>
    </row>
    <row r="1326" spans="1:15" hidden="1" x14ac:dyDescent="0.25">
      <c r="A1326" t="s">
        <v>1446</v>
      </c>
      <c r="B1326" t="s">
        <v>1445</v>
      </c>
      <c r="C1326" t="s">
        <v>1444</v>
      </c>
      <c r="D1326">
        <v>4447.1400000000003</v>
      </c>
      <c r="E1326">
        <v>21</v>
      </c>
      <c r="F1326" t="s">
        <v>2768</v>
      </c>
      <c r="G1326">
        <v>25023566</v>
      </c>
      <c r="H1326" t="s">
        <v>2769</v>
      </c>
      <c r="I1326" t="s">
        <v>2737</v>
      </c>
      <c r="J1326" s="8">
        <v>43868.293055555558</v>
      </c>
      <c r="K1326">
        <v>250</v>
      </c>
      <c r="L1326">
        <v>45378</v>
      </c>
    </row>
    <row r="1327" spans="1:15" hidden="1" x14ac:dyDescent="0.25">
      <c r="A1327" t="s">
        <v>1446</v>
      </c>
      <c r="B1327" t="s">
        <v>1445</v>
      </c>
      <c r="C1327" t="s">
        <v>1444</v>
      </c>
      <c r="D1327">
        <v>4447.1400000000003</v>
      </c>
      <c r="E1327">
        <v>3226</v>
      </c>
      <c r="F1327">
        <v>878.4</v>
      </c>
      <c r="G1327">
        <v>75013238</v>
      </c>
      <c r="H1327" t="s">
        <v>2746</v>
      </c>
      <c r="I1327" t="s">
        <v>2737</v>
      </c>
      <c r="J1327" s="8">
        <v>43868.293055555558</v>
      </c>
      <c r="K1327">
        <v>750</v>
      </c>
      <c r="L1327">
        <v>45378</v>
      </c>
      <c r="M1327" s="19">
        <v>3375</v>
      </c>
    </row>
    <row r="1328" spans="1:15" hidden="1" x14ac:dyDescent="0.25">
      <c r="A1328" t="s">
        <v>1446</v>
      </c>
      <c r="B1328" t="s">
        <v>1445</v>
      </c>
      <c r="C1328" t="s">
        <v>1444</v>
      </c>
      <c r="D1328">
        <v>4447.1400000000003</v>
      </c>
      <c r="E1328">
        <v>330</v>
      </c>
      <c r="F1328" t="s">
        <v>2770</v>
      </c>
      <c r="G1328">
        <v>37020001</v>
      </c>
      <c r="H1328" t="s">
        <v>2771</v>
      </c>
      <c r="I1328" t="s">
        <v>2737</v>
      </c>
      <c r="J1328" s="8">
        <v>43868.293055555558</v>
      </c>
      <c r="K1328">
        <v>370</v>
      </c>
      <c r="L1328">
        <v>45378</v>
      </c>
      <c r="M1328" s="19">
        <v>346</v>
      </c>
      <c r="O1328" s="19">
        <v>346</v>
      </c>
    </row>
    <row r="1329" spans="1:13" hidden="1" x14ac:dyDescent="0.25">
      <c r="A1329" t="s">
        <v>1446</v>
      </c>
      <c r="B1329" t="s">
        <v>1445</v>
      </c>
      <c r="C1329" t="s">
        <v>1444</v>
      </c>
      <c r="D1329">
        <v>4447.1400000000003</v>
      </c>
      <c r="E1329">
        <v>690</v>
      </c>
      <c r="F1329">
        <v>10260</v>
      </c>
      <c r="G1329">
        <v>71010260</v>
      </c>
      <c r="H1329" t="s">
        <v>2748</v>
      </c>
      <c r="I1329" t="s">
        <v>2737</v>
      </c>
      <c r="J1329" s="8">
        <v>43868.293055555558</v>
      </c>
      <c r="K1329">
        <v>710</v>
      </c>
      <c r="L1329">
        <v>45378</v>
      </c>
      <c r="M1329" s="19">
        <v>722</v>
      </c>
    </row>
    <row r="1330" spans="1:13" hidden="1" x14ac:dyDescent="0.25">
      <c r="A1330" t="s">
        <v>1446</v>
      </c>
      <c r="B1330" t="s">
        <v>1445</v>
      </c>
      <c r="C1330" t="s">
        <v>1444</v>
      </c>
      <c r="D1330">
        <v>4447.1400000000003</v>
      </c>
      <c r="E1330">
        <v>64.37</v>
      </c>
      <c r="F1330" t="s">
        <v>2737</v>
      </c>
      <c r="G1330">
        <v>27210100</v>
      </c>
      <c r="H1330" t="s">
        <v>2750</v>
      </c>
      <c r="I1330" t="s">
        <v>2737</v>
      </c>
      <c r="J1330" s="8">
        <v>43868.293055555558</v>
      </c>
      <c r="K1330">
        <v>272</v>
      </c>
      <c r="L1330">
        <v>45378</v>
      </c>
    </row>
    <row r="1331" spans="1:13" hidden="1" x14ac:dyDescent="0.25">
      <c r="A1331" t="s">
        <v>1446</v>
      </c>
      <c r="B1331" t="s">
        <v>1445</v>
      </c>
      <c r="C1331" t="s">
        <v>1444</v>
      </c>
      <c r="D1331">
        <v>4447.1400000000003</v>
      </c>
      <c r="E1331">
        <v>7.06</v>
      </c>
      <c r="F1331" t="s">
        <v>2737</v>
      </c>
      <c r="G1331">
        <v>27069170</v>
      </c>
      <c r="H1331" t="s">
        <v>2772</v>
      </c>
      <c r="I1331" t="s">
        <v>2737</v>
      </c>
      <c r="J1331" s="8">
        <v>43868.293055555558</v>
      </c>
      <c r="K1331">
        <v>270</v>
      </c>
      <c r="L1331">
        <v>45378</v>
      </c>
    </row>
    <row r="1332" spans="1:13" hidden="1" x14ac:dyDescent="0.25">
      <c r="A1332" t="s">
        <v>1446</v>
      </c>
      <c r="B1332" t="s">
        <v>1445</v>
      </c>
      <c r="C1332" t="s">
        <v>1444</v>
      </c>
      <c r="D1332">
        <v>4447.1400000000003</v>
      </c>
      <c r="E1332">
        <v>14.46</v>
      </c>
      <c r="F1332" t="s">
        <v>2773</v>
      </c>
      <c r="G1332">
        <v>27038236</v>
      </c>
      <c r="H1332" t="s">
        <v>2774</v>
      </c>
      <c r="I1332" t="s">
        <v>2737</v>
      </c>
      <c r="J1332" s="8">
        <v>43868.293055555558</v>
      </c>
      <c r="K1332">
        <v>270</v>
      </c>
      <c r="L1332">
        <v>45378</v>
      </c>
    </row>
    <row r="1333" spans="1:13" hidden="1" x14ac:dyDescent="0.25">
      <c r="A1333" t="s">
        <v>1446</v>
      </c>
      <c r="B1333" t="s">
        <v>1445</v>
      </c>
      <c r="C1333" t="s">
        <v>1444</v>
      </c>
      <c r="D1333">
        <v>4447.1400000000003</v>
      </c>
      <c r="E1333">
        <v>11.59</v>
      </c>
      <c r="F1333" t="s">
        <v>2737</v>
      </c>
      <c r="G1333">
        <v>27069212</v>
      </c>
      <c r="H1333" t="s">
        <v>2754</v>
      </c>
      <c r="I1333" t="s">
        <v>2737</v>
      </c>
      <c r="J1333" s="8">
        <v>43868.293055555558</v>
      </c>
      <c r="K1333">
        <v>270</v>
      </c>
      <c r="L1333">
        <v>45378</v>
      </c>
    </row>
    <row r="1334" spans="1:13" hidden="1" x14ac:dyDescent="0.25">
      <c r="A1334" t="s">
        <v>1446</v>
      </c>
      <c r="B1334" t="s">
        <v>1445</v>
      </c>
      <c r="C1334" t="s">
        <v>1444</v>
      </c>
      <c r="D1334">
        <v>4447.1400000000003</v>
      </c>
      <c r="E1334">
        <v>7.35</v>
      </c>
      <c r="F1334" t="s">
        <v>2737</v>
      </c>
      <c r="G1334">
        <v>27013392</v>
      </c>
      <c r="H1334" t="s">
        <v>2755</v>
      </c>
      <c r="I1334" t="s">
        <v>2737</v>
      </c>
      <c r="J1334" s="8">
        <v>43868.293055555558</v>
      </c>
      <c r="K1334">
        <v>270</v>
      </c>
      <c r="L1334">
        <v>45378</v>
      </c>
    </row>
    <row r="1335" spans="1:13" hidden="1" x14ac:dyDescent="0.25">
      <c r="A1335" t="s">
        <v>552</v>
      </c>
      <c r="B1335" t="s">
        <v>551</v>
      </c>
      <c r="C1335" t="s">
        <v>550</v>
      </c>
      <c r="D1335">
        <v>14624.92</v>
      </c>
      <c r="E1335">
        <v>81.180000000000007</v>
      </c>
      <c r="F1335" t="s">
        <v>2737</v>
      </c>
      <c r="G1335">
        <v>27210100</v>
      </c>
      <c r="H1335" t="s">
        <v>2750</v>
      </c>
      <c r="I1335" t="s">
        <v>2737</v>
      </c>
      <c r="J1335" s="8">
        <v>44007.412499999999</v>
      </c>
      <c r="K1335">
        <v>272</v>
      </c>
      <c r="L1335">
        <v>43235</v>
      </c>
    </row>
    <row r="1336" spans="1:13" hidden="1" x14ac:dyDescent="0.25">
      <c r="A1336" t="s">
        <v>552</v>
      </c>
      <c r="B1336" t="s">
        <v>551</v>
      </c>
      <c r="C1336" t="s">
        <v>550</v>
      </c>
      <c r="D1336">
        <v>14624.92</v>
      </c>
      <c r="E1336">
        <v>138.69999999999999</v>
      </c>
      <c r="F1336" t="s">
        <v>2737</v>
      </c>
      <c r="G1336">
        <v>27217270</v>
      </c>
      <c r="H1336" t="s">
        <v>3001</v>
      </c>
      <c r="I1336" t="s">
        <v>2737</v>
      </c>
      <c r="J1336" s="8">
        <v>44007.412499999999</v>
      </c>
      <c r="K1336">
        <v>272</v>
      </c>
      <c r="L1336">
        <v>43235</v>
      </c>
    </row>
    <row r="1337" spans="1:13" hidden="1" x14ac:dyDescent="0.25">
      <c r="A1337" t="s">
        <v>552</v>
      </c>
      <c r="B1337" t="s">
        <v>551</v>
      </c>
      <c r="C1337" t="s">
        <v>550</v>
      </c>
      <c r="D1337">
        <v>14624.92</v>
      </c>
      <c r="E1337">
        <v>36.950000000000003</v>
      </c>
      <c r="F1337" t="s">
        <v>2737</v>
      </c>
      <c r="G1337">
        <v>27210100</v>
      </c>
      <c r="H1337" t="s">
        <v>2750</v>
      </c>
      <c r="I1337" t="s">
        <v>2737</v>
      </c>
      <c r="J1337" s="8">
        <v>44007.412499999999</v>
      </c>
      <c r="K1337">
        <v>272</v>
      </c>
      <c r="L1337">
        <v>43235</v>
      </c>
    </row>
    <row r="1338" spans="1:13" hidden="1" x14ac:dyDescent="0.25">
      <c r="A1338" t="s">
        <v>552</v>
      </c>
      <c r="B1338" t="s">
        <v>551</v>
      </c>
      <c r="C1338" t="s">
        <v>550</v>
      </c>
      <c r="D1338">
        <v>14624.92</v>
      </c>
      <c r="E1338">
        <v>22.61</v>
      </c>
      <c r="F1338" t="s">
        <v>2752</v>
      </c>
      <c r="G1338">
        <v>27038238</v>
      </c>
      <c r="H1338" t="s">
        <v>2753</v>
      </c>
      <c r="I1338" t="s">
        <v>2737</v>
      </c>
      <c r="J1338" s="8">
        <v>44007.412499999999</v>
      </c>
      <c r="K1338">
        <v>270</v>
      </c>
      <c r="L1338">
        <v>43235</v>
      </c>
    </row>
    <row r="1339" spans="1:13" hidden="1" x14ac:dyDescent="0.25">
      <c r="A1339" t="s">
        <v>552</v>
      </c>
      <c r="B1339" t="s">
        <v>551</v>
      </c>
      <c r="C1339" t="s">
        <v>550</v>
      </c>
      <c r="D1339">
        <v>14624.92</v>
      </c>
      <c r="E1339">
        <v>11.59</v>
      </c>
      <c r="F1339" t="s">
        <v>2737</v>
      </c>
      <c r="G1339">
        <v>27069212</v>
      </c>
      <c r="H1339" t="s">
        <v>2754</v>
      </c>
      <c r="I1339" t="s">
        <v>2737</v>
      </c>
      <c r="J1339" s="8">
        <v>44007.412499999999</v>
      </c>
      <c r="K1339">
        <v>270</v>
      </c>
      <c r="L1339">
        <v>43235</v>
      </c>
    </row>
    <row r="1340" spans="1:13" hidden="1" x14ac:dyDescent="0.25">
      <c r="A1340" t="s">
        <v>552</v>
      </c>
      <c r="B1340" t="s">
        <v>551</v>
      </c>
      <c r="C1340" t="s">
        <v>550</v>
      </c>
      <c r="D1340">
        <v>14624.92</v>
      </c>
      <c r="E1340">
        <v>7.35</v>
      </c>
      <c r="F1340" t="s">
        <v>2737</v>
      </c>
      <c r="G1340">
        <v>27013392</v>
      </c>
      <c r="H1340" t="s">
        <v>2755</v>
      </c>
      <c r="I1340" t="s">
        <v>2737</v>
      </c>
      <c r="J1340" s="8">
        <v>44007.412499999999</v>
      </c>
      <c r="K1340">
        <v>270</v>
      </c>
      <c r="L1340">
        <v>43235</v>
      </c>
    </row>
    <row r="1341" spans="1:13" hidden="1" x14ac:dyDescent="0.25">
      <c r="A1341" t="s">
        <v>552</v>
      </c>
      <c r="B1341" t="s">
        <v>551</v>
      </c>
      <c r="C1341" t="s">
        <v>550</v>
      </c>
      <c r="D1341">
        <v>14624.92</v>
      </c>
      <c r="E1341">
        <v>26.13</v>
      </c>
      <c r="F1341" t="s">
        <v>2737</v>
      </c>
      <c r="G1341">
        <v>27014004</v>
      </c>
      <c r="H1341" t="s">
        <v>2738</v>
      </c>
      <c r="I1341" t="s">
        <v>2737</v>
      </c>
      <c r="J1341" s="8">
        <v>44007.412499999999</v>
      </c>
      <c r="K1341">
        <v>270</v>
      </c>
      <c r="L1341">
        <v>43235</v>
      </c>
    </row>
    <row r="1342" spans="1:13" hidden="1" x14ac:dyDescent="0.25">
      <c r="A1342" t="s">
        <v>552</v>
      </c>
      <c r="B1342" t="s">
        <v>551</v>
      </c>
      <c r="C1342" t="s">
        <v>550</v>
      </c>
      <c r="D1342">
        <v>14624.92</v>
      </c>
      <c r="E1342">
        <v>21.19</v>
      </c>
      <c r="F1342" t="s">
        <v>2737</v>
      </c>
      <c r="G1342">
        <v>27013399</v>
      </c>
      <c r="H1342" t="s">
        <v>2739</v>
      </c>
      <c r="I1342" t="s">
        <v>2737</v>
      </c>
      <c r="J1342" s="8">
        <v>44007.412499999999</v>
      </c>
      <c r="K1342">
        <v>270</v>
      </c>
      <c r="L1342">
        <v>43235</v>
      </c>
    </row>
    <row r="1343" spans="1:13" hidden="1" x14ac:dyDescent="0.25">
      <c r="A1343" t="s">
        <v>552</v>
      </c>
      <c r="B1343" t="s">
        <v>551</v>
      </c>
      <c r="C1343" t="s">
        <v>550</v>
      </c>
      <c r="D1343">
        <v>14624.92</v>
      </c>
      <c r="E1343">
        <v>10.97</v>
      </c>
      <c r="F1343" t="s">
        <v>2737</v>
      </c>
      <c r="G1343">
        <v>27280043</v>
      </c>
      <c r="H1343" t="s">
        <v>2740</v>
      </c>
      <c r="I1343" t="s">
        <v>2737</v>
      </c>
      <c r="J1343" s="8">
        <v>44007.412499999999</v>
      </c>
      <c r="K1343">
        <v>272</v>
      </c>
      <c r="L1343">
        <v>43235</v>
      </c>
    </row>
    <row r="1344" spans="1:13" hidden="1" x14ac:dyDescent="0.25">
      <c r="A1344" t="s">
        <v>552</v>
      </c>
      <c r="B1344" t="s">
        <v>551</v>
      </c>
      <c r="C1344" t="s">
        <v>550</v>
      </c>
      <c r="D1344">
        <v>14624.92</v>
      </c>
      <c r="E1344">
        <v>7.35</v>
      </c>
      <c r="F1344" t="s">
        <v>2737</v>
      </c>
      <c r="G1344">
        <v>27013391</v>
      </c>
      <c r="H1344" t="s">
        <v>2756</v>
      </c>
      <c r="I1344" t="s">
        <v>2737</v>
      </c>
      <c r="J1344" s="8">
        <v>44007.412499999999</v>
      </c>
      <c r="K1344">
        <v>270</v>
      </c>
      <c r="L1344">
        <v>43235</v>
      </c>
    </row>
    <row r="1345" spans="1:15" hidden="1" x14ac:dyDescent="0.25">
      <c r="A1345" t="s">
        <v>552</v>
      </c>
      <c r="B1345" t="s">
        <v>551</v>
      </c>
      <c r="C1345" t="s">
        <v>550</v>
      </c>
      <c r="D1345">
        <v>14624.92</v>
      </c>
      <c r="E1345">
        <v>7.35</v>
      </c>
      <c r="F1345" t="s">
        <v>2737</v>
      </c>
      <c r="G1345">
        <v>27013391</v>
      </c>
      <c r="H1345" t="s">
        <v>2756</v>
      </c>
      <c r="I1345" t="s">
        <v>2737</v>
      </c>
      <c r="J1345" s="8">
        <v>44007.412499999999</v>
      </c>
      <c r="K1345">
        <v>270</v>
      </c>
      <c r="L1345">
        <v>43235</v>
      </c>
    </row>
    <row r="1346" spans="1:15" hidden="1" x14ac:dyDescent="0.25">
      <c r="A1346" t="s">
        <v>552</v>
      </c>
      <c r="B1346" t="s">
        <v>551</v>
      </c>
      <c r="C1346" t="s">
        <v>550</v>
      </c>
      <c r="D1346">
        <v>14624.92</v>
      </c>
      <c r="E1346">
        <v>7.35</v>
      </c>
      <c r="F1346" t="s">
        <v>2737</v>
      </c>
      <c r="G1346">
        <v>27013391</v>
      </c>
      <c r="H1346" t="s">
        <v>2756</v>
      </c>
      <c r="I1346" t="s">
        <v>2737</v>
      </c>
      <c r="J1346" s="8">
        <v>44007.412499999999</v>
      </c>
      <c r="K1346">
        <v>270</v>
      </c>
      <c r="L1346">
        <v>43235</v>
      </c>
    </row>
    <row r="1347" spans="1:15" hidden="1" x14ac:dyDescent="0.25">
      <c r="A1347" t="s">
        <v>552</v>
      </c>
      <c r="B1347" t="s">
        <v>551</v>
      </c>
      <c r="C1347" t="s">
        <v>550</v>
      </c>
      <c r="D1347">
        <v>14624.92</v>
      </c>
      <c r="E1347">
        <v>-7.35</v>
      </c>
      <c r="F1347" t="s">
        <v>2737</v>
      </c>
      <c r="G1347">
        <v>27013392</v>
      </c>
      <c r="H1347" t="s">
        <v>2755</v>
      </c>
      <c r="I1347" t="s">
        <v>2737</v>
      </c>
      <c r="J1347" s="8">
        <v>44007.412499999999</v>
      </c>
      <c r="K1347">
        <v>270</v>
      </c>
      <c r="L1347">
        <v>43235</v>
      </c>
    </row>
    <row r="1348" spans="1:15" hidden="1" x14ac:dyDescent="0.25">
      <c r="A1348" t="s">
        <v>552</v>
      </c>
      <c r="B1348" t="s">
        <v>551</v>
      </c>
      <c r="C1348" t="s">
        <v>550</v>
      </c>
      <c r="D1348">
        <v>14624.92</v>
      </c>
      <c r="E1348">
        <v>14.7</v>
      </c>
      <c r="F1348" t="s">
        <v>2737</v>
      </c>
      <c r="G1348">
        <v>27013391</v>
      </c>
      <c r="H1348" t="s">
        <v>2756</v>
      </c>
      <c r="I1348" t="s">
        <v>2737</v>
      </c>
      <c r="J1348" s="8">
        <v>44007.412499999999</v>
      </c>
      <c r="K1348">
        <v>270</v>
      </c>
      <c r="L1348">
        <v>43235</v>
      </c>
    </row>
    <row r="1349" spans="1:15" hidden="1" x14ac:dyDescent="0.25">
      <c r="A1349" t="s">
        <v>552</v>
      </c>
      <c r="B1349" t="s">
        <v>551</v>
      </c>
      <c r="C1349" t="s">
        <v>550</v>
      </c>
      <c r="D1349">
        <v>14624.92</v>
      </c>
      <c r="E1349">
        <v>24</v>
      </c>
      <c r="F1349" t="s">
        <v>2737</v>
      </c>
      <c r="G1349">
        <v>25024769</v>
      </c>
      <c r="H1349" t="s">
        <v>2741</v>
      </c>
      <c r="I1349" t="s">
        <v>2737</v>
      </c>
      <c r="J1349" s="8">
        <v>44007.412499999999</v>
      </c>
      <c r="K1349">
        <v>250</v>
      </c>
      <c r="L1349">
        <v>43235</v>
      </c>
    </row>
    <row r="1350" spans="1:15" hidden="1" x14ac:dyDescent="0.25">
      <c r="A1350" t="s">
        <v>552</v>
      </c>
      <c r="B1350" t="s">
        <v>551</v>
      </c>
      <c r="C1350" t="s">
        <v>550</v>
      </c>
      <c r="D1350">
        <v>14624.92</v>
      </c>
      <c r="E1350">
        <v>46</v>
      </c>
      <c r="F1350" t="s">
        <v>2742</v>
      </c>
      <c r="G1350">
        <v>25021907</v>
      </c>
      <c r="H1350" t="s">
        <v>2743</v>
      </c>
      <c r="I1350" t="s">
        <v>2737</v>
      </c>
      <c r="J1350" s="8">
        <v>44007.412499999999</v>
      </c>
      <c r="K1350">
        <v>250</v>
      </c>
      <c r="L1350">
        <v>43235</v>
      </c>
    </row>
    <row r="1351" spans="1:15" hidden="1" x14ac:dyDescent="0.25">
      <c r="A1351" t="s">
        <v>552</v>
      </c>
      <c r="B1351" t="s">
        <v>551</v>
      </c>
      <c r="C1351" t="s">
        <v>550</v>
      </c>
      <c r="D1351">
        <v>14624.92</v>
      </c>
      <c r="E1351">
        <v>46</v>
      </c>
      <c r="F1351" t="s">
        <v>2742</v>
      </c>
      <c r="G1351">
        <v>25021907</v>
      </c>
      <c r="H1351" t="s">
        <v>2743</v>
      </c>
      <c r="I1351" t="s">
        <v>2737</v>
      </c>
      <c r="J1351" s="8">
        <v>44007.412499999999</v>
      </c>
      <c r="K1351">
        <v>250</v>
      </c>
      <c r="L1351">
        <v>43235</v>
      </c>
    </row>
    <row r="1352" spans="1:15" hidden="1" x14ac:dyDescent="0.25">
      <c r="A1352" t="s">
        <v>552</v>
      </c>
      <c r="B1352" t="s">
        <v>551</v>
      </c>
      <c r="C1352" t="s">
        <v>550</v>
      </c>
      <c r="D1352">
        <v>14624.92</v>
      </c>
      <c r="E1352">
        <v>2350</v>
      </c>
      <c r="F1352">
        <v>74177</v>
      </c>
      <c r="G1352">
        <v>35234548</v>
      </c>
      <c r="H1352" t="s">
        <v>2879</v>
      </c>
      <c r="I1352" t="s">
        <v>2737</v>
      </c>
      <c r="J1352" s="8">
        <v>44007.412499999999</v>
      </c>
      <c r="K1352">
        <v>352</v>
      </c>
      <c r="L1352">
        <v>43235</v>
      </c>
      <c r="M1352" s="19">
        <v>2459</v>
      </c>
    </row>
    <row r="1353" spans="1:15" hidden="1" x14ac:dyDescent="0.25">
      <c r="A1353" t="s">
        <v>552</v>
      </c>
      <c r="B1353" t="s">
        <v>551</v>
      </c>
      <c r="C1353" t="s">
        <v>550</v>
      </c>
      <c r="D1353">
        <v>14624.92</v>
      </c>
      <c r="E1353">
        <v>1500</v>
      </c>
      <c r="F1353">
        <v>71260</v>
      </c>
      <c r="G1353">
        <v>35200017</v>
      </c>
      <c r="H1353" t="s">
        <v>3038</v>
      </c>
      <c r="I1353" t="s">
        <v>2737</v>
      </c>
      <c r="J1353" s="8">
        <v>44007.412499999999</v>
      </c>
      <c r="K1353">
        <v>352</v>
      </c>
      <c r="L1353">
        <v>43235</v>
      </c>
      <c r="M1353" s="19">
        <v>1569</v>
      </c>
    </row>
    <row r="1354" spans="1:15" hidden="1" x14ac:dyDescent="0.25">
      <c r="A1354" t="s">
        <v>552</v>
      </c>
      <c r="B1354" t="s">
        <v>551</v>
      </c>
      <c r="C1354" t="s">
        <v>550</v>
      </c>
      <c r="D1354">
        <v>14624.92</v>
      </c>
      <c r="E1354">
        <v>249</v>
      </c>
      <c r="F1354" t="s">
        <v>2880</v>
      </c>
      <c r="G1354">
        <v>63621039</v>
      </c>
      <c r="H1354" t="s">
        <v>3039</v>
      </c>
      <c r="I1354" t="s">
        <v>2737</v>
      </c>
      <c r="J1354" s="8">
        <v>44007.412499999999</v>
      </c>
      <c r="K1354">
        <v>636</v>
      </c>
      <c r="L1354">
        <v>43235</v>
      </c>
    </row>
    <row r="1355" spans="1:15" hidden="1" x14ac:dyDescent="0.25">
      <c r="A1355" t="s">
        <v>552</v>
      </c>
      <c r="B1355" t="s">
        <v>551</v>
      </c>
      <c r="C1355" t="s">
        <v>550</v>
      </c>
      <c r="D1355">
        <v>14624.92</v>
      </c>
      <c r="E1355">
        <v>3618</v>
      </c>
      <c r="F1355" t="s">
        <v>2737</v>
      </c>
      <c r="G1355">
        <v>75013236</v>
      </c>
      <c r="H1355" t="s">
        <v>2745</v>
      </c>
      <c r="I1355" t="s">
        <v>2737</v>
      </c>
      <c r="J1355" s="8">
        <v>44007.412499999999</v>
      </c>
      <c r="K1355">
        <v>750</v>
      </c>
      <c r="L1355">
        <v>43235</v>
      </c>
      <c r="M1355" s="19">
        <v>3785</v>
      </c>
    </row>
    <row r="1356" spans="1:15" hidden="1" x14ac:dyDescent="0.25">
      <c r="A1356" t="s">
        <v>552</v>
      </c>
      <c r="B1356" t="s">
        <v>551</v>
      </c>
      <c r="C1356" t="s">
        <v>550</v>
      </c>
      <c r="D1356">
        <v>14624.92</v>
      </c>
      <c r="E1356">
        <v>3226</v>
      </c>
      <c r="F1356">
        <v>878.4</v>
      </c>
      <c r="G1356">
        <v>75013238</v>
      </c>
      <c r="H1356" t="s">
        <v>2746</v>
      </c>
      <c r="I1356" t="s">
        <v>2737</v>
      </c>
      <c r="J1356" s="8">
        <v>44007.412499999999</v>
      </c>
      <c r="K1356">
        <v>750</v>
      </c>
      <c r="L1356">
        <v>43235</v>
      </c>
      <c r="M1356" s="19">
        <v>3375</v>
      </c>
    </row>
    <row r="1357" spans="1:15" hidden="1" x14ac:dyDescent="0.25">
      <c r="A1357" t="s">
        <v>552</v>
      </c>
      <c r="B1357" t="s">
        <v>551</v>
      </c>
      <c r="C1357" t="s">
        <v>550</v>
      </c>
      <c r="D1357">
        <v>14624.92</v>
      </c>
      <c r="E1357">
        <v>1736</v>
      </c>
      <c r="F1357" t="s">
        <v>2737</v>
      </c>
      <c r="G1357">
        <v>37013010</v>
      </c>
      <c r="H1357" t="s">
        <v>2747</v>
      </c>
      <c r="I1357" t="s">
        <v>2737</v>
      </c>
      <c r="J1357" s="8">
        <v>44007.412499999999</v>
      </c>
      <c r="K1357">
        <v>370</v>
      </c>
      <c r="L1357">
        <v>43235</v>
      </c>
      <c r="M1357" s="19">
        <v>33</v>
      </c>
      <c r="N1357">
        <f>E1357/31</f>
        <v>56</v>
      </c>
      <c r="O1357" s="19">
        <f>N1357*M1357</f>
        <v>1848</v>
      </c>
    </row>
    <row r="1358" spans="1:15" hidden="1" x14ac:dyDescent="0.25">
      <c r="A1358" t="s">
        <v>552</v>
      </c>
      <c r="B1358" t="s">
        <v>551</v>
      </c>
      <c r="C1358" t="s">
        <v>550</v>
      </c>
      <c r="D1358">
        <v>14624.92</v>
      </c>
      <c r="E1358">
        <v>690</v>
      </c>
      <c r="F1358">
        <v>10260</v>
      </c>
      <c r="G1358">
        <v>71010260</v>
      </c>
      <c r="H1358" t="s">
        <v>2748</v>
      </c>
      <c r="I1358" t="s">
        <v>2737</v>
      </c>
      <c r="J1358" s="8">
        <v>44007.412499999999</v>
      </c>
      <c r="K1358">
        <v>710</v>
      </c>
      <c r="L1358">
        <v>43235</v>
      </c>
      <c r="M1358" s="19">
        <v>722</v>
      </c>
    </row>
    <row r="1359" spans="1:15" hidden="1" x14ac:dyDescent="0.25">
      <c r="A1359" t="s">
        <v>552</v>
      </c>
      <c r="B1359" t="s">
        <v>551</v>
      </c>
      <c r="C1359" t="s">
        <v>550</v>
      </c>
      <c r="D1359">
        <v>14624.92</v>
      </c>
      <c r="E1359">
        <v>284</v>
      </c>
      <c r="F1359">
        <v>10261</v>
      </c>
      <c r="G1359">
        <v>71010261</v>
      </c>
      <c r="H1359" t="s">
        <v>2761</v>
      </c>
      <c r="I1359" t="s">
        <v>2737</v>
      </c>
      <c r="J1359" s="8">
        <v>44007.412499999999</v>
      </c>
      <c r="K1359">
        <v>710</v>
      </c>
      <c r="L1359">
        <v>43235</v>
      </c>
      <c r="M1359" s="19">
        <v>298</v>
      </c>
    </row>
    <row r="1360" spans="1:15" hidden="1" x14ac:dyDescent="0.25">
      <c r="A1360" t="s">
        <v>552</v>
      </c>
      <c r="B1360" t="s">
        <v>551</v>
      </c>
      <c r="C1360" t="s">
        <v>550</v>
      </c>
      <c r="D1360">
        <v>14624.92</v>
      </c>
      <c r="E1360">
        <v>0</v>
      </c>
      <c r="F1360" t="s">
        <v>2737</v>
      </c>
      <c r="G1360">
        <v>31200000</v>
      </c>
      <c r="H1360" t="s">
        <v>2749</v>
      </c>
      <c r="I1360" t="s">
        <v>2737</v>
      </c>
      <c r="J1360" s="8">
        <v>44007.412499999999</v>
      </c>
      <c r="K1360">
        <v>312</v>
      </c>
      <c r="L1360">
        <v>43235</v>
      </c>
      <c r="M1360" s="19">
        <v>0</v>
      </c>
    </row>
    <row r="1361" spans="1:13" hidden="1" x14ac:dyDescent="0.25">
      <c r="A1361" t="s">
        <v>552</v>
      </c>
      <c r="B1361" t="s">
        <v>551</v>
      </c>
      <c r="C1361" t="s">
        <v>550</v>
      </c>
      <c r="D1361">
        <v>14624.92</v>
      </c>
      <c r="E1361">
        <v>28.26</v>
      </c>
      <c r="F1361" t="s">
        <v>2737</v>
      </c>
      <c r="G1361">
        <v>27210100</v>
      </c>
      <c r="H1361" t="s">
        <v>2750</v>
      </c>
      <c r="I1361" t="s">
        <v>2737</v>
      </c>
      <c r="J1361" s="8">
        <v>44007.412499999999</v>
      </c>
      <c r="K1361">
        <v>272</v>
      </c>
      <c r="L1361">
        <v>43235</v>
      </c>
    </row>
    <row r="1362" spans="1:13" hidden="1" x14ac:dyDescent="0.25">
      <c r="A1362" t="s">
        <v>552</v>
      </c>
      <c r="B1362" t="s">
        <v>551</v>
      </c>
      <c r="C1362" t="s">
        <v>550</v>
      </c>
      <c r="D1362">
        <v>14624.92</v>
      </c>
      <c r="E1362">
        <v>115</v>
      </c>
      <c r="F1362">
        <v>88305</v>
      </c>
      <c r="G1362">
        <v>31200004</v>
      </c>
      <c r="H1362" t="s">
        <v>2764</v>
      </c>
      <c r="I1362" t="s">
        <v>2737</v>
      </c>
      <c r="J1362" s="8">
        <v>44007.412499999999</v>
      </c>
      <c r="K1362">
        <v>312</v>
      </c>
      <c r="L1362">
        <v>43235</v>
      </c>
      <c r="M1362" s="19">
        <v>121</v>
      </c>
    </row>
    <row r="1363" spans="1:13" hidden="1" x14ac:dyDescent="0.25">
      <c r="A1363" t="s">
        <v>552</v>
      </c>
      <c r="B1363" t="s">
        <v>551</v>
      </c>
      <c r="C1363" t="s">
        <v>550</v>
      </c>
      <c r="D1363">
        <v>14624.92</v>
      </c>
      <c r="E1363">
        <v>115</v>
      </c>
      <c r="F1363">
        <v>88305</v>
      </c>
      <c r="G1363">
        <v>31200004</v>
      </c>
      <c r="H1363" t="s">
        <v>2764</v>
      </c>
      <c r="I1363" t="s">
        <v>2737</v>
      </c>
      <c r="J1363" s="8">
        <v>44007.412499999999</v>
      </c>
      <c r="K1363">
        <v>312</v>
      </c>
      <c r="L1363">
        <v>43235</v>
      </c>
      <c r="M1363" s="19">
        <v>121</v>
      </c>
    </row>
    <row r="1364" spans="1:13" hidden="1" x14ac:dyDescent="0.25">
      <c r="A1364" t="s">
        <v>552</v>
      </c>
      <c r="B1364" t="s">
        <v>551</v>
      </c>
      <c r="C1364" t="s">
        <v>550</v>
      </c>
      <c r="D1364">
        <v>14624.92</v>
      </c>
      <c r="E1364">
        <v>115</v>
      </c>
      <c r="F1364">
        <v>88305</v>
      </c>
      <c r="G1364">
        <v>31200004</v>
      </c>
      <c r="H1364" t="s">
        <v>2764</v>
      </c>
      <c r="I1364" t="s">
        <v>2737</v>
      </c>
      <c r="J1364" s="8">
        <v>44007.412499999999</v>
      </c>
      <c r="K1364">
        <v>312</v>
      </c>
      <c r="L1364">
        <v>43235</v>
      </c>
      <c r="M1364" s="19">
        <v>121</v>
      </c>
    </row>
    <row r="1365" spans="1:13" hidden="1" x14ac:dyDescent="0.25">
      <c r="A1365" t="s">
        <v>552</v>
      </c>
      <c r="B1365" t="s">
        <v>551</v>
      </c>
      <c r="C1365" t="s">
        <v>550</v>
      </c>
      <c r="D1365">
        <v>14624.92</v>
      </c>
      <c r="E1365">
        <v>6.31</v>
      </c>
      <c r="F1365" t="s">
        <v>2737</v>
      </c>
      <c r="G1365">
        <v>27280208</v>
      </c>
      <c r="H1365" t="s">
        <v>2751</v>
      </c>
      <c r="I1365" t="s">
        <v>2737</v>
      </c>
      <c r="J1365" s="8">
        <v>44007.412499999999</v>
      </c>
      <c r="K1365">
        <v>272</v>
      </c>
      <c r="L1365">
        <v>43235</v>
      </c>
    </row>
    <row r="1366" spans="1:13" hidden="1" x14ac:dyDescent="0.25">
      <c r="A1366" t="s">
        <v>552</v>
      </c>
      <c r="B1366" t="s">
        <v>551</v>
      </c>
      <c r="C1366" t="s">
        <v>550</v>
      </c>
      <c r="D1366">
        <v>14624.92</v>
      </c>
      <c r="E1366">
        <v>64.37</v>
      </c>
      <c r="F1366" t="s">
        <v>2737</v>
      </c>
      <c r="G1366">
        <v>27210100</v>
      </c>
      <c r="H1366" t="s">
        <v>2750</v>
      </c>
      <c r="I1366" t="s">
        <v>2737</v>
      </c>
      <c r="J1366" s="8">
        <v>44007.412499999999</v>
      </c>
      <c r="K1366">
        <v>272</v>
      </c>
      <c r="L1366">
        <v>43235</v>
      </c>
    </row>
    <row r="1367" spans="1:13" hidden="1" x14ac:dyDescent="0.25">
      <c r="A1367" t="s">
        <v>552</v>
      </c>
      <c r="B1367" t="s">
        <v>551</v>
      </c>
      <c r="C1367" t="s">
        <v>550</v>
      </c>
      <c r="D1367">
        <v>14624.92</v>
      </c>
      <c r="E1367">
        <v>25.91</v>
      </c>
      <c r="F1367" t="s">
        <v>2737</v>
      </c>
      <c r="G1367">
        <v>27101000</v>
      </c>
      <c r="H1367" t="s">
        <v>2956</v>
      </c>
      <c r="I1367" t="s">
        <v>2737</v>
      </c>
      <c r="J1367" s="8">
        <v>44007.412499999999</v>
      </c>
      <c r="K1367">
        <v>271</v>
      </c>
      <c r="L1367">
        <v>43235</v>
      </c>
    </row>
    <row r="1368" spans="1:13" hidden="1" x14ac:dyDescent="0.25">
      <c r="A1368" t="s">
        <v>2699</v>
      </c>
      <c r="B1368" t="s">
        <v>3040</v>
      </c>
      <c r="C1368" t="s">
        <v>2697</v>
      </c>
      <c r="D1368">
        <v>9092.4500000000007</v>
      </c>
      <c r="E1368">
        <v>6.74</v>
      </c>
      <c r="F1368" t="s">
        <v>2737</v>
      </c>
      <c r="G1368">
        <v>27210100</v>
      </c>
      <c r="H1368" t="s">
        <v>2750</v>
      </c>
      <c r="I1368" s="9">
        <v>43661.209027777775</v>
      </c>
      <c r="J1368" s="8" t="s">
        <v>2737</v>
      </c>
      <c r="K1368">
        <v>272</v>
      </c>
      <c r="L1368">
        <v>807</v>
      </c>
    </row>
    <row r="1369" spans="1:13" hidden="1" x14ac:dyDescent="0.25">
      <c r="A1369" t="s">
        <v>2699</v>
      </c>
      <c r="B1369" t="s">
        <v>3040</v>
      </c>
      <c r="C1369" t="s">
        <v>2697</v>
      </c>
      <c r="D1369">
        <v>9092.4500000000007</v>
      </c>
      <c r="E1369">
        <v>5</v>
      </c>
      <c r="F1369">
        <v>20227</v>
      </c>
      <c r="G1369">
        <v>25920227</v>
      </c>
      <c r="H1369" t="s">
        <v>2797</v>
      </c>
      <c r="I1369" s="9">
        <v>43661.209027777775</v>
      </c>
      <c r="J1369" s="8" t="s">
        <v>2737</v>
      </c>
      <c r="K1369">
        <v>259</v>
      </c>
      <c r="L1369">
        <v>807</v>
      </c>
    </row>
    <row r="1370" spans="1:13" hidden="1" x14ac:dyDescent="0.25">
      <c r="A1370" t="s">
        <v>2699</v>
      </c>
      <c r="B1370" t="s">
        <v>3040</v>
      </c>
      <c r="C1370" t="s">
        <v>2697</v>
      </c>
      <c r="D1370">
        <v>9092.4500000000007</v>
      </c>
      <c r="E1370">
        <v>5</v>
      </c>
      <c r="F1370">
        <v>20278</v>
      </c>
      <c r="G1370">
        <v>25920278</v>
      </c>
      <c r="H1370" t="s">
        <v>2798</v>
      </c>
      <c r="I1370" s="9">
        <v>43661.209027777775</v>
      </c>
      <c r="J1370" s="8" t="s">
        <v>2737</v>
      </c>
      <c r="K1370">
        <v>259</v>
      </c>
      <c r="L1370">
        <v>807</v>
      </c>
    </row>
    <row r="1371" spans="1:13" hidden="1" x14ac:dyDescent="0.25">
      <c r="A1371" t="s">
        <v>2699</v>
      </c>
      <c r="B1371" t="s">
        <v>3040</v>
      </c>
      <c r="C1371" t="s">
        <v>2697</v>
      </c>
      <c r="D1371">
        <v>9092.4500000000007</v>
      </c>
      <c r="E1371">
        <v>-6</v>
      </c>
      <c r="F1371">
        <v>23780</v>
      </c>
      <c r="G1371">
        <v>25923780</v>
      </c>
      <c r="H1371" t="s">
        <v>2810</v>
      </c>
      <c r="I1371" s="9">
        <v>43661.209027777775</v>
      </c>
      <c r="J1371" s="8" t="s">
        <v>2737</v>
      </c>
      <c r="K1371">
        <v>259</v>
      </c>
      <c r="L1371">
        <v>807</v>
      </c>
    </row>
    <row r="1372" spans="1:13" hidden="1" x14ac:dyDescent="0.25">
      <c r="A1372" t="s">
        <v>2699</v>
      </c>
      <c r="B1372" t="s">
        <v>3040</v>
      </c>
      <c r="C1372" t="s">
        <v>2697</v>
      </c>
      <c r="D1372">
        <v>9092.4500000000007</v>
      </c>
      <c r="E1372">
        <v>5</v>
      </c>
      <c r="F1372">
        <v>20278</v>
      </c>
      <c r="G1372">
        <v>25920278</v>
      </c>
      <c r="H1372" t="s">
        <v>2798</v>
      </c>
      <c r="I1372" s="9">
        <v>43661.209027777775</v>
      </c>
      <c r="J1372" s="8" t="s">
        <v>2737</v>
      </c>
      <c r="K1372">
        <v>259</v>
      </c>
      <c r="L1372">
        <v>807</v>
      </c>
    </row>
    <row r="1373" spans="1:13" hidden="1" x14ac:dyDescent="0.25">
      <c r="A1373" t="s">
        <v>2699</v>
      </c>
      <c r="B1373" t="s">
        <v>3040</v>
      </c>
      <c r="C1373" t="s">
        <v>2697</v>
      </c>
      <c r="D1373">
        <v>9092.4500000000007</v>
      </c>
      <c r="E1373">
        <v>266</v>
      </c>
      <c r="F1373">
        <v>90707</v>
      </c>
      <c r="G1373">
        <v>25047358</v>
      </c>
      <c r="H1373" t="s">
        <v>3041</v>
      </c>
      <c r="I1373" s="9">
        <v>43661.209027777775</v>
      </c>
      <c r="J1373" s="8" t="s">
        <v>2737</v>
      </c>
      <c r="K1373">
        <v>250</v>
      </c>
      <c r="L1373">
        <v>807</v>
      </c>
    </row>
    <row r="1374" spans="1:13" hidden="1" x14ac:dyDescent="0.25">
      <c r="A1374" t="s">
        <v>2699</v>
      </c>
      <c r="B1374" t="s">
        <v>3040</v>
      </c>
      <c r="C1374" t="s">
        <v>2697</v>
      </c>
      <c r="D1374">
        <v>9092.4500000000007</v>
      </c>
      <c r="E1374">
        <v>5</v>
      </c>
      <c r="F1374">
        <v>20278</v>
      </c>
      <c r="G1374">
        <v>25920278</v>
      </c>
      <c r="H1374" t="s">
        <v>2798</v>
      </c>
      <c r="I1374" s="9">
        <v>43661.209027777775</v>
      </c>
      <c r="J1374" s="8" t="s">
        <v>2737</v>
      </c>
      <c r="K1374">
        <v>259</v>
      </c>
      <c r="L1374">
        <v>807</v>
      </c>
    </row>
    <row r="1375" spans="1:13" hidden="1" x14ac:dyDescent="0.25">
      <c r="A1375" t="s">
        <v>2699</v>
      </c>
      <c r="B1375" t="s">
        <v>3040</v>
      </c>
      <c r="C1375" t="s">
        <v>2697</v>
      </c>
      <c r="D1375">
        <v>9092.4500000000007</v>
      </c>
      <c r="E1375">
        <v>-28</v>
      </c>
      <c r="F1375">
        <v>86592</v>
      </c>
      <c r="G1375">
        <v>30032010</v>
      </c>
      <c r="H1375" t="s">
        <v>2832</v>
      </c>
      <c r="I1375" s="9">
        <v>43661.209027777775</v>
      </c>
      <c r="J1375" s="8" t="s">
        <v>2737</v>
      </c>
      <c r="K1375">
        <v>300</v>
      </c>
      <c r="L1375">
        <v>807</v>
      </c>
      <c r="M1375" s="19">
        <v>30</v>
      </c>
    </row>
    <row r="1376" spans="1:13" hidden="1" x14ac:dyDescent="0.25">
      <c r="A1376" t="s">
        <v>2699</v>
      </c>
      <c r="B1376" t="s">
        <v>3040</v>
      </c>
      <c r="C1376" t="s">
        <v>2697</v>
      </c>
      <c r="D1376">
        <v>9092.4500000000007</v>
      </c>
      <c r="E1376">
        <v>11.02</v>
      </c>
      <c r="F1376" t="s">
        <v>2737</v>
      </c>
      <c r="G1376">
        <v>27210100</v>
      </c>
      <c r="H1376" t="s">
        <v>2750</v>
      </c>
      <c r="I1376" s="9">
        <v>43661.209027777775</v>
      </c>
      <c r="J1376" s="8" t="s">
        <v>2737</v>
      </c>
      <c r="K1376">
        <v>272</v>
      </c>
      <c r="L1376">
        <v>807</v>
      </c>
    </row>
    <row r="1377" spans="1:12" hidden="1" x14ac:dyDescent="0.25">
      <c r="A1377" t="s">
        <v>2699</v>
      </c>
      <c r="B1377" t="s">
        <v>3040</v>
      </c>
      <c r="C1377" t="s">
        <v>2697</v>
      </c>
      <c r="D1377">
        <v>9092.4500000000007</v>
      </c>
      <c r="E1377">
        <v>6.74</v>
      </c>
      <c r="F1377" t="s">
        <v>2737</v>
      </c>
      <c r="G1377">
        <v>27210100</v>
      </c>
      <c r="H1377" t="s">
        <v>2750</v>
      </c>
      <c r="I1377" s="9">
        <v>43661.209027777775</v>
      </c>
      <c r="J1377" s="8" t="s">
        <v>2737</v>
      </c>
      <c r="K1377">
        <v>272</v>
      </c>
      <c r="L1377">
        <v>807</v>
      </c>
    </row>
    <row r="1378" spans="1:12" hidden="1" x14ac:dyDescent="0.25">
      <c r="A1378" t="s">
        <v>2699</v>
      </c>
      <c r="B1378" t="s">
        <v>3040</v>
      </c>
      <c r="C1378" t="s">
        <v>2697</v>
      </c>
      <c r="D1378">
        <v>9092.4500000000007</v>
      </c>
      <c r="E1378">
        <v>6.74</v>
      </c>
      <c r="F1378" t="s">
        <v>2737</v>
      </c>
      <c r="G1378">
        <v>27210100</v>
      </c>
      <c r="H1378" t="s">
        <v>2750</v>
      </c>
      <c r="I1378" s="9">
        <v>43661.209027777775</v>
      </c>
      <c r="J1378" s="8" t="s">
        <v>2737</v>
      </c>
      <c r="K1378">
        <v>272</v>
      </c>
      <c r="L1378">
        <v>807</v>
      </c>
    </row>
    <row r="1379" spans="1:12" hidden="1" x14ac:dyDescent="0.25">
      <c r="A1379" t="s">
        <v>2699</v>
      </c>
      <c r="B1379" t="s">
        <v>3040</v>
      </c>
      <c r="C1379" t="s">
        <v>2697</v>
      </c>
      <c r="D1379">
        <v>9092.4500000000007</v>
      </c>
      <c r="E1379">
        <v>5.46</v>
      </c>
      <c r="F1379" t="s">
        <v>2737</v>
      </c>
      <c r="G1379">
        <v>27210100</v>
      </c>
      <c r="H1379" t="s">
        <v>2750</v>
      </c>
      <c r="I1379" s="9">
        <v>43661.209027777775</v>
      </c>
      <c r="J1379" s="8" t="s">
        <v>2737</v>
      </c>
      <c r="K1379">
        <v>272</v>
      </c>
      <c r="L1379">
        <v>807</v>
      </c>
    </row>
    <row r="1380" spans="1:12" hidden="1" x14ac:dyDescent="0.25">
      <c r="A1380" t="s">
        <v>2699</v>
      </c>
      <c r="B1380" t="s">
        <v>3040</v>
      </c>
      <c r="C1380" t="s">
        <v>2697</v>
      </c>
      <c r="D1380">
        <v>9092.4500000000007</v>
      </c>
      <c r="E1380">
        <v>5.46</v>
      </c>
      <c r="F1380" t="s">
        <v>2737</v>
      </c>
      <c r="G1380">
        <v>27210100</v>
      </c>
      <c r="H1380" t="s">
        <v>2750</v>
      </c>
      <c r="I1380" s="9">
        <v>43661.209027777775</v>
      </c>
      <c r="J1380" s="8" t="s">
        <v>2737</v>
      </c>
      <c r="K1380">
        <v>272</v>
      </c>
      <c r="L1380">
        <v>807</v>
      </c>
    </row>
    <row r="1381" spans="1:12" hidden="1" x14ac:dyDescent="0.25">
      <c r="A1381" t="s">
        <v>2699</v>
      </c>
      <c r="B1381" t="s">
        <v>3040</v>
      </c>
      <c r="C1381" t="s">
        <v>2697</v>
      </c>
      <c r="D1381">
        <v>9092.4500000000007</v>
      </c>
      <c r="E1381">
        <v>92.09</v>
      </c>
      <c r="F1381">
        <v>69118</v>
      </c>
      <c r="G1381">
        <v>27069118</v>
      </c>
      <c r="H1381" t="s">
        <v>2821</v>
      </c>
      <c r="I1381" s="9">
        <v>43661.209027777775</v>
      </c>
      <c r="J1381" s="8" t="s">
        <v>2737</v>
      </c>
      <c r="K1381">
        <v>270</v>
      </c>
      <c r="L1381">
        <v>807</v>
      </c>
    </row>
    <row r="1382" spans="1:12" hidden="1" x14ac:dyDescent="0.25">
      <c r="A1382" t="s">
        <v>2699</v>
      </c>
      <c r="B1382" t="s">
        <v>3040</v>
      </c>
      <c r="C1382" t="s">
        <v>2697</v>
      </c>
      <c r="D1382">
        <v>9092.4500000000007</v>
      </c>
      <c r="E1382">
        <v>8.32</v>
      </c>
      <c r="F1382" t="s">
        <v>2737</v>
      </c>
      <c r="G1382">
        <v>27269155</v>
      </c>
      <c r="H1382" t="s">
        <v>2820</v>
      </c>
      <c r="I1382" s="9">
        <v>43661.209027777775</v>
      </c>
      <c r="J1382" s="8" t="s">
        <v>2737</v>
      </c>
      <c r="K1382">
        <v>272</v>
      </c>
      <c r="L1382">
        <v>807</v>
      </c>
    </row>
    <row r="1383" spans="1:12" hidden="1" x14ac:dyDescent="0.25">
      <c r="A1383" t="s">
        <v>2699</v>
      </c>
      <c r="B1383" t="s">
        <v>3040</v>
      </c>
      <c r="C1383" t="s">
        <v>2697</v>
      </c>
      <c r="D1383">
        <v>9092.4500000000007</v>
      </c>
      <c r="E1383">
        <v>48.74</v>
      </c>
      <c r="F1383" t="s">
        <v>2737</v>
      </c>
      <c r="G1383">
        <v>27269185</v>
      </c>
      <c r="H1383" t="s">
        <v>2819</v>
      </c>
      <c r="I1383" s="9">
        <v>43661.209027777775</v>
      </c>
      <c r="J1383" s="8" t="s">
        <v>2737</v>
      </c>
      <c r="K1383">
        <v>272</v>
      </c>
      <c r="L1383">
        <v>807</v>
      </c>
    </row>
    <row r="1384" spans="1:12" hidden="1" x14ac:dyDescent="0.25">
      <c r="A1384" t="s">
        <v>2699</v>
      </c>
      <c r="B1384" t="s">
        <v>3040</v>
      </c>
      <c r="C1384" t="s">
        <v>2697</v>
      </c>
      <c r="D1384">
        <v>9092.4500000000007</v>
      </c>
      <c r="E1384">
        <v>10.53</v>
      </c>
      <c r="F1384" t="s">
        <v>2737</v>
      </c>
      <c r="G1384">
        <v>27013394</v>
      </c>
      <c r="H1384" t="s">
        <v>2789</v>
      </c>
      <c r="I1384" s="9">
        <v>43661.209027777775</v>
      </c>
      <c r="J1384" s="8" t="s">
        <v>2737</v>
      </c>
      <c r="K1384">
        <v>270</v>
      </c>
      <c r="L1384">
        <v>807</v>
      </c>
    </row>
    <row r="1385" spans="1:12" hidden="1" x14ac:dyDescent="0.25">
      <c r="A1385" t="s">
        <v>2699</v>
      </c>
      <c r="B1385" t="s">
        <v>3040</v>
      </c>
      <c r="C1385" t="s">
        <v>2697</v>
      </c>
      <c r="D1385">
        <v>9092.4500000000007</v>
      </c>
      <c r="E1385">
        <v>27.34</v>
      </c>
      <c r="F1385" t="s">
        <v>2737</v>
      </c>
      <c r="G1385">
        <v>27013399</v>
      </c>
      <c r="H1385" t="s">
        <v>2739</v>
      </c>
      <c r="I1385" s="9">
        <v>43661.209027777775</v>
      </c>
      <c r="J1385" s="8" t="s">
        <v>2737</v>
      </c>
      <c r="K1385">
        <v>270</v>
      </c>
      <c r="L1385">
        <v>807</v>
      </c>
    </row>
    <row r="1386" spans="1:12" hidden="1" x14ac:dyDescent="0.25">
      <c r="A1386" t="s">
        <v>2699</v>
      </c>
      <c r="B1386" t="s">
        <v>3040</v>
      </c>
      <c r="C1386" t="s">
        <v>2697</v>
      </c>
      <c r="D1386">
        <v>9092.4500000000007</v>
      </c>
      <c r="E1386">
        <v>27.34</v>
      </c>
      <c r="F1386" t="s">
        <v>2737</v>
      </c>
      <c r="G1386">
        <v>27013399</v>
      </c>
      <c r="H1386" t="s">
        <v>2739</v>
      </c>
      <c r="I1386" s="9">
        <v>43661.209027777775</v>
      </c>
      <c r="J1386" s="8" t="s">
        <v>2737</v>
      </c>
      <c r="K1386">
        <v>270</v>
      </c>
      <c r="L1386">
        <v>807</v>
      </c>
    </row>
    <row r="1387" spans="1:12" hidden="1" x14ac:dyDescent="0.25">
      <c r="A1387" t="s">
        <v>2699</v>
      </c>
      <c r="B1387" t="s">
        <v>3040</v>
      </c>
      <c r="C1387" t="s">
        <v>2697</v>
      </c>
      <c r="D1387">
        <v>9092.4500000000007</v>
      </c>
      <c r="E1387">
        <v>27.34</v>
      </c>
      <c r="F1387" t="s">
        <v>2737</v>
      </c>
      <c r="G1387">
        <v>27013399</v>
      </c>
      <c r="H1387" t="s">
        <v>2739</v>
      </c>
      <c r="I1387" s="9">
        <v>43661.209027777775</v>
      </c>
      <c r="J1387" s="8" t="s">
        <v>2737</v>
      </c>
      <c r="K1387">
        <v>270</v>
      </c>
      <c r="L1387">
        <v>807</v>
      </c>
    </row>
    <row r="1388" spans="1:12" hidden="1" x14ac:dyDescent="0.25">
      <c r="A1388" t="s">
        <v>2699</v>
      </c>
      <c r="B1388" t="s">
        <v>3040</v>
      </c>
      <c r="C1388" t="s">
        <v>2697</v>
      </c>
      <c r="D1388">
        <v>9092.4500000000007</v>
      </c>
      <c r="E1388">
        <v>12.23</v>
      </c>
      <c r="F1388" t="s">
        <v>2737</v>
      </c>
      <c r="G1388">
        <v>27069208</v>
      </c>
      <c r="H1388" t="s">
        <v>2791</v>
      </c>
      <c r="I1388" s="9">
        <v>43661.209027777775</v>
      </c>
      <c r="J1388" s="8" t="s">
        <v>2737</v>
      </c>
      <c r="K1388">
        <v>270</v>
      </c>
      <c r="L1388">
        <v>807</v>
      </c>
    </row>
    <row r="1389" spans="1:12" hidden="1" x14ac:dyDescent="0.25">
      <c r="A1389" t="s">
        <v>2699</v>
      </c>
      <c r="B1389" t="s">
        <v>3040</v>
      </c>
      <c r="C1389" t="s">
        <v>2697</v>
      </c>
      <c r="D1389">
        <v>9092.4500000000007</v>
      </c>
      <c r="E1389">
        <v>11.59</v>
      </c>
      <c r="F1389" t="s">
        <v>2737</v>
      </c>
      <c r="G1389">
        <v>27069212</v>
      </c>
      <c r="H1389" t="s">
        <v>2754</v>
      </c>
      <c r="I1389" s="9">
        <v>43661.209027777775</v>
      </c>
      <c r="J1389" s="8" t="s">
        <v>2737</v>
      </c>
      <c r="K1389">
        <v>270</v>
      </c>
      <c r="L1389">
        <v>807</v>
      </c>
    </row>
    <row r="1390" spans="1:12" hidden="1" x14ac:dyDescent="0.25">
      <c r="A1390" t="s">
        <v>2699</v>
      </c>
      <c r="B1390" t="s">
        <v>3040</v>
      </c>
      <c r="C1390" t="s">
        <v>2697</v>
      </c>
      <c r="D1390">
        <v>9092.4500000000007</v>
      </c>
      <c r="E1390">
        <v>11.92</v>
      </c>
      <c r="F1390" t="s">
        <v>2752</v>
      </c>
      <c r="G1390">
        <v>27038238</v>
      </c>
      <c r="H1390" t="s">
        <v>2753</v>
      </c>
      <c r="I1390" s="9">
        <v>43661.209027777775</v>
      </c>
      <c r="J1390" s="8" t="s">
        <v>2737</v>
      </c>
      <c r="K1390">
        <v>270</v>
      </c>
      <c r="L1390">
        <v>807</v>
      </c>
    </row>
    <row r="1391" spans="1:12" hidden="1" x14ac:dyDescent="0.25">
      <c r="A1391" t="s">
        <v>2699</v>
      </c>
      <c r="B1391" t="s">
        <v>3040</v>
      </c>
      <c r="C1391" t="s">
        <v>2697</v>
      </c>
      <c r="D1391">
        <v>9092.4500000000007</v>
      </c>
      <c r="E1391">
        <v>11.92</v>
      </c>
      <c r="F1391" t="s">
        <v>2752</v>
      </c>
      <c r="G1391">
        <v>27038238</v>
      </c>
      <c r="H1391" t="s">
        <v>2753</v>
      </c>
      <c r="I1391" s="9">
        <v>43661.209027777775</v>
      </c>
      <c r="J1391" s="8" t="s">
        <v>2737</v>
      </c>
      <c r="K1391">
        <v>270</v>
      </c>
      <c r="L1391">
        <v>807</v>
      </c>
    </row>
    <row r="1392" spans="1:12" hidden="1" x14ac:dyDescent="0.25">
      <c r="A1392" t="s">
        <v>2699</v>
      </c>
      <c r="B1392" t="s">
        <v>3040</v>
      </c>
      <c r="C1392" t="s">
        <v>2697</v>
      </c>
      <c r="D1392">
        <v>9092.4500000000007</v>
      </c>
      <c r="E1392">
        <v>8.51</v>
      </c>
      <c r="F1392" t="s">
        <v>2737</v>
      </c>
      <c r="G1392">
        <v>27069171</v>
      </c>
      <c r="H1392" t="s">
        <v>2809</v>
      </c>
      <c r="I1392" s="9">
        <v>43661.209027777775</v>
      </c>
      <c r="J1392" s="8" t="s">
        <v>2737</v>
      </c>
      <c r="K1392">
        <v>270</v>
      </c>
      <c r="L1392">
        <v>807</v>
      </c>
    </row>
    <row r="1393" spans="1:12" hidden="1" x14ac:dyDescent="0.25">
      <c r="A1393" t="s">
        <v>2699</v>
      </c>
      <c r="B1393" t="s">
        <v>3040</v>
      </c>
      <c r="C1393" t="s">
        <v>2697</v>
      </c>
      <c r="D1393">
        <v>9092.4500000000007</v>
      </c>
      <c r="E1393">
        <v>8.51</v>
      </c>
      <c r="F1393" t="s">
        <v>2737</v>
      </c>
      <c r="G1393">
        <v>27069171</v>
      </c>
      <c r="H1393" t="s">
        <v>2809</v>
      </c>
      <c r="I1393" s="9">
        <v>43661.209027777775</v>
      </c>
      <c r="J1393" s="8" t="s">
        <v>2737</v>
      </c>
      <c r="K1393">
        <v>270</v>
      </c>
      <c r="L1393">
        <v>807</v>
      </c>
    </row>
    <row r="1394" spans="1:12" hidden="1" x14ac:dyDescent="0.25">
      <c r="A1394" t="s">
        <v>2699</v>
      </c>
      <c r="B1394" t="s">
        <v>3040</v>
      </c>
      <c r="C1394" t="s">
        <v>2697</v>
      </c>
      <c r="D1394">
        <v>9092.4500000000007</v>
      </c>
      <c r="E1394">
        <v>8.57</v>
      </c>
      <c r="F1394" t="s">
        <v>2737</v>
      </c>
      <c r="G1394">
        <v>27069276</v>
      </c>
      <c r="H1394" t="s">
        <v>2813</v>
      </c>
      <c r="I1394" s="9">
        <v>43661.209027777775</v>
      </c>
      <c r="J1394" s="8" t="s">
        <v>2737</v>
      </c>
      <c r="K1394">
        <v>270</v>
      </c>
      <c r="L1394">
        <v>807</v>
      </c>
    </row>
    <row r="1395" spans="1:12" hidden="1" x14ac:dyDescent="0.25">
      <c r="A1395" t="s">
        <v>2699</v>
      </c>
      <c r="B1395" t="s">
        <v>3040</v>
      </c>
      <c r="C1395" t="s">
        <v>2697</v>
      </c>
      <c r="D1395">
        <v>9092.4500000000007</v>
      </c>
      <c r="E1395">
        <v>56.37</v>
      </c>
      <c r="F1395" t="s">
        <v>2737</v>
      </c>
      <c r="G1395">
        <v>27069512</v>
      </c>
      <c r="H1395" t="s">
        <v>2822</v>
      </c>
      <c r="I1395" s="9">
        <v>43661.209027777775</v>
      </c>
      <c r="J1395" s="8" t="s">
        <v>2737</v>
      </c>
      <c r="K1395">
        <v>270</v>
      </c>
      <c r="L1395">
        <v>807</v>
      </c>
    </row>
    <row r="1396" spans="1:12" hidden="1" x14ac:dyDescent="0.25">
      <c r="A1396" t="s">
        <v>2699</v>
      </c>
      <c r="B1396" t="s">
        <v>3040</v>
      </c>
      <c r="C1396" t="s">
        <v>2697</v>
      </c>
      <c r="D1396">
        <v>9092.4500000000007</v>
      </c>
      <c r="E1396">
        <v>40</v>
      </c>
      <c r="F1396" t="s">
        <v>2737</v>
      </c>
      <c r="G1396">
        <v>27013490</v>
      </c>
      <c r="H1396" t="s">
        <v>2814</v>
      </c>
      <c r="I1396" s="9">
        <v>43661.209027777775</v>
      </c>
      <c r="J1396" s="8" t="s">
        <v>2737</v>
      </c>
      <c r="K1396">
        <v>270</v>
      </c>
      <c r="L1396">
        <v>807</v>
      </c>
    </row>
    <row r="1397" spans="1:12" hidden="1" x14ac:dyDescent="0.25">
      <c r="A1397" t="s">
        <v>2699</v>
      </c>
      <c r="B1397" t="s">
        <v>3040</v>
      </c>
      <c r="C1397" t="s">
        <v>2697</v>
      </c>
      <c r="D1397">
        <v>9092.4500000000007</v>
      </c>
      <c r="E1397">
        <v>5.46</v>
      </c>
      <c r="F1397" t="s">
        <v>2737</v>
      </c>
      <c r="G1397">
        <v>27069165</v>
      </c>
      <c r="H1397" t="s">
        <v>2806</v>
      </c>
      <c r="I1397" s="9">
        <v>43661.209027777775</v>
      </c>
      <c r="J1397" s="8" t="s">
        <v>2737</v>
      </c>
      <c r="K1397">
        <v>270</v>
      </c>
      <c r="L1397">
        <v>807</v>
      </c>
    </row>
    <row r="1398" spans="1:12" hidden="1" x14ac:dyDescent="0.25">
      <c r="A1398" t="s">
        <v>2699</v>
      </c>
      <c r="B1398" t="s">
        <v>3040</v>
      </c>
      <c r="C1398" t="s">
        <v>2697</v>
      </c>
      <c r="D1398">
        <v>9092.4500000000007</v>
      </c>
      <c r="E1398">
        <v>22.04</v>
      </c>
      <c r="F1398" t="s">
        <v>2737</v>
      </c>
      <c r="G1398">
        <v>27013392</v>
      </c>
      <c r="H1398" t="s">
        <v>2755</v>
      </c>
      <c r="I1398" s="9">
        <v>43661.209027777775</v>
      </c>
      <c r="J1398" s="8" t="s">
        <v>2737</v>
      </c>
      <c r="K1398">
        <v>270</v>
      </c>
      <c r="L1398">
        <v>807</v>
      </c>
    </row>
    <row r="1399" spans="1:12" hidden="1" x14ac:dyDescent="0.25">
      <c r="A1399" t="s">
        <v>2699</v>
      </c>
      <c r="B1399" t="s">
        <v>3040</v>
      </c>
      <c r="C1399" t="s">
        <v>2697</v>
      </c>
      <c r="D1399">
        <v>9092.4500000000007</v>
      </c>
      <c r="E1399">
        <v>-7.35</v>
      </c>
      <c r="F1399" t="s">
        <v>2737</v>
      </c>
      <c r="G1399">
        <v>27013393</v>
      </c>
      <c r="H1399" t="s">
        <v>2834</v>
      </c>
      <c r="I1399" s="9">
        <v>43661.209027777775</v>
      </c>
      <c r="J1399" s="8" t="s">
        <v>2737</v>
      </c>
      <c r="K1399">
        <v>270</v>
      </c>
      <c r="L1399">
        <v>807</v>
      </c>
    </row>
    <row r="1400" spans="1:12" hidden="1" x14ac:dyDescent="0.25">
      <c r="A1400" t="s">
        <v>2699</v>
      </c>
      <c r="B1400" t="s">
        <v>3040</v>
      </c>
      <c r="C1400" t="s">
        <v>2697</v>
      </c>
      <c r="D1400">
        <v>9092.4500000000007</v>
      </c>
      <c r="E1400">
        <v>-7.35</v>
      </c>
      <c r="F1400" t="s">
        <v>2737</v>
      </c>
      <c r="G1400">
        <v>27013392</v>
      </c>
      <c r="H1400" t="s">
        <v>2755</v>
      </c>
      <c r="I1400" s="9">
        <v>43661.209027777775</v>
      </c>
      <c r="J1400" s="8" t="s">
        <v>2737</v>
      </c>
      <c r="K1400">
        <v>270</v>
      </c>
      <c r="L1400">
        <v>807</v>
      </c>
    </row>
    <row r="1401" spans="1:12" hidden="1" x14ac:dyDescent="0.25">
      <c r="A1401" t="s">
        <v>2699</v>
      </c>
      <c r="B1401" t="s">
        <v>3040</v>
      </c>
      <c r="C1401" t="s">
        <v>2697</v>
      </c>
      <c r="D1401">
        <v>9092.4500000000007</v>
      </c>
      <c r="E1401">
        <v>7.35</v>
      </c>
      <c r="F1401" t="s">
        <v>2737</v>
      </c>
      <c r="G1401">
        <v>27013393</v>
      </c>
      <c r="H1401" t="s">
        <v>2834</v>
      </c>
      <c r="I1401" s="9">
        <v>43661.209027777775</v>
      </c>
      <c r="J1401" s="8" t="s">
        <v>2737</v>
      </c>
      <c r="K1401">
        <v>270</v>
      </c>
      <c r="L1401">
        <v>807</v>
      </c>
    </row>
    <row r="1402" spans="1:12" hidden="1" x14ac:dyDescent="0.25">
      <c r="A1402" t="s">
        <v>2699</v>
      </c>
      <c r="B1402" t="s">
        <v>3040</v>
      </c>
      <c r="C1402" t="s">
        <v>2697</v>
      </c>
      <c r="D1402">
        <v>9092.4500000000007</v>
      </c>
      <c r="E1402">
        <v>-7.35</v>
      </c>
      <c r="F1402" t="s">
        <v>2737</v>
      </c>
      <c r="G1402">
        <v>27013392</v>
      </c>
      <c r="H1402" t="s">
        <v>2755</v>
      </c>
      <c r="I1402" s="9">
        <v>43661.209027777775</v>
      </c>
      <c r="J1402" s="8" t="s">
        <v>2737</v>
      </c>
      <c r="K1402">
        <v>270</v>
      </c>
      <c r="L1402">
        <v>807</v>
      </c>
    </row>
    <row r="1403" spans="1:12" hidden="1" x14ac:dyDescent="0.25">
      <c r="A1403" t="s">
        <v>2699</v>
      </c>
      <c r="B1403" t="s">
        <v>3040</v>
      </c>
      <c r="C1403" t="s">
        <v>2697</v>
      </c>
      <c r="D1403">
        <v>9092.4500000000007</v>
      </c>
      <c r="E1403">
        <v>5.46</v>
      </c>
      <c r="F1403" t="s">
        <v>2737</v>
      </c>
      <c r="G1403">
        <v>27069165</v>
      </c>
      <c r="H1403" t="s">
        <v>2806</v>
      </c>
      <c r="I1403" s="9">
        <v>43661.209027777775</v>
      </c>
      <c r="J1403" s="8" t="s">
        <v>2737</v>
      </c>
      <c r="K1403">
        <v>270</v>
      </c>
      <c r="L1403">
        <v>807</v>
      </c>
    </row>
    <row r="1404" spans="1:12" hidden="1" x14ac:dyDescent="0.25">
      <c r="A1404" t="s">
        <v>2699</v>
      </c>
      <c r="B1404" t="s">
        <v>3040</v>
      </c>
      <c r="C1404" t="s">
        <v>2697</v>
      </c>
      <c r="D1404">
        <v>9092.4500000000007</v>
      </c>
      <c r="E1404">
        <v>-5.46</v>
      </c>
      <c r="F1404" t="s">
        <v>2737</v>
      </c>
      <c r="G1404">
        <v>27210100</v>
      </c>
      <c r="H1404" t="s">
        <v>2750</v>
      </c>
      <c r="I1404" s="9">
        <v>43661.209027777775</v>
      </c>
      <c r="J1404" s="8" t="s">
        <v>2737</v>
      </c>
      <c r="K1404">
        <v>272</v>
      </c>
      <c r="L1404">
        <v>807</v>
      </c>
    </row>
    <row r="1405" spans="1:12" hidden="1" x14ac:dyDescent="0.25">
      <c r="A1405" t="s">
        <v>2699</v>
      </c>
      <c r="B1405" t="s">
        <v>3040</v>
      </c>
      <c r="C1405" t="s">
        <v>2697</v>
      </c>
      <c r="D1405">
        <v>9092.4500000000007</v>
      </c>
      <c r="E1405">
        <v>-5.46</v>
      </c>
      <c r="F1405" t="s">
        <v>2737</v>
      </c>
      <c r="G1405">
        <v>27210100</v>
      </c>
      <c r="H1405" t="s">
        <v>2750</v>
      </c>
      <c r="I1405" s="9">
        <v>43661.209027777775</v>
      </c>
      <c r="J1405" s="8" t="s">
        <v>2737</v>
      </c>
      <c r="K1405">
        <v>272</v>
      </c>
      <c r="L1405">
        <v>807</v>
      </c>
    </row>
    <row r="1406" spans="1:12" hidden="1" x14ac:dyDescent="0.25">
      <c r="A1406" t="s">
        <v>2699</v>
      </c>
      <c r="B1406" t="s">
        <v>3040</v>
      </c>
      <c r="C1406" t="s">
        <v>2697</v>
      </c>
      <c r="D1406">
        <v>9092.4500000000007</v>
      </c>
      <c r="E1406">
        <v>-11.02</v>
      </c>
      <c r="F1406" t="s">
        <v>2737</v>
      </c>
      <c r="G1406">
        <v>27210100</v>
      </c>
      <c r="H1406" t="s">
        <v>2750</v>
      </c>
      <c r="I1406" s="9">
        <v>43661.209027777775</v>
      </c>
      <c r="J1406" s="8" t="s">
        <v>2737</v>
      </c>
      <c r="K1406">
        <v>272</v>
      </c>
      <c r="L1406">
        <v>807</v>
      </c>
    </row>
    <row r="1407" spans="1:12" hidden="1" x14ac:dyDescent="0.25">
      <c r="A1407" t="s">
        <v>2699</v>
      </c>
      <c r="B1407" t="s">
        <v>3040</v>
      </c>
      <c r="C1407" t="s">
        <v>2697</v>
      </c>
      <c r="D1407">
        <v>9092.4500000000007</v>
      </c>
      <c r="E1407">
        <v>-11.02</v>
      </c>
      <c r="F1407" t="s">
        <v>2737</v>
      </c>
      <c r="G1407">
        <v>27210100</v>
      </c>
      <c r="H1407" t="s">
        <v>2750</v>
      </c>
      <c r="I1407" s="9">
        <v>43661.209027777775</v>
      </c>
      <c r="J1407" s="8" t="s">
        <v>2737</v>
      </c>
      <c r="K1407">
        <v>272</v>
      </c>
      <c r="L1407">
        <v>807</v>
      </c>
    </row>
    <row r="1408" spans="1:12" hidden="1" x14ac:dyDescent="0.25">
      <c r="A1408" t="s">
        <v>2699</v>
      </c>
      <c r="B1408" t="s">
        <v>3040</v>
      </c>
      <c r="C1408" t="s">
        <v>2697</v>
      </c>
      <c r="D1408">
        <v>9092.4500000000007</v>
      </c>
      <c r="E1408">
        <v>-6.74</v>
      </c>
      <c r="F1408" t="s">
        <v>2737</v>
      </c>
      <c r="G1408">
        <v>27210100</v>
      </c>
      <c r="H1408" t="s">
        <v>2750</v>
      </c>
      <c r="I1408" s="9">
        <v>43661.209027777775</v>
      </c>
      <c r="J1408" s="8" t="s">
        <v>2737</v>
      </c>
      <c r="K1408">
        <v>272</v>
      </c>
      <c r="L1408">
        <v>807</v>
      </c>
    </row>
    <row r="1409" spans="1:12" hidden="1" x14ac:dyDescent="0.25">
      <c r="A1409" t="s">
        <v>2699</v>
      </c>
      <c r="B1409" t="s">
        <v>3040</v>
      </c>
      <c r="C1409" t="s">
        <v>2697</v>
      </c>
      <c r="D1409">
        <v>9092.4500000000007</v>
      </c>
      <c r="E1409">
        <v>-6.74</v>
      </c>
      <c r="F1409" t="s">
        <v>2737</v>
      </c>
      <c r="G1409">
        <v>27210100</v>
      </c>
      <c r="H1409" t="s">
        <v>2750</v>
      </c>
      <c r="I1409" s="9">
        <v>43661.209027777775</v>
      </c>
      <c r="J1409" s="8" t="s">
        <v>2737</v>
      </c>
      <c r="K1409">
        <v>272</v>
      </c>
      <c r="L1409">
        <v>807</v>
      </c>
    </row>
    <row r="1410" spans="1:12" hidden="1" x14ac:dyDescent="0.25">
      <c r="A1410" t="s">
        <v>2699</v>
      </c>
      <c r="B1410" t="s">
        <v>3040</v>
      </c>
      <c r="C1410" t="s">
        <v>2697</v>
      </c>
      <c r="D1410">
        <v>9092.4500000000007</v>
      </c>
      <c r="E1410">
        <v>-8.57</v>
      </c>
      <c r="F1410" t="s">
        <v>2737</v>
      </c>
      <c r="G1410">
        <v>27069276</v>
      </c>
      <c r="H1410" t="s">
        <v>2813</v>
      </c>
      <c r="I1410" s="9">
        <v>43661.209027777775</v>
      </c>
      <c r="J1410" s="8" t="s">
        <v>2737</v>
      </c>
      <c r="K1410">
        <v>270</v>
      </c>
      <c r="L1410">
        <v>807</v>
      </c>
    </row>
    <row r="1411" spans="1:12" hidden="1" x14ac:dyDescent="0.25">
      <c r="A1411" t="s">
        <v>2699</v>
      </c>
      <c r="B1411" t="s">
        <v>3040</v>
      </c>
      <c r="C1411" t="s">
        <v>2697</v>
      </c>
      <c r="D1411">
        <v>9092.4500000000007</v>
      </c>
      <c r="E1411">
        <v>-8.51</v>
      </c>
      <c r="F1411" t="s">
        <v>2737</v>
      </c>
      <c r="G1411">
        <v>27069171</v>
      </c>
      <c r="H1411" t="s">
        <v>2809</v>
      </c>
      <c r="I1411" s="9">
        <v>43661.209027777775</v>
      </c>
      <c r="J1411" s="8" t="s">
        <v>2737</v>
      </c>
      <c r="K1411">
        <v>270</v>
      </c>
      <c r="L1411">
        <v>807</v>
      </c>
    </row>
    <row r="1412" spans="1:12" hidden="1" x14ac:dyDescent="0.25">
      <c r="A1412" t="s">
        <v>2699</v>
      </c>
      <c r="B1412" t="s">
        <v>3040</v>
      </c>
      <c r="C1412" t="s">
        <v>2697</v>
      </c>
      <c r="D1412">
        <v>9092.4500000000007</v>
      </c>
      <c r="E1412">
        <v>-8.51</v>
      </c>
      <c r="F1412" t="s">
        <v>2737</v>
      </c>
      <c r="G1412">
        <v>27069171</v>
      </c>
      <c r="H1412" t="s">
        <v>2809</v>
      </c>
      <c r="I1412" s="9">
        <v>43661.209027777775</v>
      </c>
      <c r="J1412" s="8" t="s">
        <v>2737</v>
      </c>
      <c r="K1412">
        <v>270</v>
      </c>
      <c r="L1412">
        <v>807</v>
      </c>
    </row>
    <row r="1413" spans="1:12" hidden="1" x14ac:dyDescent="0.25">
      <c r="A1413" t="s">
        <v>2699</v>
      </c>
      <c r="B1413" t="s">
        <v>3040</v>
      </c>
      <c r="C1413" t="s">
        <v>2697</v>
      </c>
      <c r="D1413">
        <v>9092.4500000000007</v>
      </c>
      <c r="E1413">
        <v>-10.53</v>
      </c>
      <c r="F1413" t="s">
        <v>2737</v>
      </c>
      <c r="G1413">
        <v>27013394</v>
      </c>
      <c r="H1413" t="s">
        <v>2789</v>
      </c>
      <c r="I1413" s="9">
        <v>43661.209027777775</v>
      </c>
      <c r="J1413" s="8" t="s">
        <v>2737</v>
      </c>
      <c r="K1413">
        <v>270</v>
      </c>
      <c r="L1413">
        <v>807</v>
      </c>
    </row>
    <row r="1414" spans="1:12" hidden="1" x14ac:dyDescent="0.25">
      <c r="A1414" t="s">
        <v>2699</v>
      </c>
      <c r="B1414" t="s">
        <v>3040</v>
      </c>
      <c r="C1414" t="s">
        <v>2697</v>
      </c>
      <c r="D1414">
        <v>9092.4500000000007</v>
      </c>
      <c r="E1414">
        <v>-27.34</v>
      </c>
      <c r="F1414" t="s">
        <v>2737</v>
      </c>
      <c r="G1414">
        <v>27013399</v>
      </c>
      <c r="H1414" t="s">
        <v>2739</v>
      </c>
      <c r="I1414" s="9">
        <v>43661.209027777775</v>
      </c>
      <c r="J1414" s="8" t="s">
        <v>2737</v>
      </c>
      <c r="K1414">
        <v>270</v>
      </c>
      <c r="L1414">
        <v>807</v>
      </c>
    </row>
    <row r="1415" spans="1:12" hidden="1" x14ac:dyDescent="0.25">
      <c r="A1415" t="s">
        <v>2699</v>
      </c>
      <c r="B1415" t="s">
        <v>3040</v>
      </c>
      <c r="C1415" t="s">
        <v>2697</v>
      </c>
      <c r="D1415">
        <v>9092.4500000000007</v>
      </c>
      <c r="E1415">
        <v>118.81</v>
      </c>
      <c r="F1415" t="s">
        <v>2737</v>
      </c>
      <c r="G1415">
        <v>27250540</v>
      </c>
      <c r="H1415" t="s">
        <v>2817</v>
      </c>
      <c r="I1415" s="9">
        <v>43661.209027777775</v>
      </c>
      <c r="J1415" s="8" t="s">
        <v>2737</v>
      </c>
      <c r="K1415">
        <v>272</v>
      </c>
      <c r="L1415">
        <v>807</v>
      </c>
    </row>
    <row r="1416" spans="1:12" hidden="1" x14ac:dyDescent="0.25">
      <c r="A1416" t="s">
        <v>2699</v>
      </c>
      <c r="B1416" t="s">
        <v>3040</v>
      </c>
      <c r="C1416" t="s">
        <v>2697</v>
      </c>
      <c r="D1416">
        <v>9092.4500000000007</v>
      </c>
      <c r="E1416">
        <v>-118.81</v>
      </c>
      <c r="F1416" t="s">
        <v>2737</v>
      </c>
      <c r="G1416">
        <v>27250540</v>
      </c>
      <c r="H1416" t="s">
        <v>2817</v>
      </c>
      <c r="I1416" s="9">
        <v>43661.209027777775</v>
      </c>
      <c r="J1416" s="8" t="s">
        <v>2737</v>
      </c>
      <c r="K1416">
        <v>272</v>
      </c>
      <c r="L1416">
        <v>807</v>
      </c>
    </row>
    <row r="1417" spans="1:12" hidden="1" x14ac:dyDescent="0.25">
      <c r="A1417" t="s">
        <v>2699</v>
      </c>
      <c r="B1417" t="s">
        <v>3040</v>
      </c>
      <c r="C1417" t="s">
        <v>2697</v>
      </c>
      <c r="D1417">
        <v>9092.4500000000007</v>
      </c>
      <c r="E1417">
        <v>-76.5</v>
      </c>
      <c r="F1417" t="s">
        <v>2737</v>
      </c>
      <c r="G1417">
        <v>27050508</v>
      </c>
      <c r="H1417" t="s">
        <v>2816</v>
      </c>
      <c r="I1417" s="9">
        <v>43661.209027777775</v>
      </c>
      <c r="J1417" s="8" t="s">
        <v>2737</v>
      </c>
      <c r="K1417">
        <v>270</v>
      </c>
      <c r="L1417">
        <v>807</v>
      </c>
    </row>
    <row r="1418" spans="1:12" hidden="1" x14ac:dyDescent="0.25">
      <c r="A1418" t="s">
        <v>2699</v>
      </c>
      <c r="B1418" t="s">
        <v>3040</v>
      </c>
      <c r="C1418" t="s">
        <v>2697</v>
      </c>
      <c r="D1418">
        <v>9092.4500000000007</v>
      </c>
      <c r="E1418">
        <v>-40</v>
      </c>
      <c r="F1418" t="s">
        <v>2737</v>
      </c>
      <c r="G1418">
        <v>27013490</v>
      </c>
      <c r="H1418" t="s">
        <v>2814</v>
      </c>
      <c r="I1418" s="9">
        <v>43661.209027777775</v>
      </c>
      <c r="J1418" s="8" t="s">
        <v>2737</v>
      </c>
      <c r="K1418">
        <v>270</v>
      </c>
      <c r="L1418">
        <v>807</v>
      </c>
    </row>
    <row r="1419" spans="1:12" hidden="1" x14ac:dyDescent="0.25">
      <c r="A1419" t="s">
        <v>2699</v>
      </c>
      <c r="B1419" t="s">
        <v>3040</v>
      </c>
      <c r="C1419" t="s">
        <v>2697</v>
      </c>
      <c r="D1419">
        <v>9092.4500000000007</v>
      </c>
      <c r="E1419">
        <v>-8.32</v>
      </c>
      <c r="F1419" t="s">
        <v>2737</v>
      </c>
      <c r="G1419">
        <v>27269155</v>
      </c>
      <c r="H1419" t="s">
        <v>2820</v>
      </c>
      <c r="I1419" s="9">
        <v>43661.209027777775</v>
      </c>
      <c r="J1419" s="8" t="s">
        <v>2737</v>
      </c>
      <c r="K1419">
        <v>272</v>
      </c>
      <c r="L1419">
        <v>807</v>
      </c>
    </row>
    <row r="1420" spans="1:12" hidden="1" x14ac:dyDescent="0.25">
      <c r="A1420" t="s">
        <v>2699</v>
      </c>
      <c r="B1420" t="s">
        <v>3040</v>
      </c>
      <c r="C1420" t="s">
        <v>2697</v>
      </c>
      <c r="D1420">
        <v>9092.4500000000007</v>
      </c>
      <c r="E1420">
        <v>-48.74</v>
      </c>
      <c r="F1420" t="s">
        <v>2737</v>
      </c>
      <c r="G1420">
        <v>27269185</v>
      </c>
      <c r="H1420" t="s">
        <v>2819</v>
      </c>
      <c r="I1420" s="9">
        <v>43661.209027777775</v>
      </c>
      <c r="J1420" s="8" t="s">
        <v>2737</v>
      </c>
      <c r="K1420">
        <v>272</v>
      </c>
      <c r="L1420">
        <v>807</v>
      </c>
    </row>
    <row r="1421" spans="1:12" hidden="1" x14ac:dyDescent="0.25">
      <c r="A1421" t="s">
        <v>2699</v>
      </c>
      <c r="B1421" t="s">
        <v>3040</v>
      </c>
      <c r="C1421" t="s">
        <v>2697</v>
      </c>
      <c r="D1421">
        <v>9092.4500000000007</v>
      </c>
      <c r="E1421">
        <v>-92.09</v>
      </c>
      <c r="F1421">
        <v>69118</v>
      </c>
      <c r="G1421">
        <v>27069118</v>
      </c>
      <c r="H1421" t="s">
        <v>2821</v>
      </c>
      <c r="I1421" s="9">
        <v>43661.209027777775</v>
      </c>
      <c r="J1421" s="8" t="s">
        <v>2737</v>
      </c>
      <c r="K1421">
        <v>270</v>
      </c>
      <c r="L1421">
        <v>807</v>
      </c>
    </row>
    <row r="1422" spans="1:12" hidden="1" x14ac:dyDescent="0.25">
      <c r="A1422" t="s">
        <v>2699</v>
      </c>
      <c r="B1422" t="s">
        <v>3040</v>
      </c>
      <c r="C1422" t="s">
        <v>2697</v>
      </c>
      <c r="D1422">
        <v>9092.4500000000007</v>
      </c>
      <c r="E1422">
        <v>60.94</v>
      </c>
      <c r="F1422" t="s">
        <v>2737</v>
      </c>
      <c r="G1422">
        <v>27280023</v>
      </c>
      <c r="H1422" t="s">
        <v>2949</v>
      </c>
      <c r="I1422" s="9">
        <v>43661.209027777775</v>
      </c>
      <c r="J1422" s="8" t="s">
        <v>2737</v>
      </c>
      <c r="K1422">
        <v>272</v>
      </c>
      <c r="L1422">
        <v>807</v>
      </c>
    </row>
    <row r="1423" spans="1:12" hidden="1" x14ac:dyDescent="0.25">
      <c r="A1423" t="s">
        <v>2699</v>
      </c>
      <c r="B1423" t="s">
        <v>3040</v>
      </c>
      <c r="C1423" t="s">
        <v>2697</v>
      </c>
      <c r="D1423">
        <v>9092.4500000000007</v>
      </c>
      <c r="E1423">
        <v>9.27</v>
      </c>
      <c r="F1423" t="s">
        <v>2737</v>
      </c>
      <c r="G1423">
        <v>27069286</v>
      </c>
      <c r="H1423" t="s">
        <v>2916</v>
      </c>
      <c r="I1423" s="9">
        <v>43661.209027777775</v>
      </c>
      <c r="J1423" s="8" t="s">
        <v>2737</v>
      </c>
      <c r="K1423">
        <v>270</v>
      </c>
      <c r="L1423">
        <v>807</v>
      </c>
    </row>
    <row r="1424" spans="1:12" hidden="1" x14ac:dyDescent="0.25">
      <c r="A1424" t="s">
        <v>2699</v>
      </c>
      <c r="B1424" t="s">
        <v>3040</v>
      </c>
      <c r="C1424" t="s">
        <v>2697</v>
      </c>
      <c r="D1424">
        <v>9092.4500000000007</v>
      </c>
      <c r="E1424">
        <v>9.7100000000000009</v>
      </c>
      <c r="F1424" t="s">
        <v>2737</v>
      </c>
      <c r="G1424">
        <v>27069175</v>
      </c>
      <c r="H1424" t="s">
        <v>2948</v>
      </c>
      <c r="I1424" s="9">
        <v>43661.209027777775</v>
      </c>
      <c r="J1424" s="8" t="s">
        <v>2737</v>
      </c>
      <c r="K1424">
        <v>270</v>
      </c>
      <c r="L1424">
        <v>807</v>
      </c>
    </row>
    <row r="1425" spans="1:12" hidden="1" x14ac:dyDescent="0.25">
      <c r="A1425" t="s">
        <v>2699</v>
      </c>
      <c r="B1425" t="s">
        <v>3040</v>
      </c>
      <c r="C1425" t="s">
        <v>2697</v>
      </c>
      <c r="D1425">
        <v>9092.4500000000007</v>
      </c>
      <c r="E1425">
        <v>8.4499999999999993</v>
      </c>
      <c r="F1425" t="s">
        <v>2737</v>
      </c>
      <c r="G1425">
        <v>27217035</v>
      </c>
      <c r="H1425" t="s">
        <v>2947</v>
      </c>
      <c r="I1425" s="9">
        <v>43661.209027777775</v>
      </c>
      <c r="J1425" s="8" t="s">
        <v>2737</v>
      </c>
      <c r="K1425">
        <v>272</v>
      </c>
      <c r="L1425">
        <v>807</v>
      </c>
    </row>
    <row r="1426" spans="1:12" hidden="1" x14ac:dyDescent="0.25">
      <c r="A1426" t="s">
        <v>2699</v>
      </c>
      <c r="B1426" t="s">
        <v>3040</v>
      </c>
      <c r="C1426" t="s">
        <v>2697</v>
      </c>
      <c r="D1426">
        <v>9092.4500000000007</v>
      </c>
      <c r="E1426">
        <v>76.5</v>
      </c>
      <c r="F1426" t="s">
        <v>2737</v>
      </c>
      <c r="G1426">
        <v>27050508</v>
      </c>
      <c r="H1426" t="s">
        <v>2816</v>
      </c>
      <c r="I1426" s="9">
        <v>43661.209027777775</v>
      </c>
      <c r="J1426" s="8" t="s">
        <v>2737</v>
      </c>
      <c r="K1426">
        <v>270</v>
      </c>
      <c r="L1426">
        <v>807</v>
      </c>
    </row>
    <row r="1427" spans="1:12" hidden="1" x14ac:dyDescent="0.25">
      <c r="A1427" t="s">
        <v>2699</v>
      </c>
      <c r="B1427" t="s">
        <v>3040</v>
      </c>
      <c r="C1427" t="s">
        <v>2697</v>
      </c>
      <c r="D1427">
        <v>9092.4500000000007</v>
      </c>
      <c r="E1427">
        <v>41.47</v>
      </c>
      <c r="F1427" t="s">
        <v>2737</v>
      </c>
      <c r="G1427">
        <v>27069272</v>
      </c>
      <c r="H1427" t="s">
        <v>2786</v>
      </c>
      <c r="I1427" s="9">
        <v>43661.209027777775</v>
      </c>
      <c r="J1427" s="8" t="s">
        <v>2737</v>
      </c>
      <c r="K1427">
        <v>270</v>
      </c>
      <c r="L1427">
        <v>807</v>
      </c>
    </row>
    <row r="1428" spans="1:12" hidden="1" x14ac:dyDescent="0.25">
      <c r="A1428" t="s">
        <v>2699</v>
      </c>
      <c r="B1428" t="s">
        <v>3040</v>
      </c>
      <c r="C1428" t="s">
        <v>2697</v>
      </c>
      <c r="D1428">
        <v>9092.4500000000007</v>
      </c>
      <c r="E1428">
        <v>11.1</v>
      </c>
      <c r="F1428" t="s">
        <v>2737</v>
      </c>
      <c r="G1428">
        <v>27069215</v>
      </c>
      <c r="H1428" t="s">
        <v>2792</v>
      </c>
      <c r="I1428" s="9">
        <v>43661.209027777775</v>
      </c>
      <c r="J1428" s="8" t="s">
        <v>2737</v>
      </c>
      <c r="K1428">
        <v>270</v>
      </c>
      <c r="L1428">
        <v>807</v>
      </c>
    </row>
    <row r="1429" spans="1:12" hidden="1" x14ac:dyDescent="0.25">
      <c r="A1429" t="s">
        <v>2699</v>
      </c>
      <c r="B1429" t="s">
        <v>3040</v>
      </c>
      <c r="C1429" t="s">
        <v>2697</v>
      </c>
      <c r="D1429">
        <v>9092.4500000000007</v>
      </c>
      <c r="E1429">
        <v>11.1</v>
      </c>
      <c r="F1429" t="s">
        <v>2737</v>
      </c>
      <c r="G1429">
        <v>27069215</v>
      </c>
      <c r="H1429" t="s">
        <v>2792</v>
      </c>
      <c r="I1429" s="9">
        <v>43661.209027777775</v>
      </c>
      <c r="J1429" s="8" t="s">
        <v>2737</v>
      </c>
      <c r="K1429">
        <v>270</v>
      </c>
      <c r="L1429">
        <v>807</v>
      </c>
    </row>
    <row r="1430" spans="1:12" hidden="1" x14ac:dyDescent="0.25">
      <c r="A1430" t="s">
        <v>2699</v>
      </c>
      <c r="B1430" t="s">
        <v>3040</v>
      </c>
      <c r="C1430" t="s">
        <v>2697</v>
      </c>
      <c r="D1430">
        <v>9092.4500000000007</v>
      </c>
      <c r="E1430">
        <v>8.6199999999999992</v>
      </c>
      <c r="F1430" t="s">
        <v>2737</v>
      </c>
      <c r="G1430">
        <v>27069318</v>
      </c>
      <c r="H1430" t="s">
        <v>2950</v>
      </c>
      <c r="I1430" s="9">
        <v>43661.209027777775</v>
      </c>
      <c r="J1430" s="8" t="s">
        <v>2737</v>
      </c>
      <c r="K1430">
        <v>270</v>
      </c>
      <c r="L1430">
        <v>807</v>
      </c>
    </row>
    <row r="1431" spans="1:12" hidden="1" x14ac:dyDescent="0.25">
      <c r="A1431" t="s">
        <v>2699</v>
      </c>
      <c r="B1431" t="s">
        <v>3040</v>
      </c>
      <c r="C1431" t="s">
        <v>2697</v>
      </c>
      <c r="D1431">
        <v>9092.4500000000007</v>
      </c>
      <c r="E1431">
        <v>-11.1</v>
      </c>
      <c r="F1431" t="s">
        <v>2737</v>
      </c>
      <c r="G1431">
        <v>27069215</v>
      </c>
      <c r="H1431" t="s">
        <v>2792</v>
      </c>
      <c r="I1431" s="9">
        <v>43661.209027777775</v>
      </c>
      <c r="J1431" s="8" t="s">
        <v>2737</v>
      </c>
      <c r="K1431">
        <v>270</v>
      </c>
      <c r="L1431">
        <v>807</v>
      </c>
    </row>
    <row r="1432" spans="1:12" hidden="1" x14ac:dyDescent="0.25">
      <c r="A1432" t="s">
        <v>2699</v>
      </c>
      <c r="B1432" t="s">
        <v>3040</v>
      </c>
      <c r="C1432" t="s">
        <v>2697</v>
      </c>
      <c r="D1432">
        <v>9092.4500000000007</v>
      </c>
      <c r="E1432">
        <v>-11.1</v>
      </c>
      <c r="F1432" t="s">
        <v>2737</v>
      </c>
      <c r="G1432">
        <v>27069215</v>
      </c>
      <c r="H1432" t="s">
        <v>2792</v>
      </c>
      <c r="I1432" s="9">
        <v>43661.209027777775</v>
      </c>
      <c r="J1432" s="8" t="s">
        <v>2737</v>
      </c>
      <c r="K1432">
        <v>270</v>
      </c>
      <c r="L1432">
        <v>807</v>
      </c>
    </row>
    <row r="1433" spans="1:12" hidden="1" x14ac:dyDescent="0.25">
      <c r="A1433" t="s">
        <v>2699</v>
      </c>
      <c r="B1433" t="s">
        <v>3040</v>
      </c>
      <c r="C1433" t="s">
        <v>2697</v>
      </c>
      <c r="D1433">
        <v>9092.4500000000007</v>
      </c>
      <c r="E1433">
        <v>10</v>
      </c>
      <c r="F1433">
        <v>23701</v>
      </c>
      <c r="G1433">
        <v>25923701</v>
      </c>
      <c r="H1433" t="s">
        <v>3042</v>
      </c>
      <c r="I1433" s="9">
        <v>43661.209027777775</v>
      </c>
      <c r="J1433" s="8" t="s">
        <v>2737</v>
      </c>
      <c r="K1433">
        <v>259</v>
      </c>
      <c r="L1433">
        <v>807</v>
      </c>
    </row>
    <row r="1434" spans="1:12" hidden="1" x14ac:dyDescent="0.25">
      <c r="A1434" t="s">
        <v>2699</v>
      </c>
      <c r="B1434" t="s">
        <v>3040</v>
      </c>
      <c r="C1434" t="s">
        <v>2697</v>
      </c>
      <c r="D1434">
        <v>9092.4500000000007</v>
      </c>
      <c r="E1434">
        <v>15</v>
      </c>
      <c r="F1434">
        <v>21892</v>
      </c>
      <c r="G1434">
        <v>25921892</v>
      </c>
      <c r="H1434" t="s">
        <v>2799</v>
      </c>
      <c r="I1434" s="9">
        <v>43661.209027777775</v>
      </c>
      <c r="J1434" s="8" t="s">
        <v>2737</v>
      </c>
      <c r="K1434">
        <v>259</v>
      </c>
      <c r="L1434">
        <v>807</v>
      </c>
    </row>
    <row r="1435" spans="1:12" hidden="1" x14ac:dyDescent="0.25">
      <c r="A1435" t="s">
        <v>2699</v>
      </c>
      <c r="B1435" t="s">
        <v>3040</v>
      </c>
      <c r="C1435" t="s">
        <v>2697</v>
      </c>
      <c r="D1435">
        <v>9092.4500000000007</v>
      </c>
      <c r="E1435">
        <v>85.8</v>
      </c>
      <c r="F1435" t="s">
        <v>2803</v>
      </c>
      <c r="G1435">
        <v>25024698</v>
      </c>
      <c r="H1435" t="s">
        <v>2804</v>
      </c>
      <c r="I1435" s="9">
        <v>43661.209027777775</v>
      </c>
      <c r="J1435" s="8" t="s">
        <v>2737</v>
      </c>
      <c r="K1435">
        <v>250</v>
      </c>
      <c r="L1435">
        <v>807</v>
      </c>
    </row>
    <row r="1436" spans="1:12" hidden="1" x14ac:dyDescent="0.25">
      <c r="A1436" t="s">
        <v>2699</v>
      </c>
      <c r="B1436" t="s">
        <v>3040</v>
      </c>
      <c r="C1436" t="s">
        <v>2697</v>
      </c>
      <c r="D1436">
        <v>9092.4500000000007</v>
      </c>
      <c r="E1436">
        <v>13.89</v>
      </c>
      <c r="F1436" t="s">
        <v>2737</v>
      </c>
      <c r="G1436">
        <v>27250507</v>
      </c>
      <c r="H1436" t="s">
        <v>2815</v>
      </c>
      <c r="I1436" s="9">
        <v>43661.209027777775</v>
      </c>
      <c r="J1436" s="8" t="s">
        <v>2737</v>
      </c>
      <c r="K1436">
        <v>272</v>
      </c>
      <c r="L1436">
        <v>807</v>
      </c>
    </row>
    <row r="1437" spans="1:12" hidden="1" x14ac:dyDescent="0.25">
      <c r="A1437" t="s">
        <v>2699</v>
      </c>
      <c r="B1437" t="s">
        <v>3040</v>
      </c>
      <c r="C1437" t="s">
        <v>2697</v>
      </c>
      <c r="D1437">
        <v>9092.4500000000007</v>
      </c>
      <c r="E1437">
        <v>11</v>
      </c>
      <c r="F1437">
        <v>20663</v>
      </c>
      <c r="G1437">
        <v>25920663</v>
      </c>
      <c r="H1437" t="s">
        <v>3043</v>
      </c>
      <c r="I1437" s="9">
        <v>43661.209027777775</v>
      </c>
      <c r="J1437" s="8" t="s">
        <v>2737</v>
      </c>
      <c r="K1437">
        <v>259</v>
      </c>
      <c r="L1437">
        <v>807</v>
      </c>
    </row>
    <row r="1438" spans="1:12" hidden="1" x14ac:dyDescent="0.25">
      <c r="A1438" t="s">
        <v>2699</v>
      </c>
      <c r="B1438" t="s">
        <v>3040</v>
      </c>
      <c r="C1438" t="s">
        <v>2697</v>
      </c>
      <c r="D1438">
        <v>9092.4500000000007</v>
      </c>
      <c r="E1438">
        <v>6</v>
      </c>
      <c r="F1438">
        <v>23505</v>
      </c>
      <c r="G1438">
        <v>25923505</v>
      </c>
      <c r="H1438" t="s">
        <v>3044</v>
      </c>
      <c r="I1438" s="9">
        <v>43661.209027777775</v>
      </c>
      <c r="J1438" s="8" t="s">
        <v>2737</v>
      </c>
      <c r="K1438">
        <v>259</v>
      </c>
      <c r="L1438">
        <v>807</v>
      </c>
    </row>
    <row r="1439" spans="1:12" hidden="1" x14ac:dyDescent="0.25">
      <c r="A1439" t="s">
        <v>2699</v>
      </c>
      <c r="B1439" t="s">
        <v>3040</v>
      </c>
      <c r="C1439" t="s">
        <v>2697</v>
      </c>
      <c r="D1439">
        <v>9092.4500000000007</v>
      </c>
      <c r="E1439">
        <v>28</v>
      </c>
      <c r="F1439" t="s">
        <v>3045</v>
      </c>
      <c r="G1439">
        <v>25021331</v>
      </c>
      <c r="H1439" t="s">
        <v>3046</v>
      </c>
      <c r="I1439" s="9">
        <v>43661.209027777775</v>
      </c>
      <c r="J1439" s="8" t="s">
        <v>2737</v>
      </c>
      <c r="K1439">
        <v>250</v>
      </c>
      <c r="L1439">
        <v>807</v>
      </c>
    </row>
    <row r="1440" spans="1:12" hidden="1" x14ac:dyDescent="0.25">
      <c r="A1440" t="s">
        <v>2699</v>
      </c>
      <c r="B1440" t="s">
        <v>3040</v>
      </c>
      <c r="C1440" t="s">
        <v>2697</v>
      </c>
      <c r="D1440">
        <v>9092.4500000000007</v>
      </c>
      <c r="E1440">
        <v>132</v>
      </c>
      <c r="F1440" t="s">
        <v>3047</v>
      </c>
      <c r="G1440">
        <v>25921302</v>
      </c>
      <c r="H1440" t="s">
        <v>3048</v>
      </c>
      <c r="I1440" s="9">
        <v>43661.209027777775</v>
      </c>
      <c r="J1440" s="8" t="s">
        <v>2737</v>
      </c>
      <c r="K1440">
        <v>259</v>
      </c>
      <c r="L1440">
        <v>807</v>
      </c>
    </row>
    <row r="1441" spans="1:15" hidden="1" x14ac:dyDescent="0.25">
      <c r="A1441" t="s">
        <v>2699</v>
      </c>
      <c r="B1441" t="s">
        <v>3040</v>
      </c>
      <c r="C1441" t="s">
        <v>2697</v>
      </c>
      <c r="D1441">
        <v>9092.4500000000007</v>
      </c>
      <c r="E1441">
        <v>21</v>
      </c>
      <c r="F1441" t="s">
        <v>2848</v>
      </c>
      <c r="G1441">
        <v>63623574</v>
      </c>
      <c r="H1441" t="s">
        <v>2849</v>
      </c>
      <c r="I1441" s="9">
        <v>43661.209027777775</v>
      </c>
      <c r="J1441" s="8" t="s">
        <v>2737</v>
      </c>
      <c r="K1441">
        <v>636</v>
      </c>
      <c r="L1441">
        <v>807</v>
      </c>
    </row>
    <row r="1442" spans="1:15" hidden="1" x14ac:dyDescent="0.25">
      <c r="A1442" t="s">
        <v>2699</v>
      </c>
      <c r="B1442" t="s">
        <v>3040</v>
      </c>
      <c r="C1442" t="s">
        <v>2697</v>
      </c>
      <c r="D1442">
        <v>9092.4500000000007</v>
      </c>
      <c r="E1442">
        <v>5</v>
      </c>
      <c r="F1442">
        <v>20278</v>
      </c>
      <c r="G1442">
        <v>25920278</v>
      </c>
      <c r="H1442" t="s">
        <v>2798</v>
      </c>
      <c r="I1442" s="9">
        <v>43661.209027777775</v>
      </c>
      <c r="J1442" s="8" t="s">
        <v>2737</v>
      </c>
      <c r="K1442">
        <v>259</v>
      </c>
      <c r="L1442">
        <v>807</v>
      </c>
    </row>
    <row r="1443" spans="1:15" hidden="1" x14ac:dyDescent="0.25">
      <c r="A1443" t="s">
        <v>2699</v>
      </c>
      <c r="B1443" t="s">
        <v>3040</v>
      </c>
      <c r="C1443" t="s">
        <v>2697</v>
      </c>
      <c r="D1443">
        <v>9092.4500000000007</v>
      </c>
      <c r="E1443">
        <v>382</v>
      </c>
      <c r="F1443">
        <v>90384</v>
      </c>
      <c r="G1443">
        <v>63632037</v>
      </c>
      <c r="H1443" t="s">
        <v>2955</v>
      </c>
      <c r="I1443" s="9">
        <v>43661.209027777775</v>
      </c>
      <c r="J1443" s="8" t="s">
        <v>2737</v>
      </c>
      <c r="K1443">
        <v>636</v>
      </c>
      <c r="L1443">
        <v>807</v>
      </c>
    </row>
    <row r="1444" spans="1:15" hidden="1" x14ac:dyDescent="0.25">
      <c r="A1444" t="s">
        <v>2699</v>
      </c>
      <c r="B1444" t="s">
        <v>3040</v>
      </c>
      <c r="C1444" t="s">
        <v>2697</v>
      </c>
      <c r="D1444">
        <v>9092.4500000000007</v>
      </c>
      <c r="E1444">
        <v>26</v>
      </c>
      <c r="F1444">
        <v>86900</v>
      </c>
      <c r="G1444">
        <v>30032030</v>
      </c>
      <c r="H1444" t="s">
        <v>2829</v>
      </c>
      <c r="I1444" s="9">
        <v>43661.209027777775</v>
      </c>
      <c r="J1444" s="8" t="s">
        <v>2737</v>
      </c>
      <c r="K1444">
        <v>300</v>
      </c>
      <c r="L1444">
        <v>807</v>
      </c>
      <c r="M1444" s="19">
        <v>28</v>
      </c>
    </row>
    <row r="1445" spans="1:15" hidden="1" x14ac:dyDescent="0.25">
      <c r="A1445" t="s">
        <v>2699</v>
      </c>
      <c r="B1445" t="s">
        <v>3040</v>
      </c>
      <c r="C1445" t="s">
        <v>2697</v>
      </c>
      <c r="D1445">
        <v>9092.4500000000007</v>
      </c>
      <c r="E1445">
        <v>45</v>
      </c>
      <c r="F1445">
        <v>86850</v>
      </c>
      <c r="G1445">
        <v>30032038</v>
      </c>
      <c r="H1445" t="s">
        <v>2830</v>
      </c>
      <c r="I1445" s="9">
        <v>43661.209027777775</v>
      </c>
      <c r="J1445" s="8" t="s">
        <v>2737</v>
      </c>
      <c r="K1445">
        <v>300</v>
      </c>
      <c r="L1445">
        <v>807</v>
      </c>
      <c r="M1445" s="19">
        <v>48</v>
      </c>
    </row>
    <row r="1446" spans="1:15" hidden="1" x14ac:dyDescent="0.25">
      <c r="A1446" t="s">
        <v>2699</v>
      </c>
      <c r="B1446" t="s">
        <v>3040</v>
      </c>
      <c r="C1446" t="s">
        <v>2697</v>
      </c>
      <c r="D1446">
        <v>9092.4500000000007</v>
      </c>
      <c r="E1446">
        <v>13.89</v>
      </c>
      <c r="F1446" t="s">
        <v>2737</v>
      </c>
      <c r="G1446">
        <v>27250507</v>
      </c>
      <c r="H1446" t="s">
        <v>2815</v>
      </c>
      <c r="I1446" s="9">
        <v>43661.209027777775</v>
      </c>
      <c r="J1446" s="8" t="s">
        <v>2737</v>
      </c>
      <c r="K1446">
        <v>272</v>
      </c>
      <c r="L1446">
        <v>807</v>
      </c>
    </row>
    <row r="1447" spans="1:15" hidden="1" x14ac:dyDescent="0.25">
      <c r="A1447" t="s">
        <v>2699</v>
      </c>
      <c r="B1447" t="s">
        <v>3040</v>
      </c>
      <c r="C1447" t="s">
        <v>2697</v>
      </c>
      <c r="D1447">
        <v>9092.4500000000007</v>
      </c>
      <c r="E1447">
        <v>124</v>
      </c>
      <c r="F1447">
        <v>86870</v>
      </c>
      <c r="G1447">
        <v>30032091</v>
      </c>
      <c r="H1447" t="s">
        <v>2867</v>
      </c>
      <c r="I1447" s="9">
        <v>43661.209027777775</v>
      </c>
      <c r="J1447" s="8" t="s">
        <v>2737</v>
      </c>
      <c r="K1447">
        <v>300</v>
      </c>
      <c r="L1447">
        <v>807</v>
      </c>
      <c r="M1447" s="19">
        <v>130</v>
      </c>
    </row>
    <row r="1448" spans="1:15" hidden="1" x14ac:dyDescent="0.25">
      <c r="A1448" t="s">
        <v>2699</v>
      </c>
      <c r="B1448" t="s">
        <v>3040</v>
      </c>
      <c r="C1448" t="s">
        <v>2697</v>
      </c>
      <c r="D1448">
        <v>9092.4500000000007</v>
      </c>
      <c r="E1448">
        <v>46</v>
      </c>
      <c r="F1448">
        <v>85025</v>
      </c>
      <c r="G1448">
        <v>30032110</v>
      </c>
      <c r="H1448" t="s">
        <v>2776</v>
      </c>
      <c r="I1448" s="9">
        <v>43661.209027777775</v>
      </c>
      <c r="J1448" s="8" t="s">
        <v>2737</v>
      </c>
      <c r="K1448">
        <v>300</v>
      </c>
      <c r="L1448">
        <v>807</v>
      </c>
      <c r="M1448" s="19">
        <v>49</v>
      </c>
    </row>
    <row r="1449" spans="1:15" hidden="1" x14ac:dyDescent="0.25">
      <c r="A1449" t="s">
        <v>2699</v>
      </c>
      <c r="B1449" t="s">
        <v>3040</v>
      </c>
      <c r="C1449" t="s">
        <v>2697</v>
      </c>
      <c r="D1449">
        <v>9092.4500000000007</v>
      </c>
      <c r="E1449">
        <v>247</v>
      </c>
      <c r="F1449">
        <v>80100</v>
      </c>
      <c r="G1449">
        <v>30032401</v>
      </c>
      <c r="H1449" t="s">
        <v>2831</v>
      </c>
      <c r="I1449" s="9">
        <v>43661.209027777775</v>
      </c>
      <c r="J1449" s="8" t="s">
        <v>2737</v>
      </c>
      <c r="K1449">
        <v>300</v>
      </c>
      <c r="L1449">
        <v>807</v>
      </c>
      <c r="M1449" s="19">
        <v>259</v>
      </c>
    </row>
    <row r="1450" spans="1:15" hidden="1" x14ac:dyDescent="0.25">
      <c r="A1450" t="s">
        <v>2699</v>
      </c>
      <c r="B1450" t="s">
        <v>3040</v>
      </c>
      <c r="C1450" t="s">
        <v>2697</v>
      </c>
      <c r="D1450">
        <v>9092.4500000000007</v>
      </c>
      <c r="E1450">
        <v>28</v>
      </c>
      <c r="F1450">
        <v>86592</v>
      </c>
      <c r="G1450">
        <v>30032010</v>
      </c>
      <c r="H1450" t="s">
        <v>2832</v>
      </c>
      <c r="I1450" s="9">
        <v>43661.209027777775</v>
      </c>
      <c r="J1450" s="8" t="s">
        <v>2737</v>
      </c>
      <c r="K1450">
        <v>300</v>
      </c>
      <c r="L1450">
        <v>807</v>
      </c>
      <c r="M1450" s="19">
        <v>30</v>
      </c>
    </row>
    <row r="1451" spans="1:15" hidden="1" x14ac:dyDescent="0.25">
      <c r="A1451" t="s">
        <v>2699</v>
      </c>
      <c r="B1451" t="s">
        <v>3040</v>
      </c>
      <c r="C1451" t="s">
        <v>2697</v>
      </c>
      <c r="D1451">
        <v>9092.4500000000007</v>
      </c>
      <c r="E1451">
        <v>97</v>
      </c>
      <c r="F1451">
        <v>83033</v>
      </c>
      <c r="G1451">
        <v>30032035</v>
      </c>
      <c r="H1451" t="s">
        <v>2953</v>
      </c>
      <c r="I1451" s="9">
        <v>43661.209027777775</v>
      </c>
      <c r="J1451" s="8" t="s">
        <v>2737</v>
      </c>
      <c r="K1451">
        <v>300</v>
      </c>
      <c r="L1451">
        <v>807</v>
      </c>
      <c r="M1451" s="19">
        <v>102</v>
      </c>
    </row>
    <row r="1452" spans="1:15" hidden="1" x14ac:dyDescent="0.25">
      <c r="A1452" t="s">
        <v>2699</v>
      </c>
      <c r="B1452" t="s">
        <v>3040</v>
      </c>
      <c r="C1452" t="s">
        <v>2697</v>
      </c>
      <c r="D1452">
        <v>9092.4500000000007</v>
      </c>
      <c r="E1452">
        <v>15</v>
      </c>
      <c r="F1452">
        <v>32107</v>
      </c>
      <c r="G1452">
        <v>30032107</v>
      </c>
      <c r="H1452" t="s">
        <v>2779</v>
      </c>
      <c r="I1452" s="9">
        <v>43661.209027777775</v>
      </c>
      <c r="J1452" s="8" t="s">
        <v>2737</v>
      </c>
      <c r="K1452">
        <v>300</v>
      </c>
      <c r="L1452">
        <v>807</v>
      </c>
      <c r="M1452" s="19">
        <v>16</v>
      </c>
    </row>
    <row r="1453" spans="1:15" hidden="1" x14ac:dyDescent="0.25">
      <c r="A1453" t="s">
        <v>2699</v>
      </c>
      <c r="B1453" t="s">
        <v>3040</v>
      </c>
      <c r="C1453" t="s">
        <v>2697</v>
      </c>
      <c r="D1453">
        <v>9092.4500000000007</v>
      </c>
      <c r="E1453">
        <v>1200</v>
      </c>
      <c r="F1453">
        <v>50499</v>
      </c>
      <c r="G1453">
        <v>11250499</v>
      </c>
      <c r="H1453" t="s">
        <v>2807</v>
      </c>
      <c r="I1453" s="9">
        <v>43661.209027777775</v>
      </c>
      <c r="J1453" s="8" t="s">
        <v>2737</v>
      </c>
      <c r="K1453">
        <v>112</v>
      </c>
      <c r="L1453">
        <v>807</v>
      </c>
      <c r="M1453" s="19">
        <v>1255</v>
      </c>
    </row>
    <row r="1454" spans="1:15" hidden="1" x14ac:dyDescent="0.25">
      <c r="A1454" t="s">
        <v>2699</v>
      </c>
      <c r="B1454" t="s">
        <v>3040</v>
      </c>
      <c r="C1454" t="s">
        <v>2697</v>
      </c>
      <c r="D1454">
        <v>9092.4500000000007</v>
      </c>
      <c r="E1454">
        <v>3375</v>
      </c>
      <c r="F1454">
        <v>59400</v>
      </c>
      <c r="G1454">
        <v>72050500</v>
      </c>
      <c r="H1454" t="s">
        <v>2862</v>
      </c>
      <c r="I1454" s="9">
        <v>43661.209027777775</v>
      </c>
      <c r="J1454" s="8" t="s">
        <v>2737</v>
      </c>
      <c r="K1454">
        <v>720</v>
      </c>
      <c r="L1454">
        <v>807</v>
      </c>
      <c r="M1454" s="19">
        <v>3531</v>
      </c>
    </row>
    <row r="1455" spans="1:15" hidden="1" x14ac:dyDescent="0.25">
      <c r="A1455" t="s">
        <v>2699</v>
      </c>
      <c r="B1455" t="s">
        <v>3040</v>
      </c>
      <c r="C1455" t="s">
        <v>2697</v>
      </c>
      <c r="D1455">
        <v>9092.4500000000007</v>
      </c>
      <c r="E1455">
        <v>96</v>
      </c>
      <c r="F1455" t="s">
        <v>2737</v>
      </c>
      <c r="G1455">
        <v>72150535</v>
      </c>
      <c r="H1455" t="s">
        <v>2855</v>
      </c>
      <c r="I1455" s="9">
        <v>43661.209027777775</v>
      </c>
      <c r="J1455" s="8" t="s">
        <v>2737</v>
      </c>
      <c r="K1455">
        <v>721</v>
      </c>
      <c r="L1455">
        <v>807</v>
      </c>
      <c r="M1455" s="19">
        <v>101</v>
      </c>
      <c r="N1455">
        <f>E1455/96</f>
        <v>1</v>
      </c>
      <c r="O1455" s="19">
        <f>N1455*M1455</f>
        <v>101</v>
      </c>
    </row>
    <row r="1456" spans="1:15" hidden="1" x14ac:dyDescent="0.25">
      <c r="A1456" t="s">
        <v>2699</v>
      </c>
      <c r="B1456" t="s">
        <v>3040</v>
      </c>
      <c r="C1456" t="s">
        <v>2697</v>
      </c>
      <c r="D1456">
        <v>9092.4500000000007</v>
      </c>
      <c r="E1456">
        <v>480</v>
      </c>
      <c r="F1456" t="s">
        <v>2737</v>
      </c>
      <c r="G1456">
        <v>72150535</v>
      </c>
      <c r="H1456" t="s">
        <v>2855</v>
      </c>
      <c r="I1456" s="9">
        <v>43661.209027777775</v>
      </c>
      <c r="J1456" s="8" t="s">
        <v>2737</v>
      </c>
      <c r="K1456">
        <v>721</v>
      </c>
      <c r="L1456">
        <v>807</v>
      </c>
      <c r="M1456" s="19">
        <v>101</v>
      </c>
      <c r="N1456">
        <f>E1456/96</f>
        <v>5</v>
      </c>
      <c r="O1456" s="19">
        <f>N1456*M1456</f>
        <v>505</v>
      </c>
    </row>
    <row r="1457" spans="1:15" hidden="1" x14ac:dyDescent="0.25">
      <c r="A1457" t="s">
        <v>2699</v>
      </c>
      <c r="B1457" t="s">
        <v>3040</v>
      </c>
      <c r="C1457" t="s">
        <v>2697</v>
      </c>
      <c r="D1457">
        <v>9092.4500000000007</v>
      </c>
      <c r="E1457">
        <v>69.72</v>
      </c>
      <c r="F1457" t="s">
        <v>2737</v>
      </c>
      <c r="G1457">
        <v>27250529</v>
      </c>
      <c r="H1457" t="s">
        <v>2818</v>
      </c>
      <c r="I1457" s="9">
        <v>43661.209027777775</v>
      </c>
      <c r="J1457" s="8" t="s">
        <v>2737</v>
      </c>
      <c r="K1457">
        <v>272</v>
      </c>
      <c r="L1457">
        <v>807</v>
      </c>
    </row>
    <row r="1458" spans="1:15" hidden="1" x14ac:dyDescent="0.25">
      <c r="A1458" t="s">
        <v>2699</v>
      </c>
      <c r="B1458" t="s">
        <v>3040</v>
      </c>
      <c r="C1458" t="s">
        <v>2697</v>
      </c>
      <c r="D1458">
        <v>9092.4500000000007</v>
      </c>
      <c r="E1458">
        <v>690</v>
      </c>
      <c r="F1458" t="s">
        <v>2737</v>
      </c>
      <c r="G1458">
        <v>71017003</v>
      </c>
      <c r="H1458" t="s">
        <v>2856</v>
      </c>
      <c r="I1458" s="9">
        <v>43661.209027777775</v>
      </c>
      <c r="J1458" s="8" t="s">
        <v>2737</v>
      </c>
      <c r="K1458">
        <v>710</v>
      </c>
      <c r="L1458">
        <v>807</v>
      </c>
      <c r="M1458" s="19">
        <v>722</v>
      </c>
    </row>
    <row r="1459" spans="1:15" hidden="1" x14ac:dyDescent="0.25">
      <c r="A1459" t="s">
        <v>2699</v>
      </c>
      <c r="B1459" t="s">
        <v>3040</v>
      </c>
      <c r="C1459" t="s">
        <v>2697</v>
      </c>
      <c r="D1459">
        <v>9092.4500000000007</v>
      </c>
      <c r="E1459">
        <v>1200</v>
      </c>
      <c r="F1459">
        <v>50499</v>
      </c>
      <c r="G1459">
        <v>11250499</v>
      </c>
      <c r="H1459" t="s">
        <v>2807</v>
      </c>
      <c r="I1459" s="9">
        <v>43661.209027777775</v>
      </c>
      <c r="J1459" s="8" t="s">
        <v>2737</v>
      </c>
      <c r="K1459">
        <v>112</v>
      </c>
      <c r="L1459">
        <v>807</v>
      </c>
      <c r="M1459" s="19">
        <v>1255</v>
      </c>
    </row>
    <row r="1460" spans="1:15" hidden="1" x14ac:dyDescent="0.25">
      <c r="A1460" t="s">
        <v>2699</v>
      </c>
      <c r="B1460" t="s">
        <v>3040</v>
      </c>
      <c r="C1460" t="s">
        <v>2697</v>
      </c>
      <c r="D1460">
        <v>9092.4500000000007</v>
      </c>
      <c r="E1460">
        <v>46</v>
      </c>
      <c r="F1460">
        <v>85025</v>
      </c>
      <c r="G1460">
        <v>30032110</v>
      </c>
      <c r="H1460" t="s">
        <v>2776</v>
      </c>
      <c r="I1460" s="9">
        <v>43661.209027777775</v>
      </c>
      <c r="J1460" s="8" t="s">
        <v>2737</v>
      </c>
      <c r="K1460">
        <v>300</v>
      </c>
      <c r="L1460">
        <v>807</v>
      </c>
      <c r="M1460" s="19">
        <v>49</v>
      </c>
    </row>
    <row r="1461" spans="1:15" hidden="1" x14ac:dyDescent="0.25">
      <c r="A1461" t="s">
        <v>2699</v>
      </c>
      <c r="B1461" t="s">
        <v>3040</v>
      </c>
      <c r="C1461" t="s">
        <v>2697</v>
      </c>
      <c r="D1461">
        <v>9092.4500000000007</v>
      </c>
      <c r="E1461">
        <v>15</v>
      </c>
      <c r="F1461">
        <v>32107</v>
      </c>
      <c r="G1461">
        <v>30032107</v>
      </c>
      <c r="H1461" t="s">
        <v>2779</v>
      </c>
      <c r="I1461" s="9">
        <v>43661.209027777775</v>
      </c>
      <c r="J1461" s="8" t="s">
        <v>2737</v>
      </c>
      <c r="K1461">
        <v>300</v>
      </c>
      <c r="L1461">
        <v>807</v>
      </c>
      <c r="M1461" s="19">
        <v>16</v>
      </c>
    </row>
    <row r="1462" spans="1:15" hidden="1" x14ac:dyDescent="0.25">
      <c r="A1462" t="s">
        <v>2699</v>
      </c>
      <c r="B1462" t="s">
        <v>3040</v>
      </c>
      <c r="C1462" t="s">
        <v>2697</v>
      </c>
      <c r="D1462">
        <v>9092.4500000000007</v>
      </c>
      <c r="E1462">
        <v>6</v>
      </c>
      <c r="F1462">
        <v>23780</v>
      </c>
      <c r="G1462">
        <v>25923780</v>
      </c>
      <c r="H1462" t="s">
        <v>2810</v>
      </c>
      <c r="I1462" s="9">
        <v>43661.209027777775</v>
      </c>
      <c r="J1462" s="8" t="s">
        <v>2737</v>
      </c>
      <c r="K1462">
        <v>259</v>
      </c>
      <c r="L1462">
        <v>807</v>
      </c>
    </row>
    <row r="1463" spans="1:15" hidden="1" x14ac:dyDescent="0.25">
      <c r="A1463" t="s">
        <v>1449</v>
      </c>
      <c r="B1463" t="s">
        <v>1448</v>
      </c>
      <c r="C1463" t="s">
        <v>1447</v>
      </c>
      <c r="D1463">
        <v>4897.3100000000004</v>
      </c>
      <c r="E1463">
        <v>26.13</v>
      </c>
      <c r="F1463" t="s">
        <v>2737</v>
      </c>
      <c r="G1463">
        <v>27014004</v>
      </c>
      <c r="H1463" t="s">
        <v>2738</v>
      </c>
      <c r="I1463" t="s">
        <v>2737</v>
      </c>
      <c r="J1463" s="8">
        <v>43846.290972222225</v>
      </c>
      <c r="K1463">
        <v>270</v>
      </c>
      <c r="L1463">
        <v>45378</v>
      </c>
    </row>
    <row r="1464" spans="1:15" hidden="1" x14ac:dyDescent="0.25">
      <c r="A1464" t="s">
        <v>1449</v>
      </c>
      <c r="B1464" t="s">
        <v>1448</v>
      </c>
      <c r="C1464" t="s">
        <v>1447</v>
      </c>
      <c r="D1464">
        <v>4897.3100000000004</v>
      </c>
      <c r="E1464">
        <v>27.34</v>
      </c>
      <c r="F1464" t="s">
        <v>2737</v>
      </c>
      <c r="G1464">
        <v>27013399</v>
      </c>
      <c r="H1464" t="s">
        <v>2739</v>
      </c>
      <c r="I1464" t="s">
        <v>2737</v>
      </c>
      <c r="J1464" s="8">
        <v>43846.290972222225</v>
      </c>
      <c r="K1464">
        <v>270</v>
      </c>
      <c r="L1464">
        <v>45378</v>
      </c>
    </row>
    <row r="1465" spans="1:15" hidden="1" x14ac:dyDescent="0.25">
      <c r="A1465" t="s">
        <v>1449</v>
      </c>
      <c r="B1465" t="s">
        <v>1448</v>
      </c>
      <c r="C1465" t="s">
        <v>1447</v>
      </c>
      <c r="D1465">
        <v>4897.3100000000004</v>
      </c>
      <c r="E1465">
        <v>10.97</v>
      </c>
      <c r="F1465" t="s">
        <v>2737</v>
      </c>
      <c r="G1465">
        <v>27280043</v>
      </c>
      <c r="H1465" t="s">
        <v>2740</v>
      </c>
      <c r="I1465" t="s">
        <v>2737</v>
      </c>
      <c r="J1465" s="8">
        <v>43846.290972222225</v>
      </c>
      <c r="K1465">
        <v>272</v>
      </c>
      <c r="L1465">
        <v>45378</v>
      </c>
    </row>
    <row r="1466" spans="1:15" hidden="1" x14ac:dyDescent="0.25">
      <c r="A1466" t="s">
        <v>1449</v>
      </c>
      <c r="B1466" t="s">
        <v>1448</v>
      </c>
      <c r="C1466" t="s">
        <v>1447</v>
      </c>
      <c r="D1466">
        <v>4897.3100000000004</v>
      </c>
      <c r="E1466">
        <v>22</v>
      </c>
      <c r="F1466" t="s">
        <v>2737</v>
      </c>
      <c r="G1466">
        <v>25024769</v>
      </c>
      <c r="H1466" t="s">
        <v>2741</v>
      </c>
      <c r="I1466" t="s">
        <v>2737</v>
      </c>
      <c r="J1466" s="8">
        <v>43846.290972222225</v>
      </c>
      <c r="K1466">
        <v>250</v>
      </c>
      <c r="L1466">
        <v>45378</v>
      </c>
    </row>
    <row r="1467" spans="1:15" hidden="1" x14ac:dyDescent="0.25">
      <c r="A1467" t="s">
        <v>1449</v>
      </c>
      <c r="B1467" t="s">
        <v>1448</v>
      </c>
      <c r="C1467" t="s">
        <v>1447</v>
      </c>
      <c r="D1467">
        <v>4897.3100000000004</v>
      </c>
      <c r="E1467">
        <v>46</v>
      </c>
      <c r="F1467" t="s">
        <v>2742</v>
      </c>
      <c r="G1467">
        <v>25021907</v>
      </c>
      <c r="H1467" t="s">
        <v>2743</v>
      </c>
      <c r="I1467" t="s">
        <v>2737</v>
      </c>
      <c r="J1467" s="8">
        <v>43846.290972222225</v>
      </c>
      <c r="K1467">
        <v>250</v>
      </c>
      <c r="L1467">
        <v>45378</v>
      </c>
    </row>
    <row r="1468" spans="1:15" hidden="1" x14ac:dyDescent="0.25">
      <c r="A1468" t="s">
        <v>1449</v>
      </c>
      <c r="B1468" t="s">
        <v>1448</v>
      </c>
      <c r="C1468" t="s">
        <v>1447</v>
      </c>
      <c r="D1468">
        <v>4897.3100000000004</v>
      </c>
      <c r="E1468">
        <v>46</v>
      </c>
      <c r="F1468" t="s">
        <v>2742</v>
      </c>
      <c r="G1468">
        <v>25021907</v>
      </c>
      <c r="H1468" t="s">
        <v>2743</v>
      </c>
      <c r="I1468" t="s">
        <v>2737</v>
      </c>
      <c r="J1468" s="8">
        <v>43846.290972222225</v>
      </c>
      <c r="K1468">
        <v>250</v>
      </c>
      <c r="L1468">
        <v>45378</v>
      </c>
    </row>
    <row r="1469" spans="1:15" hidden="1" x14ac:dyDescent="0.25">
      <c r="A1469" t="s">
        <v>1449</v>
      </c>
      <c r="B1469" t="s">
        <v>1448</v>
      </c>
      <c r="C1469" t="s">
        <v>1447</v>
      </c>
      <c r="D1469">
        <v>4897.3100000000004</v>
      </c>
      <c r="E1469">
        <v>46</v>
      </c>
      <c r="F1469" t="s">
        <v>2742</v>
      </c>
      <c r="G1469">
        <v>25021907</v>
      </c>
      <c r="H1469" t="s">
        <v>2743</v>
      </c>
      <c r="I1469" t="s">
        <v>2737</v>
      </c>
      <c r="J1469" s="8">
        <v>43846.290972222225</v>
      </c>
      <c r="K1469">
        <v>250</v>
      </c>
      <c r="L1469">
        <v>45378</v>
      </c>
    </row>
    <row r="1470" spans="1:15" hidden="1" x14ac:dyDescent="0.25">
      <c r="A1470" t="s">
        <v>1449</v>
      </c>
      <c r="B1470" t="s">
        <v>1448</v>
      </c>
      <c r="C1470" t="s">
        <v>1447</v>
      </c>
      <c r="D1470">
        <v>4897.3100000000004</v>
      </c>
      <c r="E1470">
        <v>3226</v>
      </c>
      <c r="F1470">
        <v>878.4</v>
      </c>
      <c r="G1470">
        <v>75013238</v>
      </c>
      <c r="H1470" t="s">
        <v>2746</v>
      </c>
      <c r="I1470" t="s">
        <v>2737</v>
      </c>
      <c r="J1470" s="8">
        <v>43846.290972222225</v>
      </c>
      <c r="K1470">
        <v>750</v>
      </c>
      <c r="L1470">
        <v>45378</v>
      </c>
      <c r="M1470" s="19">
        <v>3375</v>
      </c>
    </row>
    <row r="1471" spans="1:15" hidden="1" x14ac:dyDescent="0.25">
      <c r="A1471" t="s">
        <v>1449</v>
      </c>
      <c r="B1471" t="s">
        <v>1448</v>
      </c>
      <c r="C1471" t="s">
        <v>1447</v>
      </c>
      <c r="D1471">
        <v>4897.3100000000004</v>
      </c>
      <c r="E1471">
        <v>651</v>
      </c>
      <c r="F1471" t="s">
        <v>2737</v>
      </c>
      <c r="G1471">
        <v>37013010</v>
      </c>
      <c r="H1471" t="s">
        <v>2747</v>
      </c>
      <c r="I1471" t="s">
        <v>2737</v>
      </c>
      <c r="J1471" s="8">
        <v>43846.290972222225</v>
      </c>
      <c r="K1471">
        <v>370</v>
      </c>
      <c r="L1471">
        <v>45378</v>
      </c>
      <c r="M1471" s="19">
        <v>33</v>
      </c>
      <c r="N1471">
        <f>E1471/31</f>
        <v>21</v>
      </c>
      <c r="O1471" s="19">
        <f>N1471*M1471</f>
        <v>693</v>
      </c>
    </row>
    <row r="1472" spans="1:15" hidden="1" x14ac:dyDescent="0.25">
      <c r="A1472" t="s">
        <v>1449</v>
      </c>
      <c r="B1472" t="s">
        <v>1448</v>
      </c>
      <c r="C1472" t="s">
        <v>1447</v>
      </c>
      <c r="D1472">
        <v>4897.3100000000004</v>
      </c>
      <c r="E1472">
        <v>690</v>
      </c>
      <c r="F1472">
        <v>10260</v>
      </c>
      <c r="G1472">
        <v>71010260</v>
      </c>
      <c r="H1472" t="s">
        <v>2748</v>
      </c>
      <c r="I1472" t="s">
        <v>2737</v>
      </c>
      <c r="J1472" s="8">
        <v>43846.290972222225</v>
      </c>
      <c r="K1472">
        <v>710</v>
      </c>
      <c r="L1472">
        <v>45378</v>
      </c>
      <c r="M1472" s="19">
        <v>722</v>
      </c>
    </row>
    <row r="1473" spans="1:12" hidden="1" x14ac:dyDescent="0.25">
      <c r="A1473" t="s">
        <v>1449</v>
      </c>
      <c r="B1473" t="s">
        <v>1448</v>
      </c>
      <c r="C1473" t="s">
        <v>1447</v>
      </c>
      <c r="D1473">
        <v>4897.3100000000004</v>
      </c>
      <c r="E1473">
        <v>64.37</v>
      </c>
      <c r="F1473" t="s">
        <v>2737</v>
      </c>
      <c r="G1473">
        <v>27210100</v>
      </c>
      <c r="H1473" t="s">
        <v>2750</v>
      </c>
      <c r="I1473" t="s">
        <v>2737</v>
      </c>
      <c r="J1473" s="8">
        <v>43846.290972222225</v>
      </c>
      <c r="K1473">
        <v>272</v>
      </c>
      <c r="L1473">
        <v>45378</v>
      </c>
    </row>
    <row r="1474" spans="1:12" hidden="1" x14ac:dyDescent="0.25">
      <c r="A1474" t="s">
        <v>1449</v>
      </c>
      <c r="B1474" t="s">
        <v>1448</v>
      </c>
      <c r="C1474" t="s">
        <v>1447</v>
      </c>
      <c r="D1474">
        <v>4897.3100000000004</v>
      </c>
      <c r="E1474">
        <v>22.56</v>
      </c>
      <c r="F1474" t="s">
        <v>2752</v>
      </c>
      <c r="G1474">
        <v>27038238</v>
      </c>
      <c r="H1474" t="s">
        <v>2753</v>
      </c>
      <c r="I1474" t="s">
        <v>2737</v>
      </c>
      <c r="J1474" s="8">
        <v>43846.290972222225</v>
      </c>
      <c r="K1474">
        <v>270</v>
      </c>
      <c r="L1474">
        <v>45378</v>
      </c>
    </row>
    <row r="1475" spans="1:12" hidden="1" x14ac:dyDescent="0.25">
      <c r="A1475" t="s">
        <v>1449</v>
      </c>
      <c r="B1475" t="s">
        <v>1448</v>
      </c>
      <c r="C1475" t="s">
        <v>1447</v>
      </c>
      <c r="D1475">
        <v>4897.3100000000004</v>
      </c>
      <c r="E1475">
        <v>11.59</v>
      </c>
      <c r="F1475" t="s">
        <v>2737</v>
      </c>
      <c r="G1475">
        <v>27069212</v>
      </c>
      <c r="H1475" t="s">
        <v>2754</v>
      </c>
      <c r="I1475" t="s">
        <v>2737</v>
      </c>
      <c r="J1475" s="8">
        <v>43846.290972222225</v>
      </c>
      <c r="K1475">
        <v>270</v>
      </c>
      <c r="L1475">
        <v>45378</v>
      </c>
    </row>
    <row r="1476" spans="1:12" hidden="1" x14ac:dyDescent="0.25">
      <c r="A1476" t="s">
        <v>1449</v>
      </c>
      <c r="B1476" t="s">
        <v>1448</v>
      </c>
      <c r="C1476" t="s">
        <v>1447</v>
      </c>
      <c r="D1476">
        <v>4897.3100000000004</v>
      </c>
      <c r="E1476">
        <v>7.35</v>
      </c>
      <c r="F1476" t="s">
        <v>2737</v>
      </c>
      <c r="G1476">
        <v>27013392</v>
      </c>
      <c r="H1476" t="s">
        <v>2755</v>
      </c>
      <c r="I1476" t="s">
        <v>2737</v>
      </c>
      <c r="J1476" s="8">
        <v>43846.290972222225</v>
      </c>
      <c r="K1476">
        <v>270</v>
      </c>
      <c r="L1476">
        <v>45378</v>
      </c>
    </row>
    <row r="1477" spans="1:12" hidden="1" x14ac:dyDescent="0.25">
      <c r="A1477" t="s">
        <v>182</v>
      </c>
      <c r="B1477" t="s">
        <v>181</v>
      </c>
      <c r="C1477" t="s">
        <v>180</v>
      </c>
      <c r="D1477">
        <v>18121.66</v>
      </c>
      <c r="E1477">
        <v>8.0500000000000007</v>
      </c>
      <c r="F1477" t="s">
        <v>2737</v>
      </c>
      <c r="G1477">
        <v>27210100</v>
      </c>
      <c r="H1477" t="s">
        <v>2750</v>
      </c>
      <c r="I1477" t="s">
        <v>2737</v>
      </c>
      <c r="J1477" s="8">
        <v>43776.34375</v>
      </c>
      <c r="K1477">
        <v>272</v>
      </c>
      <c r="L1477">
        <v>29826</v>
      </c>
    </row>
    <row r="1478" spans="1:12" hidden="1" x14ac:dyDescent="0.25">
      <c r="A1478" t="s">
        <v>182</v>
      </c>
      <c r="B1478" t="s">
        <v>181</v>
      </c>
      <c r="C1478" t="s">
        <v>180</v>
      </c>
      <c r="D1478">
        <v>18121.66</v>
      </c>
      <c r="E1478">
        <v>6.69</v>
      </c>
      <c r="F1478" t="s">
        <v>2737</v>
      </c>
      <c r="G1478">
        <v>27269158</v>
      </c>
      <c r="H1478" t="s">
        <v>2930</v>
      </c>
      <c r="I1478" t="s">
        <v>2737</v>
      </c>
      <c r="J1478" s="8">
        <v>43776.34375</v>
      </c>
      <c r="K1478">
        <v>272</v>
      </c>
      <c r="L1478">
        <v>29826</v>
      </c>
    </row>
    <row r="1479" spans="1:12" hidden="1" x14ac:dyDescent="0.25">
      <c r="A1479" t="s">
        <v>182</v>
      </c>
      <c r="B1479" t="s">
        <v>181</v>
      </c>
      <c r="C1479" t="s">
        <v>180</v>
      </c>
      <c r="D1479">
        <v>18121.66</v>
      </c>
      <c r="E1479">
        <v>7.25</v>
      </c>
      <c r="F1479" t="s">
        <v>2737</v>
      </c>
      <c r="G1479">
        <v>27069291</v>
      </c>
      <c r="H1479" t="s">
        <v>2838</v>
      </c>
      <c r="I1479" t="s">
        <v>2737</v>
      </c>
      <c r="J1479" s="8">
        <v>43776.34375</v>
      </c>
      <c r="K1479">
        <v>270</v>
      </c>
      <c r="L1479">
        <v>29826</v>
      </c>
    </row>
    <row r="1480" spans="1:12" hidden="1" x14ac:dyDescent="0.25">
      <c r="A1480" t="s">
        <v>182</v>
      </c>
      <c r="B1480" t="s">
        <v>181</v>
      </c>
      <c r="C1480" t="s">
        <v>180</v>
      </c>
      <c r="D1480">
        <v>18121.66</v>
      </c>
      <c r="E1480">
        <v>7.3</v>
      </c>
      <c r="F1480" t="s">
        <v>2737</v>
      </c>
      <c r="G1480">
        <v>27210100</v>
      </c>
      <c r="H1480" t="s">
        <v>2750</v>
      </c>
      <c r="I1480" t="s">
        <v>2737</v>
      </c>
      <c r="J1480" s="8">
        <v>43776.34375</v>
      </c>
      <c r="K1480">
        <v>272</v>
      </c>
      <c r="L1480">
        <v>29826</v>
      </c>
    </row>
    <row r="1481" spans="1:12" hidden="1" x14ac:dyDescent="0.25">
      <c r="A1481" t="s">
        <v>182</v>
      </c>
      <c r="B1481" t="s">
        <v>181</v>
      </c>
      <c r="C1481" t="s">
        <v>180</v>
      </c>
      <c r="D1481">
        <v>18121.66</v>
      </c>
      <c r="E1481">
        <v>112.24</v>
      </c>
      <c r="F1481">
        <v>69091</v>
      </c>
      <c r="G1481">
        <v>27069091</v>
      </c>
      <c r="H1481" t="s">
        <v>2931</v>
      </c>
      <c r="I1481" t="s">
        <v>2737</v>
      </c>
      <c r="J1481" s="8">
        <v>43776.34375</v>
      </c>
      <c r="K1481">
        <v>270</v>
      </c>
      <c r="L1481">
        <v>29826</v>
      </c>
    </row>
    <row r="1482" spans="1:12" hidden="1" x14ac:dyDescent="0.25">
      <c r="A1482" t="s">
        <v>182</v>
      </c>
      <c r="B1482" t="s">
        <v>181</v>
      </c>
      <c r="C1482" t="s">
        <v>180</v>
      </c>
      <c r="D1482">
        <v>18121.66</v>
      </c>
      <c r="E1482">
        <v>6.41</v>
      </c>
      <c r="F1482" t="s">
        <v>2737</v>
      </c>
      <c r="G1482">
        <v>27069246</v>
      </c>
      <c r="H1482" t="s">
        <v>2911</v>
      </c>
      <c r="I1482" t="s">
        <v>2737</v>
      </c>
      <c r="J1482" s="8">
        <v>43776.34375</v>
      </c>
      <c r="K1482">
        <v>270</v>
      </c>
      <c r="L1482">
        <v>29826</v>
      </c>
    </row>
    <row r="1483" spans="1:12" hidden="1" x14ac:dyDescent="0.25">
      <c r="A1483" t="s">
        <v>182</v>
      </c>
      <c r="B1483" t="s">
        <v>181</v>
      </c>
      <c r="C1483" t="s">
        <v>180</v>
      </c>
      <c r="D1483">
        <v>18121.66</v>
      </c>
      <c r="E1483">
        <v>11.3</v>
      </c>
      <c r="F1483" t="s">
        <v>2737</v>
      </c>
      <c r="G1483">
        <v>27210100</v>
      </c>
      <c r="H1483" t="s">
        <v>2750</v>
      </c>
      <c r="I1483" t="s">
        <v>2737</v>
      </c>
      <c r="J1483" s="8">
        <v>43776.34375</v>
      </c>
      <c r="K1483">
        <v>272</v>
      </c>
      <c r="L1483">
        <v>29826</v>
      </c>
    </row>
    <row r="1484" spans="1:12" hidden="1" x14ac:dyDescent="0.25">
      <c r="A1484" t="s">
        <v>182</v>
      </c>
      <c r="B1484" t="s">
        <v>181</v>
      </c>
      <c r="C1484" t="s">
        <v>180</v>
      </c>
      <c r="D1484">
        <v>18121.66</v>
      </c>
      <c r="E1484">
        <v>170.64</v>
      </c>
      <c r="F1484" t="s">
        <v>2737</v>
      </c>
      <c r="G1484">
        <v>27210100</v>
      </c>
      <c r="H1484" t="s">
        <v>2750</v>
      </c>
      <c r="I1484" t="s">
        <v>2737</v>
      </c>
      <c r="J1484" s="8">
        <v>43776.34375</v>
      </c>
      <c r="K1484">
        <v>272</v>
      </c>
      <c r="L1484">
        <v>29826</v>
      </c>
    </row>
    <row r="1485" spans="1:12" hidden="1" x14ac:dyDescent="0.25">
      <c r="A1485" t="s">
        <v>182</v>
      </c>
      <c r="B1485" t="s">
        <v>181</v>
      </c>
      <c r="C1485" t="s">
        <v>180</v>
      </c>
      <c r="D1485">
        <v>18121.66</v>
      </c>
      <c r="E1485">
        <v>165.11</v>
      </c>
      <c r="F1485" t="s">
        <v>2737</v>
      </c>
      <c r="G1485">
        <v>27210100</v>
      </c>
      <c r="H1485" t="s">
        <v>2750</v>
      </c>
      <c r="I1485" t="s">
        <v>2737</v>
      </c>
      <c r="J1485" s="8">
        <v>43776.34375</v>
      </c>
      <c r="K1485">
        <v>272</v>
      </c>
      <c r="L1485">
        <v>29826</v>
      </c>
    </row>
    <row r="1486" spans="1:12" hidden="1" x14ac:dyDescent="0.25">
      <c r="A1486" t="s">
        <v>182</v>
      </c>
      <c r="B1486" t="s">
        <v>181</v>
      </c>
      <c r="C1486" t="s">
        <v>180</v>
      </c>
      <c r="D1486">
        <v>18121.66</v>
      </c>
      <c r="E1486">
        <v>-11.3</v>
      </c>
      <c r="F1486" t="s">
        <v>2737</v>
      </c>
      <c r="G1486">
        <v>27210100</v>
      </c>
      <c r="H1486" t="s">
        <v>2750</v>
      </c>
      <c r="I1486" t="s">
        <v>2737</v>
      </c>
      <c r="J1486" s="8">
        <v>43776.34375</v>
      </c>
      <c r="K1486">
        <v>272</v>
      </c>
      <c r="L1486">
        <v>29826</v>
      </c>
    </row>
    <row r="1487" spans="1:12" hidden="1" x14ac:dyDescent="0.25">
      <c r="A1487" t="s">
        <v>182</v>
      </c>
      <c r="B1487" t="s">
        <v>181</v>
      </c>
      <c r="C1487" t="s">
        <v>180</v>
      </c>
      <c r="D1487">
        <v>18121.66</v>
      </c>
      <c r="E1487">
        <v>6.88</v>
      </c>
      <c r="F1487" t="s">
        <v>2737</v>
      </c>
      <c r="G1487">
        <v>27210100</v>
      </c>
      <c r="H1487" t="s">
        <v>2750</v>
      </c>
      <c r="I1487" t="s">
        <v>2737</v>
      </c>
      <c r="J1487" s="8">
        <v>43776.34375</v>
      </c>
      <c r="K1487">
        <v>272</v>
      </c>
      <c r="L1487">
        <v>29826</v>
      </c>
    </row>
    <row r="1488" spans="1:12" hidden="1" x14ac:dyDescent="0.25">
      <c r="A1488" t="s">
        <v>182</v>
      </c>
      <c r="B1488" t="s">
        <v>181</v>
      </c>
      <c r="C1488" t="s">
        <v>180</v>
      </c>
      <c r="D1488">
        <v>18121.66</v>
      </c>
      <c r="E1488">
        <v>7.39</v>
      </c>
      <c r="F1488" t="s">
        <v>2737</v>
      </c>
      <c r="G1488">
        <v>27069178</v>
      </c>
      <c r="H1488" t="s">
        <v>2914</v>
      </c>
      <c r="I1488" t="s">
        <v>2737</v>
      </c>
      <c r="J1488" s="8">
        <v>43776.34375</v>
      </c>
      <c r="K1488">
        <v>270</v>
      </c>
      <c r="L1488">
        <v>29826</v>
      </c>
    </row>
    <row r="1489" spans="1:12" hidden="1" x14ac:dyDescent="0.25">
      <c r="A1489" t="s">
        <v>182</v>
      </c>
      <c r="B1489" t="s">
        <v>181</v>
      </c>
      <c r="C1489" t="s">
        <v>180</v>
      </c>
      <c r="D1489">
        <v>18121.66</v>
      </c>
      <c r="E1489">
        <v>12.36</v>
      </c>
      <c r="F1489" t="s">
        <v>2737</v>
      </c>
      <c r="G1489">
        <v>27013496</v>
      </c>
      <c r="H1489" t="s">
        <v>2915</v>
      </c>
      <c r="I1489" t="s">
        <v>2737</v>
      </c>
      <c r="J1489" s="8">
        <v>43776.34375</v>
      </c>
      <c r="K1489">
        <v>270</v>
      </c>
      <c r="L1489">
        <v>29826</v>
      </c>
    </row>
    <row r="1490" spans="1:12" hidden="1" x14ac:dyDescent="0.25">
      <c r="A1490" t="s">
        <v>182</v>
      </c>
      <c r="B1490" t="s">
        <v>181</v>
      </c>
      <c r="C1490" t="s">
        <v>180</v>
      </c>
      <c r="D1490">
        <v>18121.66</v>
      </c>
      <c r="E1490">
        <v>9.27</v>
      </c>
      <c r="F1490" t="s">
        <v>2737</v>
      </c>
      <c r="G1490">
        <v>27069286</v>
      </c>
      <c r="H1490" t="s">
        <v>2916</v>
      </c>
      <c r="I1490" t="s">
        <v>2737</v>
      </c>
      <c r="J1490" s="8">
        <v>43776.34375</v>
      </c>
      <c r="K1490">
        <v>270</v>
      </c>
      <c r="L1490">
        <v>29826</v>
      </c>
    </row>
    <row r="1491" spans="1:12" hidden="1" x14ac:dyDescent="0.25">
      <c r="A1491" t="s">
        <v>182</v>
      </c>
      <c r="B1491" t="s">
        <v>181</v>
      </c>
      <c r="C1491" t="s">
        <v>180</v>
      </c>
      <c r="D1491">
        <v>18121.66</v>
      </c>
      <c r="E1491">
        <v>6.74</v>
      </c>
      <c r="F1491" t="s">
        <v>2737</v>
      </c>
      <c r="G1491">
        <v>27269181</v>
      </c>
      <c r="H1491" t="s">
        <v>2917</v>
      </c>
      <c r="I1491" t="s">
        <v>2737</v>
      </c>
      <c r="J1491" s="8">
        <v>43776.34375</v>
      </c>
      <c r="K1491">
        <v>272</v>
      </c>
      <c r="L1491">
        <v>29826</v>
      </c>
    </row>
    <row r="1492" spans="1:12" hidden="1" x14ac:dyDescent="0.25">
      <c r="A1492" t="s">
        <v>182</v>
      </c>
      <c r="B1492" t="s">
        <v>181</v>
      </c>
      <c r="C1492" t="s">
        <v>180</v>
      </c>
      <c r="D1492">
        <v>18121.66</v>
      </c>
      <c r="E1492">
        <v>174.54</v>
      </c>
      <c r="F1492" t="s">
        <v>2737</v>
      </c>
      <c r="G1492">
        <v>27210100</v>
      </c>
      <c r="H1492" t="s">
        <v>2750</v>
      </c>
      <c r="I1492" t="s">
        <v>2737</v>
      </c>
      <c r="J1492" s="8">
        <v>43776.34375</v>
      </c>
      <c r="K1492">
        <v>272</v>
      </c>
      <c r="L1492">
        <v>29826</v>
      </c>
    </row>
    <row r="1493" spans="1:12" hidden="1" x14ac:dyDescent="0.25">
      <c r="A1493" t="s">
        <v>182</v>
      </c>
      <c r="B1493" t="s">
        <v>181</v>
      </c>
      <c r="C1493" t="s">
        <v>180</v>
      </c>
      <c r="D1493">
        <v>18121.66</v>
      </c>
      <c r="E1493">
        <v>11.92</v>
      </c>
      <c r="F1493" t="s">
        <v>2752</v>
      </c>
      <c r="G1493">
        <v>27038238</v>
      </c>
      <c r="H1493" t="s">
        <v>2753</v>
      </c>
      <c r="I1493" t="s">
        <v>2737</v>
      </c>
      <c r="J1493" s="8">
        <v>43776.34375</v>
      </c>
      <c r="K1493">
        <v>270</v>
      </c>
      <c r="L1493">
        <v>29826</v>
      </c>
    </row>
    <row r="1494" spans="1:12" hidden="1" x14ac:dyDescent="0.25">
      <c r="A1494" t="s">
        <v>182</v>
      </c>
      <c r="B1494" t="s">
        <v>181</v>
      </c>
      <c r="C1494" t="s">
        <v>180</v>
      </c>
      <c r="D1494">
        <v>18121.66</v>
      </c>
      <c r="E1494">
        <v>11.59</v>
      </c>
      <c r="F1494" t="s">
        <v>2737</v>
      </c>
      <c r="G1494">
        <v>27069212</v>
      </c>
      <c r="H1494" t="s">
        <v>2754</v>
      </c>
      <c r="I1494" t="s">
        <v>2737</v>
      </c>
      <c r="J1494" s="8">
        <v>43776.34375</v>
      </c>
      <c r="K1494">
        <v>270</v>
      </c>
      <c r="L1494">
        <v>29826</v>
      </c>
    </row>
    <row r="1495" spans="1:12" hidden="1" x14ac:dyDescent="0.25">
      <c r="A1495" t="s">
        <v>182</v>
      </c>
      <c r="B1495" t="s">
        <v>181</v>
      </c>
      <c r="C1495" t="s">
        <v>180</v>
      </c>
      <c r="D1495">
        <v>18121.66</v>
      </c>
      <c r="E1495">
        <v>10.53</v>
      </c>
      <c r="F1495" t="s">
        <v>2737</v>
      </c>
      <c r="G1495">
        <v>27013394</v>
      </c>
      <c r="H1495" t="s">
        <v>2789</v>
      </c>
      <c r="I1495" t="s">
        <v>2737</v>
      </c>
      <c r="J1495" s="8">
        <v>43776.34375</v>
      </c>
      <c r="K1495">
        <v>270</v>
      </c>
      <c r="L1495">
        <v>29826</v>
      </c>
    </row>
    <row r="1496" spans="1:12" hidden="1" x14ac:dyDescent="0.25">
      <c r="A1496" t="s">
        <v>182</v>
      </c>
      <c r="B1496" t="s">
        <v>181</v>
      </c>
      <c r="C1496" t="s">
        <v>180</v>
      </c>
      <c r="D1496">
        <v>18121.66</v>
      </c>
      <c r="E1496">
        <v>7.35</v>
      </c>
      <c r="F1496" t="s">
        <v>2737</v>
      </c>
      <c r="G1496">
        <v>27013392</v>
      </c>
      <c r="H1496" t="s">
        <v>2755</v>
      </c>
      <c r="I1496" t="s">
        <v>2737</v>
      </c>
      <c r="J1496" s="8">
        <v>43776.34375</v>
      </c>
      <c r="K1496">
        <v>270</v>
      </c>
      <c r="L1496">
        <v>29826</v>
      </c>
    </row>
    <row r="1497" spans="1:12" hidden="1" x14ac:dyDescent="0.25">
      <c r="A1497" t="s">
        <v>182</v>
      </c>
      <c r="B1497" t="s">
        <v>181</v>
      </c>
      <c r="C1497" t="s">
        <v>180</v>
      </c>
      <c r="D1497">
        <v>18121.66</v>
      </c>
      <c r="E1497">
        <v>21.19</v>
      </c>
      <c r="F1497" t="s">
        <v>2737</v>
      </c>
      <c r="G1497">
        <v>27013399</v>
      </c>
      <c r="H1497" t="s">
        <v>2739</v>
      </c>
      <c r="I1497" t="s">
        <v>2737</v>
      </c>
      <c r="J1497" s="8">
        <v>43776.34375</v>
      </c>
      <c r="K1497">
        <v>270</v>
      </c>
      <c r="L1497">
        <v>29826</v>
      </c>
    </row>
    <row r="1498" spans="1:12" hidden="1" x14ac:dyDescent="0.25">
      <c r="A1498" t="s">
        <v>182</v>
      </c>
      <c r="B1498" t="s">
        <v>181</v>
      </c>
      <c r="C1498" t="s">
        <v>180</v>
      </c>
      <c r="D1498">
        <v>18121.66</v>
      </c>
      <c r="E1498">
        <v>10.97</v>
      </c>
      <c r="F1498" t="s">
        <v>2737</v>
      </c>
      <c r="G1498">
        <v>27280043</v>
      </c>
      <c r="H1498" t="s">
        <v>2740</v>
      </c>
      <c r="I1498" t="s">
        <v>2737</v>
      </c>
      <c r="J1498" s="8">
        <v>43776.34375</v>
      </c>
      <c r="K1498">
        <v>272</v>
      </c>
      <c r="L1498">
        <v>29826</v>
      </c>
    </row>
    <row r="1499" spans="1:12" hidden="1" x14ac:dyDescent="0.25">
      <c r="A1499" t="s">
        <v>182</v>
      </c>
      <c r="B1499" t="s">
        <v>181</v>
      </c>
      <c r="C1499" t="s">
        <v>180</v>
      </c>
      <c r="D1499">
        <v>18121.66</v>
      </c>
      <c r="E1499">
        <v>107</v>
      </c>
      <c r="F1499" t="s">
        <v>2846</v>
      </c>
      <c r="G1499">
        <v>63621209</v>
      </c>
      <c r="H1499" t="s">
        <v>2961</v>
      </c>
      <c r="I1499" t="s">
        <v>2737</v>
      </c>
      <c r="J1499" s="8">
        <v>43776.34375</v>
      </c>
      <c r="K1499">
        <v>636</v>
      </c>
      <c r="L1499">
        <v>29826</v>
      </c>
    </row>
    <row r="1500" spans="1:12" hidden="1" x14ac:dyDescent="0.25">
      <c r="A1500" t="s">
        <v>182</v>
      </c>
      <c r="B1500" t="s">
        <v>181</v>
      </c>
      <c r="C1500" t="s">
        <v>180</v>
      </c>
      <c r="D1500">
        <v>18121.66</v>
      </c>
      <c r="E1500">
        <v>42</v>
      </c>
      <c r="F1500" t="s">
        <v>2920</v>
      </c>
      <c r="G1500">
        <v>25021136</v>
      </c>
      <c r="H1500" t="s">
        <v>2921</v>
      </c>
      <c r="I1500" t="s">
        <v>2737</v>
      </c>
      <c r="J1500" s="8">
        <v>43776.34375</v>
      </c>
      <c r="K1500">
        <v>250</v>
      </c>
      <c r="L1500">
        <v>29826</v>
      </c>
    </row>
    <row r="1501" spans="1:12" hidden="1" x14ac:dyDescent="0.25">
      <c r="A1501" t="s">
        <v>182</v>
      </c>
      <c r="B1501" t="s">
        <v>181</v>
      </c>
      <c r="C1501" t="s">
        <v>180</v>
      </c>
      <c r="D1501">
        <v>18121.66</v>
      </c>
      <c r="E1501">
        <v>38</v>
      </c>
      <c r="F1501" t="s">
        <v>2922</v>
      </c>
      <c r="G1501">
        <v>63621140</v>
      </c>
      <c r="H1501" t="s">
        <v>2923</v>
      </c>
      <c r="I1501" t="s">
        <v>2737</v>
      </c>
      <c r="J1501" s="8">
        <v>43776.34375</v>
      </c>
      <c r="K1501">
        <v>636</v>
      </c>
      <c r="L1501">
        <v>29826</v>
      </c>
    </row>
    <row r="1502" spans="1:12" hidden="1" x14ac:dyDescent="0.25">
      <c r="A1502" t="s">
        <v>182</v>
      </c>
      <c r="B1502" t="s">
        <v>181</v>
      </c>
      <c r="C1502" t="s">
        <v>180</v>
      </c>
      <c r="D1502">
        <v>18121.66</v>
      </c>
      <c r="E1502">
        <v>21</v>
      </c>
      <c r="F1502" t="s">
        <v>2759</v>
      </c>
      <c r="G1502">
        <v>25022093</v>
      </c>
      <c r="H1502" t="s">
        <v>2924</v>
      </c>
      <c r="I1502" t="s">
        <v>2737</v>
      </c>
      <c r="J1502" s="8">
        <v>43776.34375</v>
      </c>
      <c r="K1502">
        <v>250</v>
      </c>
      <c r="L1502">
        <v>29826</v>
      </c>
    </row>
    <row r="1503" spans="1:12" hidden="1" x14ac:dyDescent="0.25">
      <c r="A1503" t="s">
        <v>182</v>
      </c>
      <c r="B1503" t="s">
        <v>181</v>
      </c>
      <c r="C1503" t="s">
        <v>180</v>
      </c>
      <c r="D1503">
        <v>18121.66</v>
      </c>
      <c r="E1503">
        <v>60</v>
      </c>
      <c r="F1503" t="s">
        <v>2737</v>
      </c>
      <c r="G1503">
        <v>25924305</v>
      </c>
      <c r="H1503" t="s">
        <v>3014</v>
      </c>
      <c r="I1503" t="s">
        <v>2737</v>
      </c>
      <c r="J1503" s="8">
        <v>43776.34375</v>
      </c>
      <c r="K1503">
        <v>259</v>
      </c>
      <c r="L1503">
        <v>29826</v>
      </c>
    </row>
    <row r="1504" spans="1:12" hidden="1" x14ac:dyDescent="0.25">
      <c r="A1504" t="s">
        <v>182</v>
      </c>
      <c r="B1504" t="s">
        <v>181</v>
      </c>
      <c r="C1504" t="s">
        <v>180</v>
      </c>
      <c r="D1504">
        <v>18121.66</v>
      </c>
      <c r="E1504">
        <v>185</v>
      </c>
      <c r="F1504" t="s">
        <v>2863</v>
      </c>
      <c r="G1504">
        <v>63621184</v>
      </c>
      <c r="H1504" t="s">
        <v>2919</v>
      </c>
      <c r="I1504" t="s">
        <v>2737</v>
      </c>
      <c r="J1504" s="8">
        <v>43776.34375</v>
      </c>
      <c r="K1504">
        <v>636</v>
      </c>
      <c r="L1504">
        <v>29826</v>
      </c>
    </row>
    <row r="1505" spans="1:15" hidden="1" x14ac:dyDescent="0.25">
      <c r="A1505" t="s">
        <v>182</v>
      </c>
      <c r="B1505" t="s">
        <v>181</v>
      </c>
      <c r="C1505" t="s">
        <v>180</v>
      </c>
      <c r="D1505">
        <v>18121.66</v>
      </c>
      <c r="E1505">
        <v>21</v>
      </c>
      <c r="F1505" t="s">
        <v>2768</v>
      </c>
      <c r="G1505">
        <v>25021916</v>
      </c>
      <c r="H1505" t="s">
        <v>2918</v>
      </c>
      <c r="I1505" t="s">
        <v>2737</v>
      </c>
      <c r="J1505" s="8">
        <v>43776.34375</v>
      </c>
      <c r="K1505">
        <v>250</v>
      </c>
      <c r="L1505">
        <v>29826</v>
      </c>
    </row>
    <row r="1506" spans="1:15" hidden="1" x14ac:dyDescent="0.25">
      <c r="A1506" t="s">
        <v>182</v>
      </c>
      <c r="B1506" t="s">
        <v>181</v>
      </c>
      <c r="C1506" t="s">
        <v>180</v>
      </c>
      <c r="D1506">
        <v>18121.66</v>
      </c>
      <c r="E1506">
        <v>46</v>
      </c>
      <c r="F1506" t="s">
        <v>2742</v>
      </c>
      <c r="G1506">
        <v>25021907</v>
      </c>
      <c r="H1506" t="s">
        <v>2743</v>
      </c>
      <c r="I1506" t="s">
        <v>2737</v>
      </c>
      <c r="J1506" s="8">
        <v>43776.34375</v>
      </c>
      <c r="K1506">
        <v>250</v>
      </c>
      <c r="L1506">
        <v>29826</v>
      </c>
    </row>
    <row r="1507" spans="1:15" hidden="1" x14ac:dyDescent="0.25">
      <c r="A1507" t="s">
        <v>182</v>
      </c>
      <c r="B1507" t="s">
        <v>181</v>
      </c>
      <c r="C1507" t="s">
        <v>180</v>
      </c>
      <c r="D1507">
        <v>18121.66</v>
      </c>
      <c r="E1507">
        <v>22</v>
      </c>
      <c r="F1507" t="s">
        <v>2737</v>
      </c>
      <c r="G1507">
        <v>25024769</v>
      </c>
      <c r="H1507" t="s">
        <v>2741</v>
      </c>
      <c r="I1507" t="s">
        <v>2737</v>
      </c>
      <c r="J1507" s="8">
        <v>43776.34375</v>
      </c>
      <c r="K1507">
        <v>250</v>
      </c>
      <c r="L1507">
        <v>29826</v>
      </c>
    </row>
    <row r="1508" spans="1:15" hidden="1" x14ac:dyDescent="0.25">
      <c r="A1508" t="s">
        <v>182</v>
      </c>
      <c r="B1508" t="s">
        <v>181</v>
      </c>
      <c r="C1508" t="s">
        <v>180</v>
      </c>
      <c r="D1508">
        <v>18121.66</v>
      </c>
      <c r="E1508">
        <v>21</v>
      </c>
      <c r="F1508" t="s">
        <v>2848</v>
      </c>
      <c r="G1508">
        <v>63623574</v>
      </c>
      <c r="H1508" t="s">
        <v>2849</v>
      </c>
      <c r="I1508" t="s">
        <v>2737</v>
      </c>
      <c r="J1508" s="8">
        <v>43776.34375</v>
      </c>
      <c r="K1508">
        <v>636</v>
      </c>
      <c r="L1508">
        <v>29826</v>
      </c>
    </row>
    <row r="1509" spans="1:15" hidden="1" x14ac:dyDescent="0.25">
      <c r="A1509" t="s">
        <v>182</v>
      </c>
      <c r="B1509" t="s">
        <v>181</v>
      </c>
      <c r="C1509" t="s">
        <v>180</v>
      </c>
      <c r="D1509">
        <v>18121.66</v>
      </c>
      <c r="E1509">
        <v>21</v>
      </c>
      <c r="F1509" t="s">
        <v>2897</v>
      </c>
      <c r="G1509">
        <v>25021100</v>
      </c>
      <c r="H1509" t="s">
        <v>2898</v>
      </c>
      <c r="I1509" t="s">
        <v>2737</v>
      </c>
      <c r="J1509" s="8">
        <v>43776.34375</v>
      </c>
      <c r="K1509">
        <v>250</v>
      </c>
      <c r="L1509">
        <v>29826</v>
      </c>
    </row>
    <row r="1510" spans="1:15" hidden="1" x14ac:dyDescent="0.25">
      <c r="A1510" t="s">
        <v>182</v>
      </c>
      <c r="B1510" t="s">
        <v>181</v>
      </c>
      <c r="C1510" t="s">
        <v>180</v>
      </c>
      <c r="D1510">
        <v>18121.66</v>
      </c>
      <c r="E1510">
        <v>218</v>
      </c>
      <c r="F1510" t="s">
        <v>3049</v>
      </c>
      <c r="G1510">
        <v>63621126</v>
      </c>
      <c r="H1510" t="s">
        <v>3050</v>
      </c>
      <c r="I1510" t="s">
        <v>2737</v>
      </c>
      <c r="J1510" s="8">
        <v>43776.34375</v>
      </c>
      <c r="K1510">
        <v>636</v>
      </c>
      <c r="L1510">
        <v>29826</v>
      </c>
    </row>
    <row r="1511" spans="1:15" hidden="1" x14ac:dyDescent="0.25">
      <c r="A1511" t="s">
        <v>182</v>
      </c>
      <c r="B1511" t="s">
        <v>181</v>
      </c>
      <c r="C1511" t="s">
        <v>180</v>
      </c>
      <c r="D1511">
        <v>18121.66</v>
      </c>
      <c r="E1511">
        <v>44</v>
      </c>
      <c r="F1511" t="s">
        <v>2795</v>
      </c>
      <c r="G1511">
        <v>63690720</v>
      </c>
      <c r="H1511" t="s">
        <v>2796</v>
      </c>
      <c r="I1511" t="s">
        <v>2737</v>
      </c>
      <c r="J1511" s="8">
        <v>43776.34375</v>
      </c>
      <c r="K1511">
        <v>636</v>
      </c>
      <c r="L1511">
        <v>29826</v>
      </c>
    </row>
    <row r="1512" spans="1:15" hidden="1" x14ac:dyDescent="0.25">
      <c r="A1512" t="s">
        <v>182</v>
      </c>
      <c r="B1512" t="s">
        <v>181</v>
      </c>
      <c r="C1512" t="s">
        <v>180</v>
      </c>
      <c r="D1512">
        <v>18121.66</v>
      </c>
      <c r="E1512">
        <v>7280</v>
      </c>
      <c r="F1512" t="s">
        <v>2737</v>
      </c>
      <c r="G1512">
        <v>36014009</v>
      </c>
      <c r="H1512" t="s">
        <v>3020</v>
      </c>
      <c r="I1512" t="s">
        <v>2737</v>
      </c>
      <c r="J1512" s="8">
        <v>43776.34375</v>
      </c>
      <c r="K1512">
        <v>360</v>
      </c>
      <c r="L1512">
        <v>29826</v>
      </c>
      <c r="M1512" s="19">
        <v>7615</v>
      </c>
      <c r="N1512" s="19">
        <f>M1512</f>
        <v>7615</v>
      </c>
    </row>
    <row r="1513" spans="1:15" hidden="1" x14ac:dyDescent="0.25">
      <c r="A1513" t="s">
        <v>182</v>
      </c>
      <c r="B1513" t="s">
        <v>181</v>
      </c>
      <c r="C1513" t="s">
        <v>180</v>
      </c>
      <c r="D1513">
        <v>18121.66</v>
      </c>
      <c r="E1513">
        <v>2800</v>
      </c>
      <c r="F1513" t="s">
        <v>2737</v>
      </c>
      <c r="G1513">
        <v>36014010</v>
      </c>
      <c r="H1513" t="s">
        <v>3021</v>
      </c>
      <c r="I1513" t="s">
        <v>2737</v>
      </c>
      <c r="J1513" s="8">
        <v>43776.34375</v>
      </c>
      <c r="K1513">
        <v>360</v>
      </c>
      <c r="L1513">
        <v>29826</v>
      </c>
      <c r="M1513" s="19">
        <v>1465</v>
      </c>
      <c r="N1513" s="19">
        <f>M1513*O1513</f>
        <v>2930</v>
      </c>
      <c r="O1513">
        <f>E1513/1400</f>
        <v>2</v>
      </c>
    </row>
    <row r="1514" spans="1:15" hidden="1" x14ac:dyDescent="0.25">
      <c r="A1514" t="s">
        <v>182</v>
      </c>
      <c r="B1514" t="s">
        <v>181</v>
      </c>
      <c r="C1514" t="s">
        <v>180</v>
      </c>
      <c r="D1514">
        <v>18121.66</v>
      </c>
      <c r="E1514">
        <v>2449</v>
      </c>
      <c r="F1514" t="s">
        <v>2737</v>
      </c>
      <c r="G1514">
        <v>37013010</v>
      </c>
      <c r="H1514" t="s">
        <v>2747</v>
      </c>
      <c r="I1514" t="s">
        <v>2737</v>
      </c>
      <c r="J1514" s="8">
        <v>43776.34375</v>
      </c>
      <c r="K1514">
        <v>370</v>
      </c>
      <c r="L1514">
        <v>29826</v>
      </c>
      <c r="M1514" s="19">
        <v>33</v>
      </c>
      <c r="N1514">
        <f>E1514/31</f>
        <v>79</v>
      </c>
      <c r="O1514" s="19">
        <f>M1514*N1514</f>
        <v>2607</v>
      </c>
    </row>
    <row r="1515" spans="1:15" hidden="1" x14ac:dyDescent="0.25">
      <c r="A1515" t="s">
        <v>182</v>
      </c>
      <c r="B1515" t="s">
        <v>181</v>
      </c>
      <c r="C1515" t="s">
        <v>180</v>
      </c>
      <c r="D1515">
        <v>18121.66</v>
      </c>
      <c r="E1515">
        <v>1216</v>
      </c>
      <c r="F1515">
        <v>17001</v>
      </c>
      <c r="G1515">
        <v>71017001</v>
      </c>
      <c r="H1515" t="s">
        <v>2900</v>
      </c>
      <c r="I1515" t="s">
        <v>2737</v>
      </c>
      <c r="J1515" s="8">
        <v>43776.34375</v>
      </c>
      <c r="K1515">
        <v>710</v>
      </c>
      <c r="L1515">
        <v>29826</v>
      </c>
      <c r="M1515" s="19">
        <v>1272</v>
      </c>
    </row>
    <row r="1516" spans="1:15" hidden="1" x14ac:dyDescent="0.25">
      <c r="A1516" t="s">
        <v>182</v>
      </c>
      <c r="B1516" t="s">
        <v>181</v>
      </c>
      <c r="C1516" t="s">
        <v>180</v>
      </c>
      <c r="D1516">
        <v>18121.66</v>
      </c>
      <c r="E1516">
        <v>690</v>
      </c>
      <c r="F1516">
        <v>10260</v>
      </c>
      <c r="G1516">
        <v>71010260</v>
      </c>
      <c r="H1516" t="s">
        <v>2748</v>
      </c>
      <c r="I1516" t="s">
        <v>2737</v>
      </c>
      <c r="J1516" s="8">
        <v>43776.34375</v>
      </c>
      <c r="K1516">
        <v>710</v>
      </c>
      <c r="L1516">
        <v>29826</v>
      </c>
      <c r="M1516" s="19">
        <v>722</v>
      </c>
    </row>
    <row r="1517" spans="1:15" hidden="1" x14ac:dyDescent="0.25">
      <c r="A1517" t="s">
        <v>182</v>
      </c>
      <c r="B1517" t="s">
        <v>181</v>
      </c>
      <c r="C1517" t="s">
        <v>180</v>
      </c>
      <c r="D1517">
        <v>18121.66</v>
      </c>
      <c r="E1517">
        <v>284</v>
      </c>
      <c r="F1517">
        <v>10261</v>
      </c>
      <c r="G1517">
        <v>71010261</v>
      </c>
      <c r="H1517" t="s">
        <v>2761</v>
      </c>
      <c r="I1517" t="s">
        <v>2737</v>
      </c>
      <c r="J1517" s="8">
        <v>43776.34375</v>
      </c>
      <c r="K1517">
        <v>710</v>
      </c>
      <c r="L1517">
        <v>29826</v>
      </c>
      <c r="M1517" s="19">
        <v>298</v>
      </c>
    </row>
    <row r="1518" spans="1:15" hidden="1" x14ac:dyDescent="0.25">
      <c r="A1518" t="s">
        <v>182</v>
      </c>
      <c r="B1518" t="s">
        <v>181</v>
      </c>
      <c r="C1518" t="s">
        <v>180</v>
      </c>
      <c r="D1518">
        <v>18121.66</v>
      </c>
      <c r="E1518">
        <v>1597</v>
      </c>
      <c r="F1518">
        <v>64415</v>
      </c>
      <c r="G1518">
        <v>36119900</v>
      </c>
      <c r="H1518" t="s">
        <v>2857</v>
      </c>
      <c r="I1518" t="s">
        <v>2737</v>
      </c>
      <c r="J1518" s="8">
        <v>43776.34375</v>
      </c>
      <c r="K1518">
        <v>361</v>
      </c>
      <c r="L1518">
        <v>29826</v>
      </c>
      <c r="M1518" s="19">
        <v>1671</v>
      </c>
    </row>
    <row r="1519" spans="1:15" hidden="1" x14ac:dyDescent="0.25">
      <c r="A1519" t="s">
        <v>182</v>
      </c>
      <c r="B1519" t="s">
        <v>181</v>
      </c>
      <c r="C1519" t="s">
        <v>180</v>
      </c>
      <c r="D1519">
        <v>18121.66</v>
      </c>
      <c r="E1519">
        <v>13.26</v>
      </c>
      <c r="F1519" t="s">
        <v>2737</v>
      </c>
      <c r="G1519">
        <v>27081047</v>
      </c>
      <c r="H1519" t="s">
        <v>2967</v>
      </c>
      <c r="I1519" t="s">
        <v>2737</v>
      </c>
      <c r="J1519" s="8">
        <v>43776.34375</v>
      </c>
      <c r="K1519">
        <v>270</v>
      </c>
      <c r="L1519">
        <v>29826</v>
      </c>
    </row>
    <row r="1520" spans="1:15" hidden="1" x14ac:dyDescent="0.25">
      <c r="A1520" t="s">
        <v>182</v>
      </c>
      <c r="B1520" t="s">
        <v>181</v>
      </c>
      <c r="C1520" t="s">
        <v>180</v>
      </c>
      <c r="D1520">
        <v>18121.66</v>
      </c>
      <c r="E1520">
        <v>11.92</v>
      </c>
      <c r="F1520" t="s">
        <v>2752</v>
      </c>
      <c r="G1520">
        <v>27038238</v>
      </c>
      <c r="H1520" t="s">
        <v>2753</v>
      </c>
      <c r="I1520" t="s">
        <v>2737</v>
      </c>
      <c r="J1520" s="8">
        <v>43776.34375</v>
      </c>
      <c r="K1520">
        <v>270</v>
      </c>
      <c r="L1520">
        <v>29826</v>
      </c>
    </row>
    <row r="1521" spans="1:13" hidden="1" x14ac:dyDescent="0.25">
      <c r="A1521" t="s">
        <v>182</v>
      </c>
      <c r="B1521" t="s">
        <v>181</v>
      </c>
      <c r="C1521" t="s">
        <v>180</v>
      </c>
      <c r="D1521">
        <v>18121.66</v>
      </c>
      <c r="E1521">
        <v>9.4</v>
      </c>
      <c r="F1521" t="s">
        <v>2737</v>
      </c>
      <c r="G1521">
        <v>27269137</v>
      </c>
      <c r="H1521" t="s">
        <v>2995</v>
      </c>
      <c r="I1521" t="s">
        <v>2737</v>
      </c>
      <c r="J1521" s="8">
        <v>43776.34375</v>
      </c>
      <c r="K1521">
        <v>272</v>
      </c>
      <c r="L1521">
        <v>29826</v>
      </c>
    </row>
    <row r="1522" spans="1:13" hidden="1" x14ac:dyDescent="0.25">
      <c r="A1522" t="s">
        <v>182</v>
      </c>
      <c r="B1522" t="s">
        <v>181</v>
      </c>
      <c r="C1522" t="s">
        <v>180</v>
      </c>
      <c r="D1522">
        <v>18121.66</v>
      </c>
      <c r="E1522">
        <v>45.73</v>
      </c>
      <c r="F1522" t="s">
        <v>2737</v>
      </c>
      <c r="G1522">
        <v>27217279</v>
      </c>
      <c r="H1522" t="s">
        <v>2928</v>
      </c>
      <c r="I1522" t="s">
        <v>2737</v>
      </c>
      <c r="J1522" s="8">
        <v>43776.34375</v>
      </c>
      <c r="K1522">
        <v>272</v>
      </c>
      <c r="L1522">
        <v>29826</v>
      </c>
    </row>
    <row r="1523" spans="1:13" hidden="1" x14ac:dyDescent="0.25">
      <c r="A1523" t="s">
        <v>182</v>
      </c>
      <c r="B1523" t="s">
        <v>181</v>
      </c>
      <c r="C1523" t="s">
        <v>180</v>
      </c>
      <c r="D1523">
        <v>18121.66</v>
      </c>
      <c r="E1523">
        <v>7.87</v>
      </c>
      <c r="F1523">
        <v>38162</v>
      </c>
      <c r="G1523">
        <v>27038162</v>
      </c>
      <c r="H1523" t="s">
        <v>2929</v>
      </c>
      <c r="I1523" t="s">
        <v>2737</v>
      </c>
      <c r="J1523" s="8">
        <v>43776.34375</v>
      </c>
      <c r="K1523">
        <v>270</v>
      </c>
      <c r="L1523">
        <v>29826</v>
      </c>
    </row>
    <row r="1524" spans="1:13" hidden="1" x14ac:dyDescent="0.25">
      <c r="A1524" t="s">
        <v>3051</v>
      </c>
      <c r="B1524" t="s">
        <v>2548</v>
      </c>
      <c r="C1524" t="s">
        <v>2547</v>
      </c>
      <c r="D1524">
        <v>1684.04</v>
      </c>
      <c r="E1524">
        <v>25</v>
      </c>
      <c r="F1524" t="s">
        <v>2759</v>
      </c>
      <c r="G1524">
        <v>63621053</v>
      </c>
      <c r="H1524" t="s">
        <v>3012</v>
      </c>
      <c r="I1524" t="s">
        <v>2737</v>
      </c>
      <c r="J1524" s="8">
        <v>43754.519444444442</v>
      </c>
      <c r="K1524">
        <v>636</v>
      </c>
      <c r="L1524">
        <v>62323</v>
      </c>
    </row>
    <row r="1525" spans="1:13" hidden="1" x14ac:dyDescent="0.25">
      <c r="A1525" t="s">
        <v>3051</v>
      </c>
      <c r="B1525" t="s">
        <v>2548</v>
      </c>
      <c r="C1525" t="s">
        <v>2547</v>
      </c>
      <c r="D1525">
        <v>1684.04</v>
      </c>
      <c r="E1525">
        <v>21</v>
      </c>
      <c r="F1525" t="s">
        <v>2737</v>
      </c>
      <c r="G1525">
        <v>25024786</v>
      </c>
      <c r="H1525" t="s">
        <v>3004</v>
      </c>
      <c r="I1525" t="s">
        <v>2737</v>
      </c>
      <c r="J1525" s="8">
        <v>43754.519444444442</v>
      </c>
      <c r="K1525">
        <v>250</v>
      </c>
      <c r="L1525">
        <v>62323</v>
      </c>
    </row>
    <row r="1526" spans="1:13" hidden="1" x14ac:dyDescent="0.25">
      <c r="A1526" t="s">
        <v>3051</v>
      </c>
      <c r="B1526" t="s">
        <v>2548</v>
      </c>
      <c r="C1526" t="s">
        <v>2547</v>
      </c>
      <c r="D1526">
        <v>1684.04</v>
      </c>
      <c r="E1526">
        <v>3.32</v>
      </c>
      <c r="F1526" t="s">
        <v>2880</v>
      </c>
      <c r="G1526">
        <v>63621059</v>
      </c>
      <c r="H1526" t="s">
        <v>3005</v>
      </c>
      <c r="I1526" t="s">
        <v>2737</v>
      </c>
      <c r="J1526" s="8">
        <v>43754.519444444442</v>
      </c>
      <c r="K1526">
        <v>636</v>
      </c>
      <c r="L1526">
        <v>62323</v>
      </c>
    </row>
    <row r="1527" spans="1:13" hidden="1" x14ac:dyDescent="0.25">
      <c r="A1527" t="s">
        <v>3051</v>
      </c>
      <c r="B1527" t="s">
        <v>2548</v>
      </c>
      <c r="C1527" t="s">
        <v>2547</v>
      </c>
      <c r="D1527">
        <v>1684.04</v>
      </c>
      <c r="E1527">
        <v>29.88</v>
      </c>
      <c r="F1527" t="s">
        <v>2880</v>
      </c>
      <c r="G1527">
        <v>63621103</v>
      </c>
      <c r="H1527" t="s">
        <v>3006</v>
      </c>
      <c r="I1527" t="s">
        <v>2737</v>
      </c>
      <c r="J1527" s="8">
        <v>43754.519444444442</v>
      </c>
      <c r="K1527">
        <v>636</v>
      </c>
      <c r="L1527">
        <v>62323</v>
      </c>
    </row>
    <row r="1528" spans="1:13" hidden="1" x14ac:dyDescent="0.25">
      <c r="A1528" t="s">
        <v>3051</v>
      </c>
      <c r="B1528" t="s">
        <v>2548</v>
      </c>
      <c r="C1528" t="s">
        <v>2547</v>
      </c>
      <c r="D1528">
        <v>1684.04</v>
      </c>
      <c r="E1528">
        <v>1300</v>
      </c>
      <c r="F1528">
        <v>62323</v>
      </c>
      <c r="G1528">
        <v>36120115</v>
      </c>
      <c r="H1528" t="s">
        <v>3052</v>
      </c>
      <c r="I1528" t="s">
        <v>2737</v>
      </c>
      <c r="J1528" s="8">
        <v>43754.519444444442</v>
      </c>
      <c r="K1528">
        <v>361</v>
      </c>
      <c r="L1528">
        <v>62323</v>
      </c>
      <c r="M1528" s="19">
        <v>1360</v>
      </c>
    </row>
    <row r="1529" spans="1:13" hidden="1" x14ac:dyDescent="0.25">
      <c r="A1529" t="s">
        <v>3051</v>
      </c>
      <c r="B1529" t="s">
        <v>2548</v>
      </c>
      <c r="C1529" t="s">
        <v>2547</v>
      </c>
      <c r="D1529">
        <v>1684.04</v>
      </c>
      <c r="E1529">
        <v>92.09</v>
      </c>
      <c r="F1529">
        <v>69118</v>
      </c>
      <c r="G1529">
        <v>27069118</v>
      </c>
      <c r="H1529" t="s">
        <v>2821</v>
      </c>
      <c r="I1529" t="s">
        <v>2737</v>
      </c>
      <c r="J1529" s="8">
        <v>43754.519444444442</v>
      </c>
      <c r="K1529">
        <v>270</v>
      </c>
      <c r="L1529">
        <v>62323</v>
      </c>
    </row>
    <row r="1530" spans="1:13" hidden="1" x14ac:dyDescent="0.25">
      <c r="A1530" t="s">
        <v>3051</v>
      </c>
      <c r="B1530" t="s">
        <v>2548</v>
      </c>
      <c r="C1530" t="s">
        <v>2547</v>
      </c>
      <c r="D1530">
        <v>1684.04</v>
      </c>
      <c r="E1530">
        <v>34.94</v>
      </c>
      <c r="F1530" t="s">
        <v>2737</v>
      </c>
      <c r="G1530">
        <v>27260637</v>
      </c>
      <c r="H1530" t="s">
        <v>3053</v>
      </c>
      <c r="I1530" t="s">
        <v>2737</v>
      </c>
      <c r="J1530" s="8">
        <v>43754.519444444442</v>
      </c>
      <c r="K1530">
        <v>272</v>
      </c>
      <c r="L1530">
        <v>62323</v>
      </c>
    </row>
    <row r="1531" spans="1:13" hidden="1" x14ac:dyDescent="0.25">
      <c r="A1531" t="s">
        <v>3051</v>
      </c>
      <c r="B1531" t="s">
        <v>2548</v>
      </c>
      <c r="C1531" t="s">
        <v>2547</v>
      </c>
      <c r="D1531">
        <v>1684.04</v>
      </c>
      <c r="E1531">
        <v>56.81</v>
      </c>
      <c r="F1531" t="s">
        <v>2737</v>
      </c>
      <c r="G1531">
        <v>27217116</v>
      </c>
      <c r="H1531" t="s">
        <v>3009</v>
      </c>
      <c r="I1531" t="s">
        <v>2737</v>
      </c>
      <c r="J1531" s="8">
        <v>43754.519444444442</v>
      </c>
      <c r="K1531">
        <v>272</v>
      </c>
      <c r="L1531">
        <v>62323</v>
      </c>
    </row>
    <row r="1532" spans="1:13" hidden="1" x14ac:dyDescent="0.25">
      <c r="A1532" t="s">
        <v>3051</v>
      </c>
      <c r="B1532" t="s">
        <v>2548</v>
      </c>
      <c r="C1532" t="s">
        <v>2547</v>
      </c>
      <c r="D1532">
        <v>1684.04</v>
      </c>
      <c r="E1532">
        <v>121</v>
      </c>
      <c r="F1532" t="s">
        <v>3010</v>
      </c>
      <c r="G1532">
        <v>25021108</v>
      </c>
      <c r="H1532" t="s">
        <v>3011</v>
      </c>
      <c r="I1532" t="s">
        <v>2737</v>
      </c>
      <c r="J1532" s="8">
        <v>43754.519444444442</v>
      </c>
      <c r="K1532">
        <v>250</v>
      </c>
      <c r="L1532">
        <v>62323</v>
      </c>
    </row>
    <row r="1533" spans="1:13" hidden="1" x14ac:dyDescent="0.25">
      <c r="A1533" t="s">
        <v>555</v>
      </c>
      <c r="B1533" t="s">
        <v>554</v>
      </c>
      <c r="C1533" t="s">
        <v>553</v>
      </c>
      <c r="D1533">
        <v>9042.89</v>
      </c>
      <c r="E1533">
        <v>22.56</v>
      </c>
      <c r="F1533" t="s">
        <v>2752</v>
      </c>
      <c r="G1533">
        <v>27038238</v>
      </c>
      <c r="H1533" t="s">
        <v>2753</v>
      </c>
      <c r="I1533" t="s">
        <v>2737</v>
      </c>
      <c r="J1533" s="8">
        <v>43860.452777777777</v>
      </c>
      <c r="K1533">
        <v>270</v>
      </c>
      <c r="L1533">
        <v>43235</v>
      </c>
    </row>
    <row r="1534" spans="1:13" hidden="1" x14ac:dyDescent="0.25">
      <c r="A1534" t="s">
        <v>555</v>
      </c>
      <c r="B1534" t="s">
        <v>554</v>
      </c>
      <c r="C1534" t="s">
        <v>553</v>
      </c>
      <c r="D1534">
        <v>9042.89</v>
      </c>
      <c r="E1534">
        <v>11.59</v>
      </c>
      <c r="F1534" t="s">
        <v>2737</v>
      </c>
      <c r="G1534">
        <v>27069212</v>
      </c>
      <c r="H1534" t="s">
        <v>2754</v>
      </c>
      <c r="I1534" t="s">
        <v>2737</v>
      </c>
      <c r="J1534" s="8">
        <v>43860.452777777777</v>
      </c>
      <c r="K1534">
        <v>270</v>
      </c>
      <c r="L1534">
        <v>43235</v>
      </c>
    </row>
    <row r="1535" spans="1:13" hidden="1" x14ac:dyDescent="0.25">
      <c r="A1535" t="s">
        <v>555</v>
      </c>
      <c r="B1535" t="s">
        <v>554</v>
      </c>
      <c r="C1535" t="s">
        <v>553</v>
      </c>
      <c r="D1535">
        <v>9042.89</v>
      </c>
      <c r="E1535">
        <v>7.35</v>
      </c>
      <c r="F1535" t="s">
        <v>2737</v>
      </c>
      <c r="G1535">
        <v>27013392</v>
      </c>
      <c r="H1535" t="s">
        <v>2755</v>
      </c>
      <c r="I1535" t="s">
        <v>2737</v>
      </c>
      <c r="J1535" s="8">
        <v>43860.452777777777</v>
      </c>
      <c r="K1535">
        <v>270</v>
      </c>
      <c r="L1535">
        <v>43235</v>
      </c>
    </row>
    <row r="1536" spans="1:13" hidden="1" x14ac:dyDescent="0.25">
      <c r="A1536" t="s">
        <v>555</v>
      </c>
      <c r="B1536" t="s">
        <v>554</v>
      </c>
      <c r="C1536" t="s">
        <v>553</v>
      </c>
      <c r="D1536">
        <v>9042.89</v>
      </c>
      <c r="E1536">
        <v>26.13</v>
      </c>
      <c r="F1536" t="s">
        <v>2737</v>
      </c>
      <c r="G1536">
        <v>27014004</v>
      </c>
      <c r="H1536" t="s">
        <v>2738</v>
      </c>
      <c r="I1536" t="s">
        <v>2737</v>
      </c>
      <c r="J1536" s="8">
        <v>43860.452777777777</v>
      </c>
      <c r="K1536">
        <v>270</v>
      </c>
      <c r="L1536">
        <v>43235</v>
      </c>
    </row>
    <row r="1537" spans="1:15" hidden="1" x14ac:dyDescent="0.25">
      <c r="A1537" t="s">
        <v>555</v>
      </c>
      <c r="B1537" t="s">
        <v>554</v>
      </c>
      <c r="C1537" t="s">
        <v>553</v>
      </c>
      <c r="D1537">
        <v>9042.89</v>
      </c>
      <c r="E1537">
        <v>27.34</v>
      </c>
      <c r="F1537" t="s">
        <v>2737</v>
      </c>
      <c r="G1537">
        <v>27013399</v>
      </c>
      <c r="H1537" t="s">
        <v>2739</v>
      </c>
      <c r="I1537" t="s">
        <v>2737</v>
      </c>
      <c r="J1537" s="8">
        <v>43860.452777777777</v>
      </c>
      <c r="K1537">
        <v>270</v>
      </c>
      <c r="L1537">
        <v>43235</v>
      </c>
    </row>
    <row r="1538" spans="1:15" hidden="1" x14ac:dyDescent="0.25">
      <c r="A1538" t="s">
        <v>555</v>
      </c>
      <c r="B1538" t="s">
        <v>554</v>
      </c>
      <c r="C1538" t="s">
        <v>553</v>
      </c>
      <c r="D1538">
        <v>9042.89</v>
      </c>
      <c r="E1538">
        <v>10.97</v>
      </c>
      <c r="F1538" t="s">
        <v>2737</v>
      </c>
      <c r="G1538">
        <v>27280043</v>
      </c>
      <c r="H1538" t="s">
        <v>2740</v>
      </c>
      <c r="I1538" t="s">
        <v>2737</v>
      </c>
      <c r="J1538" s="8">
        <v>43860.452777777777</v>
      </c>
      <c r="K1538">
        <v>272</v>
      </c>
      <c r="L1538">
        <v>43235</v>
      </c>
    </row>
    <row r="1539" spans="1:15" hidden="1" x14ac:dyDescent="0.25">
      <c r="A1539" t="s">
        <v>555</v>
      </c>
      <c r="B1539" t="s">
        <v>554</v>
      </c>
      <c r="C1539" t="s">
        <v>553</v>
      </c>
      <c r="D1539">
        <v>9042.89</v>
      </c>
      <c r="E1539">
        <v>22</v>
      </c>
      <c r="F1539" t="s">
        <v>2737</v>
      </c>
      <c r="G1539">
        <v>25024769</v>
      </c>
      <c r="H1539" t="s">
        <v>2741</v>
      </c>
      <c r="I1539" t="s">
        <v>2737</v>
      </c>
      <c r="J1539" s="8">
        <v>43860.452777777777</v>
      </c>
      <c r="K1539">
        <v>250</v>
      </c>
      <c r="L1539">
        <v>43235</v>
      </c>
    </row>
    <row r="1540" spans="1:15" hidden="1" x14ac:dyDescent="0.25">
      <c r="A1540" t="s">
        <v>555</v>
      </c>
      <c r="B1540" t="s">
        <v>554</v>
      </c>
      <c r="C1540" t="s">
        <v>553</v>
      </c>
      <c r="D1540">
        <v>9042.89</v>
      </c>
      <c r="E1540">
        <v>137</v>
      </c>
      <c r="F1540" t="s">
        <v>2742</v>
      </c>
      <c r="G1540">
        <v>25021907</v>
      </c>
      <c r="H1540" t="s">
        <v>2743</v>
      </c>
      <c r="I1540" t="s">
        <v>2737</v>
      </c>
      <c r="J1540" s="8">
        <v>43860.452777777777</v>
      </c>
      <c r="K1540">
        <v>250</v>
      </c>
      <c r="L1540">
        <v>43235</v>
      </c>
    </row>
    <row r="1541" spans="1:15" hidden="1" x14ac:dyDescent="0.25">
      <c r="A1541" t="s">
        <v>555</v>
      </c>
      <c r="B1541" t="s">
        <v>554</v>
      </c>
      <c r="C1541" t="s">
        <v>553</v>
      </c>
      <c r="D1541">
        <v>9042.89</v>
      </c>
      <c r="E1541">
        <v>218</v>
      </c>
      <c r="F1541" t="s">
        <v>2737</v>
      </c>
      <c r="G1541">
        <v>25090581</v>
      </c>
      <c r="H1541" t="s">
        <v>2965</v>
      </c>
      <c r="I1541" t="s">
        <v>2737</v>
      </c>
      <c r="J1541" s="8">
        <v>43860.452777777777</v>
      </c>
      <c r="K1541">
        <v>250</v>
      </c>
      <c r="L1541">
        <v>43235</v>
      </c>
    </row>
    <row r="1542" spans="1:15" hidden="1" x14ac:dyDescent="0.25">
      <c r="A1542" t="s">
        <v>555</v>
      </c>
      <c r="B1542" t="s">
        <v>554</v>
      </c>
      <c r="C1542" t="s">
        <v>553</v>
      </c>
      <c r="D1542">
        <v>9042.89</v>
      </c>
      <c r="E1542">
        <v>106</v>
      </c>
      <c r="F1542" t="s">
        <v>2759</v>
      </c>
      <c r="G1542">
        <v>25021407</v>
      </c>
      <c r="H1542" t="s">
        <v>2760</v>
      </c>
      <c r="I1542" t="s">
        <v>2737</v>
      </c>
      <c r="J1542" s="8">
        <v>43860.452777777777</v>
      </c>
      <c r="K1542">
        <v>250</v>
      </c>
      <c r="L1542">
        <v>43235</v>
      </c>
    </row>
    <row r="1543" spans="1:15" hidden="1" x14ac:dyDescent="0.25">
      <c r="A1543" t="s">
        <v>555</v>
      </c>
      <c r="B1543" t="s">
        <v>554</v>
      </c>
      <c r="C1543" t="s">
        <v>553</v>
      </c>
      <c r="D1543">
        <v>9042.89</v>
      </c>
      <c r="E1543">
        <v>-218</v>
      </c>
      <c r="F1543" t="s">
        <v>2737</v>
      </c>
      <c r="G1543">
        <v>25090581</v>
      </c>
      <c r="H1543" t="s">
        <v>2965</v>
      </c>
      <c r="I1543" t="s">
        <v>2737</v>
      </c>
      <c r="J1543" s="8">
        <v>43860.452777777777</v>
      </c>
      <c r="K1543">
        <v>250</v>
      </c>
      <c r="L1543">
        <v>43235</v>
      </c>
    </row>
    <row r="1544" spans="1:15" hidden="1" x14ac:dyDescent="0.25">
      <c r="A1544" t="s">
        <v>555</v>
      </c>
      <c r="B1544" t="s">
        <v>554</v>
      </c>
      <c r="C1544" t="s">
        <v>553</v>
      </c>
      <c r="D1544">
        <v>9042.89</v>
      </c>
      <c r="E1544">
        <v>-106</v>
      </c>
      <c r="F1544" t="s">
        <v>2759</v>
      </c>
      <c r="G1544">
        <v>25021407</v>
      </c>
      <c r="H1544" t="s">
        <v>2760</v>
      </c>
      <c r="I1544" t="s">
        <v>2737</v>
      </c>
      <c r="J1544" s="8">
        <v>43860.452777777777</v>
      </c>
      <c r="K1544">
        <v>250</v>
      </c>
      <c r="L1544">
        <v>43235</v>
      </c>
    </row>
    <row r="1545" spans="1:15" hidden="1" x14ac:dyDescent="0.25">
      <c r="A1545" t="s">
        <v>555</v>
      </c>
      <c r="B1545" t="s">
        <v>554</v>
      </c>
      <c r="C1545" t="s">
        <v>553</v>
      </c>
      <c r="D1545">
        <v>9042.89</v>
      </c>
      <c r="E1545">
        <v>3618</v>
      </c>
      <c r="F1545" t="s">
        <v>2737</v>
      </c>
      <c r="G1545">
        <v>75013236</v>
      </c>
      <c r="H1545" t="s">
        <v>2745</v>
      </c>
      <c r="I1545" t="s">
        <v>2737</v>
      </c>
      <c r="J1545" s="8">
        <v>43860.452777777777</v>
      </c>
      <c r="K1545">
        <v>750</v>
      </c>
      <c r="L1545">
        <v>43235</v>
      </c>
      <c r="M1545" s="19">
        <v>3785</v>
      </c>
    </row>
    <row r="1546" spans="1:15" hidden="1" x14ac:dyDescent="0.25">
      <c r="A1546" t="s">
        <v>555</v>
      </c>
      <c r="B1546" t="s">
        <v>554</v>
      </c>
      <c r="C1546" t="s">
        <v>553</v>
      </c>
      <c r="D1546">
        <v>9042.89</v>
      </c>
      <c r="E1546">
        <v>3226</v>
      </c>
      <c r="F1546">
        <v>878.4</v>
      </c>
      <c r="G1546">
        <v>75013238</v>
      </c>
      <c r="H1546" t="s">
        <v>2746</v>
      </c>
      <c r="I1546" t="s">
        <v>2737</v>
      </c>
      <c r="J1546" s="8">
        <v>43860.452777777777</v>
      </c>
      <c r="K1546">
        <v>750</v>
      </c>
      <c r="L1546">
        <v>43235</v>
      </c>
      <c r="M1546" s="19">
        <v>3375</v>
      </c>
    </row>
    <row r="1547" spans="1:15" hidden="1" x14ac:dyDescent="0.25">
      <c r="A1547" t="s">
        <v>555</v>
      </c>
      <c r="B1547" t="s">
        <v>554</v>
      </c>
      <c r="C1547" t="s">
        <v>553</v>
      </c>
      <c r="D1547">
        <v>9042.89</v>
      </c>
      <c r="E1547">
        <v>1178</v>
      </c>
      <c r="F1547" t="s">
        <v>2737</v>
      </c>
      <c r="G1547">
        <v>37013010</v>
      </c>
      <c r="H1547" t="s">
        <v>2747</v>
      </c>
      <c r="I1547" t="s">
        <v>2737</v>
      </c>
      <c r="J1547" s="8">
        <v>43860.452777777777</v>
      </c>
      <c r="K1547">
        <v>370</v>
      </c>
      <c r="L1547">
        <v>43235</v>
      </c>
      <c r="M1547" s="19">
        <v>33</v>
      </c>
      <c r="N1547">
        <f>E1547/31</f>
        <v>38</v>
      </c>
      <c r="O1547" s="19">
        <f>N1547*M1547</f>
        <v>1254</v>
      </c>
    </row>
    <row r="1548" spans="1:15" hidden="1" x14ac:dyDescent="0.25">
      <c r="A1548" t="s">
        <v>555</v>
      </c>
      <c r="B1548" t="s">
        <v>554</v>
      </c>
      <c r="C1548" t="s">
        <v>553</v>
      </c>
      <c r="D1548">
        <v>9042.89</v>
      </c>
      <c r="E1548">
        <v>690</v>
      </c>
      <c r="F1548">
        <v>10260</v>
      </c>
      <c r="G1548">
        <v>71010260</v>
      </c>
      <c r="H1548" t="s">
        <v>2748</v>
      </c>
      <c r="I1548" t="s">
        <v>2737</v>
      </c>
      <c r="J1548" s="8">
        <v>43860.452777777777</v>
      </c>
      <c r="K1548">
        <v>710</v>
      </c>
      <c r="L1548">
        <v>43235</v>
      </c>
      <c r="M1548" s="19">
        <v>722</v>
      </c>
    </row>
    <row r="1549" spans="1:15" hidden="1" x14ac:dyDescent="0.25">
      <c r="A1549" t="s">
        <v>555</v>
      </c>
      <c r="B1549" t="s">
        <v>554</v>
      </c>
      <c r="C1549" t="s">
        <v>553</v>
      </c>
      <c r="D1549">
        <v>9042.89</v>
      </c>
      <c r="E1549">
        <v>0</v>
      </c>
      <c r="F1549" t="s">
        <v>2737</v>
      </c>
      <c r="G1549">
        <v>31200000</v>
      </c>
      <c r="H1549" t="s">
        <v>2749</v>
      </c>
      <c r="I1549" t="s">
        <v>2737</v>
      </c>
      <c r="J1549" s="8">
        <v>43860.452777777777</v>
      </c>
      <c r="K1549">
        <v>312</v>
      </c>
      <c r="L1549">
        <v>43235</v>
      </c>
      <c r="M1549" s="19">
        <v>0</v>
      </c>
    </row>
    <row r="1550" spans="1:15" hidden="1" x14ac:dyDescent="0.25">
      <c r="A1550" t="s">
        <v>555</v>
      </c>
      <c r="B1550" t="s">
        <v>554</v>
      </c>
      <c r="C1550" t="s">
        <v>553</v>
      </c>
      <c r="D1550">
        <v>9042.89</v>
      </c>
      <c r="E1550">
        <v>12.48</v>
      </c>
      <c r="F1550" t="s">
        <v>2737</v>
      </c>
      <c r="G1550">
        <v>27101000</v>
      </c>
      <c r="H1550" t="s">
        <v>2956</v>
      </c>
      <c r="I1550" t="s">
        <v>2737</v>
      </c>
      <c r="J1550" s="8">
        <v>43860.452777777777</v>
      </c>
      <c r="K1550">
        <v>271</v>
      </c>
      <c r="L1550">
        <v>43235</v>
      </c>
    </row>
    <row r="1551" spans="1:15" hidden="1" x14ac:dyDescent="0.25">
      <c r="A1551" t="s">
        <v>555</v>
      </c>
      <c r="B1551" t="s">
        <v>554</v>
      </c>
      <c r="C1551" t="s">
        <v>553</v>
      </c>
      <c r="D1551">
        <v>9042.89</v>
      </c>
      <c r="E1551">
        <v>9.27</v>
      </c>
      <c r="F1551" t="s">
        <v>2737</v>
      </c>
      <c r="G1551">
        <v>27069286</v>
      </c>
      <c r="H1551" t="s">
        <v>2916</v>
      </c>
      <c r="I1551" t="s">
        <v>2737</v>
      </c>
      <c r="J1551" s="8">
        <v>43860.452777777777</v>
      </c>
      <c r="K1551">
        <v>270</v>
      </c>
      <c r="L1551">
        <v>43235</v>
      </c>
    </row>
    <row r="1552" spans="1:15" hidden="1" x14ac:dyDescent="0.25">
      <c r="A1552" t="s">
        <v>555</v>
      </c>
      <c r="B1552" t="s">
        <v>554</v>
      </c>
      <c r="C1552" t="s">
        <v>553</v>
      </c>
      <c r="D1552">
        <v>9042.89</v>
      </c>
      <c r="E1552">
        <v>7.25</v>
      </c>
      <c r="F1552" t="s">
        <v>2737</v>
      </c>
      <c r="G1552">
        <v>27069291</v>
      </c>
      <c r="H1552" t="s">
        <v>2838</v>
      </c>
      <c r="I1552" t="s">
        <v>2737</v>
      </c>
      <c r="J1552" s="8">
        <v>43860.452777777777</v>
      </c>
      <c r="K1552">
        <v>270</v>
      </c>
      <c r="L1552">
        <v>43235</v>
      </c>
    </row>
    <row r="1553" spans="1:15" hidden="1" x14ac:dyDescent="0.25">
      <c r="A1553" t="s">
        <v>555</v>
      </c>
      <c r="B1553" t="s">
        <v>554</v>
      </c>
      <c r="C1553" t="s">
        <v>553</v>
      </c>
      <c r="D1553">
        <v>9042.89</v>
      </c>
      <c r="E1553">
        <v>36.950000000000003</v>
      </c>
      <c r="F1553" t="s">
        <v>2737</v>
      </c>
      <c r="G1553">
        <v>27210100</v>
      </c>
      <c r="H1553" t="s">
        <v>2750</v>
      </c>
      <c r="I1553" t="s">
        <v>2737</v>
      </c>
      <c r="J1553" s="8">
        <v>43860.452777777777</v>
      </c>
      <c r="K1553">
        <v>272</v>
      </c>
      <c r="L1553">
        <v>43235</v>
      </c>
    </row>
    <row r="1554" spans="1:15" hidden="1" x14ac:dyDescent="0.25">
      <c r="A1554" t="s">
        <v>1693</v>
      </c>
      <c r="B1554" t="s">
        <v>1692</v>
      </c>
      <c r="C1554" t="s">
        <v>1691</v>
      </c>
      <c r="D1554">
        <v>5057.9799999999996</v>
      </c>
      <c r="E1554">
        <v>26.13</v>
      </c>
      <c r="F1554" t="s">
        <v>2737</v>
      </c>
      <c r="G1554">
        <v>27014004</v>
      </c>
      <c r="H1554" t="s">
        <v>2738</v>
      </c>
      <c r="I1554" t="s">
        <v>2737</v>
      </c>
      <c r="J1554" s="8">
        <v>43937.283333333333</v>
      </c>
      <c r="K1554">
        <v>270</v>
      </c>
      <c r="L1554">
        <v>45380</v>
      </c>
    </row>
    <row r="1555" spans="1:15" hidden="1" x14ac:dyDescent="0.25">
      <c r="A1555" t="s">
        <v>1693</v>
      </c>
      <c r="B1555" t="s">
        <v>1692</v>
      </c>
      <c r="C1555" t="s">
        <v>1691</v>
      </c>
      <c r="D1555">
        <v>5057.9799999999996</v>
      </c>
      <c r="E1555">
        <v>21.19</v>
      </c>
      <c r="F1555" t="s">
        <v>2737</v>
      </c>
      <c r="G1555">
        <v>27013399</v>
      </c>
      <c r="H1555" t="s">
        <v>2739</v>
      </c>
      <c r="I1555" t="s">
        <v>2737</v>
      </c>
      <c r="J1555" s="8">
        <v>43937.283333333333</v>
      </c>
      <c r="K1555">
        <v>270</v>
      </c>
      <c r="L1555">
        <v>45380</v>
      </c>
    </row>
    <row r="1556" spans="1:15" hidden="1" x14ac:dyDescent="0.25">
      <c r="A1556" t="s">
        <v>1693</v>
      </c>
      <c r="B1556" t="s">
        <v>1692</v>
      </c>
      <c r="C1556" t="s">
        <v>1691</v>
      </c>
      <c r="D1556">
        <v>5057.9799999999996</v>
      </c>
      <c r="E1556">
        <v>10.97</v>
      </c>
      <c r="F1556" t="s">
        <v>2737</v>
      </c>
      <c r="G1556">
        <v>27280043</v>
      </c>
      <c r="H1556" t="s">
        <v>2740</v>
      </c>
      <c r="I1556" t="s">
        <v>2737</v>
      </c>
      <c r="J1556" s="8">
        <v>43937.283333333333</v>
      </c>
      <c r="K1556">
        <v>272</v>
      </c>
      <c r="L1556">
        <v>45380</v>
      </c>
    </row>
    <row r="1557" spans="1:15" hidden="1" x14ac:dyDescent="0.25">
      <c r="A1557" t="s">
        <v>1693</v>
      </c>
      <c r="B1557" t="s">
        <v>1692</v>
      </c>
      <c r="C1557" t="s">
        <v>1691</v>
      </c>
      <c r="D1557">
        <v>5057.9799999999996</v>
      </c>
      <c r="E1557">
        <v>7.35</v>
      </c>
      <c r="F1557" t="s">
        <v>2737</v>
      </c>
      <c r="G1557">
        <v>27013391</v>
      </c>
      <c r="H1557" t="s">
        <v>2756</v>
      </c>
      <c r="I1557" t="s">
        <v>2737</v>
      </c>
      <c r="J1557" s="8">
        <v>43937.283333333333</v>
      </c>
      <c r="K1557">
        <v>270</v>
      </c>
      <c r="L1557">
        <v>45380</v>
      </c>
    </row>
    <row r="1558" spans="1:15" hidden="1" x14ac:dyDescent="0.25">
      <c r="A1558" t="s">
        <v>1693</v>
      </c>
      <c r="B1558" t="s">
        <v>1692</v>
      </c>
      <c r="C1558" t="s">
        <v>1691</v>
      </c>
      <c r="D1558">
        <v>5057.9799999999996</v>
      </c>
      <c r="E1558">
        <v>-7.35</v>
      </c>
      <c r="F1558" t="s">
        <v>2737</v>
      </c>
      <c r="G1558">
        <v>27013392</v>
      </c>
      <c r="H1558" t="s">
        <v>2755</v>
      </c>
      <c r="I1558" t="s">
        <v>2737</v>
      </c>
      <c r="J1558" s="8">
        <v>43937.283333333333</v>
      </c>
      <c r="K1558">
        <v>270</v>
      </c>
      <c r="L1558">
        <v>45380</v>
      </c>
    </row>
    <row r="1559" spans="1:15" hidden="1" x14ac:dyDescent="0.25">
      <c r="A1559" t="s">
        <v>1693</v>
      </c>
      <c r="B1559" t="s">
        <v>1692</v>
      </c>
      <c r="C1559" t="s">
        <v>1691</v>
      </c>
      <c r="D1559">
        <v>5057.9799999999996</v>
      </c>
      <c r="E1559">
        <v>22.56</v>
      </c>
      <c r="F1559" t="s">
        <v>2752</v>
      </c>
      <c r="G1559">
        <v>27038238</v>
      </c>
      <c r="H1559" t="s">
        <v>2753</v>
      </c>
      <c r="I1559" t="s">
        <v>2737</v>
      </c>
      <c r="J1559" s="8">
        <v>43937.283333333333</v>
      </c>
      <c r="K1559">
        <v>270</v>
      </c>
      <c r="L1559">
        <v>45380</v>
      </c>
    </row>
    <row r="1560" spans="1:15" hidden="1" x14ac:dyDescent="0.25">
      <c r="A1560" t="s">
        <v>1693</v>
      </c>
      <c r="B1560" t="s">
        <v>1692</v>
      </c>
      <c r="C1560" t="s">
        <v>1691</v>
      </c>
      <c r="D1560">
        <v>5057.9799999999996</v>
      </c>
      <c r="E1560">
        <v>6.12</v>
      </c>
      <c r="F1560" t="s">
        <v>2737</v>
      </c>
      <c r="G1560">
        <v>27013394</v>
      </c>
      <c r="H1560" t="s">
        <v>2789</v>
      </c>
      <c r="I1560" t="s">
        <v>2737</v>
      </c>
      <c r="J1560" s="8">
        <v>43937.283333333333</v>
      </c>
      <c r="K1560">
        <v>270</v>
      </c>
      <c r="L1560">
        <v>45380</v>
      </c>
    </row>
    <row r="1561" spans="1:15" hidden="1" x14ac:dyDescent="0.25">
      <c r="A1561" t="s">
        <v>1693</v>
      </c>
      <c r="B1561" t="s">
        <v>1692</v>
      </c>
      <c r="C1561" t="s">
        <v>1691</v>
      </c>
      <c r="D1561">
        <v>5057.9799999999996</v>
      </c>
      <c r="E1561">
        <v>21.19</v>
      </c>
      <c r="F1561" t="s">
        <v>2737</v>
      </c>
      <c r="G1561">
        <v>27013399</v>
      </c>
      <c r="H1561" t="s">
        <v>2739</v>
      </c>
      <c r="I1561" t="s">
        <v>2737</v>
      </c>
      <c r="J1561" s="8">
        <v>43937.283333333333</v>
      </c>
      <c r="K1561">
        <v>270</v>
      </c>
      <c r="L1561">
        <v>45380</v>
      </c>
    </row>
    <row r="1562" spans="1:15" hidden="1" x14ac:dyDescent="0.25">
      <c r="A1562" t="s">
        <v>1693</v>
      </c>
      <c r="B1562" t="s">
        <v>1692</v>
      </c>
      <c r="C1562" t="s">
        <v>1691</v>
      </c>
      <c r="D1562">
        <v>5057.9799999999996</v>
      </c>
      <c r="E1562">
        <v>10.97</v>
      </c>
      <c r="F1562" t="s">
        <v>2737</v>
      </c>
      <c r="G1562">
        <v>27280043</v>
      </c>
      <c r="H1562" t="s">
        <v>2740</v>
      </c>
      <c r="I1562" t="s">
        <v>2737</v>
      </c>
      <c r="J1562" s="8">
        <v>43937.283333333333</v>
      </c>
      <c r="K1562">
        <v>272</v>
      </c>
      <c r="L1562">
        <v>45380</v>
      </c>
    </row>
    <row r="1563" spans="1:15" hidden="1" x14ac:dyDescent="0.25">
      <c r="A1563" t="s">
        <v>1693</v>
      </c>
      <c r="B1563" t="s">
        <v>1692</v>
      </c>
      <c r="C1563" t="s">
        <v>1691</v>
      </c>
      <c r="D1563">
        <v>5057.9799999999996</v>
      </c>
      <c r="E1563">
        <v>21</v>
      </c>
      <c r="F1563">
        <v>21578</v>
      </c>
      <c r="G1563">
        <v>25021578</v>
      </c>
      <c r="H1563" t="s">
        <v>2910</v>
      </c>
      <c r="I1563" t="s">
        <v>2737</v>
      </c>
      <c r="J1563" s="8">
        <v>43937.283333333333</v>
      </c>
      <c r="K1563">
        <v>250</v>
      </c>
      <c r="L1563">
        <v>45380</v>
      </c>
    </row>
    <row r="1564" spans="1:15" hidden="1" x14ac:dyDescent="0.25">
      <c r="A1564" t="s">
        <v>1693</v>
      </c>
      <c r="B1564" t="s">
        <v>1692</v>
      </c>
      <c r="C1564" t="s">
        <v>1691</v>
      </c>
      <c r="D1564">
        <v>5057.9799999999996</v>
      </c>
      <c r="E1564">
        <v>91</v>
      </c>
      <c r="F1564" t="s">
        <v>2742</v>
      </c>
      <c r="G1564">
        <v>25021907</v>
      </c>
      <c r="H1564" t="s">
        <v>2743</v>
      </c>
      <c r="I1564" t="s">
        <v>2737</v>
      </c>
      <c r="J1564" s="8">
        <v>43937.283333333333</v>
      </c>
      <c r="K1564">
        <v>250</v>
      </c>
      <c r="L1564">
        <v>45380</v>
      </c>
    </row>
    <row r="1565" spans="1:15" hidden="1" x14ac:dyDescent="0.25">
      <c r="A1565" t="s">
        <v>1693</v>
      </c>
      <c r="B1565" t="s">
        <v>1692</v>
      </c>
      <c r="C1565" t="s">
        <v>1691</v>
      </c>
      <c r="D1565">
        <v>5057.9799999999996</v>
      </c>
      <c r="E1565">
        <v>21</v>
      </c>
      <c r="F1565" t="s">
        <v>2848</v>
      </c>
      <c r="G1565">
        <v>63623574</v>
      </c>
      <c r="H1565" t="s">
        <v>2849</v>
      </c>
      <c r="I1565" t="s">
        <v>2737</v>
      </c>
      <c r="J1565" s="8">
        <v>43937.283333333333</v>
      </c>
      <c r="K1565">
        <v>636</v>
      </c>
      <c r="L1565">
        <v>45380</v>
      </c>
    </row>
    <row r="1566" spans="1:15" hidden="1" x14ac:dyDescent="0.25">
      <c r="A1566" t="s">
        <v>1693</v>
      </c>
      <c r="B1566" t="s">
        <v>1692</v>
      </c>
      <c r="C1566" t="s">
        <v>1691</v>
      </c>
      <c r="D1566">
        <v>5057.9799999999996</v>
      </c>
      <c r="E1566">
        <v>50</v>
      </c>
      <c r="F1566">
        <v>84703</v>
      </c>
      <c r="G1566">
        <v>30032002</v>
      </c>
      <c r="H1566" t="s">
        <v>2744</v>
      </c>
      <c r="I1566" t="s">
        <v>2737</v>
      </c>
      <c r="J1566" s="8">
        <v>43937.283333333333</v>
      </c>
      <c r="K1566">
        <v>300</v>
      </c>
      <c r="L1566">
        <v>45380</v>
      </c>
      <c r="M1566" s="19">
        <v>53</v>
      </c>
    </row>
    <row r="1567" spans="1:15" hidden="1" x14ac:dyDescent="0.25">
      <c r="A1567" t="s">
        <v>1693</v>
      </c>
      <c r="B1567" t="s">
        <v>1692</v>
      </c>
      <c r="C1567" t="s">
        <v>1691</v>
      </c>
      <c r="D1567">
        <v>5057.9799999999996</v>
      </c>
      <c r="E1567">
        <v>3226</v>
      </c>
      <c r="F1567">
        <v>878.4</v>
      </c>
      <c r="G1567">
        <v>75013238</v>
      </c>
      <c r="H1567" t="s">
        <v>2746</v>
      </c>
      <c r="I1567" t="s">
        <v>2737</v>
      </c>
      <c r="J1567" s="8">
        <v>43937.283333333333</v>
      </c>
      <c r="K1567">
        <v>750</v>
      </c>
      <c r="L1567">
        <v>45380</v>
      </c>
      <c r="M1567" s="19">
        <v>3375</v>
      </c>
    </row>
    <row r="1568" spans="1:15" hidden="1" x14ac:dyDescent="0.25">
      <c r="A1568" t="s">
        <v>1693</v>
      </c>
      <c r="B1568" t="s">
        <v>1692</v>
      </c>
      <c r="C1568" t="s">
        <v>1691</v>
      </c>
      <c r="D1568">
        <v>5057.9799999999996</v>
      </c>
      <c r="E1568">
        <v>744</v>
      </c>
      <c r="F1568" t="s">
        <v>2737</v>
      </c>
      <c r="G1568">
        <v>37013010</v>
      </c>
      <c r="H1568" t="s">
        <v>2747</v>
      </c>
      <c r="I1568" t="s">
        <v>2737</v>
      </c>
      <c r="J1568" s="8">
        <v>43937.283333333333</v>
      </c>
      <c r="K1568">
        <v>370</v>
      </c>
      <c r="L1568">
        <v>45380</v>
      </c>
      <c r="M1568" s="19">
        <v>33</v>
      </c>
      <c r="N1568">
        <f>E1568/31</f>
        <v>24</v>
      </c>
      <c r="O1568" s="19">
        <f>N1568*M1568</f>
        <v>792</v>
      </c>
    </row>
    <row r="1569" spans="1:13" hidden="1" x14ac:dyDescent="0.25">
      <c r="A1569" t="s">
        <v>1693</v>
      </c>
      <c r="B1569" t="s">
        <v>1692</v>
      </c>
      <c r="C1569" t="s">
        <v>1691</v>
      </c>
      <c r="D1569">
        <v>5057.9799999999996</v>
      </c>
      <c r="E1569">
        <v>690</v>
      </c>
      <c r="F1569">
        <v>10260</v>
      </c>
      <c r="G1569">
        <v>71010260</v>
      </c>
      <c r="H1569" t="s">
        <v>2748</v>
      </c>
      <c r="I1569" t="s">
        <v>2737</v>
      </c>
      <c r="J1569" s="8">
        <v>43937.283333333333</v>
      </c>
      <c r="K1569">
        <v>710</v>
      </c>
      <c r="L1569">
        <v>45380</v>
      </c>
      <c r="M1569" s="19">
        <v>722</v>
      </c>
    </row>
    <row r="1570" spans="1:13" hidden="1" x14ac:dyDescent="0.25">
      <c r="A1570" t="s">
        <v>1693</v>
      </c>
      <c r="B1570" t="s">
        <v>1692</v>
      </c>
      <c r="C1570" t="s">
        <v>1691</v>
      </c>
      <c r="D1570">
        <v>5057.9799999999996</v>
      </c>
      <c r="E1570">
        <v>-6.12</v>
      </c>
      <c r="F1570" t="s">
        <v>2737</v>
      </c>
      <c r="G1570">
        <v>27013394</v>
      </c>
      <c r="H1570" t="s">
        <v>2789</v>
      </c>
      <c r="I1570" t="s">
        <v>2737</v>
      </c>
      <c r="J1570" s="8">
        <v>43937.283333333333</v>
      </c>
      <c r="K1570">
        <v>270</v>
      </c>
      <c r="L1570">
        <v>45380</v>
      </c>
    </row>
    <row r="1571" spans="1:13" hidden="1" x14ac:dyDescent="0.25">
      <c r="A1571" t="s">
        <v>1693</v>
      </c>
      <c r="B1571" t="s">
        <v>1692</v>
      </c>
      <c r="C1571" t="s">
        <v>1691</v>
      </c>
      <c r="D1571">
        <v>5057.9799999999996</v>
      </c>
      <c r="E1571">
        <v>-21.19</v>
      </c>
      <c r="F1571" t="s">
        <v>2737</v>
      </c>
      <c r="G1571">
        <v>27013399</v>
      </c>
      <c r="H1571" t="s">
        <v>2739</v>
      </c>
      <c r="I1571" t="s">
        <v>2737</v>
      </c>
      <c r="J1571" s="8">
        <v>43937.283333333333</v>
      </c>
      <c r="K1571">
        <v>270</v>
      </c>
      <c r="L1571">
        <v>45380</v>
      </c>
    </row>
    <row r="1572" spans="1:13" hidden="1" x14ac:dyDescent="0.25">
      <c r="A1572" t="s">
        <v>1693</v>
      </c>
      <c r="B1572" t="s">
        <v>1692</v>
      </c>
      <c r="C1572" t="s">
        <v>1691</v>
      </c>
      <c r="D1572">
        <v>5057.9799999999996</v>
      </c>
      <c r="E1572">
        <v>-10.97</v>
      </c>
      <c r="F1572" t="s">
        <v>2737</v>
      </c>
      <c r="G1572">
        <v>27280043</v>
      </c>
      <c r="H1572" t="s">
        <v>2740</v>
      </c>
      <c r="I1572" t="s">
        <v>2737</v>
      </c>
      <c r="J1572" s="8">
        <v>43937.283333333333</v>
      </c>
      <c r="K1572">
        <v>272</v>
      </c>
      <c r="L1572">
        <v>45380</v>
      </c>
    </row>
    <row r="1573" spans="1:13" hidden="1" x14ac:dyDescent="0.25">
      <c r="A1573" t="s">
        <v>1693</v>
      </c>
      <c r="B1573" t="s">
        <v>1692</v>
      </c>
      <c r="C1573" t="s">
        <v>1691</v>
      </c>
      <c r="D1573">
        <v>5057.9799999999996</v>
      </c>
      <c r="E1573">
        <v>0</v>
      </c>
      <c r="F1573" t="s">
        <v>2737</v>
      </c>
      <c r="G1573">
        <v>31200000</v>
      </c>
      <c r="H1573" t="s">
        <v>2749</v>
      </c>
      <c r="I1573" t="s">
        <v>2737</v>
      </c>
      <c r="J1573" s="8">
        <v>43937.283333333333</v>
      </c>
      <c r="K1573">
        <v>312</v>
      </c>
      <c r="L1573">
        <v>45380</v>
      </c>
      <c r="M1573" s="19">
        <v>0</v>
      </c>
    </row>
    <row r="1574" spans="1:13" hidden="1" x14ac:dyDescent="0.25">
      <c r="A1574" t="s">
        <v>1693</v>
      </c>
      <c r="B1574" t="s">
        <v>1692</v>
      </c>
      <c r="C1574" t="s">
        <v>1691</v>
      </c>
      <c r="D1574">
        <v>5057.9799999999996</v>
      </c>
      <c r="E1574">
        <v>28.26</v>
      </c>
      <c r="F1574" t="s">
        <v>2737</v>
      </c>
      <c r="G1574">
        <v>27210100</v>
      </c>
      <c r="H1574" t="s">
        <v>2750</v>
      </c>
      <c r="I1574" t="s">
        <v>2737</v>
      </c>
      <c r="J1574" s="8">
        <v>43937.283333333333</v>
      </c>
      <c r="K1574">
        <v>272</v>
      </c>
      <c r="L1574">
        <v>45380</v>
      </c>
    </row>
    <row r="1575" spans="1:13" hidden="1" x14ac:dyDescent="0.25">
      <c r="A1575" t="s">
        <v>1693</v>
      </c>
      <c r="B1575" t="s">
        <v>1692</v>
      </c>
      <c r="C1575" t="s">
        <v>1691</v>
      </c>
      <c r="D1575">
        <v>5057.9799999999996</v>
      </c>
      <c r="E1575">
        <v>64.37</v>
      </c>
      <c r="F1575" t="s">
        <v>2737</v>
      </c>
      <c r="G1575">
        <v>27210100</v>
      </c>
      <c r="H1575" t="s">
        <v>2750</v>
      </c>
      <c r="I1575" t="s">
        <v>2737</v>
      </c>
      <c r="J1575" s="8">
        <v>43937.283333333333</v>
      </c>
      <c r="K1575">
        <v>272</v>
      </c>
      <c r="L1575">
        <v>45380</v>
      </c>
    </row>
    <row r="1576" spans="1:13" hidden="1" x14ac:dyDescent="0.25">
      <c r="A1576" t="s">
        <v>1693</v>
      </c>
      <c r="B1576" t="s">
        <v>1692</v>
      </c>
      <c r="C1576" t="s">
        <v>1691</v>
      </c>
      <c r="D1576">
        <v>5057.9799999999996</v>
      </c>
      <c r="E1576">
        <v>22.56</v>
      </c>
      <c r="F1576" t="s">
        <v>2752</v>
      </c>
      <c r="G1576">
        <v>27038238</v>
      </c>
      <c r="H1576" t="s">
        <v>2753</v>
      </c>
      <c r="I1576" t="s">
        <v>2737</v>
      </c>
      <c r="J1576" s="8">
        <v>43937.283333333333</v>
      </c>
      <c r="K1576">
        <v>270</v>
      </c>
      <c r="L1576">
        <v>45380</v>
      </c>
    </row>
    <row r="1577" spans="1:13" hidden="1" x14ac:dyDescent="0.25">
      <c r="A1577" t="s">
        <v>1693</v>
      </c>
      <c r="B1577" t="s">
        <v>1692</v>
      </c>
      <c r="C1577" t="s">
        <v>1691</v>
      </c>
      <c r="D1577">
        <v>5057.9799999999996</v>
      </c>
      <c r="E1577">
        <v>11.59</v>
      </c>
      <c r="F1577" t="s">
        <v>2737</v>
      </c>
      <c r="G1577">
        <v>27069212</v>
      </c>
      <c r="H1577" t="s">
        <v>2754</v>
      </c>
      <c r="I1577" t="s">
        <v>2737</v>
      </c>
      <c r="J1577" s="8">
        <v>43937.283333333333</v>
      </c>
      <c r="K1577">
        <v>270</v>
      </c>
      <c r="L1577">
        <v>45380</v>
      </c>
    </row>
    <row r="1578" spans="1:13" hidden="1" x14ac:dyDescent="0.25">
      <c r="A1578" t="s">
        <v>1693</v>
      </c>
      <c r="B1578" t="s">
        <v>1692</v>
      </c>
      <c r="C1578" t="s">
        <v>1691</v>
      </c>
      <c r="D1578">
        <v>5057.9799999999996</v>
      </c>
      <c r="E1578">
        <v>7.35</v>
      </c>
      <c r="F1578" t="s">
        <v>2737</v>
      </c>
      <c r="G1578">
        <v>27013392</v>
      </c>
      <c r="H1578" t="s">
        <v>2755</v>
      </c>
      <c r="I1578" t="s">
        <v>2737</v>
      </c>
      <c r="J1578" s="8">
        <v>43937.283333333333</v>
      </c>
      <c r="K1578">
        <v>270</v>
      </c>
      <c r="L1578">
        <v>45380</v>
      </c>
    </row>
    <row r="1579" spans="1:13" hidden="1" x14ac:dyDescent="0.25">
      <c r="A1579" t="s">
        <v>279</v>
      </c>
      <c r="B1579" t="s">
        <v>278</v>
      </c>
      <c r="C1579" t="s">
        <v>277</v>
      </c>
      <c r="D1579">
        <v>16438.400000000001</v>
      </c>
      <c r="E1579">
        <v>11.92</v>
      </c>
      <c r="F1579" t="s">
        <v>2752</v>
      </c>
      <c r="G1579">
        <v>27038238</v>
      </c>
      <c r="H1579" t="s">
        <v>2753</v>
      </c>
      <c r="I1579" t="s">
        <v>2737</v>
      </c>
      <c r="J1579" s="8">
        <v>43755.470833333333</v>
      </c>
      <c r="K1579">
        <v>270</v>
      </c>
      <c r="L1579">
        <v>29826</v>
      </c>
    </row>
    <row r="1580" spans="1:13" hidden="1" x14ac:dyDescent="0.25">
      <c r="A1580" t="s">
        <v>279</v>
      </c>
      <c r="B1580" t="s">
        <v>278</v>
      </c>
      <c r="C1580" t="s">
        <v>277</v>
      </c>
      <c r="D1580">
        <v>16438.400000000001</v>
      </c>
      <c r="E1580">
        <v>45.73</v>
      </c>
      <c r="F1580" t="s">
        <v>2737</v>
      </c>
      <c r="G1580">
        <v>27217279</v>
      </c>
      <c r="H1580" t="s">
        <v>2928</v>
      </c>
      <c r="I1580" t="s">
        <v>2737</v>
      </c>
      <c r="J1580" s="8">
        <v>43755.470833333333</v>
      </c>
      <c r="K1580">
        <v>272</v>
      </c>
      <c r="L1580">
        <v>29826</v>
      </c>
    </row>
    <row r="1581" spans="1:13" hidden="1" x14ac:dyDescent="0.25">
      <c r="A1581" t="s">
        <v>279</v>
      </c>
      <c r="B1581" t="s">
        <v>278</v>
      </c>
      <c r="C1581" t="s">
        <v>277</v>
      </c>
      <c r="D1581">
        <v>16438.400000000001</v>
      </c>
      <c r="E1581">
        <v>7.87</v>
      </c>
      <c r="F1581">
        <v>38162</v>
      </c>
      <c r="G1581">
        <v>27038162</v>
      </c>
      <c r="H1581" t="s">
        <v>2929</v>
      </c>
      <c r="I1581" t="s">
        <v>2737</v>
      </c>
      <c r="J1581" s="8">
        <v>43755.470833333333</v>
      </c>
      <c r="K1581">
        <v>270</v>
      </c>
      <c r="L1581">
        <v>29826</v>
      </c>
    </row>
    <row r="1582" spans="1:13" hidden="1" x14ac:dyDescent="0.25">
      <c r="A1582" t="s">
        <v>279</v>
      </c>
      <c r="B1582" t="s">
        <v>278</v>
      </c>
      <c r="C1582" t="s">
        <v>277</v>
      </c>
      <c r="D1582">
        <v>16438.400000000001</v>
      </c>
      <c r="E1582">
        <v>8.0500000000000007</v>
      </c>
      <c r="F1582" t="s">
        <v>2737</v>
      </c>
      <c r="G1582">
        <v>27210100</v>
      </c>
      <c r="H1582" t="s">
        <v>2750</v>
      </c>
      <c r="I1582" t="s">
        <v>2737</v>
      </c>
      <c r="J1582" s="8">
        <v>43755.470833333333</v>
      </c>
      <c r="K1582">
        <v>272</v>
      </c>
      <c r="L1582">
        <v>29826</v>
      </c>
    </row>
    <row r="1583" spans="1:13" hidden="1" x14ac:dyDescent="0.25">
      <c r="A1583" t="s">
        <v>279</v>
      </c>
      <c r="B1583" t="s">
        <v>278</v>
      </c>
      <c r="C1583" t="s">
        <v>277</v>
      </c>
      <c r="D1583">
        <v>16438.400000000001</v>
      </c>
      <c r="E1583">
        <v>6.69</v>
      </c>
      <c r="F1583" t="s">
        <v>2737</v>
      </c>
      <c r="G1583">
        <v>27269158</v>
      </c>
      <c r="H1583" t="s">
        <v>2930</v>
      </c>
      <c r="I1583" t="s">
        <v>2737</v>
      </c>
      <c r="J1583" s="8">
        <v>43755.470833333333</v>
      </c>
      <c r="K1583">
        <v>272</v>
      </c>
      <c r="L1583">
        <v>29826</v>
      </c>
    </row>
    <row r="1584" spans="1:13" hidden="1" x14ac:dyDescent="0.25">
      <c r="A1584" t="s">
        <v>279</v>
      </c>
      <c r="B1584" t="s">
        <v>278</v>
      </c>
      <c r="C1584" t="s">
        <v>277</v>
      </c>
      <c r="D1584">
        <v>16438.400000000001</v>
      </c>
      <c r="E1584">
        <v>7.25</v>
      </c>
      <c r="F1584" t="s">
        <v>2737</v>
      </c>
      <c r="G1584">
        <v>27069291</v>
      </c>
      <c r="H1584" t="s">
        <v>2838</v>
      </c>
      <c r="I1584" t="s">
        <v>2737</v>
      </c>
      <c r="J1584" s="8">
        <v>43755.470833333333</v>
      </c>
      <c r="K1584">
        <v>270</v>
      </c>
      <c r="L1584">
        <v>29826</v>
      </c>
    </row>
    <row r="1585" spans="1:12" hidden="1" x14ac:dyDescent="0.25">
      <c r="A1585" t="s">
        <v>279</v>
      </c>
      <c r="B1585" t="s">
        <v>278</v>
      </c>
      <c r="C1585" t="s">
        <v>277</v>
      </c>
      <c r="D1585">
        <v>16438.400000000001</v>
      </c>
      <c r="E1585">
        <v>7.3</v>
      </c>
      <c r="F1585" t="s">
        <v>2737</v>
      </c>
      <c r="G1585">
        <v>27210100</v>
      </c>
      <c r="H1585" t="s">
        <v>2750</v>
      </c>
      <c r="I1585" t="s">
        <v>2737</v>
      </c>
      <c r="J1585" s="8">
        <v>43755.470833333333</v>
      </c>
      <c r="K1585">
        <v>272</v>
      </c>
      <c r="L1585">
        <v>29826</v>
      </c>
    </row>
    <row r="1586" spans="1:12" hidden="1" x14ac:dyDescent="0.25">
      <c r="A1586" t="s">
        <v>279</v>
      </c>
      <c r="B1586" t="s">
        <v>278</v>
      </c>
      <c r="C1586" t="s">
        <v>277</v>
      </c>
      <c r="D1586">
        <v>16438.400000000001</v>
      </c>
      <c r="E1586">
        <v>112.24</v>
      </c>
      <c r="F1586">
        <v>69091</v>
      </c>
      <c r="G1586">
        <v>27069091</v>
      </c>
      <c r="H1586" t="s">
        <v>2931</v>
      </c>
      <c r="I1586" t="s">
        <v>2737</v>
      </c>
      <c r="J1586" s="8">
        <v>43755.470833333333</v>
      </c>
      <c r="K1586">
        <v>270</v>
      </c>
      <c r="L1586">
        <v>29826</v>
      </c>
    </row>
    <row r="1587" spans="1:12" hidden="1" x14ac:dyDescent="0.25">
      <c r="A1587" t="s">
        <v>279</v>
      </c>
      <c r="B1587" t="s">
        <v>278</v>
      </c>
      <c r="C1587" t="s">
        <v>277</v>
      </c>
      <c r="D1587">
        <v>16438.400000000001</v>
      </c>
      <c r="E1587">
        <v>7.54</v>
      </c>
      <c r="F1587" t="s">
        <v>2737</v>
      </c>
      <c r="G1587">
        <v>27069246</v>
      </c>
      <c r="H1587" t="s">
        <v>2911</v>
      </c>
      <c r="I1587" t="s">
        <v>2737</v>
      </c>
      <c r="J1587" s="8">
        <v>43755.470833333333</v>
      </c>
      <c r="K1587">
        <v>270</v>
      </c>
      <c r="L1587">
        <v>29826</v>
      </c>
    </row>
    <row r="1588" spans="1:12" hidden="1" x14ac:dyDescent="0.25">
      <c r="A1588" t="s">
        <v>279</v>
      </c>
      <c r="B1588" t="s">
        <v>278</v>
      </c>
      <c r="C1588" t="s">
        <v>277</v>
      </c>
      <c r="D1588">
        <v>16438.400000000001</v>
      </c>
      <c r="E1588">
        <v>170.64</v>
      </c>
      <c r="F1588" t="s">
        <v>2737</v>
      </c>
      <c r="G1588">
        <v>27210100</v>
      </c>
      <c r="H1588" t="s">
        <v>2750</v>
      </c>
      <c r="I1588" t="s">
        <v>2737</v>
      </c>
      <c r="J1588" s="8">
        <v>43755.470833333333</v>
      </c>
      <c r="K1588">
        <v>272</v>
      </c>
      <c r="L1588">
        <v>29826</v>
      </c>
    </row>
    <row r="1589" spans="1:12" hidden="1" x14ac:dyDescent="0.25">
      <c r="A1589" t="s">
        <v>279</v>
      </c>
      <c r="B1589" t="s">
        <v>278</v>
      </c>
      <c r="C1589" t="s">
        <v>277</v>
      </c>
      <c r="D1589">
        <v>16438.400000000001</v>
      </c>
      <c r="E1589">
        <v>165.11</v>
      </c>
      <c r="F1589" t="s">
        <v>2737</v>
      </c>
      <c r="G1589">
        <v>27210100</v>
      </c>
      <c r="H1589" t="s">
        <v>2750</v>
      </c>
      <c r="I1589" t="s">
        <v>2737</v>
      </c>
      <c r="J1589" s="8">
        <v>43755.470833333333</v>
      </c>
      <c r="K1589">
        <v>272</v>
      </c>
      <c r="L1589">
        <v>29826</v>
      </c>
    </row>
    <row r="1590" spans="1:12" hidden="1" x14ac:dyDescent="0.25">
      <c r="A1590" t="s">
        <v>279</v>
      </c>
      <c r="B1590" t="s">
        <v>278</v>
      </c>
      <c r="C1590" t="s">
        <v>277</v>
      </c>
      <c r="D1590">
        <v>16438.400000000001</v>
      </c>
      <c r="E1590">
        <v>7.39</v>
      </c>
      <c r="F1590" t="s">
        <v>2737</v>
      </c>
      <c r="G1590">
        <v>27069178</v>
      </c>
      <c r="H1590" t="s">
        <v>2914</v>
      </c>
      <c r="I1590" t="s">
        <v>2737</v>
      </c>
      <c r="J1590" s="8">
        <v>43755.470833333333</v>
      </c>
      <c r="K1590">
        <v>270</v>
      </c>
      <c r="L1590">
        <v>29826</v>
      </c>
    </row>
    <row r="1591" spans="1:12" hidden="1" x14ac:dyDescent="0.25">
      <c r="A1591" t="s">
        <v>279</v>
      </c>
      <c r="B1591" t="s">
        <v>278</v>
      </c>
      <c r="C1591" t="s">
        <v>277</v>
      </c>
      <c r="D1591">
        <v>16438.400000000001</v>
      </c>
      <c r="E1591">
        <v>12.36</v>
      </c>
      <c r="F1591" t="s">
        <v>2737</v>
      </c>
      <c r="G1591">
        <v>27013496</v>
      </c>
      <c r="H1591" t="s">
        <v>2915</v>
      </c>
      <c r="I1591" t="s">
        <v>2737</v>
      </c>
      <c r="J1591" s="8">
        <v>43755.470833333333</v>
      </c>
      <c r="K1591">
        <v>270</v>
      </c>
      <c r="L1591">
        <v>29826</v>
      </c>
    </row>
    <row r="1592" spans="1:12" hidden="1" x14ac:dyDescent="0.25">
      <c r="A1592" t="s">
        <v>279</v>
      </c>
      <c r="B1592" t="s">
        <v>278</v>
      </c>
      <c r="C1592" t="s">
        <v>277</v>
      </c>
      <c r="D1592">
        <v>16438.400000000001</v>
      </c>
      <c r="E1592">
        <v>9.27</v>
      </c>
      <c r="F1592" t="s">
        <v>2737</v>
      </c>
      <c r="G1592">
        <v>27069286</v>
      </c>
      <c r="H1592" t="s">
        <v>2916</v>
      </c>
      <c r="I1592" t="s">
        <v>2737</v>
      </c>
      <c r="J1592" s="8">
        <v>43755.470833333333</v>
      </c>
      <c r="K1592">
        <v>270</v>
      </c>
      <c r="L1592">
        <v>29826</v>
      </c>
    </row>
    <row r="1593" spans="1:12" hidden="1" x14ac:dyDescent="0.25">
      <c r="A1593" t="s">
        <v>279</v>
      </c>
      <c r="B1593" t="s">
        <v>278</v>
      </c>
      <c r="C1593" t="s">
        <v>277</v>
      </c>
      <c r="D1593">
        <v>16438.400000000001</v>
      </c>
      <c r="E1593">
        <v>6.74</v>
      </c>
      <c r="F1593" t="s">
        <v>2737</v>
      </c>
      <c r="G1593">
        <v>27269181</v>
      </c>
      <c r="H1593" t="s">
        <v>2917</v>
      </c>
      <c r="I1593" t="s">
        <v>2737</v>
      </c>
      <c r="J1593" s="8">
        <v>43755.470833333333</v>
      </c>
      <c r="K1593">
        <v>272</v>
      </c>
      <c r="L1593">
        <v>29826</v>
      </c>
    </row>
    <row r="1594" spans="1:12" hidden="1" x14ac:dyDescent="0.25">
      <c r="A1594" t="s">
        <v>279</v>
      </c>
      <c r="B1594" t="s">
        <v>278</v>
      </c>
      <c r="C1594" t="s">
        <v>277</v>
      </c>
      <c r="D1594">
        <v>16438.400000000001</v>
      </c>
      <c r="E1594">
        <v>11.92</v>
      </c>
      <c r="F1594" t="s">
        <v>2752</v>
      </c>
      <c r="G1594">
        <v>27038238</v>
      </c>
      <c r="H1594" t="s">
        <v>2753</v>
      </c>
      <c r="I1594" t="s">
        <v>2737</v>
      </c>
      <c r="J1594" s="8">
        <v>43755.470833333333</v>
      </c>
      <c r="K1594">
        <v>270</v>
      </c>
      <c r="L1594">
        <v>29826</v>
      </c>
    </row>
    <row r="1595" spans="1:12" hidden="1" x14ac:dyDescent="0.25">
      <c r="A1595" t="s">
        <v>279</v>
      </c>
      <c r="B1595" t="s">
        <v>278</v>
      </c>
      <c r="C1595" t="s">
        <v>277</v>
      </c>
      <c r="D1595">
        <v>16438.400000000001</v>
      </c>
      <c r="E1595">
        <v>11.59</v>
      </c>
      <c r="F1595" t="s">
        <v>2737</v>
      </c>
      <c r="G1595">
        <v>27069212</v>
      </c>
      <c r="H1595" t="s">
        <v>2754</v>
      </c>
      <c r="I1595" t="s">
        <v>2737</v>
      </c>
      <c r="J1595" s="8">
        <v>43755.470833333333</v>
      </c>
      <c r="K1595">
        <v>270</v>
      </c>
      <c r="L1595">
        <v>29826</v>
      </c>
    </row>
    <row r="1596" spans="1:12" hidden="1" x14ac:dyDescent="0.25">
      <c r="A1596" t="s">
        <v>279</v>
      </c>
      <c r="B1596" t="s">
        <v>278</v>
      </c>
      <c r="C1596" t="s">
        <v>277</v>
      </c>
      <c r="D1596">
        <v>16438.400000000001</v>
      </c>
      <c r="E1596">
        <v>10.53</v>
      </c>
      <c r="F1596" t="s">
        <v>2737</v>
      </c>
      <c r="G1596">
        <v>27013394</v>
      </c>
      <c r="H1596" t="s">
        <v>2789</v>
      </c>
      <c r="I1596" t="s">
        <v>2737</v>
      </c>
      <c r="J1596" s="8">
        <v>43755.470833333333</v>
      </c>
      <c r="K1596">
        <v>270</v>
      </c>
      <c r="L1596">
        <v>29826</v>
      </c>
    </row>
    <row r="1597" spans="1:12" hidden="1" x14ac:dyDescent="0.25">
      <c r="A1597" t="s">
        <v>279</v>
      </c>
      <c r="B1597" t="s">
        <v>278</v>
      </c>
      <c r="C1597" t="s">
        <v>277</v>
      </c>
      <c r="D1597">
        <v>16438.400000000001</v>
      </c>
      <c r="E1597">
        <v>7.35</v>
      </c>
      <c r="F1597" t="s">
        <v>2737</v>
      </c>
      <c r="G1597">
        <v>27013392</v>
      </c>
      <c r="H1597" t="s">
        <v>2755</v>
      </c>
      <c r="I1597" t="s">
        <v>2737</v>
      </c>
      <c r="J1597" s="8">
        <v>43755.470833333333</v>
      </c>
      <c r="K1597">
        <v>270</v>
      </c>
      <c r="L1597">
        <v>29826</v>
      </c>
    </row>
    <row r="1598" spans="1:12" hidden="1" x14ac:dyDescent="0.25">
      <c r="A1598" t="s">
        <v>279</v>
      </c>
      <c r="B1598" t="s">
        <v>278</v>
      </c>
      <c r="C1598" t="s">
        <v>277</v>
      </c>
      <c r="D1598">
        <v>16438.400000000001</v>
      </c>
      <c r="E1598">
        <v>22.78</v>
      </c>
      <c r="F1598" t="s">
        <v>2737</v>
      </c>
      <c r="G1598">
        <v>27013399</v>
      </c>
      <c r="H1598" t="s">
        <v>2739</v>
      </c>
      <c r="I1598" t="s">
        <v>2737</v>
      </c>
      <c r="J1598" s="8">
        <v>43755.470833333333</v>
      </c>
      <c r="K1598">
        <v>270</v>
      </c>
      <c r="L1598">
        <v>29826</v>
      </c>
    </row>
    <row r="1599" spans="1:12" hidden="1" x14ac:dyDescent="0.25">
      <c r="A1599" t="s">
        <v>279</v>
      </c>
      <c r="B1599" t="s">
        <v>278</v>
      </c>
      <c r="C1599" t="s">
        <v>277</v>
      </c>
      <c r="D1599">
        <v>16438.400000000001</v>
      </c>
      <c r="E1599">
        <v>10.97</v>
      </c>
      <c r="F1599" t="s">
        <v>2737</v>
      </c>
      <c r="G1599">
        <v>27280043</v>
      </c>
      <c r="H1599" t="s">
        <v>2740</v>
      </c>
      <c r="I1599" t="s">
        <v>2737</v>
      </c>
      <c r="J1599" s="8">
        <v>43755.470833333333</v>
      </c>
      <c r="K1599">
        <v>272</v>
      </c>
      <c r="L1599">
        <v>29826</v>
      </c>
    </row>
    <row r="1600" spans="1:12" hidden="1" x14ac:dyDescent="0.25">
      <c r="A1600" t="s">
        <v>279</v>
      </c>
      <c r="B1600" t="s">
        <v>278</v>
      </c>
      <c r="C1600" t="s">
        <v>277</v>
      </c>
      <c r="D1600">
        <v>16438.400000000001</v>
      </c>
      <c r="E1600">
        <v>7.35</v>
      </c>
      <c r="F1600" t="s">
        <v>2737</v>
      </c>
      <c r="G1600">
        <v>27013392</v>
      </c>
      <c r="H1600" t="s">
        <v>2755</v>
      </c>
      <c r="I1600" t="s">
        <v>2737</v>
      </c>
      <c r="J1600" s="8">
        <v>43755.470833333333</v>
      </c>
      <c r="K1600">
        <v>270</v>
      </c>
      <c r="L1600">
        <v>29826</v>
      </c>
    </row>
    <row r="1601" spans="1:12" hidden="1" x14ac:dyDescent="0.25">
      <c r="A1601" t="s">
        <v>279</v>
      </c>
      <c r="B1601" t="s">
        <v>278</v>
      </c>
      <c r="C1601" t="s">
        <v>277</v>
      </c>
      <c r="D1601">
        <v>16438.400000000001</v>
      </c>
      <c r="E1601">
        <v>60.61</v>
      </c>
      <c r="F1601" t="s">
        <v>2737</v>
      </c>
      <c r="G1601">
        <v>27210100</v>
      </c>
      <c r="H1601" t="s">
        <v>2750</v>
      </c>
      <c r="I1601" t="s">
        <v>2737</v>
      </c>
      <c r="J1601" s="8">
        <v>43755.470833333333</v>
      </c>
      <c r="K1601">
        <v>272</v>
      </c>
      <c r="L1601">
        <v>29826</v>
      </c>
    </row>
    <row r="1602" spans="1:12" hidden="1" x14ac:dyDescent="0.25">
      <c r="A1602" t="s">
        <v>279</v>
      </c>
      <c r="B1602" t="s">
        <v>278</v>
      </c>
      <c r="C1602" t="s">
        <v>277</v>
      </c>
      <c r="D1602">
        <v>16438.400000000001</v>
      </c>
      <c r="E1602">
        <v>7.06</v>
      </c>
      <c r="F1602" t="s">
        <v>2737</v>
      </c>
      <c r="G1602">
        <v>27069170</v>
      </c>
      <c r="H1602" t="s">
        <v>2772</v>
      </c>
      <c r="I1602" t="s">
        <v>2737</v>
      </c>
      <c r="J1602" s="8">
        <v>43755.470833333333</v>
      </c>
      <c r="K1602">
        <v>270</v>
      </c>
      <c r="L1602">
        <v>29826</v>
      </c>
    </row>
    <row r="1603" spans="1:12" hidden="1" x14ac:dyDescent="0.25">
      <c r="A1603" t="s">
        <v>279</v>
      </c>
      <c r="B1603" t="s">
        <v>278</v>
      </c>
      <c r="C1603" t="s">
        <v>277</v>
      </c>
      <c r="D1603">
        <v>16438.400000000001</v>
      </c>
      <c r="E1603">
        <v>107</v>
      </c>
      <c r="F1603" t="s">
        <v>2846</v>
      </c>
      <c r="G1603">
        <v>63621209</v>
      </c>
      <c r="H1603" t="s">
        <v>2961</v>
      </c>
      <c r="I1603" t="s">
        <v>2737</v>
      </c>
      <c r="J1603" s="8">
        <v>43755.470833333333</v>
      </c>
      <c r="K1603">
        <v>636</v>
      </c>
      <c r="L1603">
        <v>29826</v>
      </c>
    </row>
    <row r="1604" spans="1:12" hidden="1" x14ac:dyDescent="0.25">
      <c r="A1604" t="s">
        <v>279</v>
      </c>
      <c r="B1604" t="s">
        <v>278</v>
      </c>
      <c r="C1604" t="s">
        <v>277</v>
      </c>
      <c r="D1604">
        <v>16438.400000000001</v>
      </c>
      <c r="E1604">
        <v>21</v>
      </c>
      <c r="F1604" t="s">
        <v>2768</v>
      </c>
      <c r="G1604">
        <v>25021916</v>
      </c>
      <c r="H1604" t="s">
        <v>2918</v>
      </c>
      <c r="I1604" t="s">
        <v>2737</v>
      </c>
      <c r="J1604" s="8">
        <v>43755.470833333333</v>
      </c>
      <c r="K1604">
        <v>250</v>
      </c>
      <c r="L1604">
        <v>29826</v>
      </c>
    </row>
    <row r="1605" spans="1:12" hidden="1" x14ac:dyDescent="0.25">
      <c r="A1605" t="s">
        <v>279</v>
      </c>
      <c r="B1605" t="s">
        <v>278</v>
      </c>
      <c r="C1605" t="s">
        <v>277</v>
      </c>
      <c r="D1605">
        <v>16438.400000000001</v>
      </c>
      <c r="E1605">
        <v>185</v>
      </c>
      <c r="F1605" t="s">
        <v>2863</v>
      </c>
      <c r="G1605">
        <v>63621184</v>
      </c>
      <c r="H1605" t="s">
        <v>2919</v>
      </c>
      <c r="I1605" t="s">
        <v>2737</v>
      </c>
      <c r="J1605" s="8">
        <v>43755.470833333333</v>
      </c>
      <c r="K1605">
        <v>636</v>
      </c>
      <c r="L1605">
        <v>29826</v>
      </c>
    </row>
    <row r="1606" spans="1:12" hidden="1" x14ac:dyDescent="0.25">
      <c r="A1606" t="s">
        <v>279</v>
      </c>
      <c r="B1606" t="s">
        <v>278</v>
      </c>
      <c r="C1606" t="s">
        <v>277</v>
      </c>
      <c r="D1606">
        <v>16438.400000000001</v>
      </c>
      <c r="E1606">
        <v>42</v>
      </c>
      <c r="F1606" t="s">
        <v>2920</v>
      </c>
      <c r="G1606">
        <v>25021136</v>
      </c>
      <c r="H1606" t="s">
        <v>2921</v>
      </c>
      <c r="I1606" t="s">
        <v>2737</v>
      </c>
      <c r="J1606" s="8">
        <v>43755.470833333333</v>
      </c>
      <c r="K1606">
        <v>250</v>
      </c>
      <c r="L1606">
        <v>29826</v>
      </c>
    </row>
    <row r="1607" spans="1:12" hidden="1" x14ac:dyDescent="0.25">
      <c r="A1607" t="s">
        <v>279</v>
      </c>
      <c r="B1607" t="s">
        <v>278</v>
      </c>
      <c r="C1607" t="s">
        <v>277</v>
      </c>
      <c r="D1607">
        <v>16438.400000000001</v>
      </c>
      <c r="E1607">
        <v>38</v>
      </c>
      <c r="F1607" t="s">
        <v>2922</v>
      </c>
      <c r="G1607">
        <v>63621140</v>
      </c>
      <c r="H1607" t="s">
        <v>2923</v>
      </c>
      <c r="I1607" t="s">
        <v>2737</v>
      </c>
      <c r="J1607" s="8">
        <v>43755.470833333333</v>
      </c>
      <c r="K1607">
        <v>636</v>
      </c>
      <c r="L1607">
        <v>29826</v>
      </c>
    </row>
    <row r="1608" spans="1:12" hidden="1" x14ac:dyDescent="0.25">
      <c r="A1608" t="s">
        <v>279</v>
      </c>
      <c r="B1608" t="s">
        <v>278</v>
      </c>
      <c r="C1608" t="s">
        <v>277</v>
      </c>
      <c r="D1608">
        <v>16438.400000000001</v>
      </c>
      <c r="E1608">
        <v>21</v>
      </c>
      <c r="F1608" t="s">
        <v>2759</v>
      </c>
      <c r="G1608">
        <v>25022093</v>
      </c>
      <c r="H1608" t="s">
        <v>2924</v>
      </c>
      <c r="I1608" t="s">
        <v>2737</v>
      </c>
      <c r="J1608" s="8">
        <v>43755.470833333333</v>
      </c>
      <c r="K1608">
        <v>250</v>
      </c>
      <c r="L1608">
        <v>29826</v>
      </c>
    </row>
    <row r="1609" spans="1:12" hidden="1" x14ac:dyDescent="0.25">
      <c r="A1609" t="s">
        <v>279</v>
      </c>
      <c r="B1609" t="s">
        <v>278</v>
      </c>
      <c r="C1609" t="s">
        <v>277</v>
      </c>
      <c r="D1609">
        <v>16438.400000000001</v>
      </c>
      <c r="E1609">
        <v>46</v>
      </c>
      <c r="F1609" t="s">
        <v>2742</v>
      </c>
      <c r="G1609">
        <v>25021907</v>
      </c>
      <c r="H1609" t="s">
        <v>2743</v>
      </c>
      <c r="I1609" t="s">
        <v>2737</v>
      </c>
      <c r="J1609" s="8">
        <v>43755.470833333333</v>
      </c>
      <c r="K1609">
        <v>250</v>
      </c>
      <c r="L1609">
        <v>29826</v>
      </c>
    </row>
    <row r="1610" spans="1:12" hidden="1" x14ac:dyDescent="0.25">
      <c r="A1610" t="s">
        <v>279</v>
      </c>
      <c r="B1610" t="s">
        <v>278</v>
      </c>
      <c r="C1610" t="s">
        <v>277</v>
      </c>
      <c r="D1610">
        <v>16438.400000000001</v>
      </c>
      <c r="E1610">
        <v>19</v>
      </c>
      <c r="F1610" t="s">
        <v>2865</v>
      </c>
      <c r="G1610">
        <v>25024630</v>
      </c>
      <c r="H1610" t="s">
        <v>2866</v>
      </c>
      <c r="I1610" t="s">
        <v>2737</v>
      </c>
      <c r="J1610" s="8">
        <v>43755.470833333333</v>
      </c>
      <c r="K1610">
        <v>250</v>
      </c>
      <c r="L1610">
        <v>29826</v>
      </c>
    </row>
    <row r="1611" spans="1:12" hidden="1" x14ac:dyDescent="0.25">
      <c r="A1611" t="s">
        <v>279</v>
      </c>
      <c r="B1611" t="s">
        <v>278</v>
      </c>
      <c r="C1611" t="s">
        <v>277</v>
      </c>
      <c r="D1611">
        <v>16438.400000000001</v>
      </c>
      <c r="E1611">
        <v>21</v>
      </c>
      <c r="F1611" t="s">
        <v>2848</v>
      </c>
      <c r="G1611">
        <v>63623574</v>
      </c>
      <c r="H1611" t="s">
        <v>2849</v>
      </c>
      <c r="I1611" t="s">
        <v>2737</v>
      </c>
      <c r="J1611" s="8">
        <v>43755.470833333333</v>
      </c>
      <c r="K1611">
        <v>636</v>
      </c>
      <c r="L1611">
        <v>29826</v>
      </c>
    </row>
    <row r="1612" spans="1:12" hidden="1" x14ac:dyDescent="0.25">
      <c r="A1612" t="s">
        <v>279</v>
      </c>
      <c r="B1612" t="s">
        <v>278</v>
      </c>
      <c r="C1612" t="s">
        <v>277</v>
      </c>
      <c r="D1612">
        <v>16438.400000000001</v>
      </c>
      <c r="E1612">
        <v>21</v>
      </c>
      <c r="F1612" t="s">
        <v>2897</v>
      </c>
      <c r="G1612">
        <v>25021100</v>
      </c>
      <c r="H1612" t="s">
        <v>2898</v>
      </c>
      <c r="I1612" t="s">
        <v>2737</v>
      </c>
      <c r="J1612" s="8">
        <v>43755.470833333333</v>
      </c>
      <c r="K1612">
        <v>250</v>
      </c>
      <c r="L1612">
        <v>29826</v>
      </c>
    </row>
    <row r="1613" spans="1:12" hidden="1" x14ac:dyDescent="0.25">
      <c r="A1613" t="s">
        <v>279</v>
      </c>
      <c r="B1613" t="s">
        <v>278</v>
      </c>
      <c r="C1613" t="s">
        <v>277</v>
      </c>
      <c r="D1613">
        <v>16438.400000000001</v>
      </c>
      <c r="E1613">
        <v>126</v>
      </c>
      <c r="F1613" t="s">
        <v>2895</v>
      </c>
      <c r="G1613">
        <v>25021563</v>
      </c>
      <c r="H1613" t="s">
        <v>2896</v>
      </c>
      <c r="I1613" t="s">
        <v>2737</v>
      </c>
      <c r="J1613" s="8">
        <v>43755.470833333333</v>
      </c>
      <c r="K1613">
        <v>250</v>
      </c>
      <c r="L1613">
        <v>29826</v>
      </c>
    </row>
    <row r="1614" spans="1:12" hidden="1" x14ac:dyDescent="0.25">
      <c r="A1614" t="s">
        <v>279</v>
      </c>
      <c r="B1614" t="s">
        <v>278</v>
      </c>
      <c r="C1614" t="s">
        <v>277</v>
      </c>
      <c r="D1614">
        <v>16438.400000000001</v>
      </c>
      <c r="E1614">
        <v>46</v>
      </c>
      <c r="F1614" t="s">
        <v>2737</v>
      </c>
      <c r="G1614">
        <v>25023527</v>
      </c>
      <c r="H1614" t="s">
        <v>2925</v>
      </c>
      <c r="I1614" t="s">
        <v>2737</v>
      </c>
      <c r="J1614" s="8">
        <v>43755.470833333333</v>
      </c>
      <c r="K1614">
        <v>250</v>
      </c>
      <c r="L1614">
        <v>29826</v>
      </c>
    </row>
    <row r="1615" spans="1:12" hidden="1" x14ac:dyDescent="0.25">
      <c r="A1615" t="s">
        <v>279</v>
      </c>
      <c r="B1615" t="s">
        <v>278</v>
      </c>
      <c r="C1615" t="s">
        <v>277</v>
      </c>
      <c r="D1615">
        <v>16438.400000000001</v>
      </c>
      <c r="E1615">
        <v>22</v>
      </c>
      <c r="F1615" t="s">
        <v>2737</v>
      </c>
      <c r="G1615">
        <v>25024769</v>
      </c>
      <c r="H1615" t="s">
        <v>2741</v>
      </c>
      <c r="I1615" t="s">
        <v>2737</v>
      </c>
      <c r="J1615" s="8">
        <v>43755.470833333333</v>
      </c>
      <c r="K1615">
        <v>250</v>
      </c>
      <c r="L1615">
        <v>29826</v>
      </c>
    </row>
    <row r="1616" spans="1:12" hidden="1" x14ac:dyDescent="0.25">
      <c r="A1616" t="s">
        <v>279</v>
      </c>
      <c r="B1616" t="s">
        <v>278</v>
      </c>
      <c r="C1616" t="s">
        <v>277</v>
      </c>
      <c r="D1616">
        <v>16438.400000000001</v>
      </c>
      <c r="E1616">
        <v>218</v>
      </c>
      <c r="F1616" t="s">
        <v>3049</v>
      </c>
      <c r="G1616">
        <v>63621126</v>
      </c>
      <c r="H1616" t="s">
        <v>3050</v>
      </c>
      <c r="I1616" t="s">
        <v>2737</v>
      </c>
      <c r="J1616" s="8">
        <v>43755.470833333333</v>
      </c>
      <c r="K1616">
        <v>636</v>
      </c>
      <c r="L1616">
        <v>29826</v>
      </c>
    </row>
    <row r="1617" spans="1:15" hidden="1" x14ac:dyDescent="0.25">
      <c r="A1617" t="s">
        <v>279</v>
      </c>
      <c r="B1617" t="s">
        <v>278</v>
      </c>
      <c r="C1617" t="s">
        <v>277</v>
      </c>
      <c r="D1617">
        <v>16438.400000000001</v>
      </c>
      <c r="E1617">
        <v>53</v>
      </c>
      <c r="F1617" t="s">
        <v>2759</v>
      </c>
      <c r="G1617">
        <v>25021407</v>
      </c>
      <c r="H1617" t="s">
        <v>2760</v>
      </c>
      <c r="I1617" t="s">
        <v>2737</v>
      </c>
      <c r="J1617" s="8">
        <v>43755.470833333333</v>
      </c>
      <c r="K1617">
        <v>250</v>
      </c>
      <c r="L1617">
        <v>29826</v>
      </c>
    </row>
    <row r="1618" spans="1:15" hidden="1" x14ac:dyDescent="0.25">
      <c r="A1618" t="s">
        <v>279</v>
      </c>
      <c r="B1618" t="s">
        <v>278</v>
      </c>
      <c r="C1618" t="s">
        <v>277</v>
      </c>
      <c r="D1618">
        <v>16438.400000000001</v>
      </c>
      <c r="E1618">
        <v>38</v>
      </c>
      <c r="F1618" t="s">
        <v>2766</v>
      </c>
      <c r="G1618">
        <v>25022090</v>
      </c>
      <c r="H1618" t="s">
        <v>3054</v>
      </c>
      <c r="I1618" t="s">
        <v>2737</v>
      </c>
      <c r="J1618" s="8">
        <v>43755.470833333333</v>
      </c>
      <c r="K1618">
        <v>250</v>
      </c>
      <c r="L1618">
        <v>29826</v>
      </c>
    </row>
    <row r="1619" spans="1:15" hidden="1" x14ac:dyDescent="0.25">
      <c r="A1619" t="s">
        <v>279</v>
      </c>
      <c r="B1619" t="s">
        <v>278</v>
      </c>
      <c r="C1619" t="s">
        <v>277</v>
      </c>
      <c r="D1619">
        <v>16438.400000000001</v>
      </c>
      <c r="E1619">
        <v>13</v>
      </c>
      <c r="F1619">
        <v>23733</v>
      </c>
      <c r="G1619">
        <v>25923733</v>
      </c>
      <c r="H1619" t="s">
        <v>2794</v>
      </c>
      <c r="I1619" t="s">
        <v>2737</v>
      </c>
      <c r="J1619" s="8">
        <v>43755.470833333333</v>
      </c>
      <c r="K1619">
        <v>259</v>
      </c>
      <c r="L1619">
        <v>29826</v>
      </c>
    </row>
    <row r="1620" spans="1:15" hidden="1" x14ac:dyDescent="0.25">
      <c r="A1620" t="s">
        <v>279</v>
      </c>
      <c r="B1620" t="s">
        <v>278</v>
      </c>
      <c r="C1620" t="s">
        <v>277</v>
      </c>
      <c r="D1620">
        <v>16438.400000000001</v>
      </c>
      <c r="E1620">
        <v>7280</v>
      </c>
      <c r="F1620" t="s">
        <v>2737</v>
      </c>
      <c r="G1620">
        <v>36014009</v>
      </c>
      <c r="H1620" t="s">
        <v>3020</v>
      </c>
      <c r="I1620" t="s">
        <v>2737</v>
      </c>
      <c r="J1620" s="8">
        <v>43755.470833333333</v>
      </c>
      <c r="K1620">
        <v>360</v>
      </c>
      <c r="L1620">
        <v>29826</v>
      </c>
      <c r="M1620" s="19">
        <v>7615</v>
      </c>
      <c r="N1620" s="19">
        <f>M1620</f>
        <v>7615</v>
      </c>
    </row>
    <row r="1621" spans="1:15" hidden="1" x14ac:dyDescent="0.25">
      <c r="A1621" t="s">
        <v>279</v>
      </c>
      <c r="B1621" t="s">
        <v>278</v>
      </c>
      <c r="C1621" t="s">
        <v>277</v>
      </c>
      <c r="D1621">
        <v>16438.400000000001</v>
      </c>
      <c r="E1621">
        <v>1400</v>
      </c>
      <c r="F1621" t="s">
        <v>2737</v>
      </c>
      <c r="G1621">
        <v>36014010</v>
      </c>
      <c r="H1621" t="s">
        <v>3021</v>
      </c>
      <c r="I1621" t="s">
        <v>2737</v>
      </c>
      <c r="J1621" s="8">
        <v>43755.470833333333</v>
      </c>
      <c r="K1621">
        <v>360</v>
      </c>
      <c r="L1621">
        <v>29826</v>
      </c>
      <c r="M1621" s="19">
        <v>1465</v>
      </c>
      <c r="N1621" s="19">
        <f>M1621*O1621</f>
        <v>1465</v>
      </c>
      <c r="O1621">
        <f>E1621/1400</f>
        <v>1</v>
      </c>
    </row>
    <row r="1622" spans="1:15" hidden="1" x14ac:dyDescent="0.25">
      <c r="A1622" t="s">
        <v>279</v>
      </c>
      <c r="B1622" t="s">
        <v>278</v>
      </c>
      <c r="C1622" t="s">
        <v>277</v>
      </c>
      <c r="D1622">
        <v>16438.400000000001</v>
      </c>
      <c r="E1622">
        <v>2232</v>
      </c>
      <c r="F1622" t="s">
        <v>2737</v>
      </c>
      <c r="G1622">
        <v>37013010</v>
      </c>
      <c r="H1622" t="s">
        <v>2747</v>
      </c>
      <c r="I1622" t="s">
        <v>2737</v>
      </c>
      <c r="J1622" s="8">
        <v>43755.470833333333</v>
      </c>
      <c r="K1622">
        <v>370</v>
      </c>
      <c r="L1622">
        <v>29826</v>
      </c>
      <c r="M1622" s="19">
        <v>33</v>
      </c>
      <c r="N1622">
        <f>E1622/31</f>
        <v>72</v>
      </c>
      <c r="O1622" s="19">
        <f>M1622*N1622</f>
        <v>2376</v>
      </c>
    </row>
    <row r="1623" spans="1:15" hidden="1" x14ac:dyDescent="0.25">
      <c r="A1623" t="s">
        <v>279</v>
      </c>
      <c r="B1623" t="s">
        <v>278</v>
      </c>
      <c r="C1623" t="s">
        <v>277</v>
      </c>
      <c r="D1623">
        <v>16438.400000000001</v>
      </c>
      <c r="E1623">
        <v>1216</v>
      </c>
      <c r="F1623">
        <v>17001</v>
      </c>
      <c r="G1623">
        <v>71017001</v>
      </c>
      <c r="H1623" t="s">
        <v>2900</v>
      </c>
      <c r="I1623" t="s">
        <v>2737</v>
      </c>
      <c r="J1623" s="8">
        <v>43755.470833333333</v>
      </c>
      <c r="K1623">
        <v>710</v>
      </c>
      <c r="L1623">
        <v>29826</v>
      </c>
      <c r="M1623" s="19">
        <v>1272</v>
      </c>
    </row>
    <row r="1624" spans="1:15" hidden="1" x14ac:dyDescent="0.25">
      <c r="A1624" t="s">
        <v>279</v>
      </c>
      <c r="B1624" t="s">
        <v>278</v>
      </c>
      <c r="C1624" t="s">
        <v>277</v>
      </c>
      <c r="D1624">
        <v>16438.400000000001</v>
      </c>
      <c r="E1624">
        <v>690</v>
      </c>
      <c r="F1624">
        <v>10260</v>
      </c>
      <c r="G1624">
        <v>71010260</v>
      </c>
      <c r="H1624" t="s">
        <v>2748</v>
      </c>
      <c r="I1624" t="s">
        <v>2737</v>
      </c>
      <c r="J1624" s="8">
        <v>43755.470833333333</v>
      </c>
      <c r="K1624">
        <v>710</v>
      </c>
      <c r="L1624">
        <v>29826</v>
      </c>
      <c r="M1624" s="19">
        <v>722</v>
      </c>
    </row>
    <row r="1625" spans="1:15" hidden="1" x14ac:dyDescent="0.25">
      <c r="A1625" t="s">
        <v>279</v>
      </c>
      <c r="B1625" t="s">
        <v>278</v>
      </c>
      <c r="C1625" t="s">
        <v>277</v>
      </c>
      <c r="D1625">
        <v>16438.400000000001</v>
      </c>
      <c r="E1625">
        <v>1597</v>
      </c>
      <c r="F1625">
        <v>64415</v>
      </c>
      <c r="G1625">
        <v>36119900</v>
      </c>
      <c r="H1625" t="s">
        <v>2857</v>
      </c>
      <c r="I1625" t="s">
        <v>2737</v>
      </c>
      <c r="J1625" s="8">
        <v>43755.470833333333</v>
      </c>
      <c r="K1625">
        <v>361</v>
      </c>
      <c r="L1625">
        <v>29826</v>
      </c>
      <c r="M1625" s="19">
        <v>1671</v>
      </c>
    </row>
    <row r="1626" spans="1:15" hidden="1" x14ac:dyDescent="0.25">
      <c r="A1626" t="s">
        <v>1696</v>
      </c>
      <c r="B1626" t="s">
        <v>1695</v>
      </c>
      <c r="C1626" t="s">
        <v>1694</v>
      </c>
      <c r="D1626">
        <v>5913.92</v>
      </c>
      <c r="E1626">
        <v>-7.35</v>
      </c>
      <c r="F1626" t="s">
        <v>2737</v>
      </c>
      <c r="G1626">
        <v>27013393</v>
      </c>
      <c r="H1626" t="s">
        <v>2834</v>
      </c>
      <c r="I1626" t="s">
        <v>2737</v>
      </c>
      <c r="J1626" s="8">
        <v>43861.322222222225</v>
      </c>
      <c r="K1626">
        <v>270</v>
      </c>
      <c r="L1626">
        <v>45380</v>
      </c>
    </row>
    <row r="1627" spans="1:15" hidden="1" x14ac:dyDescent="0.25">
      <c r="A1627" t="s">
        <v>1696</v>
      </c>
      <c r="B1627" t="s">
        <v>1695</v>
      </c>
      <c r="C1627" t="s">
        <v>1694</v>
      </c>
      <c r="D1627">
        <v>5913.92</v>
      </c>
      <c r="E1627">
        <v>28.26</v>
      </c>
      <c r="F1627" t="s">
        <v>2737</v>
      </c>
      <c r="G1627">
        <v>27210100</v>
      </c>
      <c r="H1627" t="s">
        <v>2750</v>
      </c>
      <c r="I1627" t="s">
        <v>2737</v>
      </c>
      <c r="J1627" s="8">
        <v>43861.322222222225</v>
      </c>
      <c r="K1627">
        <v>272</v>
      </c>
      <c r="L1627">
        <v>45380</v>
      </c>
    </row>
    <row r="1628" spans="1:15" hidden="1" x14ac:dyDescent="0.25">
      <c r="A1628" t="s">
        <v>1696</v>
      </c>
      <c r="B1628" t="s">
        <v>1695</v>
      </c>
      <c r="C1628" t="s">
        <v>1694</v>
      </c>
      <c r="D1628">
        <v>5913.92</v>
      </c>
      <c r="E1628">
        <v>64.37</v>
      </c>
      <c r="F1628" t="s">
        <v>2737</v>
      </c>
      <c r="G1628">
        <v>27210100</v>
      </c>
      <c r="H1628" t="s">
        <v>2750</v>
      </c>
      <c r="I1628" t="s">
        <v>2737</v>
      </c>
      <c r="J1628" s="8">
        <v>43861.322222222225</v>
      </c>
      <c r="K1628">
        <v>272</v>
      </c>
      <c r="L1628">
        <v>45380</v>
      </c>
    </row>
    <row r="1629" spans="1:15" hidden="1" x14ac:dyDescent="0.25">
      <c r="A1629" t="s">
        <v>1696</v>
      </c>
      <c r="B1629" t="s">
        <v>1695</v>
      </c>
      <c r="C1629" t="s">
        <v>1694</v>
      </c>
      <c r="D1629">
        <v>5913.92</v>
      </c>
      <c r="E1629">
        <v>22.56</v>
      </c>
      <c r="F1629" t="s">
        <v>2752</v>
      </c>
      <c r="G1629">
        <v>27038238</v>
      </c>
      <c r="H1629" t="s">
        <v>2753</v>
      </c>
      <c r="I1629" t="s">
        <v>2737</v>
      </c>
      <c r="J1629" s="8">
        <v>43861.322222222225</v>
      </c>
      <c r="K1629">
        <v>270</v>
      </c>
      <c r="L1629">
        <v>45380</v>
      </c>
    </row>
    <row r="1630" spans="1:15" hidden="1" x14ac:dyDescent="0.25">
      <c r="A1630" t="s">
        <v>1696</v>
      </c>
      <c r="B1630" t="s">
        <v>1695</v>
      </c>
      <c r="C1630" t="s">
        <v>1694</v>
      </c>
      <c r="D1630">
        <v>5913.92</v>
      </c>
      <c r="E1630">
        <v>11.59</v>
      </c>
      <c r="F1630" t="s">
        <v>2737</v>
      </c>
      <c r="G1630">
        <v>27069212</v>
      </c>
      <c r="H1630" t="s">
        <v>2754</v>
      </c>
      <c r="I1630" t="s">
        <v>2737</v>
      </c>
      <c r="J1630" s="8">
        <v>43861.322222222225</v>
      </c>
      <c r="K1630">
        <v>270</v>
      </c>
      <c r="L1630">
        <v>45380</v>
      </c>
    </row>
    <row r="1631" spans="1:15" hidden="1" x14ac:dyDescent="0.25">
      <c r="A1631" t="s">
        <v>1696</v>
      </c>
      <c r="B1631" t="s">
        <v>1695</v>
      </c>
      <c r="C1631" t="s">
        <v>1694</v>
      </c>
      <c r="D1631">
        <v>5913.92</v>
      </c>
      <c r="E1631">
        <v>7.35</v>
      </c>
      <c r="F1631" t="s">
        <v>2737</v>
      </c>
      <c r="G1631">
        <v>27013392</v>
      </c>
      <c r="H1631" t="s">
        <v>2755</v>
      </c>
      <c r="I1631" t="s">
        <v>2737</v>
      </c>
      <c r="J1631" s="8">
        <v>43861.322222222225</v>
      </c>
      <c r="K1631">
        <v>270</v>
      </c>
      <c r="L1631">
        <v>45380</v>
      </c>
    </row>
    <row r="1632" spans="1:15" hidden="1" x14ac:dyDescent="0.25">
      <c r="A1632" t="s">
        <v>1696</v>
      </c>
      <c r="B1632" t="s">
        <v>1695</v>
      </c>
      <c r="C1632" t="s">
        <v>1694</v>
      </c>
      <c r="D1632">
        <v>5913.92</v>
      </c>
      <c r="E1632">
        <v>26.13</v>
      </c>
      <c r="F1632" t="s">
        <v>2737</v>
      </c>
      <c r="G1632">
        <v>27014004</v>
      </c>
      <c r="H1632" t="s">
        <v>2738</v>
      </c>
      <c r="I1632" t="s">
        <v>2737</v>
      </c>
      <c r="J1632" s="8">
        <v>43861.322222222225</v>
      </c>
      <c r="K1632">
        <v>270</v>
      </c>
      <c r="L1632">
        <v>45380</v>
      </c>
    </row>
    <row r="1633" spans="1:15" hidden="1" x14ac:dyDescent="0.25">
      <c r="A1633" t="s">
        <v>1696</v>
      </c>
      <c r="B1633" t="s">
        <v>1695</v>
      </c>
      <c r="C1633" t="s">
        <v>1694</v>
      </c>
      <c r="D1633">
        <v>5913.92</v>
      </c>
      <c r="E1633">
        <v>27.34</v>
      </c>
      <c r="F1633" t="s">
        <v>2737</v>
      </c>
      <c r="G1633">
        <v>27013399</v>
      </c>
      <c r="H1633" t="s">
        <v>2739</v>
      </c>
      <c r="I1633" t="s">
        <v>2737</v>
      </c>
      <c r="J1633" s="8">
        <v>43861.322222222225</v>
      </c>
      <c r="K1633">
        <v>270</v>
      </c>
      <c r="L1633">
        <v>45380</v>
      </c>
    </row>
    <row r="1634" spans="1:15" hidden="1" x14ac:dyDescent="0.25">
      <c r="A1634" t="s">
        <v>1696</v>
      </c>
      <c r="B1634" t="s">
        <v>1695</v>
      </c>
      <c r="C1634" t="s">
        <v>1694</v>
      </c>
      <c r="D1634">
        <v>5913.92</v>
      </c>
      <c r="E1634">
        <v>10.97</v>
      </c>
      <c r="F1634" t="s">
        <v>2737</v>
      </c>
      <c r="G1634">
        <v>27280043</v>
      </c>
      <c r="H1634" t="s">
        <v>2740</v>
      </c>
      <c r="I1634" t="s">
        <v>2737</v>
      </c>
      <c r="J1634" s="8">
        <v>43861.322222222225</v>
      </c>
      <c r="K1634">
        <v>272</v>
      </c>
      <c r="L1634">
        <v>45380</v>
      </c>
    </row>
    <row r="1635" spans="1:15" hidden="1" x14ac:dyDescent="0.25">
      <c r="A1635" t="s">
        <v>1696</v>
      </c>
      <c r="B1635" t="s">
        <v>1695</v>
      </c>
      <c r="C1635" t="s">
        <v>1694</v>
      </c>
      <c r="D1635">
        <v>5913.92</v>
      </c>
      <c r="E1635">
        <v>7.35</v>
      </c>
      <c r="F1635" t="s">
        <v>2737</v>
      </c>
      <c r="G1635">
        <v>27013391</v>
      </c>
      <c r="H1635" t="s">
        <v>2756</v>
      </c>
      <c r="I1635" t="s">
        <v>2737</v>
      </c>
      <c r="J1635" s="8">
        <v>43861.322222222225</v>
      </c>
      <c r="K1635">
        <v>270</v>
      </c>
      <c r="L1635">
        <v>45380</v>
      </c>
    </row>
    <row r="1636" spans="1:15" hidden="1" x14ac:dyDescent="0.25">
      <c r="A1636" t="s">
        <v>1696</v>
      </c>
      <c r="B1636" t="s">
        <v>1695</v>
      </c>
      <c r="C1636" t="s">
        <v>1694</v>
      </c>
      <c r="D1636">
        <v>5913.92</v>
      </c>
      <c r="E1636">
        <v>46</v>
      </c>
      <c r="F1636" t="s">
        <v>2742</v>
      </c>
      <c r="G1636">
        <v>25021907</v>
      </c>
      <c r="H1636" t="s">
        <v>2743</v>
      </c>
      <c r="I1636" t="s">
        <v>2737</v>
      </c>
      <c r="J1636" s="8">
        <v>43861.322222222225</v>
      </c>
      <c r="K1636">
        <v>250</v>
      </c>
      <c r="L1636">
        <v>45380</v>
      </c>
    </row>
    <row r="1637" spans="1:15" hidden="1" x14ac:dyDescent="0.25">
      <c r="A1637" t="s">
        <v>1696</v>
      </c>
      <c r="B1637" t="s">
        <v>1695</v>
      </c>
      <c r="C1637" t="s">
        <v>1694</v>
      </c>
      <c r="D1637">
        <v>5913.92</v>
      </c>
      <c r="E1637">
        <v>46</v>
      </c>
      <c r="F1637" t="s">
        <v>2742</v>
      </c>
      <c r="G1637">
        <v>25021907</v>
      </c>
      <c r="H1637" t="s">
        <v>2743</v>
      </c>
      <c r="I1637" t="s">
        <v>2737</v>
      </c>
      <c r="J1637" s="8">
        <v>43861.322222222225</v>
      </c>
      <c r="K1637">
        <v>250</v>
      </c>
      <c r="L1637">
        <v>45380</v>
      </c>
    </row>
    <row r="1638" spans="1:15" hidden="1" x14ac:dyDescent="0.25">
      <c r="A1638" t="s">
        <v>1696</v>
      </c>
      <c r="B1638" t="s">
        <v>1695</v>
      </c>
      <c r="C1638" t="s">
        <v>1694</v>
      </c>
      <c r="D1638">
        <v>5913.92</v>
      </c>
      <c r="E1638">
        <v>53</v>
      </c>
      <c r="F1638" t="s">
        <v>2759</v>
      </c>
      <c r="G1638">
        <v>25021407</v>
      </c>
      <c r="H1638" t="s">
        <v>2760</v>
      </c>
      <c r="I1638" t="s">
        <v>2737</v>
      </c>
      <c r="J1638" s="8">
        <v>43861.322222222225</v>
      </c>
      <c r="K1638">
        <v>250</v>
      </c>
      <c r="L1638">
        <v>45380</v>
      </c>
    </row>
    <row r="1639" spans="1:15" hidden="1" x14ac:dyDescent="0.25">
      <c r="A1639" t="s">
        <v>1696</v>
      </c>
      <c r="B1639" t="s">
        <v>1695</v>
      </c>
      <c r="C1639" t="s">
        <v>1694</v>
      </c>
      <c r="D1639">
        <v>5913.92</v>
      </c>
      <c r="E1639">
        <v>22</v>
      </c>
      <c r="F1639" t="s">
        <v>2737</v>
      </c>
      <c r="G1639">
        <v>25024769</v>
      </c>
      <c r="H1639" t="s">
        <v>2741</v>
      </c>
      <c r="I1639" t="s">
        <v>2737</v>
      </c>
      <c r="J1639" s="8">
        <v>43861.322222222225</v>
      </c>
      <c r="K1639">
        <v>250</v>
      </c>
      <c r="L1639">
        <v>45380</v>
      </c>
    </row>
    <row r="1640" spans="1:15" hidden="1" x14ac:dyDescent="0.25">
      <c r="A1640" t="s">
        <v>1696</v>
      </c>
      <c r="B1640" t="s">
        <v>1695</v>
      </c>
      <c r="C1640" t="s">
        <v>1694</v>
      </c>
      <c r="D1640">
        <v>5913.92</v>
      </c>
      <c r="E1640">
        <v>0</v>
      </c>
      <c r="F1640" t="s">
        <v>2737</v>
      </c>
      <c r="G1640">
        <v>31200000</v>
      </c>
      <c r="H1640" t="s">
        <v>2749</v>
      </c>
      <c r="I1640" t="s">
        <v>2737</v>
      </c>
      <c r="J1640" s="8">
        <v>43861.322222222225</v>
      </c>
      <c r="K1640">
        <v>312</v>
      </c>
      <c r="L1640">
        <v>45380</v>
      </c>
      <c r="M1640" s="19">
        <v>0</v>
      </c>
    </row>
    <row r="1641" spans="1:15" hidden="1" x14ac:dyDescent="0.25">
      <c r="A1641" t="s">
        <v>1696</v>
      </c>
      <c r="B1641" t="s">
        <v>1695</v>
      </c>
      <c r="C1641" t="s">
        <v>1694</v>
      </c>
      <c r="D1641">
        <v>5913.92</v>
      </c>
      <c r="E1641">
        <v>7.35</v>
      </c>
      <c r="F1641" t="s">
        <v>2737</v>
      </c>
      <c r="G1641">
        <v>27013393</v>
      </c>
      <c r="H1641" t="s">
        <v>2834</v>
      </c>
      <c r="I1641" t="s">
        <v>2737</v>
      </c>
      <c r="J1641" s="8">
        <v>43861.322222222225</v>
      </c>
      <c r="K1641">
        <v>270</v>
      </c>
      <c r="L1641">
        <v>45380</v>
      </c>
    </row>
    <row r="1642" spans="1:15" hidden="1" x14ac:dyDescent="0.25">
      <c r="A1642" t="s">
        <v>1696</v>
      </c>
      <c r="B1642" t="s">
        <v>1695</v>
      </c>
      <c r="C1642" t="s">
        <v>1694</v>
      </c>
      <c r="D1642">
        <v>5913.92</v>
      </c>
      <c r="E1642">
        <v>7.35</v>
      </c>
      <c r="F1642" t="s">
        <v>2737</v>
      </c>
      <c r="G1642">
        <v>27013392</v>
      </c>
      <c r="H1642" t="s">
        <v>2755</v>
      </c>
      <c r="I1642" t="s">
        <v>2737</v>
      </c>
      <c r="J1642" s="8">
        <v>43861.322222222225</v>
      </c>
      <c r="K1642">
        <v>270</v>
      </c>
      <c r="L1642">
        <v>45380</v>
      </c>
    </row>
    <row r="1643" spans="1:15" hidden="1" x14ac:dyDescent="0.25">
      <c r="A1643" t="s">
        <v>1696</v>
      </c>
      <c r="B1643" t="s">
        <v>1695</v>
      </c>
      <c r="C1643" t="s">
        <v>1694</v>
      </c>
      <c r="D1643">
        <v>5913.92</v>
      </c>
      <c r="E1643">
        <v>115</v>
      </c>
      <c r="F1643">
        <v>88305</v>
      </c>
      <c r="G1643">
        <v>31200004</v>
      </c>
      <c r="H1643" t="s">
        <v>2764</v>
      </c>
      <c r="I1643" t="s">
        <v>2737</v>
      </c>
      <c r="J1643" s="8">
        <v>43861.322222222225</v>
      </c>
      <c r="K1643">
        <v>312</v>
      </c>
      <c r="L1643">
        <v>45380</v>
      </c>
      <c r="M1643" s="19">
        <v>121</v>
      </c>
    </row>
    <row r="1644" spans="1:15" hidden="1" x14ac:dyDescent="0.25">
      <c r="A1644" t="s">
        <v>1696</v>
      </c>
      <c r="B1644" t="s">
        <v>1695</v>
      </c>
      <c r="C1644" t="s">
        <v>1694</v>
      </c>
      <c r="D1644">
        <v>5913.92</v>
      </c>
      <c r="E1644">
        <v>115</v>
      </c>
      <c r="F1644">
        <v>88305</v>
      </c>
      <c r="G1644">
        <v>31200004</v>
      </c>
      <c r="H1644" t="s">
        <v>2764</v>
      </c>
      <c r="I1644" t="s">
        <v>2737</v>
      </c>
      <c r="J1644" s="8">
        <v>43861.322222222225</v>
      </c>
      <c r="K1644">
        <v>312</v>
      </c>
      <c r="L1644">
        <v>45380</v>
      </c>
      <c r="M1644" s="19">
        <v>121</v>
      </c>
    </row>
    <row r="1645" spans="1:15" hidden="1" x14ac:dyDescent="0.25">
      <c r="A1645" t="s">
        <v>1696</v>
      </c>
      <c r="B1645" t="s">
        <v>1695</v>
      </c>
      <c r="C1645" t="s">
        <v>1694</v>
      </c>
      <c r="D1645">
        <v>5913.92</v>
      </c>
      <c r="E1645">
        <v>0</v>
      </c>
      <c r="F1645" t="s">
        <v>2737</v>
      </c>
      <c r="G1645">
        <v>31200000</v>
      </c>
      <c r="H1645" t="s">
        <v>2749</v>
      </c>
      <c r="I1645" t="s">
        <v>2737</v>
      </c>
      <c r="J1645" s="8">
        <v>43861.322222222225</v>
      </c>
      <c r="K1645">
        <v>312</v>
      </c>
      <c r="L1645">
        <v>45380</v>
      </c>
      <c r="M1645" s="19">
        <v>0</v>
      </c>
    </row>
    <row r="1646" spans="1:15" hidden="1" x14ac:dyDescent="0.25">
      <c r="A1646" t="s">
        <v>1696</v>
      </c>
      <c r="B1646" t="s">
        <v>1695</v>
      </c>
      <c r="C1646" t="s">
        <v>1694</v>
      </c>
      <c r="D1646">
        <v>5913.92</v>
      </c>
      <c r="E1646">
        <v>3226</v>
      </c>
      <c r="F1646">
        <v>878.4</v>
      </c>
      <c r="G1646">
        <v>75013238</v>
      </c>
      <c r="H1646" t="s">
        <v>2746</v>
      </c>
      <c r="I1646" t="s">
        <v>2737</v>
      </c>
      <c r="J1646" s="8">
        <v>43861.322222222225</v>
      </c>
      <c r="K1646">
        <v>750</v>
      </c>
      <c r="L1646">
        <v>45380</v>
      </c>
      <c r="M1646" s="19">
        <v>3375</v>
      </c>
    </row>
    <row r="1647" spans="1:15" hidden="1" x14ac:dyDescent="0.25">
      <c r="A1647" t="s">
        <v>1696</v>
      </c>
      <c r="B1647" t="s">
        <v>1695</v>
      </c>
      <c r="C1647" t="s">
        <v>1694</v>
      </c>
      <c r="D1647">
        <v>5913.92</v>
      </c>
      <c r="E1647">
        <v>1395</v>
      </c>
      <c r="F1647" t="s">
        <v>2737</v>
      </c>
      <c r="G1647">
        <v>37013010</v>
      </c>
      <c r="H1647" t="s">
        <v>2747</v>
      </c>
      <c r="I1647" t="s">
        <v>2737</v>
      </c>
      <c r="J1647" s="8">
        <v>43861.322222222225</v>
      </c>
      <c r="K1647">
        <v>370</v>
      </c>
      <c r="L1647">
        <v>45380</v>
      </c>
      <c r="M1647" s="19">
        <v>33</v>
      </c>
      <c r="N1647">
        <f>E1647/31</f>
        <v>45</v>
      </c>
      <c r="O1647" s="19">
        <f>N1647*M1647</f>
        <v>1485</v>
      </c>
    </row>
    <row r="1648" spans="1:15" hidden="1" x14ac:dyDescent="0.25">
      <c r="A1648" t="s">
        <v>1696</v>
      </c>
      <c r="B1648" t="s">
        <v>1695</v>
      </c>
      <c r="C1648" t="s">
        <v>1694</v>
      </c>
      <c r="D1648">
        <v>5913.92</v>
      </c>
      <c r="E1648">
        <v>690</v>
      </c>
      <c r="F1648">
        <v>10260</v>
      </c>
      <c r="G1648">
        <v>71010260</v>
      </c>
      <c r="H1648" t="s">
        <v>2748</v>
      </c>
      <c r="I1648" t="s">
        <v>2737</v>
      </c>
      <c r="J1648" s="8">
        <v>43861.322222222225</v>
      </c>
      <c r="K1648">
        <v>710</v>
      </c>
      <c r="L1648">
        <v>45380</v>
      </c>
      <c r="M1648" s="19">
        <v>722</v>
      </c>
    </row>
    <row r="1649" spans="1:15" hidden="1" x14ac:dyDescent="0.25">
      <c r="A1649" t="s">
        <v>1696</v>
      </c>
      <c r="B1649" t="s">
        <v>1695</v>
      </c>
      <c r="C1649" t="s">
        <v>1694</v>
      </c>
      <c r="D1649">
        <v>5913.92</v>
      </c>
      <c r="E1649">
        <v>-7.35</v>
      </c>
      <c r="F1649" t="s">
        <v>2737</v>
      </c>
      <c r="G1649">
        <v>27013392</v>
      </c>
      <c r="H1649" t="s">
        <v>2755</v>
      </c>
      <c r="I1649" t="s">
        <v>2737</v>
      </c>
      <c r="J1649" s="8">
        <v>43861.322222222225</v>
      </c>
      <c r="K1649">
        <v>270</v>
      </c>
      <c r="L1649">
        <v>45380</v>
      </c>
    </row>
    <row r="1650" spans="1:15" hidden="1" x14ac:dyDescent="0.25">
      <c r="A1650" t="s">
        <v>1452</v>
      </c>
      <c r="B1650" t="s">
        <v>1451</v>
      </c>
      <c r="C1650" t="s">
        <v>1450</v>
      </c>
      <c r="D1650">
        <v>4967.9399999999996</v>
      </c>
      <c r="E1650">
        <v>21.19</v>
      </c>
      <c r="F1650" t="s">
        <v>2737</v>
      </c>
      <c r="G1650">
        <v>27013399</v>
      </c>
      <c r="H1650" t="s">
        <v>2739</v>
      </c>
      <c r="I1650" t="s">
        <v>2737</v>
      </c>
      <c r="J1650" s="8">
        <v>43795.311805555553</v>
      </c>
      <c r="K1650">
        <v>270</v>
      </c>
      <c r="L1650">
        <v>45378</v>
      </c>
    </row>
    <row r="1651" spans="1:15" hidden="1" x14ac:dyDescent="0.25">
      <c r="A1651" t="s">
        <v>1452</v>
      </c>
      <c r="B1651" t="s">
        <v>1451</v>
      </c>
      <c r="C1651" t="s">
        <v>1450</v>
      </c>
      <c r="D1651">
        <v>4967.9399999999996</v>
      </c>
      <c r="E1651">
        <v>10.97</v>
      </c>
      <c r="F1651" t="s">
        <v>2737</v>
      </c>
      <c r="G1651">
        <v>27280043</v>
      </c>
      <c r="H1651" t="s">
        <v>2740</v>
      </c>
      <c r="I1651" t="s">
        <v>2737</v>
      </c>
      <c r="J1651" s="8">
        <v>43795.311805555553</v>
      </c>
      <c r="K1651">
        <v>272</v>
      </c>
      <c r="L1651">
        <v>45378</v>
      </c>
    </row>
    <row r="1652" spans="1:15" hidden="1" x14ac:dyDescent="0.25">
      <c r="A1652" t="s">
        <v>1452</v>
      </c>
      <c r="B1652" t="s">
        <v>1451</v>
      </c>
      <c r="C1652" t="s">
        <v>1450</v>
      </c>
      <c r="D1652">
        <v>4967.9399999999996</v>
      </c>
      <c r="E1652">
        <v>46</v>
      </c>
      <c r="F1652" t="s">
        <v>2742</v>
      </c>
      <c r="G1652">
        <v>25021907</v>
      </c>
      <c r="H1652" t="s">
        <v>2743</v>
      </c>
      <c r="I1652" t="s">
        <v>2737</v>
      </c>
      <c r="J1652" s="8">
        <v>43795.311805555553</v>
      </c>
      <c r="K1652">
        <v>250</v>
      </c>
      <c r="L1652">
        <v>45378</v>
      </c>
    </row>
    <row r="1653" spans="1:15" hidden="1" x14ac:dyDescent="0.25">
      <c r="A1653" t="s">
        <v>1452</v>
      </c>
      <c r="B1653" t="s">
        <v>1451</v>
      </c>
      <c r="C1653" t="s">
        <v>1450</v>
      </c>
      <c r="D1653">
        <v>4967.9399999999996</v>
      </c>
      <c r="E1653">
        <v>46</v>
      </c>
      <c r="F1653" t="s">
        <v>2742</v>
      </c>
      <c r="G1653">
        <v>25021907</v>
      </c>
      <c r="H1653" t="s">
        <v>2743</v>
      </c>
      <c r="I1653" t="s">
        <v>2737</v>
      </c>
      <c r="J1653" s="8">
        <v>43795.311805555553</v>
      </c>
      <c r="K1653">
        <v>250</v>
      </c>
      <c r="L1653">
        <v>45378</v>
      </c>
    </row>
    <row r="1654" spans="1:15" hidden="1" x14ac:dyDescent="0.25">
      <c r="A1654" t="s">
        <v>1452</v>
      </c>
      <c r="B1654" t="s">
        <v>1451</v>
      </c>
      <c r="C1654" t="s">
        <v>1450</v>
      </c>
      <c r="D1654">
        <v>4967.9399999999996</v>
      </c>
      <c r="E1654">
        <v>3226</v>
      </c>
      <c r="F1654">
        <v>878.4</v>
      </c>
      <c r="G1654">
        <v>75013238</v>
      </c>
      <c r="H1654" t="s">
        <v>2746</v>
      </c>
      <c r="I1654" t="s">
        <v>2737</v>
      </c>
      <c r="J1654" s="8">
        <v>43795.311805555553</v>
      </c>
      <c r="K1654">
        <v>750</v>
      </c>
      <c r="L1654">
        <v>45378</v>
      </c>
      <c r="M1654" s="19">
        <v>3375</v>
      </c>
    </row>
    <row r="1655" spans="1:15" hidden="1" x14ac:dyDescent="0.25">
      <c r="A1655" t="s">
        <v>1452</v>
      </c>
      <c r="B1655" t="s">
        <v>1451</v>
      </c>
      <c r="C1655" t="s">
        <v>1450</v>
      </c>
      <c r="D1655">
        <v>4967.9399999999996</v>
      </c>
      <c r="E1655">
        <v>806</v>
      </c>
      <c r="F1655" t="s">
        <v>2737</v>
      </c>
      <c r="G1655">
        <v>37013010</v>
      </c>
      <c r="H1655" t="s">
        <v>2747</v>
      </c>
      <c r="I1655" t="s">
        <v>2737</v>
      </c>
      <c r="J1655" s="8">
        <v>43795.311805555553</v>
      </c>
      <c r="K1655">
        <v>370</v>
      </c>
      <c r="L1655">
        <v>45378</v>
      </c>
      <c r="M1655" s="19">
        <v>33</v>
      </c>
      <c r="N1655">
        <f>E1655/31</f>
        <v>26</v>
      </c>
      <c r="O1655" s="19">
        <f>N1655*M1655</f>
        <v>858</v>
      </c>
    </row>
    <row r="1656" spans="1:15" hidden="1" x14ac:dyDescent="0.25">
      <c r="A1656" t="s">
        <v>1452</v>
      </c>
      <c r="B1656" t="s">
        <v>1451</v>
      </c>
      <c r="C1656" t="s">
        <v>1450</v>
      </c>
      <c r="D1656">
        <v>4967.9399999999996</v>
      </c>
      <c r="E1656">
        <v>690</v>
      </c>
      <c r="F1656">
        <v>10260</v>
      </c>
      <c r="G1656">
        <v>71010260</v>
      </c>
      <c r="H1656" t="s">
        <v>2748</v>
      </c>
      <c r="I1656" t="s">
        <v>2737</v>
      </c>
      <c r="J1656" s="8">
        <v>43795.311805555553</v>
      </c>
      <c r="K1656">
        <v>710</v>
      </c>
      <c r="L1656">
        <v>45378</v>
      </c>
      <c r="M1656" s="19">
        <v>722</v>
      </c>
    </row>
    <row r="1657" spans="1:15" hidden="1" x14ac:dyDescent="0.25">
      <c r="A1657" t="s">
        <v>1452</v>
      </c>
      <c r="B1657" t="s">
        <v>1451</v>
      </c>
      <c r="C1657" t="s">
        <v>1450</v>
      </c>
      <c r="D1657">
        <v>4967.9399999999996</v>
      </c>
      <c r="E1657">
        <v>64.37</v>
      </c>
      <c r="F1657" t="s">
        <v>2737</v>
      </c>
      <c r="G1657">
        <v>27210100</v>
      </c>
      <c r="H1657" t="s">
        <v>2750</v>
      </c>
      <c r="I1657" t="s">
        <v>2737</v>
      </c>
      <c r="J1657" s="8">
        <v>43795.311805555553</v>
      </c>
      <c r="K1657">
        <v>272</v>
      </c>
      <c r="L1657">
        <v>45378</v>
      </c>
    </row>
    <row r="1658" spans="1:15" hidden="1" x14ac:dyDescent="0.25">
      <c r="A1658" t="s">
        <v>1452</v>
      </c>
      <c r="B1658" t="s">
        <v>1451</v>
      </c>
      <c r="C1658" t="s">
        <v>1450</v>
      </c>
      <c r="D1658">
        <v>4967.9399999999996</v>
      </c>
      <c r="E1658">
        <v>12.34</v>
      </c>
      <c r="F1658" t="s">
        <v>2773</v>
      </c>
      <c r="G1658">
        <v>27038236</v>
      </c>
      <c r="H1658" t="s">
        <v>2774</v>
      </c>
      <c r="I1658" t="s">
        <v>2737</v>
      </c>
      <c r="J1658" s="8">
        <v>43795.311805555553</v>
      </c>
      <c r="K1658">
        <v>270</v>
      </c>
      <c r="L1658">
        <v>45378</v>
      </c>
    </row>
    <row r="1659" spans="1:15" hidden="1" x14ac:dyDescent="0.25">
      <c r="A1659" t="s">
        <v>1452</v>
      </c>
      <c r="B1659" t="s">
        <v>1451</v>
      </c>
      <c r="C1659" t="s">
        <v>1450</v>
      </c>
      <c r="D1659">
        <v>4967.9399999999996</v>
      </c>
      <c r="E1659">
        <v>11.59</v>
      </c>
      <c r="F1659" t="s">
        <v>2737</v>
      </c>
      <c r="G1659">
        <v>27069212</v>
      </c>
      <c r="H1659" t="s">
        <v>2754</v>
      </c>
      <c r="I1659" t="s">
        <v>2737</v>
      </c>
      <c r="J1659" s="8">
        <v>43795.311805555553</v>
      </c>
      <c r="K1659">
        <v>270</v>
      </c>
      <c r="L1659">
        <v>45378</v>
      </c>
    </row>
    <row r="1660" spans="1:15" hidden="1" x14ac:dyDescent="0.25">
      <c r="A1660" t="s">
        <v>1452</v>
      </c>
      <c r="B1660" t="s">
        <v>1451</v>
      </c>
      <c r="C1660" t="s">
        <v>1450</v>
      </c>
      <c r="D1660">
        <v>4967.9399999999996</v>
      </c>
      <c r="E1660">
        <v>7.35</v>
      </c>
      <c r="F1660" t="s">
        <v>2737</v>
      </c>
      <c r="G1660">
        <v>27013392</v>
      </c>
      <c r="H1660" t="s">
        <v>2755</v>
      </c>
      <c r="I1660" t="s">
        <v>2737</v>
      </c>
      <c r="J1660" s="8">
        <v>43795.311805555553</v>
      </c>
      <c r="K1660">
        <v>270</v>
      </c>
      <c r="L1660">
        <v>45378</v>
      </c>
    </row>
    <row r="1661" spans="1:15" hidden="1" x14ac:dyDescent="0.25">
      <c r="A1661" t="s">
        <v>1452</v>
      </c>
      <c r="B1661" t="s">
        <v>1451</v>
      </c>
      <c r="C1661" t="s">
        <v>1450</v>
      </c>
      <c r="D1661">
        <v>4967.9399999999996</v>
      </c>
      <c r="E1661">
        <v>26.13</v>
      </c>
      <c r="F1661" t="s">
        <v>2737</v>
      </c>
      <c r="G1661">
        <v>27014004</v>
      </c>
      <c r="H1661" t="s">
        <v>2738</v>
      </c>
      <c r="I1661" t="s">
        <v>2737</v>
      </c>
      <c r="J1661" s="8">
        <v>43795.311805555553</v>
      </c>
      <c r="K1661">
        <v>270</v>
      </c>
      <c r="L1661">
        <v>45378</v>
      </c>
    </row>
    <row r="1662" spans="1:15" hidden="1" x14ac:dyDescent="0.25">
      <c r="A1662" t="s">
        <v>558</v>
      </c>
      <c r="B1662" t="s">
        <v>557</v>
      </c>
      <c r="C1662" t="s">
        <v>556</v>
      </c>
      <c r="D1662">
        <v>8890.59</v>
      </c>
      <c r="E1662">
        <v>22.78</v>
      </c>
      <c r="F1662" t="s">
        <v>2737</v>
      </c>
      <c r="G1662">
        <v>27013399</v>
      </c>
      <c r="H1662" t="s">
        <v>2739</v>
      </c>
      <c r="I1662" t="s">
        <v>2737</v>
      </c>
      <c r="J1662" s="8">
        <v>43753.530555555553</v>
      </c>
      <c r="K1662">
        <v>270</v>
      </c>
      <c r="L1662">
        <v>43235</v>
      </c>
    </row>
    <row r="1663" spans="1:15" hidden="1" x14ac:dyDescent="0.25">
      <c r="A1663" t="s">
        <v>558</v>
      </c>
      <c r="B1663" t="s">
        <v>557</v>
      </c>
      <c r="C1663" t="s">
        <v>556</v>
      </c>
      <c r="D1663">
        <v>8890.59</v>
      </c>
      <c r="E1663">
        <v>10.97</v>
      </c>
      <c r="F1663" t="s">
        <v>2737</v>
      </c>
      <c r="G1663">
        <v>27280043</v>
      </c>
      <c r="H1663" t="s">
        <v>2740</v>
      </c>
      <c r="I1663" t="s">
        <v>2737</v>
      </c>
      <c r="J1663" s="8">
        <v>43753.530555555553</v>
      </c>
      <c r="K1663">
        <v>272</v>
      </c>
      <c r="L1663">
        <v>43235</v>
      </c>
    </row>
    <row r="1664" spans="1:15" hidden="1" x14ac:dyDescent="0.25">
      <c r="A1664" t="s">
        <v>558</v>
      </c>
      <c r="B1664" t="s">
        <v>557</v>
      </c>
      <c r="C1664" t="s">
        <v>556</v>
      </c>
      <c r="D1664">
        <v>8890.59</v>
      </c>
      <c r="E1664">
        <v>21</v>
      </c>
      <c r="F1664">
        <v>21578</v>
      </c>
      <c r="G1664">
        <v>25021578</v>
      </c>
      <c r="H1664" t="s">
        <v>2910</v>
      </c>
      <c r="I1664" t="s">
        <v>2737</v>
      </c>
      <c r="J1664" s="8">
        <v>43753.530555555553</v>
      </c>
      <c r="K1664">
        <v>250</v>
      </c>
      <c r="L1664">
        <v>43235</v>
      </c>
    </row>
    <row r="1665" spans="1:15" hidden="1" x14ac:dyDescent="0.25">
      <c r="A1665" t="s">
        <v>558</v>
      </c>
      <c r="B1665" t="s">
        <v>557</v>
      </c>
      <c r="C1665" t="s">
        <v>556</v>
      </c>
      <c r="D1665">
        <v>8890.59</v>
      </c>
      <c r="E1665">
        <v>91</v>
      </c>
      <c r="F1665" t="s">
        <v>2742</v>
      </c>
      <c r="G1665">
        <v>25021907</v>
      </c>
      <c r="H1665" t="s">
        <v>2743</v>
      </c>
      <c r="I1665" t="s">
        <v>2737</v>
      </c>
      <c r="J1665" s="8">
        <v>43753.530555555553</v>
      </c>
      <c r="K1665">
        <v>250</v>
      </c>
      <c r="L1665">
        <v>43235</v>
      </c>
    </row>
    <row r="1666" spans="1:15" hidden="1" x14ac:dyDescent="0.25">
      <c r="A1666" t="s">
        <v>558</v>
      </c>
      <c r="B1666" t="s">
        <v>557</v>
      </c>
      <c r="C1666" t="s">
        <v>556</v>
      </c>
      <c r="D1666">
        <v>8890.59</v>
      </c>
      <c r="E1666">
        <v>3618</v>
      </c>
      <c r="F1666" t="s">
        <v>2737</v>
      </c>
      <c r="G1666">
        <v>75013236</v>
      </c>
      <c r="H1666" t="s">
        <v>2745</v>
      </c>
      <c r="I1666" t="s">
        <v>2737</v>
      </c>
      <c r="J1666" s="8">
        <v>43753.530555555553</v>
      </c>
      <c r="K1666">
        <v>750</v>
      </c>
      <c r="L1666">
        <v>43235</v>
      </c>
      <c r="M1666" s="19">
        <v>3785</v>
      </c>
    </row>
    <row r="1667" spans="1:15" hidden="1" x14ac:dyDescent="0.25">
      <c r="A1667" t="s">
        <v>558</v>
      </c>
      <c r="B1667" t="s">
        <v>557</v>
      </c>
      <c r="C1667" t="s">
        <v>556</v>
      </c>
      <c r="D1667">
        <v>8890.59</v>
      </c>
      <c r="E1667">
        <v>3226</v>
      </c>
      <c r="F1667">
        <v>878.4</v>
      </c>
      <c r="G1667">
        <v>75013238</v>
      </c>
      <c r="H1667" t="s">
        <v>2746</v>
      </c>
      <c r="I1667" t="s">
        <v>2737</v>
      </c>
      <c r="J1667" s="8">
        <v>43753.530555555553</v>
      </c>
      <c r="K1667">
        <v>750</v>
      </c>
      <c r="L1667">
        <v>43235</v>
      </c>
      <c r="M1667" s="19">
        <v>3375</v>
      </c>
    </row>
    <row r="1668" spans="1:15" hidden="1" x14ac:dyDescent="0.25">
      <c r="A1668" t="s">
        <v>558</v>
      </c>
      <c r="B1668" t="s">
        <v>557</v>
      </c>
      <c r="C1668" t="s">
        <v>556</v>
      </c>
      <c r="D1668">
        <v>8890.59</v>
      </c>
      <c r="E1668">
        <v>1054</v>
      </c>
      <c r="F1668" t="s">
        <v>2737</v>
      </c>
      <c r="G1668">
        <v>37013010</v>
      </c>
      <c r="H1668" t="s">
        <v>2747</v>
      </c>
      <c r="I1668" t="s">
        <v>2737</v>
      </c>
      <c r="J1668" s="8">
        <v>43753.530555555553</v>
      </c>
      <c r="K1668">
        <v>370</v>
      </c>
      <c r="L1668">
        <v>43235</v>
      </c>
      <c r="M1668" s="19">
        <v>33</v>
      </c>
      <c r="N1668">
        <f>E1668/31</f>
        <v>34</v>
      </c>
      <c r="O1668" s="19">
        <f>N1668*M1668</f>
        <v>1122</v>
      </c>
    </row>
    <row r="1669" spans="1:15" hidden="1" x14ac:dyDescent="0.25">
      <c r="A1669" t="s">
        <v>558</v>
      </c>
      <c r="B1669" t="s">
        <v>557</v>
      </c>
      <c r="C1669" t="s">
        <v>556</v>
      </c>
      <c r="D1669">
        <v>8890.59</v>
      </c>
      <c r="E1669">
        <v>690</v>
      </c>
      <c r="F1669">
        <v>10260</v>
      </c>
      <c r="G1669">
        <v>71010260</v>
      </c>
      <c r="H1669" t="s">
        <v>2748</v>
      </c>
      <c r="I1669" t="s">
        <v>2737</v>
      </c>
      <c r="J1669" s="8">
        <v>43753.530555555553</v>
      </c>
      <c r="K1669">
        <v>710</v>
      </c>
      <c r="L1669">
        <v>43235</v>
      </c>
      <c r="M1669" s="19">
        <v>722</v>
      </c>
    </row>
    <row r="1670" spans="1:15" hidden="1" x14ac:dyDescent="0.25">
      <c r="A1670" t="s">
        <v>558</v>
      </c>
      <c r="B1670" t="s">
        <v>557</v>
      </c>
      <c r="C1670" t="s">
        <v>556</v>
      </c>
      <c r="D1670">
        <v>8890.59</v>
      </c>
      <c r="E1670">
        <v>12.48</v>
      </c>
      <c r="F1670" t="s">
        <v>2737</v>
      </c>
      <c r="G1670">
        <v>27101000</v>
      </c>
      <c r="H1670" t="s">
        <v>2956</v>
      </c>
      <c r="I1670" t="s">
        <v>2737</v>
      </c>
      <c r="J1670" s="8">
        <v>43753.530555555553</v>
      </c>
      <c r="K1670">
        <v>271</v>
      </c>
      <c r="L1670">
        <v>43235</v>
      </c>
    </row>
    <row r="1671" spans="1:15" hidden="1" x14ac:dyDescent="0.25">
      <c r="A1671" t="s">
        <v>558</v>
      </c>
      <c r="B1671" t="s">
        <v>557</v>
      </c>
      <c r="C1671" t="s">
        <v>556</v>
      </c>
      <c r="D1671">
        <v>8890.59</v>
      </c>
      <c r="E1671">
        <v>36.950000000000003</v>
      </c>
      <c r="F1671" t="s">
        <v>2737</v>
      </c>
      <c r="G1671">
        <v>27210100</v>
      </c>
      <c r="H1671" t="s">
        <v>2750</v>
      </c>
      <c r="I1671" t="s">
        <v>2737</v>
      </c>
      <c r="J1671" s="8">
        <v>43753.530555555553</v>
      </c>
      <c r="K1671">
        <v>272</v>
      </c>
      <c r="L1671">
        <v>43235</v>
      </c>
    </row>
    <row r="1672" spans="1:15" hidden="1" x14ac:dyDescent="0.25">
      <c r="A1672" t="s">
        <v>558</v>
      </c>
      <c r="B1672" t="s">
        <v>557</v>
      </c>
      <c r="C1672" t="s">
        <v>556</v>
      </c>
      <c r="D1672">
        <v>8890.59</v>
      </c>
      <c r="E1672">
        <v>0</v>
      </c>
      <c r="F1672" t="s">
        <v>2737</v>
      </c>
      <c r="G1672">
        <v>31200000</v>
      </c>
      <c r="H1672" t="s">
        <v>2749</v>
      </c>
      <c r="I1672" t="s">
        <v>2737</v>
      </c>
      <c r="J1672" s="8">
        <v>43753.530555555553</v>
      </c>
      <c r="K1672">
        <v>312</v>
      </c>
      <c r="L1672">
        <v>43235</v>
      </c>
      <c r="M1672" s="19">
        <v>0</v>
      </c>
    </row>
    <row r="1673" spans="1:15" hidden="1" x14ac:dyDescent="0.25">
      <c r="A1673" t="s">
        <v>558</v>
      </c>
      <c r="B1673" t="s">
        <v>557</v>
      </c>
      <c r="C1673" t="s">
        <v>556</v>
      </c>
      <c r="D1673">
        <v>8890.59</v>
      </c>
      <c r="E1673">
        <v>50</v>
      </c>
      <c r="F1673">
        <v>84703</v>
      </c>
      <c r="G1673">
        <v>30032002</v>
      </c>
      <c r="H1673" t="s">
        <v>2744</v>
      </c>
      <c r="I1673" t="s">
        <v>2737</v>
      </c>
      <c r="J1673" s="8">
        <v>43753.530555555553</v>
      </c>
      <c r="K1673">
        <v>300</v>
      </c>
      <c r="L1673">
        <v>43235</v>
      </c>
      <c r="M1673" s="19">
        <v>53</v>
      </c>
    </row>
    <row r="1674" spans="1:15" hidden="1" x14ac:dyDescent="0.25">
      <c r="A1674" t="s">
        <v>558</v>
      </c>
      <c r="B1674" t="s">
        <v>557</v>
      </c>
      <c r="C1674" t="s">
        <v>556</v>
      </c>
      <c r="D1674">
        <v>8890.59</v>
      </c>
      <c r="E1674">
        <v>12.34</v>
      </c>
      <c r="F1674" t="s">
        <v>2773</v>
      </c>
      <c r="G1674">
        <v>27038236</v>
      </c>
      <c r="H1674" t="s">
        <v>2774</v>
      </c>
      <c r="I1674" t="s">
        <v>2737</v>
      </c>
      <c r="J1674" s="8">
        <v>43753.530555555553</v>
      </c>
      <c r="K1674">
        <v>270</v>
      </c>
      <c r="L1674">
        <v>43235</v>
      </c>
    </row>
    <row r="1675" spans="1:15" hidden="1" x14ac:dyDescent="0.25">
      <c r="A1675" t="s">
        <v>558</v>
      </c>
      <c r="B1675" t="s">
        <v>557</v>
      </c>
      <c r="C1675" t="s">
        <v>556</v>
      </c>
      <c r="D1675">
        <v>8890.59</v>
      </c>
      <c r="E1675">
        <v>11.59</v>
      </c>
      <c r="F1675" t="s">
        <v>2737</v>
      </c>
      <c r="G1675">
        <v>27069212</v>
      </c>
      <c r="H1675" t="s">
        <v>2754</v>
      </c>
      <c r="I1675" t="s">
        <v>2737</v>
      </c>
      <c r="J1675" s="8">
        <v>43753.530555555553</v>
      </c>
      <c r="K1675">
        <v>270</v>
      </c>
      <c r="L1675">
        <v>43235</v>
      </c>
    </row>
    <row r="1676" spans="1:15" hidden="1" x14ac:dyDescent="0.25">
      <c r="A1676" t="s">
        <v>558</v>
      </c>
      <c r="B1676" t="s">
        <v>557</v>
      </c>
      <c r="C1676" t="s">
        <v>556</v>
      </c>
      <c r="D1676">
        <v>8890.59</v>
      </c>
      <c r="E1676">
        <v>7.35</v>
      </c>
      <c r="F1676" t="s">
        <v>2737</v>
      </c>
      <c r="G1676">
        <v>27013392</v>
      </c>
      <c r="H1676" t="s">
        <v>2755</v>
      </c>
      <c r="I1676" t="s">
        <v>2737</v>
      </c>
      <c r="J1676" s="8">
        <v>43753.530555555553</v>
      </c>
      <c r="K1676">
        <v>270</v>
      </c>
      <c r="L1676">
        <v>43235</v>
      </c>
    </row>
    <row r="1677" spans="1:15" hidden="1" x14ac:dyDescent="0.25">
      <c r="A1677" t="s">
        <v>558</v>
      </c>
      <c r="B1677" t="s">
        <v>557</v>
      </c>
      <c r="C1677" t="s">
        <v>556</v>
      </c>
      <c r="D1677">
        <v>8890.59</v>
      </c>
      <c r="E1677">
        <v>26.13</v>
      </c>
      <c r="F1677" t="s">
        <v>2737</v>
      </c>
      <c r="G1677">
        <v>27014004</v>
      </c>
      <c r="H1677" t="s">
        <v>2738</v>
      </c>
      <c r="I1677" t="s">
        <v>2737</v>
      </c>
      <c r="J1677" s="8">
        <v>43753.530555555553</v>
      </c>
      <c r="K1677">
        <v>270</v>
      </c>
      <c r="L1677">
        <v>43235</v>
      </c>
    </row>
    <row r="1678" spans="1:15" hidden="1" x14ac:dyDescent="0.25">
      <c r="A1678" t="s">
        <v>2648</v>
      </c>
      <c r="B1678" t="s">
        <v>2647</v>
      </c>
      <c r="C1678" t="s">
        <v>2646</v>
      </c>
      <c r="D1678">
        <v>28295.72</v>
      </c>
      <c r="E1678">
        <v>46</v>
      </c>
      <c r="F1678">
        <v>85025</v>
      </c>
      <c r="G1678">
        <v>30032110</v>
      </c>
      <c r="H1678" t="s">
        <v>2776</v>
      </c>
      <c r="I1678" s="9">
        <v>43859.880555555559</v>
      </c>
      <c r="J1678" s="8" t="s">
        <v>2737</v>
      </c>
      <c r="K1678">
        <v>300</v>
      </c>
      <c r="L1678">
        <v>788</v>
      </c>
      <c r="M1678" s="19">
        <v>49</v>
      </c>
    </row>
    <row r="1679" spans="1:15" hidden="1" x14ac:dyDescent="0.25">
      <c r="A1679" t="s">
        <v>2648</v>
      </c>
      <c r="B1679" t="s">
        <v>2647</v>
      </c>
      <c r="C1679" t="s">
        <v>2646</v>
      </c>
      <c r="D1679">
        <v>28295.72</v>
      </c>
      <c r="E1679">
        <v>6.64</v>
      </c>
      <c r="F1679" t="s">
        <v>2737</v>
      </c>
      <c r="G1679">
        <v>27210100</v>
      </c>
      <c r="H1679" t="s">
        <v>2750</v>
      </c>
      <c r="I1679" s="9">
        <v>43859.880555555559</v>
      </c>
      <c r="J1679" s="8" t="s">
        <v>2737</v>
      </c>
      <c r="K1679">
        <v>272</v>
      </c>
      <c r="L1679">
        <v>788</v>
      </c>
    </row>
    <row r="1680" spans="1:15" hidden="1" x14ac:dyDescent="0.25">
      <c r="A1680" t="s">
        <v>2648</v>
      </c>
      <c r="B1680" t="s">
        <v>2647</v>
      </c>
      <c r="C1680" t="s">
        <v>2646</v>
      </c>
      <c r="D1680">
        <v>28295.72</v>
      </c>
      <c r="E1680">
        <v>27.92</v>
      </c>
      <c r="F1680">
        <v>13221</v>
      </c>
      <c r="G1680">
        <v>27013221</v>
      </c>
      <c r="H1680" t="s">
        <v>2836</v>
      </c>
      <c r="I1680" s="9">
        <v>43859.880555555559</v>
      </c>
      <c r="J1680" s="8" t="s">
        <v>2737</v>
      </c>
      <c r="K1680">
        <v>270</v>
      </c>
      <c r="L1680">
        <v>788</v>
      </c>
    </row>
    <row r="1681" spans="1:13" hidden="1" x14ac:dyDescent="0.25">
      <c r="A1681" t="s">
        <v>2648</v>
      </c>
      <c r="B1681" t="s">
        <v>2647</v>
      </c>
      <c r="C1681" t="s">
        <v>2646</v>
      </c>
      <c r="D1681">
        <v>28295.72</v>
      </c>
      <c r="E1681">
        <v>19.22</v>
      </c>
      <c r="F1681" t="s">
        <v>2737</v>
      </c>
      <c r="G1681">
        <v>27013427</v>
      </c>
      <c r="H1681" t="s">
        <v>3055</v>
      </c>
      <c r="I1681" s="9">
        <v>43859.880555555559</v>
      </c>
      <c r="J1681" s="8" t="s">
        <v>2737</v>
      </c>
      <c r="K1681">
        <v>270</v>
      </c>
      <c r="L1681">
        <v>788</v>
      </c>
    </row>
    <row r="1682" spans="1:13" hidden="1" x14ac:dyDescent="0.25">
      <c r="A1682" t="s">
        <v>2648</v>
      </c>
      <c r="B1682" t="s">
        <v>2647</v>
      </c>
      <c r="C1682" t="s">
        <v>2646</v>
      </c>
      <c r="D1682">
        <v>28295.72</v>
      </c>
      <c r="E1682">
        <v>44.6</v>
      </c>
      <c r="F1682">
        <v>37024</v>
      </c>
      <c r="G1682">
        <v>27037024</v>
      </c>
      <c r="H1682" t="s">
        <v>2835</v>
      </c>
      <c r="I1682" s="9">
        <v>43859.880555555559</v>
      </c>
      <c r="J1682" s="8" t="s">
        <v>2737</v>
      </c>
      <c r="K1682">
        <v>270</v>
      </c>
      <c r="L1682">
        <v>788</v>
      </c>
    </row>
    <row r="1683" spans="1:13" hidden="1" x14ac:dyDescent="0.25">
      <c r="A1683" t="s">
        <v>2648</v>
      </c>
      <c r="B1683" t="s">
        <v>2647</v>
      </c>
      <c r="C1683" t="s">
        <v>2646</v>
      </c>
      <c r="D1683">
        <v>28295.72</v>
      </c>
      <c r="E1683">
        <v>44.6</v>
      </c>
      <c r="F1683">
        <v>37024</v>
      </c>
      <c r="G1683">
        <v>27037024</v>
      </c>
      <c r="H1683" t="s">
        <v>2835</v>
      </c>
      <c r="I1683" s="9">
        <v>43859.880555555559</v>
      </c>
      <c r="J1683" s="8" t="s">
        <v>2737</v>
      </c>
      <c r="K1683">
        <v>270</v>
      </c>
      <c r="L1683">
        <v>788</v>
      </c>
    </row>
    <row r="1684" spans="1:13" hidden="1" x14ac:dyDescent="0.25">
      <c r="A1684" t="s">
        <v>2648</v>
      </c>
      <c r="B1684" t="s">
        <v>2647</v>
      </c>
      <c r="C1684" t="s">
        <v>2646</v>
      </c>
      <c r="D1684">
        <v>28295.72</v>
      </c>
      <c r="E1684">
        <v>-44.6</v>
      </c>
      <c r="F1684">
        <v>37024</v>
      </c>
      <c r="G1684">
        <v>27037024</v>
      </c>
      <c r="H1684" t="s">
        <v>2835</v>
      </c>
      <c r="I1684" s="9">
        <v>43859.880555555559</v>
      </c>
      <c r="J1684" s="8" t="s">
        <v>2737</v>
      </c>
      <c r="K1684">
        <v>270</v>
      </c>
      <c r="L1684">
        <v>788</v>
      </c>
    </row>
    <row r="1685" spans="1:13" hidden="1" x14ac:dyDescent="0.25">
      <c r="A1685" t="s">
        <v>2648</v>
      </c>
      <c r="B1685" t="s">
        <v>2647</v>
      </c>
      <c r="C1685" t="s">
        <v>2646</v>
      </c>
      <c r="D1685">
        <v>28295.72</v>
      </c>
      <c r="E1685">
        <v>-44.6</v>
      </c>
      <c r="F1685">
        <v>37024</v>
      </c>
      <c r="G1685">
        <v>27037024</v>
      </c>
      <c r="H1685" t="s">
        <v>2835</v>
      </c>
      <c r="I1685" s="9">
        <v>43859.880555555559</v>
      </c>
      <c r="J1685" s="8" t="s">
        <v>2737</v>
      </c>
      <c r="K1685">
        <v>270</v>
      </c>
      <c r="L1685">
        <v>788</v>
      </c>
    </row>
    <row r="1686" spans="1:13" hidden="1" x14ac:dyDescent="0.25">
      <c r="A1686" t="s">
        <v>2648</v>
      </c>
      <c r="B1686" t="s">
        <v>2647</v>
      </c>
      <c r="C1686" t="s">
        <v>2646</v>
      </c>
      <c r="D1686">
        <v>28295.72</v>
      </c>
      <c r="E1686">
        <v>-44.6</v>
      </c>
      <c r="F1686">
        <v>37024</v>
      </c>
      <c r="G1686">
        <v>27037024</v>
      </c>
      <c r="H1686" t="s">
        <v>2835</v>
      </c>
      <c r="I1686" s="9">
        <v>43859.880555555559</v>
      </c>
      <c r="J1686" s="8" t="s">
        <v>2737</v>
      </c>
      <c r="K1686">
        <v>270</v>
      </c>
      <c r="L1686">
        <v>788</v>
      </c>
    </row>
    <row r="1687" spans="1:13" hidden="1" x14ac:dyDescent="0.25">
      <c r="A1687" t="s">
        <v>2648</v>
      </c>
      <c r="B1687" t="s">
        <v>2647</v>
      </c>
      <c r="C1687" t="s">
        <v>2646</v>
      </c>
      <c r="D1687">
        <v>28295.72</v>
      </c>
      <c r="E1687">
        <v>44.6</v>
      </c>
      <c r="F1687">
        <v>37024</v>
      </c>
      <c r="G1687">
        <v>27037024</v>
      </c>
      <c r="H1687" t="s">
        <v>2835</v>
      </c>
      <c r="I1687" s="9">
        <v>43859.880555555559</v>
      </c>
      <c r="J1687" s="8" t="s">
        <v>2737</v>
      </c>
      <c r="K1687">
        <v>270</v>
      </c>
      <c r="L1687">
        <v>788</v>
      </c>
    </row>
    <row r="1688" spans="1:13" hidden="1" x14ac:dyDescent="0.25">
      <c r="A1688" t="s">
        <v>2648</v>
      </c>
      <c r="B1688" t="s">
        <v>2647</v>
      </c>
      <c r="C1688" t="s">
        <v>2646</v>
      </c>
      <c r="D1688">
        <v>28295.72</v>
      </c>
      <c r="E1688">
        <v>14.46</v>
      </c>
      <c r="F1688" t="s">
        <v>2773</v>
      </c>
      <c r="G1688">
        <v>27038236</v>
      </c>
      <c r="H1688" t="s">
        <v>2774</v>
      </c>
      <c r="I1688" s="9">
        <v>43859.880555555559</v>
      </c>
      <c r="J1688" s="8" t="s">
        <v>2737</v>
      </c>
      <c r="K1688">
        <v>270</v>
      </c>
      <c r="L1688">
        <v>788</v>
      </c>
    </row>
    <row r="1689" spans="1:13" hidden="1" x14ac:dyDescent="0.25">
      <c r="A1689" t="s">
        <v>2648</v>
      </c>
      <c r="B1689" t="s">
        <v>2647</v>
      </c>
      <c r="C1689" t="s">
        <v>2646</v>
      </c>
      <c r="D1689">
        <v>28295.72</v>
      </c>
      <c r="E1689">
        <v>33</v>
      </c>
      <c r="F1689">
        <v>32130</v>
      </c>
      <c r="G1689">
        <v>30032130</v>
      </c>
      <c r="H1689" t="s">
        <v>3056</v>
      </c>
      <c r="I1689" s="9">
        <v>43859.880555555559</v>
      </c>
      <c r="J1689" s="8" t="s">
        <v>2737</v>
      </c>
      <c r="K1689">
        <v>300</v>
      </c>
      <c r="L1689">
        <v>788</v>
      </c>
      <c r="M1689" s="19">
        <v>35</v>
      </c>
    </row>
    <row r="1690" spans="1:13" hidden="1" x14ac:dyDescent="0.25">
      <c r="A1690" t="s">
        <v>2648</v>
      </c>
      <c r="B1690" t="s">
        <v>2647</v>
      </c>
      <c r="C1690" t="s">
        <v>2646</v>
      </c>
      <c r="D1690">
        <v>28295.72</v>
      </c>
      <c r="E1690">
        <v>22.56</v>
      </c>
      <c r="F1690" t="s">
        <v>2752</v>
      </c>
      <c r="G1690">
        <v>27038238</v>
      </c>
      <c r="H1690" t="s">
        <v>2753</v>
      </c>
      <c r="I1690" s="9">
        <v>43859.880555555559</v>
      </c>
      <c r="J1690" s="8" t="s">
        <v>2737</v>
      </c>
      <c r="K1690">
        <v>270</v>
      </c>
      <c r="L1690">
        <v>788</v>
      </c>
    </row>
    <row r="1691" spans="1:13" hidden="1" x14ac:dyDescent="0.25">
      <c r="A1691" t="s">
        <v>2648</v>
      </c>
      <c r="B1691" t="s">
        <v>2647</v>
      </c>
      <c r="C1691" t="s">
        <v>2646</v>
      </c>
      <c r="D1691">
        <v>28295.72</v>
      </c>
      <c r="E1691">
        <v>26.13</v>
      </c>
      <c r="F1691" t="s">
        <v>2737</v>
      </c>
      <c r="G1691">
        <v>27014004</v>
      </c>
      <c r="H1691" t="s">
        <v>2738</v>
      </c>
      <c r="I1691" s="9">
        <v>43859.880555555559</v>
      </c>
      <c r="J1691" s="8" t="s">
        <v>2737</v>
      </c>
      <c r="K1691">
        <v>270</v>
      </c>
      <c r="L1691">
        <v>788</v>
      </c>
    </row>
    <row r="1692" spans="1:13" hidden="1" x14ac:dyDescent="0.25">
      <c r="A1692" t="s">
        <v>2648</v>
      </c>
      <c r="B1692" t="s">
        <v>2647</v>
      </c>
      <c r="C1692" t="s">
        <v>2646</v>
      </c>
      <c r="D1692">
        <v>28295.72</v>
      </c>
      <c r="E1692">
        <v>7.35</v>
      </c>
      <c r="F1692" t="s">
        <v>2737</v>
      </c>
      <c r="G1692">
        <v>27013392</v>
      </c>
      <c r="H1692" t="s">
        <v>2755</v>
      </c>
      <c r="I1692" s="9">
        <v>43859.880555555559</v>
      </c>
      <c r="J1692" s="8" t="s">
        <v>2737</v>
      </c>
      <c r="K1692">
        <v>270</v>
      </c>
      <c r="L1692">
        <v>788</v>
      </c>
    </row>
    <row r="1693" spans="1:13" hidden="1" x14ac:dyDescent="0.25">
      <c r="A1693" t="s">
        <v>2648</v>
      </c>
      <c r="B1693" t="s">
        <v>2647</v>
      </c>
      <c r="C1693" t="s">
        <v>2646</v>
      </c>
      <c r="D1693">
        <v>28295.72</v>
      </c>
      <c r="E1693">
        <v>7.35</v>
      </c>
      <c r="F1693" t="s">
        <v>2737</v>
      </c>
      <c r="G1693">
        <v>27013392</v>
      </c>
      <c r="H1693" t="s">
        <v>2755</v>
      </c>
      <c r="I1693" s="9">
        <v>43859.880555555559</v>
      </c>
      <c r="J1693" s="8" t="s">
        <v>2737</v>
      </c>
      <c r="K1693">
        <v>270</v>
      </c>
      <c r="L1693">
        <v>788</v>
      </c>
    </row>
    <row r="1694" spans="1:13" hidden="1" x14ac:dyDescent="0.25">
      <c r="A1694" t="s">
        <v>2648</v>
      </c>
      <c r="B1694" t="s">
        <v>2647</v>
      </c>
      <c r="C1694" t="s">
        <v>2646</v>
      </c>
      <c r="D1694">
        <v>28295.72</v>
      </c>
      <c r="E1694">
        <v>65.209999999999994</v>
      </c>
      <c r="F1694">
        <v>10012</v>
      </c>
      <c r="G1694">
        <v>27010012</v>
      </c>
      <c r="H1694" t="s">
        <v>3057</v>
      </c>
      <c r="I1694" s="9">
        <v>43859.880555555559</v>
      </c>
      <c r="J1694" s="8" t="s">
        <v>2737</v>
      </c>
      <c r="K1694">
        <v>270</v>
      </c>
      <c r="L1694">
        <v>788</v>
      </c>
    </row>
    <row r="1695" spans="1:13" hidden="1" x14ac:dyDescent="0.25">
      <c r="A1695" t="s">
        <v>2648</v>
      </c>
      <c r="B1695" t="s">
        <v>2647</v>
      </c>
      <c r="C1695" t="s">
        <v>2646</v>
      </c>
      <c r="D1695">
        <v>28295.72</v>
      </c>
      <c r="E1695">
        <v>27.13</v>
      </c>
      <c r="F1695" t="s">
        <v>2737</v>
      </c>
      <c r="G1695">
        <v>27269182</v>
      </c>
      <c r="H1695" t="s">
        <v>3058</v>
      </c>
      <c r="I1695" s="9">
        <v>43859.880555555559</v>
      </c>
      <c r="J1695" s="8" t="s">
        <v>2737</v>
      </c>
      <c r="K1695">
        <v>272</v>
      </c>
      <c r="L1695">
        <v>788</v>
      </c>
    </row>
    <row r="1696" spans="1:13" hidden="1" x14ac:dyDescent="0.25">
      <c r="A1696" t="s">
        <v>2648</v>
      </c>
      <c r="B1696" t="s">
        <v>2647</v>
      </c>
      <c r="C1696" t="s">
        <v>2646</v>
      </c>
      <c r="D1696">
        <v>28295.72</v>
      </c>
      <c r="E1696">
        <v>-22.56</v>
      </c>
      <c r="F1696" t="s">
        <v>2752</v>
      </c>
      <c r="G1696">
        <v>27038238</v>
      </c>
      <c r="H1696" t="s">
        <v>2753</v>
      </c>
      <c r="I1696" s="9">
        <v>43859.880555555559</v>
      </c>
      <c r="J1696" s="8" t="s">
        <v>2737</v>
      </c>
      <c r="K1696">
        <v>270</v>
      </c>
      <c r="L1696">
        <v>788</v>
      </c>
    </row>
    <row r="1697" spans="1:13" hidden="1" x14ac:dyDescent="0.25">
      <c r="A1697" t="s">
        <v>2648</v>
      </c>
      <c r="B1697" t="s">
        <v>2647</v>
      </c>
      <c r="C1697" t="s">
        <v>2646</v>
      </c>
      <c r="D1697">
        <v>28295.72</v>
      </c>
      <c r="E1697">
        <v>22.56</v>
      </c>
      <c r="F1697" t="s">
        <v>2752</v>
      </c>
      <c r="G1697">
        <v>27038238</v>
      </c>
      <c r="H1697" t="s">
        <v>2753</v>
      </c>
      <c r="I1697" s="9">
        <v>43859.880555555559</v>
      </c>
      <c r="J1697" s="8" t="s">
        <v>2737</v>
      </c>
      <c r="K1697">
        <v>270</v>
      </c>
      <c r="L1697">
        <v>788</v>
      </c>
    </row>
    <row r="1698" spans="1:13" hidden="1" x14ac:dyDescent="0.25">
      <c r="A1698" t="s">
        <v>2648</v>
      </c>
      <c r="B1698" t="s">
        <v>2647</v>
      </c>
      <c r="C1698" t="s">
        <v>2646</v>
      </c>
      <c r="D1698">
        <v>28295.72</v>
      </c>
      <c r="E1698">
        <v>22.56</v>
      </c>
      <c r="F1698" t="s">
        <v>2752</v>
      </c>
      <c r="G1698">
        <v>27038238</v>
      </c>
      <c r="H1698" t="s">
        <v>2753</v>
      </c>
      <c r="I1698" s="9">
        <v>43859.880555555559</v>
      </c>
      <c r="J1698" s="8" t="s">
        <v>2737</v>
      </c>
      <c r="K1698">
        <v>270</v>
      </c>
      <c r="L1698">
        <v>788</v>
      </c>
    </row>
    <row r="1699" spans="1:13" hidden="1" x14ac:dyDescent="0.25">
      <c r="A1699" t="s">
        <v>2648</v>
      </c>
      <c r="B1699" t="s">
        <v>2647</v>
      </c>
      <c r="C1699" t="s">
        <v>2646</v>
      </c>
      <c r="D1699">
        <v>28295.72</v>
      </c>
      <c r="E1699">
        <v>-14.46</v>
      </c>
      <c r="F1699" t="s">
        <v>2773</v>
      </c>
      <c r="G1699">
        <v>27038236</v>
      </c>
      <c r="H1699" t="s">
        <v>2774</v>
      </c>
      <c r="I1699" s="9">
        <v>43859.880555555559</v>
      </c>
      <c r="J1699" s="8" t="s">
        <v>2737</v>
      </c>
      <c r="K1699">
        <v>270</v>
      </c>
      <c r="L1699">
        <v>788</v>
      </c>
    </row>
    <row r="1700" spans="1:13" hidden="1" x14ac:dyDescent="0.25">
      <c r="A1700" t="s">
        <v>2648</v>
      </c>
      <c r="B1700" t="s">
        <v>2647</v>
      </c>
      <c r="C1700" t="s">
        <v>2646</v>
      </c>
      <c r="D1700">
        <v>28295.72</v>
      </c>
      <c r="E1700">
        <v>29</v>
      </c>
      <c r="F1700">
        <v>84155</v>
      </c>
      <c r="G1700">
        <v>30032375</v>
      </c>
      <c r="H1700" t="s">
        <v>3059</v>
      </c>
      <c r="I1700" s="9">
        <v>43859.880555555559</v>
      </c>
      <c r="J1700" s="8" t="s">
        <v>2737</v>
      </c>
      <c r="K1700">
        <v>300</v>
      </c>
      <c r="L1700">
        <v>788</v>
      </c>
      <c r="M1700" s="19">
        <v>31</v>
      </c>
    </row>
    <row r="1701" spans="1:13" hidden="1" x14ac:dyDescent="0.25">
      <c r="A1701" t="s">
        <v>2648</v>
      </c>
      <c r="B1701" t="s">
        <v>2647</v>
      </c>
      <c r="C1701" t="s">
        <v>2646</v>
      </c>
      <c r="D1701">
        <v>28295.72</v>
      </c>
      <c r="E1701">
        <v>27.92</v>
      </c>
      <c r="F1701">
        <v>13221</v>
      </c>
      <c r="G1701">
        <v>27013221</v>
      </c>
      <c r="H1701" t="s">
        <v>2836</v>
      </c>
      <c r="I1701" s="9">
        <v>43859.880555555559</v>
      </c>
      <c r="J1701" s="8" t="s">
        <v>2737</v>
      </c>
      <c r="K1701">
        <v>270</v>
      </c>
      <c r="L1701">
        <v>788</v>
      </c>
    </row>
    <row r="1702" spans="1:13" hidden="1" x14ac:dyDescent="0.25">
      <c r="A1702" t="s">
        <v>2648</v>
      </c>
      <c r="B1702" t="s">
        <v>2647</v>
      </c>
      <c r="C1702" t="s">
        <v>2646</v>
      </c>
      <c r="D1702">
        <v>28295.72</v>
      </c>
      <c r="E1702">
        <v>6.74</v>
      </c>
      <c r="F1702" t="s">
        <v>2737</v>
      </c>
      <c r="G1702">
        <v>27210100</v>
      </c>
      <c r="H1702" t="s">
        <v>2750</v>
      </c>
      <c r="I1702" s="9">
        <v>43859.880555555559</v>
      </c>
      <c r="J1702" s="8" t="s">
        <v>2737</v>
      </c>
      <c r="K1702">
        <v>272</v>
      </c>
      <c r="L1702">
        <v>788</v>
      </c>
    </row>
    <row r="1703" spans="1:13" hidden="1" x14ac:dyDescent="0.25">
      <c r="A1703" t="s">
        <v>2648</v>
      </c>
      <c r="B1703" t="s">
        <v>2647</v>
      </c>
      <c r="C1703" t="s">
        <v>2646</v>
      </c>
      <c r="D1703">
        <v>28295.72</v>
      </c>
      <c r="E1703">
        <v>498.42</v>
      </c>
      <c r="F1703">
        <v>13030</v>
      </c>
      <c r="G1703">
        <v>27013030</v>
      </c>
      <c r="H1703" t="s">
        <v>3060</v>
      </c>
      <c r="I1703" s="9">
        <v>43859.880555555559</v>
      </c>
      <c r="J1703" s="8" t="s">
        <v>2737</v>
      </c>
      <c r="K1703">
        <v>270</v>
      </c>
      <c r="L1703">
        <v>788</v>
      </c>
    </row>
    <row r="1704" spans="1:13" hidden="1" x14ac:dyDescent="0.25">
      <c r="A1704" t="s">
        <v>2648</v>
      </c>
      <c r="B1704" t="s">
        <v>2647</v>
      </c>
      <c r="C1704" t="s">
        <v>2646</v>
      </c>
      <c r="D1704">
        <v>28295.72</v>
      </c>
      <c r="E1704">
        <v>26.29</v>
      </c>
      <c r="F1704" t="s">
        <v>2737</v>
      </c>
      <c r="G1704">
        <v>27210100</v>
      </c>
      <c r="H1704" t="s">
        <v>2750</v>
      </c>
      <c r="I1704" s="9">
        <v>43859.880555555559</v>
      </c>
      <c r="J1704" s="8" t="s">
        <v>2737</v>
      </c>
      <c r="K1704">
        <v>272</v>
      </c>
      <c r="L1704">
        <v>788</v>
      </c>
    </row>
    <row r="1705" spans="1:13" hidden="1" x14ac:dyDescent="0.25">
      <c r="A1705" t="s">
        <v>2648</v>
      </c>
      <c r="B1705" t="s">
        <v>2647</v>
      </c>
      <c r="C1705" t="s">
        <v>2646</v>
      </c>
      <c r="D1705">
        <v>28295.72</v>
      </c>
      <c r="E1705">
        <v>16.53</v>
      </c>
      <c r="F1705">
        <v>13203</v>
      </c>
      <c r="G1705">
        <v>27013203</v>
      </c>
      <c r="H1705" t="s">
        <v>3061</v>
      </c>
      <c r="I1705" s="9">
        <v>43859.880555555559</v>
      </c>
      <c r="J1705" s="8" t="s">
        <v>2737</v>
      </c>
      <c r="K1705">
        <v>270</v>
      </c>
      <c r="L1705">
        <v>788</v>
      </c>
    </row>
    <row r="1706" spans="1:13" hidden="1" x14ac:dyDescent="0.25">
      <c r="A1706" t="s">
        <v>2648</v>
      </c>
      <c r="B1706" t="s">
        <v>2647</v>
      </c>
      <c r="C1706" t="s">
        <v>2646</v>
      </c>
      <c r="D1706">
        <v>28295.72</v>
      </c>
      <c r="E1706">
        <v>7.21</v>
      </c>
      <c r="F1706">
        <v>13224</v>
      </c>
      <c r="G1706">
        <v>27013224</v>
      </c>
      <c r="H1706" t="s">
        <v>2957</v>
      </c>
      <c r="I1706" s="9">
        <v>43859.880555555559</v>
      </c>
      <c r="J1706" s="8" t="s">
        <v>2737</v>
      </c>
      <c r="K1706">
        <v>270</v>
      </c>
      <c r="L1706">
        <v>788</v>
      </c>
    </row>
    <row r="1707" spans="1:13" hidden="1" x14ac:dyDescent="0.25">
      <c r="A1707" t="s">
        <v>2648</v>
      </c>
      <c r="B1707" t="s">
        <v>2647</v>
      </c>
      <c r="C1707" t="s">
        <v>2646</v>
      </c>
      <c r="D1707">
        <v>28295.72</v>
      </c>
      <c r="E1707">
        <v>18.37</v>
      </c>
      <c r="F1707" t="s">
        <v>2737</v>
      </c>
      <c r="G1707">
        <v>27210100</v>
      </c>
      <c r="H1707" t="s">
        <v>2750</v>
      </c>
      <c r="I1707" s="9">
        <v>43859.880555555559</v>
      </c>
      <c r="J1707" s="8" t="s">
        <v>2737</v>
      </c>
      <c r="K1707">
        <v>272</v>
      </c>
      <c r="L1707">
        <v>788</v>
      </c>
    </row>
    <row r="1708" spans="1:13" hidden="1" x14ac:dyDescent="0.25">
      <c r="A1708" t="s">
        <v>2648</v>
      </c>
      <c r="B1708" t="s">
        <v>2647</v>
      </c>
      <c r="C1708" t="s">
        <v>2646</v>
      </c>
      <c r="D1708">
        <v>28295.72</v>
      </c>
      <c r="E1708">
        <v>85.81</v>
      </c>
      <c r="F1708" t="s">
        <v>2737</v>
      </c>
      <c r="G1708">
        <v>27210100</v>
      </c>
      <c r="H1708" t="s">
        <v>2750</v>
      </c>
      <c r="I1708" s="9">
        <v>43859.880555555559</v>
      </c>
      <c r="J1708" s="8" t="s">
        <v>2737</v>
      </c>
      <c r="K1708">
        <v>272</v>
      </c>
      <c r="L1708">
        <v>788</v>
      </c>
    </row>
    <row r="1709" spans="1:13" hidden="1" x14ac:dyDescent="0.25">
      <c r="A1709" t="s">
        <v>2648</v>
      </c>
      <c r="B1709" t="s">
        <v>2647</v>
      </c>
      <c r="C1709" t="s">
        <v>2646</v>
      </c>
      <c r="D1709">
        <v>28295.72</v>
      </c>
      <c r="E1709">
        <v>8.32</v>
      </c>
      <c r="F1709" t="s">
        <v>2737</v>
      </c>
      <c r="G1709">
        <v>27269155</v>
      </c>
      <c r="H1709" t="s">
        <v>2820</v>
      </c>
      <c r="I1709" s="9">
        <v>43859.880555555559</v>
      </c>
      <c r="J1709" s="8" t="s">
        <v>2737</v>
      </c>
      <c r="K1709">
        <v>272</v>
      </c>
      <c r="L1709">
        <v>788</v>
      </c>
    </row>
    <row r="1710" spans="1:13" hidden="1" x14ac:dyDescent="0.25">
      <c r="A1710" t="s">
        <v>2648</v>
      </c>
      <c r="B1710" t="s">
        <v>2647</v>
      </c>
      <c r="C1710" t="s">
        <v>2646</v>
      </c>
      <c r="D1710">
        <v>28295.72</v>
      </c>
      <c r="E1710">
        <v>16.96</v>
      </c>
      <c r="F1710" t="s">
        <v>2737</v>
      </c>
      <c r="G1710">
        <v>27269146</v>
      </c>
      <c r="H1710" t="s">
        <v>2825</v>
      </c>
      <c r="I1710" s="9">
        <v>43859.880555555559</v>
      </c>
      <c r="J1710" s="8" t="s">
        <v>2737</v>
      </c>
      <c r="K1710">
        <v>272</v>
      </c>
      <c r="L1710">
        <v>788</v>
      </c>
    </row>
    <row r="1711" spans="1:13" hidden="1" x14ac:dyDescent="0.25">
      <c r="A1711" t="s">
        <v>2648</v>
      </c>
      <c r="B1711" t="s">
        <v>2647</v>
      </c>
      <c r="C1711" t="s">
        <v>2646</v>
      </c>
      <c r="D1711">
        <v>28295.72</v>
      </c>
      <c r="E1711">
        <v>30</v>
      </c>
      <c r="F1711">
        <v>81001</v>
      </c>
      <c r="G1711">
        <v>30032001</v>
      </c>
      <c r="H1711" t="s">
        <v>2886</v>
      </c>
      <c r="I1711" s="9">
        <v>43859.880555555559</v>
      </c>
      <c r="J1711" s="8" t="s">
        <v>2737</v>
      </c>
      <c r="K1711">
        <v>300</v>
      </c>
      <c r="L1711">
        <v>788</v>
      </c>
      <c r="M1711" s="19">
        <v>32</v>
      </c>
    </row>
    <row r="1712" spans="1:13" hidden="1" x14ac:dyDescent="0.25">
      <c r="A1712" t="s">
        <v>2648</v>
      </c>
      <c r="B1712" t="s">
        <v>2647</v>
      </c>
      <c r="C1712" t="s">
        <v>2646</v>
      </c>
      <c r="D1712">
        <v>28295.72</v>
      </c>
      <c r="E1712">
        <v>21</v>
      </c>
      <c r="F1712" t="s">
        <v>2848</v>
      </c>
      <c r="G1712">
        <v>63623574</v>
      </c>
      <c r="H1712" t="s">
        <v>2849</v>
      </c>
      <c r="I1712" s="9">
        <v>43859.880555555559</v>
      </c>
      <c r="J1712" s="8" t="s">
        <v>2737</v>
      </c>
      <c r="K1712">
        <v>636</v>
      </c>
      <c r="L1712">
        <v>788</v>
      </c>
    </row>
    <row r="1713" spans="1:13" hidden="1" x14ac:dyDescent="0.25">
      <c r="A1713" t="s">
        <v>2648</v>
      </c>
      <c r="B1713" t="s">
        <v>2647</v>
      </c>
      <c r="C1713" t="s">
        <v>2646</v>
      </c>
      <c r="D1713">
        <v>28295.72</v>
      </c>
      <c r="E1713">
        <v>17</v>
      </c>
      <c r="F1713" t="s">
        <v>2737</v>
      </c>
      <c r="G1713">
        <v>25932597</v>
      </c>
      <c r="H1713" t="s">
        <v>2842</v>
      </c>
      <c r="I1713" s="9">
        <v>43859.880555555559</v>
      </c>
      <c r="J1713" s="8" t="s">
        <v>2737</v>
      </c>
      <c r="K1713">
        <v>259</v>
      </c>
      <c r="L1713">
        <v>788</v>
      </c>
    </row>
    <row r="1714" spans="1:13" hidden="1" x14ac:dyDescent="0.25">
      <c r="A1714" t="s">
        <v>2648</v>
      </c>
      <c r="B1714" t="s">
        <v>2647</v>
      </c>
      <c r="C1714" t="s">
        <v>2646</v>
      </c>
      <c r="D1714">
        <v>28295.72</v>
      </c>
      <c r="E1714">
        <v>21</v>
      </c>
      <c r="F1714" t="s">
        <v>2759</v>
      </c>
      <c r="G1714">
        <v>25023962</v>
      </c>
      <c r="H1714" t="s">
        <v>2843</v>
      </c>
      <c r="I1714" s="9">
        <v>43859.880555555559</v>
      </c>
      <c r="J1714" s="8" t="s">
        <v>2737</v>
      </c>
      <c r="K1714">
        <v>250</v>
      </c>
      <c r="L1714">
        <v>788</v>
      </c>
    </row>
    <row r="1715" spans="1:13" hidden="1" x14ac:dyDescent="0.25">
      <c r="A1715" t="s">
        <v>2648</v>
      </c>
      <c r="B1715" t="s">
        <v>2647</v>
      </c>
      <c r="C1715" t="s">
        <v>2646</v>
      </c>
      <c r="D1715">
        <v>28295.72</v>
      </c>
      <c r="E1715">
        <v>21</v>
      </c>
      <c r="F1715" t="s">
        <v>2844</v>
      </c>
      <c r="G1715">
        <v>25022116</v>
      </c>
      <c r="H1715" t="s">
        <v>2845</v>
      </c>
      <c r="I1715" s="9">
        <v>43859.880555555559</v>
      </c>
      <c r="J1715" s="8" t="s">
        <v>2737</v>
      </c>
      <c r="K1715">
        <v>250</v>
      </c>
      <c r="L1715">
        <v>788</v>
      </c>
    </row>
    <row r="1716" spans="1:13" hidden="1" x14ac:dyDescent="0.25">
      <c r="A1716" t="s">
        <v>2648</v>
      </c>
      <c r="B1716" t="s">
        <v>2647</v>
      </c>
      <c r="C1716" t="s">
        <v>2646</v>
      </c>
      <c r="D1716">
        <v>28295.72</v>
      </c>
      <c r="E1716">
        <v>68</v>
      </c>
      <c r="F1716" t="s">
        <v>2759</v>
      </c>
      <c r="G1716">
        <v>63621167</v>
      </c>
      <c r="H1716" t="s">
        <v>3062</v>
      </c>
      <c r="I1716" s="9">
        <v>43859.880555555559</v>
      </c>
      <c r="J1716" s="8" t="s">
        <v>2737</v>
      </c>
      <c r="K1716">
        <v>636</v>
      </c>
      <c r="L1716">
        <v>788</v>
      </c>
    </row>
    <row r="1717" spans="1:13" hidden="1" x14ac:dyDescent="0.25">
      <c r="A1717" t="s">
        <v>2648</v>
      </c>
      <c r="B1717" t="s">
        <v>2647</v>
      </c>
      <c r="C1717" t="s">
        <v>2646</v>
      </c>
      <c r="D1717">
        <v>28295.72</v>
      </c>
      <c r="E1717">
        <v>122.95</v>
      </c>
      <c r="F1717" t="s">
        <v>2873</v>
      </c>
      <c r="G1717">
        <v>25815113</v>
      </c>
      <c r="H1717" t="s">
        <v>2874</v>
      </c>
      <c r="I1717" s="9">
        <v>43859.880555555559</v>
      </c>
      <c r="J1717" s="8" t="s">
        <v>2737</v>
      </c>
      <c r="K1717">
        <v>258</v>
      </c>
      <c r="L1717">
        <v>788</v>
      </c>
    </row>
    <row r="1718" spans="1:13" hidden="1" x14ac:dyDescent="0.25">
      <c r="A1718" t="s">
        <v>2648</v>
      </c>
      <c r="B1718" t="s">
        <v>2647</v>
      </c>
      <c r="C1718" t="s">
        <v>2646</v>
      </c>
      <c r="D1718">
        <v>28295.72</v>
      </c>
      <c r="E1718">
        <v>19.16</v>
      </c>
      <c r="F1718" t="s">
        <v>2737</v>
      </c>
      <c r="G1718">
        <v>25824578</v>
      </c>
      <c r="H1718" t="s">
        <v>2875</v>
      </c>
      <c r="I1718" s="9">
        <v>43859.880555555559</v>
      </c>
      <c r="J1718" s="8" t="s">
        <v>2737</v>
      </c>
      <c r="K1718">
        <v>258</v>
      </c>
      <c r="L1718">
        <v>788</v>
      </c>
    </row>
    <row r="1719" spans="1:13" hidden="1" x14ac:dyDescent="0.25">
      <c r="A1719" t="s">
        <v>2648</v>
      </c>
      <c r="B1719" t="s">
        <v>2647</v>
      </c>
      <c r="C1719" t="s">
        <v>2646</v>
      </c>
      <c r="D1719">
        <v>28295.72</v>
      </c>
      <c r="E1719">
        <v>68</v>
      </c>
      <c r="F1719" t="s">
        <v>2759</v>
      </c>
      <c r="G1719">
        <v>63621167</v>
      </c>
      <c r="H1719" t="s">
        <v>3062</v>
      </c>
      <c r="I1719" s="9">
        <v>43859.880555555559</v>
      </c>
      <c r="J1719" s="8" t="s">
        <v>2737</v>
      </c>
      <c r="K1719">
        <v>636</v>
      </c>
      <c r="L1719">
        <v>788</v>
      </c>
    </row>
    <row r="1720" spans="1:13" hidden="1" x14ac:dyDescent="0.25">
      <c r="A1720" t="s">
        <v>2648</v>
      </c>
      <c r="B1720" t="s">
        <v>2647</v>
      </c>
      <c r="C1720" t="s">
        <v>2646</v>
      </c>
      <c r="D1720">
        <v>28295.72</v>
      </c>
      <c r="E1720">
        <v>67</v>
      </c>
      <c r="F1720" t="s">
        <v>3015</v>
      </c>
      <c r="G1720">
        <v>25021327</v>
      </c>
      <c r="H1720" t="s">
        <v>3016</v>
      </c>
      <c r="I1720" s="9">
        <v>43859.880555555559</v>
      </c>
      <c r="J1720" s="8" t="s">
        <v>2737</v>
      </c>
      <c r="K1720">
        <v>250</v>
      </c>
      <c r="L1720">
        <v>788</v>
      </c>
    </row>
    <row r="1721" spans="1:13" hidden="1" x14ac:dyDescent="0.25">
      <c r="A1721" t="s">
        <v>2648</v>
      </c>
      <c r="B1721" t="s">
        <v>2647</v>
      </c>
      <c r="C1721" t="s">
        <v>2646</v>
      </c>
      <c r="D1721">
        <v>28295.72</v>
      </c>
      <c r="E1721">
        <v>35</v>
      </c>
      <c r="F1721">
        <v>82565</v>
      </c>
      <c r="G1721">
        <v>30032069</v>
      </c>
      <c r="H1721" t="s">
        <v>3063</v>
      </c>
      <c r="I1721" s="9">
        <v>43859.880555555559</v>
      </c>
      <c r="J1721" s="8" t="s">
        <v>2737</v>
      </c>
      <c r="K1721">
        <v>300</v>
      </c>
      <c r="L1721">
        <v>788</v>
      </c>
      <c r="M1721" s="19">
        <v>37</v>
      </c>
    </row>
    <row r="1722" spans="1:13" hidden="1" x14ac:dyDescent="0.25">
      <c r="A1722" t="s">
        <v>2648</v>
      </c>
      <c r="B1722" t="s">
        <v>2647</v>
      </c>
      <c r="C1722" t="s">
        <v>2646</v>
      </c>
      <c r="D1722">
        <v>28295.72</v>
      </c>
      <c r="E1722">
        <v>41</v>
      </c>
      <c r="F1722" t="s">
        <v>2803</v>
      </c>
      <c r="G1722">
        <v>25023647</v>
      </c>
      <c r="H1722" t="s">
        <v>3064</v>
      </c>
      <c r="I1722" s="9">
        <v>43859.880555555559</v>
      </c>
      <c r="J1722" s="8" t="s">
        <v>2737</v>
      </c>
      <c r="K1722">
        <v>250</v>
      </c>
      <c r="L1722">
        <v>788</v>
      </c>
    </row>
    <row r="1723" spans="1:13" hidden="1" x14ac:dyDescent="0.25">
      <c r="A1723" t="s">
        <v>2648</v>
      </c>
      <c r="B1723" t="s">
        <v>2647</v>
      </c>
      <c r="C1723" t="s">
        <v>2646</v>
      </c>
      <c r="D1723">
        <v>28295.72</v>
      </c>
      <c r="E1723">
        <v>41</v>
      </c>
      <c r="F1723" t="s">
        <v>2848</v>
      </c>
      <c r="G1723">
        <v>63623574</v>
      </c>
      <c r="H1723" t="s">
        <v>2849</v>
      </c>
      <c r="I1723" s="9">
        <v>43859.880555555559</v>
      </c>
      <c r="J1723" s="8" t="s">
        <v>2737</v>
      </c>
      <c r="K1723">
        <v>636</v>
      </c>
      <c r="L1723">
        <v>788</v>
      </c>
    </row>
    <row r="1724" spans="1:13" hidden="1" x14ac:dyDescent="0.25">
      <c r="A1724" t="s">
        <v>2648</v>
      </c>
      <c r="B1724" t="s">
        <v>2647</v>
      </c>
      <c r="C1724" t="s">
        <v>2646</v>
      </c>
      <c r="D1724">
        <v>28295.72</v>
      </c>
      <c r="E1724">
        <v>21</v>
      </c>
      <c r="F1724" t="s">
        <v>2737</v>
      </c>
      <c r="G1724">
        <v>25824575</v>
      </c>
      <c r="H1724" t="s">
        <v>3017</v>
      </c>
      <c r="I1724" s="9">
        <v>43859.880555555559</v>
      </c>
      <c r="J1724" s="8" t="s">
        <v>2737</v>
      </c>
      <c r="K1724">
        <v>258</v>
      </c>
      <c r="L1724">
        <v>788</v>
      </c>
    </row>
    <row r="1725" spans="1:13" hidden="1" x14ac:dyDescent="0.25">
      <c r="A1725" t="s">
        <v>2648</v>
      </c>
      <c r="B1725" t="s">
        <v>2647</v>
      </c>
      <c r="C1725" t="s">
        <v>2646</v>
      </c>
      <c r="D1725">
        <v>28295.72</v>
      </c>
      <c r="E1725">
        <v>218</v>
      </c>
      <c r="F1725" t="s">
        <v>2737</v>
      </c>
      <c r="G1725">
        <v>25090581</v>
      </c>
      <c r="H1725" t="s">
        <v>2965</v>
      </c>
      <c r="I1725" s="9">
        <v>43859.880555555559</v>
      </c>
      <c r="J1725" s="8" t="s">
        <v>2737</v>
      </c>
      <c r="K1725">
        <v>250</v>
      </c>
      <c r="L1725">
        <v>788</v>
      </c>
    </row>
    <row r="1726" spans="1:13" hidden="1" x14ac:dyDescent="0.25">
      <c r="A1726" t="s">
        <v>2648</v>
      </c>
      <c r="B1726" t="s">
        <v>2647</v>
      </c>
      <c r="C1726" t="s">
        <v>2646</v>
      </c>
      <c r="D1726">
        <v>28295.72</v>
      </c>
      <c r="E1726">
        <v>19</v>
      </c>
      <c r="F1726" t="s">
        <v>3024</v>
      </c>
      <c r="G1726">
        <v>63690670</v>
      </c>
      <c r="H1726" t="s">
        <v>3065</v>
      </c>
      <c r="I1726" s="9">
        <v>43859.880555555559</v>
      </c>
      <c r="J1726" s="8" t="s">
        <v>2737</v>
      </c>
      <c r="K1726">
        <v>636</v>
      </c>
      <c r="L1726">
        <v>788</v>
      </c>
    </row>
    <row r="1727" spans="1:13" hidden="1" x14ac:dyDescent="0.25">
      <c r="A1727" t="s">
        <v>2648</v>
      </c>
      <c r="B1727" t="s">
        <v>2647</v>
      </c>
      <c r="C1727" t="s">
        <v>2646</v>
      </c>
      <c r="D1727">
        <v>28295.72</v>
      </c>
      <c r="E1727">
        <v>21</v>
      </c>
      <c r="F1727" t="s">
        <v>2768</v>
      </c>
      <c r="G1727">
        <v>25021916</v>
      </c>
      <c r="H1727" t="s">
        <v>2918</v>
      </c>
      <c r="I1727" s="9">
        <v>43859.880555555559</v>
      </c>
      <c r="J1727" s="8" t="s">
        <v>2737</v>
      </c>
      <c r="K1727">
        <v>250</v>
      </c>
      <c r="L1727">
        <v>788</v>
      </c>
    </row>
    <row r="1728" spans="1:13" hidden="1" x14ac:dyDescent="0.25">
      <c r="A1728" t="s">
        <v>2648</v>
      </c>
      <c r="B1728" t="s">
        <v>2647</v>
      </c>
      <c r="C1728" t="s">
        <v>2646</v>
      </c>
      <c r="D1728">
        <v>28295.72</v>
      </c>
      <c r="E1728">
        <v>-41</v>
      </c>
      <c r="F1728" t="s">
        <v>2803</v>
      </c>
      <c r="G1728">
        <v>25023647</v>
      </c>
      <c r="H1728" t="s">
        <v>3064</v>
      </c>
      <c r="I1728" s="9">
        <v>43859.880555555559</v>
      </c>
      <c r="J1728" s="8" t="s">
        <v>2737</v>
      </c>
      <c r="K1728">
        <v>250</v>
      </c>
      <c r="L1728">
        <v>788</v>
      </c>
    </row>
    <row r="1729" spans="1:13" hidden="1" x14ac:dyDescent="0.25">
      <c r="A1729" t="s">
        <v>2648</v>
      </c>
      <c r="B1729" t="s">
        <v>2647</v>
      </c>
      <c r="C1729" t="s">
        <v>2646</v>
      </c>
      <c r="D1729">
        <v>28295.72</v>
      </c>
      <c r="E1729">
        <v>41</v>
      </c>
      <c r="F1729" t="s">
        <v>2803</v>
      </c>
      <c r="G1729">
        <v>25023647</v>
      </c>
      <c r="H1729" t="s">
        <v>3064</v>
      </c>
      <c r="I1729" s="9">
        <v>43859.880555555559</v>
      </c>
      <c r="J1729" s="8" t="s">
        <v>2737</v>
      </c>
      <c r="K1729">
        <v>250</v>
      </c>
      <c r="L1729">
        <v>788</v>
      </c>
    </row>
    <row r="1730" spans="1:13" hidden="1" x14ac:dyDescent="0.25">
      <c r="A1730" t="s">
        <v>2648</v>
      </c>
      <c r="B1730" t="s">
        <v>2647</v>
      </c>
      <c r="C1730" t="s">
        <v>2646</v>
      </c>
      <c r="D1730">
        <v>28295.72</v>
      </c>
      <c r="E1730">
        <v>19</v>
      </c>
      <c r="F1730" t="s">
        <v>3024</v>
      </c>
      <c r="G1730">
        <v>63690670</v>
      </c>
      <c r="H1730" t="s">
        <v>3065</v>
      </c>
      <c r="I1730" s="9">
        <v>43859.880555555559</v>
      </c>
      <c r="J1730" s="8" t="s">
        <v>2737</v>
      </c>
      <c r="K1730">
        <v>636</v>
      </c>
      <c r="L1730">
        <v>788</v>
      </c>
    </row>
    <row r="1731" spans="1:13" hidden="1" x14ac:dyDescent="0.25">
      <c r="A1731" t="s">
        <v>2648</v>
      </c>
      <c r="B1731" t="s">
        <v>2647</v>
      </c>
      <c r="C1731" t="s">
        <v>2646</v>
      </c>
      <c r="D1731">
        <v>28295.72</v>
      </c>
      <c r="E1731">
        <v>218</v>
      </c>
      <c r="F1731" t="s">
        <v>3049</v>
      </c>
      <c r="G1731">
        <v>63621126</v>
      </c>
      <c r="H1731" t="s">
        <v>3050</v>
      </c>
      <c r="I1731" s="9">
        <v>43859.880555555559</v>
      </c>
      <c r="J1731" s="8" t="s">
        <v>2737</v>
      </c>
      <c r="K1731">
        <v>636</v>
      </c>
      <c r="L1731">
        <v>788</v>
      </c>
    </row>
    <row r="1732" spans="1:13" hidden="1" x14ac:dyDescent="0.25">
      <c r="A1732" t="s">
        <v>2648</v>
      </c>
      <c r="B1732" t="s">
        <v>2647</v>
      </c>
      <c r="C1732" t="s">
        <v>2646</v>
      </c>
      <c r="D1732">
        <v>28295.72</v>
      </c>
      <c r="E1732">
        <v>37</v>
      </c>
      <c r="F1732">
        <v>84460</v>
      </c>
      <c r="G1732">
        <v>30032085</v>
      </c>
      <c r="H1732" t="s">
        <v>3066</v>
      </c>
      <c r="I1732" s="9">
        <v>43859.880555555559</v>
      </c>
      <c r="J1732" s="8" t="s">
        <v>2737</v>
      </c>
      <c r="K1732">
        <v>300</v>
      </c>
      <c r="L1732">
        <v>788</v>
      </c>
      <c r="M1732" s="19">
        <v>39</v>
      </c>
    </row>
    <row r="1733" spans="1:13" hidden="1" x14ac:dyDescent="0.25">
      <c r="A1733" t="s">
        <v>2648</v>
      </c>
      <c r="B1733" t="s">
        <v>2647</v>
      </c>
      <c r="C1733" t="s">
        <v>2646</v>
      </c>
      <c r="D1733">
        <v>28295.72</v>
      </c>
      <c r="E1733">
        <v>19</v>
      </c>
      <c r="F1733" t="s">
        <v>3024</v>
      </c>
      <c r="G1733">
        <v>63690670</v>
      </c>
      <c r="H1733" t="s">
        <v>3065</v>
      </c>
      <c r="I1733" s="9">
        <v>43859.880555555559</v>
      </c>
      <c r="J1733" s="8" t="s">
        <v>2737</v>
      </c>
      <c r="K1733">
        <v>636</v>
      </c>
      <c r="L1733">
        <v>788</v>
      </c>
    </row>
    <row r="1734" spans="1:13" hidden="1" x14ac:dyDescent="0.25">
      <c r="A1734" t="s">
        <v>2648</v>
      </c>
      <c r="B1734" t="s">
        <v>2647</v>
      </c>
      <c r="C1734" t="s">
        <v>2646</v>
      </c>
      <c r="D1734">
        <v>28295.72</v>
      </c>
      <c r="E1734">
        <v>55</v>
      </c>
      <c r="F1734" t="s">
        <v>2759</v>
      </c>
      <c r="G1734">
        <v>25021250</v>
      </c>
      <c r="H1734" t="s">
        <v>3067</v>
      </c>
      <c r="I1734" s="9">
        <v>43859.880555555559</v>
      </c>
      <c r="J1734" s="8" t="s">
        <v>2737</v>
      </c>
      <c r="K1734">
        <v>250</v>
      </c>
      <c r="L1734">
        <v>788</v>
      </c>
    </row>
    <row r="1735" spans="1:13" hidden="1" x14ac:dyDescent="0.25">
      <c r="A1735" t="s">
        <v>2648</v>
      </c>
      <c r="B1735" t="s">
        <v>2647</v>
      </c>
      <c r="C1735" t="s">
        <v>2646</v>
      </c>
      <c r="D1735">
        <v>28295.72</v>
      </c>
      <c r="E1735">
        <v>57.48</v>
      </c>
      <c r="F1735" t="s">
        <v>2846</v>
      </c>
      <c r="G1735">
        <v>25021248</v>
      </c>
      <c r="H1735" t="s">
        <v>3068</v>
      </c>
      <c r="I1735" s="9">
        <v>43859.880555555559</v>
      </c>
      <c r="J1735" s="8" t="s">
        <v>2737</v>
      </c>
      <c r="K1735">
        <v>250</v>
      </c>
      <c r="L1735">
        <v>788</v>
      </c>
    </row>
    <row r="1736" spans="1:13" hidden="1" x14ac:dyDescent="0.25">
      <c r="A1736" t="s">
        <v>2648</v>
      </c>
      <c r="B1736" t="s">
        <v>2647</v>
      </c>
      <c r="C1736" t="s">
        <v>2646</v>
      </c>
      <c r="D1736">
        <v>28295.72</v>
      </c>
      <c r="E1736">
        <v>19.16</v>
      </c>
      <c r="F1736" t="s">
        <v>2737</v>
      </c>
      <c r="G1736">
        <v>25824575</v>
      </c>
      <c r="H1736" t="s">
        <v>3017</v>
      </c>
      <c r="I1736" s="9">
        <v>43859.880555555559</v>
      </c>
      <c r="J1736" s="8" t="s">
        <v>2737</v>
      </c>
      <c r="K1736">
        <v>258</v>
      </c>
      <c r="L1736">
        <v>788</v>
      </c>
    </row>
    <row r="1737" spans="1:13" hidden="1" x14ac:dyDescent="0.25">
      <c r="A1737" t="s">
        <v>2648</v>
      </c>
      <c r="B1737" t="s">
        <v>2647</v>
      </c>
      <c r="C1737" t="s">
        <v>2646</v>
      </c>
      <c r="D1737">
        <v>28295.72</v>
      </c>
      <c r="E1737">
        <v>44</v>
      </c>
      <c r="F1737" t="s">
        <v>2795</v>
      </c>
      <c r="G1737">
        <v>63690720</v>
      </c>
      <c r="H1737" t="s">
        <v>2796</v>
      </c>
      <c r="I1737" s="9">
        <v>43859.880555555559</v>
      </c>
      <c r="J1737" s="8" t="s">
        <v>2737</v>
      </c>
      <c r="K1737">
        <v>636</v>
      </c>
      <c r="L1737">
        <v>788</v>
      </c>
    </row>
    <row r="1738" spans="1:13" hidden="1" x14ac:dyDescent="0.25">
      <c r="A1738" t="s">
        <v>2648</v>
      </c>
      <c r="B1738" t="s">
        <v>2647</v>
      </c>
      <c r="C1738" t="s">
        <v>2646</v>
      </c>
      <c r="D1738">
        <v>28295.72</v>
      </c>
      <c r="E1738">
        <v>7</v>
      </c>
      <c r="F1738">
        <v>23733</v>
      </c>
      <c r="G1738">
        <v>25923733</v>
      </c>
      <c r="H1738" t="s">
        <v>2794</v>
      </c>
      <c r="I1738" s="9">
        <v>43859.880555555559</v>
      </c>
      <c r="J1738" s="8" t="s">
        <v>2737</v>
      </c>
      <c r="K1738">
        <v>259</v>
      </c>
      <c r="L1738">
        <v>788</v>
      </c>
    </row>
    <row r="1739" spans="1:13" hidden="1" x14ac:dyDescent="0.25">
      <c r="A1739" t="s">
        <v>2648</v>
      </c>
      <c r="B1739" t="s">
        <v>2647</v>
      </c>
      <c r="C1739" t="s">
        <v>2646</v>
      </c>
      <c r="D1739">
        <v>28295.72</v>
      </c>
      <c r="E1739">
        <v>5</v>
      </c>
      <c r="F1739" t="s">
        <v>2737</v>
      </c>
      <c r="G1739">
        <v>25920459</v>
      </c>
      <c r="H1739" t="s">
        <v>2801</v>
      </c>
      <c r="I1739" s="9">
        <v>43859.880555555559</v>
      </c>
      <c r="J1739" s="8" t="s">
        <v>2737</v>
      </c>
      <c r="K1739">
        <v>259</v>
      </c>
      <c r="L1739">
        <v>788</v>
      </c>
    </row>
    <row r="1740" spans="1:13" hidden="1" x14ac:dyDescent="0.25">
      <c r="A1740" t="s">
        <v>2648</v>
      </c>
      <c r="B1740" t="s">
        <v>2647</v>
      </c>
      <c r="C1740" t="s">
        <v>2646</v>
      </c>
      <c r="D1740">
        <v>28295.72</v>
      </c>
      <c r="E1740">
        <v>88</v>
      </c>
      <c r="F1740" t="s">
        <v>2811</v>
      </c>
      <c r="G1740">
        <v>63690632</v>
      </c>
      <c r="H1740" t="s">
        <v>2812</v>
      </c>
      <c r="I1740" s="9">
        <v>43859.880555555559</v>
      </c>
      <c r="J1740" s="8" t="s">
        <v>2737</v>
      </c>
      <c r="K1740">
        <v>636</v>
      </c>
      <c r="L1740">
        <v>788</v>
      </c>
    </row>
    <row r="1741" spans="1:13" hidden="1" x14ac:dyDescent="0.25">
      <c r="A1741" t="s">
        <v>2648</v>
      </c>
      <c r="B1741" t="s">
        <v>2647</v>
      </c>
      <c r="C1741" t="s">
        <v>2646</v>
      </c>
      <c r="D1741">
        <v>28295.72</v>
      </c>
      <c r="E1741">
        <v>7</v>
      </c>
      <c r="F1741">
        <v>23733</v>
      </c>
      <c r="G1741">
        <v>25923733</v>
      </c>
      <c r="H1741" t="s">
        <v>2794</v>
      </c>
      <c r="I1741" s="9">
        <v>43859.880555555559</v>
      </c>
      <c r="J1741" s="8" t="s">
        <v>2737</v>
      </c>
      <c r="K1741">
        <v>259</v>
      </c>
      <c r="L1741">
        <v>788</v>
      </c>
    </row>
    <row r="1742" spans="1:13" hidden="1" x14ac:dyDescent="0.25">
      <c r="A1742" t="s">
        <v>2648</v>
      </c>
      <c r="B1742" t="s">
        <v>2647</v>
      </c>
      <c r="C1742" t="s">
        <v>2646</v>
      </c>
      <c r="D1742">
        <v>28295.72</v>
      </c>
      <c r="E1742">
        <v>218</v>
      </c>
      <c r="F1742" t="s">
        <v>2863</v>
      </c>
      <c r="G1742">
        <v>25024515</v>
      </c>
      <c r="H1742" t="s">
        <v>2864</v>
      </c>
      <c r="I1742" s="9">
        <v>43859.880555555559</v>
      </c>
      <c r="J1742" s="8" t="s">
        <v>2737</v>
      </c>
      <c r="K1742">
        <v>250</v>
      </c>
      <c r="L1742">
        <v>788</v>
      </c>
    </row>
    <row r="1743" spans="1:13" hidden="1" x14ac:dyDescent="0.25">
      <c r="A1743" t="s">
        <v>2648</v>
      </c>
      <c r="B1743" t="s">
        <v>2647</v>
      </c>
      <c r="C1743" t="s">
        <v>2646</v>
      </c>
      <c r="D1743">
        <v>28295.72</v>
      </c>
      <c r="E1743">
        <v>37</v>
      </c>
      <c r="F1743">
        <v>84450</v>
      </c>
      <c r="G1743">
        <v>30032084</v>
      </c>
      <c r="H1743" t="s">
        <v>3069</v>
      </c>
      <c r="I1743" s="9">
        <v>43859.880555555559</v>
      </c>
      <c r="J1743" s="8" t="s">
        <v>2737</v>
      </c>
      <c r="K1743">
        <v>300</v>
      </c>
      <c r="L1743">
        <v>788</v>
      </c>
      <c r="M1743" s="19">
        <v>39</v>
      </c>
    </row>
    <row r="1744" spans="1:13" hidden="1" x14ac:dyDescent="0.25">
      <c r="A1744" t="s">
        <v>2648</v>
      </c>
      <c r="B1744" t="s">
        <v>2647</v>
      </c>
      <c r="C1744" t="s">
        <v>2646</v>
      </c>
      <c r="D1744">
        <v>28295.72</v>
      </c>
      <c r="E1744">
        <v>19</v>
      </c>
      <c r="F1744" t="s">
        <v>2865</v>
      </c>
      <c r="G1744">
        <v>25024630</v>
      </c>
      <c r="H1744" t="s">
        <v>2866</v>
      </c>
      <c r="I1744" s="9">
        <v>43859.880555555559</v>
      </c>
      <c r="J1744" s="8" t="s">
        <v>2737</v>
      </c>
      <c r="K1744">
        <v>250</v>
      </c>
      <c r="L1744">
        <v>788</v>
      </c>
    </row>
    <row r="1745" spans="1:13" hidden="1" x14ac:dyDescent="0.25">
      <c r="A1745" t="s">
        <v>2648</v>
      </c>
      <c r="B1745" t="s">
        <v>2647</v>
      </c>
      <c r="C1745" t="s">
        <v>2646</v>
      </c>
      <c r="D1745">
        <v>28295.72</v>
      </c>
      <c r="E1745">
        <v>44</v>
      </c>
      <c r="F1745" t="s">
        <v>2795</v>
      </c>
      <c r="G1745">
        <v>63690720</v>
      </c>
      <c r="H1745" t="s">
        <v>2796</v>
      </c>
      <c r="I1745" s="9">
        <v>43859.880555555559</v>
      </c>
      <c r="J1745" s="8" t="s">
        <v>2737</v>
      </c>
      <c r="K1745">
        <v>636</v>
      </c>
      <c r="L1745">
        <v>788</v>
      </c>
    </row>
    <row r="1746" spans="1:13" hidden="1" x14ac:dyDescent="0.25">
      <c r="A1746" t="s">
        <v>2648</v>
      </c>
      <c r="B1746" t="s">
        <v>2647</v>
      </c>
      <c r="C1746" t="s">
        <v>2646</v>
      </c>
      <c r="D1746">
        <v>28295.72</v>
      </c>
      <c r="E1746">
        <v>19.16</v>
      </c>
      <c r="F1746" t="s">
        <v>2737</v>
      </c>
      <c r="G1746">
        <v>25824574</v>
      </c>
      <c r="H1746" t="s">
        <v>3070</v>
      </c>
      <c r="I1746" s="9">
        <v>43859.880555555559</v>
      </c>
      <c r="J1746" s="8" t="s">
        <v>2737</v>
      </c>
      <c r="K1746">
        <v>258</v>
      </c>
      <c r="L1746">
        <v>788</v>
      </c>
    </row>
    <row r="1747" spans="1:13" hidden="1" x14ac:dyDescent="0.25">
      <c r="A1747" t="s">
        <v>2648</v>
      </c>
      <c r="B1747" t="s">
        <v>2647</v>
      </c>
      <c r="C1747" t="s">
        <v>2646</v>
      </c>
      <c r="D1747">
        <v>28295.72</v>
      </c>
      <c r="E1747">
        <v>19.16</v>
      </c>
      <c r="F1747" t="s">
        <v>2846</v>
      </c>
      <c r="G1747">
        <v>25021248</v>
      </c>
      <c r="H1747" t="s">
        <v>3068</v>
      </c>
      <c r="I1747" s="9">
        <v>43859.880555555559</v>
      </c>
      <c r="J1747" s="8" t="s">
        <v>2737</v>
      </c>
      <c r="K1747">
        <v>250</v>
      </c>
      <c r="L1747">
        <v>788</v>
      </c>
    </row>
    <row r="1748" spans="1:13" hidden="1" x14ac:dyDescent="0.25">
      <c r="A1748" t="s">
        <v>2648</v>
      </c>
      <c r="B1748" t="s">
        <v>2647</v>
      </c>
      <c r="C1748" t="s">
        <v>2646</v>
      </c>
      <c r="D1748">
        <v>28295.72</v>
      </c>
      <c r="E1748">
        <v>13</v>
      </c>
      <c r="F1748">
        <v>23733</v>
      </c>
      <c r="G1748">
        <v>25923733</v>
      </c>
      <c r="H1748" t="s">
        <v>2794</v>
      </c>
      <c r="I1748" s="9">
        <v>43859.880555555559</v>
      </c>
      <c r="J1748" s="8" t="s">
        <v>2737</v>
      </c>
      <c r="K1748">
        <v>259</v>
      </c>
      <c r="L1748">
        <v>788</v>
      </c>
    </row>
    <row r="1749" spans="1:13" hidden="1" x14ac:dyDescent="0.25">
      <c r="A1749" t="s">
        <v>2648</v>
      </c>
      <c r="B1749" t="s">
        <v>2647</v>
      </c>
      <c r="C1749" t="s">
        <v>2646</v>
      </c>
      <c r="D1749">
        <v>28295.72</v>
      </c>
      <c r="E1749">
        <v>13</v>
      </c>
      <c r="F1749">
        <v>23733</v>
      </c>
      <c r="G1749">
        <v>25923733</v>
      </c>
      <c r="H1749" t="s">
        <v>2794</v>
      </c>
      <c r="I1749" s="9">
        <v>43859.880555555559</v>
      </c>
      <c r="J1749" s="8" t="s">
        <v>2737</v>
      </c>
      <c r="K1749">
        <v>259</v>
      </c>
      <c r="L1749">
        <v>788</v>
      </c>
    </row>
    <row r="1750" spans="1:13" hidden="1" x14ac:dyDescent="0.25">
      <c r="A1750" t="s">
        <v>2648</v>
      </c>
      <c r="B1750" t="s">
        <v>2647</v>
      </c>
      <c r="C1750" t="s">
        <v>2646</v>
      </c>
      <c r="D1750">
        <v>28295.72</v>
      </c>
      <c r="E1750">
        <v>5</v>
      </c>
      <c r="F1750">
        <v>20278</v>
      </c>
      <c r="G1750">
        <v>25920278</v>
      </c>
      <c r="H1750" t="s">
        <v>2798</v>
      </c>
      <c r="I1750" s="9">
        <v>43859.880555555559</v>
      </c>
      <c r="J1750" s="8" t="s">
        <v>2737</v>
      </c>
      <c r="K1750">
        <v>259</v>
      </c>
      <c r="L1750">
        <v>788</v>
      </c>
    </row>
    <row r="1751" spans="1:13" hidden="1" x14ac:dyDescent="0.25">
      <c r="A1751" t="s">
        <v>2648</v>
      </c>
      <c r="B1751" t="s">
        <v>2647</v>
      </c>
      <c r="C1751" t="s">
        <v>2646</v>
      </c>
      <c r="D1751">
        <v>28295.72</v>
      </c>
      <c r="E1751">
        <v>44</v>
      </c>
      <c r="F1751" t="s">
        <v>2795</v>
      </c>
      <c r="G1751">
        <v>63690720</v>
      </c>
      <c r="H1751" t="s">
        <v>2796</v>
      </c>
      <c r="I1751" s="9">
        <v>43859.880555555559</v>
      </c>
      <c r="J1751" s="8" t="s">
        <v>2737</v>
      </c>
      <c r="K1751">
        <v>636</v>
      </c>
      <c r="L1751">
        <v>788</v>
      </c>
    </row>
    <row r="1752" spans="1:13" hidden="1" x14ac:dyDescent="0.25">
      <c r="A1752" t="s">
        <v>2648</v>
      </c>
      <c r="B1752" t="s">
        <v>2647</v>
      </c>
      <c r="C1752" t="s">
        <v>2646</v>
      </c>
      <c r="D1752">
        <v>28295.72</v>
      </c>
      <c r="E1752">
        <v>5</v>
      </c>
      <c r="F1752">
        <v>20227</v>
      </c>
      <c r="G1752">
        <v>25920227</v>
      </c>
      <c r="H1752" t="s">
        <v>2797</v>
      </c>
      <c r="I1752" s="9">
        <v>43859.880555555559</v>
      </c>
      <c r="J1752" s="8" t="s">
        <v>2737</v>
      </c>
      <c r="K1752">
        <v>259</v>
      </c>
      <c r="L1752">
        <v>788</v>
      </c>
    </row>
    <row r="1753" spans="1:13" hidden="1" x14ac:dyDescent="0.25">
      <c r="A1753" t="s">
        <v>2648</v>
      </c>
      <c r="B1753" t="s">
        <v>2647</v>
      </c>
      <c r="C1753" t="s">
        <v>2646</v>
      </c>
      <c r="D1753">
        <v>28295.72</v>
      </c>
      <c r="E1753">
        <v>15</v>
      </c>
      <c r="F1753">
        <v>21892</v>
      </c>
      <c r="G1753">
        <v>25921892</v>
      </c>
      <c r="H1753" t="s">
        <v>2799</v>
      </c>
      <c r="I1753" s="9">
        <v>43859.880555555559</v>
      </c>
      <c r="J1753" s="8" t="s">
        <v>2737</v>
      </c>
      <c r="K1753">
        <v>259</v>
      </c>
      <c r="L1753">
        <v>788</v>
      </c>
    </row>
    <row r="1754" spans="1:13" hidden="1" x14ac:dyDescent="0.25">
      <c r="A1754" t="s">
        <v>2648</v>
      </c>
      <c r="B1754" t="s">
        <v>2647</v>
      </c>
      <c r="C1754" t="s">
        <v>2646</v>
      </c>
      <c r="D1754">
        <v>28295.72</v>
      </c>
      <c r="E1754">
        <v>44</v>
      </c>
      <c r="F1754">
        <v>83615</v>
      </c>
      <c r="G1754">
        <v>30032456</v>
      </c>
      <c r="H1754" t="s">
        <v>3071</v>
      </c>
      <c r="I1754" s="9">
        <v>43859.880555555559</v>
      </c>
      <c r="J1754" s="8" t="s">
        <v>2737</v>
      </c>
      <c r="K1754">
        <v>300</v>
      </c>
      <c r="L1754">
        <v>788</v>
      </c>
      <c r="M1754" s="19">
        <v>47</v>
      </c>
    </row>
    <row r="1755" spans="1:13" hidden="1" x14ac:dyDescent="0.25">
      <c r="A1755" t="s">
        <v>2648</v>
      </c>
      <c r="B1755" t="s">
        <v>2647</v>
      </c>
      <c r="C1755" t="s">
        <v>2646</v>
      </c>
      <c r="D1755">
        <v>28295.72</v>
      </c>
      <c r="E1755">
        <v>19.16</v>
      </c>
      <c r="F1755" t="s">
        <v>2737</v>
      </c>
      <c r="G1755">
        <v>25824574</v>
      </c>
      <c r="H1755" t="s">
        <v>3070</v>
      </c>
      <c r="I1755" s="9">
        <v>43859.880555555559</v>
      </c>
      <c r="J1755" s="8" t="s">
        <v>2737</v>
      </c>
      <c r="K1755">
        <v>258</v>
      </c>
      <c r="L1755">
        <v>788</v>
      </c>
    </row>
    <row r="1756" spans="1:13" hidden="1" x14ac:dyDescent="0.25">
      <c r="A1756" t="s">
        <v>2648</v>
      </c>
      <c r="B1756" t="s">
        <v>2647</v>
      </c>
      <c r="C1756" t="s">
        <v>2646</v>
      </c>
      <c r="D1756">
        <v>28295.72</v>
      </c>
      <c r="E1756">
        <v>19.16</v>
      </c>
      <c r="F1756" t="s">
        <v>2846</v>
      </c>
      <c r="G1756">
        <v>25021248</v>
      </c>
      <c r="H1756" t="s">
        <v>3068</v>
      </c>
      <c r="I1756" s="9">
        <v>43859.880555555559</v>
      </c>
      <c r="J1756" s="8" t="s">
        <v>2737</v>
      </c>
      <c r="K1756">
        <v>250</v>
      </c>
      <c r="L1756">
        <v>788</v>
      </c>
    </row>
    <row r="1757" spans="1:13" hidden="1" x14ac:dyDescent="0.25">
      <c r="A1757" t="s">
        <v>2648</v>
      </c>
      <c r="B1757" t="s">
        <v>2647</v>
      </c>
      <c r="C1757" t="s">
        <v>2646</v>
      </c>
      <c r="D1757">
        <v>28295.72</v>
      </c>
      <c r="E1757">
        <v>13</v>
      </c>
      <c r="F1757">
        <v>23733</v>
      </c>
      <c r="G1757">
        <v>25923733</v>
      </c>
      <c r="H1757" t="s">
        <v>2794</v>
      </c>
      <c r="I1757" s="9">
        <v>43859.880555555559</v>
      </c>
      <c r="J1757" s="8" t="s">
        <v>2737</v>
      </c>
      <c r="K1757">
        <v>259</v>
      </c>
      <c r="L1757">
        <v>788</v>
      </c>
    </row>
    <row r="1758" spans="1:13" hidden="1" x14ac:dyDescent="0.25">
      <c r="A1758" t="s">
        <v>2648</v>
      </c>
      <c r="B1758" t="s">
        <v>2647</v>
      </c>
      <c r="C1758" t="s">
        <v>2646</v>
      </c>
      <c r="D1758">
        <v>28295.72</v>
      </c>
      <c r="E1758">
        <v>88</v>
      </c>
      <c r="F1758" t="s">
        <v>2811</v>
      </c>
      <c r="G1758">
        <v>63690632</v>
      </c>
      <c r="H1758" t="s">
        <v>2812</v>
      </c>
      <c r="I1758" s="9">
        <v>43859.880555555559</v>
      </c>
      <c r="J1758" s="8" t="s">
        <v>2737</v>
      </c>
      <c r="K1758">
        <v>636</v>
      </c>
      <c r="L1758">
        <v>788</v>
      </c>
    </row>
    <row r="1759" spans="1:13" hidden="1" x14ac:dyDescent="0.25">
      <c r="A1759" t="s">
        <v>2648</v>
      </c>
      <c r="B1759" t="s">
        <v>2647</v>
      </c>
      <c r="C1759" t="s">
        <v>2646</v>
      </c>
      <c r="D1759">
        <v>28295.72</v>
      </c>
      <c r="E1759">
        <v>5</v>
      </c>
      <c r="F1759" t="s">
        <v>2737</v>
      </c>
      <c r="G1759">
        <v>25920459</v>
      </c>
      <c r="H1759" t="s">
        <v>2801</v>
      </c>
      <c r="I1759" s="9">
        <v>43859.880555555559</v>
      </c>
      <c r="J1759" s="8" t="s">
        <v>2737</v>
      </c>
      <c r="K1759">
        <v>259</v>
      </c>
      <c r="L1759">
        <v>788</v>
      </c>
    </row>
    <row r="1760" spans="1:13" hidden="1" x14ac:dyDescent="0.25">
      <c r="A1760" t="s">
        <v>2648</v>
      </c>
      <c r="B1760" t="s">
        <v>2647</v>
      </c>
      <c r="C1760" t="s">
        <v>2646</v>
      </c>
      <c r="D1760">
        <v>28295.72</v>
      </c>
      <c r="E1760">
        <v>19</v>
      </c>
      <c r="F1760">
        <v>82962</v>
      </c>
      <c r="G1760">
        <v>30149084</v>
      </c>
      <c r="H1760" t="s">
        <v>2763</v>
      </c>
      <c r="I1760" s="9">
        <v>43859.880555555559</v>
      </c>
      <c r="J1760" s="8" t="s">
        <v>2737</v>
      </c>
      <c r="K1760">
        <v>301</v>
      </c>
      <c r="L1760">
        <v>788</v>
      </c>
      <c r="M1760" s="19">
        <v>20</v>
      </c>
    </row>
    <row r="1761" spans="1:15" hidden="1" x14ac:dyDescent="0.25">
      <c r="A1761" t="s">
        <v>2648</v>
      </c>
      <c r="B1761" t="s">
        <v>2647</v>
      </c>
      <c r="C1761" t="s">
        <v>2646</v>
      </c>
      <c r="D1761">
        <v>28295.72</v>
      </c>
      <c r="E1761">
        <v>46</v>
      </c>
      <c r="F1761">
        <v>85025</v>
      </c>
      <c r="G1761">
        <v>30032110</v>
      </c>
      <c r="H1761" t="s">
        <v>2776</v>
      </c>
      <c r="I1761" s="9">
        <v>43859.880555555559</v>
      </c>
      <c r="J1761" s="8" t="s">
        <v>2737</v>
      </c>
      <c r="K1761">
        <v>300</v>
      </c>
      <c r="L1761">
        <v>788</v>
      </c>
      <c r="M1761" s="19">
        <v>49</v>
      </c>
    </row>
    <row r="1762" spans="1:15" hidden="1" x14ac:dyDescent="0.25">
      <c r="A1762" t="s">
        <v>2648</v>
      </c>
      <c r="B1762" t="s">
        <v>2647</v>
      </c>
      <c r="C1762" t="s">
        <v>2646</v>
      </c>
      <c r="D1762">
        <v>28295.72</v>
      </c>
      <c r="E1762">
        <v>15</v>
      </c>
      <c r="F1762">
        <v>32107</v>
      </c>
      <c r="G1762">
        <v>30032107</v>
      </c>
      <c r="H1762" t="s">
        <v>2779</v>
      </c>
      <c r="I1762" s="9">
        <v>43859.880555555559</v>
      </c>
      <c r="J1762" s="8" t="s">
        <v>2737</v>
      </c>
      <c r="K1762">
        <v>300</v>
      </c>
      <c r="L1762">
        <v>788</v>
      </c>
      <c r="M1762" s="19">
        <v>16</v>
      </c>
    </row>
    <row r="1763" spans="1:15" hidden="1" x14ac:dyDescent="0.25">
      <c r="A1763" t="s">
        <v>2648</v>
      </c>
      <c r="B1763" t="s">
        <v>2647</v>
      </c>
      <c r="C1763" t="s">
        <v>2646</v>
      </c>
      <c r="D1763">
        <v>28295.72</v>
      </c>
      <c r="E1763">
        <v>246</v>
      </c>
      <c r="F1763">
        <v>50513</v>
      </c>
      <c r="G1763">
        <v>72050513</v>
      </c>
      <c r="H1763" t="s">
        <v>3072</v>
      </c>
      <c r="I1763" s="9">
        <v>43859.880555555559</v>
      </c>
      <c r="J1763" s="8" t="s">
        <v>2737</v>
      </c>
      <c r="K1763">
        <v>720</v>
      </c>
      <c r="L1763">
        <v>788</v>
      </c>
      <c r="M1763" s="19">
        <v>258</v>
      </c>
      <c r="O1763" s="19">
        <f>M1763</f>
        <v>258</v>
      </c>
    </row>
    <row r="1764" spans="1:15" hidden="1" x14ac:dyDescent="0.25">
      <c r="A1764" t="s">
        <v>2648</v>
      </c>
      <c r="B1764" t="s">
        <v>2647</v>
      </c>
      <c r="C1764" t="s">
        <v>2646</v>
      </c>
      <c r="D1764">
        <v>28295.72</v>
      </c>
      <c r="E1764">
        <v>4766</v>
      </c>
      <c r="F1764" t="s">
        <v>2737</v>
      </c>
      <c r="G1764">
        <v>36050521</v>
      </c>
      <c r="H1764" t="s">
        <v>2853</v>
      </c>
      <c r="I1764" s="9">
        <v>43859.880555555559</v>
      </c>
      <c r="J1764" s="8" t="s">
        <v>2737</v>
      </c>
      <c r="K1764">
        <v>360</v>
      </c>
      <c r="L1764">
        <v>788</v>
      </c>
      <c r="M1764" s="19">
        <v>4986</v>
      </c>
    </row>
    <row r="1765" spans="1:15" hidden="1" x14ac:dyDescent="0.25">
      <c r="A1765" t="s">
        <v>2648</v>
      </c>
      <c r="B1765" t="s">
        <v>2647</v>
      </c>
      <c r="C1765" t="s">
        <v>2646</v>
      </c>
      <c r="D1765">
        <v>28295.72</v>
      </c>
      <c r="E1765">
        <v>35</v>
      </c>
      <c r="F1765">
        <v>84550</v>
      </c>
      <c r="G1765">
        <v>30032082</v>
      </c>
      <c r="H1765" t="s">
        <v>3073</v>
      </c>
      <c r="I1765" s="9">
        <v>43859.880555555559</v>
      </c>
      <c r="J1765" s="8" t="s">
        <v>2737</v>
      </c>
      <c r="K1765">
        <v>300</v>
      </c>
      <c r="L1765">
        <v>788</v>
      </c>
      <c r="M1765" s="19">
        <v>37</v>
      </c>
    </row>
    <row r="1766" spans="1:15" hidden="1" x14ac:dyDescent="0.25">
      <c r="A1766" t="s">
        <v>2648</v>
      </c>
      <c r="B1766" t="s">
        <v>2647</v>
      </c>
      <c r="C1766" t="s">
        <v>2646</v>
      </c>
      <c r="D1766">
        <v>28295.72</v>
      </c>
      <c r="E1766">
        <v>40</v>
      </c>
      <c r="F1766">
        <v>93041</v>
      </c>
      <c r="G1766">
        <v>73050518</v>
      </c>
      <c r="H1766" t="s">
        <v>2854</v>
      </c>
      <c r="I1766" s="9">
        <v>43859.880555555559</v>
      </c>
      <c r="J1766" s="8" t="s">
        <v>2737</v>
      </c>
      <c r="K1766">
        <v>730</v>
      </c>
      <c r="L1766">
        <v>788</v>
      </c>
      <c r="M1766" s="19">
        <v>42</v>
      </c>
    </row>
    <row r="1767" spans="1:15" hidden="1" x14ac:dyDescent="0.25">
      <c r="A1767" t="s">
        <v>2648</v>
      </c>
      <c r="B1767" t="s">
        <v>2647</v>
      </c>
      <c r="C1767" t="s">
        <v>2646</v>
      </c>
      <c r="D1767">
        <v>28295.72</v>
      </c>
      <c r="E1767">
        <v>96</v>
      </c>
      <c r="F1767" t="s">
        <v>2737</v>
      </c>
      <c r="G1767">
        <v>72150535</v>
      </c>
      <c r="H1767" t="s">
        <v>2855</v>
      </c>
      <c r="I1767" s="9">
        <v>43859.880555555559</v>
      </c>
      <c r="J1767" s="8" t="s">
        <v>2737</v>
      </c>
      <c r="K1767">
        <v>721</v>
      </c>
      <c r="L1767">
        <v>788</v>
      </c>
      <c r="M1767" s="19">
        <v>101</v>
      </c>
      <c r="N1767">
        <f>E1767/96</f>
        <v>1</v>
      </c>
      <c r="O1767" s="19">
        <f>N1767*M1767</f>
        <v>101</v>
      </c>
    </row>
    <row r="1768" spans="1:15" hidden="1" x14ac:dyDescent="0.25">
      <c r="A1768" t="s">
        <v>2648</v>
      </c>
      <c r="B1768" t="s">
        <v>2647</v>
      </c>
      <c r="C1768" t="s">
        <v>2646</v>
      </c>
      <c r="D1768">
        <v>28295.72</v>
      </c>
      <c r="E1768">
        <v>2592</v>
      </c>
      <c r="F1768" t="s">
        <v>2737</v>
      </c>
      <c r="G1768">
        <v>72150535</v>
      </c>
      <c r="H1768" t="s">
        <v>2855</v>
      </c>
      <c r="I1768" s="9">
        <v>43859.880555555559</v>
      </c>
      <c r="J1768" s="8" t="s">
        <v>2737</v>
      </c>
      <c r="K1768">
        <v>721</v>
      </c>
      <c r="L1768">
        <v>788</v>
      </c>
      <c r="M1768" s="19">
        <v>101</v>
      </c>
      <c r="N1768">
        <f>E1768/96</f>
        <v>27</v>
      </c>
      <c r="O1768" s="19">
        <f>N1768*M1768</f>
        <v>2727</v>
      </c>
    </row>
    <row r="1769" spans="1:15" hidden="1" x14ac:dyDescent="0.25">
      <c r="A1769" t="s">
        <v>2648</v>
      </c>
      <c r="B1769" t="s">
        <v>2647</v>
      </c>
      <c r="C1769" t="s">
        <v>2646</v>
      </c>
      <c r="D1769">
        <v>28295.72</v>
      </c>
      <c r="E1769">
        <v>75</v>
      </c>
      <c r="F1769">
        <v>50540</v>
      </c>
      <c r="G1769">
        <v>46050540</v>
      </c>
      <c r="H1769" t="s">
        <v>2851</v>
      </c>
      <c r="I1769" s="9">
        <v>43859.880555555559</v>
      </c>
      <c r="J1769" s="8" t="s">
        <v>2737</v>
      </c>
      <c r="K1769">
        <v>460</v>
      </c>
      <c r="L1769">
        <v>788</v>
      </c>
      <c r="M1769" s="19">
        <v>79</v>
      </c>
    </row>
    <row r="1770" spans="1:15" hidden="1" x14ac:dyDescent="0.25">
      <c r="A1770" t="s">
        <v>2648</v>
      </c>
      <c r="B1770" t="s">
        <v>2647</v>
      </c>
      <c r="C1770" t="s">
        <v>2646</v>
      </c>
      <c r="D1770">
        <v>28295.72</v>
      </c>
      <c r="E1770">
        <v>690</v>
      </c>
      <c r="F1770" t="s">
        <v>2737</v>
      </c>
      <c r="G1770">
        <v>71017003</v>
      </c>
      <c r="H1770" t="s">
        <v>2856</v>
      </c>
      <c r="I1770" s="9">
        <v>43859.880555555559</v>
      </c>
      <c r="J1770" s="8" t="s">
        <v>2737</v>
      </c>
      <c r="K1770">
        <v>710</v>
      </c>
      <c r="L1770">
        <v>788</v>
      </c>
      <c r="M1770" s="19">
        <v>722</v>
      </c>
    </row>
    <row r="1771" spans="1:15" hidden="1" x14ac:dyDescent="0.25">
      <c r="A1771" t="s">
        <v>2648</v>
      </c>
      <c r="B1771" t="s">
        <v>2647</v>
      </c>
      <c r="C1771" t="s">
        <v>2646</v>
      </c>
      <c r="D1771">
        <v>28295.72</v>
      </c>
      <c r="E1771">
        <v>0</v>
      </c>
      <c r="F1771" t="s">
        <v>2737</v>
      </c>
      <c r="G1771">
        <v>76150538</v>
      </c>
      <c r="H1771" t="s">
        <v>2808</v>
      </c>
      <c r="I1771" s="9">
        <v>43859.880555555559</v>
      </c>
      <c r="J1771" s="8" t="s">
        <v>2737</v>
      </c>
      <c r="K1771">
        <v>761</v>
      </c>
      <c r="L1771">
        <v>788</v>
      </c>
      <c r="M1771" s="19">
        <v>0</v>
      </c>
    </row>
    <row r="1772" spans="1:15" hidden="1" x14ac:dyDescent="0.25">
      <c r="A1772" t="s">
        <v>2648</v>
      </c>
      <c r="B1772" t="s">
        <v>2647</v>
      </c>
      <c r="C1772" t="s">
        <v>2646</v>
      </c>
      <c r="D1772">
        <v>28295.72</v>
      </c>
      <c r="E1772">
        <v>1200</v>
      </c>
      <c r="F1772">
        <v>50499</v>
      </c>
      <c r="G1772">
        <v>11250499</v>
      </c>
      <c r="H1772" t="s">
        <v>2807</v>
      </c>
      <c r="I1772" s="9">
        <v>43859.880555555559</v>
      </c>
      <c r="J1772" s="8" t="s">
        <v>2737</v>
      </c>
      <c r="K1772">
        <v>112</v>
      </c>
      <c r="L1772">
        <v>788</v>
      </c>
      <c r="M1772" s="19">
        <v>1255</v>
      </c>
    </row>
    <row r="1773" spans="1:15" hidden="1" x14ac:dyDescent="0.25">
      <c r="A1773" t="s">
        <v>2648</v>
      </c>
      <c r="B1773" t="s">
        <v>2647</v>
      </c>
      <c r="C1773" t="s">
        <v>2646</v>
      </c>
      <c r="D1773">
        <v>28295.72</v>
      </c>
      <c r="E1773">
        <v>13</v>
      </c>
      <c r="F1773">
        <v>85018</v>
      </c>
      <c r="G1773">
        <v>30032043</v>
      </c>
      <c r="H1773" t="s">
        <v>2869</v>
      </c>
      <c r="I1773" s="9">
        <v>43859.880555555559</v>
      </c>
      <c r="J1773" s="8" t="s">
        <v>2737</v>
      </c>
      <c r="K1773">
        <v>300</v>
      </c>
      <c r="L1773">
        <v>788</v>
      </c>
      <c r="M1773" s="19">
        <v>14</v>
      </c>
    </row>
    <row r="1774" spans="1:15" hidden="1" x14ac:dyDescent="0.25">
      <c r="A1774" t="s">
        <v>2648</v>
      </c>
      <c r="B1774" t="s">
        <v>2647</v>
      </c>
      <c r="C1774" t="s">
        <v>2646</v>
      </c>
      <c r="D1774">
        <v>28295.72</v>
      </c>
      <c r="E1774">
        <v>13</v>
      </c>
      <c r="F1774">
        <v>85014</v>
      </c>
      <c r="G1774">
        <v>30032044</v>
      </c>
      <c r="H1774" t="s">
        <v>2870</v>
      </c>
      <c r="I1774" s="9">
        <v>43859.880555555559</v>
      </c>
      <c r="J1774" s="8" t="s">
        <v>2737</v>
      </c>
      <c r="K1774">
        <v>300</v>
      </c>
      <c r="L1774">
        <v>788</v>
      </c>
      <c r="M1774" s="19">
        <v>14</v>
      </c>
    </row>
    <row r="1775" spans="1:15" hidden="1" x14ac:dyDescent="0.25">
      <c r="A1775" t="s">
        <v>2648</v>
      </c>
      <c r="B1775" t="s">
        <v>2647</v>
      </c>
      <c r="C1775" t="s">
        <v>2646</v>
      </c>
      <c r="D1775">
        <v>28295.72</v>
      </c>
      <c r="E1775">
        <v>15</v>
      </c>
      <c r="F1775">
        <v>32107</v>
      </c>
      <c r="G1775">
        <v>30032107</v>
      </c>
      <c r="H1775" t="s">
        <v>2779</v>
      </c>
      <c r="I1775" s="9">
        <v>43859.880555555559</v>
      </c>
      <c r="J1775" s="8" t="s">
        <v>2737</v>
      </c>
      <c r="K1775">
        <v>300</v>
      </c>
      <c r="L1775">
        <v>788</v>
      </c>
      <c r="M1775" s="19">
        <v>16</v>
      </c>
    </row>
    <row r="1776" spans="1:15" hidden="1" x14ac:dyDescent="0.25">
      <c r="A1776" t="s">
        <v>2648</v>
      </c>
      <c r="B1776" t="s">
        <v>2647</v>
      </c>
      <c r="C1776" t="s">
        <v>2646</v>
      </c>
      <c r="D1776">
        <v>28295.72</v>
      </c>
      <c r="E1776">
        <v>247</v>
      </c>
      <c r="F1776">
        <v>80100</v>
      </c>
      <c r="G1776">
        <v>30032401</v>
      </c>
      <c r="H1776" t="s">
        <v>2831</v>
      </c>
      <c r="I1776" s="9">
        <v>43859.880555555559</v>
      </c>
      <c r="J1776" s="8" t="s">
        <v>2737</v>
      </c>
      <c r="K1776">
        <v>300</v>
      </c>
      <c r="L1776">
        <v>788</v>
      </c>
      <c r="M1776" s="19">
        <v>259</v>
      </c>
    </row>
    <row r="1777" spans="1:13" hidden="1" x14ac:dyDescent="0.25">
      <c r="A1777" t="s">
        <v>2648</v>
      </c>
      <c r="B1777" t="s">
        <v>2647</v>
      </c>
      <c r="C1777" t="s">
        <v>2646</v>
      </c>
      <c r="D1777">
        <v>28295.72</v>
      </c>
      <c r="E1777">
        <v>0</v>
      </c>
      <c r="F1777" t="s">
        <v>2737</v>
      </c>
      <c r="G1777">
        <v>76150538</v>
      </c>
      <c r="H1777" t="s">
        <v>2808</v>
      </c>
      <c r="I1777" s="9">
        <v>43859.880555555559</v>
      </c>
      <c r="J1777" s="8" t="s">
        <v>2737</v>
      </c>
      <c r="K1777">
        <v>761</v>
      </c>
      <c r="L1777">
        <v>788</v>
      </c>
      <c r="M1777" s="19">
        <v>0</v>
      </c>
    </row>
    <row r="1778" spans="1:13" hidden="1" x14ac:dyDescent="0.25">
      <c r="A1778" t="s">
        <v>2648</v>
      </c>
      <c r="B1778" t="s">
        <v>2647</v>
      </c>
      <c r="C1778" t="s">
        <v>2646</v>
      </c>
      <c r="D1778">
        <v>28295.72</v>
      </c>
      <c r="E1778">
        <v>0</v>
      </c>
      <c r="F1778" t="s">
        <v>2737</v>
      </c>
      <c r="G1778">
        <v>76150538</v>
      </c>
      <c r="H1778" t="s">
        <v>2808</v>
      </c>
      <c r="I1778" s="9">
        <v>43859.880555555559</v>
      </c>
      <c r="J1778" s="8" t="s">
        <v>2737</v>
      </c>
      <c r="K1778">
        <v>761</v>
      </c>
      <c r="L1778">
        <v>788</v>
      </c>
      <c r="M1778" s="19">
        <v>0</v>
      </c>
    </row>
    <row r="1779" spans="1:13" hidden="1" x14ac:dyDescent="0.25">
      <c r="A1779" t="s">
        <v>2648</v>
      </c>
      <c r="B1779" t="s">
        <v>2647</v>
      </c>
      <c r="C1779" t="s">
        <v>2646</v>
      </c>
      <c r="D1779">
        <v>28295.72</v>
      </c>
      <c r="E1779">
        <v>13</v>
      </c>
      <c r="F1779">
        <v>23733</v>
      </c>
      <c r="G1779">
        <v>25923733</v>
      </c>
      <c r="H1779" t="s">
        <v>2794</v>
      </c>
      <c r="I1779" s="9">
        <v>43859.880555555559</v>
      </c>
      <c r="J1779" s="8" t="s">
        <v>2737</v>
      </c>
      <c r="K1779">
        <v>259</v>
      </c>
      <c r="L1779">
        <v>788</v>
      </c>
    </row>
    <row r="1780" spans="1:13" hidden="1" x14ac:dyDescent="0.25">
      <c r="A1780" t="s">
        <v>2648</v>
      </c>
      <c r="B1780" t="s">
        <v>2647</v>
      </c>
      <c r="C1780" t="s">
        <v>2646</v>
      </c>
      <c r="D1780">
        <v>28295.72</v>
      </c>
      <c r="E1780">
        <v>19.16</v>
      </c>
      <c r="F1780" t="s">
        <v>2737</v>
      </c>
      <c r="G1780">
        <v>25824574</v>
      </c>
      <c r="H1780" t="s">
        <v>3070</v>
      </c>
      <c r="I1780" s="9">
        <v>43859.880555555559</v>
      </c>
      <c r="J1780" s="8" t="s">
        <v>2737</v>
      </c>
      <c r="K1780">
        <v>258</v>
      </c>
      <c r="L1780">
        <v>788</v>
      </c>
    </row>
    <row r="1781" spans="1:13" hidden="1" x14ac:dyDescent="0.25">
      <c r="A1781" t="s">
        <v>2648</v>
      </c>
      <c r="B1781" t="s">
        <v>2647</v>
      </c>
      <c r="C1781" t="s">
        <v>2646</v>
      </c>
      <c r="D1781">
        <v>28295.72</v>
      </c>
      <c r="E1781">
        <v>19.16</v>
      </c>
      <c r="F1781" t="s">
        <v>2846</v>
      </c>
      <c r="G1781">
        <v>25021248</v>
      </c>
      <c r="H1781" t="s">
        <v>3068</v>
      </c>
      <c r="I1781" s="9">
        <v>43859.880555555559</v>
      </c>
      <c r="J1781" s="8" t="s">
        <v>2737</v>
      </c>
      <c r="K1781">
        <v>250</v>
      </c>
      <c r="L1781">
        <v>788</v>
      </c>
    </row>
    <row r="1782" spans="1:13" hidden="1" x14ac:dyDescent="0.25">
      <c r="A1782" t="s">
        <v>2648</v>
      </c>
      <c r="B1782" t="s">
        <v>2647</v>
      </c>
      <c r="C1782" t="s">
        <v>2646</v>
      </c>
      <c r="D1782">
        <v>28295.72</v>
      </c>
      <c r="E1782">
        <v>6</v>
      </c>
      <c r="F1782" t="s">
        <v>2737</v>
      </c>
      <c r="G1782">
        <v>25932661</v>
      </c>
      <c r="H1782" t="s">
        <v>2805</v>
      </c>
      <c r="I1782" s="9">
        <v>43859.880555555559</v>
      </c>
      <c r="J1782" s="8" t="s">
        <v>2737</v>
      </c>
      <c r="K1782">
        <v>259</v>
      </c>
      <c r="L1782">
        <v>788</v>
      </c>
    </row>
    <row r="1783" spans="1:13" hidden="1" x14ac:dyDescent="0.25">
      <c r="A1783" t="s">
        <v>2648</v>
      </c>
      <c r="B1783" t="s">
        <v>2647</v>
      </c>
      <c r="C1783" t="s">
        <v>2646</v>
      </c>
      <c r="D1783">
        <v>28295.72</v>
      </c>
      <c r="E1783">
        <v>13</v>
      </c>
      <c r="F1783">
        <v>23733</v>
      </c>
      <c r="G1783">
        <v>25923733</v>
      </c>
      <c r="H1783" t="s">
        <v>2794</v>
      </c>
      <c r="I1783" s="9">
        <v>43859.880555555559</v>
      </c>
      <c r="J1783" s="8" t="s">
        <v>2737</v>
      </c>
      <c r="K1783">
        <v>259</v>
      </c>
      <c r="L1783">
        <v>788</v>
      </c>
    </row>
    <row r="1784" spans="1:13" hidden="1" x14ac:dyDescent="0.25">
      <c r="A1784" t="s">
        <v>2648</v>
      </c>
      <c r="B1784" t="s">
        <v>2647</v>
      </c>
      <c r="C1784" t="s">
        <v>2646</v>
      </c>
      <c r="D1784">
        <v>28295.72</v>
      </c>
      <c r="E1784">
        <v>88</v>
      </c>
      <c r="F1784" t="s">
        <v>2811</v>
      </c>
      <c r="G1784">
        <v>63690632</v>
      </c>
      <c r="H1784" t="s">
        <v>2812</v>
      </c>
      <c r="I1784" s="9">
        <v>43859.880555555559</v>
      </c>
      <c r="J1784" s="8" t="s">
        <v>2737</v>
      </c>
      <c r="K1784">
        <v>636</v>
      </c>
      <c r="L1784">
        <v>788</v>
      </c>
    </row>
    <row r="1785" spans="1:13" hidden="1" x14ac:dyDescent="0.25">
      <c r="A1785" t="s">
        <v>2648</v>
      </c>
      <c r="B1785" t="s">
        <v>2647</v>
      </c>
      <c r="C1785" t="s">
        <v>2646</v>
      </c>
      <c r="D1785">
        <v>28295.72</v>
      </c>
      <c r="E1785">
        <v>13</v>
      </c>
      <c r="F1785">
        <v>23733</v>
      </c>
      <c r="G1785">
        <v>25923733</v>
      </c>
      <c r="H1785" t="s">
        <v>2794</v>
      </c>
      <c r="I1785" s="9">
        <v>43859.880555555559</v>
      </c>
      <c r="J1785" s="8" t="s">
        <v>2737</v>
      </c>
      <c r="K1785">
        <v>259</v>
      </c>
      <c r="L1785">
        <v>788</v>
      </c>
    </row>
    <row r="1786" spans="1:13" hidden="1" x14ac:dyDescent="0.25">
      <c r="A1786" t="s">
        <v>2648</v>
      </c>
      <c r="B1786" t="s">
        <v>2647</v>
      </c>
      <c r="C1786" t="s">
        <v>2646</v>
      </c>
      <c r="D1786">
        <v>28295.72</v>
      </c>
      <c r="E1786">
        <v>5</v>
      </c>
      <c r="F1786">
        <v>20227</v>
      </c>
      <c r="G1786">
        <v>25920227</v>
      </c>
      <c r="H1786" t="s">
        <v>2797</v>
      </c>
      <c r="I1786" s="9">
        <v>43859.880555555559</v>
      </c>
      <c r="J1786" s="8" t="s">
        <v>2737</v>
      </c>
      <c r="K1786">
        <v>259</v>
      </c>
      <c r="L1786">
        <v>788</v>
      </c>
    </row>
    <row r="1787" spans="1:13" hidden="1" x14ac:dyDescent="0.25">
      <c r="A1787" t="s">
        <v>2648</v>
      </c>
      <c r="B1787" t="s">
        <v>2647</v>
      </c>
      <c r="C1787" t="s">
        <v>2646</v>
      </c>
      <c r="D1787">
        <v>28295.72</v>
      </c>
      <c r="E1787">
        <v>5</v>
      </c>
      <c r="F1787">
        <v>81015</v>
      </c>
      <c r="G1787">
        <v>30032123</v>
      </c>
      <c r="H1787" t="s">
        <v>3074</v>
      </c>
      <c r="I1787" s="9">
        <v>43859.880555555559</v>
      </c>
      <c r="J1787" s="8" t="s">
        <v>2737</v>
      </c>
      <c r="K1787">
        <v>300</v>
      </c>
      <c r="L1787">
        <v>788</v>
      </c>
      <c r="M1787" s="19">
        <v>6</v>
      </c>
    </row>
    <row r="1788" spans="1:13" hidden="1" x14ac:dyDescent="0.25">
      <c r="A1788" t="s">
        <v>2648</v>
      </c>
      <c r="B1788" t="s">
        <v>2647</v>
      </c>
      <c r="C1788" t="s">
        <v>2646</v>
      </c>
      <c r="D1788">
        <v>28295.72</v>
      </c>
      <c r="E1788">
        <v>6</v>
      </c>
      <c r="F1788">
        <v>23780</v>
      </c>
      <c r="G1788">
        <v>25923780</v>
      </c>
      <c r="H1788" t="s">
        <v>2810</v>
      </c>
      <c r="I1788" s="9">
        <v>43859.880555555559</v>
      </c>
      <c r="J1788" s="8" t="s">
        <v>2737</v>
      </c>
      <c r="K1788">
        <v>259</v>
      </c>
      <c r="L1788">
        <v>788</v>
      </c>
    </row>
    <row r="1789" spans="1:13" hidden="1" x14ac:dyDescent="0.25">
      <c r="A1789" t="s">
        <v>2648</v>
      </c>
      <c r="B1789" t="s">
        <v>2647</v>
      </c>
      <c r="C1789" t="s">
        <v>2646</v>
      </c>
      <c r="D1789">
        <v>28295.72</v>
      </c>
      <c r="E1789">
        <v>5</v>
      </c>
      <c r="F1789">
        <v>20278</v>
      </c>
      <c r="G1789">
        <v>25920278</v>
      </c>
      <c r="H1789" t="s">
        <v>2798</v>
      </c>
      <c r="I1789" s="9">
        <v>43859.880555555559</v>
      </c>
      <c r="J1789" s="8" t="s">
        <v>2737</v>
      </c>
      <c r="K1789">
        <v>259</v>
      </c>
      <c r="L1789">
        <v>788</v>
      </c>
    </row>
    <row r="1790" spans="1:13" hidden="1" x14ac:dyDescent="0.25">
      <c r="A1790" t="s">
        <v>2648</v>
      </c>
      <c r="B1790" t="s">
        <v>2647</v>
      </c>
      <c r="C1790" t="s">
        <v>2646</v>
      </c>
      <c r="D1790">
        <v>28295.72</v>
      </c>
      <c r="E1790">
        <v>15</v>
      </c>
      <c r="F1790">
        <v>21892</v>
      </c>
      <c r="G1790">
        <v>25921892</v>
      </c>
      <c r="H1790" t="s">
        <v>2799</v>
      </c>
      <c r="I1790" s="9">
        <v>43859.880555555559</v>
      </c>
      <c r="J1790" s="8" t="s">
        <v>2737</v>
      </c>
      <c r="K1790">
        <v>259</v>
      </c>
      <c r="L1790">
        <v>788</v>
      </c>
    </row>
    <row r="1791" spans="1:13" hidden="1" x14ac:dyDescent="0.25">
      <c r="A1791" t="s">
        <v>2648</v>
      </c>
      <c r="B1791" t="s">
        <v>2647</v>
      </c>
      <c r="C1791" t="s">
        <v>2646</v>
      </c>
      <c r="D1791">
        <v>28295.72</v>
      </c>
      <c r="E1791">
        <v>10</v>
      </c>
      <c r="F1791" t="s">
        <v>2737</v>
      </c>
      <c r="G1791">
        <v>25920459</v>
      </c>
      <c r="H1791" t="s">
        <v>2801</v>
      </c>
      <c r="I1791" s="9">
        <v>43859.880555555559</v>
      </c>
      <c r="J1791" s="8" t="s">
        <v>2737</v>
      </c>
      <c r="K1791">
        <v>259</v>
      </c>
      <c r="L1791">
        <v>788</v>
      </c>
    </row>
    <row r="1792" spans="1:13" hidden="1" x14ac:dyDescent="0.25">
      <c r="A1792" t="s">
        <v>2648</v>
      </c>
      <c r="B1792" t="s">
        <v>2647</v>
      </c>
      <c r="C1792" t="s">
        <v>2646</v>
      </c>
      <c r="D1792">
        <v>28295.72</v>
      </c>
      <c r="E1792">
        <v>6</v>
      </c>
      <c r="F1792" t="s">
        <v>2737</v>
      </c>
      <c r="G1792">
        <v>25932661</v>
      </c>
      <c r="H1792" t="s">
        <v>2805</v>
      </c>
      <c r="I1792" s="9">
        <v>43859.880555555559</v>
      </c>
      <c r="J1792" s="8" t="s">
        <v>2737</v>
      </c>
      <c r="K1792">
        <v>259</v>
      </c>
      <c r="L1792">
        <v>788</v>
      </c>
    </row>
    <row r="1793" spans="1:13" hidden="1" x14ac:dyDescent="0.25">
      <c r="A1793" t="s">
        <v>2648</v>
      </c>
      <c r="B1793" t="s">
        <v>2647</v>
      </c>
      <c r="C1793" t="s">
        <v>2646</v>
      </c>
      <c r="D1793">
        <v>28295.72</v>
      </c>
      <c r="E1793">
        <v>13</v>
      </c>
      <c r="F1793">
        <v>23733</v>
      </c>
      <c r="G1793">
        <v>25923733</v>
      </c>
      <c r="H1793" t="s">
        <v>2794</v>
      </c>
      <c r="I1793" s="9">
        <v>43859.880555555559</v>
      </c>
      <c r="J1793" s="8" t="s">
        <v>2737</v>
      </c>
      <c r="K1793">
        <v>259</v>
      </c>
      <c r="L1793">
        <v>788</v>
      </c>
    </row>
    <row r="1794" spans="1:13" hidden="1" x14ac:dyDescent="0.25">
      <c r="A1794" t="s">
        <v>2648</v>
      </c>
      <c r="B1794" t="s">
        <v>2647</v>
      </c>
      <c r="C1794" t="s">
        <v>2646</v>
      </c>
      <c r="D1794">
        <v>28295.72</v>
      </c>
      <c r="E1794">
        <v>13</v>
      </c>
      <c r="F1794">
        <v>23733</v>
      </c>
      <c r="G1794">
        <v>25923733</v>
      </c>
      <c r="H1794" t="s">
        <v>2794</v>
      </c>
      <c r="I1794" s="9">
        <v>43859.880555555559</v>
      </c>
      <c r="J1794" s="8" t="s">
        <v>2737</v>
      </c>
      <c r="K1794">
        <v>259</v>
      </c>
      <c r="L1794">
        <v>788</v>
      </c>
    </row>
    <row r="1795" spans="1:13" hidden="1" x14ac:dyDescent="0.25">
      <c r="A1795" t="s">
        <v>2648</v>
      </c>
      <c r="B1795" t="s">
        <v>2647</v>
      </c>
      <c r="C1795" t="s">
        <v>2646</v>
      </c>
      <c r="D1795">
        <v>28295.72</v>
      </c>
      <c r="E1795">
        <v>5</v>
      </c>
      <c r="F1795">
        <v>20278</v>
      </c>
      <c r="G1795">
        <v>25920278</v>
      </c>
      <c r="H1795" t="s">
        <v>2798</v>
      </c>
      <c r="I1795" s="9">
        <v>43859.880555555559</v>
      </c>
      <c r="J1795" s="8" t="s">
        <v>2737</v>
      </c>
      <c r="K1795">
        <v>259</v>
      </c>
      <c r="L1795">
        <v>788</v>
      </c>
    </row>
    <row r="1796" spans="1:13" hidden="1" x14ac:dyDescent="0.25">
      <c r="A1796" t="s">
        <v>2648</v>
      </c>
      <c r="B1796" t="s">
        <v>2647</v>
      </c>
      <c r="C1796" t="s">
        <v>2646</v>
      </c>
      <c r="D1796">
        <v>28295.72</v>
      </c>
      <c r="E1796">
        <v>88</v>
      </c>
      <c r="F1796" t="s">
        <v>2811</v>
      </c>
      <c r="G1796">
        <v>63690632</v>
      </c>
      <c r="H1796" t="s">
        <v>2812</v>
      </c>
      <c r="I1796" s="9">
        <v>43859.880555555559</v>
      </c>
      <c r="J1796" s="8" t="s">
        <v>2737</v>
      </c>
      <c r="K1796">
        <v>636</v>
      </c>
      <c r="L1796">
        <v>788</v>
      </c>
    </row>
    <row r="1797" spans="1:13" hidden="1" x14ac:dyDescent="0.25">
      <c r="A1797" t="s">
        <v>2648</v>
      </c>
      <c r="B1797" t="s">
        <v>2647</v>
      </c>
      <c r="C1797" t="s">
        <v>2646</v>
      </c>
      <c r="D1797">
        <v>28295.72</v>
      </c>
      <c r="E1797">
        <v>6</v>
      </c>
      <c r="F1797" t="s">
        <v>2737</v>
      </c>
      <c r="G1797">
        <v>25932661</v>
      </c>
      <c r="H1797" t="s">
        <v>2805</v>
      </c>
      <c r="I1797" s="9">
        <v>43859.880555555559</v>
      </c>
      <c r="J1797" s="8" t="s">
        <v>2737</v>
      </c>
      <c r="K1797">
        <v>259</v>
      </c>
      <c r="L1797">
        <v>788</v>
      </c>
    </row>
    <row r="1798" spans="1:13" hidden="1" x14ac:dyDescent="0.25">
      <c r="A1798" t="s">
        <v>2648</v>
      </c>
      <c r="B1798" t="s">
        <v>2647</v>
      </c>
      <c r="C1798" t="s">
        <v>2646</v>
      </c>
      <c r="D1798">
        <v>28295.72</v>
      </c>
      <c r="E1798">
        <v>28</v>
      </c>
      <c r="F1798">
        <v>86592</v>
      </c>
      <c r="G1798">
        <v>30032010</v>
      </c>
      <c r="H1798" t="s">
        <v>2832</v>
      </c>
      <c r="I1798" s="9">
        <v>43859.880555555559</v>
      </c>
      <c r="J1798" s="8" t="s">
        <v>2737</v>
      </c>
      <c r="K1798">
        <v>300</v>
      </c>
      <c r="L1798">
        <v>788</v>
      </c>
      <c r="M1798" s="19">
        <v>30</v>
      </c>
    </row>
    <row r="1799" spans="1:13" hidden="1" x14ac:dyDescent="0.25">
      <c r="A1799" t="s">
        <v>2648</v>
      </c>
      <c r="B1799" t="s">
        <v>2647</v>
      </c>
      <c r="C1799" t="s">
        <v>2646</v>
      </c>
      <c r="D1799">
        <v>28295.72</v>
      </c>
      <c r="E1799">
        <v>5</v>
      </c>
      <c r="F1799">
        <v>20227</v>
      </c>
      <c r="G1799">
        <v>25920227</v>
      </c>
      <c r="H1799" t="s">
        <v>2797</v>
      </c>
      <c r="I1799" s="9">
        <v>43859.880555555559</v>
      </c>
      <c r="J1799" s="8" t="s">
        <v>2737</v>
      </c>
      <c r="K1799">
        <v>259</v>
      </c>
      <c r="L1799">
        <v>788</v>
      </c>
    </row>
    <row r="1800" spans="1:13" hidden="1" x14ac:dyDescent="0.25">
      <c r="A1800" t="s">
        <v>2648</v>
      </c>
      <c r="B1800" t="s">
        <v>2647</v>
      </c>
      <c r="C1800" t="s">
        <v>2646</v>
      </c>
      <c r="D1800">
        <v>28295.72</v>
      </c>
      <c r="E1800">
        <v>15</v>
      </c>
      <c r="F1800">
        <v>21892</v>
      </c>
      <c r="G1800">
        <v>25921892</v>
      </c>
      <c r="H1800" t="s">
        <v>2799</v>
      </c>
      <c r="I1800" s="9">
        <v>43859.880555555559</v>
      </c>
      <c r="J1800" s="8" t="s">
        <v>2737</v>
      </c>
      <c r="K1800">
        <v>259</v>
      </c>
      <c r="L1800">
        <v>788</v>
      </c>
    </row>
    <row r="1801" spans="1:13" hidden="1" x14ac:dyDescent="0.25">
      <c r="A1801" t="s">
        <v>2648</v>
      </c>
      <c r="B1801" t="s">
        <v>2647</v>
      </c>
      <c r="C1801" t="s">
        <v>2646</v>
      </c>
      <c r="D1801">
        <v>28295.72</v>
      </c>
      <c r="E1801">
        <v>21</v>
      </c>
      <c r="F1801" t="s">
        <v>3075</v>
      </c>
      <c r="G1801">
        <v>25021358</v>
      </c>
      <c r="H1801" t="s">
        <v>3076</v>
      </c>
      <c r="I1801" s="9">
        <v>43859.880555555559</v>
      </c>
      <c r="J1801" s="8" t="s">
        <v>2737</v>
      </c>
      <c r="K1801">
        <v>250</v>
      </c>
      <c r="L1801">
        <v>788</v>
      </c>
    </row>
    <row r="1802" spans="1:13" hidden="1" x14ac:dyDescent="0.25">
      <c r="A1802" t="s">
        <v>2648</v>
      </c>
      <c r="B1802" t="s">
        <v>2647</v>
      </c>
      <c r="C1802" t="s">
        <v>2646</v>
      </c>
      <c r="D1802">
        <v>28295.72</v>
      </c>
      <c r="E1802">
        <v>19</v>
      </c>
      <c r="F1802" t="s">
        <v>3024</v>
      </c>
      <c r="G1802">
        <v>25021200</v>
      </c>
      <c r="H1802" t="s">
        <v>3025</v>
      </c>
      <c r="I1802" s="9">
        <v>43859.880555555559</v>
      </c>
      <c r="J1802" s="8" t="s">
        <v>2737</v>
      </c>
      <c r="K1802">
        <v>250</v>
      </c>
      <c r="L1802">
        <v>788</v>
      </c>
    </row>
    <row r="1803" spans="1:13" hidden="1" x14ac:dyDescent="0.25">
      <c r="A1803" t="s">
        <v>2648</v>
      </c>
      <c r="B1803" t="s">
        <v>2647</v>
      </c>
      <c r="C1803" t="s">
        <v>2646</v>
      </c>
      <c r="D1803">
        <v>28295.72</v>
      </c>
      <c r="E1803">
        <v>1200</v>
      </c>
      <c r="F1803">
        <v>50499</v>
      </c>
      <c r="G1803">
        <v>11250499</v>
      </c>
      <c r="H1803" t="s">
        <v>2807</v>
      </c>
      <c r="I1803" s="9">
        <v>43859.880555555559</v>
      </c>
      <c r="J1803" s="8" t="s">
        <v>2737</v>
      </c>
      <c r="K1803">
        <v>112</v>
      </c>
      <c r="L1803">
        <v>788</v>
      </c>
      <c r="M1803" s="19">
        <v>1255</v>
      </c>
    </row>
    <row r="1804" spans="1:13" hidden="1" x14ac:dyDescent="0.25">
      <c r="A1804" t="s">
        <v>2648</v>
      </c>
      <c r="B1804" t="s">
        <v>2647</v>
      </c>
      <c r="C1804" t="s">
        <v>2646</v>
      </c>
      <c r="D1804">
        <v>28295.72</v>
      </c>
      <c r="E1804">
        <v>12.23</v>
      </c>
      <c r="F1804" t="s">
        <v>2737</v>
      </c>
      <c r="G1804">
        <v>27069208</v>
      </c>
      <c r="H1804" t="s">
        <v>2791</v>
      </c>
      <c r="I1804" s="9">
        <v>43859.880555555559</v>
      </c>
      <c r="J1804" s="8" t="s">
        <v>2737</v>
      </c>
      <c r="K1804">
        <v>270</v>
      </c>
      <c r="L1804">
        <v>788</v>
      </c>
    </row>
    <row r="1805" spans="1:13" hidden="1" x14ac:dyDescent="0.25">
      <c r="A1805" t="s">
        <v>2648</v>
      </c>
      <c r="B1805" t="s">
        <v>2647</v>
      </c>
      <c r="C1805" t="s">
        <v>2646</v>
      </c>
      <c r="D1805">
        <v>28295.72</v>
      </c>
      <c r="E1805">
        <v>12.23</v>
      </c>
      <c r="F1805" t="s">
        <v>2737</v>
      </c>
      <c r="G1805">
        <v>27069208</v>
      </c>
      <c r="H1805" t="s">
        <v>2791</v>
      </c>
      <c r="I1805" s="9">
        <v>43859.880555555559</v>
      </c>
      <c r="J1805" s="8" t="s">
        <v>2737</v>
      </c>
      <c r="K1805">
        <v>270</v>
      </c>
      <c r="L1805">
        <v>788</v>
      </c>
    </row>
    <row r="1806" spans="1:13" hidden="1" x14ac:dyDescent="0.25">
      <c r="A1806" t="s">
        <v>2648</v>
      </c>
      <c r="B1806" t="s">
        <v>2647</v>
      </c>
      <c r="C1806" t="s">
        <v>2646</v>
      </c>
      <c r="D1806">
        <v>28295.72</v>
      </c>
      <c r="E1806">
        <v>13</v>
      </c>
      <c r="F1806">
        <v>23733</v>
      </c>
      <c r="G1806">
        <v>25923733</v>
      </c>
      <c r="H1806" t="s">
        <v>2794</v>
      </c>
      <c r="I1806" s="9">
        <v>43859.880555555559</v>
      </c>
      <c r="J1806" s="8" t="s">
        <v>2737</v>
      </c>
      <c r="K1806">
        <v>259</v>
      </c>
      <c r="L1806">
        <v>788</v>
      </c>
    </row>
    <row r="1807" spans="1:13" hidden="1" x14ac:dyDescent="0.25">
      <c r="A1807" t="s">
        <v>2648</v>
      </c>
      <c r="B1807" t="s">
        <v>2647</v>
      </c>
      <c r="C1807" t="s">
        <v>2646</v>
      </c>
      <c r="D1807">
        <v>28295.72</v>
      </c>
      <c r="E1807">
        <v>6</v>
      </c>
      <c r="F1807" t="s">
        <v>2737</v>
      </c>
      <c r="G1807">
        <v>25932661</v>
      </c>
      <c r="H1807" t="s">
        <v>2805</v>
      </c>
      <c r="I1807" s="9">
        <v>43859.880555555559</v>
      </c>
      <c r="J1807" s="8" t="s">
        <v>2737</v>
      </c>
      <c r="K1807">
        <v>259</v>
      </c>
      <c r="L1807">
        <v>788</v>
      </c>
    </row>
    <row r="1808" spans="1:13" hidden="1" x14ac:dyDescent="0.25">
      <c r="A1808" t="s">
        <v>2648</v>
      </c>
      <c r="B1808" t="s">
        <v>2647</v>
      </c>
      <c r="C1808" t="s">
        <v>2646</v>
      </c>
      <c r="D1808">
        <v>28295.72</v>
      </c>
      <c r="E1808">
        <v>43</v>
      </c>
      <c r="F1808">
        <v>87086</v>
      </c>
      <c r="G1808">
        <v>30032120</v>
      </c>
      <c r="H1808" t="s">
        <v>3077</v>
      </c>
      <c r="I1808" s="9">
        <v>43859.880555555559</v>
      </c>
      <c r="J1808" s="8" t="s">
        <v>2737</v>
      </c>
      <c r="K1808">
        <v>300</v>
      </c>
      <c r="L1808">
        <v>788</v>
      </c>
      <c r="M1808" s="19">
        <v>45</v>
      </c>
    </row>
    <row r="1809" spans="1:13" hidden="1" x14ac:dyDescent="0.25">
      <c r="A1809" t="s">
        <v>2648</v>
      </c>
      <c r="B1809" t="s">
        <v>2647</v>
      </c>
      <c r="C1809" t="s">
        <v>2646</v>
      </c>
      <c r="D1809">
        <v>28295.72</v>
      </c>
      <c r="E1809">
        <v>13</v>
      </c>
      <c r="F1809">
        <v>23733</v>
      </c>
      <c r="G1809">
        <v>25923733</v>
      </c>
      <c r="H1809" t="s">
        <v>2794</v>
      </c>
      <c r="I1809" s="9">
        <v>43859.880555555559</v>
      </c>
      <c r="J1809" s="8" t="s">
        <v>2737</v>
      </c>
      <c r="K1809">
        <v>259</v>
      </c>
      <c r="L1809">
        <v>788</v>
      </c>
    </row>
    <row r="1810" spans="1:13" hidden="1" x14ac:dyDescent="0.25">
      <c r="A1810" t="s">
        <v>2648</v>
      </c>
      <c r="B1810" t="s">
        <v>2647</v>
      </c>
      <c r="C1810" t="s">
        <v>2646</v>
      </c>
      <c r="D1810">
        <v>28295.72</v>
      </c>
      <c r="E1810">
        <v>5</v>
      </c>
      <c r="F1810">
        <v>20227</v>
      </c>
      <c r="G1810">
        <v>25920227</v>
      </c>
      <c r="H1810" t="s">
        <v>2797</v>
      </c>
      <c r="I1810" s="9">
        <v>43859.880555555559</v>
      </c>
      <c r="J1810" s="8" t="s">
        <v>2737</v>
      </c>
      <c r="K1810">
        <v>259</v>
      </c>
      <c r="L1810">
        <v>788</v>
      </c>
    </row>
    <row r="1811" spans="1:13" hidden="1" x14ac:dyDescent="0.25">
      <c r="A1811" t="s">
        <v>2648</v>
      </c>
      <c r="B1811" t="s">
        <v>2647</v>
      </c>
      <c r="C1811" t="s">
        <v>2646</v>
      </c>
      <c r="D1811">
        <v>28295.72</v>
      </c>
      <c r="E1811">
        <v>6</v>
      </c>
      <c r="F1811">
        <v>23780</v>
      </c>
      <c r="G1811">
        <v>25923780</v>
      </c>
      <c r="H1811" t="s">
        <v>2810</v>
      </c>
      <c r="I1811" s="9">
        <v>43859.880555555559</v>
      </c>
      <c r="J1811" s="8" t="s">
        <v>2737</v>
      </c>
      <c r="K1811">
        <v>259</v>
      </c>
      <c r="L1811">
        <v>788</v>
      </c>
    </row>
    <row r="1812" spans="1:13" hidden="1" x14ac:dyDescent="0.25">
      <c r="A1812" t="s">
        <v>2648</v>
      </c>
      <c r="B1812" t="s">
        <v>2647</v>
      </c>
      <c r="C1812" t="s">
        <v>2646</v>
      </c>
      <c r="D1812">
        <v>28295.72</v>
      </c>
      <c r="E1812">
        <v>5</v>
      </c>
      <c r="F1812">
        <v>20278</v>
      </c>
      <c r="G1812">
        <v>25920278</v>
      </c>
      <c r="H1812" t="s">
        <v>2798</v>
      </c>
      <c r="I1812" s="9">
        <v>43859.880555555559</v>
      </c>
      <c r="J1812" s="8" t="s">
        <v>2737</v>
      </c>
      <c r="K1812">
        <v>259</v>
      </c>
      <c r="L1812">
        <v>788</v>
      </c>
    </row>
    <row r="1813" spans="1:13" hidden="1" x14ac:dyDescent="0.25">
      <c r="A1813" t="s">
        <v>2648</v>
      </c>
      <c r="B1813" t="s">
        <v>2647</v>
      </c>
      <c r="C1813" t="s">
        <v>2646</v>
      </c>
      <c r="D1813">
        <v>28295.72</v>
      </c>
      <c r="E1813">
        <v>15</v>
      </c>
      <c r="F1813">
        <v>21892</v>
      </c>
      <c r="G1813">
        <v>25921892</v>
      </c>
      <c r="H1813" t="s">
        <v>2799</v>
      </c>
      <c r="I1813" s="9">
        <v>43859.880555555559</v>
      </c>
      <c r="J1813" s="8" t="s">
        <v>2737</v>
      </c>
      <c r="K1813">
        <v>259</v>
      </c>
      <c r="L1813">
        <v>788</v>
      </c>
    </row>
    <row r="1814" spans="1:13" hidden="1" x14ac:dyDescent="0.25">
      <c r="A1814" t="s">
        <v>2648</v>
      </c>
      <c r="B1814" t="s">
        <v>2647</v>
      </c>
      <c r="C1814" t="s">
        <v>2646</v>
      </c>
      <c r="D1814">
        <v>28295.72</v>
      </c>
      <c r="E1814">
        <v>10</v>
      </c>
      <c r="F1814" t="s">
        <v>2737</v>
      </c>
      <c r="G1814">
        <v>25920459</v>
      </c>
      <c r="H1814" t="s">
        <v>2801</v>
      </c>
      <c r="I1814" s="9">
        <v>43859.880555555559</v>
      </c>
      <c r="J1814" s="8" t="s">
        <v>2737</v>
      </c>
      <c r="K1814">
        <v>259</v>
      </c>
      <c r="L1814">
        <v>788</v>
      </c>
    </row>
    <row r="1815" spans="1:13" hidden="1" x14ac:dyDescent="0.25">
      <c r="A1815" t="s">
        <v>2648</v>
      </c>
      <c r="B1815" t="s">
        <v>2647</v>
      </c>
      <c r="C1815" t="s">
        <v>2646</v>
      </c>
      <c r="D1815">
        <v>28295.72</v>
      </c>
      <c r="E1815">
        <v>6</v>
      </c>
      <c r="F1815" t="s">
        <v>2737</v>
      </c>
      <c r="G1815">
        <v>25932661</v>
      </c>
      <c r="H1815" t="s">
        <v>2805</v>
      </c>
      <c r="I1815" s="9">
        <v>43859.880555555559</v>
      </c>
      <c r="J1815" s="8" t="s">
        <v>2737</v>
      </c>
      <c r="K1815">
        <v>259</v>
      </c>
      <c r="L1815">
        <v>788</v>
      </c>
    </row>
    <row r="1816" spans="1:13" hidden="1" x14ac:dyDescent="0.25">
      <c r="A1816" t="s">
        <v>2648</v>
      </c>
      <c r="B1816" t="s">
        <v>2647</v>
      </c>
      <c r="C1816" t="s">
        <v>2646</v>
      </c>
      <c r="D1816">
        <v>28295.72</v>
      </c>
      <c r="E1816">
        <v>13</v>
      </c>
      <c r="F1816">
        <v>23733</v>
      </c>
      <c r="G1816">
        <v>25923733</v>
      </c>
      <c r="H1816" t="s">
        <v>2794</v>
      </c>
      <c r="I1816" s="9">
        <v>43859.880555555559</v>
      </c>
      <c r="J1816" s="8" t="s">
        <v>2737</v>
      </c>
      <c r="K1816">
        <v>259</v>
      </c>
      <c r="L1816">
        <v>788</v>
      </c>
    </row>
    <row r="1817" spans="1:13" hidden="1" x14ac:dyDescent="0.25">
      <c r="A1817" t="s">
        <v>2648</v>
      </c>
      <c r="B1817" t="s">
        <v>2647</v>
      </c>
      <c r="C1817" t="s">
        <v>2646</v>
      </c>
      <c r="D1817">
        <v>28295.72</v>
      </c>
      <c r="E1817">
        <v>7</v>
      </c>
      <c r="F1817">
        <v>23733</v>
      </c>
      <c r="G1817">
        <v>25923733</v>
      </c>
      <c r="H1817" t="s">
        <v>2794</v>
      </c>
      <c r="I1817" s="9">
        <v>43859.880555555559</v>
      </c>
      <c r="J1817" s="8" t="s">
        <v>2737</v>
      </c>
      <c r="K1817">
        <v>259</v>
      </c>
      <c r="L1817">
        <v>788</v>
      </c>
    </row>
    <row r="1818" spans="1:13" hidden="1" x14ac:dyDescent="0.25">
      <c r="A1818" t="s">
        <v>2648</v>
      </c>
      <c r="B1818" t="s">
        <v>2647</v>
      </c>
      <c r="C1818" t="s">
        <v>2646</v>
      </c>
      <c r="D1818">
        <v>28295.72</v>
      </c>
      <c r="E1818">
        <v>5</v>
      </c>
      <c r="F1818">
        <v>20278</v>
      </c>
      <c r="G1818">
        <v>25920278</v>
      </c>
      <c r="H1818" t="s">
        <v>2798</v>
      </c>
      <c r="I1818" s="9">
        <v>43859.880555555559</v>
      </c>
      <c r="J1818" s="8" t="s">
        <v>2737</v>
      </c>
      <c r="K1818">
        <v>259</v>
      </c>
      <c r="L1818">
        <v>788</v>
      </c>
    </row>
    <row r="1819" spans="1:13" hidden="1" x14ac:dyDescent="0.25">
      <c r="A1819" t="s">
        <v>2648</v>
      </c>
      <c r="B1819" t="s">
        <v>2647</v>
      </c>
      <c r="C1819" t="s">
        <v>2646</v>
      </c>
      <c r="D1819">
        <v>28295.72</v>
      </c>
      <c r="E1819">
        <v>1200</v>
      </c>
      <c r="F1819">
        <v>50499</v>
      </c>
      <c r="G1819">
        <v>11250499</v>
      </c>
      <c r="H1819" t="s">
        <v>2807</v>
      </c>
      <c r="I1819" s="9">
        <v>43859.880555555559</v>
      </c>
      <c r="J1819" s="8" t="s">
        <v>2737</v>
      </c>
      <c r="K1819">
        <v>112</v>
      </c>
      <c r="L1819">
        <v>788</v>
      </c>
      <c r="M1819" s="19">
        <v>1255</v>
      </c>
    </row>
    <row r="1820" spans="1:13" hidden="1" x14ac:dyDescent="0.25">
      <c r="A1820" t="s">
        <v>2648</v>
      </c>
      <c r="B1820" t="s">
        <v>2647</v>
      </c>
      <c r="C1820" t="s">
        <v>2646</v>
      </c>
      <c r="D1820">
        <v>28295.72</v>
      </c>
      <c r="E1820">
        <v>6</v>
      </c>
      <c r="F1820" t="s">
        <v>2737</v>
      </c>
      <c r="G1820">
        <v>25932661</v>
      </c>
      <c r="H1820" t="s">
        <v>2805</v>
      </c>
      <c r="I1820" s="9">
        <v>43859.880555555559</v>
      </c>
      <c r="J1820" s="8" t="s">
        <v>2737</v>
      </c>
      <c r="K1820">
        <v>259</v>
      </c>
      <c r="L1820">
        <v>788</v>
      </c>
    </row>
    <row r="1821" spans="1:13" hidden="1" x14ac:dyDescent="0.25">
      <c r="A1821" t="s">
        <v>2648</v>
      </c>
      <c r="B1821" t="s">
        <v>2647</v>
      </c>
      <c r="C1821" t="s">
        <v>2646</v>
      </c>
      <c r="D1821">
        <v>28295.72</v>
      </c>
      <c r="E1821">
        <v>5</v>
      </c>
      <c r="F1821">
        <v>20227</v>
      </c>
      <c r="G1821">
        <v>25920227</v>
      </c>
      <c r="H1821" t="s">
        <v>2797</v>
      </c>
      <c r="I1821" s="9">
        <v>43859.880555555559</v>
      </c>
      <c r="J1821" s="8" t="s">
        <v>2737</v>
      </c>
      <c r="K1821">
        <v>259</v>
      </c>
      <c r="L1821">
        <v>788</v>
      </c>
    </row>
    <row r="1822" spans="1:13" hidden="1" x14ac:dyDescent="0.25">
      <c r="A1822" t="s">
        <v>2648</v>
      </c>
      <c r="B1822" t="s">
        <v>2647</v>
      </c>
      <c r="C1822" t="s">
        <v>2646</v>
      </c>
      <c r="D1822">
        <v>28295.72</v>
      </c>
      <c r="E1822">
        <v>15</v>
      </c>
      <c r="F1822">
        <v>21892</v>
      </c>
      <c r="G1822">
        <v>25921892</v>
      </c>
      <c r="H1822" t="s">
        <v>2799</v>
      </c>
      <c r="I1822" s="9">
        <v>43859.880555555559</v>
      </c>
      <c r="J1822" s="8" t="s">
        <v>2737</v>
      </c>
      <c r="K1822">
        <v>259</v>
      </c>
      <c r="L1822">
        <v>788</v>
      </c>
    </row>
    <row r="1823" spans="1:13" hidden="1" x14ac:dyDescent="0.25">
      <c r="A1823" t="s">
        <v>2648</v>
      </c>
      <c r="B1823" t="s">
        <v>2647</v>
      </c>
      <c r="C1823" t="s">
        <v>2646</v>
      </c>
      <c r="D1823">
        <v>28295.72</v>
      </c>
      <c r="E1823">
        <v>10</v>
      </c>
      <c r="F1823" t="s">
        <v>2737</v>
      </c>
      <c r="G1823">
        <v>25920459</v>
      </c>
      <c r="H1823" t="s">
        <v>2801</v>
      </c>
      <c r="I1823" s="9">
        <v>43859.880555555559</v>
      </c>
      <c r="J1823" s="8" t="s">
        <v>2737</v>
      </c>
      <c r="K1823">
        <v>259</v>
      </c>
      <c r="L1823">
        <v>788</v>
      </c>
    </row>
    <row r="1824" spans="1:13" hidden="1" x14ac:dyDescent="0.25">
      <c r="A1824" t="s">
        <v>2648</v>
      </c>
      <c r="B1824" t="s">
        <v>2647</v>
      </c>
      <c r="C1824" t="s">
        <v>2646</v>
      </c>
      <c r="D1824">
        <v>28295.72</v>
      </c>
      <c r="E1824">
        <v>13</v>
      </c>
      <c r="F1824">
        <v>23733</v>
      </c>
      <c r="G1824">
        <v>25923733</v>
      </c>
      <c r="H1824" t="s">
        <v>2794</v>
      </c>
      <c r="I1824" s="9">
        <v>43859.880555555559</v>
      </c>
      <c r="J1824" s="8" t="s">
        <v>2737</v>
      </c>
      <c r="K1824">
        <v>259</v>
      </c>
      <c r="L1824">
        <v>788</v>
      </c>
    </row>
    <row r="1825" spans="1:13" hidden="1" x14ac:dyDescent="0.25">
      <c r="A1825" t="s">
        <v>2648</v>
      </c>
      <c r="B1825" t="s">
        <v>2647</v>
      </c>
      <c r="C1825" t="s">
        <v>2646</v>
      </c>
      <c r="D1825">
        <v>28295.72</v>
      </c>
      <c r="E1825">
        <v>13</v>
      </c>
      <c r="F1825">
        <v>85018</v>
      </c>
      <c r="G1825">
        <v>30032043</v>
      </c>
      <c r="H1825" t="s">
        <v>2869</v>
      </c>
      <c r="I1825" s="9">
        <v>43859.880555555559</v>
      </c>
      <c r="J1825" s="8" t="s">
        <v>2737</v>
      </c>
      <c r="K1825">
        <v>300</v>
      </c>
      <c r="L1825">
        <v>788</v>
      </c>
      <c r="M1825" s="19">
        <v>14</v>
      </c>
    </row>
    <row r="1826" spans="1:13" hidden="1" x14ac:dyDescent="0.25">
      <c r="A1826" t="s">
        <v>2648</v>
      </c>
      <c r="B1826" t="s">
        <v>2647</v>
      </c>
      <c r="C1826" t="s">
        <v>2646</v>
      </c>
      <c r="D1826">
        <v>28295.72</v>
      </c>
      <c r="E1826">
        <v>13</v>
      </c>
      <c r="F1826">
        <v>85014</v>
      </c>
      <c r="G1826">
        <v>30032044</v>
      </c>
      <c r="H1826" t="s">
        <v>2870</v>
      </c>
      <c r="I1826" s="9">
        <v>43859.880555555559</v>
      </c>
      <c r="J1826" s="8" t="s">
        <v>2737</v>
      </c>
      <c r="K1826">
        <v>300</v>
      </c>
      <c r="L1826">
        <v>788</v>
      </c>
      <c r="M1826" s="19">
        <v>14</v>
      </c>
    </row>
    <row r="1827" spans="1:13" hidden="1" x14ac:dyDescent="0.25">
      <c r="A1827" t="s">
        <v>2648</v>
      </c>
      <c r="B1827" t="s">
        <v>2647</v>
      </c>
      <c r="C1827" t="s">
        <v>2646</v>
      </c>
      <c r="D1827">
        <v>28295.72</v>
      </c>
      <c r="E1827">
        <v>15</v>
      </c>
      <c r="F1827">
        <v>32107</v>
      </c>
      <c r="G1827">
        <v>30032107</v>
      </c>
      <c r="H1827" t="s">
        <v>2779</v>
      </c>
      <c r="I1827" s="9">
        <v>43859.880555555559</v>
      </c>
      <c r="J1827" s="8" t="s">
        <v>2737</v>
      </c>
      <c r="K1827">
        <v>300</v>
      </c>
      <c r="L1827">
        <v>788</v>
      </c>
      <c r="M1827" s="19">
        <v>16</v>
      </c>
    </row>
    <row r="1828" spans="1:13" hidden="1" x14ac:dyDescent="0.25">
      <c r="A1828" t="s">
        <v>2648</v>
      </c>
      <c r="B1828" t="s">
        <v>2647</v>
      </c>
      <c r="C1828" t="s">
        <v>2646</v>
      </c>
      <c r="D1828">
        <v>28295.72</v>
      </c>
      <c r="E1828">
        <v>46</v>
      </c>
      <c r="F1828">
        <v>85025</v>
      </c>
      <c r="G1828">
        <v>30032110</v>
      </c>
      <c r="H1828" t="s">
        <v>2776</v>
      </c>
      <c r="I1828" s="9">
        <v>43859.880555555559</v>
      </c>
      <c r="J1828" s="8" t="s">
        <v>2737</v>
      </c>
      <c r="K1828">
        <v>300</v>
      </c>
      <c r="L1828">
        <v>788</v>
      </c>
      <c r="M1828" s="19">
        <v>49</v>
      </c>
    </row>
    <row r="1829" spans="1:13" hidden="1" x14ac:dyDescent="0.25">
      <c r="A1829" t="s">
        <v>2648</v>
      </c>
      <c r="B1829" t="s">
        <v>2647</v>
      </c>
      <c r="C1829" t="s">
        <v>2646</v>
      </c>
      <c r="D1829">
        <v>28295.72</v>
      </c>
      <c r="E1829">
        <v>13</v>
      </c>
      <c r="F1829">
        <v>23733</v>
      </c>
      <c r="G1829">
        <v>25923733</v>
      </c>
      <c r="H1829" t="s">
        <v>2794</v>
      </c>
      <c r="I1829" s="9">
        <v>43859.880555555559</v>
      </c>
      <c r="J1829" s="8" t="s">
        <v>2737</v>
      </c>
      <c r="K1829">
        <v>259</v>
      </c>
      <c r="L1829">
        <v>788</v>
      </c>
    </row>
    <row r="1830" spans="1:13" hidden="1" x14ac:dyDescent="0.25">
      <c r="A1830" t="s">
        <v>2648</v>
      </c>
      <c r="B1830" t="s">
        <v>2647</v>
      </c>
      <c r="C1830" t="s">
        <v>2646</v>
      </c>
      <c r="D1830">
        <v>28295.72</v>
      </c>
      <c r="E1830">
        <v>56.37</v>
      </c>
      <c r="F1830" t="s">
        <v>2737</v>
      </c>
      <c r="G1830">
        <v>27069512</v>
      </c>
      <c r="H1830" t="s">
        <v>2822</v>
      </c>
      <c r="I1830" s="9">
        <v>43859.880555555559</v>
      </c>
      <c r="J1830" s="8" t="s">
        <v>2737</v>
      </c>
      <c r="K1830">
        <v>270</v>
      </c>
      <c r="L1830">
        <v>788</v>
      </c>
    </row>
    <row r="1831" spans="1:13" hidden="1" x14ac:dyDescent="0.25">
      <c r="A1831" t="s">
        <v>2648</v>
      </c>
      <c r="B1831" t="s">
        <v>2647</v>
      </c>
      <c r="C1831" t="s">
        <v>2646</v>
      </c>
      <c r="D1831">
        <v>28295.72</v>
      </c>
      <c r="E1831">
        <v>10</v>
      </c>
      <c r="F1831" t="s">
        <v>2737</v>
      </c>
      <c r="G1831">
        <v>25920459</v>
      </c>
      <c r="H1831" t="s">
        <v>2801</v>
      </c>
      <c r="I1831" s="9">
        <v>43859.880555555559</v>
      </c>
      <c r="J1831" s="8" t="s">
        <v>2737</v>
      </c>
      <c r="K1831">
        <v>259</v>
      </c>
      <c r="L1831">
        <v>788</v>
      </c>
    </row>
    <row r="1832" spans="1:13" hidden="1" x14ac:dyDescent="0.25">
      <c r="A1832" t="s">
        <v>2648</v>
      </c>
      <c r="B1832" t="s">
        <v>2647</v>
      </c>
      <c r="C1832" t="s">
        <v>2646</v>
      </c>
      <c r="D1832">
        <v>28295.72</v>
      </c>
      <c r="E1832">
        <v>88</v>
      </c>
      <c r="F1832" t="s">
        <v>2811</v>
      </c>
      <c r="G1832">
        <v>63690632</v>
      </c>
      <c r="H1832" t="s">
        <v>2812</v>
      </c>
      <c r="I1832" s="9">
        <v>43859.880555555559</v>
      </c>
      <c r="J1832" s="8" t="s">
        <v>2737</v>
      </c>
      <c r="K1832">
        <v>636</v>
      </c>
      <c r="L1832">
        <v>788</v>
      </c>
    </row>
    <row r="1833" spans="1:13" hidden="1" x14ac:dyDescent="0.25">
      <c r="A1833" t="s">
        <v>2648</v>
      </c>
      <c r="B1833" t="s">
        <v>2647</v>
      </c>
      <c r="C1833" t="s">
        <v>2646</v>
      </c>
      <c r="D1833">
        <v>28295.72</v>
      </c>
      <c r="E1833">
        <v>6</v>
      </c>
      <c r="F1833" t="s">
        <v>2737</v>
      </c>
      <c r="G1833">
        <v>25932661</v>
      </c>
      <c r="H1833" t="s">
        <v>2805</v>
      </c>
      <c r="I1833" s="9">
        <v>43859.880555555559</v>
      </c>
      <c r="J1833" s="8" t="s">
        <v>2737</v>
      </c>
      <c r="K1833">
        <v>259</v>
      </c>
      <c r="L1833">
        <v>788</v>
      </c>
    </row>
    <row r="1834" spans="1:13" hidden="1" x14ac:dyDescent="0.25">
      <c r="A1834" t="s">
        <v>2648</v>
      </c>
      <c r="B1834" t="s">
        <v>2647</v>
      </c>
      <c r="C1834" t="s">
        <v>2646</v>
      </c>
      <c r="D1834">
        <v>28295.72</v>
      </c>
      <c r="E1834">
        <v>13</v>
      </c>
      <c r="F1834">
        <v>23733</v>
      </c>
      <c r="G1834">
        <v>25923733</v>
      </c>
      <c r="H1834" t="s">
        <v>2794</v>
      </c>
      <c r="I1834" s="9">
        <v>43859.880555555559</v>
      </c>
      <c r="J1834" s="8" t="s">
        <v>2737</v>
      </c>
      <c r="K1834">
        <v>259</v>
      </c>
      <c r="L1834">
        <v>788</v>
      </c>
    </row>
    <row r="1835" spans="1:13" hidden="1" x14ac:dyDescent="0.25">
      <c r="A1835" t="s">
        <v>2648</v>
      </c>
      <c r="B1835" t="s">
        <v>2647</v>
      </c>
      <c r="C1835" t="s">
        <v>2646</v>
      </c>
      <c r="D1835">
        <v>28295.72</v>
      </c>
      <c r="E1835">
        <v>5</v>
      </c>
      <c r="F1835">
        <v>20227</v>
      </c>
      <c r="G1835">
        <v>25920227</v>
      </c>
      <c r="H1835" t="s">
        <v>2797</v>
      </c>
      <c r="I1835" s="9">
        <v>43859.880555555559</v>
      </c>
      <c r="J1835" s="8" t="s">
        <v>2737</v>
      </c>
      <c r="K1835">
        <v>259</v>
      </c>
      <c r="L1835">
        <v>788</v>
      </c>
    </row>
    <row r="1836" spans="1:13" hidden="1" x14ac:dyDescent="0.25">
      <c r="A1836" t="s">
        <v>2648</v>
      </c>
      <c r="B1836" t="s">
        <v>2647</v>
      </c>
      <c r="C1836" t="s">
        <v>2646</v>
      </c>
      <c r="D1836">
        <v>28295.72</v>
      </c>
      <c r="E1836">
        <v>6</v>
      </c>
      <c r="F1836">
        <v>23780</v>
      </c>
      <c r="G1836">
        <v>25923780</v>
      </c>
      <c r="H1836" t="s">
        <v>2810</v>
      </c>
      <c r="I1836" s="9">
        <v>43859.880555555559</v>
      </c>
      <c r="J1836" s="8" t="s">
        <v>2737</v>
      </c>
      <c r="K1836">
        <v>259</v>
      </c>
      <c r="L1836">
        <v>788</v>
      </c>
    </row>
    <row r="1837" spans="1:13" hidden="1" x14ac:dyDescent="0.25">
      <c r="A1837" t="s">
        <v>2648</v>
      </c>
      <c r="B1837" t="s">
        <v>2647</v>
      </c>
      <c r="C1837" t="s">
        <v>2646</v>
      </c>
      <c r="D1837">
        <v>28295.72</v>
      </c>
      <c r="E1837">
        <v>10</v>
      </c>
      <c r="F1837" t="s">
        <v>2737</v>
      </c>
      <c r="G1837">
        <v>25932666</v>
      </c>
      <c r="H1837" t="s">
        <v>2860</v>
      </c>
      <c r="I1837" s="9">
        <v>43859.880555555559</v>
      </c>
      <c r="J1837" s="8" t="s">
        <v>2737</v>
      </c>
      <c r="K1837">
        <v>259</v>
      </c>
      <c r="L1837">
        <v>788</v>
      </c>
    </row>
    <row r="1838" spans="1:13" hidden="1" x14ac:dyDescent="0.25">
      <c r="A1838" t="s">
        <v>2648</v>
      </c>
      <c r="B1838" t="s">
        <v>2647</v>
      </c>
      <c r="C1838" t="s">
        <v>2646</v>
      </c>
      <c r="D1838">
        <v>28295.72</v>
      </c>
      <c r="E1838">
        <v>5</v>
      </c>
      <c r="F1838">
        <v>20278</v>
      </c>
      <c r="G1838">
        <v>25920278</v>
      </c>
      <c r="H1838" t="s">
        <v>2798</v>
      </c>
      <c r="I1838" s="9">
        <v>43859.880555555559</v>
      </c>
      <c r="J1838" s="8" t="s">
        <v>2737</v>
      </c>
      <c r="K1838">
        <v>259</v>
      </c>
      <c r="L1838">
        <v>788</v>
      </c>
    </row>
    <row r="1839" spans="1:13" hidden="1" x14ac:dyDescent="0.25">
      <c r="A1839" t="s">
        <v>2648</v>
      </c>
      <c r="B1839" t="s">
        <v>2647</v>
      </c>
      <c r="C1839" t="s">
        <v>2646</v>
      </c>
      <c r="D1839">
        <v>28295.72</v>
      </c>
      <c r="E1839">
        <v>10</v>
      </c>
      <c r="F1839">
        <v>20872</v>
      </c>
      <c r="G1839">
        <v>25920872</v>
      </c>
      <c r="H1839" t="s">
        <v>3078</v>
      </c>
      <c r="I1839" s="9">
        <v>43859.880555555559</v>
      </c>
      <c r="J1839" s="8" t="s">
        <v>2737</v>
      </c>
      <c r="K1839">
        <v>259</v>
      </c>
      <c r="L1839">
        <v>788</v>
      </c>
    </row>
    <row r="1840" spans="1:13" hidden="1" x14ac:dyDescent="0.25">
      <c r="A1840" t="s">
        <v>2648</v>
      </c>
      <c r="B1840" t="s">
        <v>2647</v>
      </c>
      <c r="C1840" t="s">
        <v>2646</v>
      </c>
      <c r="D1840">
        <v>28295.72</v>
      </c>
      <c r="E1840">
        <v>6</v>
      </c>
      <c r="F1840">
        <v>22621</v>
      </c>
      <c r="G1840">
        <v>25922621</v>
      </c>
      <c r="H1840" t="s">
        <v>3079</v>
      </c>
      <c r="I1840" s="9">
        <v>43859.880555555559</v>
      </c>
      <c r="J1840" s="8" t="s">
        <v>2737</v>
      </c>
      <c r="K1840">
        <v>259</v>
      </c>
      <c r="L1840">
        <v>788</v>
      </c>
    </row>
    <row r="1841" spans="1:13" hidden="1" x14ac:dyDescent="0.25">
      <c r="A1841" t="s">
        <v>2648</v>
      </c>
      <c r="B1841" t="s">
        <v>2647</v>
      </c>
      <c r="C1841" t="s">
        <v>2646</v>
      </c>
      <c r="D1841">
        <v>28295.72</v>
      </c>
      <c r="E1841">
        <v>92.86</v>
      </c>
      <c r="F1841" t="s">
        <v>2737</v>
      </c>
      <c r="G1841">
        <v>27210100</v>
      </c>
      <c r="H1841" t="s">
        <v>2750</v>
      </c>
      <c r="I1841" s="9">
        <v>43859.880555555559</v>
      </c>
      <c r="J1841" s="8" t="s">
        <v>2737</v>
      </c>
      <c r="K1841">
        <v>272</v>
      </c>
      <c r="L1841">
        <v>788</v>
      </c>
    </row>
    <row r="1842" spans="1:13" hidden="1" x14ac:dyDescent="0.25">
      <c r="A1842" t="s">
        <v>2648</v>
      </c>
      <c r="B1842" t="s">
        <v>2647</v>
      </c>
      <c r="C1842" t="s">
        <v>2646</v>
      </c>
      <c r="D1842">
        <v>28295.72</v>
      </c>
      <c r="E1842">
        <v>13</v>
      </c>
      <c r="F1842">
        <v>23733</v>
      </c>
      <c r="G1842">
        <v>25923733</v>
      </c>
      <c r="H1842" t="s">
        <v>2794</v>
      </c>
      <c r="I1842" s="9">
        <v>43859.880555555559</v>
      </c>
      <c r="J1842" s="8" t="s">
        <v>2737</v>
      </c>
      <c r="K1842">
        <v>259</v>
      </c>
      <c r="L1842">
        <v>788</v>
      </c>
    </row>
    <row r="1843" spans="1:13" hidden="1" x14ac:dyDescent="0.25">
      <c r="A1843" t="s">
        <v>2648</v>
      </c>
      <c r="B1843" t="s">
        <v>2647</v>
      </c>
      <c r="C1843" t="s">
        <v>2646</v>
      </c>
      <c r="D1843">
        <v>28295.72</v>
      </c>
      <c r="E1843">
        <v>6</v>
      </c>
      <c r="F1843" t="s">
        <v>2737</v>
      </c>
      <c r="G1843">
        <v>25932661</v>
      </c>
      <c r="H1843" t="s">
        <v>2805</v>
      </c>
      <c r="I1843" s="9">
        <v>43859.880555555559</v>
      </c>
      <c r="J1843" s="8" t="s">
        <v>2737</v>
      </c>
      <c r="K1843">
        <v>259</v>
      </c>
      <c r="L1843">
        <v>788</v>
      </c>
    </row>
    <row r="1844" spans="1:13" hidden="1" x14ac:dyDescent="0.25">
      <c r="A1844" t="s">
        <v>2648</v>
      </c>
      <c r="B1844" t="s">
        <v>2647</v>
      </c>
      <c r="C1844" t="s">
        <v>2646</v>
      </c>
      <c r="D1844">
        <v>28295.72</v>
      </c>
      <c r="E1844">
        <v>13</v>
      </c>
      <c r="F1844">
        <v>23733</v>
      </c>
      <c r="G1844">
        <v>25923733</v>
      </c>
      <c r="H1844" t="s">
        <v>2794</v>
      </c>
      <c r="I1844" s="9">
        <v>43859.880555555559</v>
      </c>
      <c r="J1844" s="8" t="s">
        <v>2737</v>
      </c>
      <c r="K1844">
        <v>259</v>
      </c>
      <c r="L1844">
        <v>788</v>
      </c>
    </row>
    <row r="1845" spans="1:13" hidden="1" x14ac:dyDescent="0.25">
      <c r="A1845" t="s">
        <v>2648</v>
      </c>
      <c r="B1845" t="s">
        <v>2647</v>
      </c>
      <c r="C1845" t="s">
        <v>2646</v>
      </c>
      <c r="D1845">
        <v>28295.72</v>
      </c>
      <c r="E1845">
        <v>10</v>
      </c>
      <c r="F1845">
        <v>20872</v>
      </c>
      <c r="G1845">
        <v>25920872</v>
      </c>
      <c r="H1845" t="s">
        <v>3078</v>
      </c>
      <c r="I1845" s="9">
        <v>43859.880555555559</v>
      </c>
      <c r="J1845" s="8" t="s">
        <v>2737</v>
      </c>
      <c r="K1845">
        <v>259</v>
      </c>
      <c r="L1845">
        <v>788</v>
      </c>
    </row>
    <row r="1846" spans="1:13" hidden="1" x14ac:dyDescent="0.25">
      <c r="A1846" t="s">
        <v>2648</v>
      </c>
      <c r="B1846" t="s">
        <v>2647</v>
      </c>
      <c r="C1846" t="s">
        <v>2646</v>
      </c>
      <c r="D1846">
        <v>28295.72</v>
      </c>
      <c r="E1846">
        <v>8</v>
      </c>
      <c r="F1846">
        <v>20378</v>
      </c>
      <c r="G1846">
        <v>25920378</v>
      </c>
      <c r="H1846" t="s">
        <v>3080</v>
      </c>
      <c r="I1846" s="9">
        <v>43859.880555555559</v>
      </c>
      <c r="J1846" s="8" t="s">
        <v>2737</v>
      </c>
      <c r="K1846">
        <v>259</v>
      </c>
      <c r="L1846">
        <v>788</v>
      </c>
    </row>
    <row r="1847" spans="1:13" hidden="1" x14ac:dyDescent="0.25">
      <c r="A1847" t="s">
        <v>2648</v>
      </c>
      <c r="B1847" t="s">
        <v>2647</v>
      </c>
      <c r="C1847" t="s">
        <v>2646</v>
      </c>
      <c r="D1847">
        <v>28295.72</v>
      </c>
      <c r="E1847">
        <v>13</v>
      </c>
      <c r="F1847">
        <v>23733</v>
      </c>
      <c r="G1847">
        <v>25923733</v>
      </c>
      <c r="H1847" t="s">
        <v>2794</v>
      </c>
      <c r="I1847" s="9">
        <v>43859.880555555559</v>
      </c>
      <c r="J1847" s="8" t="s">
        <v>2737</v>
      </c>
      <c r="K1847">
        <v>259</v>
      </c>
      <c r="L1847">
        <v>788</v>
      </c>
    </row>
    <row r="1848" spans="1:13" hidden="1" x14ac:dyDescent="0.25">
      <c r="A1848" t="s">
        <v>2648</v>
      </c>
      <c r="B1848" t="s">
        <v>2647</v>
      </c>
      <c r="C1848" t="s">
        <v>2646</v>
      </c>
      <c r="D1848">
        <v>28295.72</v>
      </c>
      <c r="E1848">
        <v>5</v>
      </c>
      <c r="F1848">
        <v>20227</v>
      </c>
      <c r="G1848">
        <v>25920227</v>
      </c>
      <c r="H1848" t="s">
        <v>2797</v>
      </c>
      <c r="I1848" s="9">
        <v>43859.880555555559</v>
      </c>
      <c r="J1848" s="8" t="s">
        <v>2737</v>
      </c>
      <c r="K1848">
        <v>259</v>
      </c>
      <c r="L1848">
        <v>788</v>
      </c>
    </row>
    <row r="1849" spans="1:13" hidden="1" x14ac:dyDescent="0.25">
      <c r="A1849" t="s">
        <v>2648</v>
      </c>
      <c r="B1849" t="s">
        <v>2647</v>
      </c>
      <c r="C1849" t="s">
        <v>2646</v>
      </c>
      <c r="D1849">
        <v>28295.72</v>
      </c>
      <c r="E1849">
        <v>15</v>
      </c>
      <c r="F1849">
        <v>21892</v>
      </c>
      <c r="G1849">
        <v>25921892</v>
      </c>
      <c r="H1849" t="s">
        <v>2799</v>
      </c>
      <c r="I1849" s="9">
        <v>43859.880555555559</v>
      </c>
      <c r="J1849" s="8" t="s">
        <v>2737</v>
      </c>
      <c r="K1849">
        <v>259</v>
      </c>
      <c r="L1849">
        <v>788</v>
      </c>
    </row>
    <row r="1850" spans="1:13" hidden="1" x14ac:dyDescent="0.25">
      <c r="A1850" t="s">
        <v>2648</v>
      </c>
      <c r="B1850" t="s">
        <v>2647</v>
      </c>
      <c r="C1850" t="s">
        <v>2646</v>
      </c>
      <c r="D1850">
        <v>28295.72</v>
      </c>
      <c r="E1850">
        <v>6</v>
      </c>
      <c r="F1850" t="s">
        <v>2737</v>
      </c>
      <c r="G1850">
        <v>25932661</v>
      </c>
      <c r="H1850" t="s">
        <v>2805</v>
      </c>
      <c r="I1850" s="9">
        <v>43859.880555555559</v>
      </c>
      <c r="J1850" s="8" t="s">
        <v>2737</v>
      </c>
      <c r="K1850">
        <v>259</v>
      </c>
      <c r="L1850">
        <v>788</v>
      </c>
    </row>
    <row r="1851" spans="1:13" hidden="1" x14ac:dyDescent="0.25">
      <c r="A1851" t="s">
        <v>2648</v>
      </c>
      <c r="B1851" t="s">
        <v>2647</v>
      </c>
      <c r="C1851" t="s">
        <v>2646</v>
      </c>
      <c r="D1851">
        <v>28295.72</v>
      </c>
      <c r="E1851">
        <v>1200</v>
      </c>
      <c r="F1851">
        <v>50499</v>
      </c>
      <c r="G1851">
        <v>11250499</v>
      </c>
      <c r="H1851" t="s">
        <v>2807</v>
      </c>
      <c r="I1851" s="9">
        <v>43859.880555555559</v>
      </c>
      <c r="J1851" s="8" t="s">
        <v>2737</v>
      </c>
      <c r="K1851">
        <v>112</v>
      </c>
      <c r="L1851">
        <v>788</v>
      </c>
      <c r="M1851" s="19">
        <v>1255</v>
      </c>
    </row>
    <row r="1852" spans="1:13" hidden="1" x14ac:dyDescent="0.25">
      <c r="A1852" t="s">
        <v>2648</v>
      </c>
      <c r="B1852" t="s">
        <v>2647</v>
      </c>
      <c r="C1852" t="s">
        <v>2646</v>
      </c>
      <c r="D1852">
        <v>28295.72</v>
      </c>
      <c r="E1852">
        <v>199.43</v>
      </c>
      <c r="F1852" t="s">
        <v>2737</v>
      </c>
      <c r="G1852">
        <v>27250540</v>
      </c>
      <c r="H1852" t="s">
        <v>2817</v>
      </c>
      <c r="I1852" s="9">
        <v>43859.880555555559</v>
      </c>
      <c r="J1852" s="8" t="s">
        <v>2737</v>
      </c>
      <c r="K1852">
        <v>272</v>
      </c>
      <c r="L1852">
        <v>788</v>
      </c>
    </row>
    <row r="1853" spans="1:13" hidden="1" x14ac:dyDescent="0.25">
      <c r="A1853" t="s">
        <v>2648</v>
      </c>
      <c r="B1853" t="s">
        <v>2647</v>
      </c>
      <c r="C1853" t="s">
        <v>2646</v>
      </c>
      <c r="D1853">
        <v>28295.72</v>
      </c>
      <c r="E1853">
        <v>13</v>
      </c>
      <c r="F1853">
        <v>23733</v>
      </c>
      <c r="G1853">
        <v>25923733</v>
      </c>
      <c r="H1853" t="s">
        <v>2794</v>
      </c>
      <c r="I1853" s="9">
        <v>43859.880555555559</v>
      </c>
      <c r="J1853" s="8" t="s">
        <v>2737</v>
      </c>
      <c r="K1853">
        <v>259</v>
      </c>
      <c r="L1853">
        <v>788</v>
      </c>
    </row>
    <row r="1854" spans="1:13" hidden="1" x14ac:dyDescent="0.25">
      <c r="A1854" t="s">
        <v>2648</v>
      </c>
      <c r="B1854" t="s">
        <v>2647</v>
      </c>
      <c r="C1854" t="s">
        <v>2646</v>
      </c>
      <c r="D1854">
        <v>28295.72</v>
      </c>
      <c r="E1854">
        <v>8</v>
      </c>
      <c r="F1854">
        <v>20378</v>
      </c>
      <c r="G1854">
        <v>25920378</v>
      </c>
      <c r="H1854" t="s">
        <v>3080</v>
      </c>
      <c r="I1854" s="9">
        <v>43859.880555555559</v>
      </c>
      <c r="J1854" s="8" t="s">
        <v>2737</v>
      </c>
      <c r="K1854">
        <v>259</v>
      </c>
      <c r="L1854">
        <v>788</v>
      </c>
    </row>
    <row r="1855" spans="1:13" hidden="1" x14ac:dyDescent="0.25">
      <c r="A1855" t="s">
        <v>2648</v>
      </c>
      <c r="B1855" t="s">
        <v>2647</v>
      </c>
      <c r="C1855" t="s">
        <v>2646</v>
      </c>
      <c r="D1855">
        <v>28295.72</v>
      </c>
      <c r="E1855">
        <v>13</v>
      </c>
      <c r="F1855">
        <v>23733</v>
      </c>
      <c r="G1855">
        <v>25923733</v>
      </c>
      <c r="H1855" t="s">
        <v>2794</v>
      </c>
      <c r="I1855" s="9">
        <v>43859.880555555559</v>
      </c>
      <c r="J1855" s="8" t="s">
        <v>2737</v>
      </c>
      <c r="K1855">
        <v>259</v>
      </c>
      <c r="L1855">
        <v>788</v>
      </c>
    </row>
    <row r="1856" spans="1:13" hidden="1" x14ac:dyDescent="0.25">
      <c r="A1856" t="s">
        <v>2648</v>
      </c>
      <c r="B1856" t="s">
        <v>2647</v>
      </c>
      <c r="C1856" t="s">
        <v>2646</v>
      </c>
      <c r="D1856">
        <v>28295.72</v>
      </c>
      <c r="E1856">
        <v>6</v>
      </c>
      <c r="F1856" t="s">
        <v>2737</v>
      </c>
      <c r="G1856">
        <v>25932661</v>
      </c>
      <c r="H1856" t="s">
        <v>2805</v>
      </c>
      <c r="I1856" s="9">
        <v>43859.880555555559</v>
      </c>
      <c r="J1856" s="8" t="s">
        <v>2737</v>
      </c>
      <c r="K1856">
        <v>259</v>
      </c>
      <c r="L1856">
        <v>788</v>
      </c>
    </row>
    <row r="1857" spans="1:13" hidden="1" x14ac:dyDescent="0.25">
      <c r="A1857" t="s">
        <v>2648</v>
      </c>
      <c r="B1857" t="s">
        <v>2647</v>
      </c>
      <c r="C1857" t="s">
        <v>2646</v>
      </c>
      <c r="D1857">
        <v>28295.72</v>
      </c>
      <c r="E1857">
        <v>13</v>
      </c>
      <c r="F1857">
        <v>23733</v>
      </c>
      <c r="G1857">
        <v>25923733</v>
      </c>
      <c r="H1857" t="s">
        <v>2794</v>
      </c>
      <c r="I1857" s="9">
        <v>43859.880555555559</v>
      </c>
      <c r="J1857" s="8" t="s">
        <v>2737</v>
      </c>
      <c r="K1857">
        <v>259</v>
      </c>
      <c r="L1857">
        <v>788</v>
      </c>
    </row>
    <row r="1858" spans="1:13" hidden="1" x14ac:dyDescent="0.25">
      <c r="A1858" t="s">
        <v>2648</v>
      </c>
      <c r="B1858" t="s">
        <v>2647</v>
      </c>
      <c r="C1858" t="s">
        <v>2646</v>
      </c>
      <c r="D1858">
        <v>28295.72</v>
      </c>
      <c r="E1858">
        <v>5</v>
      </c>
      <c r="F1858">
        <v>20227</v>
      </c>
      <c r="G1858">
        <v>25920227</v>
      </c>
      <c r="H1858" t="s">
        <v>2797</v>
      </c>
      <c r="I1858" s="9">
        <v>43859.880555555559</v>
      </c>
      <c r="J1858" s="8" t="s">
        <v>2737</v>
      </c>
      <c r="K1858">
        <v>259</v>
      </c>
      <c r="L1858">
        <v>788</v>
      </c>
    </row>
    <row r="1859" spans="1:13" hidden="1" x14ac:dyDescent="0.25">
      <c r="A1859" t="s">
        <v>2648</v>
      </c>
      <c r="B1859" t="s">
        <v>2647</v>
      </c>
      <c r="C1859" t="s">
        <v>2646</v>
      </c>
      <c r="D1859">
        <v>28295.72</v>
      </c>
      <c r="E1859">
        <v>15</v>
      </c>
      <c r="F1859">
        <v>21892</v>
      </c>
      <c r="G1859">
        <v>25921892</v>
      </c>
      <c r="H1859" t="s">
        <v>2799</v>
      </c>
      <c r="I1859" s="9">
        <v>43859.880555555559</v>
      </c>
      <c r="J1859" s="8" t="s">
        <v>2737</v>
      </c>
      <c r="K1859">
        <v>259</v>
      </c>
      <c r="L1859">
        <v>788</v>
      </c>
    </row>
    <row r="1860" spans="1:13" hidden="1" x14ac:dyDescent="0.25">
      <c r="A1860" t="s">
        <v>2648</v>
      </c>
      <c r="B1860" t="s">
        <v>2647</v>
      </c>
      <c r="C1860" t="s">
        <v>2646</v>
      </c>
      <c r="D1860">
        <v>28295.72</v>
      </c>
      <c r="E1860">
        <v>6</v>
      </c>
      <c r="F1860">
        <v>22621</v>
      </c>
      <c r="G1860">
        <v>25922621</v>
      </c>
      <c r="H1860" t="s">
        <v>3079</v>
      </c>
      <c r="I1860" s="9">
        <v>43859.880555555559</v>
      </c>
      <c r="J1860" s="8" t="s">
        <v>2737</v>
      </c>
      <c r="K1860">
        <v>259</v>
      </c>
      <c r="L1860">
        <v>788</v>
      </c>
    </row>
    <row r="1861" spans="1:13" hidden="1" x14ac:dyDescent="0.25">
      <c r="A1861" t="s">
        <v>2648</v>
      </c>
      <c r="B1861" t="s">
        <v>2647</v>
      </c>
      <c r="C1861" t="s">
        <v>2646</v>
      </c>
      <c r="D1861">
        <v>28295.72</v>
      </c>
      <c r="E1861">
        <v>8</v>
      </c>
      <c r="F1861">
        <v>20378</v>
      </c>
      <c r="G1861">
        <v>25920378</v>
      </c>
      <c r="H1861" t="s">
        <v>3080</v>
      </c>
      <c r="I1861" s="9">
        <v>43859.880555555559</v>
      </c>
      <c r="J1861" s="8" t="s">
        <v>2737</v>
      </c>
      <c r="K1861">
        <v>259</v>
      </c>
      <c r="L1861">
        <v>788</v>
      </c>
    </row>
    <row r="1862" spans="1:13" hidden="1" x14ac:dyDescent="0.25">
      <c r="A1862" t="s">
        <v>2648</v>
      </c>
      <c r="B1862" t="s">
        <v>2647</v>
      </c>
      <c r="C1862" t="s">
        <v>2646</v>
      </c>
      <c r="D1862">
        <v>28295.72</v>
      </c>
      <c r="E1862">
        <v>76.5</v>
      </c>
      <c r="F1862" t="s">
        <v>2737</v>
      </c>
      <c r="G1862">
        <v>27050508</v>
      </c>
      <c r="H1862" t="s">
        <v>2816</v>
      </c>
      <c r="I1862" s="9">
        <v>43859.880555555559</v>
      </c>
      <c r="J1862" s="8" t="s">
        <v>2737</v>
      </c>
      <c r="K1862">
        <v>270</v>
      </c>
      <c r="L1862">
        <v>788</v>
      </c>
    </row>
    <row r="1863" spans="1:13" hidden="1" x14ac:dyDescent="0.25">
      <c r="A1863" t="s">
        <v>2648</v>
      </c>
      <c r="B1863" t="s">
        <v>2647</v>
      </c>
      <c r="C1863" t="s">
        <v>2646</v>
      </c>
      <c r="D1863">
        <v>28295.72</v>
      </c>
      <c r="E1863">
        <v>46</v>
      </c>
      <c r="F1863">
        <v>85025</v>
      </c>
      <c r="G1863">
        <v>30032110</v>
      </c>
      <c r="H1863" t="s">
        <v>2776</v>
      </c>
      <c r="I1863" s="9">
        <v>43859.880555555559</v>
      </c>
      <c r="J1863" s="8" t="s">
        <v>2737</v>
      </c>
      <c r="K1863">
        <v>300</v>
      </c>
      <c r="L1863">
        <v>788</v>
      </c>
      <c r="M1863" s="19">
        <v>49</v>
      </c>
    </row>
    <row r="1864" spans="1:13" hidden="1" x14ac:dyDescent="0.25">
      <c r="A1864" t="s">
        <v>2648</v>
      </c>
      <c r="B1864" t="s">
        <v>2647</v>
      </c>
      <c r="C1864" t="s">
        <v>2646</v>
      </c>
      <c r="D1864">
        <v>28295.72</v>
      </c>
      <c r="E1864">
        <v>15</v>
      </c>
      <c r="F1864">
        <v>32107</v>
      </c>
      <c r="G1864">
        <v>30032107</v>
      </c>
      <c r="H1864" t="s">
        <v>2779</v>
      </c>
      <c r="I1864" s="9">
        <v>43859.880555555559</v>
      </c>
      <c r="J1864" s="8" t="s">
        <v>2737</v>
      </c>
      <c r="K1864">
        <v>300</v>
      </c>
      <c r="L1864">
        <v>788</v>
      </c>
      <c r="M1864" s="19">
        <v>16</v>
      </c>
    </row>
    <row r="1865" spans="1:13" hidden="1" x14ac:dyDescent="0.25">
      <c r="A1865" t="s">
        <v>2648</v>
      </c>
      <c r="B1865" t="s">
        <v>2647</v>
      </c>
      <c r="C1865" t="s">
        <v>2646</v>
      </c>
      <c r="D1865">
        <v>28295.72</v>
      </c>
      <c r="E1865">
        <v>13.89</v>
      </c>
      <c r="F1865" t="s">
        <v>2737</v>
      </c>
      <c r="G1865">
        <v>27250507</v>
      </c>
      <c r="H1865" t="s">
        <v>2815</v>
      </c>
      <c r="I1865" s="9">
        <v>43859.880555555559</v>
      </c>
      <c r="J1865" s="8" t="s">
        <v>2737</v>
      </c>
      <c r="K1865">
        <v>272</v>
      </c>
      <c r="L1865">
        <v>788</v>
      </c>
    </row>
    <row r="1866" spans="1:13" hidden="1" x14ac:dyDescent="0.25">
      <c r="A1866" t="s">
        <v>2648</v>
      </c>
      <c r="B1866" t="s">
        <v>2647</v>
      </c>
      <c r="C1866" t="s">
        <v>2646</v>
      </c>
      <c r="D1866">
        <v>28295.72</v>
      </c>
      <c r="E1866">
        <v>48.74</v>
      </c>
      <c r="F1866" t="s">
        <v>2737</v>
      </c>
      <c r="G1866">
        <v>27269185</v>
      </c>
      <c r="H1866" t="s">
        <v>2819</v>
      </c>
      <c r="I1866" s="9">
        <v>43859.880555555559</v>
      </c>
      <c r="J1866" s="8" t="s">
        <v>2737</v>
      </c>
      <c r="K1866">
        <v>272</v>
      </c>
      <c r="L1866">
        <v>788</v>
      </c>
    </row>
    <row r="1867" spans="1:13" hidden="1" x14ac:dyDescent="0.25">
      <c r="A1867" t="s">
        <v>2648</v>
      </c>
      <c r="B1867" t="s">
        <v>2647</v>
      </c>
      <c r="C1867" t="s">
        <v>2646</v>
      </c>
      <c r="D1867">
        <v>28295.72</v>
      </c>
      <c r="E1867">
        <v>8.32</v>
      </c>
      <c r="F1867" t="s">
        <v>2737</v>
      </c>
      <c r="G1867">
        <v>27269155</v>
      </c>
      <c r="H1867" t="s">
        <v>2820</v>
      </c>
      <c r="I1867" s="9">
        <v>43859.880555555559</v>
      </c>
      <c r="J1867" s="8" t="s">
        <v>2737</v>
      </c>
      <c r="K1867">
        <v>272</v>
      </c>
      <c r="L1867">
        <v>788</v>
      </c>
    </row>
    <row r="1868" spans="1:13" hidden="1" x14ac:dyDescent="0.25">
      <c r="A1868" t="s">
        <v>2648</v>
      </c>
      <c r="B1868" t="s">
        <v>2647</v>
      </c>
      <c r="C1868" t="s">
        <v>2646</v>
      </c>
      <c r="D1868">
        <v>28295.72</v>
      </c>
      <c r="E1868">
        <v>92.09</v>
      </c>
      <c r="F1868">
        <v>69118</v>
      </c>
      <c r="G1868">
        <v>27069118</v>
      </c>
      <c r="H1868" t="s">
        <v>2821</v>
      </c>
      <c r="I1868" s="9">
        <v>43859.880555555559</v>
      </c>
      <c r="J1868" s="8" t="s">
        <v>2737</v>
      </c>
      <c r="K1868">
        <v>270</v>
      </c>
      <c r="L1868">
        <v>788</v>
      </c>
    </row>
    <row r="1869" spans="1:13" hidden="1" x14ac:dyDescent="0.25">
      <c r="A1869" t="s">
        <v>2648</v>
      </c>
      <c r="B1869" t="s">
        <v>2647</v>
      </c>
      <c r="C1869" t="s">
        <v>2646</v>
      </c>
      <c r="D1869">
        <v>28295.72</v>
      </c>
      <c r="E1869">
        <v>10.53</v>
      </c>
      <c r="F1869" t="s">
        <v>2737</v>
      </c>
      <c r="G1869">
        <v>27013394</v>
      </c>
      <c r="H1869" t="s">
        <v>2789</v>
      </c>
      <c r="I1869" s="9">
        <v>43859.880555555559</v>
      </c>
      <c r="J1869" s="8" t="s">
        <v>2737</v>
      </c>
      <c r="K1869">
        <v>270</v>
      </c>
      <c r="L1869">
        <v>788</v>
      </c>
    </row>
    <row r="1870" spans="1:13" hidden="1" x14ac:dyDescent="0.25">
      <c r="A1870" t="s">
        <v>2648</v>
      </c>
      <c r="B1870" t="s">
        <v>2647</v>
      </c>
      <c r="C1870" t="s">
        <v>2646</v>
      </c>
      <c r="D1870">
        <v>28295.72</v>
      </c>
      <c r="E1870">
        <v>27.34</v>
      </c>
      <c r="F1870" t="s">
        <v>2737</v>
      </c>
      <c r="G1870">
        <v>27013399</v>
      </c>
      <c r="H1870" t="s">
        <v>2739</v>
      </c>
      <c r="I1870" s="9">
        <v>43859.880555555559</v>
      </c>
      <c r="J1870" s="8" t="s">
        <v>2737</v>
      </c>
      <c r="K1870">
        <v>270</v>
      </c>
      <c r="L1870">
        <v>788</v>
      </c>
    </row>
    <row r="1871" spans="1:13" hidden="1" x14ac:dyDescent="0.25">
      <c r="A1871" t="s">
        <v>2648</v>
      </c>
      <c r="B1871" t="s">
        <v>2647</v>
      </c>
      <c r="C1871" t="s">
        <v>2646</v>
      </c>
      <c r="D1871">
        <v>28295.72</v>
      </c>
      <c r="E1871">
        <v>27.34</v>
      </c>
      <c r="F1871" t="s">
        <v>2737</v>
      </c>
      <c r="G1871">
        <v>27013399</v>
      </c>
      <c r="H1871" t="s">
        <v>2739</v>
      </c>
      <c r="I1871" s="9">
        <v>43859.880555555559</v>
      </c>
      <c r="J1871" s="8" t="s">
        <v>2737</v>
      </c>
      <c r="K1871">
        <v>270</v>
      </c>
      <c r="L1871">
        <v>788</v>
      </c>
    </row>
    <row r="1872" spans="1:13" hidden="1" x14ac:dyDescent="0.25">
      <c r="A1872" t="s">
        <v>2648</v>
      </c>
      <c r="B1872" t="s">
        <v>2647</v>
      </c>
      <c r="C1872" t="s">
        <v>2646</v>
      </c>
      <c r="D1872">
        <v>28295.72</v>
      </c>
      <c r="E1872">
        <v>14.7</v>
      </c>
      <c r="F1872" t="s">
        <v>2737</v>
      </c>
      <c r="G1872">
        <v>27013393</v>
      </c>
      <c r="H1872" t="s">
        <v>2834</v>
      </c>
      <c r="I1872" s="9">
        <v>43859.880555555559</v>
      </c>
      <c r="J1872" s="8" t="s">
        <v>2737</v>
      </c>
      <c r="K1872">
        <v>270</v>
      </c>
      <c r="L1872">
        <v>788</v>
      </c>
    </row>
    <row r="1873" spans="1:12" hidden="1" x14ac:dyDescent="0.25">
      <c r="A1873" t="s">
        <v>2648</v>
      </c>
      <c r="B1873" t="s">
        <v>2647</v>
      </c>
      <c r="C1873" t="s">
        <v>2646</v>
      </c>
      <c r="D1873">
        <v>28295.72</v>
      </c>
      <c r="E1873">
        <v>14.7</v>
      </c>
      <c r="F1873" t="s">
        <v>2737</v>
      </c>
      <c r="G1873">
        <v>27013392</v>
      </c>
      <c r="H1873" t="s">
        <v>2755</v>
      </c>
      <c r="I1873" s="9">
        <v>43859.880555555559</v>
      </c>
      <c r="J1873" s="8" t="s">
        <v>2737</v>
      </c>
      <c r="K1873">
        <v>270</v>
      </c>
      <c r="L1873">
        <v>788</v>
      </c>
    </row>
    <row r="1874" spans="1:12" hidden="1" x14ac:dyDescent="0.25">
      <c r="A1874" t="s">
        <v>2648</v>
      </c>
      <c r="B1874" t="s">
        <v>2647</v>
      </c>
      <c r="C1874" t="s">
        <v>2646</v>
      </c>
      <c r="D1874">
        <v>28295.72</v>
      </c>
      <c r="E1874">
        <v>12.23</v>
      </c>
      <c r="F1874" t="s">
        <v>2737</v>
      </c>
      <c r="G1874">
        <v>27069208</v>
      </c>
      <c r="H1874" t="s">
        <v>2791</v>
      </c>
      <c r="I1874" s="9">
        <v>43859.880555555559</v>
      </c>
      <c r="J1874" s="8" t="s">
        <v>2737</v>
      </c>
      <c r="K1874">
        <v>270</v>
      </c>
      <c r="L1874">
        <v>788</v>
      </c>
    </row>
    <row r="1875" spans="1:12" hidden="1" x14ac:dyDescent="0.25">
      <c r="A1875" t="s">
        <v>2648</v>
      </c>
      <c r="B1875" t="s">
        <v>2647</v>
      </c>
      <c r="C1875" t="s">
        <v>2646</v>
      </c>
      <c r="D1875">
        <v>28295.72</v>
      </c>
      <c r="E1875">
        <v>11.59</v>
      </c>
      <c r="F1875" t="s">
        <v>2737</v>
      </c>
      <c r="G1875">
        <v>27069212</v>
      </c>
      <c r="H1875" t="s">
        <v>2754</v>
      </c>
      <c r="I1875" s="9">
        <v>43859.880555555559</v>
      </c>
      <c r="J1875" s="8" t="s">
        <v>2737</v>
      </c>
      <c r="K1875">
        <v>270</v>
      </c>
      <c r="L1875">
        <v>788</v>
      </c>
    </row>
    <row r="1876" spans="1:12" hidden="1" x14ac:dyDescent="0.25">
      <c r="A1876" t="s">
        <v>2648</v>
      </c>
      <c r="B1876" t="s">
        <v>2647</v>
      </c>
      <c r="C1876" t="s">
        <v>2646</v>
      </c>
      <c r="D1876">
        <v>28295.72</v>
      </c>
      <c r="E1876">
        <v>22.56</v>
      </c>
      <c r="F1876" t="s">
        <v>2752</v>
      </c>
      <c r="G1876">
        <v>27038238</v>
      </c>
      <c r="H1876" t="s">
        <v>2753</v>
      </c>
      <c r="I1876" s="9">
        <v>43859.880555555559</v>
      </c>
      <c r="J1876" s="8" t="s">
        <v>2737</v>
      </c>
      <c r="K1876">
        <v>270</v>
      </c>
      <c r="L1876">
        <v>788</v>
      </c>
    </row>
    <row r="1877" spans="1:12" hidden="1" x14ac:dyDescent="0.25">
      <c r="A1877" t="s">
        <v>2648</v>
      </c>
      <c r="B1877" t="s">
        <v>2647</v>
      </c>
      <c r="C1877" t="s">
        <v>2646</v>
      </c>
      <c r="D1877">
        <v>28295.72</v>
      </c>
      <c r="E1877">
        <v>22.56</v>
      </c>
      <c r="F1877" t="s">
        <v>2752</v>
      </c>
      <c r="G1877">
        <v>27038238</v>
      </c>
      <c r="H1877" t="s">
        <v>2753</v>
      </c>
      <c r="I1877" s="9">
        <v>43859.880555555559</v>
      </c>
      <c r="J1877" s="8" t="s">
        <v>2737</v>
      </c>
      <c r="K1877">
        <v>270</v>
      </c>
      <c r="L1877">
        <v>788</v>
      </c>
    </row>
    <row r="1878" spans="1:12" hidden="1" x14ac:dyDescent="0.25">
      <c r="A1878" t="s">
        <v>2648</v>
      </c>
      <c r="B1878" t="s">
        <v>2647</v>
      </c>
      <c r="C1878" t="s">
        <v>2646</v>
      </c>
      <c r="D1878">
        <v>28295.72</v>
      </c>
      <c r="E1878">
        <v>5.46</v>
      </c>
      <c r="F1878" t="s">
        <v>2737</v>
      </c>
      <c r="G1878">
        <v>27069165</v>
      </c>
      <c r="H1878" t="s">
        <v>2806</v>
      </c>
      <c r="I1878" s="9">
        <v>43859.880555555559</v>
      </c>
      <c r="J1878" s="8" t="s">
        <v>2737</v>
      </c>
      <c r="K1878">
        <v>270</v>
      </c>
      <c r="L1878">
        <v>788</v>
      </c>
    </row>
    <row r="1879" spans="1:12" hidden="1" x14ac:dyDescent="0.25">
      <c r="A1879" t="s">
        <v>2648</v>
      </c>
      <c r="B1879" t="s">
        <v>2647</v>
      </c>
      <c r="C1879" t="s">
        <v>2646</v>
      </c>
      <c r="D1879">
        <v>28295.72</v>
      </c>
      <c r="E1879">
        <v>8.57</v>
      </c>
      <c r="F1879" t="s">
        <v>2737</v>
      </c>
      <c r="G1879">
        <v>27069276</v>
      </c>
      <c r="H1879" t="s">
        <v>2813</v>
      </c>
      <c r="I1879" s="9">
        <v>43859.880555555559</v>
      </c>
      <c r="J1879" s="8" t="s">
        <v>2737</v>
      </c>
      <c r="K1879">
        <v>270</v>
      </c>
      <c r="L1879">
        <v>788</v>
      </c>
    </row>
    <row r="1880" spans="1:12" hidden="1" x14ac:dyDescent="0.25">
      <c r="A1880" t="s">
        <v>2648</v>
      </c>
      <c r="B1880" t="s">
        <v>2647</v>
      </c>
      <c r="C1880" t="s">
        <v>2646</v>
      </c>
      <c r="D1880">
        <v>28295.72</v>
      </c>
      <c r="E1880">
        <v>8.83</v>
      </c>
      <c r="F1880" t="s">
        <v>2737</v>
      </c>
      <c r="G1880">
        <v>27069171</v>
      </c>
      <c r="H1880" t="s">
        <v>2809</v>
      </c>
      <c r="I1880" s="9">
        <v>43859.880555555559</v>
      </c>
      <c r="J1880" s="8" t="s">
        <v>2737</v>
      </c>
      <c r="K1880">
        <v>270</v>
      </c>
      <c r="L1880">
        <v>788</v>
      </c>
    </row>
    <row r="1881" spans="1:12" hidden="1" x14ac:dyDescent="0.25">
      <c r="A1881" t="s">
        <v>2648</v>
      </c>
      <c r="B1881" t="s">
        <v>2647</v>
      </c>
      <c r="C1881" t="s">
        <v>2646</v>
      </c>
      <c r="D1881">
        <v>28295.72</v>
      </c>
      <c r="E1881">
        <v>8.83</v>
      </c>
      <c r="F1881" t="s">
        <v>2737</v>
      </c>
      <c r="G1881">
        <v>27069171</v>
      </c>
      <c r="H1881" t="s">
        <v>2809</v>
      </c>
      <c r="I1881" s="9">
        <v>43859.880555555559</v>
      </c>
      <c r="J1881" s="8" t="s">
        <v>2737</v>
      </c>
      <c r="K1881">
        <v>270</v>
      </c>
      <c r="L1881">
        <v>788</v>
      </c>
    </row>
    <row r="1882" spans="1:12" hidden="1" x14ac:dyDescent="0.25">
      <c r="A1882" t="s">
        <v>2648</v>
      </c>
      <c r="B1882" t="s">
        <v>2647</v>
      </c>
      <c r="C1882" t="s">
        <v>2646</v>
      </c>
      <c r="D1882">
        <v>28295.72</v>
      </c>
      <c r="E1882">
        <v>40</v>
      </c>
      <c r="F1882" t="s">
        <v>2737</v>
      </c>
      <c r="G1882">
        <v>27013490</v>
      </c>
      <c r="H1882" t="s">
        <v>2814</v>
      </c>
      <c r="I1882" s="9">
        <v>43859.880555555559</v>
      </c>
      <c r="J1882" s="8" t="s">
        <v>2737</v>
      </c>
      <c r="K1882">
        <v>270</v>
      </c>
      <c r="L1882">
        <v>788</v>
      </c>
    </row>
    <row r="1883" spans="1:12" hidden="1" x14ac:dyDescent="0.25">
      <c r="A1883" t="s">
        <v>2648</v>
      </c>
      <c r="B1883" t="s">
        <v>2647</v>
      </c>
      <c r="C1883" t="s">
        <v>2646</v>
      </c>
      <c r="D1883">
        <v>28295.72</v>
      </c>
      <c r="E1883">
        <v>22.56</v>
      </c>
      <c r="F1883" t="s">
        <v>2752</v>
      </c>
      <c r="G1883">
        <v>27038238</v>
      </c>
      <c r="H1883" t="s">
        <v>2753</v>
      </c>
      <c r="I1883" s="9">
        <v>43859.880555555559</v>
      </c>
      <c r="J1883" s="8" t="s">
        <v>2737</v>
      </c>
      <c r="K1883">
        <v>270</v>
      </c>
      <c r="L1883">
        <v>788</v>
      </c>
    </row>
    <row r="1884" spans="1:12" hidden="1" x14ac:dyDescent="0.25">
      <c r="A1884" t="s">
        <v>2648</v>
      </c>
      <c r="B1884" t="s">
        <v>2647</v>
      </c>
      <c r="C1884" t="s">
        <v>2646</v>
      </c>
      <c r="D1884">
        <v>28295.72</v>
      </c>
      <c r="E1884">
        <v>22.56</v>
      </c>
      <c r="F1884" t="s">
        <v>2752</v>
      </c>
      <c r="G1884">
        <v>27038238</v>
      </c>
      <c r="H1884" t="s">
        <v>2753</v>
      </c>
      <c r="I1884" s="9">
        <v>43859.880555555559</v>
      </c>
      <c r="J1884" s="8" t="s">
        <v>2737</v>
      </c>
      <c r="K1884">
        <v>270</v>
      </c>
      <c r="L1884">
        <v>788</v>
      </c>
    </row>
    <row r="1885" spans="1:12" hidden="1" x14ac:dyDescent="0.25">
      <c r="A1885" t="s">
        <v>2648</v>
      </c>
      <c r="B1885" t="s">
        <v>2647</v>
      </c>
      <c r="C1885" t="s">
        <v>2646</v>
      </c>
      <c r="D1885">
        <v>28295.72</v>
      </c>
      <c r="E1885">
        <v>10.53</v>
      </c>
      <c r="F1885" t="s">
        <v>2737</v>
      </c>
      <c r="G1885">
        <v>27013394</v>
      </c>
      <c r="H1885" t="s">
        <v>2789</v>
      </c>
      <c r="I1885" s="9">
        <v>43859.880555555559</v>
      </c>
      <c r="J1885" s="8" t="s">
        <v>2737</v>
      </c>
      <c r="K1885">
        <v>270</v>
      </c>
      <c r="L1885">
        <v>788</v>
      </c>
    </row>
    <row r="1886" spans="1:12" hidden="1" x14ac:dyDescent="0.25">
      <c r="A1886" t="s">
        <v>2648</v>
      </c>
      <c r="B1886" t="s">
        <v>2647</v>
      </c>
      <c r="C1886" t="s">
        <v>2646</v>
      </c>
      <c r="D1886">
        <v>28295.72</v>
      </c>
      <c r="E1886">
        <v>30.05</v>
      </c>
      <c r="F1886" t="s">
        <v>2737</v>
      </c>
      <c r="G1886">
        <v>27069167</v>
      </c>
      <c r="H1886" t="s">
        <v>2790</v>
      </c>
      <c r="I1886" s="9">
        <v>43859.880555555559</v>
      </c>
      <c r="J1886" s="8" t="s">
        <v>2737</v>
      </c>
      <c r="K1886">
        <v>270</v>
      </c>
      <c r="L1886">
        <v>788</v>
      </c>
    </row>
    <row r="1887" spans="1:12" hidden="1" x14ac:dyDescent="0.25">
      <c r="A1887" t="s">
        <v>2648</v>
      </c>
      <c r="B1887" t="s">
        <v>2647</v>
      </c>
      <c r="C1887" t="s">
        <v>2646</v>
      </c>
      <c r="D1887">
        <v>28295.72</v>
      </c>
      <c r="E1887">
        <v>1146</v>
      </c>
      <c r="F1887">
        <v>23782</v>
      </c>
      <c r="G1887">
        <v>25023782</v>
      </c>
      <c r="H1887" t="s">
        <v>2944</v>
      </c>
      <c r="I1887" s="9">
        <v>43859.880555555559</v>
      </c>
      <c r="J1887" s="8" t="s">
        <v>2737</v>
      </c>
      <c r="K1887">
        <v>250</v>
      </c>
      <c r="L1887">
        <v>788</v>
      </c>
    </row>
    <row r="1888" spans="1:12" hidden="1" x14ac:dyDescent="0.25">
      <c r="A1888" t="s">
        <v>2648</v>
      </c>
      <c r="B1888" t="s">
        <v>2647</v>
      </c>
      <c r="C1888" t="s">
        <v>2646</v>
      </c>
      <c r="D1888">
        <v>28295.72</v>
      </c>
      <c r="E1888">
        <v>27.34</v>
      </c>
      <c r="F1888" t="s">
        <v>2737</v>
      </c>
      <c r="G1888">
        <v>27013399</v>
      </c>
      <c r="H1888" t="s">
        <v>2739</v>
      </c>
      <c r="I1888" s="9">
        <v>43859.880555555559</v>
      </c>
      <c r="J1888" s="8" t="s">
        <v>2737</v>
      </c>
      <c r="K1888">
        <v>270</v>
      </c>
      <c r="L1888">
        <v>788</v>
      </c>
    </row>
    <row r="1889" spans="1:12" hidden="1" x14ac:dyDescent="0.25">
      <c r="A1889" t="s">
        <v>2648</v>
      </c>
      <c r="B1889" t="s">
        <v>2647</v>
      </c>
      <c r="C1889" t="s">
        <v>2646</v>
      </c>
      <c r="D1889">
        <v>28295.72</v>
      </c>
      <c r="E1889">
        <v>14.46</v>
      </c>
      <c r="F1889" t="s">
        <v>2773</v>
      </c>
      <c r="G1889">
        <v>27038236</v>
      </c>
      <c r="H1889" t="s">
        <v>2774</v>
      </c>
      <c r="I1889" s="9">
        <v>43859.880555555559</v>
      </c>
      <c r="J1889" s="8" t="s">
        <v>2737</v>
      </c>
      <c r="K1889">
        <v>270</v>
      </c>
      <c r="L1889">
        <v>788</v>
      </c>
    </row>
    <row r="1890" spans="1:12" hidden="1" x14ac:dyDescent="0.25">
      <c r="A1890" t="s">
        <v>2648</v>
      </c>
      <c r="B1890" t="s">
        <v>2647</v>
      </c>
      <c r="C1890" t="s">
        <v>2646</v>
      </c>
      <c r="D1890">
        <v>28295.72</v>
      </c>
      <c r="E1890">
        <v>8.83</v>
      </c>
      <c r="F1890" t="s">
        <v>2737</v>
      </c>
      <c r="G1890">
        <v>27217035</v>
      </c>
      <c r="H1890" t="s">
        <v>2947</v>
      </c>
      <c r="I1890" s="9">
        <v>43859.880555555559</v>
      </c>
      <c r="J1890" s="8" t="s">
        <v>2737</v>
      </c>
      <c r="K1890">
        <v>272</v>
      </c>
      <c r="L1890">
        <v>788</v>
      </c>
    </row>
    <row r="1891" spans="1:12" hidden="1" x14ac:dyDescent="0.25">
      <c r="A1891" t="s">
        <v>2648</v>
      </c>
      <c r="B1891" t="s">
        <v>2647</v>
      </c>
      <c r="C1891" t="s">
        <v>2646</v>
      </c>
      <c r="D1891">
        <v>28295.72</v>
      </c>
      <c r="E1891">
        <v>9.7100000000000009</v>
      </c>
      <c r="F1891" t="s">
        <v>2737</v>
      </c>
      <c r="G1891">
        <v>27069175</v>
      </c>
      <c r="H1891" t="s">
        <v>2948</v>
      </c>
      <c r="I1891" s="9">
        <v>43859.880555555559</v>
      </c>
      <c r="J1891" s="8" t="s">
        <v>2737</v>
      </c>
      <c r="K1891">
        <v>270</v>
      </c>
      <c r="L1891">
        <v>788</v>
      </c>
    </row>
    <row r="1892" spans="1:12" hidden="1" x14ac:dyDescent="0.25">
      <c r="A1892" t="s">
        <v>2648</v>
      </c>
      <c r="B1892" t="s">
        <v>2647</v>
      </c>
      <c r="C1892" t="s">
        <v>2646</v>
      </c>
      <c r="D1892">
        <v>28295.72</v>
      </c>
      <c r="E1892">
        <v>9.27</v>
      </c>
      <c r="F1892" t="s">
        <v>2737</v>
      </c>
      <c r="G1892">
        <v>27069286</v>
      </c>
      <c r="H1892" t="s">
        <v>2916</v>
      </c>
      <c r="I1892" s="9">
        <v>43859.880555555559</v>
      </c>
      <c r="J1892" s="8" t="s">
        <v>2737</v>
      </c>
      <c r="K1892">
        <v>270</v>
      </c>
      <c r="L1892">
        <v>788</v>
      </c>
    </row>
    <row r="1893" spans="1:12" hidden="1" x14ac:dyDescent="0.25">
      <c r="A1893" t="s">
        <v>2648</v>
      </c>
      <c r="B1893" t="s">
        <v>2647</v>
      </c>
      <c r="C1893" t="s">
        <v>2646</v>
      </c>
      <c r="D1893">
        <v>28295.72</v>
      </c>
      <c r="E1893">
        <v>45.98</v>
      </c>
      <c r="F1893" t="s">
        <v>2737</v>
      </c>
      <c r="G1893">
        <v>27280023</v>
      </c>
      <c r="H1893" t="s">
        <v>2949</v>
      </c>
      <c r="I1893" s="9">
        <v>43859.880555555559</v>
      </c>
      <c r="J1893" s="8" t="s">
        <v>2737</v>
      </c>
      <c r="K1893">
        <v>272</v>
      </c>
      <c r="L1893">
        <v>788</v>
      </c>
    </row>
    <row r="1894" spans="1:12" hidden="1" x14ac:dyDescent="0.25">
      <c r="A1894" t="s">
        <v>2648</v>
      </c>
      <c r="B1894" t="s">
        <v>2647</v>
      </c>
      <c r="C1894" t="s">
        <v>2646</v>
      </c>
      <c r="D1894">
        <v>28295.72</v>
      </c>
      <c r="E1894">
        <v>11.1</v>
      </c>
      <c r="F1894" t="s">
        <v>2737</v>
      </c>
      <c r="G1894">
        <v>27069215</v>
      </c>
      <c r="H1894" t="s">
        <v>2792</v>
      </c>
      <c r="I1894" s="9">
        <v>43859.880555555559</v>
      </c>
      <c r="J1894" s="8" t="s">
        <v>2737</v>
      </c>
      <c r="K1894">
        <v>270</v>
      </c>
      <c r="L1894">
        <v>788</v>
      </c>
    </row>
    <row r="1895" spans="1:12" hidden="1" x14ac:dyDescent="0.25">
      <c r="A1895" t="s">
        <v>2648</v>
      </c>
      <c r="B1895" t="s">
        <v>2647</v>
      </c>
      <c r="C1895" t="s">
        <v>2646</v>
      </c>
      <c r="D1895">
        <v>28295.72</v>
      </c>
      <c r="E1895">
        <v>11.1</v>
      </c>
      <c r="F1895" t="s">
        <v>2737</v>
      </c>
      <c r="G1895">
        <v>27069215</v>
      </c>
      <c r="H1895" t="s">
        <v>2792</v>
      </c>
      <c r="I1895" s="9">
        <v>43859.880555555559</v>
      </c>
      <c r="J1895" s="8" t="s">
        <v>2737</v>
      </c>
      <c r="K1895">
        <v>270</v>
      </c>
      <c r="L1895">
        <v>788</v>
      </c>
    </row>
    <row r="1896" spans="1:12" hidden="1" x14ac:dyDescent="0.25">
      <c r="A1896" t="s">
        <v>2648</v>
      </c>
      <c r="B1896" t="s">
        <v>2647</v>
      </c>
      <c r="C1896" t="s">
        <v>2646</v>
      </c>
      <c r="D1896">
        <v>28295.72</v>
      </c>
      <c r="E1896">
        <v>8.34</v>
      </c>
      <c r="F1896" t="s">
        <v>2737</v>
      </c>
      <c r="G1896">
        <v>27069318</v>
      </c>
      <c r="H1896" t="s">
        <v>2950</v>
      </c>
      <c r="I1896" s="9">
        <v>43859.880555555559</v>
      </c>
      <c r="J1896" s="8" t="s">
        <v>2737</v>
      </c>
      <c r="K1896">
        <v>270</v>
      </c>
      <c r="L1896">
        <v>788</v>
      </c>
    </row>
    <row r="1897" spans="1:12" hidden="1" x14ac:dyDescent="0.25">
      <c r="A1897" t="s">
        <v>2648</v>
      </c>
      <c r="B1897" t="s">
        <v>2647</v>
      </c>
      <c r="C1897" t="s">
        <v>2646</v>
      </c>
      <c r="D1897">
        <v>28295.72</v>
      </c>
      <c r="E1897">
        <v>8.83</v>
      </c>
      <c r="F1897" t="s">
        <v>2737</v>
      </c>
      <c r="G1897">
        <v>27217035</v>
      </c>
      <c r="H1897" t="s">
        <v>2947</v>
      </c>
      <c r="I1897" s="9">
        <v>43859.880555555559</v>
      </c>
      <c r="J1897" s="8" t="s">
        <v>2737</v>
      </c>
      <c r="K1897">
        <v>272</v>
      </c>
      <c r="L1897">
        <v>788</v>
      </c>
    </row>
    <row r="1898" spans="1:12" hidden="1" x14ac:dyDescent="0.25">
      <c r="A1898" t="s">
        <v>2648</v>
      </c>
      <c r="B1898" t="s">
        <v>2647</v>
      </c>
      <c r="C1898" t="s">
        <v>2646</v>
      </c>
      <c r="D1898">
        <v>28295.72</v>
      </c>
      <c r="E1898">
        <v>28</v>
      </c>
      <c r="F1898" t="s">
        <v>2737</v>
      </c>
      <c r="G1898">
        <v>25924143</v>
      </c>
      <c r="H1898" t="s">
        <v>2946</v>
      </c>
      <c r="I1898" s="9">
        <v>43859.880555555559</v>
      </c>
      <c r="J1898" s="8" t="s">
        <v>2737</v>
      </c>
      <c r="K1898">
        <v>259</v>
      </c>
      <c r="L1898">
        <v>788</v>
      </c>
    </row>
    <row r="1899" spans="1:12" hidden="1" x14ac:dyDescent="0.25">
      <c r="A1899" t="s">
        <v>2648</v>
      </c>
      <c r="B1899" t="s">
        <v>2647</v>
      </c>
      <c r="C1899" t="s">
        <v>2646</v>
      </c>
      <c r="D1899">
        <v>28295.72</v>
      </c>
      <c r="E1899">
        <v>21</v>
      </c>
      <c r="F1899" t="s">
        <v>2848</v>
      </c>
      <c r="G1899">
        <v>63623574</v>
      </c>
      <c r="H1899" t="s">
        <v>2849</v>
      </c>
      <c r="I1899" s="9">
        <v>43859.880555555559</v>
      </c>
      <c r="J1899" s="8" t="s">
        <v>2737</v>
      </c>
      <c r="K1899">
        <v>636</v>
      </c>
      <c r="L1899">
        <v>788</v>
      </c>
    </row>
    <row r="1900" spans="1:12" hidden="1" x14ac:dyDescent="0.25">
      <c r="A1900" t="s">
        <v>2648</v>
      </c>
      <c r="B1900" t="s">
        <v>2647</v>
      </c>
      <c r="C1900" t="s">
        <v>2646</v>
      </c>
      <c r="D1900">
        <v>28295.72</v>
      </c>
      <c r="E1900">
        <v>6</v>
      </c>
      <c r="F1900" t="s">
        <v>2737</v>
      </c>
      <c r="G1900">
        <v>25934767</v>
      </c>
      <c r="H1900" t="s">
        <v>2828</v>
      </c>
      <c r="I1900" s="9">
        <v>43859.880555555559</v>
      </c>
      <c r="J1900" s="8" t="s">
        <v>2737</v>
      </c>
      <c r="K1900">
        <v>259</v>
      </c>
      <c r="L1900">
        <v>788</v>
      </c>
    </row>
    <row r="1901" spans="1:12" hidden="1" x14ac:dyDescent="0.25">
      <c r="A1901" t="s">
        <v>2648</v>
      </c>
      <c r="B1901" t="s">
        <v>2647</v>
      </c>
      <c r="C1901" t="s">
        <v>2646</v>
      </c>
      <c r="D1901">
        <v>28295.72</v>
      </c>
      <c r="E1901">
        <v>85.8</v>
      </c>
      <c r="F1901" t="s">
        <v>2803</v>
      </c>
      <c r="G1901">
        <v>25024698</v>
      </c>
      <c r="H1901" t="s">
        <v>2804</v>
      </c>
      <c r="I1901" s="9">
        <v>43859.880555555559</v>
      </c>
      <c r="J1901" s="8" t="s">
        <v>2737</v>
      </c>
      <c r="K1901">
        <v>250</v>
      </c>
      <c r="L1901">
        <v>788</v>
      </c>
    </row>
    <row r="1902" spans="1:12" hidden="1" x14ac:dyDescent="0.25">
      <c r="A1902" t="s">
        <v>2648</v>
      </c>
      <c r="B1902" t="s">
        <v>2647</v>
      </c>
      <c r="C1902" t="s">
        <v>2646</v>
      </c>
      <c r="D1902">
        <v>28295.72</v>
      </c>
      <c r="E1902">
        <v>21</v>
      </c>
      <c r="F1902" t="s">
        <v>2848</v>
      </c>
      <c r="G1902">
        <v>63623574</v>
      </c>
      <c r="H1902" t="s">
        <v>2849</v>
      </c>
      <c r="I1902" s="9">
        <v>43859.880555555559</v>
      </c>
      <c r="J1902" s="8" t="s">
        <v>2737</v>
      </c>
      <c r="K1902">
        <v>636</v>
      </c>
      <c r="L1902">
        <v>788</v>
      </c>
    </row>
    <row r="1903" spans="1:12" hidden="1" x14ac:dyDescent="0.25">
      <c r="A1903" t="s">
        <v>2648</v>
      </c>
      <c r="B1903" t="s">
        <v>2647</v>
      </c>
      <c r="C1903" t="s">
        <v>2646</v>
      </c>
      <c r="D1903">
        <v>28295.72</v>
      </c>
      <c r="E1903">
        <v>37</v>
      </c>
      <c r="F1903" t="s">
        <v>2840</v>
      </c>
      <c r="G1903">
        <v>63621445</v>
      </c>
      <c r="H1903" t="s">
        <v>2841</v>
      </c>
      <c r="I1903" s="9">
        <v>43859.880555555559</v>
      </c>
      <c r="J1903" s="8" t="s">
        <v>2737</v>
      </c>
      <c r="K1903">
        <v>636</v>
      </c>
      <c r="L1903">
        <v>788</v>
      </c>
    </row>
    <row r="1904" spans="1:12" hidden="1" x14ac:dyDescent="0.25">
      <c r="A1904" t="s">
        <v>2648</v>
      </c>
      <c r="B1904" t="s">
        <v>2647</v>
      </c>
      <c r="C1904" t="s">
        <v>2646</v>
      </c>
      <c r="D1904">
        <v>28295.72</v>
      </c>
      <c r="E1904">
        <v>218</v>
      </c>
      <c r="F1904" t="s">
        <v>2863</v>
      </c>
      <c r="G1904">
        <v>25024515</v>
      </c>
      <c r="H1904" t="s">
        <v>2864</v>
      </c>
      <c r="I1904" s="9">
        <v>43859.880555555559</v>
      </c>
      <c r="J1904" s="8" t="s">
        <v>2737</v>
      </c>
      <c r="K1904">
        <v>250</v>
      </c>
      <c r="L1904">
        <v>788</v>
      </c>
    </row>
    <row r="1905" spans="1:15" hidden="1" x14ac:dyDescent="0.25">
      <c r="A1905" t="s">
        <v>2648</v>
      </c>
      <c r="B1905" t="s">
        <v>2647</v>
      </c>
      <c r="C1905" t="s">
        <v>2646</v>
      </c>
      <c r="D1905">
        <v>28295.72</v>
      </c>
      <c r="E1905">
        <v>522</v>
      </c>
      <c r="F1905">
        <v>59899</v>
      </c>
      <c r="G1905">
        <v>72050506</v>
      </c>
      <c r="H1905" t="s">
        <v>2852</v>
      </c>
      <c r="I1905" s="9">
        <v>43859.880555555559</v>
      </c>
      <c r="J1905" s="8" t="s">
        <v>2737</v>
      </c>
      <c r="K1905">
        <v>720</v>
      </c>
      <c r="L1905">
        <v>788</v>
      </c>
      <c r="M1905" s="19">
        <v>547</v>
      </c>
      <c r="O1905" s="19">
        <f>M1905</f>
        <v>547</v>
      </c>
    </row>
    <row r="1906" spans="1:15" hidden="1" x14ac:dyDescent="0.25">
      <c r="A1906" t="s">
        <v>2648</v>
      </c>
      <c r="B1906" t="s">
        <v>2647</v>
      </c>
      <c r="C1906" t="s">
        <v>2646</v>
      </c>
      <c r="D1906">
        <v>28295.72</v>
      </c>
      <c r="E1906">
        <v>1200</v>
      </c>
      <c r="F1906">
        <v>50499</v>
      </c>
      <c r="G1906">
        <v>11250499</v>
      </c>
      <c r="H1906" t="s">
        <v>2807</v>
      </c>
      <c r="I1906" s="9">
        <v>43859.880555555559</v>
      </c>
      <c r="J1906" s="8" t="s">
        <v>2737</v>
      </c>
      <c r="K1906">
        <v>112</v>
      </c>
      <c r="L1906">
        <v>788</v>
      </c>
      <c r="M1906" s="19">
        <v>1255</v>
      </c>
    </row>
    <row r="1907" spans="1:15" hidden="1" x14ac:dyDescent="0.25">
      <c r="A1907" t="s">
        <v>2648</v>
      </c>
      <c r="B1907" t="s">
        <v>2647</v>
      </c>
      <c r="C1907" t="s">
        <v>2646</v>
      </c>
      <c r="D1907">
        <v>28295.72</v>
      </c>
      <c r="E1907">
        <v>722</v>
      </c>
      <c r="F1907">
        <v>50523</v>
      </c>
      <c r="G1907">
        <v>37050523</v>
      </c>
      <c r="H1907" t="s">
        <v>2850</v>
      </c>
      <c r="I1907" s="9">
        <v>43859.880555555559</v>
      </c>
      <c r="J1907" s="8" t="s">
        <v>2737</v>
      </c>
      <c r="K1907">
        <v>370</v>
      </c>
      <c r="L1907">
        <v>788</v>
      </c>
      <c r="M1907" s="19">
        <v>756</v>
      </c>
    </row>
    <row r="1908" spans="1:15" hidden="1" x14ac:dyDescent="0.25">
      <c r="A1908" t="s">
        <v>2648</v>
      </c>
      <c r="B1908" t="s">
        <v>2647</v>
      </c>
      <c r="C1908" t="s">
        <v>2646</v>
      </c>
      <c r="D1908">
        <v>28295.72</v>
      </c>
      <c r="E1908">
        <v>75</v>
      </c>
      <c r="F1908">
        <v>50540</v>
      </c>
      <c r="G1908">
        <v>46050540</v>
      </c>
      <c r="H1908" t="s">
        <v>2851</v>
      </c>
      <c r="I1908" s="9">
        <v>43859.880555555559</v>
      </c>
      <c r="J1908" s="8" t="s">
        <v>2737</v>
      </c>
      <c r="K1908">
        <v>460</v>
      </c>
      <c r="L1908">
        <v>788</v>
      </c>
      <c r="M1908" s="19">
        <v>79</v>
      </c>
    </row>
    <row r="1909" spans="1:15" hidden="1" x14ac:dyDescent="0.25">
      <c r="A1909" t="s">
        <v>2648</v>
      </c>
      <c r="B1909" t="s">
        <v>2647</v>
      </c>
      <c r="C1909" t="s">
        <v>2646</v>
      </c>
      <c r="D1909">
        <v>28295.72</v>
      </c>
      <c r="E1909">
        <v>246</v>
      </c>
      <c r="F1909">
        <v>50513</v>
      </c>
      <c r="G1909">
        <v>72050513</v>
      </c>
      <c r="H1909" t="s">
        <v>3072</v>
      </c>
      <c r="I1909" s="9">
        <v>43859.880555555559</v>
      </c>
      <c r="J1909" s="8" t="s">
        <v>2737</v>
      </c>
      <c r="K1909">
        <v>720</v>
      </c>
      <c r="L1909">
        <v>788</v>
      </c>
      <c r="M1909" s="19">
        <v>258</v>
      </c>
      <c r="O1909" s="19">
        <f t="shared" ref="O1909:O1910" si="0">M1909</f>
        <v>258</v>
      </c>
    </row>
    <row r="1910" spans="1:15" hidden="1" x14ac:dyDescent="0.25">
      <c r="A1910" t="s">
        <v>2648</v>
      </c>
      <c r="B1910" t="s">
        <v>2647</v>
      </c>
      <c r="C1910" t="s">
        <v>2646</v>
      </c>
      <c r="D1910">
        <v>28295.72</v>
      </c>
      <c r="E1910">
        <v>246</v>
      </c>
      <c r="F1910">
        <v>50513</v>
      </c>
      <c r="G1910">
        <v>72050513</v>
      </c>
      <c r="H1910" t="s">
        <v>3072</v>
      </c>
      <c r="I1910" s="9">
        <v>43859.880555555559</v>
      </c>
      <c r="J1910" s="8" t="s">
        <v>2737</v>
      </c>
      <c r="K1910">
        <v>720</v>
      </c>
      <c r="L1910">
        <v>788</v>
      </c>
      <c r="M1910" s="19">
        <v>258</v>
      </c>
      <c r="O1910" s="19">
        <f t="shared" si="0"/>
        <v>258</v>
      </c>
    </row>
    <row r="1911" spans="1:15" hidden="1" x14ac:dyDescent="0.25">
      <c r="A1911" t="s">
        <v>2648</v>
      </c>
      <c r="B1911" t="s">
        <v>2647</v>
      </c>
      <c r="C1911" t="s">
        <v>2646</v>
      </c>
      <c r="D1911">
        <v>28295.72</v>
      </c>
      <c r="E1911">
        <v>3565</v>
      </c>
      <c r="F1911" t="s">
        <v>2737</v>
      </c>
      <c r="G1911">
        <v>37013010</v>
      </c>
      <c r="H1911" t="s">
        <v>2747</v>
      </c>
      <c r="I1911" s="9">
        <v>43859.880555555559</v>
      </c>
      <c r="J1911" s="8" t="s">
        <v>2737</v>
      </c>
      <c r="K1911">
        <v>370</v>
      </c>
      <c r="L1911">
        <v>788</v>
      </c>
      <c r="M1911" s="19">
        <v>33</v>
      </c>
      <c r="N1911">
        <f>E1911/31</f>
        <v>115</v>
      </c>
      <c r="O1911" s="19">
        <f>N1911*M1911</f>
        <v>3795</v>
      </c>
    </row>
    <row r="1912" spans="1:15" hidden="1" x14ac:dyDescent="0.25">
      <c r="A1912" t="s">
        <v>2648</v>
      </c>
      <c r="B1912" t="s">
        <v>2647</v>
      </c>
      <c r="C1912" t="s">
        <v>2646</v>
      </c>
      <c r="D1912">
        <v>28295.72</v>
      </c>
      <c r="E1912">
        <v>1200</v>
      </c>
      <c r="F1912">
        <v>50499</v>
      </c>
      <c r="G1912">
        <v>11250499</v>
      </c>
      <c r="H1912" t="s">
        <v>2807</v>
      </c>
      <c r="I1912" s="9">
        <v>43859.880555555559</v>
      </c>
      <c r="J1912" s="8" t="s">
        <v>2737</v>
      </c>
      <c r="K1912">
        <v>112</v>
      </c>
      <c r="L1912">
        <v>788</v>
      </c>
      <c r="M1912" s="19">
        <v>1255</v>
      </c>
    </row>
    <row r="1913" spans="1:15" hidden="1" x14ac:dyDescent="0.25">
      <c r="A1913" t="s">
        <v>2648</v>
      </c>
      <c r="B1913" t="s">
        <v>2647</v>
      </c>
      <c r="C1913" t="s">
        <v>2646</v>
      </c>
      <c r="D1913">
        <v>28295.72</v>
      </c>
      <c r="E1913">
        <v>10.53</v>
      </c>
      <c r="F1913" t="s">
        <v>2737</v>
      </c>
      <c r="G1913">
        <v>27013394</v>
      </c>
      <c r="H1913" t="s">
        <v>2789</v>
      </c>
      <c r="I1913" s="9">
        <v>43859.880555555559</v>
      </c>
      <c r="J1913" s="8" t="s">
        <v>2737</v>
      </c>
      <c r="K1913">
        <v>270</v>
      </c>
      <c r="L1913">
        <v>788</v>
      </c>
    </row>
    <row r="1914" spans="1:15" hidden="1" x14ac:dyDescent="0.25">
      <c r="A1914" t="s">
        <v>2648</v>
      </c>
      <c r="B1914" t="s">
        <v>2647</v>
      </c>
      <c r="C1914" t="s">
        <v>2646</v>
      </c>
      <c r="D1914">
        <v>28295.72</v>
      </c>
      <c r="E1914">
        <v>12.15</v>
      </c>
      <c r="F1914" t="s">
        <v>2826</v>
      </c>
      <c r="G1914">
        <v>27038311</v>
      </c>
      <c r="H1914" t="s">
        <v>2827</v>
      </c>
      <c r="I1914" s="9">
        <v>43859.880555555559</v>
      </c>
      <c r="J1914" s="8" t="s">
        <v>2737</v>
      </c>
      <c r="K1914">
        <v>270</v>
      </c>
      <c r="L1914">
        <v>788</v>
      </c>
    </row>
    <row r="1915" spans="1:15" hidden="1" x14ac:dyDescent="0.25">
      <c r="A1915" t="s">
        <v>2648</v>
      </c>
      <c r="B1915" t="s">
        <v>2647</v>
      </c>
      <c r="C1915" t="s">
        <v>2646</v>
      </c>
      <c r="D1915">
        <v>28295.72</v>
      </c>
      <c r="E1915">
        <v>10.41</v>
      </c>
      <c r="F1915" t="s">
        <v>2737</v>
      </c>
      <c r="G1915">
        <v>25815117</v>
      </c>
      <c r="H1915" t="s">
        <v>3081</v>
      </c>
      <c r="I1915" s="9">
        <v>43859.880555555559</v>
      </c>
      <c r="J1915" s="8" t="s">
        <v>2737</v>
      </c>
      <c r="K1915">
        <v>258</v>
      </c>
      <c r="L1915">
        <v>788</v>
      </c>
    </row>
    <row r="1916" spans="1:15" hidden="1" x14ac:dyDescent="0.25">
      <c r="A1916" t="s">
        <v>2648</v>
      </c>
      <c r="B1916" t="s">
        <v>2647</v>
      </c>
      <c r="C1916" t="s">
        <v>2646</v>
      </c>
      <c r="D1916">
        <v>28295.72</v>
      </c>
      <c r="E1916">
        <v>-10.53</v>
      </c>
      <c r="F1916" t="s">
        <v>2737</v>
      </c>
      <c r="G1916">
        <v>27013394</v>
      </c>
      <c r="H1916" t="s">
        <v>2789</v>
      </c>
      <c r="I1916" s="9">
        <v>43859.880555555559</v>
      </c>
      <c r="J1916" s="8" t="s">
        <v>2737</v>
      </c>
      <c r="K1916">
        <v>270</v>
      </c>
      <c r="L1916">
        <v>788</v>
      </c>
    </row>
    <row r="1917" spans="1:15" hidden="1" x14ac:dyDescent="0.25">
      <c r="A1917" t="s">
        <v>2648</v>
      </c>
      <c r="B1917" t="s">
        <v>2647</v>
      </c>
      <c r="C1917" t="s">
        <v>2646</v>
      </c>
      <c r="D1917">
        <v>28295.72</v>
      </c>
      <c r="E1917">
        <v>26</v>
      </c>
      <c r="F1917">
        <v>86900</v>
      </c>
      <c r="G1917">
        <v>30032030</v>
      </c>
      <c r="H1917" t="s">
        <v>2829</v>
      </c>
      <c r="I1917" s="9">
        <v>43859.880555555559</v>
      </c>
      <c r="J1917" s="8" t="s">
        <v>2737</v>
      </c>
      <c r="K1917">
        <v>300</v>
      </c>
      <c r="L1917">
        <v>788</v>
      </c>
      <c r="M1917" s="19">
        <v>28</v>
      </c>
    </row>
    <row r="1918" spans="1:15" hidden="1" x14ac:dyDescent="0.25">
      <c r="A1918" t="s">
        <v>2648</v>
      </c>
      <c r="B1918" t="s">
        <v>2647</v>
      </c>
      <c r="C1918" t="s">
        <v>2646</v>
      </c>
      <c r="D1918">
        <v>28295.72</v>
      </c>
      <c r="E1918">
        <v>22.56</v>
      </c>
      <c r="F1918" t="s">
        <v>2752</v>
      </c>
      <c r="G1918">
        <v>27038238</v>
      </c>
      <c r="H1918" t="s">
        <v>2753</v>
      </c>
      <c r="I1918" s="9">
        <v>43859.880555555559</v>
      </c>
      <c r="J1918" s="8" t="s">
        <v>2737</v>
      </c>
      <c r="K1918">
        <v>270</v>
      </c>
      <c r="L1918">
        <v>788</v>
      </c>
    </row>
    <row r="1919" spans="1:15" hidden="1" x14ac:dyDescent="0.25">
      <c r="A1919" t="s">
        <v>2648</v>
      </c>
      <c r="B1919" t="s">
        <v>2647</v>
      </c>
      <c r="C1919" t="s">
        <v>2646</v>
      </c>
      <c r="D1919">
        <v>28295.72</v>
      </c>
      <c r="E1919">
        <v>-9.4</v>
      </c>
      <c r="F1919" t="s">
        <v>2737</v>
      </c>
      <c r="G1919">
        <v>27069512</v>
      </c>
      <c r="H1919" t="s">
        <v>2822</v>
      </c>
      <c r="I1919" s="9">
        <v>43859.880555555559</v>
      </c>
      <c r="J1919" s="8" t="s">
        <v>2737</v>
      </c>
      <c r="K1919">
        <v>270</v>
      </c>
      <c r="L1919">
        <v>788</v>
      </c>
    </row>
    <row r="1920" spans="1:15" hidden="1" x14ac:dyDescent="0.25">
      <c r="A1920" t="s">
        <v>2648</v>
      </c>
      <c r="B1920" t="s">
        <v>2647</v>
      </c>
      <c r="C1920" t="s">
        <v>2646</v>
      </c>
      <c r="D1920">
        <v>28295.72</v>
      </c>
      <c r="E1920">
        <v>-8.83</v>
      </c>
      <c r="F1920" t="s">
        <v>2737</v>
      </c>
      <c r="G1920">
        <v>27069171</v>
      </c>
      <c r="H1920" t="s">
        <v>2809</v>
      </c>
      <c r="I1920" s="9">
        <v>43859.880555555559</v>
      </c>
      <c r="J1920" s="8" t="s">
        <v>2737</v>
      </c>
      <c r="K1920">
        <v>270</v>
      </c>
      <c r="L1920">
        <v>788</v>
      </c>
    </row>
    <row r="1921" spans="1:13" hidden="1" x14ac:dyDescent="0.25">
      <c r="A1921" t="s">
        <v>2648</v>
      </c>
      <c r="B1921" t="s">
        <v>2647</v>
      </c>
      <c r="C1921" t="s">
        <v>2646</v>
      </c>
      <c r="D1921">
        <v>28295.72</v>
      </c>
      <c r="E1921">
        <v>-8.83</v>
      </c>
      <c r="F1921" t="s">
        <v>2737</v>
      </c>
      <c r="G1921">
        <v>27069171</v>
      </c>
      <c r="H1921" t="s">
        <v>2809</v>
      </c>
      <c r="I1921" s="9">
        <v>43859.880555555559</v>
      </c>
      <c r="J1921" s="8" t="s">
        <v>2737</v>
      </c>
      <c r="K1921">
        <v>270</v>
      </c>
      <c r="L1921">
        <v>788</v>
      </c>
    </row>
    <row r="1922" spans="1:13" hidden="1" x14ac:dyDescent="0.25">
      <c r="A1922" t="s">
        <v>2648</v>
      </c>
      <c r="B1922" t="s">
        <v>2647</v>
      </c>
      <c r="C1922" t="s">
        <v>2646</v>
      </c>
      <c r="D1922">
        <v>28295.72</v>
      </c>
      <c r="E1922">
        <v>-92.86</v>
      </c>
      <c r="F1922" t="s">
        <v>2737</v>
      </c>
      <c r="G1922">
        <v>27210100</v>
      </c>
      <c r="H1922" t="s">
        <v>2750</v>
      </c>
      <c r="I1922" s="9">
        <v>43859.880555555559</v>
      </c>
      <c r="J1922" s="8" t="s">
        <v>2737</v>
      </c>
      <c r="K1922">
        <v>272</v>
      </c>
      <c r="L1922">
        <v>788</v>
      </c>
    </row>
    <row r="1923" spans="1:13" hidden="1" x14ac:dyDescent="0.25">
      <c r="A1923" t="s">
        <v>2648</v>
      </c>
      <c r="B1923" t="s">
        <v>2647</v>
      </c>
      <c r="C1923" t="s">
        <v>2646</v>
      </c>
      <c r="D1923">
        <v>28295.72</v>
      </c>
      <c r="E1923">
        <v>-199.43</v>
      </c>
      <c r="F1923" t="s">
        <v>2737</v>
      </c>
      <c r="G1923">
        <v>27250540</v>
      </c>
      <c r="H1923" t="s">
        <v>2817</v>
      </c>
      <c r="I1923" s="9">
        <v>43859.880555555559</v>
      </c>
      <c r="J1923" s="8" t="s">
        <v>2737</v>
      </c>
      <c r="K1923">
        <v>272</v>
      </c>
      <c r="L1923">
        <v>788</v>
      </c>
    </row>
    <row r="1924" spans="1:13" hidden="1" x14ac:dyDescent="0.25">
      <c r="A1924" t="s">
        <v>2648</v>
      </c>
      <c r="B1924" t="s">
        <v>2647</v>
      </c>
      <c r="C1924" t="s">
        <v>2646</v>
      </c>
      <c r="D1924">
        <v>28295.72</v>
      </c>
      <c r="E1924">
        <v>22.56</v>
      </c>
      <c r="F1924" t="s">
        <v>2752</v>
      </c>
      <c r="G1924">
        <v>27038238</v>
      </c>
      <c r="H1924" t="s">
        <v>2753</v>
      </c>
      <c r="I1924" s="9">
        <v>43859.880555555559</v>
      </c>
      <c r="J1924" s="8" t="s">
        <v>2737</v>
      </c>
      <c r="K1924">
        <v>270</v>
      </c>
      <c r="L1924">
        <v>788</v>
      </c>
    </row>
    <row r="1925" spans="1:13" hidden="1" x14ac:dyDescent="0.25">
      <c r="A1925" t="s">
        <v>2648</v>
      </c>
      <c r="B1925" t="s">
        <v>2647</v>
      </c>
      <c r="C1925" t="s">
        <v>2646</v>
      </c>
      <c r="D1925">
        <v>28295.72</v>
      </c>
      <c r="E1925">
        <v>8.57</v>
      </c>
      <c r="F1925" t="s">
        <v>2737</v>
      </c>
      <c r="G1925">
        <v>27069276</v>
      </c>
      <c r="H1925" t="s">
        <v>2813</v>
      </c>
      <c r="I1925" s="9">
        <v>43859.880555555559</v>
      </c>
      <c r="J1925" s="8" t="s">
        <v>2737</v>
      </c>
      <c r="K1925">
        <v>270</v>
      </c>
      <c r="L1925">
        <v>788</v>
      </c>
    </row>
    <row r="1926" spans="1:13" hidden="1" x14ac:dyDescent="0.25">
      <c r="A1926" t="s">
        <v>2648</v>
      </c>
      <c r="B1926" t="s">
        <v>2647</v>
      </c>
      <c r="C1926" t="s">
        <v>2646</v>
      </c>
      <c r="D1926">
        <v>28295.72</v>
      </c>
      <c r="E1926">
        <v>10.53</v>
      </c>
      <c r="F1926" t="s">
        <v>2737</v>
      </c>
      <c r="G1926">
        <v>27013394</v>
      </c>
      <c r="H1926" t="s">
        <v>2789</v>
      </c>
      <c r="I1926" s="9">
        <v>43859.880555555559</v>
      </c>
      <c r="J1926" s="8" t="s">
        <v>2737</v>
      </c>
      <c r="K1926">
        <v>270</v>
      </c>
      <c r="L1926">
        <v>788</v>
      </c>
    </row>
    <row r="1927" spans="1:13" hidden="1" x14ac:dyDescent="0.25">
      <c r="A1927" t="s">
        <v>2648</v>
      </c>
      <c r="B1927" t="s">
        <v>2647</v>
      </c>
      <c r="C1927" t="s">
        <v>2646</v>
      </c>
      <c r="D1927">
        <v>28295.72</v>
      </c>
      <c r="E1927">
        <v>22.56</v>
      </c>
      <c r="F1927" t="s">
        <v>2752</v>
      </c>
      <c r="G1927">
        <v>27038238</v>
      </c>
      <c r="H1927" t="s">
        <v>2753</v>
      </c>
      <c r="I1927" s="9">
        <v>43859.880555555559</v>
      </c>
      <c r="J1927" s="8" t="s">
        <v>2737</v>
      </c>
      <c r="K1927">
        <v>270</v>
      </c>
      <c r="L1927">
        <v>788</v>
      </c>
    </row>
    <row r="1928" spans="1:13" hidden="1" x14ac:dyDescent="0.25">
      <c r="A1928" t="s">
        <v>2648</v>
      </c>
      <c r="B1928" t="s">
        <v>2647</v>
      </c>
      <c r="C1928" t="s">
        <v>2646</v>
      </c>
      <c r="D1928">
        <v>28295.72</v>
      </c>
      <c r="E1928">
        <v>45</v>
      </c>
      <c r="F1928">
        <v>86850</v>
      </c>
      <c r="G1928">
        <v>30032038</v>
      </c>
      <c r="H1928" t="s">
        <v>2830</v>
      </c>
      <c r="I1928" s="9">
        <v>43859.880555555559</v>
      </c>
      <c r="J1928" s="8" t="s">
        <v>2737</v>
      </c>
      <c r="K1928">
        <v>300</v>
      </c>
      <c r="L1928">
        <v>788</v>
      </c>
      <c r="M1928" s="19">
        <v>48</v>
      </c>
    </row>
    <row r="1929" spans="1:13" hidden="1" x14ac:dyDescent="0.25">
      <c r="A1929" t="s">
        <v>2648</v>
      </c>
      <c r="B1929" t="s">
        <v>2647</v>
      </c>
      <c r="C1929" t="s">
        <v>2646</v>
      </c>
      <c r="D1929">
        <v>28295.72</v>
      </c>
      <c r="E1929">
        <v>11.1</v>
      </c>
      <c r="F1929" t="s">
        <v>2737</v>
      </c>
      <c r="G1929">
        <v>27069215</v>
      </c>
      <c r="H1929" t="s">
        <v>2792</v>
      </c>
      <c r="I1929" s="9">
        <v>43859.880555555559</v>
      </c>
      <c r="J1929" s="8" t="s">
        <v>2737</v>
      </c>
      <c r="K1929">
        <v>270</v>
      </c>
      <c r="L1929">
        <v>788</v>
      </c>
    </row>
    <row r="1930" spans="1:13" hidden="1" x14ac:dyDescent="0.25">
      <c r="A1930" t="s">
        <v>2648</v>
      </c>
      <c r="B1930" t="s">
        <v>2647</v>
      </c>
      <c r="C1930" t="s">
        <v>2646</v>
      </c>
      <c r="D1930">
        <v>28295.72</v>
      </c>
      <c r="E1930">
        <v>11.1</v>
      </c>
      <c r="F1930" t="s">
        <v>2737</v>
      </c>
      <c r="G1930">
        <v>27069215</v>
      </c>
      <c r="H1930" t="s">
        <v>2792</v>
      </c>
      <c r="I1930" s="9">
        <v>43859.880555555559</v>
      </c>
      <c r="J1930" s="8" t="s">
        <v>2737</v>
      </c>
      <c r="K1930">
        <v>270</v>
      </c>
      <c r="L1930">
        <v>788</v>
      </c>
    </row>
    <row r="1931" spans="1:13" hidden="1" x14ac:dyDescent="0.25">
      <c r="A1931" t="s">
        <v>2648</v>
      </c>
      <c r="B1931" t="s">
        <v>2647</v>
      </c>
      <c r="C1931" t="s">
        <v>2646</v>
      </c>
      <c r="D1931">
        <v>28295.72</v>
      </c>
      <c r="E1931">
        <v>-11.1</v>
      </c>
      <c r="F1931" t="s">
        <v>2737</v>
      </c>
      <c r="G1931">
        <v>27069215</v>
      </c>
      <c r="H1931" t="s">
        <v>2792</v>
      </c>
      <c r="I1931" s="9">
        <v>43859.880555555559</v>
      </c>
      <c r="J1931" s="8" t="s">
        <v>2737</v>
      </c>
      <c r="K1931">
        <v>270</v>
      </c>
      <c r="L1931">
        <v>788</v>
      </c>
    </row>
    <row r="1932" spans="1:13" hidden="1" x14ac:dyDescent="0.25">
      <c r="A1932" t="s">
        <v>2648</v>
      </c>
      <c r="B1932" t="s">
        <v>2647</v>
      </c>
      <c r="C1932" t="s">
        <v>2646</v>
      </c>
      <c r="D1932">
        <v>28295.72</v>
      </c>
      <c r="E1932">
        <v>-11.1</v>
      </c>
      <c r="F1932" t="s">
        <v>2737</v>
      </c>
      <c r="G1932">
        <v>27069215</v>
      </c>
      <c r="H1932" t="s">
        <v>2792</v>
      </c>
      <c r="I1932" s="9">
        <v>43859.880555555559</v>
      </c>
      <c r="J1932" s="8" t="s">
        <v>2737</v>
      </c>
      <c r="K1932">
        <v>270</v>
      </c>
      <c r="L1932">
        <v>788</v>
      </c>
    </row>
    <row r="1933" spans="1:13" hidden="1" x14ac:dyDescent="0.25">
      <c r="A1933" t="s">
        <v>2648</v>
      </c>
      <c r="B1933" t="s">
        <v>2647</v>
      </c>
      <c r="C1933" t="s">
        <v>2646</v>
      </c>
      <c r="D1933">
        <v>28295.72</v>
      </c>
      <c r="E1933">
        <v>-8.83</v>
      </c>
      <c r="F1933" t="s">
        <v>2737</v>
      </c>
      <c r="G1933">
        <v>27217035</v>
      </c>
      <c r="H1933" t="s">
        <v>2947</v>
      </c>
      <c r="I1933" s="9">
        <v>43859.880555555559</v>
      </c>
      <c r="J1933" s="8" t="s">
        <v>2737</v>
      </c>
      <c r="K1933">
        <v>272</v>
      </c>
      <c r="L1933">
        <v>788</v>
      </c>
    </row>
    <row r="1934" spans="1:13" hidden="1" x14ac:dyDescent="0.25">
      <c r="A1934" t="s">
        <v>2648</v>
      </c>
      <c r="B1934" t="s">
        <v>2647</v>
      </c>
      <c r="C1934" t="s">
        <v>2646</v>
      </c>
      <c r="D1934">
        <v>28295.72</v>
      </c>
      <c r="E1934">
        <v>-9.7100000000000009</v>
      </c>
      <c r="F1934" t="s">
        <v>2737</v>
      </c>
      <c r="G1934">
        <v>27069175</v>
      </c>
      <c r="H1934" t="s">
        <v>2948</v>
      </c>
      <c r="I1934" s="9">
        <v>43859.880555555559</v>
      </c>
      <c r="J1934" s="8" t="s">
        <v>2737</v>
      </c>
      <c r="K1934">
        <v>270</v>
      </c>
      <c r="L1934">
        <v>788</v>
      </c>
    </row>
    <row r="1935" spans="1:13" hidden="1" x14ac:dyDescent="0.25">
      <c r="A1935" t="s">
        <v>2648</v>
      </c>
      <c r="B1935" t="s">
        <v>2647</v>
      </c>
      <c r="C1935" t="s">
        <v>2646</v>
      </c>
      <c r="D1935">
        <v>28295.72</v>
      </c>
      <c r="E1935">
        <v>12.48</v>
      </c>
      <c r="F1935" t="s">
        <v>2737</v>
      </c>
      <c r="G1935">
        <v>27101000</v>
      </c>
      <c r="H1935" t="s">
        <v>2956</v>
      </c>
      <c r="I1935" s="9">
        <v>43859.880555555559</v>
      </c>
      <c r="J1935" s="8" t="s">
        <v>2737</v>
      </c>
      <c r="K1935">
        <v>271</v>
      </c>
      <c r="L1935">
        <v>788</v>
      </c>
    </row>
    <row r="1936" spans="1:13" hidden="1" x14ac:dyDescent="0.25">
      <c r="A1936" t="s">
        <v>2648</v>
      </c>
      <c r="B1936" t="s">
        <v>2647</v>
      </c>
      <c r="C1936" t="s">
        <v>2646</v>
      </c>
      <c r="D1936">
        <v>28295.72</v>
      </c>
      <c r="E1936">
        <v>44.6</v>
      </c>
      <c r="F1936">
        <v>37024</v>
      </c>
      <c r="G1936">
        <v>27037024</v>
      </c>
      <c r="H1936" t="s">
        <v>2835</v>
      </c>
      <c r="I1936" s="9">
        <v>43859.880555555559</v>
      </c>
      <c r="J1936" s="8" t="s">
        <v>2737</v>
      </c>
      <c r="K1936">
        <v>270</v>
      </c>
      <c r="L1936">
        <v>788</v>
      </c>
    </row>
    <row r="1937" spans="1:12" hidden="1" x14ac:dyDescent="0.25">
      <c r="A1937" t="s">
        <v>2648</v>
      </c>
      <c r="B1937" t="s">
        <v>2647</v>
      </c>
      <c r="C1937" t="s">
        <v>2646</v>
      </c>
      <c r="D1937">
        <v>28295.72</v>
      </c>
      <c r="E1937">
        <v>6.74</v>
      </c>
      <c r="F1937" t="s">
        <v>2737</v>
      </c>
      <c r="G1937">
        <v>27210100</v>
      </c>
      <c r="H1937" t="s">
        <v>2750</v>
      </c>
      <c r="I1937" s="9">
        <v>43859.880555555559</v>
      </c>
      <c r="J1937" s="8" t="s">
        <v>2737</v>
      </c>
      <c r="K1937">
        <v>272</v>
      </c>
      <c r="L1937">
        <v>788</v>
      </c>
    </row>
    <row r="1938" spans="1:12" hidden="1" x14ac:dyDescent="0.25">
      <c r="A1938" t="s">
        <v>2648</v>
      </c>
      <c r="B1938" t="s">
        <v>2647</v>
      </c>
      <c r="C1938" t="s">
        <v>2646</v>
      </c>
      <c r="D1938">
        <v>28295.72</v>
      </c>
      <c r="E1938">
        <v>6.74</v>
      </c>
      <c r="F1938" t="s">
        <v>2737</v>
      </c>
      <c r="G1938">
        <v>27210100</v>
      </c>
      <c r="H1938" t="s">
        <v>2750</v>
      </c>
      <c r="I1938" s="9">
        <v>43859.880555555559</v>
      </c>
      <c r="J1938" s="8" t="s">
        <v>2737</v>
      </c>
      <c r="K1938">
        <v>272</v>
      </c>
      <c r="L1938">
        <v>788</v>
      </c>
    </row>
    <row r="1939" spans="1:12" hidden="1" x14ac:dyDescent="0.25">
      <c r="A1939" t="s">
        <v>101</v>
      </c>
      <c r="B1939" t="s">
        <v>100</v>
      </c>
      <c r="C1939" t="s">
        <v>99</v>
      </c>
      <c r="D1939">
        <v>30305.82</v>
      </c>
      <c r="E1939">
        <v>170.64</v>
      </c>
      <c r="F1939" t="s">
        <v>2737</v>
      </c>
      <c r="G1939">
        <v>27210100</v>
      </c>
      <c r="H1939" t="s">
        <v>2750</v>
      </c>
      <c r="I1939" t="s">
        <v>2737</v>
      </c>
      <c r="J1939" s="8">
        <v>43748.384027777778</v>
      </c>
      <c r="K1939">
        <v>272</v>
      </c>
      <c r="L1939">
        <v>29826</v>
      </c>
    </row>
    <row r="1940" spans="1:12" hidden="1" x14ac:dyDescent="0.25">
      <c r="A1940" t="s">
        <v>101</v>
      </c>
      <c r="B1940" t="s">
        <v>100</v>
      </c>
      <c r="C1940" t="s">
        <v>99</v>
      </c>
      <c r="D1940">
        <v>30305.82</v>
      </c>
      <c r="E1940">
        <v>165.11</v>
      </c>
      <c r="F1940" t="s">
        <v>2737</v>
      </c>
      <c r="G1940">
        <v>27210100</v>
      </c>
      <c r="H1940" t="s">
        <v>2750</v>
      </c>
      <c r="I1940" t="s">
        <v>2737</v>
      </c>
      <c r="J1940" s="8">
        <v>43748.384027777778</v>
      </c>
      <c r="K1940">
        <v>272</v>
      </c>
      <c r="L1940">
        <v>29826</v>
      </c>
    </row>
    <row r="1941" spans="1:12" hidden="1" x14ac:dyDescent="0.25">
      <c r="A1941" t="s">
        <v>101</v>
      </c>
      <c r="B1941" t="s">
        <v>100</v>
      </c>
      <c r="C1941" t="s">
        <v>99</v>
      </c>
      <c r="D1941">
        <v>30305.82</v>
      </c>
      <c r="E1941">
        <v>7.39</v>
      </c>
      <c r="F1941" t="s">
        <v>2737</v>
      </c>
      <c r="G1941">
        <v>27069178</v>
      </c>
      <c r="H1941" t="s">
        <v>2914</v>
      </c>
      <c r="I1941" t="s">
        <v>2737</v>
      </c>
      <c r="J1941" s="8">
        <v>43748.384027777778</v>
      </c>
      <c r="K1941">
        <v>270</v>
      </c>
      <c r="L1941">
        <v>29826</v>
      </c>
    </row>
    <row r="1942" spans="1:12" hidden="1" x14ac:dyDescent="0.25">
      <c r="A1942" t="s">
        <v>101</v>
      </c>
      <c r="B1942" t="s">
        <v>100</v>
      </c>
      <c r="C1942" t="s">
        <v>99</v>
      </c>
      <c r="D1942">
        <v>30305.82</v>
      </c>
      <c r="E1942">
        <v>12.36</v>
      </c>
      <c r="F1942" t="s">
        <v>2737</v>
      </c>
      <c r="G1942">
        <v>27013496</v>
      </c>
      <c r="H1942" t="s">
        <v>2915</v>
      </c>
      <c r="I1942" t="s">
        <v>2737</v>
      </c>
      <c r="J1942" s="8">
        <v>43748.384027777778</v>
      </c>
      <c r="K1942">
        <v>270</v>
      </c>
      <c r="L1942">
        <v>29826</v>
      </c>
    </row>
    <row r="1943" spans="1:12" hidden="1" x14ac:dyDescent="0.25">
      <c r="A1943" t="s">
        <v>101</v>
      </c>
      <c r="B1943" t="s">
        <v>100</v>
      </c>
      <c r="C1943" t="s">
        <v>99</v>
      </c>
      <c r="D1943">
        <v>30305.82</v>
      </c>
      <c r="E1943">
        <v>9.27</v>
      </c>
      <c r="F1943" t="s">
        <v>2737</v>
      </c>
      <c r="G1943">
        <v>27069286</v>
      </c>
      <c r="H1943" t="s">
        <v>2916</v>
      </c>
      <c r="I1943" t="s">
        <v>2737</v>
      </c>
      <c r="J1943" s="8">
        <v>43748.384027777778</v>
      </c>
      <c r="K1943">
        <v>270</v>
      </c>
      <c r="L1943">
        <v>29826</v>
      </c>
    </row>
    <row r="1944" spans="1:12" hidden="1" x14ac:dyDescent="0.25">
      <c r="A1944" t="s">
        <v>101</v>
      </c>
      <c r="B1944" t="s">
        <v>100</v>
      </c>
      <c r="C1944" t="s">
        <v>99</v>
      </c>
      <c r="D1944">
        <v>30305.82</v>
      </c>
      <c r="E1944">
        <v>6.74</v>
      </c>
      <c r="F1944" t="s">
        <v>2737</v>
      </c>
      <c r="G1944">
        <v>27269181</v>
      </c>
      <c r="H1944" t="s">
        <v>2917</v>
      </c>
      <c r="I1944" t="s">
        <v>2737</v>
      </c>
      <c r="J1944" s="8">
        <v>43748.384027777778</v>
      </c>
      <c r="K1944">
        <v>272</v>
      </c>
      <c r="L1944">
        <v>29826</v>
      </c>
    </row>
    <row r="1945" spans="1:12" hidden="1" x14ac:dyDescent="0.25">
      <c r="A1945" t="s">
        <v>101</v>
      </c>
      <c r="B1945" t="s">
        <v>100</v>
      </c>
      <c r="C1945" t="s">
        <v>99</v>
      </c>
      <c r="D1945">
        <v>30305.82</v>
      </c>
      <c r="E1945">
        <v>11.92</v>
      </c>
      <c r="F1945" t="s">
        <v>2752</v>
      </c>
      <c r="G1945">
        <v>27038238</v>
      </c>
      <c r="H1945" t="s">
        <v>2753</v>
      </c>
      <c r="I1945" t="s">
        <v>2737</v>
      </c>
      <c r="J1945" s="8">
        <v>43748.384027777778</v>
      </c>
      <c r="K1945">
        <v>270</v>
      </c>
      <c r="L1945">
        <v>29826</v>
      </c>
    </row>
    <row r="1946" spans="1:12" hidden="1" x14ac:dyDescent="0.25">
      <c r="A1946" t="s">
        <v>101</v>
      </c>
      <c r="B1946" t="s">
        <v>100</v>
      </c>
      <c r="C1946" t="s">
        <v>99</v>
      </c>
      <c r="D1946">
        <v>30305.82</v>
      </c>
      <c r="E1946">
        <v>11.59</v>
      </c>
      <c r="F1946" t="s">
        <v>2737</v>
      </c>
      <c r="G1946">
        <v>27069212</v>
      </c>
      <c r="H1946" t="s">
        <v>2754</v>
      </c>
      <c r="I1946" t="s">
        <v>2737</v>
      </c>
      <c r="J1946" s="8">
        <v>43748.384027777778</v>
      </c>
      <c r="K1946">
        <v>270</v>
      </c>
      <c r="L1946">
        <v>29826</v>
      </c>
    </row>
    <row r="1947" spans="1:12" hidden="1" x14ac:dyDescent="0.25">
      <c r="A1947" t="s">
        <v>101</v>
      </c>
      <c r="B1947" t="s">
        <v>100</v>
      </c>
      <c r="C1947" t="s">
        <v>99</v>
      </c>
      <c r="D1947">
        <v>30305.82</v>
      </c>
      <c r="E1947">
        <v>10.53</v>
      </c>
      <c r="F1947" t="s">
        <v>2737</v>
      </c>
      <c r="G1947">
        <v>27013394</v>
      </c>
      <c r="H1947" t="s">
        <v>2789</v>
      </c>
      <c r="I1947" t="s">
        <v>2737</v>
      </c>
      <c r="J1947" s="8">
        <v>43748.384027777778</v>
      </c>
      <c r="K1947">
        <v>270</v>
      </c>
      <c r="L1947">
        <v>29826</v>
      </c>
    </row>
    <row r="1948" spans="1:12" hidden="1" x14ac:dyDescent="0.25">
      <c r="A1948" t="s">
        <v>101</v>
      </c>
      <c r="B1948" t="s">
        <v>100</v>
      </c>
      <c r="C1948" t="s">
        <v>99</v>
      </c>
      <c r="D1948">
        <v>30305.82</v>
      </c>
      <c r="E1948">
        <v>7.35</v>
      </c>
      <c r="F1948" t="s">
        <v>2737</v>
      </c>
      <c r="G1948">
        <v>27013392</v>
      </c>
      <c r="H1948" t="s">
        <v>2755</v>
      </c>
      <c r="I1948" t="s">
        <v>2737</v>
      </c>
      <c r="J1948" s="8">
        <v>43748.384027777778</v>
      </c>
      <c r="K1948">
        <v>270</v>
      </c>
      <c r="L1948">
        <v>29826</v>
      </c>
    </row>
    <row r="1949" spans="1:12" hidden="1" x14ac:dyDescent="0.25">
      <c r="A1949" t="s">
        <v>101</v>
      </c>
      <c r="B1949" t="s">
        <v>100</v>
      </c>
      <c r="C1949" t="s">
        <v>99</v>
      </c>
      <c r="D1949">
        <v>30305.82</v>
      </c>
      <c r="E1949">
        <v>22.78</v>
      </c>
      <c r="F1949" t="s">
        <v>2737</v>
      </c>
      <c r="G1949">
        <v>27013399</v>
      </c>
      <c r="H1949" t="s">
        <v>2739</v>
      </c>
      <c r="I1949" t="s">
        <v>2737</v>
      </c>
      <c r="J1949" s="8">
        <v>43748.384027777778</v>
      </c>
      <c r="K1949">
        <v>270</v>
      </c>
      <c r="L1949">
        <v>29826</v>
      </c>
    </row>
    <row r="1950" spans="1:12" hidden="1" x14ac:dyDescent="0.25">
      <c r="A1950" t="s">
        <v>101</v>
      </c>
      <c r="B1950" t="s">
        <v>100</v>
      </c>
      <c r="C1950" t="s">
        <v>99</v>
      </c>
      <c r="D1950">
        <v>30305.82</v>
      </c>
      <c r="E1950">
        <v>10.97</v>
      </c>
      <c r="F1950" t="s">
        <v>2737</v>
      </c>
      <c r="G1950">
        <v>27280043</v>
      </c>
      <c r="H1950" t="s">
        <v>2740</v>
      </c>
      <c r="I1950" t="s">
        <v>2737</v>
      </c>
      <c r="J1950" s="8">
        <v>43748.384027777778</v>
      </c>
      <c r="K1950">
        <v>272</v>
      </c>
      <c r="L1950">
        <v>29826</v>
      </c>
    </row>
    <row r="1951" spans="1:12" hidden="1" x14ac:dyDescent="0.25">
      <c r="A1951" t="s">
        <v>101</v>
      </c>
      <c r="B1951" t="s">
        <v>100</v>
      </c>
      <c r="C1951" t="s">
        <v>99</v>
      </c>
      <c r="D1951">
        <v>30305.82</v>
      </c>
      <c r="E1951">
        <v>53.55</v>
      </c>
      <c r="F1951" t="s">
        <v>2737</v>
      </c>
      <c r="G1951">
        <v>27210100</v>
      </c>
      <c r="H1951" t="s">
        <v>2750</v>
      </c>
      <c r="I1951" t="s">
        <v>2737</v>
      </c>
      <c r="J1951" s="8">
        <v>43748.384027777778</v>
      </c>
      <c r="K1951">
        <v>272</v>
      </c>
      <c r="L1951">
        <v>29826</v>
      </c>
    </row>
    <row r="1952" spans="1:12" hidden="1" x14ac:dyDescent="0.25">
      <c r="A1952" t="s">
        <v>101</v>
      </c>
      <c r="B1952" t="s">
        <v>100</v>
      </c>
      <c r="C1952" t="s">
        <v>99</v>
      </c>
      <c r="D1952">
        <v>30305.82</v>
      </c>
      <c r="E1952">
        <v>7.06</v>
      </c>
      <c r="F1952" t="s">
        <v>2737</v>
      </c>
      <c r="G1952">
        <v>27069170</v>
      </c>
      <c r="H1952" t="s">
        <v>2772</v>
      </c>
      <c r="I1952" t="s">
        <v>2737</v>
      </c>
      <c r="J1952" s="8">
        <v>43748.384027777778</v>
      </c>
      <c r="K1952">
        <v>270</v>
      </c>
      <c r="L1952">
        <v>29826</v>
      </c>
    </row>
    <row r="1953" spans="1:14" hidden="1" x14ac:dyDescent="0.25">
      <c r="A1953" t="s">
        <v>101</v>
      </c>
      <c r="B1953" t="s">
        <v>100</v>
      </c>
      <c r="C1953" t="s">
        <v>99</v>
      </c>
      <c r="D1953">
        <v>30305.82</v>
      </c>
      <c r="E1953">
        <v>119</v>
      </c>
      <c r="F1953" t="s">
        <v>2759</v>
      </c>
      <c r="G1953">
        <v>25023911</v>
      </c>
      <c r="H1953" t="s">
        <v>3082</v>
      </c>
      <c r="I1953" t="s">
        <v>2737</v>
      </c>
      <c r="J1953" s="8">
        <v>43748.384027777778</v>
      </c>
      <c r="K1953">
        <v>250</v>
      </c>
      <c r="L1953">
        <v>29826</v>
      </c>
    </row>
    <row r="1954" spans="1:14" hidden="1" x14ac:dyDescent="0.25">
      <c r="A1954" t="s">
        <v>101</v>
      </c>
      <c r="B1954" t="s">
        <v>100</v>
      </c>
      <c r="C1954" t="s">
        <v>99</v>
      </c>
      <c r="D1954">
        <v>30305.82</v>
      </c>
      <c r="E1954">
        <v>21</v>
      </c>
      <c r="F1954" t="s">
        <v>2768</v>
      </c>
      <c r="G1954">
        <v>25021916</v>
      </c>
      <c r="H1954" t="s">
        <v>2918</v>
      </c>
      <c r="I1954" t="s">
        <v>2737</v>
      </c>
      <c r="J1954" s="8">
        <v>43748.384027777778</v>
      </c>
      <c r="K1954">
        <v>250</v>
      </c>
      <c r="L1954">
        <v>29826</v>
      </c>
    </row>
    <row r="1955" spans="1:14" hidden="1" x14ac:dyDescent="0.25">
      <c r="A1955" t="s">
        <v>101</v>
      </c>
      <c r="B1955" t="s">
        <v>100</v>
      </c>
      <c r="C1955" t="s">
        <v>99</v>
      </c>
      <c r="D1955">
        <v>30305.82</v>
      </c>
      <c r="E1955">
        <v>185</v>
      </c>
      <c r="F1955" t="s">
        <v>2863</v>
      </c>
      <c r="G1955">
        <v>63621184</v>
      </c>
      <c r="H1955" t="s">
        <v>2919</v>
      </c>
      <c r="I1955" t="s">
        <v>2737</v>
      </c>
      <c r="J1955" s="8">
        <v>43748.384027777778</v>
      </c>
      <c r="K1955">
        <v>636</v>
      </c>
      <c r="L1955">
        <v>29826</v>
      </c>
    </row>
    <row r="1956" spans="1:14" hidden="1" x14ac:dyDescent="0.25">
      <c r="A1956" t="s">
        <v>101</v>
      </c>
      <c r="B1956" t="s">
        <v>100</v>
      </c>
      <c r="C1956" t="s">
        <v>99</v>
      </c>
      <c r="D1956">
        <v>30305.82</v>
      </c>
      <c r="E1956">
        <v>46</v>
      </c>
      <c r="F1956" t="s">
        <v>2742</v>
      </c>
      <c r="G1956">
        <v>25021907</v>
      </c>
      <c r="H1956" t="s">
        <v>2743</v>
      </c>
      <c r="I1956" t="s">
        <v>2737</v>
      </c>
      <c r="J1956" s="8">
        <v>43748.384027777778</v>
      </c>
      <c r="K1956">
        <v>250</v>
      </c>
      <c r="L1956">
        <v>29826</v>
      </c>
    </row>
    <row r="1957" spans="1:14" hidden="1" x14ac:dyDescent="0.25">
      <c r="A1957" t="s">
        <v>101</v>
      </c>
      <c r="B1957" t="s">
        <v>100</v>
      </c>
      <c r="C1957" t="s">
        <v>99</v>
      </c>
      <c r="D1957">
        <v>30305.82</v>
      </c>
      <c r="E1957">
        <v>19</v>
      </c>
      <c r="F1957" t="s">
        <v>2865</v>
      </c>
      <c r="G1957">
        <v>25024630</v>
      </c>
      <c r="H1957" t="s">
        <v>2866</v>
      </c>
      <c r="I1957" t="s">
        <v>2737</v>
      </c>
      <c r="J1957" s="8">
        <v>43748.384027777778</v>
      </c>
      <c r="K1957">
        <v>250</v>
      </c>
      <c r="L1957">
        <v>29826</v>
      </c>
    </row>
    <row r="1958" spans="1:14" hidden="1" x14ac:dyDescent="0.25">
      <c r="A1958" t="s">
        <v>101</v>
      </c>
      <c r="B1958" t="s">
        <v>100</v>
      </c>
      <c r="C1958" t="s">
        <v>99</v>
      </c>
      <c r="D1958">
        <v>30305.82</v>
      </c>
      <c r="E1958">
        <v>21</v>
      </c>
      <c r="F1958" t="s">
        <v>2768</v>
      </c>
      <c r="G1958">
        <v>25021916</v>
      </c>
      <c r="H1958" t="s">
        <v>2918</v>
      </c>
      <c r="I1958" t="s">
        <v>2737</v>
      </c>
      <c r="J1958" s="8">
        <v>43748.384027777778</v>
      </c>
      <c r="K1958">
        <v>250</v>
      </c>
      <c r="L1958">
        <v>29826</v>
      </c>
    </row>
    <row r="1959" spans="1:14" hidden="1" x14ac:dyDescent="0.25">
      <c r="A1959" t="s">
        <v>101</v>
      </c>
      <c r="B1959" t="s">
        <v>100</v>
      </c>
      <c r="C1959" t="s">
        <v>99</v>
      </c>
      <c r="D1959">
        <v>30305.82</v>
      </c>
      <c r="E1959">
        <v>21</v>
      </c>
      <c r="F1959" t="s">
        <v>2848</v>
      </c>
      <c r="G1959">
        <v>63623574</v>
      </c>
      <c r="H1959" t="s">
        <v>2849</v>
      </c>
      <c r="I1959" t="s">
        <v>2737</v>
      </c>
      <c r="J1959" s="8">
        <v>43748.384027777778</v>
      </c>
      <c r="K1959">
        <v>636</v>
      </c>
      <c r="L1959">
        <v>29826</v>
      </c>
    </row>
    <row r="1960" spans="1:14" hidden="1" x14ac:dyDescent="0.25">
      <c r="A1960" t="s">
        <v>101</v>
      </c>
      <c r="B1960" t="s">
        <v>100</v>
      </c>
      <c r="C1960" t="s">
        <v>99</v>
      </c>
      <c r="D1960">
        <v>30305.82</v>
      </c>
      <c r="E1960">
        <v>126</v>
      </c>
      <c r="F1960" t="s">
        <v>2895</v>
      </c>
      <c r="G1960">
        <v>25021563</v>
      </c>
      <c r="H1960" t="s">
        <v>2896</v>
      </c>
      <c r="I1960" t="s">
        <v>2737</v>
      </c>
      <c r="J1960" s="8">
        <v>43748.384027777778</v>
      </c>
      <c r="K1960">
        <v>250</v>
      </c>
      <c r="L1960">
        <v>29826</v>
      </c>
    </row>
    <row r="1961" spans="1:14" hidden="1" x14ac:dyDescent="0.25">
      <c r="A1961" t="s">
        <v>101</v>
      </c>
      <c r="B1961" t="s">
        <v>100</v>
      </c>
      <c r="C1961" t="s">
        <v>99</v>
      </c>
      <c r="D1961">
        <v>30305.82</v>
      </c>
      <c r="E1961">
        <v>44</v>
      </c>
      <c r="F1961" t="s">
        <v>2897</v>
      </c>
      <c r="G1961">
        <v>25021629</v>
      </c>
      <c r="H1961" t="s">
        <v>2963</v>
      </c>
      <c r="I1961" t="s">
        <v>2737</v>
      </c>
      <c r="J1961" s="8">
        <v>43748.384027777778</v>
      </c>
      <c r="K1961">
        <v>250</v>
      </c>
      <c r="L1961">
        <v>29826</v>
      </c>
    </row>
    <row r="1962" spans="1:14" hidden="1" x14ac:dyDescent="0.25">
      <c r="A1962" t="s">
        <v>101</v>
      </c>
      <c r="B1962" t="s">
        <v>100</v>
      </c>
      <c r="C1962" t="s">
        <v>99</v>
      </c>
      <c r="D1962">
        <v>30305.82</v>
      </c>
      <c r="E1962">
        <v>42</v>
      </c>
      <c r="F1962" t="s">
        <v>2920</v>
      </c>
      <c r="G1962">
        <v>25021136</v>
      </c>
      <c r="H1962" t="s">
        <v>2921</v>
      </c>
      <c r="I1962" t="s">
        <v>2737</v>
      </c>
      <c r="J1962" s="8">
        <v>43748.384027777778</v>
      </c>
      <c r="K1962">
        <v>250</v>
      </c>
      <c r="L1962">
        <v>29826</v>
      </c>
    </row>
    <row r="1963" spans="1:14" hidden="1" x14ac:dyDescent="0.25">
      <c r="A1963" t="s">
        <v>101</v>
      </c>
      <c r="B1963" t="s">
        <v>100</v>
      </c>
      <c r="C1963" t="s">
        <v>99</v>
      </c>
      <c r="D1963">
        <v>30305.82</v>
      </c>
      <c r="E1963">
        <v>38</v>
      </c>
      <c r="F1963" t="s">
        <v>2922</v>
      </c>
      <c r="G1963">
        <v>63621140</v>
      </c>
      <c r="H1963" t="s">
        <v>2923</v>
      </c>
      <c r="I1963" t="s">
        <v>2737</v>
      </c>
      <c r="J1963" s="8">
        <v>43748.384027777778</v>
      </c>
      <c r="K1963">
        <v>636</v>
      </c>
      <c r="L1963">
        <v>29826</v>
      </c>
    </row>
    <row r="1964" spans="1:14" hidden="1" x14ac:dyDescent="0.25">
      <c r="A1964" t="s">
        <v>101</v>
      </c>
      <c r="B1964" t="s">
        <v>100</v>
      </c>
      <c r="C1964" t="s">
        <v>99</v>
      </c>
      <c r="D1964">
        <v>30305.82</v>
      </c>
      <c r="E1964">
        <v>21</v>
      </c>
      <c r="F1964" t="s">
        <v>2759</v>
      </c>
      <c r="G1964">
        <v>25022093</v>
      </c>
      <c r="H1964" t="s">
        <v>2924</v>
      </c>
      <c r="I1964" t="s">
        <v>2737</v>
      </c>
      <c r="J1964" s="8">
        <v>43748.384027777778</v>
      </c>
      <c r="K1964">
        <v>250</v>
      </c>
      <c r="L1964">
        <v>29826</v>
      </c>
    </row>
    <row r="1965" spans="1:14" hidden="1" x14ac:dyDescent="0.25">
      <c r="A1965" t="s">
        <v>101</v>
      </c>
      <c r="B1965" t="s">
        <v>100</v>
      </c>
      <c r="C1965" t="s">
        <v>99</v>
      </c>
      <c r="D1965">
        <v>30305.82</v>
      </c>
      <c r="E1965">
        <v>46</v>
      </c>
      <c r="F1965" t="s">
        <v>2742</v>
      </c>
      <c r="G1965">
        <v>25021907</v>
      </c>
      <c r="H1965" t="s">
        <v>2743</v>
      </c>
      <c r="I1965" t="s">
        <v>2737</v>
      </c>
      <c r="J1965" s="8">
        <v>43748.384027777778</v>
      </c>
      <c r="K1965">
        <v>250</v>
      </c>
      <c r="L1965">
        <v>29826</v>
      </c>
    </row>
    <row r="1966" spans="1:14" hidden="1" x14ac:dyDescent="0.25">
      <c r="A1966" t="s">
        <v>101</v>
      </c>
      <c r="B1966" t="s">
        <v>100</v>
      </c>
      <c r="C1966" t="s">
        <v>99</v>
      </c>
      <c r="D1966">
        <v>30305.82</v>
      </c>
      <c r="E1966">
        <v>21</v>
      </c>
      <c r="F1966">
        <v>21578</v>
      </c>
      <c r="G1966">
        <v>25021578</v>
      </c>
      <c r="H1966" t="s">
        <v>2910</v>
      </c>
      <c r="I1966" t="s">
        <v>2737</v>
      </c>
      <c r="J1966" s="8">
        <v>43748.384027777778</v>
      </c>
      <c r="K1966">
        <v>250</v>
      </c>
      <c r="L1966">
        <v>29826</v>
      </c>
    </row>
    <row r="1967" spans="1:14" hidden="1" x14ac:dyDescent="0.25">
      <c r="A1967" t="s">
        <v>101</v>
      </c>
      <c r="B1967" t="s">
        <v>100</v>
      </c>
      <c r="C1967" t="s">
        <v>99</v>
      </c>
      <c r="D1967">
        <v>30305.82</v>
      </c>
      <c r="E1967">
        <v>13</v>
      </c>
      <c r="F1967">
        <v>23733</v>
      </c>
      <c r="G1967">
        <v>25923733</v>
      </c>
      <c r="H1967" t="s">
        <v>2794</v>
      </c>
      <c r="I1967" t="s">
        <v>2737</v>
      </c>
      <c r="J1967" s="8">
        <v>43748.384027777778</v>
      </c>
      <c r="K1967">
        <v>259</v>
      </c>
      <c r="L1967">
        <v>29826</v>
      </c>
    </row>
    <row r="1968" spans="1:14" hidden="1" x14ac:dyDescent="0.25">
      <c r="A1968" t="s">
        <v>101</v>
      </c>
      <c r="B1968" t="s">
        <v>100</v>
      </c>
      <c r="C1968" t="s">
        <v>99</v>
      </c>
      <c r="D1968">
        <v>30305.82</v>
      </c>
      <c r="E1968">
        <v>7280</v>
      </c>
      <c r="F1968" t="s">
        <v>2737</v>
      </c>
      <c r="G1968">
        <v>36014009</v>
      </c>
      <c r="H1968" t="s">
        <v>3020</v>
      </c>
      <c r="I1968" t="s">
        <v>2737</v>
      </c>
      <c r="J1968" s="8">
        <v>43748.384027777778</v>
      </c>
      <c r="K1968">
        <v>360</v>
      </c>
      <c r="L1968">
        <v>29826</v>
      </c>
      <c r="M1968" s="19">
        <v>7615</v>
      </c>
      <c r="N1968" s="19">
        <f>M1968</f>
        <v>7615</v>
      </c>
    </row>
    <row r="1969" spans="1:15" hidden="1" x14ac:dyDescent="0.25">
      <c r="A1969" t="s">
        <v>101</v>
      </c>
      <c r="B1969" t="s">
        <v>100</v>
      </c>
      <c r="C1969" t="s">
        <v>99</v>
      </c>
      <c r="D1969">
        <v>30305.82</v>
      </c>
      <c r="E1969">
        <v>9800</v>
      </c>
      <c r="F1969" t="s">
        <v>2737</v>
      </c>
      <c r="G1969">
        <v>36014010</v>
      </c>
      <c r="H1969" t="s">
        <v>3021</v>
      </c>
      <c r="I1969" t="s">
        <v>2737</v>
      </c>
      <c r="J1969" s="8">
        <v>43748.384027777778</v>
      </c>
      <c r="K1969">
        <v>360</v>
      </c>
      <c r="L1969">
        <v>29826</v>
      </c>
      <c r="M1969" s="19">
        <v>1465</v>
      </c>
      <c r="N1969" s="19">
        <f>M1969*O1969</f>
        <v>10255</v>
      </c>
      <c r="O1969">
        <f>E1969/1400</f>
        <v>7</v>
      </c>
    </row>
    <row r="1970" spans="1:15" hidden="1" x14ac:dyDescent="0.25">
      <c r="A1970" t="s">
        <v>101</v>
      </c>
      <c r="B1970" t="s">
        <v>100</v>
      </c>
      <c r="C1970" t="s">
        <v>99</v>
      </c>
      <c r="D1970">
        <v>30305.82</v>
      </c>
      <c r="E1970">
        <v>4681</v>
      </c>
      <c r="F1970" t="s">
        <v>2737</v>
      </c>
      <c r="G1970">
        <v>37013010</v>
      </c>
      <c r="H1970" t="s">
        <v>2747</v>
      </c>
      <c r="I1970" t="s">
        <v>2737</v>
      </c>
      <c r="J1970" s="8">
        <v>43748.384027777778</v>
      </c>
      <c r="K1970">
        <v>370</v>
      </c>
      <c r="L1970">
        <v>29826</v>
      </c>
      <c r="M1970" s="19">
        <v>33</v>
      </c>
      <c r="N1970">
        <f>E1970/31</f>
        <v>151</v>
      </c>
      <c r="O1970" s="19">
        <f>M1970*N1970</f>
        <v>4983</v>
      </c>
    </row>
    <row r="1971" spans="1:15" hidden="1" x14ac:dyDescent="0.25">
      <c r="A1971" t="s">
        <v>101</v>
      </c>
      <c r="B1971" t="s">
        <v>100</v>
      </c>
      <c r="C1971" t="s">
        <v>99</v>
      </c>
      <c r="D1971">
        <v>30305.82</v>
      </c>
      <c r="E1971">
        <v>1216</v>
      </c>
      <c r="F1971">
        <v>17001</v>
      </c>
      <c r="G1971">
        <v>71017001</v>
      </c>
      <c r="H1971" t="s">
        <v>2900</v>
      </c>
      <c r="I1971" t="s">
        <v>2737</v>
      </c>
      <c r="J1971" s="8">
        <v>43748.384027777778</v>
      </c>
      <c r="K1971">
        <v>710</v>
      </c>
      <c r="L1971">
        <v>29826</v>
      </c>
      <c r="M1971" s="19">
        <v>1272</v>
      </c>
    </row>
    <row r="1972" spans="1:15" hidden="1" x14ac:dyDescent="0.25">
      <c r="A1972" t="s">
        <v>101</v>
      </c>
      <c r="B1972" t="s">
        <v>100</v>
      </c>
      <c r="C1972" t="s">
        <v>99</v>
      </c>
      <c r="D1972">
        <v>30305.82</v>
      </c>
      <c r="E1972">
        <v>690</v>
      </c>
      <c r="F1972">
        <v>10260</v>
      </c>
      <c r="G1972">
        <v>71010260</v>
      </c>
      <c r="H1972" t="s">
        <v>2748</v>
      </c>
      <c r="I1972" t="s">
        <v>2737</v>
      </c>
      <c r="J1972" s="8">
        <v>43748.384027777778</v>
      </c>
      <c r="K1972">
        <v>710</v>
      </c>
      <c r="L1972">
        <v>29826</v>
      </c>
      <c r="M1972" s="19">
        <v>722</v>
      </c>
    </row>
    <row r="1973" spans="1:15" hidden="1" x14ac:dyDescent="0.25">
      <c r="A1973" t="s">
        <v>101</v>
      </c>
      <c r="B1973" t="s">
        <v>100</v>
      </c>
      <c r="C1973" t="s">
        <v>99</v>
      </c>
      <c r="D1973">
        <v>30305.82</v>
      </c>
      <c r="E1973">
        <v>1597</v>
      </c>
      <c r="F1973">
        <v>64415</v>
      </c>
      <c r="G1973">
        <v>36119900</v>
      </c>
      <c r="H1973" t="s">
        <v>2857</v>
      </c>
      <c r="I1973" t="s">
        <v>2737</v>
      </c>
      <c r="J1973" s="8">
        <v>43748.384027777778</v>
      </c>
      <c r="K1973">
        <v>361</v>
      </c>
      <c r="L1973">
        <v>29826</v>
      </c>
      <c r="M1973" s="19">
        <v>1671</v>
      </c>
    </row>
    <row r="1974" spans="1:15" hidden="1" x14ac:dyDescent="0.25">
      <c r="A1974" t="s">
        <v>101</v>
      </c>
      <c r="B1974" t="s">
        <v>100</v>
      </c>
      <c r="C1974" t="s">
        <v>99</v>
      </c>
      <c r="D1974">
        <v>30305.82</v>
      </c>
      <c r="E1974">
        <v>19.89</v>
      </c>
      <c r="F1974" t="s">
        <v>2737</v>
      </c>
      <c r="G1974">
        <v>27081047</v>
      </c>
      <c r="H1974" t="s">
        <v>2967</v>
      </c>
      <c r="I1974" t="s">
        <v>2737</v>
      </c>
      <c r="J1974" s="8">
        <v>43748.384027777778</v>
      </c>
      <c r="K1974">
        <v>270</v>
      </c>
      <c r="L1974">
        <v>29826</v>
      </c>
    </row>
    <row r="1975" spans="1:15" hidden="1" x14ac:dyDescent="0.25">
      <c r="A1975" t="s">
        <v>101</v>
      </c>
      <c r="B1975" t="s">
        <v>100</v>
      </c>
      <c r="C1975" t="s">
        <v>99</v>
      </c>
      <c r="D1975">
        <v>30305.82</v>
      </c>
      <c r="E1975">
        <v>9.4</v>
      </c>
      <c r="F1975" t="s">
        <v>2737</v>
      </c>
      <c r="G1975">
        <v>27269137</v>
      </c>
      <c r="H1975" t="s">
        <v>2995</v>
      </c>
      <c r="I1975" t="s">
        <v>2737</v>
      </c>
      <c r="J1975" s="8">
        <v>43748.384027777778</v>
      </c>
      <c r="K1975">
        <v>272</v>
      </c>
      <c r="L1975">
        <v>29826</v>
      </c>
    </row>
    <row r="1976" spans="1:15" hidden="1" x14ac:dyDescent="0.25">
      <c r="A1976" t="s">
        <v>101</v>
      </c>
      <c r="B1976" t="s">
        <v>100</v>
      </c>
      <c r="C1976" t="s">
        <v>99</v>
      </c>
      <c r="D1976">
        <v>30305.82</v>
      </c>
      <c r="E1976">
        <v>45.73</v>
      </c>
      <c r="F1976" t="s">
        <v>2737</v>
      </c>
      <c r="G1976">
        <v>27217279</v>
      </c>
      <c r="H1976" t="s">
        <v>2928</v>
      </c>
      <c r="I1976" t="s">
        <v>2737</v>
      </c>
      <c r="J1976" s="8">
        <v>43748.384027777778</v>
      </c>
      <c r="K1976">
        <v>272</v>
      </c>
      <c r="L1976">
        <v>29826</v>
      </c>
    </row>
    <row r="1977" spans="1:15" hidden="1" x14ac:dyDescent="0.25">
      <c r="A1977" t="s">
        <v>101</v>
      </c>
      <c r="B1977" t="s">
        <v>100</v>
      </c>
      <c r="C1977" t="s">
        <v>99</v>
      </c>
      <c r="D1977">
        <v>30305.82</v>
      </c>
      <c r="E1977">
        <v>7.87</v>
      </c>
      <c r="F1977">
        <v>38162</v>
      </c>
      <c r="G1977">
        <v>27038162</v>
      </c>
      <c r="H1977" t="s">
        <v>2929</v>
      </c>
      <c r="I1977" t="s">
        <v>2737</v>
      </c>
      <c r="J1977" s="8">
        <v>43748.384027777778</v>
      </c>
      <c r="K1977">
        <v>270</v>
      </c>
      <c r="L1977">
        <v>29826</v>
      </c>
    </row>
    <row r="1978" spans="1:15" hidden="1" x14ac:dyDescent="0.25">
      <c r="A1978" t="s">
        <v>101</v>
      </c>
      <c r="B1978" t="s">
        <v>100</v>
      </c>
      <c r="C1978" t="s">
        <v>99</v>
      </c>
      <c r="D1978">
        <v>30305.82</v>
      </c>
      <c r="E1978">
        <v>6.69</v>
      </c>
      <c r="F1978" t="s">
        <v>2737</v>
      </c>
      <c r="G1978">
        <v>27269158</v>
      </c>
      <c r="H1978" t="s">
        <v>2930</v>
      </c>
      <c r="I1978" t="s">
        <v>2737</v>
      </c>
      <c r="J1978" s="8">
        <v>43748.384027777778</v>
      </c>
      <c r="K1978">
        <v>272</v>
      </c>
      <c r="L1978">
        <v>29826</v>
      </c>
    </row>
    <row r="1979" spans="1:15" hidden="1" x14ac:dyDescent="0.25">
      <c r="A1979" t="s">
        <v>101</v>
      </c>
      <c r="B1979" t="s">
        <v>100</v>
      </c>
      <c r="C1979" t="s">
        <v>99</v>
      </c>
      <c r="D1979">
        <v>30305.82</v>
      </c>
      <c r="E1979">
        <v>11.85</v>
      </c>
      <c r="F1979" t="s">
        <v>2737</v>
      </c>
      <c r="G1979">
        <v>27210100</v>
      </c>
      <c r="H1979" t="s">
        <v>2750</v>
      </c>
      <c r="I1979" t="s">
        <v>2737</v>
      </c>
      <c r="J1979" s="8">
        <v>43748.384027777778</v>
      </c>
      <c r="K1979">
        <v>272</v>
      </c>
      <c r="L1979">
        <v>29826</v>
      </c>
    </row>
    <row r="1980" spans="1:15" hidden="1" x14ac:dyDescent="0.25">
      <c r="A1980" t="s">
        <v>101</v>
      </c>
      <c r="B1980" t="s">
        <v>100</v>
      </c>
      <c r="C1980" t="s">
        <v>99</v>
      </c>
      <c r="D1980">
        <v>30305.82</v>
      </c>
      <c r="E1980">
        <v>7.3</v>
      </c>
      <c r="F1980" t="s">
        <v>2737</v>
      </c>
      <c r="G1980">
        <v>27210100</v>
      </c>
      <c r="H1980" t="s">
        <v>2750</v>
      </c>
      <c r="I1980" t="s">
        <v>2737</v>
      </c>
      <c r="J1980" s="8">
        <v>43748.384027777778</v>
      </c>
      <c r="K1980">
        <v>272</v>
      </c>
      <c r="L1980">
        <v>29826</v>
      </c>
    </row>
    <row r="1981" spans="1:15" hidden="1" x14ac:dyDescent="0.25">
      <c r="A1981" t="s">
        <v>101</v>
      </c>
      <c r="B1981" t="s">
        <v>100</v>
      </c>
      <c r="C1981" t="s">
        <v>99</v>
      </c>
      <c r="D1981">
        <v>30305.82</v>
      </c>
      <c r="E1981">
        <v>5.79</v>
      </c>
      <c r="F1981" t="s">
        <v>2737</v>
      </c>
      <c r="G1981">
        <v>27210100</v>
      </c>
      <c r="H1981" t="s">
        <v>2750</v>
      </c>
      <c r="I1981" t="s">
        <v>2737</v>
      </c>
      <c r="J1981" s="8">
        <v>43748.384027777778</v>
      </c>
      <c r="K1981">
        <v>272</v>
      </c>
      <c r="L1981">
        <v>29826</v>
      </c>
    </row>
    <row r="1982" spans="1:15" hidden="1" x14ac:dyDescent="0.25">
      <c r="A1982" t="s">
        <v>101</v>
      </c>
      <c r="B1982" t="s">
        <v>100</v>
      </c>
      <c r="C1982" t="s">
        <v>99</v>
      </c>
      <c r="D1982">
        <v>30305.82</v>
      </c>
      <c r="E1982">
        <v>7.25</v>
      </c>
      <c r="F1982" t="s">
        <v>2737</v>
      </c>
      <c r="G1982">
        <v>27069291</v>
      </c>
      <c r="H1982" t="s">
        <v>2838</v>
      </c>
      <c r="I1982" t="s">
        <v>2737</v>
      </c>
      <c r="J1982" s="8">
        <v>43748.384027777778</v>
      </c>
      <c r="K1982">
        <v>270</v>
      </c>
      <c r="L1982">
        <v>29826</v>
      </c>
    </row>
    <row r="1983" spans="1:15" hidden="1" x14ac:dyDescent="0.25">
      <c r="A1983" t="s">
        <v>101</v>
      </c>
      <c r="B1983" t="s">
        <v>100</v>
      </c>
      <c r="C1983" t="s">
        <v>99</v>
      </c>
      <c r="D1983">
        <v>30305.82</v>
      </c>
      <c r="E1983">
        <v>7.3</v>
      </c>
      <c r="F1983" t="s">
        <v>2737</v>
      </c>
      <c r="G1983">
        <v>27210100</v>
      </c>
      <c r="H1983" t="s">
        <v>2750</v>
      </c>
      <c r="I1983" t="s">
        <v>2737</v>
      </c>
      <c r="J1983" s="8">
        <v>43748.384027777778</v>
      </c>
      <c r="K1983">
        <v>272</v>
      </c>
      <c r="L1983">
        <v>29826</v>
      </c>
    </row>
    <row r="1984" spans="1:15" hidden="1" x14ac:dyDescent="0.25">
      <c r="A1984" t="s">
        <v>101</v>
      </c>
      <c r="B1984" t="s">
        <v>100</v>
      </c>
      <c r="C1984" t="s">
        <v>99</v>
      </c>
      <c r="D1984">
        <v>30305.82</v>
      </c>
      <c r="E1984">
        <v>5.98</v>
      </c>
      <c r="F1984" t="s">
        <v>2737</v>
      </c>
      <c r="G1984">
        <v>27210100</v>
      </c>
      <c r="H1984" t="s">
        <v>2750</v>
      </c>
      <c r="I1984" t="s">
        <v>2737</v>
      </c>
      <c r="J1984" s="8">
        <v>43748.384027777778</v>
      </c>
      <c r="K1984">
        <v>272</v>
      </c>
      <c r="L1984">
        <v>29826</v>
      </c>
    </row>
    <row r="1985" spans="1:12" hidden="1" x14ac:dyDescent="0.25">
      <c r="A1985" t="s">
        <v>101</v>
      </c>
      <c r="B1985" t="s">
        <v>100</v>
      </c>
      <c r="C1985" t="s">
        <v>99</v>
      </c>
      <c r="D1985">
        <v>30305.82</v>
      </c>
      <c r="E1985">
        <v>172.13</v>
      </c>
      <c r="F1985" t="s">
        <v>2737</v>
      </c>
      <c r="G1985">
        <v>27081043</v>
      </c>
      <c r="H1985" t="s">
        <v>3030</v>
      </c>
      <c r="I1985" t="s">
        <v>2737</v>
      </c>
      <c r="J1985" s="8">
        <v>43748.384027777778</v>
      </c>
      <c r="K1985">
        <v>270</v>
      </c>
      <c r="L1985">
        <v>29826</v>
      </c>
    </row>
    <row r="1986" spans="1:12" hidden="1" x14ac:dyDescent="0.25">
      <c r="A1986" t="s">
        <v>101</v>
      </c>
      <c r="B1986" t="s">
        <v>100</v>
      </c>
      <c r="C1986" t="s">
        <v>99</v>
      </c>
      <c r="D1986">
        <v>30305.82</v>
      </c>
      <c r="E1986">
        <v>11.92</v>
      </c>
      <c r="F1986" t="s">
        <v>2752</v>
      </c>
      <c r="G1986">
        <v>27038238</v>
      </c>
      <c r="H1986" t="s">
        <v>2753</v>
      </c>
      <c r="I1986" t="s">
        <v>2737</v>
      </c>
      <c r="J1986" s="8">
        <v>43748.384027777778</v>
      </c>
      <c r="K1986">
        <v>270</v>
      </c>
      <c r="L1986">
        <v>29826</v>
      </c>
    </row>
    <row r="1987" spans="1:12" hidden="1" x14ac:dyDescent="0.25">
      <c r="A1987" t="s">
        <v>101</v>
      </c>
      <c r="B1987" t="s">
        <v>100</v>
      </c>
      <c r="C1987" t="s">
        <v>99</v>
      </c>
      <c r="D1987">
        <v>30305.82</v>
      </c>
      <c r="E1987">
        <v>7.54</v>
      </c>
      <c r="F1987" t="s">
        <v>2737</v>
      </c>
      <c r="G1987">
        <v>27069246</v>
      </c>
      <c r="H1987" t="s">
        <v>2911</v>
      </c>
      <c r="I1987" t="s">
        <v>2737</v>
      </c>
      <c r="J1987" s="8">
        <v>43748.384027777778</v>
      </c>
      <c r="K1987">
        <v>270</v>
      </c>
      <c r="L1987">
        <v>29826</v>
      </c>
    </row>
    <row r="1988" spans="1:12" hidden="1" x14ac:dyDescent="0.25">
      <c r="A1988" t="s">
        <v>2651</v>
      </c>
      <c r="B1988" t="s">
        <v>2650</v>
      </c>
      <c r="C1988" t="s">
        <v>2649</v>
      </c>
      <c r="D1988">
        <v>15638.68</v>
      </c>
      <c r="E1988">
        <v>118.81</v>
      </c>
      <c r="F1988" t="s">
        <v>2737</v>
      </c>
      <c r="G1988">
        <v>27250540</v>
      </c>
      <c r="H1988" t="s">
        <v>2817</v>
      </c>
      <c r="I1988" s="9">
        <v>43718.353472222225</v>
      </c>
      <c r="J1988" s="8" t="s">
        <v>2737</v>
      </c>
      <c r="K1988">
        <v>272</v>
      </c>
      <c r="L1988">
        <v>788</v>
      </c>
    </row>
    <row r="1989" spans="1:12" hidden="1" x14ac:dyDescent="0.25">
      <c r="A1989" t="s">
        <v>2651</v>
      </c>
      <c r="B1989" t="s">
        <v>2650</v>
      </c>
      <c r="C1989" t="s">
        <v>2649</v>
      </c>
      <c r="D1989">
        <v>15638.68</v>
      </c>
      <c r="E1989">
        <v>-7.35</v>
      </c>
      <c r="F1989" t="s">
        <v>2737</v>
      </c>
      <c r="G1989">
        <v>27013393</v>
      </c>
      <c r="H1989" t="s">
        <v>2834</v>
      </c>
      <c r="I1989" s="9">
        <v>43718.353472222225</v>
      </c>
      <c r="J1989" s="8" t="s">
        <v>2737</v>
      </c>
      <c r="K1989">
        <v>270</v>
      </c>
      <c r="L1989">
        <v>788</v>
      </c>
    </row>
    <row r="1990" spans="1:12" hidden="1" x14ac:dyDescent="0.25">
      <c r="A1990" t="s">
        <v>2651</v>
      </c>
      <c r="B1990" t="s">
        <v>2650</v>
      </c>
      <c r="C1990" t="s">
        <v>2649</v>
      </c>
      <c r="D1990">
        <v>15638.68</v>
      </c>
      <c r="E1990">
        <v>-7.35</v>
      </c>
      <c r="F1990" t="s">
        <v>2737</v>
      </c>
      <c r="G1990">
        <v>27013392</v>
      </c>
      <c r="H1990" t="s">
        <v>2755</v>
      </c>
      <c r="I1990" s="9">
        <v>43718.353472222225</v>
      </c>
      <c r="J1990" s="8" t="s">
        <v>2737</v>
      </c>
      <c r="K1990">
        <v>270</v>
      </c>
      <c r="L1990">
        <v>788</v>
      </c>
    </row>
    <row r="1991" spans="1:12" hidden="1" x14ac:dyDescent="0.25">
      <c r="A1991" t="s">
        <v>2651</v>
      </c>
      <c r="B1991" t="s">
        <v>2650</v>
      </c>
      <c r="C1991" t="s">
        <v>2649</v>
      </c>
      <c r="D1991">
        <v>15638.68</v>
      </c>
      <c r="E1991">
        <v>-7.35</v>
      </c>
      <c r="F1991" t="s">
        <v>2737</v>
      </c>
      <c r="G1991">
        <v>27013392</v>
      </c>
      <c r="H1991" t="s">
        <v>2755</v>
      </c>
      <c r="I1991" s="9">
        <v>43718.353472222225</v>
      </c>
      <c r="J1991" s="8" t="s">
        <v>2737</v>
      </c>
      <c r="K1991">
        <v>270</v>
      </c>
      <c r="L1991">
        <v>788</v>
      </c>
    </row>
    <row r="1992" spans="1:12" hidden="1" x14ac:dyDescent="0.25">
      <c r="A1992" t="s">
        <v>2651</v>
      </c>
      <c r="B1992" t="s">
        <v>2650</v>
      </c>
      <c r="C1992" t="s">
        <v>2649</v>
      </c>
      <c r="D1992">
        <v>15638.68</v>
      </c>
      <c r="E1992">
        <v>-8.34</v>
      </c>
      <c r="F1992" t="s">
        <v>2737</v>
      </c>
      <c r="G1992">
        <v>27069318</v>
      </c>
      <c r="H1992" t="s">
        <v>2950</v>
      </c>
      <c r="I1992" s="9">
        <v>43718.353472222225</v>
      </c>
      <c r="J1992" s="8" t="s">
        <v>2737</v>
      </c>
      <c r="K1992">
        <v>270</v>
      </c>
      <c r="L1992">
        <v>788</v>
      </c>
    </row>
    <row r="1993" spans="1:12" hidden="1" x14ac:dyDescent="0.25">
      <c r="A1993" t="s">
        <v>2651</v>
      </c>
      <c r="B1993" t="s">
        <v>2650</v>
      </c>
      <c r="C1993" t="s">
        <v>2649</v>
      </c>
      <c r="D1993">
        <v>15638.68</v>
      </c>
      <c r="E1993">
        <v>44</v>
      </c>
      <c r="F1993" t="s">
        <v>2795</v>
      </c>
      <c r="G1993">
        <v>63690720</v>
      </c>
      <c r="H1993" t="s">
        <v>2796</v>
      </c>
      <c r="I1993" s="9">
        <v>43718.353472222225</v>
      </c>
      <c r="J1993" s="8" t="s">
        <v>2737</v>
      </c>
      <c r="K1993">
        <v>636</v>
      </c>
      <c r="L1993">
        <v>788</v>
      </c>
    </row>
    <row r="1994" spans="1:12" hidden="1" x14ac:dyDescent="0.25">
      <c r="A1994" t="s">
        <v>2651</v>
      </c>
      <c r="B1994" t="s">
        <v>2650</v>
      </c>
      <c r="C1994" t="s">
        <v>2649</v>
      </c>
      <c r="D1994">
        <v>15638.68</v>
      </c>
      <c r="E1994">
        <v>13</v>
      </c>
      <c r="F1994">
        <v>23733</v>
      </c>
      <c r="G1994">
        <v>25923733</v>
      </c>
      <c r="H1994" t="s">
        <v>2794</v>
      </c>
      <c r="I1994" s="9">
        <v>43718.353472222225</v>
      </c>
      <c r="J1994" s="8" t="s">
        <v>2737</v>
      </c>
      <c r="K1994">
        <v>259</v>
      </c>
      <c r="L1994">
        <v>788</v>
      </c>
    </row>
    <row r="1995" spans="1:12" hidden="1" x14ac:dyDescent="0.25">
      <c r="A1995" t="s">
        <v>2651</v>
      </c>
      <c r="B1995" t="s">
        <v>2650</v>
      </c>
      <c r="C1995" t="s">
        <v>2649</v>
      </c>
      <c r="D1995">
        <v>15638.68</v>
      </c>
      <c r="E1995">
        <v>17</v>
      </c>
      <c r="F1995" t="s">
        <v>2737</v>
      </c>
      <c r="G1995">
        <v>25932597</v>
      </c>
      <c r="H1995" t="s">
        <v>2842</v>
      </c>
      <c r="I1995" s="9">
        <v>43718.353472222225</v>
      </c>
      <c r="J1995" s="8" t="s">
        <v>2737</v>
      </c>
      <c r="K1995">
        <v>259</v>
      </c>
      <c r="L1995">
        <v>788</v>
      </c>
    </row>
    <row r="1996" spans="1:12" hidden="1" x14ac:dyDescent="0.25">
      <c r="A1996" t="s">
        <v>2651</v>
      </c>
      <c r="B1996" t="s">
        <v>2650</v>
      </c>
      <c r="C1996" t="s">
        <v>2649</v>
      </c>
      <c r="D1996">
        <v>15638.68</v>
      </c>
      <c r="E1996">
        <v>19</v>
      </c>
      <c r="F1996" t="s">
        <v>3024</v>
      </c>
      <c r="G1996">
        <v>25021200</v>
      </c>
      <c r="H1996" t="s">
        <v>3025</v>
      </c>
      <c r="I1996" s="9">
        <v>43718.353472222225</v>
      </c>
      <c r="J1996" s="8" t="s">
        <v>2737</v>
      </c>
      <c r="K1996">
        <v>250</v>
      </c>
      <c r="L1996">
        <v>788</v>
      </c>
    </row>
    <row r="1997" spans="1:12" hidden="1" x14ac:dyDescent="0.25">
      <c r="A1997" t="s">
        <v>2651</v>
      </c>
      <c r="B1997" t="s">
        <v>2650</v>
      </c>
      <c r="C1997" t="s">
        <v>2649</v>
      </c>
      <c r="D1997">
        <v>15638.68</v>
      </c>
      <c r="E1997">
        <v>13</v>
      </c>
      <c r="F1997">
        <v>23733</v>
      </c>
      <c r="G1997">
        <v>25923733</v>
      </c>
      <c r="H1997" t="s">
        <v>2794</v>
      </c>
      <c r="I1997" s="9">
        <v>43718.353472222225</v>
      </c>
      <c r="J1997" s="8" t="s">
        <v>2737</v>
      </c>
      <c r="K1997">
        <v>259</v>
      </c>
      <c r="L1997">
        <v>788</v>
      </c>
    </row>
    <row r="1998" spans="1:12" hidden="1" x14ac:dyDescent="0.25">
      <c r="A1998" t="s">
        <v>2651</v>
      </c>
      <c r="B1998" t="s">
        <v>2650</v>
      </c>
      <c r="C1998" t="s">
        <v>2649</v>
      </c>
      <c r="D1998">
        <v>15638.68</v>
      </c>
      <c r="E1998">
        <v>76.5</v>
      </c>
      <c r="F1998" t="s">
        <v>2737</v>
      </c>
      <c r="G1998">
        <v>27050508</v>
      </c>
      <c r="H1998" t="s">
        <v>2816</v>
      </c>
      <c r="I1998" s="9">
        <v>43718.353472222225</v>
      </c>
      <c r="J1998" s="8" t="s">
        <v>2737</v>
      </c>
      <c r="K1998">
        <v>270</v>
      </c>
      <c r="L1998">
        <v>788</v>
      </c>
    </row>
    <row r="1999" spans="1:12" hidden="1" x14ac:dyDescent="0.25">
      <c r="A1999" t="s">
        <v>2651</v>
      </c>
      <c r="B1999" t="s">
        <v>2650</v>
      </c>
      <c r="C1999" t="s">
        <v>2649</v>
      </c>
      <c r="D1999">
        <v>15638.68</v>
      </c>
      <c r="E1999">
        <v>44</v>
      </c>
      <c r="F1999" t="s">
        <v>2795</v>
      </c>
      <c r="G1999">
        <v>63690720</v>
      </c>
      <c r="H1999" t="s">
        <v>2796</v>
      </c>
      <c r="I1999" s="9">
        <v>43718.353472222225</v>
      </c>
      <c r="J1999" s="8" t="s">
        <v>2737</v>
      </c>
      <c r="K1999">
        <v>636</v>
      </c>
      <c r="L1999">
        <v>788</v>
      </c>
    </row>
    <row r="2000" spans="1:12" hidden="1" x14ac:dyDescent="0.25">
      <c r="A2000" t="s">
        <v>2651</v>
      </c>
      <c r="B2000" t="s">
        <v>2650</v>
      </c>
      <c r="C2000" t="s">
        <v>2649</v>
      </c>
      <c r="D2000">
        <v>15638.68</v>
      </c>
      <c r="E2000">
        <v>13</v>
      </c>
      <c r="F2000">
        <v>23733</v>
      </c>
      <c r="G2000">
        <v>25923733</v>
      </c>
      <c r="H2000" t="s">
        <v>2794</v>
      </c>
      <c r="I2000" s="9">
        <v>43718.353472222225</v>
      </c>
      <c r="J2000" s="8" t="s">
        <v>2737</v>
      </c>
      <c r="K2000">
        <v>259</v>
      </c>
      <c r="L2000">
        <v>788</v>
      </c>
    </row>
    <row r="2001" spans="1:15" hidden="1" x14ac:dyDescent="0.25">
      <c r="A2001" t="s">
        <v>2651</v>
      </c>
      <c r="B2001" t="s">
        <v>2650</v>
      </c>
      <c r="C2001" t="s">
        <v>2649</v>
      </c>
      <c r="D2001">
        <v>15638.68</v>
      </c>
      <c r="E2001">
        <v>5</v>
      </c>
      <c r="F2001">
        <v>20227</v>
      </c>
      <c r="G2001">
        <v>25920227</v>
      </c>
      <c r="H2001" t="s">
        <v>2797</v>
      </c>
      <c r="I2001" s="9">
        <v>43718.353472222225</v>
      </c>
      <c r="J2001" s="8" t="s">
        <v>2737</v>
      </c>
      <c r="K2001">
        <v>259</v>
      </c>
      <c r="L2001">
        <v>788</v>
      </c>
    </row>
    <row r="2002" spans="1:15" hidden="1" x14ac:dyDescent="0.25">
      <c r="A2002" t="s">
        <v>2651</v>
      </c>
      <c r="B2002" t="s">
        <v>2650</v>
      </c>
      <c r="C2002" t="s">
        <v>2649</v>
      </c>
      <c r="D2002">
        <v>15638.68</v>
      </c>
      <c r="E2002">
        <v>6</v>
      </c>
      <c r="F2002">
        <v>23780</v>
      </c>
      <c r="G2002">
        <v>25923780</v>
      </c>
      <c r="H2002" t="s">
        <v>2810</v>
      </c>
      <c r="I2002" s="9">
        <v>43718.353472222225</v>
      </c>
      <c r="J2002" s="8" t="s">
        <v>2737</v>
      </c>
      <c r="K2002">
        <v>259</v>
      </c>
      <c r="L2002">
        <v>788</v>
      </c>
    </row>
    <row r="2003" spans="1:15" hidden="1" x14ac:dyDescent="0.25">
      <c r="A2003" t="s">
        <v>2651</v>
      </c>
      <c r="B2003" t="s">
        <v>2650</v>
      </c>
      <c r="C2003" t="s">
        <v>2649</v>
      </c>
      <c r="D2003">
        <v>15638.68</v>
      </c>
      <c r="E2003">
        <v>44</v>
      </c>
      <c r="F2003" t="s">
        <v>2795</v>
      </c>
      <c r="G2003">
        <v>63690720</v>
      </c>
      <c r="H2003" t="s">
        <v>2796</v>
      </c>
      <c r="I2003" s="9">
        <v>43718.353472222225</v>
      </c>
      <c r="J2003" s="8" t="s">
        <v>2737</v>
      </c>
      <c r="K2003">
        <v>636</v>
      </c>
      <c r="L2003">
        <v>788</v>
      </c>
    </row>
    <row r="2004" spans="1:15" hidden="1" x14ac:dyDescent="0.25">
      <c r="A2004" t="s">
        <v>2651</v>
      </c>
      <c r="B2004" t="s">
        <v>2650</v>
      </c>
      <c r="C2004" t="s">
        <v>2649</v>
      </c>
      <c r="D2004">
        <v>15638.68</v>
      </c>
      <c r="E2004">
        <v>218</v>
      </c>
      <c r="F2004" t="s">
        <v>2863</v>
      </c>
      <c r="G2004">
        <v>25024515</v>
      </c>
      <c r="H2004" t="s">
        <v>2864</v>
      </c>
      <c r="I2004" s="9">
        <v>43718.353472222225</v>
      </c>
      <c r="J2004" s="8" t="s">
        <v>2737</v>
      </c>
      <c r="K2004">
        <v>250</v>
      </c>
      <c r="L2004">
        <v>788</v>
      </c>
    </row>
    <row r="2005" spans="1:15" hidden="1" x14ac:dyDescent="0.25">
      <c r="A2005" t="s">
        <v>2651</v>
      </c>
      <c r="B2005" t="s">
        <v>2650</v>
      </c>
      <c r="C2005" t="s">
        <v>2649</v>
      </c>
      <c r="D2005">
        <v>15638.68</v>
      </c>
      <c r="E2005">
        <v>13</v>
      </c>
      <c r="F2005">
        <v>23733</v>
      </c>
      <c r="G2005">
        <v>25923733</v>
      </c>
      <c r="H2005" t="s">
        <v>2794</v>
      </c>
      <c r="I2005" s="9">
        <v>43718.353472222225</v>
      </c>
      <c r="J2005" s="8" t="s">
        <v>2737</v>
      </c>
      <c r="K2005">
        <v>259</v>
      </c>
      <c r="L2005">
        <v>788</v>
      </c>
    </row>
    <row r="2006" spans="1:15" hidden="1" x14ac:dyDescent="0.25">
      <c r="A2006" t="s">
        <v>2651</v>
      </c>
      <c r="B2006" t="s">
        <v>2650</v>
      </c>
      <c r="C2006" t="s">
        <v>2649</v>
      </c>
      <c r="D2006">
        <v>15638.68</v>
      </c>
      <c r="E2006">
        <v>13</v>
      </c>
      <c r="F2006">
        <v>23733</v>
      </c>
      <c r="G2006">
        <v>25923733</v>
      </c>
      <c r="H2006" t="s">
        <v>2794</v>
      </c>
      <c r="I2006" s="9">
        <v>43718.353472222225</v>
      </c>
      <c r="J2006" s="8" t="s">
        <v>2737</v>
      </c>
      <c r="K2006">
        <v>259</v>
      </c>
      <c r="L2006">
        <v>788</v>
      </c>
    </row>
    <row r="2007" spans="1:15" hidden="1" x14ac:dyDescent="0.25">
      <c r="A2007" t="s">
        <v>2651</v>
      </c>
      <c r="B2007" t="s">
        <v>2650</v>
      </c>
      <c r="C2007" t="s">
        <v>2649</v>
      </c>
      <c r="D2007">
        <v>15638.68</v>
      </c>
      <c r="E2007">
        <v>5</v>
      </c>
      <c r="F2007">
        <v>20227</v>
      </c>
      <c r="G2007">
        <v>25920227</v>
      </c>
      <c r="H2007" t="s">
        <v>2797</v>
      </c>
      <c r="I2007" s="9">
        <v>43718.353472222225</v>
      </c>
      <c r="J2007" s="8" t="s">
        <v>2737</v>
      </c>
      <c r="K2007">
        <v>259</v>
      </c>
      <c r="L2007">
        <v>788</v>
      </c>
    </row>
    <row r="2008" spans="1:15" hidden="1" x14ac:dyDescent="0.25">
      <c r="A2008" t="s">
        <v>2651</v>
      </c>
      <c r="B2008" t="s">
        <v>2650</v>
      </c>
      <c r="C2008" t="s">
        <v>2649</v>
      </c>
      <c r="D2008">
        <v>15638.68</v>
      </c>
      <c r="E2008">
        <v>10</v>
      </c>
      <c r="F2008" t="s">
        <v>2737</v>
      </c>
      <c r="G2008">
        <v>25920459</v>
      </c>
      <c r="H2008" t="s">
        <v>2801</v>
      </c>
      <c r="I2008" s="9">
        <v>43718.353472222225</v>
      </c>
      <c r="J2008" s="8" t="s">
        <v>2737</v>
      </c>
      <c r="K2008">
        <v>259</v>
      </c>
      <c r="L2008">
        <v>788</v>
      </c>
    </row>
    <row r="2009" spans="1:15" hidden="1" x14ac:dyDescent="0.25">
      <c r="A2009" t="s">
        <v>2651</v>
      </c>
      <c r="B2009" t="s">
        <v>2650</v>
      </c>
      <c r="C2009" t="s">
        <v>2649</v>
      </c>
      <c r="D2009">
        <v>15638.68</v>
      </c>
      <c r="E2009">
        <v>13.89</v>
      </c>
      <c r="F2009" t="s">
        <v>2737</v>
      </c>
      <c r="G2009">
        <v>27250507</v>
      </c>
      <c r="H2009" t="s">
        <v>2815</v>
      </c>
      <c r="I2009" s="9">
        <v>43718.353472222225</v>
      </c>
      <c r="J2009" s="8" t="s">
        <v>2737</v>
      </c>
      <c r="K2009">
        <v>272</v>
      </c>
      <c r="L2009">
        <v>788</v>
      </c>
    </row>
    <row r="2010" spans="1:15" hidden="1" x14ac:dyDescent="0.25">
      <c r="A2010" t="s">
        <v>2651</v>
      </c>
      <c r="B2010" t="s">
        <v>2650</v>
      </c>
      <c r="C2010" t="s">
        <v>2649</v>
      </c>
      <c r="D2010">
        <v>15638.68</v>
      </c>
      <c r="E2010">
        <v>13</v>
      </c>
      <c r="F2010">
        <v>23733</v>
      </c>
      <c r="G2010">
        <v>25923733</v>
      </c>
      <c r="H2010" t="s">
        <v>2794</v>
      </c>
      <c r="I2010" s="9">
        <v>43718.353472222225</v>
      </c>
      <c r="J2010" s="8" t="s">
        <v>2737</v>
      </c>
      <c r="K2010">
        <v>259</v>
      </c>
      <c r="L2010">
        <v>788</v>
      </c>
    </row>
    <row r="2011" spans="1:15" hidden="1" x14ac:dyDescent="0.25">
      <c r="A2011" t="s">
        <v>2651</v>
      </c>
      <c r="B2011" t="s">
        <v>2650</v>
      </c>
      <c r="C2011" t="s">
        <v>2649</v>
      </c>
      <c r="D2011">
        <v>15638.68</v>
      </c>
      <c r="E2011">
        <v>6</v>
      </c>
      <c r="F2011" t="s">
        <v>2737</v>
      </c>
      <c r="G2011">
        <v>25932661</v>
      </c>
      <c r="H2011" t="s">
        <v>2805</v>
      </c>
      <c r="I2011" s="9">
        <v>43718.353472222225</v>
      </c>
      <c r="J2011" s="8" t="s">
        <v>2737</v>
      </c>
      <c r="K2011">
        <v>259</v>
      </c>
      <c r="L2011">
        <v>788</v>
      </c>
    </row>
    <row r="2012" spans="1:15" hidden="1" x14ac:dyDescent="0.25">
      <c r="A2012" t="s">
        <v>2651</v>
      </c>
      <c r="B2012" t="s">
        <v>2650</v>
      </c>
      <c r="C2012" t="s">
        <v>2649</v>
      </c>
      <c r="D2012">
        <v>15638.68</v>
      </c>
      <c r="E2012">
        <v>4766</v>
      </c>
      <c r="F2012" t="s">
        <v>2737</v>
      </c>
      <c r="G2012">
        <v>36050521</v>
      </c>
      <c r="H2012" t="s">
        <v>2853</v>
      </c>
      <c r="I2012" s="9">
        <v>43718.353472222225</v>
      </c>
      <c r="J2012" s="8" t="s">
        <v>2737</v>
      </c>
      <c r="K2012">
        <v>360</v>
      </c>
      <c r="L2012">
        <v>788</v>
      </c>
      <c r="M2012" s="19">
        <v>4986</v>
      </c>
    </row>
    <row r="2013" spans="1:15" hidden="1" x14ac:dyDescent="0.25">
      <c r="A2013" t="s">
        <v>2651</v>
      </c>
      <c r="B2013" t="s">
        <v>2650</v>
      </c>
      <c r="C2013" t="s">
        <v>2649</v>
      </c>
      <c r="D2013">
        <v>15638.68</v>
      </c>
      <c r="E2013">
        <v>690</v>
      </c>
      <c r="F2013" t="s">
        <v>2737</v>
      </c>
      <c r="G2013">
        <v>71017003</v>
      </c>
      <c r="H2013" t="s">
        <v>2856</v>
      </c>
      <c r="I2013" s="9">
        <v>43718.353472222225</v>
      </c>
      <c r="J2013" s="8" t="s">
        <v>2737</v>
      </c>
      <c r="K2013">
        <v>710</v>
      </c>
      <c r="L2013">
        <v>788</v>
      </c>
      <c r="M2013" s="19">
        <v>722</v>
      </c>
    </row>
    <row r="2014" spans="1:15" hidden="1" x14ac:dyDescent="0.25">
      <c r="A2014" t="s">
        <v>2651</v>
      </c>
      <c r="B2014" t="s">
        <v>2650</v>
      </c>
      <c r="C2014" t="s">
        <v>2649</v>
      </c>
      <c r="D2014">
        <v>15638.68</v>
      </c>
      <c r="E2014">
        <v>96</v>
      </c>
      <c r="F2014" t="s">
        <v>2737</v>
      </c>
      <c r="G2014">
        <v>72150535</v>
      </c>
      <c r="H2014" t="s">
        <v>2855</v>
      </c>
      <c r="I2014" s="9">
        <v>43718.353472222225</v>
      </c>
      <c r="J2014" s="8" t="s">
        <v>2737</v>
      </c>
      <c r="K2014">
        <v>721</v>
      </c>
      <c r="L2014">
        <v>788</v>
      </c>
      <c r="M2014" s="19">
        <v>101</v>
      </c>
      <c r="N2014">
        <f t="shared" ref="N2014:N2015" si="1">E2014/96</f>
        <v>1</v>
      </c>
      <c r="O2014" s="19">
        <f t="shared" ref="O2014:O2015" si="2">N2014*M2014</f>
        <v>101</v>
      </c>
    </row>
    <row r="2015" spans="1:15" hidden="1" x14ac:dyDescent="0.25">
      <c r="A2015" t="s">
        <v>2651</v>
      </c>
      <c r="B2015" t="s">
        <v>2650</v>
      </c>
      <c r="C2015" t="s">
        <v>2649</v>
      </c>
      <c r="D2015">
        <v>15638.68</v>
      </c>
      <c r="E2015">
        <v>1248</v>
      </c>
      <c r="F2015" t="s">
        <v>2737</v>
      </c>
      <c r="G2015">
        <v>72150535</v>
      </c>
      <c r="H2015" t="s">
        <v>2855</v>
      </c>
      <c r="I2015" s="9">
        <v>43718.353472222225</v>
      </c>
      <c r="J2015" s="8" t="s">
        <v>2737</v>
      </c>
      <c r="K2015">
        <v>721</v>
      </c>
      <c r="L2015">
        <v>788</v>
      </c>
      <c r="M2015" s="19">
        <v>101</v>
      </c>
      <c r="N2015">
        <f t="shared" si="1"/>
        <v>13</v>
      </c>
      <c r="O2015" s="19">
        <f t="shared" si="2"/>
        <v>1313</v>
      </c>
    </row>
    <row r="2016" spans="1:15" hidden="1" x14ac:dyDescent="0.25">
      <c r="A2016" t="s">
        <v>2651</v>
      </c>
      <c r="B2016" t="s">
        <v>2650</v>
      </c>
      <c r="C2016" t="s">
        <v>2649</v>
      </c>
      <c r="D2016">
        <v>15638.68</v>
      </c>
      <c r="E2016">
        <v>75</v>
      </c>
      <c r="F2016">
        <v>50540</v>
      </c>
      <c r="G2016">
        <v>46050540</v>
      </c>
      <c r="H2016" t="s">
        <v>2851</v>
      </c>
      <c r="I2016" s="9">
        <v>43718.353472222225</v>
      </c>
      <c r="J2016" s="8" t="s">
        <v>2737</v>
      </c>
      <c r="K2016">
        <v>460</v>
      </c>
      <c r="L2016">
        <v>788</v>
      </c>
      <c r="M2016" s="19">
        <v>79</v>
      </c>
    </row>
    <row r="2017" spans="1:13" hidden="1" x14ac:dyDescent="0.25">
      <c r="A2017" t="s">
        <v>2651</v>
      </c>
      <c r="B2017" t="s">
        <v>2650</v>
      </c>
      <c r="C2017" t="s">
        <v>2649</v>
      </c>
      <c r="D2017">
        <v>15638.68</v>
      </c>
      <c r="E2017">
        <v>1200</v>
      </c>
      <c r="F2017">
        <v>50499</v>
      </c>
      <c r="G2017">
        <v>11250499</v>
      </c>
      <c r="H2017" t="s">
        <v>2807</v>
      </c>
      <c r="I2017" s="9">
        <v>43718.353472222225</v>
      </c>
      <c r="J2017" s="8" t="s">
        <v>2737</v>
      </c>
      <c r="K2017">
        <v>112</v>
      </c>
      <c r="L2017">
        <v>788</v>
      </c>
      <c r="M2017" s="19">
        <v>1255</v>
      </c>
    </row>
    <row r="2018" spans="1:13" hidden="1" x14ac:dyDescent="0.25">
      <c r="A2018" t="s">
        <v>2651</v>
      </c>
      <c r="B2018" t="s">
        <v>2650</v>
      </c>
      <c r="C2018" t="s">
        <v>2649</v>
      </c>
      <c r="D2018">
        <v>15638.68</v>
      </c>
      <c r="E2018">
        <v>13</v>
      </c>
      <c r="F2018">
        <v>23733</v>
      </c>
      <c r="G2018">
        <v>25923733</v>
      </c>
      <c r="H2018" t="s">
        <v>2794</v>
      </c>
      <c r="I2018" s="9">
        <v>43718.353472222225</v>
      </c>
      <c r="J2018" s="8" t="s">
        <v>2737</v>
      </c>
      <c r="K2018">
        <v>259</v>
      </c>
      <c r="L2018">
        <v>788</v>
      </c>
    </row>
    <row r="2019" spans="1:13" hidden="1" x14ac:dyDescent="0.25">
      <c r="A2019" t="s">
        <v>2651</v>
      </c>
      <c r="B2019" t="s">
        <v>2650</v>
      </c>
      <c r="C2019" t="s">
        <v>2649</v>
      </c>
      <c r="D2019">
        <v>15638.68</v>
      </c>
      <c r="E2019">
        <v>13</v>
      </c>
      <c r="F2019">
        <v>23733</v>
      </c>
      <c r="G2019">
        <v>25923733</v>
      </c>
      <c r="H2019" t="s">
        <v>2794</v>
      </c>
      <c r="I2019" s="9">
        <v>43718.353472222225</v>
      </c>
      <c r="J2019" s="8" t="s">
        <v>2737</v>
      </c>
      <c r="K2019">
        <v>259</v>
      </c>
      <c r="L2019">
        <v>788</v>
      </c>
    </row>
    <row r="2020" spans="1:13" hidden="1" x14ac:dyDescent="0.25">
      <c r="A2020" t="s">
        <v>2651</v>
      </c>
      <c r="B2020" t="s">
        <v>2650</v>
      </c>
      <c r="C2020" t="s">
        <v>2649</v>
      </c>
      <c r="D2020">
        <v>15638.68</v>
      </c>
      <c r="E2020">
        <v>13.89</v>
      </c>
      <c r="F2020" t="s">
        <v>2737</v>
      </c>
      <c r="G2020">
        <v>27250507</v>
      </c>
      <c r="H2020" t="s">
        <v>2815</v>
      </c>
      <c r="I2020" s="9">
        <v>43718.353472222225</v>
      </c>
      <c r="J2020" s="8" t="s">
        <v>2737</v>
      </c>
      <c r="K2020">
        <v>272</v>
      </c>
      <c r="L2020">
        <v>788</v>
      </c>
    </row>
    <row r="2021" spans="1:13" hidden="1" x14ac:dyDescent="0.25">
      <c r="A2021" t="s">
        <v>2651</v>
      </c>
      <c r="B2021" t="s">
        <v>2650</v>
      </c>
      <c r="C2021" t="s">
        <v>2649</v>
      </c>
      <c r="D2021">
        <v>15638.68</v>
      </c>
      <c r="E2021">
        <v>6</v>
      </c>
      <c r="F2021" t="s">
        <v>2737</v>
      </c>
      <c r="G2021">
        <v>25932661</v>
      </c>
      <c r="H2021" t="s">
        <v>2805</v>
      </c>
      <c r="I2021" s="9">
        <v>43718.353472222225</v>
      </c>
      <c r="J2021" s="8" t="s">
        <v>2737</v>
      </c>
      <c r="K2021">
        <v>259</v>
      </c>
      <c r="L2021">
        <v>788</v>
      </c>
    </row>
    <row r="2022" spans="1:13" hidden="1" x14ac:dyDescent="0.25">
      <c r="A2022" t="s">
        <v>2651</v>
      </c>
      <c r="B2022" t="s">
        <v>2650</v>
      </c>
      <c r="C2022" t="s">
        <v>2649</v>
      </c>
      <c r="D2022">
        <v>15638.68</v>
      </c>
      <c r="E2022">
        <v>5</v>
      </c>
      <c r="F2022">
        <v>20227</v>
      </c>
      <c r="G2022">
        <v>25920227</v>
      </c>
      <c r="H2022" t="s">
        <v>2797</v>
      </c>
      <c r="I2022" s="9">
        <v>43718.353472222225</v>
      </c>
      <c r="J2022" s="8" t="s">
        <v>2737</v>
      </c>
      <c r="K2022">
        <v>259</v>
      </c>
      <c r="L2022">
        <v>788</v>
      </c>
    </row>
    <row r="2023" spans="1:13" hidden="1" x14ac:dyDescent="0.25">
      <c r="A2023" t="s">
        <v>2651</v>
      </c>
      <c r="B2023" t="s">
        <v>2650</v>
      </c>
      <c r="C2023" t="s">
        <v>2649</v>
      </c>
      <c r="D2023">
        <v>15638.68</v>
      </c>
      <c r="E2023">
        <v>6</v>
      </c>
      <c r="F2023">
        <v>23780</v>
      </c>
      <c r="G2023">
        <v>25923780</v>
      </c>
      <c r="H2023" t="s">
        <v>2810</v>
      </c>
      <c r="I2023" s="9">
        <v>43718.353472222225</v>
      </c>
      <c r="J2023" s="8" t="s">
        <v>2737</v>
      </c>
      <c r="K2023">
        <v>259</v>
      </c>
      <c r="L2023">
        <v>788</v>
      </c>
    </row>
    <row r="2024" spans="1:13" hidden="1" x14ac:dyDescent="0.25">
      <c r="A2024" t="s">
        <v>2651</v>
      </c>
      <c r="B2024" t="s">
        <v>2650</v>
      </c>
      <c r="C2024" t="s">
        <v>2649</v>
      </c>
      <c r="D2024">
        <v>15638.68</v>
      </c>
      <c r="E2024">
        <v>13</v>
      </c>
      <c r="F2024">
        <v>23733</v>
      </c>
      <c r="G2024">
        <v>25923733</v>
      </c>
      <c r="H2024" t="s">
        <v>2794</v>
      </c>
      <c r="I2024" s="9">
        <v>43718.353472222225</v>
      </c>
      <c r="J2024" s="8" t="s">
        <v>2737</v>
      </c>
      <c r="K2024">
        <v>259</v>
      </c>
      <c r="L2024">
        <v>788</v>
      </c>
    </row>
    <row r="2025" spans="1:13" hidden="1" x14ac:dyDescent="0.25">
      <c r="A2025" t="s">
        <v>2651</v>
      </c>
      <c r="B2025" t="s">
        <v>2650</v>
      </c>
      <c r="C2025" t="s">
        <v>2649</v>
      </c>
      <c r="D2025">
        <v>15638.68</v>
      </c>
      <c r="E2025">
        <v>13</v>
      </c>
      <c r="F2025">
        <v>23733</v>
      </c>
      <c r="G2025">
        <v>25923733</v>
      </c>
      <c r="H2025" t="s">
        <v>2794</v>
      </c>
      <c r="I2025" s="9">
        <v>43718.353472222225</v>
      </c>
      <c r="J2025" s="8" t="s">
        <v>2737</v>
      </c>
      <c r="K2025">
        <v>259</v>
      </c>
      <c r="L2025">
        <v>788</v>
      </c>
    </row>
    <row r="2026" spans="1:13" hidden="1" x14ac:dyDescent="0.25">
      <c r="A2026" t="s">
        <v>2651</v>
      </c>
      <c r="B2026" t="s">
        <v>2650</v>
      </c>
      <c r="C2026" t="s">
        <v>2649</v>
      </c>
      <c r="D2026">
        <v>15638.68</v>
      </c>
      <c r="E2026">
        <v>6</v>
      </c>
      <c r="F2026" t="s">
        <v>2737</v>
      </c>
      <c r="G2026">
        <v>25932661</v>
      </c>
      <c r="H2026" t="s">
        <v>2805</v>
      </c>
      <c r="I2026" s="9">
        <v>43718.353472222225</v>
      </c>
      <c r="J2026" s="8" t="s">
        <v>2737</v>
      </c>
      <c r="K2026">
        <v>259</v>
      </c>
      <c r="L2026">
        <v>788</v>
      </c>
    </row>
    <row r="2027" spans="1:13" hidden="1" x14ac:dyDescent="0.25">
      <c r="A2027" t="s">
        <v>2651</v>
      </c>
      <c r="B2027" t="s">
        <v>2650</v>
      </c>
      <c r="C2027" t="s">
        <v>2649</v>
      </c>
      <c r="D2027">
        <v>15638.68</v>
      </c>
      <c r="E2027">
        <v>13</v>
      </c>
      <c r="F2027">
        <v>23733</v>
      </c>
      <c r="G2027">
        <v>25923733</v>
      </c>
      <c r="H2027" t="s">
        <v>2794</v>
      </c>
      <c r="I2027" s="9">
        <v>43718.353472222225</v>
      </c>
      <c r="J2027" s="8" t="s">
        <v>2737</v>
      </c>
      <c r="K2027">
        <v>259</v>
      </c>
      <c r="L2027">
        <v>788</v>
      </c>
    </row>
    <row r="2028" spans="1:13" hidden="1" x14ac:dyDescent="0.25">
      <c r="A2028" t="s">
        <v>2651</v>
      </c>
      <c r="B2028" t="s">
        <v>2650</v>
      </c>
      <c r="C2028" t="s">
        <v>2649</v>
      </c>
      <c r="D2028">
        <v>15638.68</v>
      </c>
      <c r="E2028">
        <v>10</v>
      </c>
      <c r="F2028" t="s">
        <v>2737</v>
      </c>
      <c r="G2028">
        <v>25920459</v>
      </c>
      <c r="H2028" t="s">
        <v>2801</v>
      </c>
      <c r="I2028" s="9">
        <v>43718.353472222225</v>
      </c>
      <c r="J2028" s="8" t="s">
        <v>2737</v>
      </c>
      <c r="K2028">
        <v>259</v>
      </c>
      <c r="L2028">
        <v>788</v>
      </c>
    </row>
    <row r="2029" spans="1:13" hidden="1" x14ac:dyDescent="0.25">
      <c r="A2029" t="s">
        <v>2651</v>
      </c>
      <c r="B2029" t="s">
        <v>2650</v>
      </c>
      <c r="C2029" t="s">
        <v>2649</v>
      </c>
      <c r="D2029">
        <v>15638.68</v>
      </c>
      <c r="E2029">
        <v>5</v>
      </c>
      <c r="F2029">
        <v>20227</v>
      </c>
      <c r="G2029">
        <v>25920227</v>
      </c>
      <c r="H2029" t="s">
        <v>2797</v>
      </c>
      <c r="I2029" s="9">
        <v>43718.353472222225</v>
      </c>
      <c r="J2029" s="8" t="s">
        <v>2737</v>
      </c>
      <c r="K2029">
        <v>259</v>
      </c>
      <c r="L2029">
        <v>788</v>
      </c>
    </row>
    <row r="2030" spans="1:13" hidden="1" x14ac:dyDescent="0.25">
      <c r="A2030" t="s">
        <v>2651</v>
      </c>
      <c r="B2030" t="s">
        <v>2650</v>
      </c>
      <c r="C2030" t="s">
        <v>2649</v>
      </c>
      <c r="D2030">
        <v>15638.68</v>
      </c>
      <c r="E2030">
        <v>13</v>
      </c>
      <c r="F2030">
        <v>23733</v>
      </c>
      <c r="G2030">
        <v>25923733</v>
      </c>
      <c r="H2030" t="s">
        <v>2794</v>
      </c>
      <c r="I2030" s="9">
        <v>43718.353472222225</v>
      </c>
      <c r="J2030" s="8" t="s">
        <v>2737</v>
      </c>
      <c r="K2030">
        <v>259</v>
      </c>
      <c r="L2030">
        <v>788</v>
      </c>
    </row>
    <row r="2031" spans="1:13" hidden="1" x14ac:dyDescent="0.25">
      <c r="A2031" t="s">
        <v>2651</v>
      </c>
      <c r="B2031" t="s">
        <v>2650</v>
      </c>
      <c r="C2031" t="s">
        <v>2649</v>
      </c>
      <c r="D2031">
        <v>15638.68</v>
      </c>
      <c r="E2031">
        <v>69.72</v>
      </c>
      <c r="F2031" t="s">
        <v>2737</v>
      </c>
      <c r="G2031">
        <v>27250529</v>
      </c>
      <c r="H2031" t="s">
        <v>2818</v>
      </c>
      <c r="I2031" s="9">
        <v>43718.353472222225</v>
      </c>
      <c r="J2031" s="8" t="s">
        <v>2737</v>
      </c>
      <c r="K2031">
        <v>272</v>
      </c>
      <c r="L2031">
        <v>788</v>
      </c>
    </row>
    <row r="2032" spans="1:13" hidden="1" x14ac:dyDescent="0.25">
      <c r="A2032" t="s">
        <v>2651</v>
      </c>
      <c r="B2032" t="s">
        <v>2650</v>
      </c>
      <c r="C2032" t="s">
        <v>2649</v>
      </c>
      <c r="D2032">
        <v>15638.68</v>
      </c>
      <c r="E2032">
        <v>6</v>
      </c>
      <c r="F2032" t="s">
        <v>2737</v>
      </c>
      <c r="G2032">
        <v>25932661</v>
      </c>
      <c r="H2032" t="s">
        <v>2805</v>
      </c>
      <c r="I2032" s="9">
        <v>43718.353472222225</v>
      </c>
      <c r="J2032" s="8" t="s">
        <v>2737</v>
      </c>
      <c r="K2032">
        <v>259</v>
      </c>
      <c r="L2032">
        <v>788</v>
      </c>
    </row>
    <row r="2033" spans="1:12" hidden="1" x14ac:dyDescent="0.25">
      <c r="A2033" t="s">
        <v>2651</v>
      </c>
      <c r="B2033" t="s">
        <v>2650</v>
      </c>
      <c r="C2033" t="s">
        <v>2649</v>
      </c>
      <c r="D2033">
        <v>15638.68</v>
      </c>
      <c r="E2033">
        <v>13</v>
      </c>
      <c r="F2033">
        <v>23733</v>
      </c>
      <c r="G2033">
        <v>25923733</v>
      </c>
      <c r="H2033" t="s">
        <v>2794</v>
      </c>
      <c r="I2033" s="9">
        <v>43718.353472222225</v>
      </c>
      <c r="J2033" s="8" t="s">
        <v>2737</v>
      </c>
      <c r="K2033">
        <v>259</v>
      </c>
      <c r="L2033">
        <v>788</v>
      </c>
    </row>
    <row r="2034" spans="1:12" hidden="1" x14ac:dyDescent="0.25">
      <c r="A2034" t="s">
        <v>2651</v>
      </c>
      <c r="B2034" t="s">
        <v>2650</v>
      </c>
      <c r="C2034" t="s">
        <v>2649</v>
      </c>
      <c r="D2034">
        <v>15638.68</v>
      </c>
      <c r="E2034">
        <v>13</v>
      </c>
      <c r="F2034">
        <v>23733</v>
      </c>
      <c r="G2034">
        <v>25923733</v>
      </c>
      <c r="H2034" t="s">
        <v>2794</v>
      </c>
      <c r="I2034" s="9">
        <v>43718.353472222225</v>
      </c>
      <c r="J2034" s="8" t="s">
        <v>2737</v>
      </c>
      <c r="K2034">
        <v>259</v>
      </c>
      <c r="L2034">
        <v>788</v>
      </c>
    </row>
    <row r="2035" spans="1:12" hidden="1" x14ac:dyDescent="0.25">
      <c r="A2035" t="s">
        <v>2651</v>
      </c>
      <c r="B2035" t="s">
        <v>2650</v>
      </c>
      <c r="C2035" t="s">
        <v>2649</v>
      </c>
      <c r="D2035">
        <v>15638.68</v>
      </c>
      <c r="E2035">
        <v>6</v>
      </c>
      <c r="F2035" t="s">
        <v>2737</v>
      </c>
      <c r="G2035">
        <v>25932661</v>
      </c>
      <c r="H2035" t="s">
        <v>2805</v>
      </c>
      <c r="I2035" s="9">
        <v>43718.353472222225</v>
      </c>
      <c r="J2035" s="8" t="s">
        <v>2737</v>
      </c>
      <c r="K2035">
        <v>259</v>
      </c>
      <c r="L2035">
        <v>788</v>
      </c>
    </row>
    <row r="2036" spans="1:12" hidden="1" x14ac:dyDescent="0.25">
      <c r="A2036" t="s">
        <v>2651</v>
      </c>
      <c r="B2036" t="s">
        <v>2650</v>
      </c>
      <c r="C2036" t="s">
        <v>2649</v>
      </c>
      <c r="D2036">
        <v>15638.68</v>
      </c>
      <c r="E2036">
        <v>5</v>
      </c>
      <c r="F2036">
        <v>20227</v>
      </c>
      <c r="G2036">
        <v>25920227</v>
      </c>
      <c r="H2036" t="s">
        <v>2797</v>
      </c>
      <c r="I2036" s="9">
        <v>43718.353472222225</v>
      </c>
      <c r="J2036" s="8" t="s">
        <v>2737</v>
      </c>
      <c r="K2036">
        <v>259</v>
      </c>
      <c r="L2036">
        <v>788</v>
      </c>
    </row>
    <row r="2037" spans="1:12" hidden="1" x14ac:dyDescent="0.25">
      <c r="A2037" t="s">
        <v>2651</v>
      </c>
      <c r="B2037" t="s">
        <v>2650</v>
      </c>
      <c r="C2037" t="s">
        <v>2649</v>
      </c>
      <c r="D2037">
        <v>15638.68</v>
      </c>
      <c r="E2037">
        <v>6</v>
      </c>
      <c r="F2037">
        <v>23780</v>
      </c>
      <c r="G2037">
        <v>25923780</v>
      </c>
      <c r="H2037" t="s">
        <v>2810</v>
      </c>
      <c r="I2037" s="9">
        <v>43718.353472222225</v>
      </c>
      <c r="J2037" s="8" t="s">
        <v>2737</v>
      </c>
      <c r="K2037">
        <v>259</v>
      </c>
      <c r="L2037">
        <v>788</v>
      </c>
    </row>
    <row r="2038" spans="1:12" hidden="1" x14ac:dyDescent="0.25">
      <c r="A2038" t="s">
        <v>2651</v>
      </c>
      <c r="B2038" t="s">
        <v>2650</v>
      </c>
      <c r="C2038" t="s">
        <v>2649</v>
      </c>
      <c r="D2038">
        <v>15638.68</v>
      </c>
      <c r="E2038">
        <v>15</v>
      </c>
      <c r="F2038">
        <v>21892</v>
      </c>
      <c r="G2038">
        <v>25921892</v>
      </c>
      <c r="H2038" t="s">
        <v>2799</v>
      </c>
      <c r="I2038" s="9">
        <v>43718.353472222225</v>
      </c>
      <c r="J2038" s="8" t="s">
        <v>2737</v>
      </c>
      <c r="K2038">
        <v>259</v>
      </c>
      <c r="L2038">
        <v>788</v>
      </c>
    </row>
    <row r="2039" spans="1:12" hidden="1" x14ac:dyDescent="0.25">
      <c r="A2039" t="s">
        <v>2651</v>
      </c>
      <c r="B2039" t="s">
        <v>2650</v>
      </c>
      <c r="C2039" t="s">
        <v>2649</v>
      </c>
      <c r="D2039">
        <v>15638.68</v>
      </c>
      <c r="E2039">
        <v>13</v>
      </c>
      <c r="F2039">
        <v>23733</v>
      </c>
      <c r="G2039">
        <v>25923733</v>
      </c>
      <c r="H2039" t="s">
        <v>2794</v>
      </c>
      <c r="I2039" s="9">
        <v>43718.353472222225</v>
      </c>
      <c r="J2039" s="8" t="s">
        <v>2737</v>
      </c>
      <c r="K2039">
        <v>259</v>
      </c>
      <c r="L2039">
        <v>788</v>
      </c>
    </row>
    <row r="2040" spans="1:12" hidden="1" x14ac:dyDescent="0.25">
      <c r="A2040" t="s">
        <v>2651</v>
      </c>
      <c r="B2040" t="s">
        <v>2650</v>
      </c>
      <c r="C2040" t="s">
        <v>2649</v>
      </c>
      <c r="D2040">
        <v>15638.68</v>
      </c>
      <c r="E2040">
        <v>11.02</v>
      </c>
      <c r="F2040" t="s">
        <v>2737</v>
      </c>
      <c r="G2040">
        <v>27210100</v>
      </c>
      <c r="H2040" t="s">
        <v>2750</v>
      </c>
      <c r="I2040" s="9">
        <v>43718.353472222225</v>
      </c>
      <c r="J2040" s="8" t="s">
        <v>2737</v>
      </c>
      <c r="K2040">
        <v>272</v>
      </c>
      <c r="L2040">
        <v>788</v>
      </c>
    </row>
    <row r="2041" spans="1:12" hidden="1" x14ac:dyDescent="0.25">
      <c r="A2041" t="s">
        <v>2651</v>
      </c>
      <c r="B2041" t="s">
        <v>2650</v>
      </c>
      <c r="C2041" t="s">
        <v>2649</v>
      </c>
      <c r="D2041">
        <v>15638.68</v>
      </c>
      <c r="E2041">
        <v>11.02</v>
      </c>
      <c r="F2041" t="s">
        <v>2737</v>
      </c>
      <c r="G2041">
        <v>27210100</v>
      </c>
      <c r="H2041" t="s">
        <v>2750</v>
      </c>
      <c r="I2041" s="9">
        <v>43718.353472222225</v>
      </c>
      <c r="J2041" s="8" t="s">
        <v>2737</v>
      </c>
      <c r="K2041">
        <v>272</v>
      </c>
      <c r="L2041">
        <v>788</v>
      </c>
    </row>
    <row r="2042" spans="1:12" hidden="1" x14ac:dyDescent="0.25">
      <c r="A2042" t="s">
        <v>2651</v>
      </c>
      <c r="B2042" t="s">
        <v>2650</v>
      </c>
      <c r="C2042" t="s">
        <v>2649</v>
      </c>
      <c r="D2042">
        <v>15638.68</v>
      </c>
      <c r="E2042">
        <v>6.74</v>
      </c>
      <c r="F2042" t="s">
        <v>2737</v>
      </c>
      <c r="G2042">
        <v>27210100</v>
      </c>
      <c r="H2042" t="s">
        <v>2750</v>
      </c>
      <c r="I2042" s="9">
        <v>43718.353472222225</v>
      </c>
      <c r="J2042" s="8" t="s">
        <v>2737</v>
      </c>
      <c r="K2042">
        <v>272</v>
      </c>
      <c r="L2042">
        <v>788</v>
      </c>
    </row>
    <row r="2043" spans="1:12" hidden="1" x14ac:dyDescent="0.25">
      <c r="A2043" t="s">
        <v>2651</v>
      </c>
      <c r="B2043" t="s">
        <v>2650</v>
      </c>
      <c r="C2043" t="s">
        <v>2649</v>
      </c>
      <c r="D2043">
        <v>15638.68</v>
      </c>
      <c r="E2043">
        <v>6.74</v>
      </c>
      <c r="F2043" t="s">
        <v>2737</v>
      </c>
      <c r="G2043">
        <v>27210100</v>
      </c>
      <c r="H2043" t="s">
        <v>2750</v>
      </c>
      <c r="I2043" s="9">
        <v>43718.353472222225</v>
      </c>
      <c r="J2043" s="8" t="s">
        <v>2737</v>
      </c>
      <c r="K2043">
        <v>272</v>
      </c>
      <c r="L2043">
        <v>788</v>
      </c>
    </row>
    <row r="2044" spans="1:12" hidden="1" x14ac:dyDescent="0.25">
      <c r="A2044" t="s">
        <v>2651</v>
      </c>
      <c r="B2044" t="s">
        <v>2650</v>
      </c>
      <c r="C2044" t="s">
        <v>2649</v>
      </c>
      <c r="D2044">
        <v>15638.68</v>
      </c>
      <c r="E2044">
        <v>5.46</v>
      </c>
      <c r="F2044" t="s">
        <v>2737</v>
      </c>
      <c r="G2044">
        <v>27210100</v>
      </c>
      <c r="H2044" t="s">
        <v>2750</v>
      </c>
      <c r="I2044" s="9">
        <v>43718.353472222225</v>
      </c>
      <c r="J2044" s="8" t="s">
        <v>2737</v>
      </c>
      <c r="K2044">
        <v>272</v>
      </c>
      <c r="L2044">
        <v>788</v>
      </c>
    </row>
    <row r="2045" spans="1:12" hidden="1" x14ac:dyDescent="0.25">
      <c r="A2045" t="s">
        <v>2651</v>
      </c>
      <c r="B2045" t="s">
        <v>2650</v>
      </c>
      <c r="C2045" t="s">
        <v>2649</v>
      </c>
      <c r="D2045">
        <v>15638.68</v>
      </c>
      <c r="E2045">
        <v>5.46</v>
      </c>
      <c r="F2045" t="s">
        <v>2737</v>
      </c>
      <c r="G2045">
        <v>27210100</v>
      </c>
      <c r="H2045" t="s">
        <v>2750</v>
      </c>
      <c r="I2045" s="9">
        <v>43718.353472222225</v>
      </c>
      <c r="J2045" s="8" t="s">
        <v>2737</v>
      </c>
      <c r="K2045">
        <v>272</v>
      </c>
      <c r="L2045">
        <v>788</v>
      </c>
    </row>
    <row r="2046" spans="1:12" hidden="1" x14ac:dyDescent="0.25">
      <c r="A2046" t="s">
        <v>2651</v>
      </c>
      <c r="B2046" t="s">
        <v>2650</v>
      </c>
      <c r="C2046" t="s">
        <v>2649</v>
      </c>
      <c r="D2046">
        <v>15638.68</v>
      </c>
      <c r="E2046">
        <v>92.09</v>
      </c>
      <c r="F2046">
        <v>69118</v>
      </c>
      <c r="G2046">
        <v>27069118</v>
      </c>
      <c r="H2046" t="s">
        <v>2821</v>
      </c>
      <c r="I2046" s="9">
        <v>43718.353472222225</v>
      </c>
      <c r="J2046" s="8" t="s">
        <v>2737</v>
      </c>
      <c r="K2046">
        <v>270</v>
      </c>
      <c r="L2046">
        <v>788</v>
      </c>
    </row>
    <row r="2047" spans="1:12" hidden="1" x14ac:dyDescent="0.25">
      <c r="A2047" t="s">
        <v>2651</v>
      </c>
      <c r="B2047" t="s">
        <v>2650</v>
      </c>
      <c r="C2047" t="s">
        <v>2649</v>
      </c>
      <c r="D2047">
        <v>15638.68</v>
      </c>
      <c r="E2047">
        <v>8.32</v>
      </c>
      <c r="F2047" t="s">
        <v>2737</v>
      </c>
      <c r="G2047">
        <v>27269155</v>
      </c>
      <c r="H2047" t="s">
        <v>2820</v>
      </c>
      <c r="I2047" s="9">
        <v>43718.353472222225</v>
      </c>
      <c r="J2047" s="8" t="s">
        <v>2737</v>
      </c>
      <c r="K2047">
        <v>272</v>
      </c>
      <c r="L2047">
        <v>788</v>
      </c>
    </row>
    <row r="2048" spans="1:12" hidden="1" x14ac:dyDescent="0.25">
      <c r="A2048" t="s">
        <v>2651</v>
      </c>
      <c r="B2048" t="s">
        <v>2650</v>
      </c>
      <c r="C2048" t="s">
        <v>2649</v>
      </c>
      <c r="D2048">
        <v>15638.68</v>
      </c>
      <c r="E2048">
        <v>48.74</v>
      </c>
      <c r="F2048" t="s">
        <v>2737</v>
      </c>
      <c r="G2048">
        <v>27269185</v>
      </c>
      <c r="H2048" t="s">
        <v>2819</v>
      </c>
      <c r="I2048" s="9">
        <v>43718.353472222225</v>
      </c>
      <c r="J2048" s="8" t="s">
        <v>2737</v>
      </c>
      <c r="K2048">
        <v>272</v>
      </c>
      <c r="L2048">
        <v>788</v>
      </c>
    </row>
    <row r="2049" spans="1:12" hidden="1" x14ac:dyDescent="0.25">
      <c r="A2049" t="s">
        <v>2651</v>
      </c>
      <c r="B2049" t="s">
        <v>2650</v>
      </c>
      <c r="C2049" t="s">
        <v>2649</v>
      </c>
      <c r="D2049">
        <v>15638.68</v>
      </c>
      <c r="E2049">
        <v>11.92</v>
      </c>
      <c r="F2049" t="s">
        <v>2752</v>
      </c>
      <c r="G2049">
        <v>27038238</v>
      </c>
      <c r="H2049" t="s">
        <v>2753</v>
      </c>
      <c r="I2049" s="9">
        <v>43718.353472222225</v>
      </c>
      <c r="J2049" s="8" t="s">
        <v>2737</v>
      </c>
      <c r="K2049">
        <v>270</v>
      </c>
      <c r="L2049">
        <v>788</v>
      </c>
    </row>
    <row r="2050" spans="1:12" hidden="1" x14ac:dyDescent="0.25">
      <c r="A2050" t="s">
        <v>2651</v>
      </c>
      <c r="B2050" t="s">
        <v>2650</v>
      </c>
      <c r="C2050" t="s">
        <v>2649</v>
      </c>
      <c r="D2050">
        <v>15638.68</v>
      </c>
      <c r="E2050">
        <v>11.92</v>
      </c>
      <c r="F2050" t="s">
        <v>2752</v>
      </c>
      <c r="G2050">
        <v>27038238</v>
      </c>
      <c r="H2050" t="s">
        <v>2753</v>
      </c>
      <c r="I2050" s="9">
        <v>43718.353472222225</v>
      </c>
      <c r="J2050" s="8" t="s">
        <v>2737</v>
      </c>
      <c r="K2050">
        <v>270</v>
      </c>
      <c r="L2050">
        <v>788</v>
      </c>
    </row>
    <row r="2051" spans="1:12" hidden="1" x14ac:dyDescent="0.25">
      <c r="A2051" t="s">
        <v>2651</v>
      </c>
      <c r="B2051" t="s">
        <v>2650</v>
      </c>
      <c r="C2051" t="s">
        <v>2649</v>
      </c>
      <c r="D2051">
        <v>15638.68</v>
      </c>
      <c r="E2051">
        <v>10.53</v>
      </c>
      <c r="F2051" t="s">
        <v>2737</v>
      </c>
      <c r="G2051">
        <v>27013394</v>
      </c>
      <c r="H2051" t="s">
        <v>2789</v>
      </c>
      <c r="I2051" s="9">
        <v>43718.353472222225</v>
      </c>
      <c r="J2051" s="8" t="s">
        <v>2737</v>
      </c>
      <c r="K2051">
        <v>270</v>
      </c>
      <c r="L2051">
        <v>788</v>
      </c>
    </row>
    <row r="2052" spans="1:12" hidden="1" x14ac:dyDescent="0.25">
      <c r="A2052" t="s">
        <v>2651</v>
      </c>
      <c r="B2052" t="s">
        <v>2650</v>
      </c>
      <c r="C2052" t="s">
        <v>2649</v>
      </c>
      <c r="D2052">
        <v>15638.68</v>
      </c>
      <c r="E2052">
        <v>27.34</v>
      </c>
      <c r="F2052" t="s">
        <v>2737</v>
      </c>
      <c r="G2052">
        <v>27013399</v>
      </c>
      <c r="H2052" t="s">
        <v>2739</v>
      </c>
      <c r="I2052" s="9">
        <v>43718.353472222225</v>
      </c>
      <c r="J2052" s="8" t="s">
        <v>2737</v>
      </c>
      <c r="K2052">
        <v>270</v>
      </c>
      <c r="L2052">
        <v>788</v>
      </c>
    </row>
    <row r="2053" spans="1:12" hidden="1" x14ac:dyDescent="0.25">
      <c r="A2053" t="s">
        <v>2651</v>
      </c>
      <c r="B2053" t="s">
        <v>2650</v>
      </c>
      <c r="C2053" t="s">
        <v>2649</v>
      </c>
      <c r="D2053">
        <v>15638.68</v>
      </c>
      <c r="E2053">
        <v>22.04</v>
      </c>
      <c r="F2053" t="s">
        <v>2737</v>
      </c>
      <c r="G2053">
        <v>27013392</v>
      </c>
      <c r="H2053" t="s">
        <v>2755</v>
      </c>
      <c r="I2053" s="9">
        <v>43718.353472222225</v>
      </c>
      <c r="J2053" s="8" t="s">
        <v>2737</v>
      </c>
      <c r="K2053">
        <v>270</v>
      </c>
      <c r="L2053">
        <v>788</v>
      </c>
    </row>
    <row r="2054" spans="1:12" hidden="1" x14ac:dyDescent="0.25">
      <c r="A2054" t="s">
        <v>2651</v>
      </c>
      <c r="B2054" t="s">
        <v>2650</v>
      </c>
      <c r="C2054" t="s">
        <v>2649</v>
      </c>
      <c r="D2054">
        <v>15638.68</v>
      </c>
      <c r="E2054">
        <v>22.04</v>
      </c>
      <c r="F2054" t="s">
        <v>2737</v>
      </c>
      <c r="G2054">
        <v>27013393</v>
      </c>
      <c r="H2054" t="s">
        <v>2834</v>
      </c>
      <c r="I2054" s="9">
        <v>43718.353472222225</v>
      </c>
      <c r="J2054" s="8" t="s">
        <v>2737</v>
      </c>
      <c r="K2054">
        <v>270</v>
      </c>
      <c r="L2054">
        <v>788</v>
      </c>
    </row>
    <row r="2055" spans="1:12" hidden="1" x14ac:dyDescent="0.25">
      <c r="A2055" t="s">
        <v>2651</v>
      </c>
      <c r="B2055" t="s">
        <v>2650</v>
      </c>
      <c r="C2055" t="s">
        <v>2649</v>
      </c>
      <c r="D2055">
        <v>15638.68</v>
      </c>
      <c r="E2055">
        <v>12.23</v>
      </c>
      <c r="F2055" t="s">
        <v>2737</v>
      </c>
      <c r="G2055">
        <v>27069208</v>
      </c>
      <c r="H2055" t="s">
        <v>2791</v>
      </c>
      <c r="I2055" s="9">
        <v>43718.353472222225</v>
      </c>
      <c r="J2055" s="8" t="s">
        <v>2737</v>
      </c>
      <c r="K2055">
        <v>270</v>
      </c>
      <c r="L2055">
        <v>788</v>
      </c>
    </row>
    <row r="2056" spans="1:12" hidden="1" x14ac:dyDescent="0.25">
      <c r="A2056" t="s">
        <v>2651</v>
      </c>
      <c r="B2056" t="s">
        <v>2650</v>
      </c>
      <c r="C2056" t="s">
        <v>2649</v>
      </c>
      <c r="D2056">
        <v>15638.68</v>
      </c>
      <c r="E2056">
        <v>11.59</v>
      </c>
      <c r="F2056" t="s">
        <v>2737</v>
      </c>
      <c r="G2056">
        <v>27069212</v>
      </c>
      <c r="H2056" t="s">
        <v>2754</v>
      </c>
      <c r="I2056" s="9">
        <v>43718.353472222225</v>
      </c>
      <c r="J2056" s="8" t="s">
        <v>2737</v>
      </c>
      <c r="K2056">
        <v>270</v>
      </c>
      <c r="L2056">
        <v>788</v>
      </c>
    </row>
    <row r="2057" spans="1:12" hidden="1" x14ac:dyDescent="0.25">
      <c r="A2057" t="s">
        <v>2651</v>
      </c>
      <c r="B2057" t="s">
        <v>2650</v>
      </c>
      <c r="C2057" t="s">
        <v>2649</v>
      </c>
      <c r="D2057">
        <v>15638.68</v>
      </c>
      <c r="E2057">
        <v>5.46</v>
      </c>
      <c r="F2057" t="s">
        <v>2737</v>
      </c>
      <c r="G2057">
        <v>27069165</v>
      </c>
      <c r="H2057" t="s">
        <v>2806</v>
      </c>
      <c r="I2057" s="9">
        <v>43718.353472222225</v>
      </c>
      <c r="J2057" s="8" t="s">
        <v>2737</v>
      </c>
      <c r="K2057">
        <v>270</v>
      </c>
      <c r="L2057">
        <v>788</v>
      </c>
    </row>
    <row r="2058" spans="1:12" hidden="1" x14ac:dyDescent="0.25">
      <c r="A2058" t="s">
        <v>2651</v>
      </c>
      <c r="B2058" t="s">
        <v>2650</v>
      </c>
      <c r="C2058" t="s">
        <v>2649</v>
      </c>
      <c r="D2058">
        <v>15638.68</v>
      </c>
      <c r="E2058">
        <v>8.51</v>
      </c>
      <c r="F2058" t="s">
        <v>2737</v>
      </c>
      <c r="G2058">
        <v>27069171</v>
      </c>
      <c r="H2058" t="s">
        <v>2809</v>
      </c>
      <c r="I2058" s="9">
        <v>43718.353472222225</v>
      </c>
      <c r="J2058" s="8" t="s">
        <v>2737</v>
      </c>
      <c r="K2058">
        <v>270</v>
      </c>
      <c r="L2058">
        <v>788</v>
      </c>
    </row>
    <row r="2059" spans="1:12" hidden="1" x14ac:dyDescent="0.25">
      <c r="A2059" t="s">
        <v>2651</v>
      </c>
      <c r="B2059" t="s">
        <v>2650</v>
      </c>
      <c r="C2059" t="s">
        <v>2649</v>
      </c>
      <c r="D2059">
        <v>15638.68</v>
      </c>
      <c r="E2059">
        <v>8.51</v>
      </c>
      <c r="F2059" t="s">
        <v>2737</v>
      </c>
      <c r="G2059">
        <v>27069171</v>
      </c>
      <c r="H2059" t="s">
        <v>2809</v>
      </c>
      <c r="I2059" s="9">
        <v>43718.353472222225</v>
      </c>
      <c r="J2059" s="8" t="s">
        <v>2737</v>
      </c>
      <c r="K2059">
        <v>270</v>
      </c>
      <c r="L2059">
        <v>788</v>
      </c>
    </row>
    <row r="2060" spans="1:12" hidden="1" x14ac:dyDescent="0.25">
      <c r="A2060" t="s">
        <v>2651</v>
      </c>
      <c r="B2060" t="s">
        <v>2650</v>
      </c>
      <c r="C2060" t="s">
        <v>2649</v>
      </c>
      <c r="D2060">
        <v>15638.68</v>
      </c>
      <c r="E2060">
        <v>8.57</v>
      </c>
      <c r="F2060" t="s">
        <v>2737</v>
      </c>
      <c r="G2060">
        <v>27069276</v>
      </c>
      <c r="H2060" t="s">
        <v>2813</v>
      </c>
      <c r="I2060" s="9">
        <v>43718.353472222225</v>
      </c>
      <c r="J2060" s="8" t="s">
        <v>2737</v>
      </c>
      <c r="K2060">
        <v>270</v>
      </c>
      <c r="L2060">
        <v>788</v>
      </c>
    </row>
    <row r="2061" spans="1:12" hidden="1" x14ac:dyDescent="0.25">
      <c r="A2061" t="s">
        <v>2651</v>
      </c>
      <c r="B2061" t="s">
        <v>2650</v>
      </c>
      <c r="C2061" t="s">
        <v>2649</v>
      </c>
      <c r="D2061">
        <v>15638.68</v>
      </c>
      <c r="E2061">
        <v>40</v>
      </c>
      <c r="F2061" t="s">
        <v>2737</v>
      </c>
      <c r="G2061">
        <v>27013490</v>
      </c>
      <c r="H2061" t="s">
        <v>2814</v>
      </c>
      <c r="I2061" s="9">
        <v>43718.353472222225</v>
      </c>
      <c r="J2061" s="8" t="s">
        <v>2737</v>
      </c>
      <c r="K2061">
        <v>270</v>
      </c>
      <c r="L2061">
        <v>788</v>
      </c>
    </row>
    <row r="2062" spans="1:12" hidden="1" x14ac:dyDescent="0.25">
      <c r="A2062" t="s">
        <v>2651</v>
      </c>
      <c r="B2062" t="s">
        <v>2650</v>
      </c>
      <c r="C2062" t="s">
        <v>2649</v>
      </c>
      <c r="D2062">
        <v>15638.68</v>
      </c>
      <c r="E2062">
        <v>-7.35</v>
      </c>
      <c r="F2062" t="s">
        <v>2737</v>
      </c>
      <c r="G2062">
        <v>27013393</v>
      </c>
      <c r="H2062" t="s">
        <v>2834</v>
      </c>
      <c r="I2062" s="9">
        <v>43718.353472222225</v>
      </c>
      <c r="J2062" s="8" t="s">
        <v>2737</v>
      </c>
      <c r="K2062">
        <v>270</v>
      </c>
      <c r="L2062">
        <v>788</v>
      </c>
    </row>
    <row r="2063" spans="1:12" hidden="1" x14ac:dyDescent="0.25">
      <c r="A2063" t="s">
        <v>2651</v>
      </c>
      <c r="B2063" t="s">
        <v>2650</v>
      </c>
      <c r="C2063" t="s">
        <v>2649</v>
      </c>
      <c r="D2063">
        <v>15638.68</v>
      </c>
      <c r="E2063">
        <v>27.34</v>
      </c>
      <c r="F2063" t="s">
        <v>2737</v>
      </c>
      <c r="G2063">
        <v>27013399</v>
      </c>
      <c r="H2063" t="s">
        <v>2739</v>
      </c>
      <c r="I2063" s="9">
        <v>43718.353472222225</v>
      </c>
      <c r="J2063" s="8" t="s">
        <v>2737</v>
      </c>
      <c r="K2063">
        <v>270</v>
      </c>
      <c r="L2063">
        <v>788</v>
      </c>
    </row>
    <row r="2064" spans="1:12" hidden="1" x14ac:dyDescent="0.25">
      <c r="A2064" t="s">
        <v>2651</v>
      </c>
      <c r="B2064" t="s">
        <v>2650</v>
      </c>
      <c r="C2064" t="s">
        <v>2649</v>
      </c>
      <c r="D2064">
        <v>15638.68</v>
      </c>
      <c r="E2064">
        <v>27.34</v>
      </c>
      <c r="F2064" t="s">
        <v>2737</v>
      </c>
      <c r="G2064">
        <v>27013399</v>
      </c>
      <c r="H2064" t="s">
        <v>2739</v>
      </c>
      <c r="I2064" s="9">
        <v>43718.353472222225</v>
      </c>
      <c r="J2064" s="8" t="s">
        <v>2737</v>
      </c>
      <c r="K2064">
        <v>270</v>
      </c>
      <c r="L2064">
        <v>788</v>
      </c>
    </row>
    <row r="2065" spans="1:12" hidden="1" x14ac:dyDescent="0.25">
      <c r="A2065" t="s">
        <v>2651</v>
      </c>
      <c r="B2065" t="s">
        <v>2650</v>
      </c>
      <c r="C2065" t="s">
        <v>2649</v>
      </c>
      <c r="D2065">
        <v>15638.68</v>
      </c>
      <c r="E2065">
        <v>92.09</v>
      </c>
      <c r="F2065">
        <v>69118</v>
      </c>
      <c r="G2065">
        <v>27069118</v>
      </c>
      <c r="H2065" t="s">
        <v>2821</v>
      </c>
      <c r="I2065" s="9">
        <v>43718.353472222225</v>
      </c>
      <c r="J2065" s="8" t="s">
        <v>2737</v>
      </c>
      <c r="K2065">
        <v>270</v>
      </c>
      <c r="L2065">
        <v>788</v>
      </c>
    </row>
    <row r="2066" spans="1:12" hidden="1" x14ac:dyDescent="0.25">
      <c r="A2066" t="s">
        <v>2651</v>
      </c>
      <c r="B2066" t="s">
        <v>2650</v>
      </c>
      <c r="C2066" t="s">
        <v>2649</v>
      </c>
      <c r="D2066">
        <v>15638.68</v>
      </c>
      <c r="E2066">
        <v>8.32</v>
      </c>
      <c r="F2066" t="s">
        <v>2737</v>
      </c>
      <c r="G2066">
        <v>27269155</v>
      </c>
      <c r="H2066" t="s">
        <v>2820</v>
      </c>
      <c r="I2066" s="9">
        <v>43718.353472222225</v>
      </c>
      <c r="J2066" s="8" t="s">
        <v>2737</v>
      </c>
      <c r="K2066">
        <v>272</v>
      </c>
      <c r="L2066">
        <v>788</v>
      </c>
    </row>
    <row r="2067" spans="1:12" hidden="1" x14ac:dyDescent="0.25">
      <c r="A2067" t="s">
        <v>2651</v>
      </c>
      <c r="B2067" t="s">
        <v>2650</v>
      </c>
      <c r="C2067" t="s">
        <v>2649</v>
      </c>
      <c r="D2067">
        <v>15638.68</v>
      </c>
      <c r="E2067">
        <v>22.57</v>
      </c>
      <c r="F2067" t="s">
        <v>2737</v>
      </c>
      <c r="G2067">
        <v>27069205</v>
      </c>
      <c r="H2067" t="s">
        <v>2892</v>
      </c>
      <c r="I2067" s="9">
        <v>43718.353472222225</v>
      </c>
      <c r="J2067" s="8" t="s">
        <v>2737</v>
      </c>
      <c r="K2067">
        <v>270</v>
      </c>
      <c r="L2067">
        <v>788</v>
      </c>
    </row>
    <row r="2068" spans="1:12" hidden="1" x14ac:dyDescent="0.25">
      <c r="A2068" t="s">
        <v>2651</v>
      </c>
      <c r="B2068" t="s">
        <v>2650</v>
      </c>
      <c r="C2068" t="s">
        <v>2649</v>
      </c>
      <c r="D2068">
        <v>15638.68</v>
      </c>
      <c r="E2068">
        <v>8.32</v>
      </c>
      <c r="F2068" t="s">
        <v>2737</v>
      </c>
      <c r="G2068">
        <v>27269155</v>
      </c>
      <c r="H2068" t="s">
        <v>2820</v>
      </c>
      <c r="I2068" s="9">
        <v>43718.353472222225</v>
      </c>
      <c r="J2068" s="8" t="s">
        <v>2737</v>
      </c>
      <c r="K2068">
        <v>272</v>
      </c>
      <c r="L2068">
        <v>788</v>
      </c>
    </row>
    <row r="2069" spans="1:12" hidden="1" x14ac:dyDescent="0.25">
      <c r="A2069" t="s">
        <v>2651</v>
      </c>
      <c r="B2069" t="s">
        <v>2650</v>
      </c>
      <c r="C2069" t="s">
        <v>2649</v>
      </c>
      <c r="D2069">
        <v>15638.68</v>
      </c>
      <c r="E2069">
        <v>67.84</v>
      </c>
      <c r="F2069" t="s">
        <v>2737</v>
      </c>
      <c r="G2069">
        <v>27069296</v>
      </c>
      <c r="H2069" t="s">
        <v>2833</v>
      </c>
      <c r="I2069" s="9">
        <v>43718.353472222225</v>
      </c>
      <c r="J2069" s="8" t="s">
        <v>2737</v>
      </c>
      <c r="K2069">
        <v>270</v>
      </c>
      <c r="L2069">
        <v>788</v>
      </c>
    </row>
    <row r="2070" spans="1:12" hidden="1" x14ac:dyDescent="0.25">
      <c r="A2070" t="s">
        <v>2651</v>
      </c>
      <c r="B2070" t="s">
        <v>2650</v>
      </c>
      <c r="C2070" t="s">
        <v>2649</v>
      </c>
      <c r="D2070">
        <v>15638.68</v>
      </c>
      <c r="E2070">
        <v>11.92</v>
      </c>
      <c r="F2070" t="s">
        <v>2752</v>
      </c>
      <c r="G2070">
        <v>27038238</v>
      </c>
      <c r="H2070" t="s">
        <v>2753</v>
      </c>
      <c r="I2070" s="9">
        <v>43718.353472222225</v>
      </c>
      <c r="J2070" s="8" t="s">
        <v>2737</v>
      </c>
      <c r="K2070">
        <v>270</v>
      </c>
      <c r="L2070">
        <v>788</v>
      </c>
    </row>
    <row r="2071" spans="1:12" hidden="1" x14ac:dyDescent="0.25">
      <c r="A2071" t="s">
        <v>2651</v>
      </c>
      <c r="B2071" t="s">
        <v>2650</v>
      </c>
      <c r="C2071" t="s">
        <v>2649</v>
      </c>
      <c r="D2071">
        <v>15638.68</v>
      </c>
      <c r="E2071">
        <v>11.92</v>
      </c>
      <c r="F2071" t="s">
        <v>2752</v>
      </c>
      <c r="G2071">
        <v>27038238</v>
      </c>
      <c r="H2071" t="s">
        <v>2753</v>
      </c>
      <c r="I2071" s="9">
        <v>43718.353472222225</v>
      </c>
      <c r="J2071" s="8" t="s">
        <v>2737</v>
      </c>
      <c r="K2071">
        <v>270</v>
      </c>
      <c r="L2071">
        <v>788</v>
      </c>
    </row>
    <row r="2072" spans="1:12" hidden="1" x14ac:dyDescent="0.25">
      <c r="A2072" t="s">
        <v>2651</v>
      </c>
      <c r="B2072" t="s">
        <v>2650</v>
      </c>
      <c r="C2072" t="s">
        <v>2649</v>
      </c>
      <c r="D2072">
        <v>15638.68</v>
      </c>
      <c r="E2072">
        <v>10.53</v>
      </c>
      <c r="F2072" t="s">
        <v>2737</v>
      </c>
      <c r="G2072">
        <v>27013394</v>
      </c>
      <c r="H2072" t="s">
        <v>2789</v>
      </c>
      <c r="I2072" s="9">
        <v>43718.353472222225</v>
      </c>
      <c r="J2072" s="8" t="s">
        <v>2737</v>
      </c>
      <c r="K2072">
        <v>270</v>
      </c>
      <c r="L2072">
        <v>788</v>
      </c>
    </row>
    <row r="2073" spans="1:12" hidden="1" x14ac:dyDescent="0.25">
      <c r="A2073" t="s">
        <v>2651</v>
      </c>
      <c r="B2073" t="s">
        <v>2650</v>
      </c>
      <c r="C2073" t="s">
        <v>2649</v>
      </c>
      <c r="D2073">
        <v>15638.68</v>
      </c>
      <c r="E2073">
        <v>-118.81</v>
      </c>
      <c r="F2073" t="s">
        <v>2737</v>
      </c>
      <c r="G2073">
        <v>27250540</v>
      </c>
      <c r="H2073" t="s">
        <v>2817</v>
      </c>
      <c r="I2073" s="9">
        <v>43718.353472222225</v>
      </c>
      <c r="J2073" s="8" t="s">
        <v>2737</v>
      </c>
      <c r="K2073">
        <v>272</v>
      </c>
      <c r="L2073">
        <v>788</v>
      </c>
    </row>
    <row r="2074" spans="1:12" hidden="1" x14ac:dyDescent="0.25">
      <c r="A2074" t="s">
        <v>2651</v>
      </c>
      <c r="B2074" t="s">
        <v>2650</v>
      </c>
      <c r="C2074" t="s">
        <v>2649</v>
      </c>
      <c r="D2074">
        <v>15638.68</v>
      </c>
      <c r="E2074">
        <v>-118.81</v>
      </c>
      <c r="F2074" t="s">
        <v>2737</v>
      </c>
      <c r="G2074">
        <v>27250540</v>
      </c>
      <c r="H2074" t="s">
        <v>2817</v>
      </c>
      <c r="I2074" s="9">
        <v>43718.353472222225</v>
      </c>
      <c r="J2074" s="8" t="s">
        <v>2737</v>
      </c>
      <c r="K2074">
        <v>272</v>
      </c>
      <c r="L2074">
        <v>788</v>
      </c>
    </row>
    <row r="2075" spans="1:12" hidden="1" x14ac:dyDescent="0.25">
      <c r="A2075" t="s">
        <v>2651</v>
      </c>
      <c r="B2075" t="s">
        <v>2650</v>
      </c>
      <c r="C2075" t="s">
        <v>2649</v>
      </c>
      <c r="D2075">
        <v>15638.68</v>
      </c>
      <c r="E2075">
        <v>118.81</v>
      </c>
      <c r="F2075" t="s">
        <v>2737</v>
      </c>
      <c r="G2075">
        <v>27250540</v>
      </c>
      <c r="H2075" t="s">
        <v>2817</v>
      </c>
      <c r="I2075" s="9">
        <v>43718.353472222225</v>
      </c>
      <c r="J2075" s="8" t="s">
        <v>2737</v>
      </c>
      <c r="K2075">
        <v>272</v>
      </c>
      <c r="L2075">
        <v>788</v>
      </c>
    </row>
    <row r="2076" spans="1:12" hidden="1" x14ac:dyDescent="0.25">
      <c r="A2076" t="s">
        <v>2651</v>
      </c>
      <c r="B2076" t="s">
        <v>2650</v>
      </c>
      <c r="C2076" t="s">
        <v>2649</v>
      </c>
      <c r="D2076">
        <v>15638.68</v>
      </c>
      <c r="E2076">
        <v>-8.51</v>
      </c>
      <c r="F2076" t="s">
        <v>2737</v>
      </c>
      <c r="G2076">
        <v>27069171</v>
      </c>
      <c r="H2076" t="s">
        <v>2809</v>
      </c>
      <c r="I2076" s="9">
        <v>43718.353472222225</v>
      </c>
      <c r="J2076" s="8" t="s">
        <v>2737</v>
      </c>
      <c r="K2076">
        <v>270</v>
      </c>
      <c r="L2076">
        <v>788</v>
      </c>
    </row>
    <row r="2077" spans="1:12" hidden="1" x14ac:dyDescent="0.25">
      <c r="A2077" t="s">
        <v>2651</v>
      </c>
      <c r="B2077" t="s">
        <v>2650</v>
      </c>
      <c r="C2077" t="s">
        <v>2649</v>
      </c>
      <c r="D2077">
        <v>15638.68</v>
      </c>
      <c r="E2077">
        <v>-8.51</v>
      </c>
      <c r="F2077" t="s">
        <v>2737</v>
      </c>
      <c r="G2077">
        <v>27069171</v>
      </c>
      <c r="H2077" t="s">
        <v>2809</v>
      </c>
      <c r="I2077" s="9">
        <v>43718.353472222225</v>
      </c>
      <c r="J2077" s="8" t="s">
        <v>2737</v>
      </c>
      <c r="K2077">
        <v>270</v>
      </c>
      <c r="L2077">
        <v>788</v>
      </c>
    </row>
    <row r="2078" spans="1:12" hidden="1" x14ac:dyDescent="0.25">
      <c r="A2078" t="s">
        <v>2651</v>
      </c>
      <c r="B2078" t="s">
        <v>2650</v>
      </c>
      <c r="C2078" t="s">
        <v>2649</v>
      </c>
      <c r="D2078">
        <v>15638.68</v>
      </c>
      <c r="E2078">
        <v>-76.5</v>
      </c>
      <c r="F2078" t="s">
        <v>2737</v>
      </c>
      <c r="G2078">
        <v>27050508</v>
      </c>
      <c r="H2078" t="s">
        <v>2816</v>
      </c>
      <c r="I2078" s="9">
        <v>43718.353472222225</v>
      </c>
      <c r="J2078" s="8" t="s">
        <v>2737</v>
      </c>
      <c r="K2078">
        <v>270</v>
      </c>
      <c r="L2078">
        <v>788</v>
      </c>
    </row>
    <row r="2079" spans="1:12" hidden="1" x14ac:dyDescent="0.25">
      <c r="A2079" t="s">
        <v>2651</v>
      </c>
      <c r="B2079" t="s">
        <v>2650</v>
      </c>
      <c r="C2079" t="s">
        <v>2649</v>
      </c>
      <c r="D2079">
        <v>15638.68</v>
      </c>
      <c r="E2079">
        <v>44.6</v>
      </c>
      <c r="F2079">
        <v>37024</v>
      </c>
      <c r="G2079">
        <v>27037024</v>
      </c>
      <c r="H2079" t="s">
        <v>2835</v>
      </c>
      <c r="I2079" s="9">
        <v>43718.353472222225</v>
      </c>
      <c r="J2079" s="8" t="s">
        <v>2737</v>
      </c>
      <c r="K2079">
        <v>270</v>
      </c>
      <c r="L2079">
        <v>788</v>
      </c>
    </row>
    <row r="2080" spans="1:12" hidden="1" x14ac:dyDescent="0.25">
      <c r="A2080" t="s">
        <v>2651</v>
      </c>
      <c r="B2080" t="s">
        <v>2650</v>
      </c>
      <c r="C2080" t="s">
        <v>2649</v>
      </c>
      <c r="D2080">
        <v>15638.68</v>
      </c>
      <c r="E2080">
        <v>12.48</v>
      </c>
      <c r="F2080" t="s">
        <v>2737</v>
      </c>
      <c r="G2080">
        <v>27101000</v>
      </c>
      <c r="H2080" t="s">
        <v>2956</v>
      </c>
      <c r="I2080" s="9">
        <v>43718.353472222225</v>
      </c>
      <c r="J2080" s="8" t="s">
        <v>2737</v>
      </c>
      <c r="K2080">
        <v>271</v>
      </c>
      <c r="L2080">
        <v>788</v>
      </c>
    </row>
    <row r="2081" spans="1:12" hidden="1" x14ac:dyDescent="0.25">
      <c r="A2081" t="s">
        <v>2651</v>
      </c>
      <c r="B2081" t="s">
        <v>2650</v>
      </c>
      <c r="C2081" t="s">
        <v>2649</v>
      </c>
      <c r="D2081">
        <v>15638.68</v>
      </c>
      <c r="E2081">
        <v>6.64</v>
      </c>
      <c r="F2081" t="s">
        <v>2737</v>
      </c>
      <c r="G2081">
        <v>27210100</v>
      </c>
      <c r="H2081" t="s">
        <v>2750</v>
      </c>
      <c r="I2081" s="9">
        <v>43718.353472222225</v>
      </c>
      <c r="J2081" s="8" t="s">
        <v>2737</v>
      </c>
      <c r="K2081">
        <v>272</v>
      </c>
      <c r="L2081">
        <v>788</v>
      </c>
    </row>
    <row r="2082" spans="1:12" hidden="1" x14ac:dyDescent="0.25">
      <c r="A2082" t="s">
        <v>2651</v>
      </c>
      <c r="B2082" t="s">
        <v>2650</v>
      </c>
      <c r="C2082" t="s">
        <v>2649</v>
      </c>
      <c r="D2082">
        <v>15638.68</v>
      </c>
      <c r="E2082">
        <v>6.74</v>
      </c>
      <c r="F2082" t="s">
        <v>2737</v>
      </c>
      <c r="G2082">
        <v>27210100</v>
      </c>
      <c r="H2082" t="s">
        <v>2750</v>
      </c>
      <c r="I2082" s="9">
        <v>43718.353472222225</v>
      </c>
      <c r="J2082" s="8" t="s">
        <v>2737</v>
      </c>
      <c r="K2082">
        <v>272</v>
      </c>
      <c r="L2082">
        <v>788</v>
      </c>
    </row>
    <row r="2083" spans="1:12" hidden="1" x14ac:dyDescent="0.25">
      <c r="A2083" t="s">
        <v>2651</v>
      </c>
      <c r="B2083" t="s">
        <v>2650</v>
      </c>
      <c r="C2083" t="s">
        <v>2649</v>
      </c>
      <c r="D2083">
        <v>15638.68</v>
      </c>
      <c r="E2083">
        <v>27.92</v>
      </c>
      <c r="F2083">
        <v>13221</v>
      </c>
      <c r="G2083">
        <v>27013221</v>
      </c>
      <c r="H2083" t="s">
        <v>2836</v>
      </c>
      <c r="I2083" s="9">
        <v>43718.353472222225</v>
      </c>
      <c r="J2083" s="8" t="s">
        <v>2737</v>
      </c>
      <c r="K2083">
        <v>270</v>
      </c>
      <c r="L2083">
        <v>788</v>
      </c>
    </row>
    <row r="2084" spans="1:12" hidden="1" x14ac:dyDescent="0.25">
      <c r="A2084" t="s">
        <v>2651</v>
      </c>
      <c r="B2084" t="s">
        <v>2650</v>
      </c>
      <c r="C2084" t="s">
        <v>2649</v>
      </c>
      <c r="D2084">
        <v>15638.68</v>
      </c>
      <c r="E2084">
        <v>6.74</v>
      </c>
      <c r="F2084" t="s">
        <v>2737</v>
      </c>
      <c r="G2084">
        <v>27210100</v>
      </c>
      <c r="H2084" t="s">
        <v>2750</v>
      </c>
      <c r="I2084" s="9">
        <v>43718.353472222225</v>
      </c>
      <c r="J2084" s="8" t="s">
        <v>2737</v>
      </c>
      <c r="K2084">
        <v>272</v>
      </c>
      <c r="L2084">
        <v>788</v>
      </c>
    </row>
    <row r="2085" spans="1:12" hidden="1" x14ac:dyDescent="0.25">
      <c r="A2085" t="s">
        <v>2651</v>
      </c>
      <c r="B2085" t="s">
        <v>2650</v>
      </c>
      <c r="C2085" t="s">
        <v>2649</v>
      </c>
      <c r="D2085">
        <v>15638.68</v>
      </c>
      <c r="E2085">
        <v>7.49</v>
      </c>
      <c r="F2085" t="s">
        <v>2737</v>
      </c>
      <c r="G2085">
        <v>27210100</v>
      </c>
      <c r="H2085" t="s">
        <v>2750</v>
      </c>
      <c r="I2085" s="9">
        <v>43718.353472222225</v>
      </c>
      <c r="J2085" s="8" t="s">
        <v>2737</v>
      </c>
      <c r="K2085">
        <v>272</v>
      </c>
      <c r="L2085">
        <v>788</v>
      </c>
    </row>
    <row r="2086" spans="1:12" hidden="1" x14ac:dyDescent="0.25">
      <c r="A2086" t="s">
        <v>2651</v>
      </c>
      <c r="B2086" t="s">
        <v>2650</v>
      </c>
      <c r="C2086" t="s">
        <v>2649</v>
      </c>
      <c r="D2086">
        <v>15638.68</v>
      </c>
      <c r="E2086">
        <v>6</v>
      </c>
      <c r="F2086" t="s">
        <v>2737</v>
      </c>
      <c r="G2086">
        <v>25934767</v>
      </c>
      <c r="H2086" t="s">
        <v>2828</v>
      </c>
      <c r="I2086" s="9">
        <v>43718.353472222225</v>
      </c>
      <c r="J2086" s="8" t="s">
        <v>2737</v>
      </c>
      <c r="K2086">
        <v>259</v>
      </c>
      <c r="L2086">
        <v>788</v>
      </c>
    </row>
    <row r="2087" spans="1:12" hidden="1" x14ac:dyDescent="0.25">
      <c r="A2087" t="s">
        <v>2651</v>
      </c>
      <c r="B2087" t="s">
        <v>2650</v>
      </c>
      <c r="C2087" t="s">
        <v>2649</v>
      </c>
      <c r="D2087">
        <v>15638.68</v>
      </c>
      <c r="E2087">
        <v>6</v>
      </c>
      <c r="F2087" t="s">
        <v>2737</v>
      </c>
      <c r="G2087">
        <v>25934767</v>
      </c>
      <c r="H2087" t="s">
        <v>2828</v>
      </c>
      <c r="I2087" s="9">
        <v>43718.353472222225</v>
      </c>
      <c r="J2087" s="8" t="s">
        <v>2737</v>
      </c>
      <c r="K2087">
        <v>259</v>
      </c>
      <c r="L2087">
        <v>788</v>
      </c>
    </row>
    <row r="2088" spans="1:12" hidden="1" x14ac:dyDescent="0.25">
      <c r="A2088" t="s">
        <v>2651</v>
      </c>
      <c r="B2088" t="s">
        <v>2650</v>
      </c>
      <c r="C2088" t="s">
        <v>2649</v>
      </c>
      <c r="D2088">
        <v>15638.68</v>
      </c>
      <c r="E2088">
        <v>28</v>
      </c>
      <c r="F2088" t="s">
        <v>3045</v>
      </c>
      <c r="G2088">
        <v>25021331</v>
      </c>
      <c r="H2088" t="s">
        <v>3046</v>
      </c>
      <c r="I2088" s="9">
        <v>43718.353472222225</v>
      </c>
      <c r="J2088" s="8" t="s">
        <v>2737</v>
      </c>
      <c r="K2088">
        <v>250</v>
      </c>
      <c r="L2088">
        <v>788</v>
      </c>
    </row>
    <row r="2089" spans="1:12" hidden="1" x14ac:dyDescent="0.25">
      <c r="A2089" t="s">
        <v>2651</v>
      </c>
      <c r="B2089" t="s">
        <v>2650</v>
      </c>
      <c r="C2089" t="s">
        <v>2649</v>
      </c>
      <c r="D2089">
        <v>15638.68</v>
      </c>
      <c r="E2089">
        <v>85.8</v>
      </c>
      <c r="F2089" t="s">
        <v>2803</v>
      </c>
      <c r="G2089">
        <v>25024698</v>
      </c>
      <c r="H2089" t="s">
        <v>2804</v>
      </c>
      <c r="I2089" s="9">
        <v>43718.353472222225</v>
      </c>
      <c r="J2089" s="8" t="s">
        <v>2737</v>
      </c>
      <c r="K2089">
        <v>250</v>
      </c>
      <c r="L2089">
        <v>788</v>
      </c>
    </row>
    <row r="2090" spans="1:12" hidden="1" x14ac:dyDescent="0.25">
      <c r="A2090" t="s">
        <v>2651</v>
      </c>
      <c r="B2090" t="s">
        <v>2650</v>
      </c>
      <c r="C2090" t="s">
        <v>2649</v>
      </c>
      <c r="D2090">
        <v>15638.68</v>
      </c>
      <c r="E2090">
        <v>17</v>
      </c>
      <c r="F2090" t="s">
        <v>2737</v>
      </c>
      <c r="G2090">
        <v>25932597</v>
      </c>
      <c r="H2090" t="s">
        <v>2842</v>
      </c>
      <c r="I2090" s="9">
        <v>43718.353472222225</v>
      </c>
      <c r="J2090" s="8" t="s">
        <v>2737</v>
      </c>
      <c r="K2090">
        <v>259</v>
      </c>
      <c r="L2090">
        <v>788</v>
      </c>
    </row>
    <row r="2091" spans="1:12" hidden="1" x14ac:dyDescent="0.25">
      <c r="A2091" t="s">
        <v>2651</v>
      </c>
      <c r="B2091" t="s">
        <v>2650</v>
      </c>
      <c r="C2091" t="s">
        <v>2649</v>
      </c>
      <c r="D2091">
        <v>15638.68</v>
      </c>
      <c r="E2091">
        <v>21</v>
      </c>
      <c r="F2091" t="s">
        <v>2759</v>
      </c>
      <c r="G2091">
        <v>25023962</v>
      </c>
      <c r="H2091" t="s">
        <v>2843</v>
      </c>
      <c r="I2091" s="9">
        <v>43718.353472222225</v>
      </c>
      <c r="J2091" s="8" t="s">
        <v>2737</v>
      </c>
      <c r="K2091">
        <v>250</v>
      </c>
      <c r="L2091">
        <v>788</v>
      </c>
    </row>
    <row r="2092" spans="1:12" hidden="1" x14ac:dyDescent="0.25">
      <c r="A2092" t="s">
        <v>2651</v>
      </c>
      <c r="B2092" t="s">
        <v>2650</v>
      </c>
      <c r="C2092" t="s">
        <v>2649</v>
      </c>
      <c r="D2092">
        <v>15638.68</v>
      </c>
      <c r="E2092">
        <v>21</v>
      </c>
      <c r="F2092" t="s">
        <v>2844</v>
      </c>
      <c r="G2092">
        <v>25022116</v>
      </c>
      <c r="H2092" t="s">
        <v>2845</v>
      </c>
      <c r="I2092" s="9">
        <v>43718.353472222225</v>
      </c>
      <c r="J2092" s="8" t="s">
        <v>2737</v>
      </c>
      <c r="K2092">
        <v>250</v>
      </c>
      <c r="L2092">
        <v>788</v>
      </c>
    </row>
    <row r="2093" spans="1:12" hidden="1" x14ac:dyDescent="0.25">
      <c r="A2093" t="s">
        <v>2651</v>
      </c>
      <c r="B2093" t="s">
        <v>2650</v>
      </c>
      <c r="C2093" t="s">
        <v>2649</v>
      </c>
      <c r="D2093">
        <v>15638.68</v>
      </c>
      <c r="E2093">
        <v>49.2</v>
      </c>
      <c r="F2093" t="s">
        <v>2846</v>
      </c>
      <c r="G2093">
        <v>25024712</v>
      </c>
      <c r="H2093" t="s">
        <v>2847</v>
      </c>
      <c r="I2093" s="9">
        <v>43718.353472222225</v>
      </c>
      <c r="J2093" s="8" t="s">
        <v>2737</v>
      </c>
      <c r="K2093">
        <v>250</v>
      </c>
      <c r="L2093">
        <v>788</v>
      </c>
    </row>
    <row r="2094" spans="1:12" hidden="1" x14ac:dyDescent="0.25">
      <c r="A2094" t="s">
        <v>2651</v>
      </c>
      <c r="B2094" t="s">
        <v>2650</v>
      </c>
      <c r="C2094" t="s">
        <v>2649</v>
      </c>
      <c r="D2094">
        <v>15638.68</v>
      </c>
      <c r="E2094">
        <v>118</v>
      </c>
      <c r="F2094" t="s">
        <v>3083</v>
      </c>
      <c r="G2094">
        <v>25021560</v>
      </c>
      <c r="H2094" t="s">
        <v>3084</v>
      </c>
      <c r="I2094" s="9">
        <v>43718.353472222225</v>
      </c>
      <c r="J2094" s="8" t="s">
        <v>2737</v>
      </c>
      <c r="K2094">
        <v>250</v>
      </c>
      <c r="L2094">
        <v>788</v>
      </c>
    </row>
    <row r="2095" spans="1:12" hidden="1" x14ac:dyDescent="0.25">
      <c r="A2095" t="s">
        <v>2651</v>
      </c>
      <c r="B2095" t="s">
        <v>2650</v>
      </c>
      <c r="C2095" t="s">
        <v>2649</v>
      </c>
      <c r="D2095">
        <v>15638.68</v>
      </c>
      <c r="E2095">
        <v>84</v>
      </c>
      <c r="F2095">
        <v>22682</v>
      </c>
      <c r="G2095">
        <v>25022682</v>
      </c>
      <c r="H2095" t="s">
        <v>2802</v>
      </c>
      <c r="I2095" s="9">
        <v>43718.353472222225</v>
      </c>
      <c r="J2095" s="8" t="s">
        <v>2737</v>
      </c>
      <c r="K2095">
        <v>250</v>
      </c>
      <c r="L2095">
        <v>788</v>
      </c>
    </row>
    <row r="2096" spans="1:12" hidden="1" x14ac:dyDescent="0.25">
      <c r="A2096" t="s">
        <v>2651</v>
      </c>
      <c r="B2096" t="s">
        <v>2650</v>
      </c>
      <c r="C2096" t="s">
        <v>2649</v>
      </c>
      <c r="D2096">
        <v>15638.68</v>
      </c>
      <c r="E2096">
        <v>21</v>
      </c>
      <c r="F2096" t="s">
        <v>2848</v>
      </c>
      <c r="G2096">
        <v>63623574</v>
      </c>
      <c r="H2096" t="s">
        <v>2849</v>
      </c>
      <c r="I2096" s="9">
        <v>43718.353472222225</v>
      </c>
      <c r="J2096" s="8" t="s">
        <v>2737</v>
      </c>
      <c r="K2096">
        <v>636</v>
      </c>
      <c r="L2096">
        <v>788</v>
      </c>
    </row>
    <row r="2097" spans="1:15" hidden="1" x14ac:dyDescent="0.25">
      <c r="A2097" t="s">
        <v>2651</v>
      </c>
      <c r="B2097" t="s">
        <v>2650</v>
      </c>
      <c r="C2097" t="s">
        <v>2649</v>
      </c>
      <c r="D2097">
        <v>15638.68</v>
      </c>
      <c r="E2097">
        <v>1200</v>
      </c>
      <c r="F2097">
        <v>50499</v>
      </c>
      <c r="G2097">
        <v>11250499</v>
      </c>
      <c r="H2097" t="s">
        <v>2807</v>
      </c>
      <c r="I2097" s="9">
        <v>43718.353472222225</v>
      </c>
      <c r="J2097" s="8" t="s">
        <v>2737</v>
      </c>
      <c r="K2097">
        <v>112</v>
      </c>
      <c r="L2097">
        <v>788</v>
      </c>
      <c r="M2097" s="19">
        <v>1255</v>
      </c>
    </row>
    <row r="2098" spans="1:15" hidden="1" x14ac:dyDescent="0.25">
      <c r="A2098" t="s">
        <v>2651</v>
      </c>
      <c r="B2098" t="s">
        <v>2650</v>
      </c>
      <c r="C2098" t="s">
        <v>2649</v>
      </c>
      <c r="D2098">
        <v>15638.68</v>
      </c>
      <c r="E2098">
        <v>26</v>
      </c>
      <c r="F2098">
        <v>86900</v>
      </c>
      <c r="G2098">
        <v>30032030</v>
      </c>
      <c r="H2098" t="s">
        <v>2829</v>
      </c>
      <c r="I2098" s="9">
        <v>43718.353472222225</v>
      </c>
      <c r="J2098" s="8" t="s">
        <v>2737</v>
      </c>
      <c r="K2098">
        <v>300</v>
      </c>
      <c r="L2098">
        <v>788</v>
      </c>
      <c r="M2098" s="19">
        <v>28</v>
      </c>
    </row>
    <row r="2099" spans="1:15" hidden="1" x14ac:dyDescent="0.25">
      <c r="A2099" t="s">
        <v>2651</v>
      </c>
      <c r="B2099" t="s">
        <v>2650</v>
      </c>
      <c r="C2099" t="s">
        <v>2649</v>
      </c>
      <c r="D2099">
        <v>15638.68</v>
      </c>
      <c r="E2099">
        <v>56.37</v>
      </c>
      <c r="F2099" t="s">
        <v>2737</v>
      </c>
      <c r="G2099">
        <v>27069512</v>
      </c>
      <c r="H2099" t="s">
        <v>2822</v>
      </c>
      <c r="I2099" s="9">
        <v>43718.353472222225</v>
      </c>
      <c r="J2099" s="8" t="s">
        <v>2737</v>
      </c>
      <c r="K2099">
        <v>270</v>
      </c>
      <c r="L2099">
        <v>788</v>
      </c>
    </row>
    <row r="2100" spans="1:15" hidden="1" x14ac:dyDescent="0.25">
      <c r="A2100" t="s">
        <v>2651</v>
      </c>
      <c r="B2100" t="s">
        <v>2650</v>
      </c>
      <c r="C2100" t="s">
        <v>2649</v>
      </c>
      <c r="D2100">
        <v>15638.68</v>
      </c>
      <c r="E2100">
        <v>45</v>
      </c>
      <c r="F2100">
        <v>86850</v>
      </c>
      <c r="G2100">
        <v>30032038</v>
      </c>
      <c r="H2100" t="s">
        <v>2830</v>
      </c>
      <c r="I2100" s="9">
        <v>43718.353472222225</v>
      </c>
      <c r="J2100" s="8" t="s">
        <v>2737</v>
      </c>
      <c r="K2100">
        <v>300</v>
      </c>
      <c r="L2100">
        <v>788</v>
      </c>
      <c r="M2100" s="19">
        <v>48</v>
      </c>
    </row>
    <row r="2101" spans="1:15" hidden="1" x14ac:dyDescent="0.25">
      <c r="A2101" t="s">
        <v>2651</v>
      </c>
      <c r="B2101" t="s">
        <v>2650</v>
      </c>
      <c r="C2101" t="s">
        <v>2649</v>
      </c>
      <c r="D2101">
        <v>15638.68</v>
      </c>
      <c r="E2101">
        <v>46</v>
      </c>
      <c r="F2101">
        <v>85025</v>
      </c>
      <c r="G2101">
        <v>30032110</v>
      </c>
      <c r="H2101" t="s">
        <v>2776</v>
      </c>
      <c r="I2101" s="9">
        <v>43718.353472222225</v>
      </c>
      <c r="J2101" s="8" t="s">
        <v>2737</v>
      </c>
      <c r="K2101">
        <v>300</v>
      </c>
      <c r="L2101">
        <v>788</v>
      </c>
      <c r="M2101" s="19">
        <v>49</v>
      </c>
    </row>
    <row r="2102" spans="1:15" hidden="1" x14ac:dyDescent="0.25">
      <c r="A2102" t="s">
        <v>2651</v>
      </c>
      <c r="B2102" t="s">
        <v>2650</v>
      </c>
      <c r="C2102" t="s">
        <v>2649</v>
      </c>
      <c r="D2102">
        <v>15638.68</v>
      </c>
      <c r="E2102">
        <v>247</v>
      </c>
      <c r="F2102">
        <v>80100</v>
      </c>
      <c r="G2102">
        <v>30032401</v>
      </c>
      <c r="H2102" t="s">
        <v>2831</v>
      </c>
      <c r="I2102" s="9">
        <v>43718.353472222225</v>
      </c>
      <c r="J2102" s="8" t="s">
        <v>2737</v>
      </c>
      <c r="K2102">
        <v>300</v>
      </c>
      <c r="L2102">
        <v>788</v>
      </c>
      <c r="M2102" s="19">
        <v>259</v>
      </c>
    </row>
    <row r="2103" spans="1:15" hidden="1" x14ac:dyDescent="0.25">
      <c r="A2103" t="s">
        <v>2651</v>
      </c>
      <c r="B2103" t="s">
        <v>2650</v>
      </c>
      <c r="C2103" t="s">
        <v>2649</v>
      </c>
      <c r="D2103">
        <v>15638.68</v>
      </c>
      <c r="E2103">
        <v>28</v>
      </c>
      <c r="F2103">
        <v>86592</v>
      </c>
      <c r="G2103">
        <v>30032010</v>
      </c>
      <c r="H2103" t="s">
        <v>2832</v>
      </c>
      <c r="I2103" s="9">
        <v>43718.353472222225</v>
      </c>
      <c r="J2103" s="8" t="s">
        <v>2737</v>
      </c>
      <c r="K2103">
        <v>300</v>
      </c>
      <c r="L2103">
        <v>788</v>
      </c>
      <c r="M2103" s="19">
        <v>30</v>
      </c>
    </row>
    <row r="2104" spans="1:15" hidden="1" x14ac:dyDescent="0.25">
      <c r="A2104" t="s">
        <v>2651</v>
      </c>
      <c r="B2104" t="s">
        <v>2650</v>
      </c>
      <c r="C2104" t="s">
        <v>2649</v>
      </c>
      <c r="D2104">
        <v>15638.68</v>
      </c>
      <c r="E2104">
        <v>144</v>
      </c>
      <c r="F2104">
        <v>86803</v>
      </c>
      <c r="G2104">
        <v>30033186</v>
      </c>
      <c r="H2104" t="s">
        <v>3085</v>
      </c>
      <c r="I2104" s="9">
        <v>43718.353472222225</v>
      </c>
      <c r="J2104" s="8" t="s">
        <v>2737</v>
      </c>
      <c r="K2104">
        <v>300</v>
      </c>
      <c r="L2104">
        <v>788</v>
      </c>
      <c r="M2104" s="19">
        <v>151</v>
      </c>
    </row>
    <row r="2105" spans="1:15" hidden="1" x14ac:dyDescent="0.25">
      <c r="A2105" t="s">
        <v>2651</v>
      </c>
      <c r="B2105" t="s">
        <v>2650</v>
      </c>
      <c r="C2105" t="s">
        <v>2649</v>
      </c>
      <c r="D2105">
        <v>15638.68</v>
      </c>
      <c r="E2105">
        <v>15</v>
      </c>
      <c r="F2105">
        <v>32107</v>
      </c>
      <c r="G2105">
        <v>30032107</v>
      </c>
      <c r="H2105" t="s">
        <v>2779</v>
      </c>
      <c r="I2105" s="9">
        <v>43718.353472222225</v>
      </c>
      <c r="J2105" s="8" t="s">
        <v>2737</v>
      </c>
      <c r="K2105">
        <v>300</v>
      </c>
      <c r="L2105">
        <v>788</v>
      </c>
      <c r="M2105" s="19">
        <v>16</v>
      </c>
    </row>
    <row r="2106" spans="1:15" hidden="1" x14ac:dyDescent="0.25">
      <c r="A2106" t="s">
        <v>2651</v>
      </c>
      <c r="B2106" t="s">
        <v>2650</v>
      </c>
      <c r="C2106" t="s">
        <v>2649</v>
      </c>
      <c r="D2106">
        <v>15638.68</v>
      </c>
      <c r="E2106">
        <v>722</v>
      </c>
      <c r="F2106">
        <v>50523</v>
      </c>
      <c r="G2106">
        <v>37050523</v>
      </c>
      <c r="H2106" t="s">
        <v>2850</v>
      </c>
      <c r="I2106" s="9">
        <v>43718.353472222225</v>
      </c>
      <c r="J2106" s="8" t="s">
        <v>2737</v>
      </c>
      <c r="K2106">
        <v>370</v>
      </c>
      <c r="L2106">
        <v>788</v>
      </c>
      <c r="M2106" s="19">
        <v>756</v>
      </c>
    </row>
    <row r="2107" spans="1:15" hidden="1" x14ac:dyDescent="0.25">
      <c r="A2107" t="s">
        <v>2651</v>
      </c>
      <c r="B2107" t="s">
        <v>2650</v>
      </c>
      <c r="C2107" t="s">
        <v>2649</v>
      </c>
      <c r="D2107">
        <v>15638.68</v>
      </c>
      <c r="E2107">
        <v>1643</v>
      </c>
      <c r="F2107" t="s">
        <v>2737</v>
      </c>
      <c r="G2107">
        <v>37013010</v>
      </c>
      <c r="H2107" t="s">
        <v>2747</v>
      </c>
      <c r="I2107" s="9">
        <v>43718.353472222225</v>
      </c>
      <c r="J2107" s="8" t="s">
        <v>2737</v>
      </c>
      <c r="K2107">
        <v>370</v>
      </c>
      <c r="L2107">
        <v>788</v>
      </c>
      <c r="M2107" s="19">
        <v>33</v>
      </c>
      <c r="N2107">
        <f>E2107/31</f>
        <v>53</v>
      </c>
      <c r="O2107" s="19">
        <f>N2107*M2107</f>
        <v>1749</v>
      </c>
    </row>
    <row r="2108" spans="1:15" hidden="1" x14ac:dyDescent="0.25">
      <c r="A2108" t="s">
        <v>2651</v>
      </c>
      <c r="B2108" t="s">
        <v>2650</v>
      </c>
      <c r="C2108" t="s">
        <v>2649</v>
      </c>
      <c r="D2108">
        <v>15638.68</v>
      </c>
      <c r="E2108">
        <v>1200</v>
      </c>
      <c r="F2108">
        <v>50499</v>
      </c>
      <c r="G2108">
        <v>11250499</v>
      </c>
      <c r="H2108" t="s">
        <v>2807</v>
      </c>
      <c r="I2108" s="9">
        <v>43718.353472222225</v>
      </c>
      <c r="J2108" s="8" t="s">
        <v>2737</v>
      </c>
      <c r="K2108">
        <v>112</v>
      </c>
      <c r="L2108">
        <v>788</v>
      </c>
      <c r="M2108" s="19">
        <v>1255</v>
      </c>
    </row>
    <row r="2109" spans="1:15" hidden="1" x14ac:dyDescent="0.25">
      <c r="A2109" t="s">
        <v>2651</v>
      </c>
      <c r="B2109" t="s">
        <v>2650</v>
      </c>
      <c r="C2109" t="s">
        <v>2649</v>
      </c>
      <c r="D2109">
        <v>15638.68</v>
      </c>
      <c r="E2109">
        <v>-11.02</v>
      </c>
      <c r="F2109" t="s">
        <v>2737</v>
      </c>
      <c r="G2109">
        <v>27210100</v>
      </c>
      <c r="H2109" t="s">
        <v>2750</v>
      </c>
      <c r="I2109" s="9">
        <v>43718.353472222225</v>
      </c>
      <c r="J2109" s="8" t="s">
        <v>2737</v>
      </c>
      <c r="K2109">
        <v>272</v>
      </c>
      <c r="L2109">
        <v>788</v>
      </c>
    </row>
    <row r="2110" spans="1:15" hidden="1" x14ac:dyDescent="0.25">
      <c r="A2110" t="s">
        <v>2651</v>
      </c>
      <c r="B2110" t="s">
        <v>2650</v>
      </c>
      <c r="C2110" t="s">
        <v>2649</v>
      </c>
      <c r="D2110">
        <v>15638.68</v>
      </c>
      <c r="E2110">
        <v>-11.02</v>
      </c>
      <c r="F2110" t="s">
        <v>2737</v>
      </c>
      <c r="G2110">
        <v>27210100</v>
      </c>
      <c r="H2110" t="s">
        <v>2750</v>
      </c>
      <c r="I2110" s="9">
        <v>43718.353472222225</v>
      </c>
      <c r="J2110" s="8" t="s">
        <v>2737</v>
      </c>
      <c r="K2110">
        <v>272</v>
      </c>
      <c r="L2110">
        <v>788</v>
      </c>
    </row>
    <row r="2111" spans="1:15" hidden="1" x14ac:dyDescent="0.25">
      <c r="A2111" t="s">
        <v>2651</v>
      </c>
      <c r="B2111" t="s">
        <v>2650</v>
      </c>
      <c r="C2111" t="s">
        <v>2649</v>
      </c>
      <c r="D2111">
        <v>15638.68</v>
      </c>
      <c r="E2111">
        <v>-6.74</v>
      </c>
      <c r="F2111" t="s">
        <v>2737</v>
      </c>
      <c r="G2111">
        <v>27210100</v>
      </c>
      <c r="H2111" t="s">
        <v>2750</v>
      </c>
      <c r="I2111" s="9">
        <v>43718.353472222225</v>
      </c>
      <c r="J2111" s="8" t="s">
        <v>2737</v>
      </c>
      <c r="K2111">
        <v>272</v>
      </c>
      <c r="L2111">
        <v>788</v>
      </c>
    </row>
    <row r="2112" spans="1:15" hidden="1" x14ac:dyDescent="0.25">
      <c r="A2112" t="s">
        <v>2651</v>
      </c>
      <c r="B2112" t="s">
        <v>2650</v>
      </c>
      <c r="C2112" t="s">
        <v>2649</v>
      </c>
      <c r="D2112">
        <v>15638.68</v>
      </c>
      <c r="E2112">
        <v>-6.74</v>
      </c>
      <c r="F2112" t="s">
        <v>2737</v>
      </c>
      <c r="G2112">
        <v>27210100</v>
      </c>
      <c r="H2112" t="s">
        <v>2750</v>
      </c>
      <c r="I2112" s="9">
        <v>43718.353472222225</v>
      </c>
      <c r="J2112" s="8" t="s">
        <v>2737</v>
      </c>
      <c r="K2112">
        <v>272</v>
      </c>
      <c r="L2112">
        <v>788</v>
      </c>
    </row>
    <row r="2113" spans="1:13" hidden="1" x14ac:dyDescent="0.25">
      <c r="A2113" t="s">
        <v>2651</v>
      </c>
      <c r="B2113" t="s">
        <v>2650</v>
      </c>
      <c r="C2113" t="s">
        <v>2649</v>
      </c>
      <c r="D2113">
        <v>15638.68</v>
      </c>
      <c r="E2113">
        <v>-5.46</v>
      </c>
      <c r="F2113" t="s">
        <v>2737</v>
      </c>
      <c r="G2113">
        <v>27210100</v>
      </c>
      <c r="H2113" t="s">
        <v>2750</v>
      </c>
      <c r="I2113" s="9">
        <v>43718.353472222225</v>
      </c>
      <c r="J2113" s="8" t="s">
        <v>2737</v>
      </c>
      <c r="K2113">
        <v>272</v>
      </c>
      <c r="L2113">
        <v>788</v>
      </c>
    </row>
    <row r="2114" spans="1:13" hidden="1" x14ac:dyDescent="0.25">
      <c r="A2114" t="s">
        <v>2651</v>
      </c>
      <c r="B2114" t="s">
        <v>2650</v>
      </c>
      <c r="C2114" t="s">
        <v>2649</v>
      </c>
      <c r="D2114">
        <v>15638.68</v>
      </c>
      <c r="E2114">
        <v>-69.72</v>
      </c>
      <c r="F2114" t="s">
        <v>2737</v>
      </c>
      <c r="G2114">
        <v>27250529</v>
      </c>
      <c r="H2114" t="s">
        <v>2818</v>
      </c>
      <c r="I2114" s="9">
        <v>43718.353472222225</v>
      </c>
      <c r="J2114" s="8" t="s">
        <v>2737</v>
      </c>
      <c r="K2114">
        <v>272</v>
      </c>
      <c r="L2114">
        <v>788</v>
      </c>
    </row>
    <row r="2115" spans="1:13" hidden="1" x14ac:dyDescent="0.25">
      <c r="A2115" t="s">
        <v>2651</v>
      </c>
      <c r="B2115" t="s">
        <v>2650</v>
      </c>
      <c r="C2115" t="s">
        <v>2649</v>
      </c>
      <c r="D2115">
        <v>15638.68</v>
      </c>
      <c r="E2115">
        <v>30.05</v>
      </c>
      <c r="F2115" t="s">
        <v>2737</v>
      </c>
      <c r="G2115">
        <v>27069167</v>
      </c>
      <c r="H2115" t="s">
        <v>2790</v>
      </c>
      <c r="I2115" s="9">
        <v>43718.353472222225</v>
      </c>
      <c r="J2115" s="8" t="s">
        <v>2737</v>
      </c>
      <c r="K2115">
        <v>270</v>
      </c>
      <c r="L2115">
        <v>788</v>
      </c>
    </row>
    <row r="2116" spans="1:13" hidden="1" x14ac:dyDescent="0.25">
      <c r="A2116" t="s">
        <v>2651</v>
      </c>
      <c r="B2116" t="s">
        <v>2650</v>
      </c>
      <c r="C2116" t="s">
        <v>2649</v>
      </c>
      <c r="D2116">
        <v>15638.68</v>
      </c>
      <c r="E2116">
        <v>8.57</v>
      </c>
      <c r="F2116" t="s">
        <v>2737</v>
      </c>
      <c r="G2116">
        <v>27069276</v>
      </c>
      <c r="H2116" t="s">
        <v>2813</v>
      </c>
      <c r="I2116" s="9">
        <v>43718.353472222225</v>
      </c>
      <c r="J2116" s="8" t="s">
        <v>2737</v>
      </c>
      <c r="K2116">
        <v>270</v>
      </c>
      <c r="L2116">
        <v>788</v>
      </c>
    </row>
    <row r="2117" spans="1:13" hidden="1" x14ac:dyDescent="0.25">
      <c r="A2117" t="s">
        <v>2651</v>
      </c>
      <c r="B2117" t="s">
        <v>2650</v>
      </c>
      <c r="C2117" t="s">
        <v>2649</v>
      </c>
      <c r="D2117">
        <v>15638.68</v>
      </c>
      <c r="E2117">
        <v>12.23</v>
      </c>
      <c r="F2117" t="s">
        <v>2737</v>
      </c>
      <c r="G2117">
        <v>27069208</v>
      </c>
      <c r="H2117" t="s">
        <v>2791</v>
      </c>
      <c r="I2117" s="9">
        <v>43718.353472222225</v>
      </c>
      <c r="J2117" s="8" t="s">
        <v>2737</v>
      </c>
      <c r="K2117">
        <v>270</v>
      </c>
      <c r="L2117">
        <v>788</v>
      </c>
    </row>
    <row r="2118" spans="1:13" hidden="1" x14ac:dyDescent="0.25">
      <c r="A2118" t="s">
        <v>2651</v>
      </c>
      <c r="B2118" t="s">
        <v>2650</v>
      </c>
      <c r="C2118" t="s">
        <v>2649</v>
      </c>
      <c r="D2118">
        <v>15638.68</v>
      </c>
      <c r="E2118">
        <v>-7.35</v>
      </c>
      <c r="F2118" t="s">
        <v>2737</v>
      </c>
      <c r="G2118">
        <v>27013393</v>
      </c>
      <c r="H2118" t="s">
        <v>2834</v>
      </c>
      <c r="I2118" s="9">
        <v>43718.353472222225</v>
      </c>
      <c r="J2118" s="8" t="s">
        <v>2737</v>
      </c>
      <c r="K2118">
        <v>270</v>
      </c>
      <c r="L2118">
        <v>788</v>
      </c>
    </row>
    <row r="2119" spans="1:13" hidden="1" x14ac:dyDescent="0.25">
      <c r="A2119" t="s">
        <v>886</v>
      </c>
      <c r="B2119" t="s">
        <v>3086</v>
      </c>
      <c r="C2119" t="s">
        <v>884</v>
      </c>
      <c r="D2119">
        <v>9837.7999999999993</v>
      </c>
      <c r="E2119">
        <v>7.35</v>
      </c>
      <c r="F2119" t="s">
        <v>2737</v>
      </c>
      <c r="G2119">
        <v>27013392</v>
      </c>
      <c r="H2119" t="s">
        <v>2755</v>
      </c>
      <c r="I2119" t="s">
        <v>2737</v>
      </c>
      <c r="J2119" s="8">
        <v>44055.529166666667</v>
      </c>
      <c r="K2119">
        <v>270</v>
      </c>
      <c r="L2119">
        <v>45380</v>
      </c>
    </row>
    <row r="2120" spans="1:13" hidden="1" x14ac:dyDescent="0.25">
      <c r="A2120" t="s">
        <v>886</v>
      </c>
      <c r="B2120" t="s">
        <v>3086</v>
      </c>
      <c r="C2120" t="s">
        <v>884</v>
      </c>
      <c r="D2120">
        <v>9837.7999999999993</v>
      </c>
      <c r="E2120">
        <v>26.13</v>
      </c>
      <c r="F2120" t="s">
        <v>2737</v>
      </c>
      <c r="G2120">
        <v>27014004</v>
      </c>
      <c r="H2120" t="s">
        <v>2738</v>
      </c>
      <c r="I2120" t="s">
        <v>2737</v>
      </c>
      <c r="J2120" s="8">
        <v>44055.529166666667</v>
      </c>
      <c r="K2120">
        <v>270</v>
      </c>
      <c r="L2120">
        <v>45380</v>
      </c>
    </row>
    <row r="2121" spans="1:13" hidden="1" x14ac:dyDescent="0.25">
      <c r="A2121" t="s">
        <v>886</v>
      </c>
      <c r="B2121" t="s">
        <v>3086</v>
      </c>
      <c r="C2121" t="s">
        <v>884</v>
      </c>
      <c r="D2121">
        <v>9837.7999999999993</v>
      </c>
      <c r="E2121">
        <v>21.19</v>
      </c>
      <c r="F2121" t="s">
        <v>2737</v>
      </c>
      <c r="G2121">
        <v>27013399</v>
      </c>
      <c r="H2121" t="s">
        <v>2739</v>
      </c>
      <c r="I2121" t="s">
        <v>2737</v>
      </c>
      <c r="J2121" s="8">
        <v>44055.529166666667</v>
      </c>
      <c r="K2121">
        <v>270</v>
      </c>
      <c r="L2121">
        <v>45380</v>
      </c>
    </row>
    <row r="2122" spans="1:13" hidden="1" x14ac:dyDescent="0.25">
      <c r="A2122" t="s">
        <v>886</v>
      </c>
      <c r="B2122" t="s">
        <v>3086</v>
      </c>
      <c r="C2122" t="s">
        <v>884</v>
      </c>
      <c r="D2122">
        <v>9837.7999999999993</v>
      </c>
      <c r="E2122">
        <v>10.97</v>
      </c>
      <c r="F2122" t="s">
        <v>2737</v>
      </c>
      <c r="G2122">
        <v>27280043</v>
      </c>
      <c r="H2122" t="s">
        <v>2740</v>
      </c>
      <c r="I2122" t="s">
        <v>2737</v>
      </c>
      <c r="J2122" s="8">
        <v>44055.529166666667</v>
      </c>
      <c r="K2122">
        <v>272</v>
      </c>
      <c r="L2122">
        <v>45380</v>
      </c>
    </row>
    <row r="2123" spans="1:13" hidden="1" x14ac:dyDescent="0.25">
      <c r="A2123" t="s">
        <v>886</v>
      </c>
      <c r="B2123" t="s">
        <v>3086</v>
      </c>
      <c r="C2123" t="s">
        <v>884</v>
      </c>
      <c r="D2123">
        <v>9837.7999999999993</v>
      </c>
      <c r="E2123">
        <v>24</v>
      </c>
      <c r="F2123" t="s">
        <v>2737</v>
      </c>
      <c r="G2123">
        <v>25024769</v>
      </c>
      <c r="H2123" t="s">
        <v>2741</v>
      </c>
      <c r="I2123" t="s">
        <v>2737</v>
      </c>
      <c r="J2123" s="8">
        <v>44055.529166666667</v>
      </c>
      <c r="K2123">
        <v>250</v>
      </c>
      <c r="L2123">
        <v>45380</v>
      </c>
    </row>
    <row r="2124" spans="1:13" hidden="1" x14ac:dyDescent="0.25">
      <c r="A2124" t="s">
        <v>886</v>
      </c>
      <c r="B2124" t="s">
        <v>3086</v>
      </c>
      <c r="C2124" t="s">
        <v>884</v>
      </c>
      <c r="D2124">
        <v>9837.7999999999993</v>
      </c>
      <c r="E2124">
        <v>46</v>
      </c>
      <c r="F2124" t="s">
        <v>2742</v>
      </c>
      <c r="G2124">
        <v>25021907</v>
      </c>
      <c r="H2124" t="s">
        <v>2743</v>
      </c>
      <c r="I2124" t="s">
        <v>2737</v>
      </c>
      <c r="J2124" s="8">
        <v>44055.529166666667</v>
      </c>
      <c r="K2124">
        <v>250</v>
      </c>
      <c r="L2124">
        <v>45380</v>
      </c>
    </row>
    <row r="2125" spans="1:13" hidden="1" x14ac:dyDescent="0.25">
      <c r="A2125" t="s">
        <v>886</v>
      </c>
      <c r="B2125" t="s">
        <v>3086</v>
      </c>
      <c r="C2125" t="s">
        <v>884</v>
      </c>
      <c r="D2125">
        <v>9837.7999999999993</v>
      </c>
      <c r="E2125">
        <v>46</v>
      </c>
      <c r="F2125" t="s">
        <v>2742</v>
      </c>
      <c r="G2125">
        <v>25021907</v>
      </c>
      <c r="H2125" t="s">
        <v>2743</v>
      </c>
      <c r="I2125" t="s">
        <v>2737</v>
      </c>
      <c r="J2125" s="8">
        <v>44055.529166666667</v>
      </c>
      <c r="K2125">
        <v>250</v>
      </c>
      <c r="L2125">
        <v>45380</v>
      </c>
    </row>
    <row r="2126" spans="1:13" hidden="1" x14ac:dyDescent="0.25">
      <c r="A2126" t="s">
        <v>886</v>
      </c>
      <c r="B2126" t="s">
        <v>3086</v>
      </c>
      <c r="C2126" t="s">
        <v>884</v>
      </c>
      <c r="D2126">
        <v>9837.7999999999993</v>
      </c>
      <c r="E2126">
        <v>46</v>
      </c>
      <c r="F2126" t="s">
        <v>2742</v>
      </c>
      <c r="G2126">
        <v>25021907</v>
      </c>
      <c r="H2126" t="s">
        <v>2743</v>
      </c>
      <c r="I2126" t="s">
        <v>2737</v>
      </c>
      <c r="J2126" s="8">
        <v>44055.529166666667</v>
      </c>
      <c r="K2126">
        <v>250</v>
      </c>
      <c r="L2126">
        <v>45380</v>
      </c>
    </row>
    <row r="2127" spans="1:13" hidden="1" x14ac:dyDescent="0.25">
      <c r="A2127" t="s">
        <v>886</v>
      </c>
      <c r="B2127" t="s">
        <v>3086</v>
      </c>
      <c r="C2127" t="s">
        <v>884</v>
      </c>
      <c r="D2127">
        <v>9837.7999999999993</v>
      </c>
      <c r="E2127">
        <v>3785</v>
      </c>
      <c r="F2127" t="s">
        <v>2737</v>
      </c>
      <c r="G2127">
        <v>75013236</v>
      </c>
      <c r="H2127" t="s">
        <v>2745</v>
      </c>
      <c r="I2127" t="s">
        <v>2737</v>
      </c>
      <c r="J2127" s="8">
        <v>44055.529166666667</v>
      </c>
      <c r="K2127">
        <v>750</v>
      </c>
      <c r="L2127">
        <v>45380</v>
      </c>
      <c r="M2127" s="19">
        <v>3785</v>
      </c>
    </row>
    <row r="2128" spans="1:13" hidden="1" x14ac:dyDescent="0.25">
      <c r="A2128" t="s">
        <v>886</v>
      </c>
      <c r="B2128" t="s">
        <v>3086</v>
      </c>
      <c r="C2128" t="s">
        <v>884</v>
      </c>
      <c r="D2128">
        <v>9837.7999999999993</v>
      </c>
      <c r="E2128">
        <v>3375</v>
      </c>
      <c r="F2128">
        <v>878.4</v>
      </c>
      <c r="G2128">
        <v>75013238</v>
      </c>
      <c r="H2128" t="s">
        <v>2746</v>
      </c>
      <c r="I2128" t="s">
        <v>2737</v>
      </c>
      <c r="J2128" s="8">
        <v>44055.529166666667</v>
      </c>
      <c r="K2128">
        <v>750</v>
      </c>
      <c r="L2128">
        <v>45380</v>
      </c>
      <c r="M2128" s="19">
        <v>3375</v>
      </c>
    </row>
    <row r="2129" spans="1:15" hidden="1" x14ac:dyDescent="0.25">
      <c r="A2129" t="s">
        <v>886</v>
      </c>
      <c r="B2129" t="s">
        <v>3086</v>
      </c>
      <c r="C2129" t="s">
        <v>884</v>
      </c>
      <c r="D2129">
        <v>9837.7999999999993</v>
      </c>
      <c r="E2129">
        <v>1056</v>
      </c>
      <c r="F2129" t="s">
        <v>2737</v>
      </c>
      <c r="G2129">
        <v>37013010</v>
      </c>
      <c r="H2129" t="s">
        <v>2747</v>
      </c>
      <c r="I2129" t="s">
        <v>2737</v>
      </c>
      <c r="J2129" s="8">
        <v>44055.529166666667</v>
      </c>
      <c r="K2129">
        <v>370</v>
      </c>
      <c r="L2129">
        <v>45380</v>
      </c>
      <c r="M2129" s="19">
        <v>33</v>
      </c>
      <c r="N2129">
        <f>E2129/33</f>
        <v>32</v>
      </c>
      <c r="O2129" s="19">
        <f>N2129*M2129</f>
        <v>1056</v>
      </c>
    </row>
    <row r="2130" spans="1:15" hidden="1" x14ac:dyDescent="0.25">
      <c r="A2130" t="s">
        <v>886</v>
      </c>
      <c r="B2130" t="s">
        <v>3086</v>
      </c>
      <c r="C2130" t="s">
        <v>884</v>
      </c>
      <c r="D2130">
        <v>9837.7999999999993</v>
      </c>
      <c r="E2130">
        <v>722</v>
      </c>
      <c r="F2130">
        <v>10260</v>
      </c>
      <c r="G2130">
        <v>71010260</v>
      </c>
      <c r="H2130" t="s">
        <v>2748</v>
      </c>
      <c r="I2130" t="s">
        <v>2737</v>
      </c>
      <c r="J2130" s="8">
        <v>44055.529166666667</v>
      </c>
      <c r="K2130">
        <v>710</v>
      </c>
      <c r="L2130">
        <v>45380</v>
      </c>
      <c r="M2130" s="19">
        <v>722</v>
      </c>
    </row>
    <row r="2131" spans="1:15" hidden="1" x14ac:dyDescent="0.25">
      <c r="A2131" t="s">
        <v>886</v>
      </c>
      <c r="B2131" t="s">
        <v>3086</v>
      </c>
      <c r="C2131" t="s">
        <v>884</v>
      </c>
      <c r="D2131">
        <v>9837.7999999999993</v>
      </c>
      <c r="E2131">
        <v>298</v>
      </c>
      <c r="F2131">
        <v>10261</v>
      </c>
      <c r="G2131">
        <v>71010261</v>
      </c>
      <c r="H2131" t="s">
        <v>2761</v>
      </c>
      <c r="I2131" t="s">
        <v>2737</v>
      </c>
      <c r="J2131" s="8">
        <v>44055.529166666667</v>
      </c>
      <c r="K2131">
        <v>710</v>
      </c>
      <c r="L2131">
        <v>45380</v>
      </c>
      <c r="M2131" s="19">
        <v>298</v>
      </c>
    </row>
    <row r="2132" spans="1:15" hidden="1" x14ac:dyDescent="0.25">
      <c r="A2132" t="s">
        <v>886</v>
      </c>
      <c r="B2132" t="s">
        <v>3086</v>
      </c>
      <c r="C2132" t="s">
        <v>884</v>
      </c>
      <c r="D2132">
        <v>9837.7999999999993</v>
      </c>
      <c r="E2132">
        <v>0</v>
      </c>
      <c r="F2132" t="s">
        <v>2737</v>
      </c>
      <c r="G2132">
        <v>31200000</v>
      </c>
      <c r="H2132" t="s">
        <v>2749</v>
      </c>
      <c r="I2132" t="s">
        <v>2737</v>
      </c>
      <c r="J2132" s="8">
        <v>44055.529166666667</v>
      </c>
      <c r="K2132">
        <v>312</v>
      </c>
      <c r="L2132">
        <v>45380</v>
      </c>
      <c r="M2132" s="19">
        <v>0</v>
      </c>
    </row>
    <row r="2133" spans="1:15" hidden="1" x14ac:dyDescent="0.25">
      <c r="A2133" t="s">
        <v>886</v>
      </c>
      <c r="B2133" t="s">
        <v>3086</v>
      </c>
      <c r="C2133" t="s">
        <v>884</v>
      </c>
      <c r="D2133">
        <v>9837.7999999999993</v>
      </c>
      <c r="E2133">
        <v>121</v>
      </c>
      <c r="F2133">
        <v>88305</v>
      </c>
      <c r="G2133">
        <v>31200004</v>
      </c>
      <c r="H2133" t="s">
        <v>2764</v>
      </c>
      <c r="I2133" t="s">
        <v>2737</v>
      </c>
      <c r="J2133" s="8">
        <v>44055.529166666667</v>
      </c>
      <c r="K2133">
        <v>312</v>
      </c>
      <c r="L2133">
        <v>45380</v>
      </c>
      <c r="M2133" s="19">
        <v>121</v>
      </c>
    </row>
    <row r="2134" spans="1:15" hidden="1" x14ac:dyDescent="0.25">
      <c r="A2134" t="s">
        <v>886</v>
      </c>
      <c r="B2134" t="s">
        <v>3086</v>
      </c>
      <c r="C2134" t="s">
        <v>884</v>
      </c>
      <c r="D2134">
        <v>9837.7999999999993</v>
      </c>
      <c r="E2134">
        <v>121</v>
      </c>
      <c r="F2134">
        <v>88305</v>
      </c>
      <c r="G2134">
        <v>31200004</v>
      </c>
      <c r="H2134" t="s">
        <v>2764</v>
      </c>
      <c r="I2134" t="s">
        <v>2737</v>
      </c>
      <c r="J2134" s="8">
        <v>44055.529166666667</v>
      </c>
      <c r="K2134">
        <v>312</v>
      </c>
      <c r="L2134">
        <v>45380</v>
      </c>
      <c r="M2134" s="19">
        <v>121</v>
      </c>
    </row>
    <row r="2135" spans="1:15" hidden="1" x14ac:dyDescent="0.25">
      <c r="A2135" t="s">
        <v>886</v>
      </c>
      <c r="B2135" t="s">
        <v>3086</v>
      </c>
      <c r="C2135" t="s">
        <v>884</v>
      </c>
      <c r="D2135">
        <v>9837.7999999999993</v>
      </c>
      <c r="E2135">
        <v>0</v>
      </c>
      <c r="F2135" t="s">
        <v>2737</v>
      </c>
      <c r="G2135">
        <v>31200000</v>
      </c>
      <c r="H2135" t="s">
        <v>2749</v>
      </c>
      <c r="I2135" t="s">
        <v>2737</v>
      </c>
      <c r="J2135" s="8">
        <v>44055.529166666667</v>
      </c>
      <c r="K2135">
        <v>312</v>
      </c>
      <c r="L2135">
        <v>45380</v>
      </c>
      <c r="M2135" s="19">
        <v>0</v>
      </c>
    </row>
    <row r="2136" spans="1:15" hidden="1" x14ac:dyDescent="0.25">
      <c r="A2136" t="s">
        <v>886</v>
      </c>
      <c r="B2136" t="s">
        <v>3086</v>
      </c>
      <c r="C2136" t="s">
        <v>884</v>
      </c>
      <c r="D2136">
        <v>9837.7999999999993</v>
      </c>
      <c r="E2136">
        <v>27.38</v>
      </c>
      <c r="F2136" t="s">
        <v>2737</v>
      </c>
      <c r="G2136">
        <v>27210100</v>
      </c>
      <c r="H2136" t="s">
        <v>2750</v>
      </c>
      <c r="I2136" t="s">
        <v>2737</v>
      </c>
      <c r="J2136" s="8">
        <v>44055.529166666667</v>
      </c>
      <c r="K2136">
        <v>272</v>
      </c>
      <c r="L2136">
        <v>45380</v>
      </c>
    </row>
    <row r="2137" spans="1:15" hidden="1" x14ac:dyDescent="0.25">
      <c r="A2137" t="s">
        <v>886</v>
      </c>
      <c r="B2137" t="s">
        <v>3086</v>
      </c>
      <c r="C2137" t="s">
        <v>884</v>
      </c>
      <c r="D2137">
        <v>9837.7999999999993</v>
      </c>
      <c r="E2137">
        <v>6.12</v>
      </c>
      <c r="F2137" t="s">
        <v>2737</v>
      </c>
      <c r="G2137">
        <v>27280208</v>
      </c>
      <c r="H2137" t="s">
        <v>2751</v>
      </c>
      <c r="I2137" t="s">
        <v>2737</v>
      </c>
      <c r="J2137" s="8">
        <v>44055.529166666667</v>
      </c>
      <c r="K2137">
        <v>272</v>
      </c>
      <c r="L2137">
        <v>45380</v>
      </c>
    </row>
    <row r="2138" spans="1:15" hidden="1" x14ac:dyDescent="0.25">
      <c r="A2138" t="s">
        <v>886</v>
      </c>
      <c r="B2138" t="s">
        <v>3086</v>
      </c>
      <c r="C2138" t="s">
        <v>884</v>
      </c>
      <c r="D2138">
        <v>9837.7999999999993</v>
      </c>
      <c r="E2138">
        <v>64.37</v>
      </c>
      <c r="F2138" t="s">
        <v>2737</v>
      </c>
      <c r="G2138">
        <v>27210100</v>
      </c>
      <c r="H2138" t="s">
        <v>2750</v>
      </c>
      <c r="I2138" t="s">
        <v>2737</v>
      </c>
      <c r="J2138" s="8">
        <v>44055.529166666667</v>
      </c>
      <c r="K2138">
        <v>272</v>
      </c>
      <c r="L2138">
        <v>45380</v>
      </c>
    </row>
    <row r="2139" spans="1:15" hidden="1" x14ac:dyDescent="0.25">
      <c r="A2139" t="s">
        <v>886</v>
      </c>
      <c r="B2139" t="s">
        <v>3086</v>
      </c>
      <c r="C2139" t="s">
        <v>884</v>
      </c>
      <c r="D2139">
        <v>9837.7999999999993</v>
      </c>
      <c r="E2139">
        <v>22.61</v>
      </c>
      <c r="F2139" t="s">
        <v>2752</v>
      </c>
      <c r="G2139">
        <v>27038238</v>
      </c>
      <c r="H2139" t="s">
        <v>2753</v>
      </c>
      <c r="I2139" t="s">
        <v>2737</v>
      </c>
      <c r="J2139" s="8">
        <v>44055.529166666667</v>
      </c>
      <c r="K2139">
        <v>270</v>
      </c>
      <c r="L2139">
        <v>45380</v>
      </c>
    </row>
    <row r="2140" spans="1:15" hidden="1" x14ac:dyDescent="0.25">
      <c r="A2140" t="s">
        <v>886</v>
      </c>
      <c r="B2140" t="s">
        <v>3086</v>
      </c>
      <c r="C2140" t="s">
        <v>884</v>
      </c>
      <c r="D2140">
        <v>9837.7999999999993</v>
      </c>
      <c r="E2140">
        <v>11.68</v>
      </c>
      <c r="F2140" t="s">
        <v>2737</v>
      </c>
      <c r="G2140">
        <v>27069212</v>
      </c>
      <c r="H2140" t="s">
        <v>2754</v>
      </c>
      <c r="I2140" t="s">
        <v>2737</v>
      </c>
      <c r="J2140" s="8">
        <v>44055.529166666667</v>
      </c>
      <c r="K2140">
        <v>270</v>
      </c>
      <c r="L2140">
        <v>45380</v>
      </c>
    </row>
    <row r="2141" spans="1:15" hidden="1" x14ac:dyDescent="0.25">
      <c r="A2141" t="s">
        <v>2636</v>
      </c>
      <c r="B2141" t="s">
        <v>2635</v>
      </c>
      <c r="C2141" t="s">
        <v>2634</v>
      </c>
      <c r="D2141">
        <v>23217.5</v>
      </c>
      <c r="E2141">
        <v>48.74</v>
      </c>
      <c r="F2141" t="s">
        <v>2737</v>
      </c>
      <c r="G2141">
        <v>27269185</v>
      </c>
      <c r="H2141" t="s">
        <v>2819</v>
      </c>
      <c r="I2141" s="9">
        <v>43690.706944444442</v>
      </c>
      <c r="J2141" s="8" t="s">
        <v>2737</v>
      </c>
      <c r="K2141">
        <v>272</v>
      </c>
      <c r="L2141">
        <v>787</v>
      </c>
    </row>
    <row r="2142" spans="1:15" hidden="1" x14ac:dyDescent="0.25">
      <c r="A2142" t="s">
        <v>2636</v>
      </c>
      <c r="B2142" t="s">
        <v>2635</v>
      </c>
      <c r="C2142" t="s">
        <v>2634</v>
      </c>
      <c r="D2142">
        <v>23217.5</v>
      </c>
      <c r="E2142">
        <v>7.49</v>
      </c>
      <c r="F2142" t="s">
        <v>2737</v>
      </c>
      <c r="G2142">
        <v>27210100</v>
      </c>
      <c r="H2142" t="s">
        <v>2750</v>
      </c>
      <c r="I2142" s="9">
        <v>43690.706944444442</v>
      </c>
      <c r="J2142" s="8" t="s">
        <v>2737</v>
      </c>
      <c r="K2142">
        <v>272</v>
      </c>
      <c r="L2142">
        <v>787</v>
      </c>
    </row>
    <row r="2143" spans="1:15" hidden="1" x14ac:dyDescent="0.25">
      <c r="A2143" t="s">
        <v>2636</v>
      </c>
      <c r="B2143" t="s">
        <v>2635</v>
      </c>
      <c r="C2143" t="s">
        <v>2634</v>
      </c>
      <c r="D2143">
        <v>23217.5</v>
      </c>
      <c r="E2143">
        <v>27.92</v>
      </c>
      <c r="F2143">
        <v>13221</v>
      </c>
      <c r="G2143">
        <v>27013221</v>
      </c>
      <c r="H2143" t="s">
        <v>2836</v>
      </c>
      <c r="I2143" s="9">
        <v>43690.706944444442</v>
      </c>
      <c r="J2143" s="8" t="s">
        <v>2737</v>
      </c>
      <c r="K2143">
        <v>270</v>
      </c>
      <c r="L2143">
        <v>787</v>
      </c>
    </row>
    <row r="2144" spans="1:15" hidden="1" x14ac:dyDescent="0.25">
      <c r="A2144" t="s">
        <v>2636</v>
      </c>
      <c r="B2144" t="s">
        <v>2635</v>
      </c>
      <c r="C2144" t="s">
        <v>2634</v>
      </c>
      <c r="D2144">
        <v>23217.5</v>
      </c>
      <c r="E2144">
        <v>633.65</v>
      </c>
      <c r="F2144" t="s">
        <v>2737</v>
      </c>
      <c r="G2144">
        <v>27220200</v>
      </c>
      <c r="H2144" t="s">
        <v>3087</v>
      </c>
      <c r="I2144" s="9">
        <v>43690.706944444442</v>
      </c>
      <c r="J2144" s="8" t="s">
        <v>2737</v>
      </c>
      <c r="K2144">
        <v>272</v>
      </c>
      <c r="L2144">
        <v>787</v>
      </c>
    </row>
    <row r="2145" spans="1:12" hidden="1" x14ac:dyDescent="0.25">
      <c r="A2145" t="s">
        <v>2636</v>
      </c>
      <c r="B2145" t="s">
        <v>2635</v>
      </c>
      <c r="C2145" t="s">
        <v>2634</v>
      </c>
      <c r="D2145">
        <v>23217.5</v>
      </c>
      <c r="E2145">
        <v>-40</v>
      </c>
      <c r="F2145" t="s">
        <v>2737</v>
      </c>
      <c r="G2145">
        <v>27013490</v>
      </c>
      <c r="H2145" t="s">
        <v>2814</v>
      </c>
      <c r="I2145" s="9">
        <v>43690.706944444442</v>
      </c>
      <c r="J2145" s="8" t="s">
        <v>2737</v>
      </c>
      <c r="K2145">
        <v>270</v>
      </c>
      <c r="L2145">
        <v>787</v>
      </c>
    </row>
    <row r="2146" spans="1:12" hidden="1" x14ac:dyDescent="0.25">
      <c r="A2146" t="s">
        <v>2636</v>
      </c>
      <c r="B2146" t="s">
        <v>2635</v>
      </c>
      <c r="C2146" t="s">
        <v>2634</v>
      </c>
      <c r="D2146">
        <v>23217.5</v>
      </c>
      <c r="E2146">
        <v>-8.57</v>
      </c>
      <c r="F2146" t="s">
        <v>2737</v>
      </c>
      <c r="G2146">
        <v>27069276</v>
      </c>
      <c r="H2146" t="s">
        <v>2813</v>
      </c>
      <c r="I2146" s="9">
        <v>43690.706944444442</v>
      </c>
      <c r="J2146" s="8" t="s">
        <v>2737</v>
      </c>
      <c r="K2146">
        <v>270</v>
      </c>
      <c r="L2146">
        <v>787</v>
      </c>
    </row>
    <row r="2147" spans="1:12" hidden="1" x14ac:dyDescent="0.25">
      <c r="A2147" t="s">
        <v>2636</v>
      </c>
      <c r="B2147" t="s">
        <v>2635</v>
      </c>
      <c r="C2147" t="s">
        <v>2634</v>
      </c>
      <c r="D2147">
        <v>23217.5</v>
      </c>
      <c r="E2147">
        <v>44.6</v>
      </c>
      <c r="F2147">
        <v>37024</v>
      </c>
      <c r="G2147">
        <v>27037024</v>
      </c>
      <c r="H2147" t="s">
        <v>2835</v>
      </c>
      <c r="I2147" s="9">
        <v>43690.706944444442</v>
      </c>
      <c r="J2147" s="8" t="s">
        <v>2737</v>
      </c>
      <c r="K2147">
        <v>270</v>
      </c>
      <c r="L2147">
        <v>787</v>
      </c>
    </row>
    <row r="2148" spans="1:12" hidden="1" x14ac:dyDescent="0.25">
      <c r="A2148" t="s">
        <v>2636</v>
      </c>
      <c r="B2148" t="s">
        <v>2635</v>
      </c>
      <c r="C2148" t="s">
        <v>2634</v>
      </c>
      <c r="D2148">
        <v>23217.5</v>
      </c>
      <c r="E2148">
        <v>-75.010000000000005</v>
      </c>
      <c r="F2148" t="s">
        <v>2737</v>
      </c>
      <c r="G2148">
        <v>27280009</v>
      </c>
      <c r="H2148" t="s">
        <v>2839</v>
      </c>
      <c r="I2148" s="9">
        <v>43690.706944444442</v>
      </c>
      <c r="J2148" s="8" t="s">
        <v>2737</v>
      </c>
      <c r="K2148">
        <v>272</v>
      </c>
      <c r="L2148">
        <v>787</v>
      </c>
    </row>
    <row r="2149" spans="1:12" hidden="1" x14ac:dyDescent="0.25">
      <c r="A2149" t="s">
        <v>2636</v>
      </c>
      <c r="B2149" t="s">
        <v>2635</v>
      </c>
      <c r="C2149" t="s">
        <v>2634</v>
      </c>
      <c r="D2149">
        <v>23217.5</v>
      </c>
      <c r="E2149">
        <v>7.25</v>
      </c>
      <c r="F2149" t="s">
        <v>2737</v>
      </c>
      <c r="G2149">
        <v>27069291</v>
      </c>
      <c r="H2149" t="s">
        <v>2838</v>
      </c>
      <c r="I2149" s="9">
        <v>43690.706944444442</v>
      </c>
      <c r="J2149" s="8" t="s">
        <v>2737</v>
      </c>
      <c r="K2149">
        <v>270</v>
      </c>
      <c r="L2149">
        <v>787</v>
      </c>
    </row>
    <row r="2150" spans="1:12" hidden="1" x14ac:dyDescent="0.25">
      <c r="A2150" t="s">
        <v>2636</v>
      </c>
      <c r="B2150" t="s">
        <v>2635</v>
      </c>
      <c r="C2150" t="s">
        <v>2634</v>
      </c>
      <c r="D2150">
        <v>23217.5</v>
      </c>
      <c r="E2150">
        <v>8.32</v>
      </c>
      <c r="F2150" t="s">
        <v>2737</v>
      </c>
      <c r="G2150">
        <v>27269155</v>
      </c>
      <c r="H2150" t="s">
        <v>2820</v>
      </c>
      <c r="I2150" s="9">
        <v>43690.706944444442</v>
      </c>
      <c r="J2150" s="8" t="s">
        <v>2737</v>
      </c>
      <c r="K2150">
        <v>272</v>
      </c>
      <c r="L2150">
        <v>787</v>
      </c>
    </row>
    <row r="2151" spans="1:12" hidden="1" x14ac:dyDescent="0.25">
      <c r="A2151" t="s">
        <v>2636</v>
      </c>
      <c r="B2151" t="s">
        <v>2635</v>
      </c>
      <c r="C2151" t="s">
        <v>2634</v>
      </c>
      <c r="D2151">
        <v>23217.5</v>
      </c>
      <c r="E2151">
        <v>218</v>
      </c>
      <c r="F2151" t="s">
        <v>2863</v>
      </c>
      <c r="G2151">
        <v>25024515</v>
      </c>
      <c r="H2151" t="s">
        <v>2864</v>
      </c>
      <c r="I2151" s="9">
        <v>43690.706944444442</v>
      </c>
      <c r="J2151" s="8" t="s">
        <v>2737</v>
      </c>
      <c r="K2151">
        <v>250</v>
      </c>
      <c r="L2151">
        <v>787</v>
      </c>
    </row>
    <row r="2152" spans="1:12" hidden="1" x14ac:dyDescent="0.25">
      <c r="A2152" t="s">
        <v>2636</v>
      </c>
      <c r="B2152" t="s">
        <v>2635</v>
      </c>
      <c r="C2152" t="s">
        <v>2634</v>
      </c>
      <c r="D2152">
        <v>23217.5</v>
      </c>
      <c r="E2152">
        <v>21</v>
      </c>
      <c r="F2152" t="s">
        <v>2848</v>
      </c>
      <c r="G2152">
        <v>63623574</v>
      </c>
      <c r="H2152" t="s">
        <v>2849</v>
      </c>
      <c r="I2152" s="9">
        <v>43690.706944444442</v>
      </c>
      <c r="J2152" s="8" t="s">
        <v>2737</v>
      </c>
      <c r="K2152">
        <v>636</v>
      </c>
      <c r="L2152">
        <v>787</v>
      </c>
    </row>
    <row r="2153" spans="1:12" hidden="1" x14ac:dyDescent="0.25">
      <c r="A2153" t="s">
        <v>2636</v>
      </c>
      <c r="B2153" t="s">
        <v>2635</v>
      </c>
      <c r="C2153" t="s">
        <v>2634</v>
      </c>
      <c r="D2153">
        <v>23217.5</v>
      </c>
      <c r="E2153">
        <v>21</v>
      </c>
      <c r="F2153" t="s">
        <v>2844</v>
      </c>
      <c r="G2153">
        <v>25022116</v>
      </c>
      <c r="H2153" t="s">
        <v>2845</v>
      </c>
      <c r="I2153" s="9">
        <v>43690.706944444442</v>
      </c>
      <c r="J2153" s="8" t="s">
        <v>2737</v>
      </c>
      <c r="K2153">
        <v>250</v>
      </c>
      <c r="L2153">
        <v>787</v>
      </c>
    </row>
    <row r="2154" spans="1:12" hidden="1" x14ac:dyDescent="0.25">
      <c r="A2154" t="s">
        <v>2636</v>
      </c>
      <c r="B2154" t="s">
        <v>2635</v>
      </c>
      <c r="C2154" t="s">
        <v>2634</v>
      </c>
      <c r="D2154">
        <v>23217.5</v>
      </c>
      <c r="E2154">
        <v>17</v>
      </c>
      <c r="F2154" t="s">
        <v>2737</v>
      </c>
      <c r="G2154">
        <v>25932597</v>
      </c>
      <c r="H2154" t="s">
        <v>2842</v>
      </c>
      <c r="I2154" s="9">
        <v>43690.706944444442</v>
      </c>
      <c r="J2154" s="8" t="s">
        <v>2737</v>
      </c>
      <c r="K2154">
        <v>259</v>
      </c>
      <c r="L2154">
        <v>787</v>
      </c>
    </row>
    <row r="2155" spans="1:12" hidden="1" x14ac:dyDescent="0.25">
      <c r="A2155" t="s">
        <v>2636</v>
      </c>
      <c r="B2155" t="s">
        <v>2635</v>
      </c>
      <c r="C2155" t="s">
        <v>2634</v>
      </c>
      <c r="D2155">
        <v>23217.5</v>
      </c>
      <c r="E2155">
        <v>49.2</v>
      </c>
      <c r="F2155" t="s">
        <v>2846</v>
      </c>
      <c r="G2155">
        <v>25024712</v>
      </c>
      <c r="H2155" t="s">
        <v>2847</v>
      </c>
      <c r="I2155" s="9">
        <v>43690.706944444442</v>
      </c>
      <c r="J2155" s="8" t="s">
        <v>2737</v>
      </c>
      <c r="K2155">
        <v>250</v>
      </c>
      <c r="L2155">
        <v>787</v>
      </c>
    </row>
    <row r="2156" spans="1:12" hidden="1" x14ac:dyDescent="0.25">
      <c r="A2156" t="s">
        <v>2636</v>
      </c>
      <c r="B2156" t="s">
        <v>2635</v>
      </c>
      <c r="C2156" t="s">
        <v>2634</v>
      </c>
      <c r="D2156">
        <v>23217.5</v>
      </c>
      <c r="E2156">
        <v>21</v>
      </c>
      <c r="F2156" t="s">
        <v>2759</v>
      </c>
      <c r="G2156">
        <v>25023962</v>
      </c>
      <c r="H2156" t="s">
        <v>2843</v>
      </c>
      <c r="I2156" s="9">
        <v>43690.706944444442</v>
      </c>
      <c r="J2156" s="8" t="s">
        <v>2737</v>
      </c>
      <c r="K2156">
        <v>250</v>
      </c>
      <c r="L2156">
        <v>787</v>
      </c>
    </row>
    <row r="2157" spans="1:12" hidden="1" x14ac:dyDescent="0.25">
      <c r="A2157" t="s">
        <v>2636</v>
      </c>
      <c r="B2157" t="s">
        <v>2635</v>
      </c>
      <c r="C2157" t="s">
        <v>2634</v>
      </c>
      <c r="D2157">
        <v>23217.5</v>
      </c>
      <c r="E2157">
        <v>41</v>
      </c>
      <c r="F2157" t="s">
        <v>2803</v>
      </c>
      <c r="G2157">
        <v>25023647</v>
      </c>
      <c r="H2157" t="s">
        <v>3064</v>
      </c>
      <c r="I2157" s="9">
        <v>43690.706944444442</v>
      </c>
      <c r="J2157" s="8" t="s">
        <v>2737</v>
      </c>
      <c r="K2157">
        <v>250</v>
      </c>
      <c r="L2157">
        <v>787</v>
      </c>
    </row>
    <row r="2158" spans="1:12" hidden="1" x14ac:dyDescent="0.25">
      <c r="A2158" t="s">
        <v>2636</v>
      </c>
      <c r="B2158" t="s">
        <v>2635</v>
      </c>
      <c r="C2158" t="s">
        <v>2634</v>
      </c>
      <c r="D2158">
        <v>23217.5</v>
      </c>
      <c r="E2158">
        <v>21</v>
      </c>
      <c r="F2158" t="s">
        <v>2848</v>
      </c>
      <c r="G2158">
        <v>63623574</v>
      </c>
      <c r="H2158" t="s">
        <v>2849</v>
      </c>
      <c r="I2158" s="9">
        <v>43690.706944444442</v>
      </c>
      <c r="J2158" s="8" t="s">
        <v>2737</v>
      </c>
      <c r="K2158">
        <v>636</v>
      </c>
      <c r="L2158">
        <v>787</v>
      </c>
    </row>
    <row r="2159" spans="1:12" hidden="1" x14ac:dyDescent="0.25">
      <c r="A2159" t="s">
        <v>2636</v>
      </c>
      <c r="B2159" t="s">
        <v>2635</v>
      </c>
      <c r="C2159" t="s">
        <v>2634</v>
      </c>
      <c r="D2159">
        <v>23217.5</v>
      </c>
      <c r="E2159">
        <v>92.09</v>
      </c>
      <c r="F2159">
        <v>69118</v>
      </c>
      <c r="G2159">
        <v>27069118</v>
      </c>
      <c r="H2159" t="s">
        <v>2821</v>
      </c>
      <c r="I2159" s="9">
        <v>43690.706944444442</v>
      </c>
      <c r="J2159" s="8" t="s">
        <v>2737</v>
      </c>
      <c r="K2159">
        <v>270</v>
      </c>
      <c r="L2159">
        <v>787</v>
      </c>
    </row>
    <row r="2160" spans="1:12" hidden="1" x14ac:dyDescent="0.25">
      <c r="A2160" t="s">
        <v>2636</v>
      </c>
      <c r="B2160" t="s">
        <v>2635</v>
      </c>
      <c r="C2160" t="s">
        <v>2634</v>
      </c>
      <c r="D2160">
        <v>23217.5</v>
      </c>
      <c r="E2160">
        <v>44</v>
      </c>
      <c r="F2160" t="s">
        <v>2795</v>
      </c>
      <c r="G2160">
        <v>63690720</v>
      </c>
      <c r="H2160" t="s">
        <v>2796</v>
      </c>
      <c r="I2160" s="9">
        <v>43690.706944444442</v>
      </c>
      <c r="J2160" s="8" t="s">
        <v>2737</v>
      </c>
      <c r="K2160">
        <v>636</v>
      </c>
      <c r="L2160">
        <v>787</v>
      </c>
    </row>
    <row r="2161" spans="1:13" hidden="1" x14ac:dyDescent="0.25">
      <c r="A2161" t="s">
        <v>2636</v>
      </c>
      <c r="B2161" t="s">
        <v>2635</v>
      </c>
      <c r="C2161" t="s">
        <v>2634</v>
      </c>
      <c r="D2161">
        <v>23217.5</v>
      </c>
      <c r="E2161">
        <v>19</v>
      </c>
      <c r="F2161" t="s">
        <v>3024</v>
      </c>
      <c r="G2161">
        <v>25021200</v>
      </c>
      <c r="H2161" t="s">
        <v>3025</v>
      </c>
      <c r="I2161" s="9">
        <v>43690.706944444442</v>
      </c>
      <c r="J2161" s="8" t="s">
        <v>2737</v>
      </c>
      <c r="K2161">
        <v>250</v>
      </c>
      <c r="L2161">
        <v>787</v>
      </c>
    </row>
    <row r="2162" spans="1:13" hidden="1" x14ac:dyDescent="0.25">
      <c r="A2162" t="s">
        <v>2636</v>
      </c>
      <c r="B2162" t="s">
        <v>2635</v>
      </c>
      <c r="C2162" t="s">
        <v>2634</v>
      </c>
      <c r="D2162">
        <v>23217.5</v>
      </c>
      <c r="E2162">
        <v>13</v>
      </c>
      <c r="F2162">
        <v>23733</v>
      </c>
      <c r="G2162">
        <v>25923733</v>
      </c>
      <c r="H2162" t="s">
        <v>2794</v>
      </c>
      <c r="I2162" s="9">
        <v>43690.706944444442</v>
      </c>
      <c r="J2162" s="8" t="s">
        <v>2737</v>
      </c>
      <c r="K2162">
        <v>259</v>
      </c>
      <c r="L2162">
        <v>787</v>
      </c>
    </row>
    <row r="2163" spans="1:13" hidden="1" x14ac:dyDescent="0.25">
      <c r="A2163" t="s">
        <v>2636</v>
      </c>
      <c r="B2163" t="s">
        <v>2635</v>
      </c>
      <c r="C2163" t="s">
        <v>2634</v>
      </c>
      <c r="D2163">
        <v>23217.5</v>
      </c>
      <c r="E2163">
        <v>218</v>
      </c>
      <c r="F2163" t="s">
        <v>2863</v>
      </c>
      <c r="G2163">
        <v>25024515</v>
      </c>
      <c r="H2163" t="s">
        <v>2864</v>
      </c>
      <c r="I2163" s="9">
        <v>43690.706944444442</v>
      </c>
      <c r="J2163" s="8" t="s">
        <v>2737</v>
      </c>
      <c r="K2163">
        <v>250</v>
      </c>
      <c r="L2163">
        <v>787</v>
      </c>
    </row>
    <row r="2164" spans="1:13" hidden="1" x14ac:dyDescent="0.25">
      <c r="A2164" t="s">
        <v>2636</v>
      </c>
      <c r="B2164" t="s">
        <v>2635</v>
      </c>
      <c r="C2164" t="s">
        <v>2634</v>
      </c>
      <c r="D2164">
        <v>23217.5</v>
      </c>
      <c r="E2164">
        <v>29</v>
      </c>
      <c r="F2164">
        <v>22393</v>
      </c>
      <c r="G2164">
        <v>25022393</v>
      </c>
      <c r="H2164" t="s">
        <v>3088</v>
      </c>
      <c r="I2164" s="9">
        <v>43690.706944444442</v>
      </c>
      <c r="J2164" s="8" t="s">
        <v>2737</v>
      </c>
      <c r="K2164">
        <v>250</v>
      </c>
      <c r="L2164">
        <v>787</v>
      </c>
    </row>
    <row r="2165" spans="1:13" hidden="1" x14ac:dyDescent="0.25">
      <c r="A2165" t="s">
        <v>2636</v>
      </c>
      <c r="B2165" t="s">
        <v>2635</v>
      </c>
      <c r="C2165" t="s">
        <v>2634</v>
      </c>
      <c r="D2165">
        <v>23217.5</v>
      </c>
      <c r="E2165">
        <v>44</v>
      </c>
      <c r="F2165" t="s">
        <v>2795</v>
      </c>
      <c r="G2165">
        <v>63690720</v>
      </c>
      <c r="H2165" t="s">
        <v>2796</v>
      </c>
      <c r="I2165" s="9">
        <v>43690.706944444442</v>
      </c>
      <c r="J2165" s="8" t="s">
        <v>2737</v>
      </c>
      <c r="K2165">
        <v>636</v>
      </c>
      <c r="L2165">
        <v>787</v>
      </c>
    </row>
    <row r="2166" spans="1:13" hidden="1" x14ac:dyDescent="0.25">
      <c r="A2166" t="s">
        <v>2636</v>
      </c>
      <c r="B2166" t="s">
        <v>2635</v>
      </c>
      <c r="C2166" t="s">
        <v>2634</v>
      </c>
      <c r="D2166">
        <v>23217.5</v>
      </c>
      <c r="E2166">
        <v>13</v>
      </c>
      <c r="F2166">
        <v>23733</v>
      </c>
      <c r="G2166">
        <v>25923733</v>
      </c>
      <c r="H2166" t="s">
        <v>2794</v>
      </c>
      <c r="I2166" s="9">
        <v>43690.706944444442</v>
      </c>
      <c r="J2166" s="8" t="s">
        <v>2737</v>
      </c>
      <c r="K2166">
        <v>259</v>
      </c>
      <c r="L2166">
        <v>787</v>
      </c>
    </row>
    <row r="2167" spans="1:13" hidden="1" x14ac:dyDescent="0.25">
      <c r="A2167" t="s">
        <v>2636</v>
      </c>
      <c r="B2167" t="s">
        <v>2635</v>
      </c>
      <c r="C2167" t="s">
        <v>2634</v>
      </c>
      <c r="D2167">
        <v>23217.5</v>
      </c>
      <c r="E2167">
        <v>5</v>
      </c>
      <c r="F2167">
        <v>20278</v>
      </c>
      <c r="G2167">
        <v>25920278</v>
      </c>
      <c r="H2167" t="s">
        <v>2798</v>
      </c>
      <c r="I2167" s="9">
        <v>43690.706944444442</v>
      </c>
      <c r="J2167" s="8" t="s">
        <v>2737</v>
      </c>
      <c r="K2167">
        <v>259</v>
      </c>
      <c r="L2167">
        <v>787</v>
      </c>
    </row>
    <row r="2168" spans="1:13" hidden="1" x14ac:dyDescent="0.25">
      <c r="A2168" t="s">
        <v>2636</v>
      </c>
      <c r="B2168" t="s">
        <v>2635</v>
      </c>
      <c r="C2168" t="s">
        <v>2634</v>
      </c>
      <c r="D2168">
        <v>23217.5</v>
      </c>
      <c r="E2168">
        <v>19.16</v>
      </c>
      <c r="F2168" t="s">
        <v>2737</v>
      </c>
      <c r="G2168">
        <v>25824574</v>
      </c>
      <c r="H2168" t="s">
        <v>3070</v>
      </c>
      <c r="I2168" s="9">
        <v>43690.706944444442</v>
      </c>
      <c r="J2168" s="8" t="s">
        <v>2737</v>
      </c>
      <c r="K2168">
        <v>258</v>
      </c>
      <c r="L2168">
        <v>787</v>
      </c>
    </row>
    <row r="2169" spans="1:13" hidden="1" x14ac:dyDescent="0.25">
      <c r="A2169" t="s">
        <v>2636</v>
      </c>
      <c r="B2169" t="s">
        <v>2635</v>
      </c>
      <c r="C2169" t="s">
        <v>2634</v>
      </c>
      <c r="D2169">
        <v>23217.5</v>
      </c>
      <c r="E2169">
        <v>19.16</v>
      </c>
      <c r="F2169" t="s">
        <v>2846</v>
      </c>
      <c r="G2169">
        <v>25021248</v>
      </c>
      <c r="H2169" t="s">
        <v>3068</v>
      </c>
      <c r="I2169" s="9">
        <v>43690.706944444442</v>
      </c>
      <c r="J2169" s="8" t="s">
        <v>2737</v>
      </c>
      <c r="K2169">
        <v>250</v>
      </c>
      <c r="L2169">
        <v>787</v>
      </c>
    </row>
    <row r="2170" spans="1:13" hidden="1" x14ac:dyDescent="0.25">
      <c r="A2170" t="s">
        <v>2636</v>
      </c>
      <c r="B2170" t="s">
        <v>2635</v>
      </c>
      <c r="C2170" t="s">
        <v>2634</v>
      </c>
      <c r="D2170">
        <v>23217.5</v>
      </c>
      <c r="E2170">
        <v>11.02</v>
      </c>
      <c r="F2170" t="s">
        <v>2737</v>
      </c>
      <c r="G2170">
        <v>27210100</v>
      </c>
      <c r="H2170" t="s">
        <v>2750</v>
      </c>
      <c r="I2170" s="9">
        <v>43690.706944444442</v>
      </c>
      <c r="J2170" s="8" t="s">
        <v>2737</v>
      </c>
      <c r="K2170">
        <v>272</v>
      </c>
      <c r="L2170">
        <v>787</v>
      </c>
    </row>
    <row r="2171" spans="1:13" hidden="1" x14ac:dyDescent="0.25">
      <c r="A2171" t="s">
        <v>2636</v>
      </c>
      <c r="B2171" t="s">
        <v>2635</v>
      </c>
      <c r="C2171" t="s">
        <v>2634</v>
      </c>
      <c r="D2171">
        <v>23217.5</v>
      </c>
      <c r="E2171">
        <v>13</v>
      </c>
      <c r="F2171">
        <v>23733</v>
      </c>
      <c r="G2171">
        <v>25923733</v>
      </c>
      <c r="H2171" t="s">
        <v>2794</v>
      </c>
      <c r="I2171" s="9">
        <v>43690.706944444442</v>
      </c>
      <c r="J2171" s="8" t="s">
        <v>2737</v>
      </c>
      <c r="K2171">
        <v>259</v>
      </c>
      <c r="L2171">
        <v>787</v>
      </c>
    </row>
    <row r="2172" spans="1:13" hidden="1" x14ac:dyDescent="0.25">
      <c r="A2172" t="s">
        <v>2636</v>
      </c>
      <c r="B2172" t="s">
        <v>2635</v>
      </c>
      <c r="C2172" t="s">
        <v>2634</v>
      </c>
      <c r="D2172">
        <v>23217.5</v>
      </c>
      <c r="E2172">
        <v>5</v>
      </c>
      <c r="F2172">
        <v>20227</v>
      </c>
      <c r="G2172">
        <v>25920227</v>
      </c>
      <c r="H2172" t="s">
        <v>2797</v>
      </c>
      <c r="I2172" s="9">
        <v>43690.706944444442</v>
      </c>
      <c r="J2172" s="8" t="s">
        <v>2737</v>
      </c>
      <c r="K2172">
        <v>259</v>
      </c>
      <c r="L2172">
        <v>787</v>
      </c>
    </row>
    <row r="2173" spans="1:13" hidden="1" x14ac:dyDescent="0.25">
      <c r="A2173" t="s">
        <v>2636</v>
      </c>
      <c r="B2173" t="s">
        <v>2635</v>
      </c>
      <c r="C2173" t="s">
        <v>2634</v>
      </c>
      <c r="D2173">
        <v>23217.5</v>
      </c>
      <c r="E2173">
        <v>15</v>
      </c>
      <c r="F2173">
        <v>21892</v>
      </c>
      <c r="G2173">
        <v>25921892</v>
      </c>
      <c r="H2173" t="s">
        <v>2799</v>
      </c>
      <c r="I2173" s="9">
        <v>43690.706944444442</v>
      </c>
      <c r="J2173" s="8" t="s">
        <v>2737</v>
      </c>
      <c r="K2173">
        <v>259</v>
      </c>
      <c r="L2173">
        <v>787</v>
      </c>
    </row>
    <row r="2174" spans="1:13" hidden="1" x14ac:dyDescent="0.25">
      <c r="A2174" t="s">
        <v>2636</v>
      </c>
      <c r="B2174" t="s">
        <v>2635</v>
      </c>
      <c r="C2174" t="s">
        <v>2634</v>
      </c>
      <c r="D2174">
        <v>23217.5</v>
      </c>
      <c r="E2174">
        <v>44</v>
      </c>
      <c r="F2174" t="s">
        <v>2795</v>
      </c>
      <c r="G2174">
        <v>63690720</v>
      </c>
      <c r="H2174" t="s">
        <v>2796</v>
      </c>
      <c r="I2174" s="9">
        <v>43690.706944444442</v>
      </c>
      <c r="J2174" s="8" t="s">
        <v>2737</v>
      </c>
      <c r="K2174">
        <v>636</v>
      </c>
      <c r="L2174">
        <v>787</v>
      </c>
    </row>
    <row r="2175" spans="1:13" hidden="1" x14ac:dyDescent="0.25">
      <c r="A2175" t="s">
        <v>2636</v>
      </c>
      <c r="B2175" t="s">
        <v>2635</v>
      </c>
      <c r="C2175" t="s">
        <v>2634</v>
      </c>
      <c r="D2175">
        <v>23217.5</v>
      </c>
      <c r="E2175">
        <v>75</v>
      </c>
      <c r="F2175">
        <v>50540</v>
      </c>
      <c r="G2175">
        <v>46050540</v>
      </c>
      <c r="H2175" t="s">
        <v>2851</v>
      </c>
      <c r="I2175" s="9">
        <v>43690.706944444442</v>
      </c>
      <c r="J2175" s="8" t="s">
        <v>2737</v>
      </c>
      <c r="K2175">
        <v>460</v>
      </c>
      <c r="L2175">
        <v>787</v>
      </c>
      <c r="M2175" s="19">
        <v>79</v>
      </c>
    </row>
    <row r="2176" spans="1:13" hidden="1" x14ac:dyDescent="0.25">
      <c r="A2176" t="s">
        <v>2636</v>
      </c>
      <c r="B2176" t="s">
        <v>2635</v>
      </c>
      <c r="C2176" t="s">
        <v>2634</v>
      </c>
      <c r="D2176">
        <v>23217.5</v>
      </c>
      <c r="E2176">
        <v>75</v>
      </c>
      <c r="F2176">
        <v>50540</v>
      </c>
      <c r="G2176">
        <v>46050540</v>
      </c>
      <c r="H2176" t="s">
        <v>2851</v>
      </c>
      <c r="I2176" s="9">
        <v>43690.706944444442</v>
      </c>
      <c r="J2176" s="8" t="s">
        <v>2737</v>
      </c>
      <c r="K2176">
        <v>460</v>
      </c>
      <c r="L2176">
        <v>787</v>
      </c>
      <c r="M2176" s="19">
        <v>79</v>
      </c>
    </row>
    <row r="2177" spans="1:15" hidden="1" x14ac:dyDescent="0.25">
      <c r="A2177" t="s">
        <v>2636</v>
      </c>
      <c r="B2177" t="s">
        <v>2635</v>
      </c>
      <c r="C2177" t="s">
        <v>2634</v>
      </c>
      <c r="D2177">
        <v>23217.5</v>
      </c>
      <c r="E2177">
        <v>4766</v>
      </c>
      <c r="F2177" t="s">
        <v>2737</v>
      </c>
      <c r="G2177">
        <v>36050521</v>
      </c>
      <c r="H2177" t="s">
        <v>2853</v>
      </c>
      <c r="I2177" s="9">
        <v>43690.706944444442</v>
      </c>
      <c r="J2177" s="8" t="s">
        <v>2737</v>
      </c>
      <c r="K2177">
        <v>360</v>
      </c>
      <c r="L2177">
        <v>787</v>
      </c>
      <c r="M2177" s="19">
        <v>4986</v>
      </c>
    </row>
    <row r="2178" spans="1:15" hidden="1" x14ac:dyDescent="0.25">
      <c r="A2178" t="s">
        <v>2636</v>
      </c>
      <c r="B2178" t="s">
        <v>2635</v>
      </c>
      <c r="C2178" t="s">
        <v>2634</v>
      </c>
      <c r="D2178">
        <v>23217.5</v>
      </c>
      <c r="E2178">
        <v>40</v>
      </c>
      <c r="F2178">
        <v>93041</v>
      </c>
      <c r="G2178">
        <v>73050518</v>
      </c>
      <c r="H2178" t="s">
        <v>2854</v>
      </c>
      <c r="I2178" s="9">
        <v>43690.706944444442</v>
      </c>
      <c r="J2178" s="8" t="s">
        <v>2737</v>
      </c>
      <c r="K2178">
        <v>730</v>
      </c>
      <c r="L2178">
        <v>787</v>
      </c>
      <c r="M2178" s="19">
        <v>42</v>
      </c>
    </row>
    <row r="2179" spans="1:15" hidden="1" x14ac:dyDescent="0.25">
      <c r="A2179" t="s">
        <v>2636</v>
      </c>
      <c r="B2179" t="s">
        <v>2635</v>
      </c>
      <c r="C2179" t="s">
        <v>2634</v>
      </c>
      <c r="D2179">
        <v>23217.5</v>
      </c>
      <c r="E2179">
        <v>96</v>
      </c>
      <c r="F2179" t="s">
        <v>2737</v>
      </c>
      <c r="G2179">
        <v>72150535</v>
      </c>
      <c r="H2179" t="s">
        <v>2855</v>
      </c>
      <c r="I2179" s="9">
        <v>43690.706944444442</v>
      </c>
      <c r="J2179" s="8" t="s">
        <v>2737</v>
      </c>
      <c r="K2179">
        <v>721</v>
      </c>
      <c r="L2179">
        <v>787</v>
      </c>
      <c r="M2179" s="19">
        <v>101</v>
      </c>
      <c r="N2179">
        <f>E2179/96</f>
        <v>1</v>
      </c>
      <c r="O2179" s="19">
        <f>N2179*M2179</f>
        <v>101</v>
      </c>
    </row>
    <row r="2180" spans="1:15" hidden="1" x14ac:dyDescent="0.25">
      <c r="A2180" t="s">
        <v>2636</v>
      </c>
      <c r="B2180" t="s">
        <v>2635</v>
      </c>
      <c r="C2180" t="s">
        <v>2634</v>
      </c>
      <c r="D2180">
        <v>23217.5</v>
      </c>
      <c r="E2180">
        <v>3840</v>
      </c>
      <c r="F2180" t="s">
        <v>2737</v>
      </c>
      <c r="G2180">
        <v>72150535</v>
      </c>
      <c r="H2180" t="s">
        <v>2855</v>
      </c>
      <c r="I2180" s="9">
        <v>43690.706944444442</v>
      </c>
      <c r="J2180" s="8" t="s">
        <v>2737</v>
      </c>
      <c r="K2180">
        <v>721</v>
      </c>
      <c r="L2180">
        <v>787</v>
      </c>
      <c r="M2180" s="19">
        <v>101</v>
      </c>
      <c r="N2180">
        <f>E2180/96</f>
        <v>40</v>
      </c>
      <c r="O2180" s="19">
        <f>N2180*M2180</f>
        <v>4040</v>
      </c>
    </row>
    <row r="2181" spans="1:15" hidden="1" x14ac:dyDescent="0.25">
      <c r="A2181" t="s">
        <v>2636</v>
      </c>
      <c r="B2181" t="s">
        <v>2635</v>
      </c>
      <c r="C2181" t="s">
        <v>2634</v>
      </c>
      <c r="D2181">
        <v>23217.5</v>
      </c>
      <c r="E2181">
        <v>11.02</v>
      </c>
      <c r="F2181" t="s">
        <v>2737</v>
      </c>
      <c r="G2181">
        <v>27210100</v>
      </c>
      <c r="H2181" t="s">
        <v>2750</v>
      </c>
      <c r="I2181" s="9">
        <v>43690.706944444442</v>
      </c>
      <c r="J2181" s="8" t="s">
        <v>2737</v>
      </c>
      <c r="K2181">
        <v>272</v>
      </c>
      <c r="L2181">
        <v>787</v>
      </c>
    </row>
    <row r="2182" spans="1:15" hidden="1" x14ac:dyDescent="0.25">
      <c r="A2182" t="s">
        <v>2636</v>
      </c>
      <c r="B2182" t="s">
        <v>2635</v>
      </c>
      <c r="C2182" t="s">
        <v>2634</v>
      </c>
      <c r="D2182">
        <v>23217.5</v>
      </c>
      <c r="E2182">
        <v>75</v>
      </c>
      <c r="F2182">
        <v>50540</v>
      </c>
      <c r="G2182">
        <v>46050540</v>
      </c>
      <c r="H2182" t="s">
        <v>2851</v>
      </c>
      <c r="I2182" s="9">
        <v>43690.706944444442</v>
      </c>
      <c r="J2182" s="8" t="s">
        <v>2737</v>
      </c>
      <c r="K2182">
        <v>460</v>
      </c>
      <c r="L2182">
        <v>787</v>
      </c>
      <c r="M2182" s="19">
        <v>79</v>
      </c>
    </row>
    <row r="2183" spans="1:15" hidden="1" x14ac:dyDescent="0.25">
      <c r="A2183" t="s">
        <v>2636</v>
      </c>
      <c r="B2183" t="s">
        <v>2635</v>
      </c>
      <c r="C2183" t="s">
        <v>2634</v>
      </c>
      <c r="D2183">
        <v>23217.5</v>
      </c>
      <c r="E2183">
        <v>75</v>
      </c>
      <c r="F2183">
        <v>50540</v>
      </c>
      <c r="G2183">
        <v>46050540</v>
      </c>
      <c r="H2183" t="s">
        <v>2851</v>
      </c>
      <c r="I2183" s="9">
        <v>43690.706944444442</v>
      </c>
      <c r="J2183" s="8" t="s">
        <v>2737</v>
      </c>
      <c r="K2183">
        <v>460</v>
      </c>
      <c r="L2183">
        <v>787</v>
      </c>
      <c r="M2183" s="19">
        <v>79</v>
      </c>
    </row>
    <row r="2184" spans="1:15" hidden="1" x14ac:dyDescent="0.25">
      <c r="A2184" t="s">
        <v>2636</v>
      </c>
      <c r="B2184" t="s">
        <v>2635</v>
      </c>
      <c r="C2184" t="s">
        <v>2634</v>
      </c>
      <c r="D2184">
        <v>23217.5</v>
      </c>
      <c r="E2184">
        <v>522</v>
      </c>
      <c r="F2184">
        <v>59899</v>
      </c>
      <c r="G2184">
        <v>72050506</v>
      </c>
      <c r="H2184" t="s">
        <v>2852</v>
      </c>
      <c r="I2184" s="9">
        <v>43690.706944444442</v>
      </c>
      <c r="J2184" s="8" t="s">
        <v>2737</v>
      </c>
      <c r="K2184">
        <v>720</v>
      </c>
      <c r="L2184">
        <v>787</v>
      </c>
      <c r="M2184" s="19">
        <v>547</v>
      </c>
    </row>
    <row r="2185" spans="1:15" hidden="1" x14ac:dyDescent="0.25">
      <c r="A2185" t="s">
        <v>2636</v>
      </c>
      <c r="B2185" t="s">
        <v>2635</v>
      </c>
      <c r="C2185" t="s">
        <v>2634</v>
      </c>
      <c r="D2185">
        <v>23217.5</v>
      </c>
      <c r="E2185">
        <v>690</v>
      </c>
      <c r="F2185" t="s">
        <v>2737</v>
      </c>
      <c r="G2185">
        <v>71017003</v>
      </c>
      <c r="H2185" t="s">
        <v>2856</v>
      </c>
      <c r="I2185" s="9">
        <v>43690.706944444442</v>
      </c>
      <c r="J2185" s="8" t="s">
        <v>2737</v>
      </c>
      <c r="K2185">
        <v>710</v>
      </c>
      <c r="L2185">
        <v>787</v>
      </c>
      <c r="M2185" s="19">
        <v>722</v>
      </c>
    </row>
    <row r="2186" spans="1:15" hidden="1" x14ac:dyDescent="0.25">
      <c r="A2186" t="s">
        <v>2636</v>
      </c>
      <c r="B2186" t="s">
        <v>2635</v>
      </c>
      <c r="C2186" t="s">
        <v>2634</v>
      </c>
      <c r="D2186">
        <v>23217.5</v>
      </c>
      <c r="E2186">
        <v>2015</v>
      </c>
      <c r="F2186" t="s">
        <v>2737</v>
      </c>
      <c r="G2186">
        <v>37013010</v>
      </c>
      <c r="H2186" t="s">
        <v>2747</v>
      </c>
      <c r="I2186" s="9">
        <v>43690.706944444442</v>
      </c>
      <c r="J2186" s="8" t="s">
        <v>2737</v>
      </c>
      <c r="K2186">
        <v>370</v>
      </c>
      <c r="L2186">
        <v>787</v>
      </c>
      <c r="M2186" s="19">
        <v>33</v>
      </c>
      <c r="N2186">
        <f>E2186/31</f>
        <v>65</v>
      </c>
      <c r="O2186">
        <f>Data!N2186*Data!M2186</f>
        <v>2145</v>
      </c>
    </row>
    <row r="2187" spans="1:15" hidden="1" x14ac:dyDescent="0.25">
      <c r="A2187" t="s">
        <v>2636</v>
      </c>
      <c r="B2187" t="s">
        <v>2635</v>
      </c>
      <c r="C2187" t="s">
        <v>2634</v>
      </c>
      <c r="D2187">
        <v>23217.5</v>
      </c>
      <c r="E2187">
        <v>1200</v>
      </c>
      <c r="F2187">
        <v>50499</v>
      </c>
      <c r="G2187">
        <v>11250499</v>
      </c>
      <c r="H2187" t="s">
        <v>2807</v>
      </c>
      <c r="I2187" s="9">
        <v>43690.706944444442</v>
      </c>
      <c r="J2187" s="8" t="s">
        <v>2737</v>
      </c>
      <c r="K2187">
        <v>112</v>
      </c>
      <c r="L2187">
        <v>787</v>
      </c>
      <c r="M2187" s="19">
        <v>1255</v>
      </c>
    </row>
    <row r="2188" spans="1:15" hidden="1" x14ac:dyDescent="0.25">
      <c r="A2188" t="s">
        <v>2636</v>
      </c>
      <c r="B2188" t="s">
        <v>2635</v>
      </c>
      <c r="C2188" t="s">
        <v>2634</v>
      </c>
      <c r="D2188">
        <v>23217.5</v>
      </c>
      <c r="E2188">
        <v>46</v>
      </c>
      <c r="F2188">
        <v>85025</v>
      </c>
      <c r="G2188">
        <v>30032110</v>
      </c>
      <c r="H2188" t="s">
        <v>2776</v>
      </c>
      <c r="I2188" s="9">
        <v>43690.706944444442</v>
      </c>
      <c r="J2188" s="8" t="s">
        <v>2737</v>
      </c>
      <c r="K2188">
        <v>300</v>
      </c>
      <c r="L2188">
        <v>787</v>
      </c>
      <c r="M2188" s="19">
        <v>49</v>
      </c>
    </row>
    <row r="2189" spans="1:15" hidden="1" x14ac:dyDescent="0.25">
      <c r="A2189" t="s">
        <v>2636</v>
      </c>
      <c r="B2189" t="s">
        <v>2635</v>
      </c>
      <c r="C2189" t="s">
        <v>2634</v>
      </c>
      <c r="D2189">
        <v>23217.5</v>
      </c>
      <c r="E2189">
        <v>6.74</v>
      </c>
      <c r="F2189" t="s">
        <v>2737</v>
      </c>
      <c r="G2189">
        <v>27210100</v>
      </c>
      <c r="H2189" t="s">
        <v>2750</v>
      </c>
      <c r="I2189" s="9">
        <v>43690.706944444442</v>
      </c>
      <c r="J2189" s="8" t="s">
        <v>2737</v>
      </c>
      <c r="K2189">
        <v>272</v>
      </c>
      <c r="L2189">
        <v>787</v>
      </c>
    </row>
    <row r="2190" spans="1:15" hidden="1" x14ac:dyDescent="0.25">
      <c r="A2190" t="s">
        <v>2636</v>
      </c>
      <c r="B2190" t="s">
        <v>2635</v>
      </c>
      <c r="C2190" t="s">
        <v>2634</v>
      </c>
      <c r="D2190">
        <v>23217.5</v>
      </c>
      <c r="E2190">
        <v>15</v>
      </c>
      <c r="F2190">
        <v>32107</v>
      </c>
      <c r="G2190">
        <v>30032107</v>
      </c>
      <c r="H2190" t="s">
        <v>2779</v>
      </c>
      <c r="I2190" s="9">
        <v>43690.706944444442</v>
      </c>
      <c r="J2190" s="8" t="s">
        <v>2737</v>
      </c>
      <c r="K2190">
        <v>300</v>
      </c>
      <c r="L2190">
        <v>787</v>
      </c>
      <c r="M2190" s="19">
        <v>16</v>
      </c>
    </row>
    <row r="2191" spans="1:15" hidden="1" x14ac:dyDescent="0.25">
      <c r="A2191" t="s">
        <v>2636</v>
      </c>
      <c r="B2191" t="s">
        <v>2635</v>
      </c>
      <c r="C2191" t="s">
        <v>2634</v>
      </c>
      <c r="D2191">
        <v>23217.5</v>
      </c>
      <c r="E2191">
        <v>13</v>
      </c>
      <c r="F2191">
        <v>23733</v>
      </c>
      <c r="G2191">
        <v>25923733</v>
      </c>
      <c r="H2191" t="s">
        <v>2794</v>
      </c>
      <c r="I2191" s="9">
        <v>43690.706944444442</v>
      </c>
      <c r="J2191" s="8" t="s">
        <v>2737</v>
      </c>
      <c r="K2191">
        <v>259</v>
      </c>
      <c r="L2191">
        <v>787</v>
      </c>
    </row>
    <row r="2192" spans="1:15" hidden="1" x14ac:dyDescent="0.25">
      <c r="A2192" t="s">
        <v>2636</v>
      </c>
      <c r="B2192" t="s">
        <v>2635</v>
      </c>
      <c r="C2192" t="s">
        <v>2634</v>
      </c>
      <c r="D2192">
        <v>23217.5</v>
      </c>
      <c r="E2192">
        <v>19.16</v>
      </c>
      <c r="F2192" t="s">
        <v>2737</v>
      </c>
      <c r="G2192">
        <v>25824574</v>
      </c>
      <c r="H2192" t="s">
        <v>3070</v>
      </c>
      <c r="I2192" s="9">
        <v>43690.706944444442</v>
      </c>
      <c r="J2192" s="8" t="s">
        <v>2737</v>
      </c>
      <c r="K2192">
        <v>258</v>
      </c>
      <c r="L2192">
        <v>787</v>
      </c>
    </row>
    <row r="2193" spans="1:12" hidden="1" x14ac:dyDescent="0.25">
      <c r="A2193" t="s">
        <v>2636</v>
      </c>
      <c r="B2193" t="s">
        <v>2635</v>
      </c>
      <c r="C2193" t="s">
        <v>2634</v>
      </c>
      <c r="D2193">
        <v>23217.5</v>
      </c>
      <c r="E2193">
        <v>19.16</v>
      </c>
      <c r="F2193" t="s">
        <v>2846</v>
      </c>
      <c r="G2193">
        <v>25021248</v>
      </c>
      <c r="H2193" t="s">
        <v>3068</v>
      </c>
      <c r="I2193" s="9">
        <v>43690.706944444442</v>
      </c>
      <c r="J2193" s="8" t="s">
        <v>2737</v>
      </c>
      <c r="K2193">
        <v>250</v>
      </c>
      <c r="L2193">
        <v>787</v>
      </c>
    </row>
    <row r="2194" spans="1:12" hidden="1" x14ac:dyDescent="0.25">
      <c r="A2194" t="s">
        <v>2636</v>
      </c>
      <c r="B2194" t="s">
        <v>2635</v>
      </c>
      <c r="C2194" t="s">
        <v>2634</v>
      </c>
      <c r="D2194">
        <v>23217.5</v>
      </c>
      <c r="E2194">
        <v>13</v>
      </c>
      <c r="F2194">
        <v>23733</v>
      </c>
      <c r="G2194">
        <v>25923733</v>
      </c>
      <c r="H2194" t="s">
        <v>2794</v>
      </c>
      <c r="I2194" s="9">
        <v>43690.706944444442</v>
      </c>
      <c r="J2194" s="8" t="s">
        <v>2737</v>
      </c>
      <c r="K2194">
        <v>259</v>
      </c>
      <c r="L2194">
        <v>787</v>
      </c>
    </row>
    <row r="2195" spans="1:12" hidden="1" x14ac:dyDescent="0.25">
      <c r="A2195" t="s">
        <v>2636</v>
      </c>
      <c r="B2195" t="s">
        <v>2635</v>
      </c>
      <c r="C2195" t="s">
        <v>2634</v>
      </c>
      <c r="D2195">
        <v>23217.5</v>
      </c>
      <c r="E2195">
        <v>5</v>
      </c>
      <c r="F2195">
        <v>20227</v>
      </c>
      <c r="G2195">
        <v>25920227</v>
      </c>
      <c r="H2195" t="s">
        <v>2797</v>
      </c>
      <c r="I2195" s="9">
        <v>43690.706944444442</v>
      </c>
      <c r="J2195" s="8" t="s">
        <v>2737</v>
      </c>
      <c r="K2195">
        <v>259</v>
      </c>
      <c r="L2195">
        <v>787</v>
      </c>
    </row>
    <row r="2196" spans="1:12" hidden="1" x14ac:dyDescent="0.25">
      <c r="A2196" t="s">
        <v>2636</v>
      </c>
      <c r="B2196" t="s">
        <v>2635</v>
      </c>
      <c r="C2196" t="s">
        <v>2634</v>
      </c>
      <c r="D2196">
        <v>23217.5</v>
      </c>
      <c r="E2196">
        <v>6</v>
      </c>
      <c r="F2196">
        <v>23780</v>
      </c>
      <c r="G2196">
        <v>25923780</v>
      </c>
      <c r="H2196" t="s">
        <v>2810</v>
      </c>
      <c r="I2196" s="9">
        <v>43690.706944444442</v>
      </c>
      <c r="J2196" s="8" t="s">
        <v>2737</v>
      </c>
      <c r="K2196">
        <v>259</v>
      </c>
      <c r="L2196">
        <v>787</v>
      </c>
    </row>
    <row r="2197" spans="1:12" hidden="1" x14ac:dyDescent="0.25">
      <c r="A2197" t="s">
        <v>2636</v>
      </c>
      <c r="B2197" t="s">
        <v>2635</v>
      </c>
      <c r="C2197" t="s">
        <v>2634</v>
      </c>
      <c r="D2197">
        <v>23217.5</v>
      </c>
      <c r="E2197">
        <v>5</v>
      </c>
      <c r="F2197">
        <v>20278</v>
      </c>
      <c r="G2197">
        <v>25920278</v>
      </c>
      <c r="H2197" t="s">
        <v>2798</v>
      </c>
      <c r="I2197" s="9">
        <v>43690.706944444442</v>
      </c>
      <c r="J2197" s="8" t="s">
        <v>2737</v>
      </c>
      <c r="K2197">
        <v>259</v>
      </c>
      <c r="L2197">
        <v>787</v>
      </c>
    </row>
    <row r="2198" spans="1:12" hidden="1" x14ac:dyDescent="0.25">
      <c r="A2198" t="s">
        <v>2636</v>
      </c>
      <c r="B2198" t="s">
        <v>2635</v>
      </c>
      <c r="C2198" t="s">
        <v>2634</v>
      </c>
      <c r="D2198">
        <v>23217.5</v>
      </c>
      <c r="E2198">
        <v>13</v>
      </c>
      <c r="F2198">
        <v>23733</v>
      </c>
      <c r="G2198">
        <v>25923733</v>
      </c>
      <c r="H2198" t="s">
        <v>2794</v>
      </c>
      <c r="I2198" s="9">
        <v>43690.706944444442</v>
      </c>
      <c r="J2198" s="8" t="s">
        <v>2737</v>
      </c>
      <c r="K2198">
        <v>259</v>
      </c>
      <c r="L2198">
        <v>787</v>
      </c>
    </row>
    <row r="2199" spans="1:12" hidden="1" x14ac:dyDescent="0.25">
      <c r="A2199" t="s">
        <v>2636</v>
      </c>
      <c r="B2199" t="s">
        <v>2635</v>
      </c>
      <c r="C2199" t="s">
        <v>2634</v>
      </c>
      <c r="D2199">
        <v>23217.5</v>
      </c>
      <c r="E2199">
        <v>15</v>
      </c>
      <c r="F2199">
        <v>21892</v>
      </c>
      <c r="G2199">
        <v>25921892</v>
      </c>
      <c r="H2199" t="s">
        <v>2799</v>
      </c>
      <c r="I2199" s="9">
        <v>43690.706944444442</v>
      </c>
      <c r="J2199" s="8" t="s">
        <v>2737</v>
      </c>
      <c r="K2199">
        <v>259</v>
      </c>
      <c r="L2199">
        <v>787</v>
      </c>
    </row>
    <row r="2200" spans="1:12" hidden="1" x14ac:dyDescent="0.25">
      <c r="A2200" t="s">
        <v>2636</v>
      </c>
      <c r="B2200" t="s">
        <v>2635</v>
      </c>
      <c r="C2200" t="s">
        <v>2634</v>
      </c>
      <c r="D2200">
        <v>23217.5</v>
      </c>
      <c r="E2200">
        <v>6.74</v>
      </c>
      <c r="F2200" t="s">
        <v>2737</v>
      </c>
      <c r="G2200">
        <v>27210100</v>
      </c>
      <c r="H2200" t="s">
        <v>2750</v>
      </c>
      <c r="I2200" s="9">
        <v>43690.706944444442</v>
      </c>
      <c r="J2200" s="8" t="s">
        <v>2737</v>
      </c>
      <c r="K2200">
        <v>272</v>
      </c>
      <c r="L2200">
        <v>787</v>
      </c>
    </row>
    <row r="2201" spans="1:12" hidden="1" x14ac:dyDescent="0.25">
      <c r="A2201" t="s">
        <v>2636</v>
      </c>
      <c r="B2201" t="s">
        <v>2635</v>
      </c>
      <c r="C2201" t="s">
        <v>2634</v>
      </c>
      <c r="D2201">
        <v>23217.5</v>
      </c>
      <c r="E2201">
        <v>19.16</v>
      </c>
      <c r="F2201" t="s">
        <v>2737</v>
      </c>
      <c r="G2201">
        <v>25824574</v>
      </c>
      <c r="H2201" t="s">
        <v>3070</v>
      </c>
      <c r="I2201" s="9">
        <v>43690.706944444442</v>
      </c>
      <c r="J2201" s="8" t="s">
        <v>2737</v>
      </c>
      <c r="K2201">
        <v>258</v>
      </c>
      <c r="L2201">
        <v>787</v>
      </c>
    </row>
    <row r="2202" spans="1:12" hidden="1" x14ac:dyDescent="0.25">
      <c r="A2202" t="s">
        <v>2636</v>
      </c>
      <c r="B2202" t="s">
        <v>2635</v>
      </c>
      <c r="C2202" t="s">
        <v>2634</v>
      </c>
      <c r="D2202">
        <v>23217.5</v>
      </c>
      <c r="E2202">
        <v>19.16</v>
      </c>
      <c r="F2202" t="s">
        <v>2846</v>
      </c>
      <c r="G2202">
        <v>25021248</v>
      </c>
      <c r="H2202" t="s">
        <v>3068</v>
      </c>
      <c r="I2202" s="9">
        <v>43690.706944444442</v>
      </c>
      <c r="J2202" s="8" t="s">
        <v>2737</v>
      </c>
      <c r="K2202">
        <v>250</v>
      </c>
      <c r="L2202">
        <v>787</v>
      </c>
    </row>
    <row r="2203" spans="1:12" hidden="1" x14ac:dyDescent="0.25">
      <c r="A2203" t="s">
        <v>2636</v>
      </c>
      <c r="B2203" t="s">
        <v>2635</v>
      </c>
      <c r="C2203" t="s">
        <v>2634</v>
      </c>
      <c r="D2203">
        <v>23217.5</v>
      </c>
      <c r="E2203">
        <v>29</v>
      </c>
      <c r="F2203">
        <v>22393</v>
      </c>
      <c r="G2203">
        <v>25022393</v>
      </c>
      <c r="H2203" t="s">
        <v>3088</v>
      </c>
      <c r="I2203" s="9">
        <v>43690.706944444442</v>
      </c>
      <c r="J2203" s="8" t="s">
        <v>2737</v>
      </c>
      <c r="K2203">
        <v>250</v>
      </c>
      <c r="L2203">
        <v>787</v>
      </c>
    </row>
    <row r="2204" spans="1:12" hidden="1" x14ac:dyDescent="0.25">
      <c r="A2204" t="s">
        <v>2636</v>
      </c>
      <c r="B2204" t="s">
        <v>2635</v>
      </c>
      <c r="C2204" t="s">
        <v>2634</v>
      </c>
      <c r="D2204">
        <v>23217.5</v>
      </c>
      <c r="E2204">
        <v>-29</v>
      </c>
      <c r="F2204">
        <v>22393</v>
      </c>
      <c r="G2204">
        <v>25022393</v>
      </c>
      <c r="H2204" t="s">
        <v>3088</v>
      </c>
      <c r="I2204" s="9">
        <v>43690.706944444442</v>
      </c>
      <c r="J2204" s="8" t="s">
        <v>2737</v>
      </c>
      <c r="K2204">
        <v>250</v>
      </c>
      <c r="L2204">
        <v>787</v>
      </c>
    </row>
    <row r="2205" spans="1:12" hidden="1" x14ac:dyDescent="0.25">
      <c r="A2205" t="s">
        <v>2636</v>
      </c>
      <c r="B2205" t="s">
        <v>2635</v>
      </c>
      <c r="C2205" t="s">
        <v>2634</v>
      </c>
      <c r="D2205">
        <v>23217.5</v>
      </c>
      <c r="E2205">
        <v>6</v>
      </c>
      <c r="F2205" t="s">
        <v>2737</v>
      </c>
      <c r="G2205">
        <v>25932661</v>
      </c>
      <c r="H2205" t="s">
        <v>2805</v>
      </c>
      <c r="I2205" s="9">
        <v>43690.706944444442</v>
      </c>
      <c r="J2205" s="8" t="s">
        <v>2737</v>
      </c>
      <c r="K2205">
        <v>259</v>
      </c>
      <c r="L2205">
        <v>787</v>
      </c>
    </row>
    <row r="2206" spans="1:12" hidden="1" x14ac:dyDescent="0.25">
      <c r="A2206" t="s">
        <v>2636</v>
      </c>
      <c r="B2206" t="s">
        <v>2635</v>
      </c>
      <c r="C2206" t="s">
        <v>2634</v>
      </c>
      <c r="D2206">
        <v>23217.5</v>
      </c>
      <c r="E2206">
        <v>5</v>
      </c>
      <c r="F2206" t="s">
        <v>2737</v>
      </c>
      <c r="G2206">
        <v>25920459</v>
      </c>
      <c r="H2206" t="s">
        <v>2801</v>
      </c>
      <c r="I2206" s="9">
        <v>43690.706944444442</v>
      </c>
      <c r="J2206" s="8" t="s">
        <v>2737</v>
      </c>
      <c r="K2206">
        <v>259</v>
      </c>
      <c r="L2206">
        <v>787</v>
      </c>
    </row>
    <row r="2207" spans="1:12" hidden="1" x14ac:dyDescent="0.25">
      <c r="A2207" t="s">
        <v>2636</v>
      </c>
      <c r="B2207" t="s">
        <v>2635</v>
      </c>
      <c r="C2207" t="s">
        <v>2634</v>
      </c>
      <c r="D2207">
        <v>23217.5</v>
      </c>
      <c r="E2207">
        <v>5</v>
      </c>
      <c r="F2207">
        <v>20278</v>
      </c>
      <c r="G2207">
        <v>25920278</v>
      </c>
      <c r="H2207" t="s">
        <v>2798</v>
      </c>
      <c r="I2207" s="9">
        <v>43690.706944444442</v>
      </c>
      <c r="J2207" s="8" t="s">
        <v>2737</v>
      </c>
      <c r="K2207">
        <v>259</v>
      </c>
      <c r="L2207">
        <v>787</v>
      </c>
    </row>
    <row r="2208" spans="1:12" hidden="1" x14ac:dyDescent="0.25">
      <c r="A2208" t="s">
        <v>2636</v>
      </c>
      <c r="B2208" t="s">
        <v>2635</v>
      </c>
      <c r="C2208" t="s">
        <v>2634</v>
      </c>
      <c r="D2208">
        <v>23217.5</v>
      </c>
      <c r="E2208">
        <v>13</v>
      </c>
      <c r="F2208">
        <v>23733</v>
      </c>
      <c r="G2208">
        <v>25923733</v>
      </c>
      <c r="H2208" t="s">
        <v>2794</v>
      </c>
      <c r="I2208" s="9">
        <v>43690.706944444442</v>
      </c>
      <c r="J2208" s="8" t="s">
        <v>2737</v>
      </c>
      <c r="K2208">
        <v>259</v>
      </c>
      <c r="L2208">
        <v>787</v>
      </c>
    </row>
    <row r="2209" spans="1:12" hidden="1" x14ac:dyDescent="0.25">
      <c r="A2209" t="s">
        <v>2636</v>
      </c>
      <c r="B2209" t="s">
        <v>2635</v>
      </c>
      <c r="C2209" t="s">
        <v>2634</v>
      </c>
      <c r="D2209">
        <v>23217.5</v>
      </c>
      <c r="E2209">
        <v>6</v>
      </c>
      <c r="F2209" t="s">
        <v>2737</v>
      </c>
      <c r="G2209">
        <v>25932661</v>
      </c>
      <c r="H2209" t="s">
        <v>2805</v>
      </c>
      <c r="I2209" s="9">
        <v>43690.706944444442</v>
      </c>
      <c r="J2209" s="8" t="s">
        <v>2737</v>
      </c>
      <c r="K2209">
        <v>259</v>
      </c>
      <c r="L2209">
        <v>787</v>
      </c>
    </row>
    <row r="2210" spans="1:12" hidden="1" x14ac:dyDescent="0.25">
      <c r="A2210" t="s">
        <v>2636</v>
      </c>
      <c r="B2210" t="s">
        <v>2635</v>
      </c>
      <c r="C2210" t="s">
        <v>2634</v>
      </c>
      <c r="D2210">
        <v>23217.5</v>
      </c>
      <c r="E2210">
        <v>5</v>
      </c>
      <c r="F2210">
        <v>20227</v>
      </c>
      <c r="G2210">
        <v>25920227</v>
      </c>
      <c r="H2210" t="s">
        <v>2797</v>
      </c>
      <c r="I2210" s="9">
        <v>43690.706944444442</v>
      </c>
      <c r="J2210" s="8" t="s">
        <v>2737</v>
      </c>
      <c r="K2210">
        <v>259</v>
      </c>
      <c r="L2210">
        <v>787</v>
      </c>
    </row>
    <row r="2211" spans="1:12" hidden="1" x14ac:dyDescent="0.25">
      <c r="A2211" t="s">
        <v>2636</v>
      </c>
      <c r="B2211" t="s">
        <v>2635</v>
      </c>
      <c r="C2211" t="s">
        <v>2634</v>
      </c>
      <c r="D2211">
        <v>23217.5</v>
      </c>
      <c r="E2211">
        <v>5.46</v>
      </c>
      <c r="F2211" t="s">
        <v>2737</v>
      </c>
      <c r="G2211">
        <v>27210100</v>
      </c>
      <c r="H2211" t="s">
        <v>2750</v>
      </c>
      <c r="I2211" s="9">
        <v>43690.706944444442</v>
      </c>
      <c r="J2211" s="8" t="s">
        <v>2737</v>
      </c>
      <c r="K2211">
        <v>272</v>
      </c>
      <c r="L2211">
        <v>787</v>
      </c>
    </row>
    <row r="2212" spans="1:12" hidden="1" x14ac:dyDescent="0.25">
      <c r="A2212" t="s">
        <v>2636</v>
      </c>
      <c r="B2212" t="s">
        <v>2635</v>
      </c>
      <c r="C2212" t="s">
        <v>2634</v>
      </c>
      <c r="D2212">
        <v>23217.5</v>
      </c>
      <c r="E2212">
        <v>15</v>
      </c>
      <c r="F2212">
        <v>21892</v>
      </c>
      <c r="G2212">
        <v>25921892</v>
      </c>
      <c r="H2212" t="s">
        <v>2799</v>
      </c>
      <c r="I2212" s="9">
        <v>43690.706944444442</v>
      </c>
      <c r="J2212" s="8" t="s">
        <v>2737</v>
      </c>
      <c r="K2212">
        <v>259</v>
      </c>
      <c r="L2212">
        <v>787</v>
      </c>
    </row>
    <row r="2213" spans="1:12" hidden="1" x14ac:dyDescent="0.25">
      <c r="A2213" t="s">
        <v>2636</v>
      </c>
      <c r="B2213" t="s">
        <v>2635</v>
      </c>
      <c r="C2213" t="s">
        <v>2634</v>
      </c>
      <c r="D2213">
        <v>23217.5</v>
      </c>
      <c r="E2213">
        <v>-9.4</v>
      </c>
      <c r="F2213" t="s">
        <v>2737</v>
      </c>
      <c r="G2213">
        <v>27069512</v>
      </c>
      <c r="H2213" t="s">
        <v>2822</v>
      </c>
      <c r="I2213" s="9">
        <v>43690.706944444442</v>
      </c>
      <c r="J2213" s="8" t="s">
        <v>2737</v>
      </c>
      <c r="K2213">
        <v>270</v>
      </c>
      <c r="L2213">
        <v>787</v>
      </c>
    </row>
    <row r="2214" spans="1:12" hidden="1" x14ac:dyDescent="0.25">
      <c r="A2214" t="s">
        <v>2636</v>
      </c>
      <c r="B2214" t="s">
        <v>2635</v>
      </c>
      <c r="C2214" t="s">
        <v>2634</v>
      </c>
      <c r="D2214">
        <v>23217.5</v>
      </c>
      <c r="E2214">
        <v>-9.4</v>
      </c>
      <c r="F2214" t="s">
        <v>2737</v>
      </c>
      <c r="G2214">
        <v>27069512</v>
      </c>
      <c r="H2214" t="s">
        <v>2822</v>
      </c>
      <c r="I2214" s="9">
        <v>43690.706944444442</v>
      </c>
      <c r="J2214" s="8" t="s">
        <v>2737</v>
      </c>
      <c r="K2214">
        <v>270</v>
      </c>
      <c r="L2214">
        <v>787</v>
      </c>
    </row>
    <row r="2215" spans="1:12" hidden="1" x14ac:dyDescent="0.25">
      <c r="A2215" t="s">
        <v>2636</v>
      </c>
      <c r="B2215" t="s">
        <v>2635</v>
      </c>
      <c r="C2215" t="s">
        <v>2634</v>
      </c>
      <c r="D2215">
        <v>23217.5</v>
      </c>
      <c r="E2215">
        <v>-9.4</v>
      </c>
      <c r="F2215" t="s">
        <v>2737</v>
      </c>
      <c r="G2215">
        <v>27069512</v>
      </c>
      <c r="H2215" t="s">
        <v>2822</v>
      </c>
      <c r="I2215" s="9">
        <v>43690.706944444442</v>
      </c>
      <c r="J2215" s="8" t="s">
        <v>2737</v>
      </c>
      <c r="K2215">
        <v>270</v>
      </c>
      <c r="L2215">
        <v>787</v>
      </c>
    </row>
    <row r="2216" spans="1:12" hidden="1" x14ac:dyDescent="0.25">
      <c r="A2216" t="s">
        <v>2636</v>
      </c>
      <c r="B2216" t="s">
        <v>2635</v>
      </c>
      <c r="C2216" t="s">
        <v>2634</v>
      </c>
      <c r="D2216">
        <v>23217.5</v>
      </c>
      <c r="E2216">
        <v>-9.4</v>
      </c>
      <c r="F2216" t="s">
        <v>2737</v>
      </c>
      <c r="G2216">
        <v>27069512</v>
      </c>
      <c r="H2216" t="s">
        <v>2822</v>
      </c>
      <c r="I2216" s="9">
        <v>43690.706944444442</v>
      </c>
      <c r="J2216" s="8" t="s">
        <v>2737</v>
      </c>
      <c r="K2216">
        <v>270</v>
      </c>
      <c r="L2216">
        <v>787</v>
      </c>
    </row>
    <row r="2217" spans="1:12" hidden="1" x14ac:dyDescent="0.25">
      <c r="A2217" t="s">
        <v>2636</v>
      </c>
      <c r="B2217" t="s">
        <v>2635</v>
      </c>
      <c r="C2217" t="s">
        <v>2634</v>
      </c>
      <c r="D2217">
        <v>23217.5</v>
      </c>
      <c r="E2217">
        <v>-9.4</v>
      </c>
      <c r="F2217" t="s">
        <v>2737</v>
      </c>
      <c r="G2217">
        <v>27069512</v>
      </c>
      <c r="H2217" t="s">
        <v>2822</v>
      </c>
      <c r="I2217" s="9">
        <v>43690.706944444442</v>
      </c>
      <c r="J2217" s="8" t="s">
        <v>2737</v>
      </c>
      <c r="K2217">
        <v>270</v>
      </c>
      <c r="L2217">
        <v>787</v>
      </c>
    </row>
    <row r="2218" spans="1:12" hidden="1" x14ac:dyDescent="0.25">
      <c r="A2218" t="s">
        <v>2636</v>
      </c>
      <c r="B2218" t="s">
        <v>2635</v>
      </c>
      <c r="C2218" t="s">
        <v>2634</v>
      </c>
      <c r="D2218">
        <v>23217.5</v>
      </c>
      <c r="E2218">
        <v>-8.01</v>
      </c>
      <c r="F2218" t="s">
        <v>2737</v>
      </c>
      <c r="G2218">
        <v>27069251</v>
      </c>
      <c r="H2218" t="s">
        <v>3089</v>
      </c>
      <c r="I2218" s="9">
        <v>43690.706944444442</v>
      </c>
      <c r="J2218" s="8" t="s">
        <v>2737</v>
      </c>
      <c r="K2218">
        <v>270</v>
      </c>
      <c r="L2218">
        <v>787</v>
      </c>
    </row>
    <row r="2219" spans="1:12" hidden="1" x14ac:dyDescent="0.25">
      <c r="A2219" t="s">
        <v>2636</v>
      </c>
      <c r="B2219" t="s">
        <v>2635</v>
      </c>
      <c r="C2219" t="s">
        <v>2634</v>
      </c>
      <c r="D2219">
        <v>23217.5</v>
      </c>
      <c r="E2219">
        <v>13</v>
      </c>
      <c r="F2219">
        <v>23733</v>
      </c>
      <c r="G2219">
        <v>25923733</v>
      </c>
      <c r="H2219" t="s">
        <v>2794</v>
      </c>
      <c r="I2219" s="9">
        <v>43690.706944444442</v>
      </c>
      <c r="J2219" s="8" t="s">
        <v>2737</v>
      </c>
      <c r="K2219">
        <v>259</v>
      </c>
      <c r="L2219">
        <v>787</v>
      </c>
    </row>
    <row r="2220" spans="1:12" hidden="1" x14ac:dyDescent="0.25">
      <c r="A2220" t="s">
        <v>2636</v>
      </c>
      <c r="B2220" t="s">
        <v>2635</v>
      </c>
      <c r="C2220" t="s">
        <v>2634</v>
      </c>
      <c r="D2220">
        <v>23217.5</v>
      </c>
      <c r="E2220">
        <v>6</v>
      </c>
      <c r="F2220" t="s">
        <v>2737</v>
      </c>
      <c r="G2220">
        <v>25932661</v>
      </c>
      <c r="H2220" t="s">
        <v>2805</v>
      </c>
      <c r="I2220" s="9">
        <v>43690.706944444442</v>
      </c>
      <c r="J2220" s="8" t="s">
        <v>2737</v>
      </c>
      <c r="K2220">
        <v>259</v>
      </c>
      <c r="L2220">
        <v>787</v>
      </c>
    </row>
    <row r="2221" spans="1:12" hidden="1" x14ac:dyDescent="0.25">
      <c r="A2221" t="s">
        <v>2636</v>
      </c>
      <c r="B2221" t="s">
        <v>2635</v>
      </c>
      <c r="C2221" t="s">
        <v>2634</v>
      </c>
      <c r="D2221">
        <v>23217.5</v>
      </c>
      <c r="E2221">
        <v>13</v>
      </c>
      <c r="F2221">
        <v>23733</v>
      </c>
      <c r="G2221">
        <v>25923733</v>
      </c>
      <c r="H2221" t="s">
        <v>2794</v>
      </c>
      <c r="I2221" s="9">
        <v>43690.706944444442</v>
      </c>
      <c r="J2221" s="8" t="s">
        <v>2737</v>
      </c>
      <c r="K2221">
        <v>259</v>
      </c>
      <c r="L2221">
        <v>787</v>
      </c>
    </row>
    <row r="2222" spans="1:12" hidden="1" x14ac:dyDescent="0.25">
      <c r="A2222" t="s">
        <v>2636</v>
      </c>
      <c r="B2222" t="s">
        <v>2635</v>
      </c>
      <c r="C2222" t="s">
        <v>2634</v>
      </c>
      <c r="D2222">
        <v>23217.5</v>
      </c>
      <c r="E2222">
        <v>5.46</v>
      </c>
      <c r="F2222" t="s">
        <v>2737</v>
      </c>
      <c r="G2222">
        <v>27210100</v>
      </c>
      <c r="H2222" t="s">
        <v>2750</v>
      </c>
      <c r="I2222" s="9">
        <v>43690.706944444442</v>
      </c>
      <c r="J2222" s="8" t="s">
        <v>2737</v>
      </c>
      <c r="K2222">
        <v>272</v>
      </c>
      <c r="L2222">
        <v>787</v>
      </c>
    </row>
    <row r="2223" spans="1:12" hidden="1" x14ac:dyDescent="0.25">
      <c r="A2223" t="s">
        <v>2636</v>
      </c>
      <c r="B2223" t="s">
        <v>2635</v>
      </c>
      <c r="C2223" t="s">
        <v>2634</v>
      </c>
      <c r="D2223">
        <v>23217.5</v>
      </c>
      <c r="E2223">
        <v>5</v>
      </c>
      <c r="F2223">
        <v>20227</v>
      </c>
      <c r="G2223">
        <v>25920227</v>
      </c>
      <c r="H2223" t="s">
        <v>2797</v>
      </c>
      <c r="I2223" s="9">
        <v>43690.706944444442</v>
      </c>
      <c r="J2223" s="8" t="s">
        <v>2737</v>
      </c>
      <c r="K2223">
        <v>259</v>
      </c>
      <c r="L2223">
        <v>787</v>
      </c>
    </row>
    <row r="2224" spans="1:12" hidden="1" x14ac:dyDescent="0.25">
      <c r="A2224" t="s">
        <v>2636</v>
      </c>
      <c r="B2224" t="s">
        <v>2635</v>
      </c>
      <c r="C2224" t="s">
        <v>2634</v>
      </c>
      <c r="D2224">
        <v>23217.5</v>
      </c>
      <c r="E2224">
        <v>6</v>
      </c>
      <c r="F2224">
        <v>23780</v>
      </c>
      <c r="G2224">
        <v>25923780</v>
      </c>
      <c r="H2224" t="s">
        <v>2810</v>
      </c>
      <c r="I2224" s="9">
        <v>43690.706944444442</v>
      </c>
      <c r="J2224" s="8" t="s">
        <v>2737</v>
      </c>
      <c r="K2224">
        <v>259</v>
      </c>
      <c r="L2224">
        <v>787</v>
      </c>
    </row>
    <row r="2225" spans="1:12" hidden="1" x14ac:dyDescent="0.25">
      <c r="A2225" t="s">
        <v>2636</v>
      </c>
      <c r="B2225" t="s">
        <v>2635</v>
      </c>
      <c r="C2225" t="s">
        <v>2634</v>
      </c>
      <c r="D2225">
        <v>23217.5</v>
      </c>
      <c r="E2225">
        <v>5</v>
      </c>
      <c r="F2225">
        <v>20278</v>
      </c>
      <c r="G2225">
        <v>25920278</v>
      </c>
      <c r="H2225" t="s">
        <v>2798</v>
      </c>
      <c r="I2225" s="9">
        <v>43690.706944444442</v>
      </c>
      <c r="J2225" s="8" t="s">
        <v>2737</v>
      </c>
      <c r="K2225">
        <v>259</v>
      </c>
      <c r="L2225">
        <v>787</v>
      </c>
    </row>
    <row r="2226" spans="1:12" hidden="1" x14ac:dyDescent="0.25">
      <c r="A2226" t="s">
        <v>2636</v>
      </c>
      <c r="B2226" t="s">
        <v>2635</v>
      </c>
      <c r="C2226" t="s">
        <v>2634</v>
      </c>
      <c r="D2226">
        <v>23217.5</v>
      </c>
      <c r="E2226">
        <v>15</v>
      </c>
      <c r="F2226">
        <v>21892</v>
      </c>
      <c r="G2226">
        <v>25921892</v>
      </c>
      <c r="H2226" t="s">
        <v>2799</v>
      </c>
      <c r="I2226" s="9">
        <v>43690.706944444442</v>
      </c>
      <c r="J2226" s="8" t="s">
        <v>2737</v>
      </c>
      <c r="K2226">
        <v>259</v>
      </c>
      <c r="L2226">
        <v>787</v>
      </c>
    </row>
    <row r="2227" spans="1:12" hidden="1" x14ac:dyDescent="0.25">
      <c r="A2227" t="s">
        <v>2636</v>
      </c>
      <c r="B2227" t="s">
        <v>2635</v>
      </c>
      <c r="C2227" t="s">
        <v>2634</v>
      </c>
      <c r="D2227">
        <v>23217.5</v>
      </c>
      <c r="E2227">
        <v>12.29</v>
      </c>
      <c r="F2227" t="s">
        <v>2752</v>
      </c>
      <c r="G2227">
        <v>27038238</v>
      </c>
      <c r="H2227" t="s">
        <v>2753</v>
      </c>
      <c r="I2227" s="9">
        <v>43690.706944444442</v>
      </c>
      <c r="J2227" s="8" t="s">
        <v>2737</v>
      </c>
      <c r="K2227">
        <v>270</v>
      </c>
      <c r="L2227">
        <v>787</v>
      </c>
    </row>
    <row r="2228" spans="1:12" hidden="1" x14ac:dyDescent="0.25">
      <c r="A2228" t="s">
        <v>2636</v>
      </c>
      <c r="B2228" t="s">
        <v>2635</v>
      </c>
      <c r="C2228" t="s">
        <v>2634</v>
      </c>
      <c r="D2228">
        <v>23217.5</v>
      </c>
      <c r="E2228">
        <v>12.29</v>
      </c>
      <c r="F2228" t="s">
        <v>2752</v>
      </c>
      <c r="G2228">
        <v>27038238</v>
      </c>
      <c r="H2228" t="s">
        <v>2753</v>
      </c>
      <c r="I2228" s="9">
        <v>43690.706944444442</v>
      </c>
      <c r="J2228" s="8" t="s">
        <v>2737</v>
      </c>
      <c r="K2228">
        <v>270</v>
      </c>
      <c r="L2228">
        <v>787</v>
      </c>
    </row>
    <row r="2229" spans="1:12" hidden="1" x14ac:dyDescent="0.25">
      <c r="A2229" t="s">
        <v>2636</v>
      </c>
      <c r="B2229" t="s">
        <v>2635</v>
      </c>
      <c r="C2229" t="s">
        <v>2634</v>
      </c>
      <c r="D2229">
        <v>23217.5</v>
      </c>
      <c r="E2229">
        <v>5.46</v>
      </c>
      <c r="F2229" t="s">
        <v>2737</v>
      </c>
      <c r="G2229">
        <v>27069165</v>
      </c>
      <c r="H2229" t="s">
        <v>2806</v>
      </c>
      <c r="I2229" s="9">
        <v>43690.706944444442</v>
      </c>
      <c r="J2229" s="8" t="s">
        <v>2737</v>
      </c>
      <c r="K2229">
        <v>270</v>
      </c>
      <c r="L2229">
        <v>787</v>
      </c>
    </row>
    <row r="2230" spans="1:12" hidden="1" x14ac:dyDescent="0.25">
      <c r="A2230" t="s">
        <v>2636</v>
      </c>
      <c r="B2230" t="s">
        <v>2635</v>
      </c>
      <c r="C2230" t="s">
        <v>2634</v>
      </c>
      <c r="D2230">
        <v>23217.5</v>
      </c>
      <c r="E2230">
        <v>8.51</v>
      </c>
      <c r="F2230" t="s">
        <v>2737</v>
      </c>
      <c r="G2230">
        <v>27069171</v>
      </c>
      <c r="H2230" t="s">
        <v>2809</v>
      </c>
      <c r="I2230" s="9">
        <v>43690.706944444442</v>
      </c>
      <c r="J2230" s="8" t="s">
        <v>2737</v>
      </c>
      <c r="K2230">
        <v>270</v>
      </c>
      <c r="L2230">
        <v>787</v>
      </c>
    </row>
    <row r="2231" spans="1:12" hidden="1" x14ac:dyDescent="0.25">
      <c r="A2231" t="s">
        <v>2636</v>
      </c>
      <c r="B2231" t="s">
        <v>2635</v>
      </c>
      <c r="C2231" t="s">
        <v>2634</v>
      </c>
      <c r="D2231">
        <v>23217.5</v>
      </c>
      <c r="E2231">
        <v>8.51</v>
      </c>
      <c r="F2231" t="s">
        <v>2737</v>
      </c>
      <c r="G2231">
        <v>27069171</v>
      </c>
      <c r="H2231" t="s">
        <v>2809</v>
      </c>
      <c r="I2231" s="9">
        <v>43690.706944444442</v>
      </c>
      <c r="J2231" s="8" t="s">
        <v>2737</v>
      </c>
      <c r="K2231">
        <v>270</v>
      </c>
      <c r="L2231">
        <v>787</v>
      </c>
    </row>
    <row r="2232" spans="1:12" hidden="1" x14ac:dyDescent="0.25">
      <c r="A2232" t="s">
        <v>2636</v>
      </c>
      <c r="B2232" t="s">
        <v>2635</v>
      </c>
      <c r="C2232" t="s">
        <v>2634</v>
      </c>
      <c r="D2232">
        <v>23217.5</v>
      </c>
      <c r="E2232">
        <v>40</v>
      </c>
      <c r="F2232" t="s">
        <v>2737</v>
      </c>
      <c r="G2232">
        <v>27013490</v>
      </c>
      <c r="H2232" t="s">
        <v>2814</v>
      </c>
      <c r="I2232" s="9">
        <v>43690.706944444442</v>
      </c>
      <c r="J2232" s="8" t="s">
        <v>2737</v>
      </c>
      <c r="K2232">
        <v>270</v>
      </c>
      <c r="L2232">
        <v>787</v>
      </c>
    </row>
    <row r="2233" spans="1:12" hidden="1" x14ac:dyDescent="0.25">
      <c r="A2233" t="s">
        <v>2636</v>
      </c>
      <c r="B2233" t="s">
        <v>2635</v>
      </c>
      <c r="C2233" t="s">
        <v>2634</v>
      </c>
      <c r="D2233">
        <v>23217.5</v>
      </c>
      <c r="E2233">
        <v>8.57</v>
      </c>
      <c r="F2233" t="s">
        <v>2737</v>
      </c>
      <c r="G2233">
        <v>27069276</v>
      </c>
      <c r="H2233" t="s">
        <v>2813</v>
      </c>
      <c r="I2233" s="9">
        <v>43690.706944444442</v>
      </c>
      <c r="J2233" s="8" t="s">
        <v>2737</v>
      </c>
      <c r="K2233">
        <v>270</v>
      </c>
      <c r="L2233">
        <v>787</v>
      </c>
    </row>
    <row r="2234" spans="1:12" hidden="1" x14ac:dyDescent="0.25">
      <c r="A2234" t="s">
        <v>2636</v>
      </c>
      <c r="B2234" t="s">
        <v>2635</v>
      </c>
      <c r="C2234" t="s">
        <v>2634</v>
      </c>
      <c r="D2234">
        <v>23217.5</v>
      </c>
      <c r="E2234">
        <v>11.59</v>
      </c>
      <c r="F2234" t="s">
        <v>2737</v>
      </c>
      <c r="G2234">
        <v>27069212</v>
      </c>
      <c r="H2234" t="s">
        <v>2754</v>
      </c>
      <c r="I2234" s="9">
        <v>43690.706944444442</v>
      </c>
      <c r="J2234" s="8" t="s">
        <v>2737</v>
      </c>
      <c r="K2234">
        <v>270</v>
      </c>
      <c r="L2234">
        <v>787</v>
      </c>
    </row>
    <row r="2235" spans="1:12" hidden="1" x14ac:dyDescent="0.25">
      <c r="A2235" t="s">
        <v>2636</v>
      </c>
      <c r="B2235" t="s">
        <v>2635</v>
      </c>
      <c r="C2235" t="s">
        <v>2634</v>
      </c>
      <c r="D2235">
        <v>23217.5</v>
      </c>
      <c r="E2235">
        <v>12.23</v>
      </c>
      <c r="F2235" t="s">
        <v>2737</v>
      </c>
      <c r="G2235">
        <v>27069208</v>
      </c>
      <c r="H2235" t="s">
        <v>2791</v>
      </c>
      <c r="I2235" s="9">
        <v>43690.706944444442</v>
      </c>
      <c r="J2235" s="8" t="s">
        <v>2737</v>
      </c>
      <c r="K2235">
        <v>270</v>
      </c>
      <c r="L2235">
        <v>787</v>
      </c>
    </row>
    <row r="2236" spans="1:12" hidden="1" x14ac:dyDescent="0.25">
      <c r="A2236" t="s">
        <v>2636</v>
      </c>
      <c r="B2236" t="s">
        <v>2635</v>
      </c>
      <c r="C2236" t="s">
        <v>2634</v>
      </c>
      <c r="D2236">
        <v>23217.5</v>
      </c>
      <c r="E2236">
        <v>7.35</v>
      </c>
      <c r="F2236" t="s">
        <v>2737</v>
      </c>
      <c r="G2236">
        <v>27013393</v>
      </c>
      <c r="H2236" t="s">
        <v>2834</v>
      </c>
      <c r="I2236" s="9">
        <v>43690.706944444442</v>
      </c>
      <c r="J2236" s="8" t="s">
        <v>2737</v>
      </c>
      <c r="K2236">
        <v>270</v>
      </c>
      <c r="L2236">
        <v>787</v>
      </c>
    </row>
    <row r="2237" spans="1:12" hidden="1" x14ac:dyDescent="0.25">
      <c r="A2237" t="s">
        <v>2636</v>
      </c>
      <c r="B2237" t="s">
        <v>2635</v>
      </c>
      <c r="C2237" t="s">
        <v>2634</v>
      </c>
      <c r="D2237">
        <v>23217.5</v>
      </c>
      <c r="E2237">
        <v>7.35</v>
      </c>
      <c r="F2237" t="s">
        <v>2737</v>
      </c>
      <c r="G2237">
        <v>27013393</v>
      </c>
      <c r="H2237" t="s">
        <v>2834</v>
      </c>
      <c r="I2237" s="9">
        <v>43690.706944444442</v>
      </c>
      <c r="J2237" s="8" t="s">
        <v>2737</v>
      </c>
      <c r="K2237">
        <v>270</v>
      </c>
      <c r="L2237">
        <v>787</v>
      </c>
    </row>
    <row r="2238" spans="1:12" hidden="1" x14ac:dyDescent="0.25">
      <c r="A2238" t="s">
        <v>2636</v>
      </c>
      <c r="B2238" t="s">
        <v>2635</v>
      </c>
      <c r="C2238" t="s">
        <v>2634</v>
      </c>
      <c r="D2238">
        <v>23217.5</v>
      </c>
      <c r="E2238">
        <v>7.35</v>
      </c>
      <c r="F2238" t="s">
        <v>2737</v>
      </c>
      <c r="G2238">
        <v>27013393</v>
      </c>
      <c r="H2238" t="s">
        <v>2834</v>
      </c>
      <c r="I2238" s="9">
        <v>43690.706944444442</v>
      </c>
      <c r="J2238" s="8" t="s">
        <v>2737</v>
      </c>
      <c r="K2238">
        <v>270</v>
      </c>
      <c r="L2238">
        <v>787</v>
      </c>
    </row>
    <row r="2239" spans="1:12" hidden="1" x14ac:dyDescent="0.25">
      <c r="A2239" t="s">
        <v>2636</v>
      </c>
      <c r="B2239" t="s">
        <v>2635</v>
      </c>
      <c r="C2239" t="s">
        <v>2634</v>
      </c>
      <c r="D2239">
        <v>23217.5</v>
      </c>
      <c r="E2239">
        <v>7.35</v>
      </c>
      <c r="F2239" t="s">
        <v>2737</v>
      </c>
      <c r="G2239">
        <v>27013392</v>
      </c>
      <c r="H2239" t="s">
        <v>2755</v>
      </c>
      <c r="I2239" s="9">
        <v>43690.706944444442</v>
      </c>
      <c r="J2239" s="8" t="s">
        <v>2737</v>
      </c>
      <c r="K2239">
        <v>270</v>
      </c>
      <c r="L2239">
        <v>787</v>
      </c>
    </row>
    <row r="2240" spans="1:12" hidden="1" x14ac:dyDescent="0.25">
      <c r="A2240" t="s">
        <v>2636</v>
      </c>
      <c r="B2240" t="s">
        <v>2635</v>
      </c>
      <c r="C2240" t="s">
        <v>2634</v>
      </c>
      <c r="D2240">
        <v>23217.5</v>
      </c>
      <c r="E2240">
        <v>7.35</v>
      </c>
      <c r="F2240" t="s">
        <v>2737</v>
      </c>
      <c r="G2240">
        <v>27013392</v>
      </c>
      <c r="H2240" t="s">
        <v>2755</v>
      </c>
      <c r="I2240" s="9">
        <v>43690.706944444442</v>
      </c>
      <c r="J2240" s="8" t="s">
        <v>2737</v>
      </c>
      <c r="K2240">
        <v>270</v>
      </c>
      <c r="L2240">
        <v>787</v>
      </c>
    </row>
    <row r="2241" spans="1:13" hidden="1" x14ac:dyDescent="0.25">
      <c r="A2241" t="s">
        <v>2636</v>
      </c>
      <c r="B2241" t="s">
        <v>2635</v>
      </c>
      <c r="C2241" t="s">
        <v>2634</v>
      </c>
      <c r="D2241">
        <v>23217.5</v>
      </c>
      <c r="E2241">
        <v>7.35</v>
      </c>
      <c r="F2241" t="s">
        <v>2737</v>
      </c>
      <c r="G2241">
        <v>27013392</v>
      </c>
      <c r="H2241" t="s">
        <v>2755</v>
      </c>
      <c r="I2241" s="9">
        <v>43690.706944444442</v>
      </c>
      <c r="J2241" s="8" t="s">
        <v>2737</v>
      </c>
      <c r="K2241">
        <v>270</v>
      </c>
      <c r="L2241">
        <v>787</v>
      </c>
    </row>
    <row r="2242" spans="1:13" hidden="1" x14ac:dyDescent="0.25">
      <c r="A2242" t="s">
        <v>2636</v>
      </c>
      <c r="B2242" t="s">
        <v>2635</v>
      </c>
      <c r="C2242" t="s">
        <v>2634</v>
      </c>
      <c r="D2242">
        <v>23217.5</v>
      </c>
      <c r="E2242">
        <v>27.34</v>
      </c>
      <c r="F2242" t="s">
        <v>2737</v>
      </c>
      <c r="G2242">
        <v>27013399</v>
      </c>
      <c r="H2242" t="s">
        <v>2739</v>
      </c>
      <c r="I2242" s="9">
        <v>43690.706944444442</v>
      </c>
      <c r="J2242" s="8" t="s">
        <v>2737</v>
      </c>
      <c r="K2242">
        <v>270</v>
      </c>
      <c r="L2242">
        <v>787</v>
      </c>
    </row>
    <row r="2243" spans="1:13" hidden="1" x14ac:dyDescent="0.25">
      <c r="A2243" t="s">
        <v>2636</v>
      </c>
      <c r="B2243" t="s">
        <v>2635</v>
      </c>
      <c r="C2243" t="s">
        <v>2634</v>
      </c>
      <c r="D2243">
        <v>23217.5</v>
      </c>
      <c r="E2243">
        <v>27.34</v>
      </c>
      <c r="F2243" t="s">
        <v>2737</v>
      </c>
      <c r="G2243">
        <v>27013399</v>
      </c>
      <c r="H2243" t="s">
        <v>2739</v>
      </c>
      <c r="I2243" s="9">
        <v>43690.706944444442</v>
      </c>
      <c r="J2243" s="8" t="s">
        <v>2737</v>
      </c>
      <c r="K2243">
        <v>270</v>
      </c>
      <c r="L2243">
        <v>787</v>
      </c>
    </row>
    <row r="2244" spans="1:13" hidden="1" x14ac:dyDescent="0.25">
      <c r="A2244" t="s">
        <v>2636</v>
      </c>
      <c r="B2244" t="s">
        <v>2635</v>
      </c>
      <c r="C2244" t="s">
        <v>2634</v>
      </c>
      <c r="D2244">
        <v>23217.5</v>
      </c>
      <c r="E2244">
        <v>10.53</v>
      </c>
      <c r="F2244" t="s">
        <v>2737</v>
      </c>
      <c r="G2244">
        <v>27013394</v>
      </c>
      <c r="H2244" t="s">
        <v>2789</v>
      </c>
      <c r="I2244" s="9">
        <v>43690.706944444442</v>
      </c>
      <c r="J2244" s="8" t="s">
        <v>2737</v>
      </c>
      <c r="K2244">
        <v>270</v>
      </c>
      <c r="L2244">
        <v>787</v>
      </c>
    </row>
    <row r="2245" spans="1:13" hidden="1" x14ac:dyDescent="0.25">
      <c r="A2245" t="s">
        <v>2636</v>
      </c>
      <c r="B2245" t="s">
        <v>2635</v>
      </c>
      <c r="C2245" t="s">
        <v>2634</v>
      </c>
      <c r="D2245">
        <v>23217.5</v>
      </c>
      <c r="E2245">
        <v>10.53</v>
      </c>
      <c r="F2245" t="s">
        <v>2737</v>
      </c>
      <c r="G2245">
        <v>27013394</v>
      </c>
      <c r="H2245" t="s">
        <v>2789</v>
      </c>
      <c r="I2245" s="9">
        <v>43690.706944444442</v>
      </c>
      <c r="J2245" s="8" t="s">
        <v>2737</v>
      </c>
      <c r="K2245">
        <v>270</v>
      </c>
      <c r="L2245">
        <v>787</v>
      </c>
    </row>
    <row r="2246" spans="1:13" hidden="1" x14ac:dyDescent="0.25">
      <c r="A2246" t="s">
        <v>2636</v>
      </c>
      <c r="B2246" t="s">
        <v>2635</v>
      </c>
      <c r="C2246" t="s">
        <v>2634</v>
      </c>
      <c r="D2246">
        <v>23217.5</v>
      </c>
      <c r="E2246">
        <v>-10.53</v>
      </c>
      <c r="F2246" t="s">
        <v>2737</v>
      </c>
      <c r="G2246">
        <v>27013394</v>
      </c>
      <c r="H2246" t="s">
        <v>2789</v>
      </c>
      <c r="I2246" s="9">
        <v>43690.706944444442</v>
      </c>
      <c r="J2246" s="8" t="s">
        <v>2737</v>
      </c>
      <c r="K2246">
        <v>270</v>
      </c>
      <c r="L2246">
        <v>787</v>
      </c>
    </row>
    <row r="2247" spans="1:13" hidden="1" x14ac:dyDescent="0.25">
      <c r="A2247" t="s">
        <v>2636</v>
      </c>
      <c r="B2247" t="s">
        <v>2635</v>
      </c>
      <c r="C2247" t="s">
        <v>2634</v>
      </c>
      <c r="D2247">
        <v>23217.5</v>
      </c>
      <c r="E2247">
        <v>1146</v>
      </c>
      <c r="F2247">
        <v>23782</v>
      </c>
      <c r="G2247">
        <v>25023782</v>
      </c>
      <c r="H2247" t="s">
        <v>2944</v>
      </c>
      <c r="I2247" s="9">
        <v>43690.706944444442</v>
      </c>
      <c r="J2247" s="8" t="s">
        <v>2737</v>
      </c>
      <c r="K2247">
        <v>250</v>
      </c>
      <c r="L2247">
        <v>787</v>
      </c>
    </row>
    <row r="2248" spans="1:13" hidden="1" x14ac:dyDescent="0.25">
      <c r="A2248" t="s">
        <v>2636</v>
      </c>
      <c r="B2248" t="s">
        <v>2635</v>
      </c>
      <c r="C2248" t="s">
        <v>2634</v>
      </c>
      <c r="D2248">
        <v>23217.5</v>
      </c>
      <c r="E2248">
        <v>56.37</v>
      </c>
      <c r="F2248" t="s">
        <v>2737</v>
      </c>
      <c r="G2248">
        <v>27069512</v>
      </c>
      <c r="H2248" t="s">
        <v>2822</v>
      </c>
      <c r="I2248" s="9">
        <v>43690.706944444442</v>
      </c>
      <c r="J2248" s="8" t="s">
        <v>2737</v>
      </c>
      <c r="K2248">
        <v>270</v>
      </c>
      <c r="L2248">
        <v>787</v>
      </c>
    </row>
    <row r="2249" spans="1:13" hidden="1" x14ac:dyDescent="0.25">
      <c r="A2249" t="s">
        <v>2636</v>
      </c>
      <c r="B2249" t="s">
        <v>2635</v>
      </c>
      <c r="C2249" t="s">
        <v>2634</v>
      </c>
      <c r="D2249">
        <v>23217.5</v>
      </c>
      <c r="E2249">
        <v>1200</v>
      </c>
      <c r="F2249">
        <v>50499</v>
      </c>
      <c r="G2249">
        <v>11250499</v>
      </c>
      <c r="H2249" t="s">
        <v>2807</v>
      </c>
      <c r="I2249" s="9">
        <v>43690.706944444442</v>
      </c>
      <c r="J2249" s="8" t="s">
        <v>2737</v>
      </c>
      <c r="K2249">
        <v>112</v>
      </c>
      <c r="L2249">
        <v>787</v>
      </c>
      <c r="M2249" s="19">
        <v>1255</v>
      </c>
    </row>
    <row r="2250" spans="1:13" hidden="1" x14ac:dyDescent="0.25">
      <c r="A2250" t="s">
        <v>2636</v>
      </c>
      <c r="B2250" t="s">
        <v>2635</v>
      </c>
      <c r="C2250" t="s">
        <v>2634</v>
      </c>
      <c r="D2250">
        <v>23217.5</v>
      </c>
      <c r="E2250">
        <v>26</v>
      </c>
      <c r="F2250">
        <v>86900</v>
      </c>
      <c r="G2250">
        <v>30032030</v>
      </c>
      <c r="H2250" t="s">
        <v>2829</v>
      </c>
      <c r="I2250" s="9">
        <v>43690.706944444442</v>
      </c>
      <c r="J2250" s="8" t="s">
        <v>2737</v>
      </c>
      <c r="K2250">
        <v>300</v>
      </c>
      <c r="L2250">
        <v>787</v>
      </c>
      <c r="M2250" s="19">
        <v>28</v>
      </c>
    </row>
    <row r="2251" spans="1:13" hidden="1" x14ac:dyDescent="0.25">
      <c r="A2251" t="s">
        <v>2636</v>
      </c>
      <c r="B2251" t="s">
        <v>2635</v>
      </c>
      <c r="C2251" t="s">
        <v>2634</v>
      </c>
      <c r="D2251">
        <v>23217.5</v>
      </c>
      <c r="E2251">
        <v>45</v>
      </c>
      <c r="F2251">
        <v>86850</v>
      </c>
      <c r="G2251">
        <v>30032038</v>
      </c>
      <c r="H2251" t="s">
        <v>2830</v>
      </c>
      <c r="I2251" s="9">
        <v>43690.706944444442</v>
      </c>
      <c r="J2251" s="8" t="s">
        <v>2737</v>
      </c>
      <c r="K2251">
        <v>300</v>
      </c>
      <c r="L2251">
        <v>787</v>
      </c>
      <c r="M2251" s="19">
        <v>48</v>
      </c>
    </row>
    <row r="2252" spans="1:13" hidden="1" x14ac:dyDescent="0.25">
      <c r="A2252" t="s">
        <v>2636</v>
      </c>
      <c r="B2252" t="s">
        <v>2635</v>
      </c>
      <c r="C2252" t="s">
        <v>2634</v>
      </c>
      <c r="D2252">
        <v>23217.5</v>
      </c>
      <c r="E2252">
        <v>46</v>
      </c>
      <c r="F2252">
        <v>85025</v>
      </c>
      <c r="G2252">
        <v>30032110</v>
      </c>
      <c r="H2252" t="s">
        <v>2776</v>
      </c>
      <c r="I2252" s="9">
        <v>43690.706944444442</v>
      </c>
      <c r="J2252" s="8" t="s">
        <v>2737</v>
      </c>
      <c r="K2252">
        <v>300</v>
      </c>
      <c r="L2252">
        <v>787</v>
      </c>
      <c r="M2252" s="19">
        <v>49</v>
      </c>
    </row>
    <row r="2253" spans="1:13" hidden="1" x14ac:dyDescent="0.25">
      <c r="A2253" t="s">
        <v>2636</v>
      </c>
      <c r="B2253" t="s">
        <v>2635</v>
      </c>
      <c r="C2253" t="s">
        <v>2634</v>
      </c>
      <c r="D2253">
        <v>23217.5</v>
      </c>
      <c r="E2253">
        <v>247</v>
      </c>
      <c r="F2253">
        <v>80100</v>
      </c>
      <c r="G2253">
        <v>30032401</v>
      </c>
      <c r="H2253" t="s">
        <v>2831</v>
      </c>
      <c r="I2253" s="9">
        <v>43690.706944444442</v>
      </c>
      <c r="J2253" s="8" t="s">
        <v>2737</v>
      </c>
      <c r="K2253">
        <v>300</v>
      </c>
      <c r="L2253">
        <v>787</v>
      </c>
      <c r="M2253" s="19">
        <v>259</v>
      </c>
    </row>
    <row r="2254" spans="1:13" hidden="1" x14ac:dyDescent="0.25">
      <c r="A2254" t="s">
        <v>2636</v>
      </c>
      <c r="B2254" t="s">
        <v>2635</v>
      </c>
      <c r="C2254" t="s">
        <v>2634</v>
      </c>
      <c r="D2254">
        <v>23217.5</v>
      </c>
      <c r="E2254">
        <v>28</v>
      </c>
      <c r="F2254">
        <v>86592</v>
      </c>
      <c r="G2254">
        <v>30032010</v>
      </c>
      <c r="H2254" t="s">
        <v>2832</v>
      </c>
      <c r="I2254" s="9">
        <v>43690.706944444442</v>
      </c>
      <c r="J2254" s="8" t="s">
        <v>2737</v>
      </c>
      <c r="K2254">
        <v>300</v>
      </c>
      <c r="L2254">
        <v>787</v>
      </c>
      <c r="M2254" s="19">
        <v>30</v>
      </c>
    </row>
    <row r="2255" spans="1:13" hidden="1" x14ac:dyDescent="0.25">
      <c r="A2255" t="s">
        <v>2636</v>
      </c>
      <c r="B2255" t="s">
        <v>2635</v>
      </c>
      <c r="C2255" t="s">
        <v>2634</v>
      </c>
      <c r="D2255">
        <v>23217.5</v>
      </c>
      <c r="E2255">
        <v>158.78</v>
      </c>
      <c r="F2255" t="s">
        <v>2823</v>
      </c>
      <c r="G2255">
        <v>27220100</v>
      </c>
      <c r="H2255" t="s">
        <v>2824</v>
      </c>
      <c r="I2255" s="9">
        <v>43690.706944444442</v>
      </c>
      <c r="J2255" s="8" t="s">
        <v>2737</v>
      </c>
      <c r="K2255">
        <v>272</v>
      </c>
      <c r="L2255">
        <v>787</v>
      </c>
    </row>
    <row r="2256" spans="1:13" hidden="1" x14ac:dyDescent="0.25">
      <c r="A2256" t="s">
        <v>2636</v>
      </c>
      <c r="B2256" t="s">
        <v>2635</v>
      </c>
      <c r="C2256" t="s">
        <v>2634</v>
      </c>
      <c r="D2256">
        <v>23217.5</v>
      </c>
      <c r="E2256">
        <v>10.97</v>
      </c>
      <c r="F2256" t="s">
        <v>2737</v>
      </c>
      <c r="G2256">
        <v>25815118</v>
      </c>
      <c r="H2256" t="s">
        <v>3031</v>
      </c>
      <c r="I2256" s="9">
        <v>43690.706944444442</v>
      </c>
      <c r="J2256" s="8" t="s">
        <v>2737</v>
      </c>
      <c r="K2256">
        <v>258</v>
      </c>
      <c r="L2256">
        <v>787</v>
      </c>
    </row>
    <row r="2257" spans="1:13" hidden="1" x14ac:dyDescent="0.25">
      <c r="A2257" t="s">
        <v>2636</v>
      </c>
      <c r="B2257" t="s">
        <v>2635</v>
      </c>
      <c r="C2257" t="s">
        <v>2634</v>
      </c>
      <c r="D2257">
        <v>23217.5</v>
      </c>
      <c r="E2257">
        <v>12.29</v>
      </c>
      <c r="F2257" t="s">
        <v>2752</v>
      </c>
      <c r="G2257">
        <v>27038238</v>
      </c>
      <c r="H2257" t="s">
        <v>2753</v>
      </c>
      <c r="I2257" s="9">
        <v>43690.706944444442</v>
      </c>
      <c r="J2257" s="8" t="s">
        <v>2737</v>
      </c>
      <c r="K2257">
        <v>270</v>
      </c>
      <c r="L2257">
        <v>787</v>
      </c>
    </row>
    <row r="2258" spans="1:13" hidden="1" x14ac:dyDescent="0.25">
      <c r="A2258" t="s">
        <v>2636</v>
      </c>
      <c r="B2258" t="s">
        <v>2635</v>
      </c>
      <c r="C2258" t="s">
        <v>2634</v>
      </c>
      <c r="D2258">
        <v>23217.5</v>
      </c>
      <c r="E2258">
        <v>12.29</v>
      </c>
      <c r="F2258" t="s">
        <v>2752</v>
      </c>
      <c r="G2258">
        <v>27038238</v>
      </c>
      <c r="H2258" t="s">
        <v>2753</v>
      </c>
      <c r="I2258" s="9">
        <v>43690.706944444442</v>
      </c>
      <c r="J2258" s="8" t="s">
        <v>2737</v>
      </c>
      <c r="K2258">
        <v>270</v>
      </c>
      <c r="L2258">
        <v>787</v>
      </c>
    </row>
    <row r="2259" spans="1:13" hidden="1" x14ac:dyDescent="0.25">
      <c r="A2259" t="s">
        <v>2636</v>
      </c>
      <c r="B2259" t="s">
        <v>2635</v>
      </c>
      <c r="C2259" t="s">
        <v>2634</v>
      </c>
      <c r="D2259">
        <v>23217.5</v>
      </c>
      <c r="E2259">
        <v>12.29</v>
      </c>
      <c r="F2259" t="s">
        <v>2752</v>
      </c>
      <c r="G2259">
        <v>27038238</v>
      </c>
      <c r="H2259" t="s">
        <v>2753</v>
      </c>
      <c r="I2259" s="9">
        <v>43690.706944444442</v>
      </c>
      <c r="J2259" s="8" t="s">
        <v>2737</v>
      </c>
      <c r="K2259">
        <v>270</v>
      </c>
      <c r="L2259">
        <v>787</v>
      </c>
    </row>
    <row r="2260" spans="1:13" hidden="1" x14ac:dyDescent="0.25">
      <c r="A2260" t="s">
        <v>2636</v>
      </c>
      <c r="B2260" t="s">
        <v>2635</v>
      </c>
      <c r="C2260" t="s">
        <v>2634</v>
      </c>
      <c r="D2260">
        <v>23217.5</v>
      </c>
      <c r="E2260">
        <v>-10.97</v>
      </c>
      <c r="F2260" t="s">
        <v>2737</v>
      </c>
      <c r="G2260">
        <v>25815117</v>
      </c>
      <c r="H2260" t="s">
        <v>3081</v>
      </c>
      <c r="I2260" s="9">
        <v>43690.706944444442</v>
      </c>
      <c r="J2260" s="8" t="s">
        <v>2737</v>
      </c>
      <c r="K2260">
        <v>258</v>
      </c>
      <c r="L2260">
        <v>787</v>
      </c>
    </row>
    <row r="2261" spans="1:13" hidden="1" x14ac:dyDescent="0.25">
      <c r="A2261" t="s">
        <v>2636</v>
      </c>
      <c r="B2261" t="s">
        <v>2635</v>
      </c>
      <c r="C2261" t="s">
        <v>2634</v>
      </c>
      <c r="D2261">
        <v>23217.5</v>
      </c>
      <c r="E2261">
        <v>8.4499999999999993</v>
      </c>
      <c r="F2261" t="s">
        <v>2737</v>
      </c>
      <c r="G2261">
        <v>27217035</v>
      </c>
      <c r="H2261" t="s">
        <v>2947</v>
      </c>
      <c r="I2261" s="9">
        <v>43690.706944444442</v>
      </c>
      <c r="J2261" s="8" t="s">
        <v>2737</v>
      </c>
      <c r="K2261">
        <v>272</v>
      </c>
      <c r="L2261">
        <v>787</v>
      </c>
    </row>
    <row r="2262" spans="1:13" hidden="1" x14ac:dyDescent="0.25">
      <c r="A2262" t="s">
        <v>2636</v>
      </c>
      <c r="B2262" t="s">
        <v>2635</v>
      </c>
      <c r="C2262" t="s">
        <v>2634</v>
      </c>
      <c r="D2262">
        <v>23217.5</v>
      </c>
      <c r="E2262">
        <v>9.7100000000000009</v>
      </c>
      <c r="F2262" t="s">
        <v>2737</v>
      </c>
      <c r="G2262">
        <v>27069175</v>
      </c>
      <c r="H2262" t="s">
        <v>2948</v>
      </c>
      <c r="I2262" s="9">
        <v>43690.706944444442</v>
      </c>
      <c r="J2262" s="8" t="s">
        <v>2737</v>
      </c>
      <c r="K2262">
        <v>270</v>
      </c>
      <c r="L2262">
        <v>787</v>
      </c>
    </row>
    <row r="2263" spans="1:13" hidden="1" x14ac:dyDescent="0.25">
      <c r="A2263" t="s">
        <v>2636</v>
      </c>
      <c r="B2263" t="s">
        <v>2635</v>
      </c>
      <c r="C2263" t="s">
        <v>2634</v>
      </c>
      <c r="D2263">
        <v>23217.5</v>
      </c>
      <c r="E2263">
        <v>9.27</v>
      </c>
      <c r="F2263" t="s">
        <v>2737</v>
      </c>
      <c r="G2263">
        <v>27069286</v>
      </c>
      <c r="H2263" t="s">
        <v>2916</v>
      </c>
      <c r="I2263" s="9">
        <v>43690.706944444442</v>
      </c>
      <c r="J2263" s="8" t="s">
        <v>2737</v>
      </c>
      <c r="K2263">
        <v>270</v>
      </c>
      <c r="L2263">
        <v>787</v>
      </c>
    </row>
    <row r="2264" spans="1:13" hidden="1" x14ac:dyDescent="0.25">
      <c r="A2264" t="s">
        <v>2636</v>
      </c>
      <c r="B2264" t="s">
        <v>2635</v>
      </c>
      <c r="C2264" t="s">
        <v>2634</v>
      </c>
      <c r="D2264">
        <v>23217.5</v>
      </c>
      <c r="E2264">
        <v>60.94</v>
      </c>
      <c r="F2264" t="s">
        <v>2737</v>
      </c>
      <c r="G2264">
        <v>27280023</v>
      </c>
      <c r="H2264" t="s">
        <v>2949</v>
      </c>
      <c r="I2264" s="9">
        <v>43690.706944444442</v>
      </c>
      <c r="J2264" s="8" t="s">
        <v>2737</v>
      </c>
      <c r="K2264">
        <v>272</v>
      </c>
      <c r="L2264">
        <v>787</v>
      </c>
    </row>
    <row r="2265" spans="1:13" hidden="1" x14ac:dyDescent="0.25">
      <c r="A2265" t="s">
        <v>2636</v>
      </c>
      <c r="B2265" t="s">
        <v>2635</v>
      </c>
      <c r="C2265" t="s">
        <v>2634</v>
      </c>
      <c r="D2265">
        <v>23217.5</v>
      </c>
      <c r="E2265">
        <v>8.6199999999999992</v>
      </c>
      <c r="F2265" t="s">
        <v>2737</v>
      </c>
      <c r="G2265">
        <v>27069318</v>
      </c>
      <c r="H2265" t="s">
        <v>2950</v>
      </c>
      <c r="I2265" s="9">
        <v>43690.706944444442</v>
      </c>
      <c r="J2265" s="8" t="s">
        <v>2737</v>
      </c>
      <c r="K2265">
        <v>270</v>
      </c>
      <c r="L2265">
        <v>787</v>
      </c>
    </row>
    <row r="2266" spans="1:13" hidden="1" x14ac:dyDescent="0.25">
      <c r="A2266" t="s">
        <v>2636</v>
      </c>
      <c r="B2266" t="s">
        <v>2635</v>
      </c>
      <c r="C2266" t="s">
        <v>2634</v>
      </c>
      <c r="D2266">
        <v>23217.5</v>
      </c>
      <c r="E2266">
        <v>11.1</v>
      </c>
      <c r="F2266" t="s">
        <v>2737</v>
      </c>
      <c r="G2266">
        <v>27069215</v>
      </c>
      <c r="H2266" t="s">
        <v>2792</v>
      </c>
      <c r="I2266" s="9">
        <v>43690.706944444442</v>
      </c>
      <c r="J2266" s="8" t="s">
        <v>2737</v>
      </c>
      <c r="K2266">
        <v>270</v>
      </c>
      <c r="L2266">
        <v>787</v>
      </c>
    </row>
    <row r="2267" spans="1:13" hidden="1" x14ac:dyDescent="0.25">
      <c r="A2267" t="s">
        <v>2636</v>
      </c>
      <c r="B2267" t="s">
        <v>2635</v>
      </c>
      <c r="C2267" t="s">
        <v>2634</v>
      </c>
      <c r="D2267">
        <v>23217.5</v>
      </c>
      <c r="E2267">
        <v>11.1</v>
      </c>
      <c r="F2267" t="s">
        <v>2737</v>
      </c>
      <c r="G2267">
        <v>27069215</v>
      </c>
      <c r="H2267" t="s">
        <v>2792</v>
      </c>
      <c r="I2267" s="9">
        <v>43690.706944444442</v>
      </c>
      <c r="J2267" s="8" t="s">
        <v>2737</v>
      </c>
      <c r="K2267">
        <v>270</v>
      </c>
      <c r="L2267">
        <v>787</v>
      </c>
    </row>
    <row r="2268" spans="1:13" hidden="1" x14ac:dyDescent="0.25">
      <c r="A2268" t="s">
        <v>2636</v>
      </c>
      <c r="B2268" t="s">
        <v>2635</v>
      </c>
      <c r="C2268" t="s">
        <v>2634</v>
      </c>
      <c r="D2268">
        <v>23217.5</v>
      </c>
      <c r="E2268">
        <v>41.47</v>
      </c>
      <c r="F2268" t="s">
        <v>2737</v>
      </c>
      <c r="G2268">
        <v>27069272</v>
      </c>
      <c r="H2268" t="s">
        <v>2786</v>
      </c>
      <c r="I2268" s="9">
        <v>43690.706944444442</v>
      </c>
      <c r="J2268" s="8" t="s">
        <v>2737</v>
      </c>
      <c r="K2268">
        <v>270</v>
      </c>
      <c r="L2268">
        <v>787</v>
      </c>
    </row>
    <row r="2269" spans="1:13" hidden="1" x14ac:dyDescent="0.25">
      <c r="A2269" t="s">
        <v>2636</v>
      </c>
      <c r="B2269" t="s">
        <v>2635</v>
      </c>
      <c r="C2269" t="s">
        <v>2634</v>
      </c>
      <c r="D2269">
        <v>23217.5</v>
      </c>
      <c r="E2269">
        <v>118.81</v>
      </c>
      <c r="F2269" t="s">
        <v>2737</v>
      </c>
      <c r="G2269">
        <v>27250540</v>
      </c>
      <c r="H2269" t="s">
        <v>2817</v>
      </c>
      <c r="I2269" s="9">
        <v>43690.706944444442</v>
      </c>
      <c r="J2269" s="8" t="s">
        <v>2737</v>
      </c>
      <c r="K2269">
        <v>272</v>
      </c>
      <c r="L2269">
        <v>787</v>
      </c>
    </row>
    <row r="2270" spans="1:13" hidden="1" x14ac:dyDescent="0.25">
      <c r="A2270" t="s">
        <v>2636</v>
      </c>
      <c r="B2270" t="s">
        <v>2635</v>
      </c>
      <c r="C2270" t="s">
        <v>2634</v>
      </c>
      <c r="D2270">
        <v>23217.5</v>
      </c>
      <c r="E2270">
        <v>1200</v>
      </c>
      <c r="F2270">
        <v>50499</v>
      </c>
      <c r="G2270">
        <v>11250499</v>
      </c>
      <c r="H2270" t="s">
        <v>2807</v>
      </c>
      <c r="I2270" s="9">
        <v>43690.706944444442</v>
      </c>
      <c r="J2270" s="8" t="s">
        <v>2737</v>
      </c>
      <c r="K2270">
        <v>112</v>
      </c>
      <c r="L2270">
        <v>787</v>
      </c>
      <c r="M2270" s="19">
        <v>1255</v>
      </c>
    </row>
    <row r="2271" spans="1:13" hidden="1" x14ac:dyDescent="0.25">
      <c r="A2271" t="s">
        <v>2636</v>
      </c>
      <c r="B2271" t="s">
        <v>2635</v>
      </c>
      <c r="C2271" t="s">
        <v>2634</v>
      </c>
      <c r="D2271">
        <v>23217.5</v>
      </c>
      <c r="E2271">
        <v>85.8</v>
      </c>
      <c r="F2271" t="s">
        <v>2803</v>
      </c>
      <c r="G2271">
        <v>25024698</v>
      </c>
      <c r="H2271" t="s">
        <v>2804</v>
      </c>
      <c r="I2271" s="9">
        <v>43690.706944444442</v>
      </c>
      <c r="J2271" s="8" t="s">
        <v>2737</v>
      </c>
      <c r="K2271">
        <v>250</v>
      </c>
      <c r="L2271">
        <v>787</v>
      </c>
    </row>
    <row r="2272" spans="1:13" hidden="1" x14ac:dyDescent="0.25">
      <c r="A2272" t="s">
        <v>2636</v>
      </c>
      <c r="B2272" t="s">
        <v>2635</v>
      </c>
      <c r="C2272" t="s">
        <v>2634</v>
      </c>
      <c r="D2272">
        <v>23217.5</v>
      </c>
      <c r="E2272">
        <v>21</v>
      </c>
      <c r="F2272" t="s">
        <v>2848</v>
      </c>
      <c r="G2272">
        <v>63623574</v>
      </c>
      <c r="H2272" t="s">
        <v>2849</v>
      </c>
      <c r="I2272" s="9">
        <v>43690.706944444442</v>
      </c>
      <c r="J2272" s="8" t="s">
        <v>2737</v>
      </c>
      <c r="K2272">
        <v>636</v>
      </c>
      <c r="L2272">
        <v>787</v>
      </c>
    </row>
    <row r="2273" spans="1:13" hidden="1" x14ac:dyDescent="0.25">
      <c r="A2273" t="s">
        <v>2636</v>
      </c>
      <c r="B2273" t="s">
        <v>2635</v>
      </c>
      <c r="C2273" t="s">
        <v>2634</v>
      </c>
      <c r="D2273">
        <v>23217.5</v>
      </c>
      <c r="E2273">
        <v>37</v>
      </c>
      <c r="F2273" t="s">
        <v>2840</v>
      </c>
      <c r="G2273">
        <v>63621445</v>
      </c>
      <c r="H2273" t="s">
        <v>2841</v>
      </c>
      <c r="I2273" s="9">
        <v>43690.706944444442</v>
      </c>
      <c r="J2273" s="8" t="s">
        <v>2737</v>
      </c>
      <c r="K2273">
        <v>636</v>
      </c>
      <c r="L2273">
        <v>787</v>
      </c>
    </row>
    <row r="2274" spans="1:13" hidden="1" x14ac:dyDescent="0.25">
      <c r="A2274" t="s">
        <v>2636</v>
      </c>
      <c r="B2274" t="s">
        <v>2635</v>
      </c>
      <c r="C2274" t="s">
        <v>2634</v>
      </c>
      <c r="D2274">
        <v>23217.5</v>
      </c>
      <c r="E2274">
        <v>10</v>
      </c>
      <c r="F2274">
        <v>23701</v>
      </c>
      <c r="G2274">
        <v>25923701</v>
      </c>
      <c r="H2274" t="s">
        <v>3042</v>
      </c>
      <c r="I2274" s="9">
        <v>43690.706944444442</v>
      </c>
      <c r="J2274" s="8" t="s">
        <v>2737</v>
      </c>
      <c r="K2274">
        <v>259</v>
      </c>
      <c r="L2274">
        <v>787</v>
      </c>
    </row>
    <row r="2275" spans="1:13" hidden="1" x14ac:dyDescent="0.25">
      <c r="A2275" t="s">
        <v>2636</v>
      </c>
      <c r="B2275" t="s">
        <v>2635</v>
      </c>
      <c r="C2275" t="s">
        <v>2634</v>
      </c>
      <c r="D2275">
        <v>23217.5</v>
      </c>
      <c r="E2275">
        <v>28</v>
      </c>
      <c r="F2275" t="s">
        <v>3045</v>
      </c>
      <c r="G2275">
        <v>25021331</v>
      </c>
      <c r="H2275" t="s">
        <v>3046</v>
      </c>
      <c r="I2275" s="9">
        <v>43690.706944444442</v>
      </c>
      <c r="J2275" s="8" t="s">
        <v>2737</v>
      </c>
      <c r="K2275">
        <v>250</v>
      </c>
      <c r="L2275">
        <v>787</v>
      </c>
    </row>
    <row r="2276" spans="1:13" hidden="1" x14ac:dyDescent="0.25">
      <c r="A2276" t="s">
        <v>2636</v>
      </c>
      <c r="B2276" t="s">
        <v>2635</v>
      </c>
      <c r="C2276" t="s">
        <v>2634</v>
      </c>
      <c r="D2276">
        <v>23217.5</v>
      </c>
      <c r="E2276">
        <v>76.5</v>
      </c>
      <c r="F2276" t="s">
        <v>2737</v>
      </c>
      <c r="G2276">
        <v>27050508</v>
      </c>
      <c r="H2276" t="s">
        <v>2816</v>
      </c>
      <c r="I2276" s="9">
        <v>43690.706944444442</v>
      </c>
      <c r="J2276" s="8" t="s">
        <v>2737</v>
      </c>
      <c r="K2276">
        <v>270</v>
      </c>
      <c r="L2276">
        <v>787</v>
      </c>
    </row>
    <row r="2277" spans="1:13" hidden="1" x14ac:dyDescent="0.25">
      <c r="A2277" t="s">
        <v>2636</v>
      </c>
      <c r="B2277" t="s">
        <v>2635</v>
      </c>
      <c r="C2277" t="s">
        <v>2634</v>
      </c>
      <c r="D2277">
        <v>23217.5</v>
      </c>
      <c r="E2277">
        <v>21</v>
      </c>
      <c r="F2277" t="s">
        <v>2848</v>
      </c>
      <c r="G2277">
        <v>63623574</v>
      </c>
      <c r="H2277" t="s">
        <v>2849</v>
      </c>
      <c r="I2277" s="9">
        <v>43690.706944444442</v>
      </c>
      <c r="J2277" s="8" t="s">
        <v>2737</v>
      </c>
      <c r="K2277">
        <v>636</v>
      </c>
      <c r="L2277">
        <v>787</v>
      </c>
    </row>
    <row r="2278" spans="1:13" hidden="1" x14ac:dyDescent="0.25">
      <c r="A2278" t="s">
        <v>2636</v>
      </c>
      <c r="B2278" t="s">
        <v>2635</v>
      </c>
      <c r="C2278" t="s">
        <v>2634</v>
      </c>
      <c r="D2278">
        <v>23217.5</v>
      </c>
      <c r="E2278">
        <v>522</v>
      </c>
      <c r="F2278">
        <v>59899</v>
      </c>
      <c r="G2278">
        <v>72050506</v>
      </c>
      <c r="H2278" t="s">
        <v>2852</v>
      </c>
      <c r="I2278" s="9">
        <v>43690.706944444442</v>
      </c>
      <c r="J2278" s="8" t="s">
        <v>2737</v>
      </c>
      <c r="K2278">
        <v>720</v>
      </c>
      <c r="L2278">
        <v>787</v>
      </c>
      <c r="M2278" s="19">
        <v>547</v>
      </c>
    </row>
    <row r="2279" spans="1:13" hidden="1" x14ac:dyDescent="0.25">
      <c r="A2279" t="s">
        <v>2636</v>
      </c>
      <c r="B2279" t="s">
        <v>2635</v>
      </c>
      <c r="C2279" t="s">
        <v>2634</v>
      </c>
      <c r="D2279">
        <v>23217.5</v>
      </c>
      <c r="E2279">
        <v>722</v>
      </c>
      <c r="F2279">
        <v>50523</v>
      </c>
      <c r="G2279">
        <v>37050523</v>
      </c>
      <c r="H2279" t="s">
        <v>2850</v>
      </c>
      <c r="I2279" s="9">
        <v>43690.706944444442</v>
      </c>
      <c r="J2279" s="8" t="s">
        <v>2737</v>
      </c>
      <c r="K2279">
        <v>370</v>
      </c>
      <c r="L2279">
        <v>787</v>
      </c>
      <c r="M2279" s="19">
        <v>756</v>
      </c>
    </row>
    <row r="2280" spans="1:13" hidden="1" x14ac:dyDescent="0.25">
      <c r="A2280" t="s">
        <v>2636</v>
      </c>
      <c r="B2280" t="s">
        <v>2635</v>
      </c>
      <c r="C2280" t="s">
        <v>2634</v>
      </c>
      <c r="D2280">
        <v>23217.5</v>
      </c>
      <c r="E2280">
        <v>1200</v>
      </c>
      <c r="F2280">
        <v>50499</v>
      </c>
      <c r="G2280">
        <v>11250499</v>
      </c>
      <c r="H2280" t="s">
        <v>2807</v>
      </c>
      <c r="I2280" s="9">
        <v>43690.706944444442</v>
      </c>
      <c r="J2280" s="8" t="s">
        <v>2737</v>
      </c>
      <c r="K2280">
        <v>112</v>
      </c>
      <c r="L2280">
        <v>787</v>
      </c>
      <c r="M2280" s="19">
        <v>1255</v>
      </c>
    </row>
    <row r="2281" spans="1:13" hidden="1" x14ac:dyDescent="0.25">
      <c r="A2281" t="s">
        <v>2636</v>
      </c>
      <c r="B2281" t="s">
        <v>2635</v>
      </c>
      <c r="C2281" t="s">
        <v>2634</v>
      </c>
      <c r="D2281">
        <v>23217.5</v>
      </c>
      <c r="E2281">
        <v>12.29</v>
      </c>
      <c r="F2281" t="s">
        <v>2752</v>
      </c>
      <c r="G2281">
        <v>27038238</v>
      </c>
      <c r="H2281" t="s">
        <v>2753</v>
      </c>
      <c r="I2281" s="9">
        <v>43690.706944444442</v>
      </c>
      <c r="J2281" s="8" t="s">
        <v>2737</v>
      </c>
      <c r="K2281">
        <v>270</v>
      </c>
      <c r="L2281">
        <v>787</v>
      </c>
    </row>
    <row r="2282" spans="1:13" hidden="1" x14ac:dyDescent="0.25">
      <c r="A2282" t="s">
        <v>2636</v>
      </c>
      <c r="B2282" t="s">
        <v>2635</v>
      </c>
      <c r="C2282" t="s">
        <v>2634</v>
      </c>
      <c r="D2282">
        <v>23217.5</v>
      </c>
      <c r="E2282">
        <v>12.29</v>
      </c>
      <c r="F2282" t="s">
        <v>2752</v>
      </c>
      <c r="G2282">
        <v>27038238</v>
      </c>
      <c r="H2282" t="s">
        <v>2753</v>
      </c>
      <c r="I2282" s="9">
        <v>43690.706944444442</v>
      </c>
      <c r="J2282" s="8" t="s">
        <v>2737</v>
      </c>
      <c r="K2282">
        <v>270</v>
      </c>
      <c r="L2282">
        <v>787</v>
      </c>
    </row>
    <row r="2283" spans="1:13" hidden="1" x14ac:dyDescent="0.25">
      <c r="A2283" t="s">
        <v>2636</v>
      </c>
      <c r="B2283" t="s">
        <v>2635</v>
      </c>
      <c r="C2283" t="s">
        <v>2634</v>
      </c>
      <c r="D2283">
        <v>23217.5</v>
      </c>
      <c r="E2283">
        <v>10.28</v>
      </c>
      <c r="F2283" t="s">
        <v>2737</v>
      </c>
      <c r="G2283">
        <v>27069256</v>
      </c>
      <c r="H2283" t="s">
        <v>3090</v>
      </c>
      <c r="I2283" s="9">
        <v>43690.706944444442</v>
      </c>
      <c r="J2283" s="8" t="s">
        <v>2737</v>
      </c>
      <c r="K2283">
        <v>270</v>
      </c>
      <c r="L2283">
        <v>787</v>
      </c>
    </row>
    <row r="2284" spans="1:13" hidden="1" x14ac:dyDescent="0.25">
      <c r="A2284" t="s">
        <v>2636</v>
      </c>
      <c r="B2284" t="s">
        <v>2635</v>
      </c>
      <c r="C2284" t="s">
        <v>2634</v>
      </c>
      <c r="D2284">
        <v>23217.5</v>
      </c>
      <c r="E2284">
        <v>-9.4</v>
      </c>
      <c r="F2284" t="s">
        <v>2737</v>
      </c>
      <c r="G2284">
        <v>27069512</v>
      </c>
      <c r="H2284" t="s">
        <v>2822</v>
      </c>
      <c r="I2284" s="9">
        <v>43690.706944444442</v>
      </c>
      <c r="J2284" s="8" t="s">
        <v>2737</v>
      </c>
      <c r="K2284">
        <v>270</v>
      </c>
      <c r="L2284">
        <v>787</v>
      </c>
    </row>
    <row r="2285" spans="1:13" hidden="1" x14ac:dyDescent="0.25">
      <c r="A2285" t="s">
        <v>2636</v>
      </c>
      <c r="B2285" t="s">
        <v>2635</v>
      </c>
      <c r="C2285" t="s">
        <v>2634</v>
      </c>
      <c r="D2285">
        <v>23217.5</v>
      </c>
      <c r="E2285">
        <v>-118.81</v>
      </c>
      <c r="F2285" t="s">
        <v>2737</v>
      </c>
      <c r="G2285">
        <v>27250540</v>
      </c>
      <c r="H2285" t="s">
        <v>2817</v>
      </c>
      <c r="I2285" s="9">
        <v>43690.706944444442</v>
      </c>
      <c r="J2285" s="8" t="s">
        <v>2737</v>
      </c>
      <c r="K2285">
        <v>272</v>
      </c>
      <c r="L2285">
        <v>787</v>
      </c>
    </row>
    <row r="2286" spans="1:13" hidden="1" x14ac:dyDescent="0.25">
      <c r="A2286" t="s">
        <v>2636</v>
      </c>
      <c r="B2286" t="s">
        <v>2635</v>
      </c>
      <c r="C2286" t="s">
        <v>2634</v>
      </c>
      <c r="D2286">
        <v>23217.5</v>
      </c>
      <c r="E2286">
        <v>-118.81</v>
      </c>
      <c r="F2286" t="s">
        <v>2737</v>
      </c>
      <c r="G2286">
        <v>27250540</v>
      </c>
      <c r="H2286" t="s">
        <v>2817</v>
      </c>
      <c r="I2286" s="9">
        <v>43690.706944444442</v>
      </c>
      <c r="J2286" s="8" t="s">
        <v>2737</v>
      </c>
      <c r="K2286">
        <v>272</v>
      </c>
      <c r="L2286">
        <v>787</v>
      </c>
    </row>
    <row r="2287" spans="1:13" hidden="1" x14ac:dyDescent="0.25">
      <c r="A2287" t="s">
        <v>2636</v>
      </c>
      <c r="B2287" t="s">
        <v>2635</v>
      </c>
      <c r="C2287" t="s">
        <v>2634</v>
      </c>
      <c r="D2287">
        <v>23217.5</v>
      </c>
      <c r="E2287">
        <v>27.79</v>
      </c>
      <c r="F2287" t="s">
        <v>2737</v>
      </c>
      <c r="G2287">
        <v>27250507</v>
      </c>
      <c r="H2287" t="s">
        <v>2815</v>
      </c>
      <c r="I2287" s="9">
        <v>43690.706944444442</v>
      </c>
      <c r="J2287" s="8" t="s">
        <v>2737</v>
      </c>
      <c r="K2287">
        <v>272</v>
      </c>
      <c r="L2287">
        <v>787</v>
      </c>
    </row>
    <row r="2288" spans="1:13" hidden="1" x14ac:dyDescent="0.25">
      <c r="A2288" t="s">
        <v>2636</v>
      </c>
      <c r="B2288" t="s">
        <v>2635</v>
      </c>
      <c r="C2288" t="s">
        <v>2634</v>
      </c>
      <c r="D2288">
        <v>23217.5</v>
      </c>
      <c r="E2288">
        <v>-8.51</v>
      </c>
      <c r="F2288" t="s">
        <v>2737</v>
      </c>
      <c r="G2288">
        <v>27069171</v>
      </c>
      <c r="H2288" t="s">
        <v>2809</v>
      </c>
      <c r="I2288" s="9">
        <v>43690.706944444442</v>
      </c>
      <c r="J2288" s="8" t="s">
        <v>2737</v>
      </c>
      <c r="K2288">
        <v>270</v>
      </c>
      <c r="L2288">
        <v>787</v>
      </c>
    </row>
    <row r="2289" spans="1:12" hidden="1" x14ac:dyDescent="0.25">
      <c r="A2289" t="s">
        <v>2636</v>
      </c>
      <c r="B2289" t="s">
        <v>2635</v>
      </c>
      <c r="C2289" t="s">
        <v>2634</v>
      </c>
      <c r="D2289">
        <v>23217.5</v>
      </c>
      <c r="E2289">
        <v>-8.51</v>
      </c>
      <c r="F2289" t="s">
        <v>2737</v>
      </c>
      <c r="G2289">
        <v>27069171</v>
      </c>
      <c r="H2289" t="s">
        <v>2809</v>
      </c>
      <c r="I2289" s="9">
        <v>43690.706944444442</v>
      </c>
      <c r="J2289" s="8" t="s">
        <v>2737</v>
      </c>
      <c r="K2289">
        <v>270</v>
      </c>
      <c r="L2289">
        <v>787</v>
      </c>
    </row>
    <row r="2290" spans="1:12" hidden="1" x14ac:dyDescent="0.25">
      <c r="A2290" t="s">
        <v>2636</v>
      </c>
      <c r="B2290" t="s">
        <v>2635</v>
      </c>
      <c r="C2290" t="s">
        <v>2634</v>
      </c>
      <c r="D2290">
        <v>23217.5</v>
      </c>
      <c r="E2290">
        <v>-7.35</v>
      </c>
      <c r="F2290" t="s">
        <v>2737</v>
      </c>
      <c r="G2290">
        <v>27013393</v>
      </c>
      <c r="H2290" t="s">
        <v>2834</v>
      </c>
      <c r="I2290" s="9">
        <v>43690.706944444442</v>
      </c>
      <c r="J2290" s="8" t="s">
        <v>2737</v>
      </c>
      <c r="K2290">
        <v>270</v>
      </c>
      <c r="L2290">
        <v>787</v>
      </c>
    </row>
    <row r="2291" spans="1:12" hidden="1" x14ac:dyDescent="0.25">
      <c r="A2291" t="s">
        <v>2636</v>
      </c>
      <c r="B2291" t="s">
        <v>2635</v>
      </c>
      <c r="C2291" t="s">
        <v>2634</v>
      </c>
      <c r="D2291">
        <v>23217.5</v>
      </c>
      <c r="E2291">
        <v>-7.35</v>
      </c>
      <c r="F2291" t="s">
        <v>2737</v>
      </c>
      <c r="G2291">
        <v>27013393</v>
      </c>
      <c r="H2291" t="s">
        <v>2834</v>
      </c>
      <c r="I2291" s="9">
        <v>43690.706944444442</v>
      </c>
      <c r="J2291" s="8" t="s">
        <v>2737</v>
      </c>
      <c r="K2291">
        <v>270</v>
      </c>
      <c r="L2291">
        <v>787</v>
      </c>
    </row>
    <row r="2292" spans="1:12" hidden="1" x14ac:dyDescent="0.25">
      <c r="A2292" t="s">
        <v>2636</v>
      </c>
      <c r="B2292" t="s">
        <v>2635</v>
      </c>
      <c r="C2292" t="s">
        <v>2634</v>
      </c>
      <c r="D2292">
        <v>23217.5</v>
      </c>
      <c r="E2292">
        <v>-7.35</v>
      </c>
      <c r="F2292" t="s">
        <v>2737</v>
      </c>
      <c r="G2292">
        <v>27013392</v>
      </c>
      <c r="H2292" t="s">
        <v>2755</v>
      </c>
      <c r="I2292" s="9">
        <v>43690.706944444442</v>
      </c>
      <c r="J2292" s="8" t="s">
        <v>2737</v>
      </c>
      <c r="K2292">
        <v>270</v>
      </c>
      <c r="L2292">
        <v>787</v>
      </c>
    </row>
    <row r="2293" spans="1:12" hidden="1" x14ac:dyDescent="0.25">
      <c r="A2293" t="s">
        <v>2636</v>
      </c>
      <c r="B2293" t="s">
        <v>2635</v>
      </c>
      <c r="C2293" t="s">
        <v>2634</v>
      </c>
      <c r="D2293">
        <v>23217.5</v>
      </c>
      <c r="E2293">
        <v>-7.35</v>
      </c>
      <c r="F2293" t="s">
        <v>2737</v>
      </c>
      <c r="G2293">
        <v>27013392</v>
      </c>
      <c r="H2293" t="s">
        <v>2755</v>
      </c>
      <c r="I2293" s="9">
        <v>43690.706944444442</v>
      </c>
      <c r="J2293" s="8" t="s">
        <v>2737</v>
      </c>
      <c r="K2293">
        <v>270</v>
      </c>
      <c r="L2293">
        <v>787</v>
      </c>
    </row>
    <row r="2294" spans="1:12" hidden="1" x14ac:dyDescent="0.25">
      <c r="A2294" t="s">
        <v>2636</v>
      </c>
      <c r="B2294" t="s">
        <v>2635</v>
      </c>
      <c r="C2294" t="s">
        <v>2634</v>
      </c>
      <c r="D2294">
        <v>23217.5</v>
      </c>
      <c r="E2294">
        <v>30.05</v>
      </c>
      <c r="F2294" t="s">
        <v>2737</v>
      </c>
      <c r="G2294">
        <v>27069167</v>
      </c>
      <c r="H2294" t="s">
        <v>2790</v>
      </c>
      <c r="I2294" s="9">
        <v>43690.706944444442</v>
      </c>
      <c r="J2294" s="8" t="s">
        <v>2737</v>
      </c>
      <c r="K2294">
        <v>270</v>
      </c>
      <c r="L2294">
        <v>787</v>
      </c>
    </row>
    <row r="2295" spans="1:12" hidden="1" x14ac:dyDescent="0.25">
      <c r="A2295" t="s">
        <v>2636</v>
      </c>
      <c r="B2295" t="s">
        <v>2635</v>
      </c>
      <c r="C2295" t="s">
        <v>2634</v>
      </c>
      <c r="D2295">
        <v>23217.5</v>
      </c>
      <c r="E2295">
        <v>10.53</v>
      </c>
      <c r="F2295" t="s">
        <v>2737</v>
      </c>
      <c r="G2295">
        <v>27013394</v>
      </c>
      <c r="H2295" t="s">
        <v>2789</v>
      </c>
      <c r="I2295" s="9">
        <v>43690.706944444442</v>
      </c>
      <c r="J2295" s="8" t="s">
        <v>2737</v>
      </c>
      <c r="K2295">
        <v>270</v>
      </c>
      <c r="L2295">
        <v>787</v>
      </c>
    </row>
    <row r="2296" spans="1:12" hidden="1" x14ac:dyDescent="0.25">
      <c r="A2296" t="s">
        <v>2636</v>
      </c>
      <c r="B2296" t="s">
        <v>2635</v>
      </c>
      <c r="C2296" t="s">
        <v>2634</v>
      </c>
      <c r="D2296">
        <v>23217.5</v>
      </c>
      <c r="E2296">
        <v>69.72</v>
      </c>
      <c r="F2296" t="s">
        <v>2737</v>
      </c>
      <c r="G2296">
        <v>27250529</v>
      </c>
      <c r="H2296" t="s">
        <v>2818</v>
      </c>
      <c r="I2296" s="9">
        <v>43690.706944444442</v>
      </c>
      <c r="J2296" s="8" t="s">
        <v>2737</v>
      </c>
      <c r="K2296">
        <v>272</v>
      </c>
      <c r="L2296">
        <v>787</v>
      </c>
    </row>
    <row r="2297" spans="1:12" hidden="1" x14ac:dyDescent="0.25">
      <c r="A2297" t="s">
        <v>2636</v>
      </c>
      <c r="B2297" t="s">
        <v>2635</v>
      </c>
      <c r="C2297" t="s">
        <v>2634</v>
      </c>
      <c r="D2297">
        <v>23217.5</v>
      </c>
      <c r="E2297">
        <v>75.010000000000005</v>
      </c>
      <c r="F2297" t="s">
        <v>2737</v>
      </c>
      <c r="G2297">
        <v>27280009</v>
      </c>
      <c r="H2297" t="s">
        <v>2839</v>
      </c>
      <c r="I2297" s="9">
        <v>43690.706944444442</v>
      </c>
      <c r="J2297" s="8" t="s">
        <v>2737</v>
      </c>
      <c r="K2297">
        <v>272</v>
      </c>
      <c r="L2297">
        <v>787</v>
      </c>
    </row>
    <row r="2298" spans="1:12" hidden="1" x14ac:dyDescent="0.25">
      <c r="A2298" t="s">
        <v>2636</v>
      </c>
      <c r="B2298" t="s">
        <v>2635</v>
      </c>
      <c r="C2298" t="s">
        <v>2634</v>
      </c>
      <c r="D2298">
        <v>23217.5</v>
      </c>
      <c r="E2298">
        <v>12.48</v>
      </c>
      <c r="F2298" t="s">
        <v>2737</v>
      </c>
      <c r="G2298">
        <v>27101000</v>
      </c>
      <c r="H2298" t="s">
        <v>2956</v>
      </c>
      <c r="I2298" s="9">
        <v>43690.706944444442</v>
      </c>
      <c r="J2298" s="8" t="s">
        <v>2737</v>
      </c>
      <c r="K2298">
        <v>271</v>
      </c>
      <c r="L2298">
        <v>787</v>
      </c>
    </row>
    <row r="2299" spans="1:12" hidden="1" x14ac:dyDescent="0.25">
      <c r="A2299" t="s">
        <v>2636</v>
      </c>
      <c r="B2299" t="s">
        <v>2635</v>
      </c>
      <c r="C2299" t="s">
        <v>2634</v>
      </c>
      <c r="D2299">
        <v>23217.5</v>
      </c>
      <c r="E2299">
        <v>40</v>
      </c>
      <c r="F2299" t="s">
        <v>2737</v>
      </c>
      <c r="G2299">
        <v>27013490</v>
      </c>
      <c r="H2299" t="s">
        <v>2814</v>
      </c>
      <c r="I2299" s="9">
        <v>43690.706944444442</v>
      </c>
      <c r="J2299" s="8" t="s">
        <v>2737</v>
      </c>
      <c r="K2299">
        <v>270</v>
      </c>
      <c r="L2299">
        <v>787</v>
      </c>
    </row>
    <row r="2300" spans="1:12" hidden="1" x14ac:dyDescent="0.25">
      <c r="A2300" t="s">
        <v>2636</v>
      </c>
      <c r="B2300" t="s">
        <v>2635</v>
      </c>
      <c r="C2300" t="s">
        <v>2634</v>
      </c>
      <c r="D2300">
        <v>23217.5</v>
      </c>
      <c r="E2300">
        <v>8.57</v>
      </c>
      <c r="F2300" t="s">
        <v>2737</v>
      </c>
      <c r="G2300">
        <v>27069276</v>
      </c>
      <c r="H2300" t="s">
        <v>2813</v>
      </c>
      <c r="I2300" s="9">
        <v>43690.706944444442</v>
      </c>
      <c r="J2300" s="8" t="s">
        <v>2737</v>
      </c>
      <c r="K2300">
        <v>270</v>
      </c>
      <c r="L2300">
        <v>787</v>
      </c>
    </row>
    <row r="2301" spans="1:12" hidden="1" x14ac:dyDescent="0.25">
      <c r="A2301" t="s">
        <v>2636</v>
      </c>
      <c r="B2301" t="s">
        <v>2635</v>
      </c>
      <c r="C2301" t="s">
        <v>2634</v>
      </c>
      <c r="D2301">
        <v>23217.5</v>
      </c>
      <c r="E2301">
        <v>11.1</v>
      </c>
      <c r="F2301" t="s">
        <v>2737</v>
      </c>
      <c r="G2301">
        <v>27069215</v>
      </c>
      <c r="H2301" t="s">
        <v>2792</v>
      </c>
      <c r="I2301" s="9">
        <v>43690.706944444442</v>
      </c>
      <c r="J2301" s="8" t="s">
        <v>2737</v>
      </c>
      <c r="K2301">
        <v>270</v>
      </c>
      <c r="L2301">
        <v>787</v>
      </c>
    </row>
    <row r="2302" spans="1:12" hidden="1" x14ac:dyDescent="0.25">
      <c r="A2302" t="s">
        <v>2636</v>
      </c>
      <c r="B2302" t="s">
        <v>2635</v>
      </c>
      <c r="C2302" t="s">
        <v>2634</v>
      </c>
      <c r="D2302">
        <v>23217.5</v>
      </c>
      <c r="E2302">
        <v>11.1</v>
      </c>
      <c r="F2302" t="s">
        <v>2737</v>
      </c>
      <c r="G2302">
        <v>27069215</v>
      </c>
      <c r="H2302" t="s">
        <v>2792</v>
      </c>
      <c r="I2302" s="9">
        <v>43690.706944444442</v>
      </c>
      <c r="J2302" s="8" t="s">
        <v>2737</v>
      </c>
      <c r="K2302">
        <v>270</v>
      </c>
      <c r="L2302">
        <v>787</v>
      </c>
    </row>
    <row r="2303" spans="1:12" hidden="1" x14ac:dyDescent="0.25">
      <c r="A2303" t="s">
        <v>2636</v>
      </c>
      <c r="B2303" t="s">
        <v>2635</v>
      </c>
      <c r="C2303" t="s">
        <v>2634</v>
      </c>
      <c r="D2303">
        <v>23217.5</v>
      </c>
      <c r="E2303">
        <v>18.37</v>
      </c>
      <c r="F2303" t="s">
        <v>2737</v>
      </c>
      <c r="G2303">
        <v>27210100</v>
      </c>
      <c r="H2303" t="s">
        <v>2750</v>
      </c>
      <c r="I2303" s="9">
        <v>43690.706944444442</v>
      </c>
      <c r="J2303" s="8" t="s">
        <v>2737</v>
      </c>
      <c r="K2303">
        <v>272</v>
      </c>
      <c r="L2303">
        <v>787</v>
      </c>
    </row>
    <row r="2304" spans="1:12" hidden="1" x14ac:dyDescent="0.25">
      <c r="A2304" t="s">
        <v>2636</v>
      </c>
      <c r="B2304" t="s">
        <v>2635</v>
      </c>
      <c r="C2304" t="s">
        <v>2634</v>
      </c>
      <c r="D2304">
        <v>23217.5</v>
      </c>
      <c r="E2304">
        <v>6.74</v>
      </c>
      <c r="F2304" t="s">
        <v>2737</v>
      </c>
      <c r="G2304">
        <v>27210100</v>
      </c>
      <c r="H2304" t="s">
        <v>2750</v>
      </c>
      <c r="I2304" s="9">
        <v>43690.706944444442</v>
      </c>
      <c r="J2304" s="8" t="s">
        <v>2737</v>
      </c>
      <c r="K2304">
        <v>272</v>
      </c>
      <c r="L2304">
        <v>787</v>
      </c>
    </row>
    <row r="2305" spans="1:13" hidden="1" x14ac:dyDescent="0.25">
      <c r="A2305" t="s">
        <v>2636</v>
      </c>
      <c r="B2305" t="s">
        <v>2635</v>
      </c>
      <c r="C2305" t="s">
        <v>2634</v>
      </c>
      <c r="D2305">
        <v>23217.5</v>
      </c>
      <c r="E2305">
        <v>6.64</v>
      </c>
      <c r="F2305" t="s">
        <v>2737</v>
      </c>
      <c r="G2305">
        <v>27210100</v>
      </c>
      <c r="H2305" t="s">
        <v>2750</v>
      </c>
      <c r="I2305" s="9">
        <v>43690.706944444442</v>
      </c>
      <c r="J2305" s="8" t="s">
        <v>2737</v>
      </c>
      <c r="K2305">
        <v>272</v>
      </c>
      <c r="L2305">
        <v>787</v>
      </c>
    </row>
    <row r="2306" spans="1:13" hidden="1" x14ac:dyDescent="0.25">
      <c r="A2306" t="s">
        <v>2636</v>
      </c>
      <c r="B2306" t="s">
        <v>2635</v>
      </c>
      <c r="C2306" t="s">
        <v>2634</v>
      </c>
      <c r="D2306">
        <v>23217.5</v>
      </c>
      <c r="E2306">
        <v>6.64</v>
      </c>
      <c r="F2306" t="s">
        <v>2737</v>
      </c>
      <c r="G2306">
        <v>27210100</v>
      </c>
      <c r="H2306" t="s">
        <v>2750</v>
      </c>
      <c r="I2306" s="9">
        <v>43690.706944444442</v>
      </c>
      <c r="J2306" s="8" t="s">
        <v>2737</v>
      </c>
      <c r="K2306">
        <v>272</v>
      </c>
      <c r="L2306">
        <v>787</v>
      </c>
    </row>
    <row r="2307" spans="1:13" hidden="1" x14ac:dyDescent="0.25">
      <c r="A2307" t="s">
        <v>3091</v>
      </c>
      <c r="B2307" t="s">
        <v>2538</v>
      </c>
      <c r="C2307" t="s">
        <v>2537</v>
      </c>
      <c r="D2307">
        <v>1454.21</v>
      </c>
      <c r="E2307">
        <v>25</v>
      </c>
      <c r="F2307" t="s">
        <v>2759</v>
      </c>
      <c r="G2307">
        <v>63621053</v>
      </c>
      <c r="H2307" t="s">
        <v>3012</v>
      </c>
      <c r="I2307" t="s">
        <v>2737</v>
      </c>
      <c r="J2307" s="8">
        <v>44014.27847222222</v>
      </c>
      <c r="K2307">
        <v>636</v>
      </c>
      <c r="L2307">
        <v>62322</v>
      </c>
    </row>
    <row r="2308" spans="1:13" hidden="1" x14ac:dyDescent="0.25">
      <c r="A2308" t="s">
        <v>3091</v>
      </c>
      <c r="B2308" t="s">
        <v>2538</v>
      </c>
      <c r="C2308" t="s">
        <v>2537</v>
      </c>
      <c r="D2308">
        <v>1454.21</v>
      </c>
      <c r="E2308">
        <v>121</v>
      </c>
      <c r="F2308" t="s">
        <v>3010</v>
      </c>
      <c r="G2308">
        <v>25021108</v>
      </c>
      <c r="H2308" t="s">
        <v>3011</v>
      </c>
      <c r="I2308" t="s">
        <v>2737</v>
      </c>
      <c r="J2308" s="8">
        <v>44014.27847222222</v>
      </c>
      <c r="K2308">
        <v>250</v>
      </c>
      <c r="L2308">
        <v>62322</v>
      </c>
    </row>
    <row r="2309" spans="1:13" hidden="1" x14ac:dyDescent="0.25">
      <c r="A2309" t="s">
        <v>3091</v>
      </c>
      <c r="B2309" t="s">
        <v>2538</v>
      </c>
      <c r="C2309" t="s">
        <v>2537</v>
      </c>
      <c r="D2309">
        <v>1454.21</v>
      </c>
      <c r="E2309">
        <v>21</v>
      </c>
      <c r="F2309" t="s">
        <v>2737</v>
      </c>
      <c r="G2309">
        <v>25024786</v>
      </c>
      <c r="H2309" t="s">
        <v>3004</v>
      </c>
      <c r="I2309" t="s">
        <v>2737</v>
      </c>
      <c r="J2309" s="8">
        <v>44014.27847222222</v>
      </c>
      <c r="K2309">
        <v>250</v>
      </c>
      <c r="L2309">
        <v>62322</v>
      </c>
    </row>
    <row r="2310" spans="1:13" hidden="1" x14ac:dyDescent="0.25">
      <c r="A2310" t="s">
        <v>3091</v>
      </c>
      <c r="B2310" t="s">
        <v>2538</v>
      </c>
      <c r="C2310" t="s">
        <v>2537</v>
      </c>
      <c r="D2310">
        <v>1454.21</v>
      </c>
      <c r="E2310">
        <v>76</v>
      </c>
      <c r="F2310" t="s">
        <v>3092</v>
      </c>
      <c r="G2310">
        <v>25021107</v>
      </c>
      <c r="H2310" t="s">
        <v>3093</v>
      </c>
      <c r="I2310" t="s">
        <v>2737</v>
      </c>
      <c r="J2310" s="8">
        <v>44014.27847222222</v>
      </c>
      <c r="K2310">
        <v>250</v>
      </c>
      <c r="L2310">
        <v>62322</v>
      </c>
    </row>
    <row r="2311" spans="1:13" hidden="1" x14ac:dyDescent="0.25">
      <c r="A2311" t="s">
        <v>3091</v>
      </c>
      <c r="B2311" t="s">
        <v>2538</v>
      </c>
      <c r="C2311" t="s">
        <v>2537</v>
      </c>
      <c r="D2311">
        <v>1454.21</v>
      </c>
      <c r="E2311">
        <v>25</v>
      </c>
      <c r="F2311" t="s">
        <v>2759</v>
      </c>
      <c r="G2311">
        <v>63621053</v>
      </c>
      <c r="H2311" t="s">
        <v>3012</v>
      </c>
      <c r="I2311" t="s">
        <v>2737</v>
      </c>
      <c r="J2311" s="8">
        <v>44014.27847222222</v>
      </c>
      <c r="K2311">
        <v>636</v>
      </c>
      <c r="L2311">
        <v>62322</v>
      </c>
    </row>
    <row r="2312" spans="1:13" hidden="1" x14ac:dyDescent="0.25">
      <c r="A2312" t="s">
        <v>3091</v>
      </c>
      <c r="B2312" t="s">
        <v>2538</v>
      </c>
      <c r="C2312" t="s">
        <v>2537</v>
      </c>
      <c r="D2312">
        <v>1454.21</v>
      </c>
      <c r="E2312">
        <v>26</v>
      </c>
      <c r="F2312" t="s">
        <v>2936</v>
      </c>
      <c r="G2312">
        <v>63621082</v>
      </c>
      <c r="H2312" t="s">
        <v>2937</v>
      </c>
      <c r="I2312" t="s">
        <v>2737</v>
      </c>
      <c r="J2312" s="8">
        <v>44014.27847222222</v>
      </c>
      <c r="K2312">
        <v>636</v>
      </c>
      <c r="L2312">
        <v>62322</v>
      </c>
    </row>
    <row r="2313" spans="1:13" hidden="1" x14ac:dyDescent="0.25">
      <c r="A2313" t="s">
        <v>3091</v>
      </c>
      <c r="B2313" t="s">
        <v>2538</v>
      </c>
      <c r="C2313" t="s">
        <v>2537</v>
      </c>
      <c r="D2313">
        <v>1454.21</v>
      </c>
      <c r="E2313">
        <v>121</v>
      </c>
      <c r="F2313" t="s">
        <v>3010</v>
      </c>
      <c r="G2313">
        <v>25021108</v>
      </c>
      <c r="H2313" t="s">
        <v>3011</v>
      </c>
      <c r="I2313" t="s">
        <v>2737</v>
      </c>
      <c r="J2313" s="8">
        <v>44014.27847222222</v>
      </c>
      <c r="K2313">
        <v>250</v>
      </c>
      <c r="L2313">
        <v>62322</v>
      </c>
    </row>
    <row r="2314" spans="1:13" hidden="1" x14ac:dyDescent="0.25">
      <c r="A2314" t="s">
        <v>3091</v>
      </c>
      <c r="B2314" t="s">
        <v>2538</v>
      </c>
      <c r="C2314" t="s">
        <v>2537</v>
      </c>
      <c r="D2314">
        <v>1454.21</v>
      </c>
      <c r="E2314">
        <v>-25</v>
      </c>
      <c r="F2314" t="s">
        <v>2759</v>
      </c>
      <c r="G2314">
        <v>63621053</v>
      </c>
      <c r="H2314" t="s">
        <v>3012</v>
      </c>
      <c r="I2314" t="s">
        <v>2737</v>
      </c>
      <c r="J2314" s="8">
        <v>44014.27847222222</v>
      </c>
      <c r="K2314">
        <v>636</v>
      </c>
      <c r="L2314">
        <v>62322</v>
      </c>
    </row>
    <row r="2315" spans="1:13" hidden="1" x14ac:dyDescent="0.25">
      <c r="A2315" t="s">
        <v>3091</v>
      </c>
      <c r="B2315" t="s">
        <v>2538</v>
      </c>
      <c r="C2315" t="s">
        <v>2537</v>
      </c>
      <c r="D2315">
        <v>1454.21</v>
      </c>
      <c r="E2315">
        <v>-121</v>
      </c>
      <c r="F2315" t="s">
        <v>3010</v>
      </c>
      <c r="G2315">
        <v>25021108</v>
      </c>
      <c r="H2315" t="s">
        <v>3011</v>
      </c>
      <c r="I2315" t="s">
        <v>2737</v>
      </c>
      <c r="J2315" s="8">
        <v>44014.27847222222</v>
      </c>
      <c r="K2315">
        <v>250</v>
      </c>
      <c r="L2315">
        <v>62322</v>
      </c>
    </row>
    <row r="2316" spans="1:13" hidden="1" x14ac:dyDescent="0.25">
      <c r="A2316" t="s">
        <v>3091</v>
      </c>
      <c r="B2316" t="s">
        <v>2538</v>
      </c>
      <c r="C2316" t="s">
        <v>2537</v>
      </c>
      <c r="D2316">
        <v>1454.21</v>
      </c>
      <c r="E2316">
        <v>-76</v>
      </c>
      <c r="F2316" t="s">
        <v>3092</v>
      </c>
      <c r="G2316">
        <v>25021107</v>
      </c>
      <c r="H2316" t="s">
        <v>3093</v>
      </c>
      <c r="I2316" t="s">
        <v>2737</v>
      </c>
      <c r="J2316" s="8">
        <v>44014.27847222222</v>
      </c>
      <c r="K2316">
        <v>250</v>
      </c>
      <c r="L2316">
        <v>62322</v>
      </c>
    </row>
    <row r="2317" spans="1:13" hidden="1" x14ac:dyDescent="0.25">
      <c r="A2317" t="s">
        <v>3091</v>
      </c>
      <c r="B2317" t="s">
        <v>2538</v>
      </c>
      <c r="C2317" t="s">
        <v>2537</v>
      </c>
      <c r="D2317">
        <v>1454.21</v>
      </c>
      <c r="E2317">
        <v>-26</v>
      </c>
      <c r="F2317" t="s">
        <v>2936</v>
      </c>
      <c r="G2317">
        <v>63621082</v>
      </c>
      <c r="H2317" t="s">
        <v>2937</v>
      </c>
      <c r="I2317" t="s">
        <v>2737</v>
      </c>
      <c r="J2317" s="8">
        <v>44014.27847222222</v>
      </c>
      <c r="K2317">
        <v>636</v>
      </c>
      <c r="L2317">
        <v>62322</v>
      </c>
    </row>
    <row r="2318" spans="1:13" hidden="1" x14ac:dyDescent="0.25">
      <c r="A2318" t="s">
        <v>3091</v>
      </c>
      <c r="B2318" t="s">
        <v>2538</v>
      </c>
      <c r="C2318" t="s">
        <v>2537</v>
      </c>
      <c r="D2318">
        <v>1454.21</v>
      </c>
      <c r="E2318">
        <v>3.32</v>
      </c>
      <c r="F2318" t="s">
        <v>2880</v>
      </c>
      <c r="G2318">
        <v>63621059</v>
      </c>
      <c r="H2318" t="s">
        <v>3005</v>
      </c>
      <c r="I2318" t="s">
        <v>2737</v>
      </c>
      <c r="J2318" s="8">
        <v>44014.27847222222</v>
      </c>
      <c r="K2318">
        <v>636</v>
      </c>
      <c r="L2318">
        <v>62322</v>
      </c>
    </row>
    <row r="2319" spans="1:13" hidden="1" x14ac:dyDescent="0.25">
      <c r="A2319" t="s">
        <v>3091</v>
      </c>
      <c r="B2319" t="s">
        <v>2538</v>
      </c>
      <c r="C2319" t="s">
        <v>2537</v>
      </c>
      <c r="D2319">
        <v>1454.21</v>
      </c>
      <c r="E2319">
        <v>29.88</v>
      </c>
      <c r="F2319" t="s">
        <v>2880</v>
      </c>
      <c r="G2319">
        <v>63621103</v>
      </c>
      <c r="H2319" t="s">
        <v>3006</v>
      </c>
      <c r="I2319" t="s">
        <v>2737</v>
      </c>
      <c r="J2319" s="8">
        <v>44014.27847222222</v>
      </c>
      <c r="K2319">
        <v>636</v>
      </c>
      <c r="L2319">
        <v>62322</v>
      </c>
    </row>
    <row r="2320" spans="1:13" hidden="1" x14ac:dyDescent="0.25">
      <c r="A2320" t="s">
        <v>3091</v>
      </c>
      <c r="B2320" t="s">
        <v>2538</v>
      </c>
      <c r="C2320" t="s">
        <v>2537</v>
      </c>
      <c r="D2320">
        <v>1454.21</v>
      </c>
      <c r="E2320">
        <v>1085</v>
      </c>
      <c r="F2320">
        <v>62322</v>
      </c>
      <c r="G2320">
        <v>36120114</v>
      </c>
      <c r="H2320" t="s">
        <v>3094</v>
      </c>
      <c r="I2320" t="s">
        <v>2737</v>
      </c>
      <c r="J2320" s="8">
        <v>44014.27847222222</v>
      </c>
      <c r="K2320">
        <v>361</v>
      </c>
      <c r="L2320">
        <v>62322</v>
      </c>
      <c r="M2320" s="19">
        <v>1085</v>
      </c>
    </row>
    <row r="2321" spans="1:13" hidden="1" x14ac:dyDescent="0.25">
      <c r="A2321" t="s">
        <v>3091</v>
      </c>
      <c r="B2321" t="s">
        <v>2538</v>
      </c>
      <c r="C2321" t="s">
        <v>2537</v>
      </c>
      <c r="D2321">
        <v>1454.21</v>
      </c>
      <c r="E2321">
        <v>56.81</v>
      </c>
      <c r="F2321" t="s">
        <v>2737</v>
      </c>
      <c r="G2321">
        <v>27217116</v>
      </c>
      <c r="H2321" t="s">
        <v>3009</v>
      </c>
      <c r="I2321" t="s">
        <v>2737</v>
      </c>
      <c r="J2321" s="8">
        <v>44014.27847222222</v>
      </c>
      <c r="K2321">
        <v>272</v>
      </c>
      <c r="L2321">
        <v>62322</v>
      </c>
    </row>
    <row r="2322" spans="1:13" hidden="1" x14ac:dyDescent="0.25">
      <c r="A2322" t="s">
        <v>3091</v>
      </c>
      <c r="B2322" t="s">
        <v>2538</v>
      </c>
      <c r="C2322" t="s">
        <v>2537</v>
      </c>
      <c r="D2322">
        <v>1454.21</v>
      </c>
      <c r="E2322">
        <v>93.08</v>
      </c>
      <c r="F2322" t="s">
        <v>2737</v>
      </c>
      <c r="G2322">
        <v>27217180</v>
      </c>
      <c r="H2322" t="s">
        <v>3095</v>
      </c>
      <c r="I2322" t="s">
        <v>2737</v>
      </c>
      <c r="J2322" s="8">
        <v>44014.27847222222</v>
      </c>
      <c r="K2322">
        <v>272</v>
      </c>
      <c r="L2322">
        <v>62322</v>
      </c>
    </row>
    <row r="2323" spans="1:13" hidden="1" x14ac:dyDescent="0.25">
      <c r="A2323" t="s">
        <v>3091</v>
      </c>
      <c r="B2323" t="s">
        <v>2538</v>
      </c>
      <c r="C2323" t="s">
        <v>2537</v>
      </c>
      <c r="D2323">
        <v>1454.21</v>
      </c>
      <c r="E2323">
        <v>19.12</v>
      </c>
      <c r="F2323" t="s">
        <v>2737</v>
      </c>
      <c r="G2323">
        <v>27210100</v>
      </c>
      <c r="H2323" t="s">
        <v>2750</v>
      </c>
      <c r="I2323" t="s">
        <v>2737</v>
      </c>
      <c r="J2323" s="8">
        <v>44014.27847222222</v>
      </c>
      <c r="K2323">
        <v>272</v>
      </c>
      <c r="L2323">
        <v>62322</v>
      </c>
    </row>
    <row r="2324" spans="1:13" hidden="1" x14ac:dyDescent="0.25">
      <c r="A2324" t="s">
        <v>892</v>
      </c>
      <c r="B2324" t="s">
        <v>891</v>
      </c>
      <c r="C2324" t="s">
        <v>890</v>
      </c>
      <c r="D2324">
        <v>10729.44</v>
      </c>
      <c r="E2324">
        <v>11.59</v>
      </c>
      <c r="F2324" t="s">
        <v>2737</v>
      </c>
      <c r="G2324">
        <v>27069212</v>
      </c>
      <c r="H2324" t="s">
        <v>2754</v>
      </c>
      <c r="I2324" t="s">
        <v>2737</v>
      </c>
      <c r="J2324" s="8">
        <v>43908.496527777781</v>
      </c>
      <c r="K2324">
        <v>270</v>
      </c>
      <c r="L2324">
        <v>45380</v>
      </c>
    </row>
    <row r="2325" spans="1:13" hidden="1" x14ac:dyDescent="0.25">
      <c r="A2325" t="s">
        <v>892</v>
      </c>
      <c r="B2325" t="s">
        <v>891</v>
      </c>
      <c r="C2325" t="s">
        <v>890</v>
      </c>
      <c r="D2325">
        <v>10729.44</v>
      </c>
      <c r="E2325">
        <v>7.35</v>
      </c>
      <c r="F2325" t="s">
        <v>2737</v>
      </c>
      <c r="G2325">
        <v>27013392</v>
      </c>
      <c r="H2325" t="s">
        <v>2755</v>
      </c>
      <c r="I2325" t="s">
        <v>2737</v>
      </c>
      <c r="J2325" s="8">
        <v>43908.496527777781</v>
      </c>
      <c r="K2325">
        <v>270</v>
      </c>
      <c r="L2325">
        <v>45380</v>
      </c>
    </row>
    <row r="2326" spans="1:13" hidden="1" x14ac:dyDescent="0.25">
      <c r="A2326" t="s">
        <v>892</v>
      </c>
      <c r="B2326" t="s">
        <v>891</v>
      </c>
      <c r="C2326" t="s">
        <v>890</v>
      </c>
      <c r="D2326">
        <v>10729.44</v>
      </c>
      <c r="E2326">
        <v>27.34</v>
      </c>
      <c r="F2326" t="s">
        <v>2737</v>
      </c>
      <c r="G2326">
        <v>27013399</v>
      </c>
      <c r="H2326" t="s">
        <v>2739</v>
      </c>
      <c r="I2326" t="s">
        <v>2737</v>
      </c>
      <c r="J2326" s="8">
        <v>43908.496527777781</v>
      </c>
      <c r="K2326">
        <v>270</v>
      </c>
      <c r="L2326">
        <v>45380</v>
      </c>
    </row>
    <row r="2327" spans="1:13" hidden="1" x14ac:dyDescent="0.25">
      <c r="A2327" t="s">
        <v>892</v>
      </c>
      <c r="B2327" t="s">
        <v>891</v>
      </c>
      <c r="C2327" t="s">
        <v>890</v>
      </c>
      <c r="D2327">
        <v>10729.44</v>
      </c>
      <c r="E2327">
        <v>10.97</v>
      </c>
      <c r="F2327" t="s">
        <v>2737</v>
      </c>
      <c r="G2327">
        <v>27280043</v>
      </c>
      <c r="H2327" t="s">
        <v>2740</v>
      </c>
      <c r="I2327" t="s">
        <v>2737</v>
      </c>
      <c r="J2327" s="8">
        <v>43908.496527777781</v>
      </c>
      <c r="K2327">
        <v>272</v>
      </c>
      <c r="L2327">
        <v>45380</v>
      </c>
    </row>
    <row r="2328" spans="1:13" hidden="1" x14ac:dyDescent="0.25">
      <c r="A2328" t="s">
        <v>892</v>
      </c>
      <c r="B2328" t="s">
        <v>891</v>
      </c>
      <c r="C2328" t="s">
        <v>890</v>
      </c>
      <c r="D2328">
        <v>10729.44</v>
      </c>
      <c r="E2328">
        <v>26.13</v>
      </c>
      <c r="F2328" t="s">
        <v>2737</v>
      </c>
      <c r="G2328">
        <v>27014004</v>
      </c>
      <c r="H2328" t="s">
        <v>2738</v>
      </c>
      <c r="I2328" t="s">
        <v>2737</v>
      </c>
      <c r="J2328" s="8">
        <v>43908.496527777781</v>
      </c>
      <c r="K2328">
        <v>270</v>
      </c>
      <c r="L2328">
        <v>45380</v>
      </c>
    </row>
    <row r="2329" spans="1:13" hidden="1" x14ac:dyDescent="0.25">
      <c r="A2329" t="s">
        <v>892</v>
      </c>
      <c r="B2329" t="s">
        <v>891</v>
      </c>
      <c r="C2329" t="s">
        <v>890</v>
      </c>
      <c r="D2329">
        <v>10729.44</v>
      </c>
      <c r="E2329">
        <v>22</v>
      </c>
      <c r="F2329" t="s">
        <v>2737</v>
      </c>
      <c r="G2329">
        <v>25024769</v>
      </c>
      <c r="H2329" t="s">
        <v>2741</v>
      </c>
      <c r="I2329" t="s">
        <v>2737</v>
      </c>
      <c r="J2329" s="8">
        <v>43908.496527777781</v>
      </c>
      <c r="K2329">
        <v>250</v>
      </c>
      <c r="L2329">
        <v>45380</v>
      </c>
    </row>
    <row r="2330" spans="1:13" hidden="1" x14ac:dyDescent="0.25">
      <c r="A2330" t="s">
        <v>892</v>
      </c>
      <c r="B2330" t="s">
        <v>891</v>
      </c>
      <c r="C2330" t="s">
        <v>890</v>
      </c>
      <c r="D2330">
        <v>10729.44</v>
      </c>
      <c r="E2330">
        <v>46</v>
      </c>
      <c r="F2330" t="s">
        <v>2742</v>
      </c>
      <c r="G2330">
        <v>25021907</v>
      </c>
      <c r="H2330" t="s">
        <v>2743</v>
      </c>
      <c r="I2330" t="s">
        <v>2737</v>
      </c>
      <c r="J2330" s="8">
        <v>43908.496527777781</v>
      </c>
      <c r="K2330">
        <v>250</v>
      </c>
      <c r="L2330">
        <v>45380</v>
      </c>
    </row>
    <row r="2331" spans="1:13" hidden="1" x14ac:dyDescent="0.25">
      <c r="A2331" t="s">
        <v>892</v>
      </c>
      <c r="B2331" t="s">
        <v>891</v>
      </c>
      <c r="C2331" t="s">
        <v>890</v>
      </c>
      <c r="D2331">
        <v>10729.44</v>
      </c>
      <c r="E2331">
        <v>46</v>
      </c>
      <c r="F2331" t="s">
        <v>2742</v>
      </c>
      <c r="G2331">
        <v>25021907</v>
      </c>
      <c r="H2331" t="s">
        <v>2743</v>
      </c>
      <c r="I2331" t="s">
        <v>2737</v>
      </c>
      <c r="J2331" s="8">
        <v>43908.496527777781</v>
      </c>
      <c r="K2331">
        <v>250</v>
      </c>
      <c r="L2331">
        <v>45380</v>
      </c>
    </row>
    <row r="2332" spans="1:13" hidden="1" x14ac:dyDescent="0.25">
      <c r="A2332" t="s">
        <v>892</v>
      </c>
      <c r="B2332" t="s">
        <v>891</v>
      </c>
      <c r="C2332" t="s">
        <v>890</v>
      </c>
      <c r="D2332">
        <v>10729.44</v>
      </c>
      <c r="E2332">
        <v>34</v>
      </c>
      <c r="F2332" t="s">
        <v>3015</v>
      </c>
      <c r="G2332">
        <v>25021327</v>
      </c>
      <c r="H2332" t="s">
        <v>3016</v>
      </c>
      <c r="I2332" t="s">
        <v>2737</v>
      </c>
      <c r="J2332" s="8">
        <v>43908.496527777781</v>
      </c>
      <c r="K2332">
        <v>250</v>
      </c>
      <c r="L2332">
        <v>45380</v>
      </c>
    </row>
    <row r="2333" spans="1:13" hidden="1" x14ac:dyDescent="0.25">
      <c r="A2333" t="s">
        <v>892</v>
      </c>
      <c r="B2333" t="s">
        <v>891</v>
      </c>
      <c r="C2333" t="s">
        <v>890</v>
      </c>
      <c r="D2333">
        <v>10729.44</v>
      </c>
      <c r="E2333">
        <v>53</v>
      </c>
      <c r="F2333" t="s">
        <v>2759</v>
      </c>
      <c r="G2333">
        <v>25021407</v>
      </c>
      <c r="H2333" t="s">
        <v>2760</v>
      </c>
      <c r="I2333" t="s">
        <v>2737</v>
      </c>
      <c r="J2333" s="8">
        <v>43908.496527777781</v>
      </c>
      <c r="K2333">
        <v>250</v>
      </c>
      <c r="L2333">
        <v>45380</v>
      </c>
    </row>
    <row r="2334" spans="1:13" hidden="1" x14ac:dyDescent="0.25">
      <c r="A2334" t="s">
        <v>892</v>
      </c>
      <c r="B2334" t="s">
        <v>891</v>
      </c>
      <c r="C2334" t="s">
        <v>890</v>
      </c>
      <c r="D2334">
        <v>10729.44</v>
      </c>
      <c r="E2334">
        <v>46</v>
      </c>
      <c r="F2334" t="s">
        <v>2742</v>
      </c>
      <c r="G2334">
        <v>25021907</v>
      </c>
      <c r="H2334" t="s">
        <v>2743</v>
      </c>
      <c r="I2334" t="s">
        <v>2737</v>
      </c>
      <c r="J2334" s="8">
        <v>43908.496527777781</v>
      </c>
      <c r="K2334">
        <v>250</v>
      </c>
      <c r="L2334">
        <v>45380</v>
      </c>
    </row>
    <row r="2335" spans="1:13" hidden="1" x14ac:dyDescent="0.25">
      <c r="A2335" t="s">
        <v>892</v>
      </c>
      <c r="B2335" t="s">
        <v>891</v>
      </c>
      <c r="C2335" t="s">
        <v>890</v>
      </c>
      <c r="D2335">
        <v>10729.44</v>
      </c>
      <c r="E2335">
        <v>3618</v>
      </c>
      <c r="F2335" t="s">
        <v>2737</v>
      </c>
      <c r="G2335">
        <v>75013236</v>
      </c>
      <c r="H2335" t="s">
        <v>2745</v>
      </c>
      <c r="I2335" t="s">
        <v>2737</v>
      </c>
      <c r="J2335" s="8">
        <v>43908.496527777781</v>
      </c>
      <c r="K2335">
        <v>750</v>
      </c>
      <c r="L2335">
        <v>45380</v>
      </c>
      <c r="M2335" s="19">
        <v>3785</v>
      </c>
    </row>
    <row r="2336" spans="1:13" hidden="1" x14ac:dyDescent="0.25">
      <c r="A2336" t="s">
        <v>892</v>
      </c>
      <c r="B2336" t="s">
        <v>891</v>
      </c>
      <c r="C2336" t="s">
        <v>890</v>
      </c>
      <c r="D2336">
        <v>10729.44</v>
      </c>
      <c r="E2336">
        <v>3226</v>
      </c>
      <c r="F2336">
        <v>878.4</v>
      </c>
      <c r="G2336">
        <v>75013238</v>
      </c>
      <c r="H2336" t="s">
        <v>2746</v>
      </c>
      <c r="I2336" t="s">
        <v>2737</v>
      </c>
      <c r="J2336" s="8">
        <v>43908.496527777781</v>
      </c>
      <c r="K2336">
        <v>750</v>
      </c>
      <c r="L2336">
        <v>45380</v>
      </c>
      <c r="M2336" s="19">
        <v>3375</v>
      </c>
    </row>
    <row r="2337" spans="1:15" hidden="1" x14ac:dyDescent="0.25">
      <c r="A2337" t="s">
        <v>892</v>
      </c>
      <c r="B2337" t="s">
        <v>891</v>
      </c>
      <c r="C2337" t="s">
        <v>890</v>
      </c>
      <c r="D2337">
        <v>10729.44</v>
      </c>
      <c r="E2337">
        <v>2418</v>
      </c>
      <c r="F2337" t="s">
        <v>2737</v>
      </c>
      <c r="G2337">
        <v>37013010</v>
      </c>
      <c r="H2337" t="s">
        <v>2747</v>
      </c>
      <c r="I2337" t="s">
        <v>2737</v>
      </c>
      <c r="J2337" s="8">
        <v>43908.496527777781</v>
      </c>
      <c r="K2337">
        <v>370</v>
      </c>
      <c r="L2337">
        <v>45380</v>
      </c>
      <c r="M2337" s="19">
        <v>33</v>
      </c>
      <c r="N2337">
        <f>E2337/31</f>
        <v>78</v>
      </c>
      <c r="O2337" s="19">
        <f>N2337*M2337</f>
        <v>2574</v>
      </c>
    </row>
    <row r="2338" spans="1:15" hidden="1" x14ac:dyDescent="0.25">
      <c r="A2338" t="s">
        <v>892</v>
      </c>
      <c r="B2338" t="s">
        <v>891</v>
      </c>
      <c r="C2338" t="s">
        <v>890</v>
      </c>
      <c r="D2338">
        <v>10729.44</v>
      </c>
      <c r="E2338">
        <v>690</v>
      </c>
      <c r="F2338">
        <v>10260</v>
      </c>
      <c r="G2338">
        <v>71010260</v>
      </c>
      <c r="H2338" t="s">
        <v>2748</v>
      </c>
      <c r="I2338" t="s">
        <v>2737</v>
      </c>
      <c r="J2338" s="8">
        <v>43908.496527777781</v>
      </c>
      <c r="K2338">
        <v>710</v>
      </c>
      <c r="L2338">
        <v>45380</v>
      </c>
      <c r="M2338" s="19">
        <v>722</v>
      </c>
    </row>
    <row r="2339" spans="1:15" hidden="1" x14ac:dyDescent="0.25">
      <c r="A2339" t="s">
        <v>892</v>
      </c>
      <c r="B2339" t="s">
        <v>891</v>
      </c>
      <c r="C2339" t="s">
        <v>890</v>
      </c>
      <c r="D2339">
        <v>10729.44</v>
      </c>
      <c r="E2339">
        <v>284</v>
      </c>
      <c r="F2339">
        <v>10261</v>
      </c>
      <c r="G2339">
        <v>71010261</v>
      </c>
      <c r="H2339" t="s">
        <v>2761</v>
      </c>
      <c r="I2339" t="s">
        <v>2737</v>
      </c>
      <c r="J2339" s="8">
        <v>43908.496527777781</v>
      </c>
      <c r="K2339">
        <v>710</v>
      </c>
      <c r="L2339">
        <v>45380</v>
      </c>
      <c r="M2339" s="19">
        <v>298</v>
      </c>
    </row>
    <row r="2340" spans="1:15" hidden="1" x14ac:dyDescent="0.25">
      <c r="A2340" t="s">
        <v>892</v>
      </c>
      <c r="B2340" t="s">
        <v>891</v>
      </c>
      <c r="C2340" t="s">
        <v>890</v>
      </c>
      <c r="D2340">
        <v>10729.44</v>
      </c>
      <c r="E2340">
        <v>19</v>
      </c>
      <c r="F2340">
        <v>82962</v>
      </c>
      <c r="G2340">
        <v>30149084</v>
      </c>
      <c r="H2340" t="s">
        <v>2763</v>
      </c>
      <c r="I2340" t="s">
        <v>2737</v>
      </c>
      <c r="J2340" s="8">
        <v>43908.496527777781</v>
      </c>
      <c r="K2340">
        <v>301</v>
      </c>
      <c r="L2340">
        <v>45380</v>
      </c>
      <c r="M2340" s="19">
        <v>20</v>
      </c>
    </row>
    <row r="2341" spans="1:15" hidden="1" x14ac:dyDescent="0.25">
      <c r="A2341" t="s">
        <v>892</v>
      </c>
      <c r="B2341" t="s">
        <v>891</v>
      </c>
      <c r="C2341" t="s">
        <v>890</v>
      </c>
      <c r="D2341">
        <v>10729.44</v>
      </c>
      <c r="E2341">
        <v>0</v>
      </c>
      <c r="F2341" t="s">
        <v>2737</v>
      </c>
      <c r="G2341">
        <v>31200000</v>
      </c>
      <c r="H2341" t="s">
        <v>2749</v>
      </c>
      <c r="I2341" t="s">
        <v>2737</v>
      </c>
      <c r="J2341" s="8">
        <v>43908.496527777781</v>
      </c>
      <c r="K2341">
        <v>312</v>
      </c>
      <c r="L2341">
        <v>45380</v>
      </c>
      <c r="M2341" s="19">
        <v>0</v>
      </c>
    </row>
    <row r="2342" spans="1:15" hidden="1" x14ac:dyDescent="0.25">
      <c r="A2342" t="s">
        <v>892</v>
      </c>
      <c r="B2342" t="s">
        <v>891</v>
      </c>
      <c r="C2342" t="s">
        <v>890</v>
      </c>
      <c r="D2342">
        <v>10729.44</v>
      </c>
      <c r="E2342">
        <v>22.56</v>
      </c>
      <c r="F2342" t="s">
        <v>2752</v>
      </c>
      <c r="G2342">
        <v>27038238</v>
      </c>
      <c r="H2342" t="s">
        <v>2753</v>
      </c>
      <c r="I2342" t="s">
        <v>2737</v>
      </c>
      <c r="J2342" s="8">
        <v>43908.496527777781</v>
      </c>
      <c r="K2342">
        <v>270</v>
      </c>
      <c r="L2342">
        <v>45380</v>
      </c>
    </row>
    <row r="2343" spans="1:15" hidden="1" x14ac:dyDescent="0.25">
      <c r="A2343" t="s">
        <v>892</v>
      </c>
      <c r="B2343" t="s">
        <v>891</v>
      </c>
      <c r="C2343" t="s">
        <v>890</v>
      </c>
      <c r="D2343">
        <v>10729.44</v>
      </c>
      <c r="E2343">
        <v>28.26</v>
      </c>
      <c r="F2343" t="s">
        <v>2737</v>
      </c>
      <c r="G2343">
        <v>27210100</v>
      </c>
      <c r="H2343" t="s">
        <v>2750</v>
      </c>
      <c r="I2343" t="s">
        <v>2737</v>
      </c>
      <c r="J2343" s="8">
        <v>43908.496527777781</v>
      </c>
      <c r="K2343">
        <v>272</v>
      </c>
      <c r="L2343">
        <v>45380</v>
      </c>
    </row>
    <row r="2344" spans="1:15" hidden="1" x14ac:dyDescent="0.25">
      <c r="A2344" t="s">
        <v>892</v>
      </c>
      <c r="B2344" t="s">
        <v>891</v>
      </c>
      <c r="C2344" t="s">
        <v>890</v>
      </c>
      <c r="D2344">
        <v>10729.44</v>
      </c>
      <c r="E2344">
        <v>6.31</v>
      </c>
      <c r="F2344" t="s">
        <v>2737</v>
      </c>
      <c r="G2344">
        <v>27280208</v>
      </c>
      <c r="H2344" t="s">
        <v>2751</v>
      </c>
      <c r="I2344" t="s">
        <v>2737</v>
      </c>
      <c r="J2344" s="8">
        <v>43908.496527777781</v>
      </c>
      <c r="K2344">
        <v>272</v>
      </c>
      <c r="L2344">
        <v>45380</v>
      </c>
    </row>
    <row r="2345" spans="1:15" hidden="1" x14ac:dyDescent="0.25">
      <c r="A2345" t="s">
        <v>892</v>
      </c>
      <c r="B2345" t="s">
        <v>891</v>
      </c>
      <c r="C2345" t="s">
        <v>890</v>
      </c>
      <c r="D2345">
        <v>10729.44</v>
      </c>
      <c r="E2345">
        <v>64.37</v>
      </c>
      <c r="F2345" t="s">
        <v>2737</v>
      </c>
      <c r="G2345">
        <v>27210100</v>
      </c>
      <c r="H2345" t="s">
        <v>2750</v>
      </c>
      <c r="I2345" t="s">
        <v>2737</v>
      </c>
      <c r="J2345" s="8">
        <v>43908.496527777781</v>
      </c>
      <c r="K2345">
        <v>272</v>
      </c>
      <c r="L2345">
        <v>45380</v>
      </c>
    </row>
    <row r="2346" spans="1:15" hidden="1" x14ac:dyDescent="0.25">
      <c r="A2346" t="s">
        <v>892</v>
      </c>
      <c r="B2346" t="s">
        <v>891</v>
      </c>
      <c r="C2346" t="s">
        <v>890</v>
      </c>
      <c r="D2346">
        <v>10729.44</v>
      </c>
      <c r="E2346">
        <v>22.56</v>
      </c>
      <c r="F2346" t="s">
        <v>2752</v>
      </c>
      <c r="G2346">
        <v>27038238</v>
      </c>
      <c r="H2346" t="s">
        <v>2753</v>
      </c>
      <c r="I2346" t="s">
        <v>2737</v>
      </c>
      <c r="J2346" s="8">
        <v>43908.496527777781</v>
      </c>
      <c r="K2346">
        <v>270</v>
      </c>
      <c r="L2346">
        <v>45380</v>
      </c>
    </row>
    <row r="2347" spans="1:15" hidden="1" x14ac:dyDescent="0.25">
      <c r="A2347" t="s">
        <v>199</v>
      </c>
      <c r="B2347" t="s">
        <v>198</v>
      </c>
      <c r="C2347" t="s">
        <v>197</v>
      </c>
      <c r="D2347">
        <v>18263.5</v>
      </c>
      <c r="E2347">
        <v>11.92</v>
      </c>
      <c r="F2347" t="s">
        <v>2752</v>
      </c>
      <c r="G2347">
        <v>27038238</v>
      </c>
      <c r="H2347" t="s">
        <v>2753</v>
      </c>
      <c r="I2347" t="s">
        <v>2737</v>
      </c>
      <c r="J2347" s="8">
        <v>43804.415972222225</v>
      </c>
      <c r="K2347">
        <v>270</v>
      </c>
      <c r="L2347">
        <v>29826</v>
      </c>
    </row>
    <row r="2348" spans="1:15" hidden="1" x14ac:dyDescent="0.25">
      <c r="A2348" t="s">
        <v>199</v>
      </c>
      <c r="B2348" t="s">
        <v>198</v>
      </c>
      <c r="C2348" t="s">
        <v>197</v>
      </c>
      <c r="D2348">
        <v>18263.5</v>
      </c>
      <c r="E2348">
        <v>7.3</v>
      </c>
      <c r="F2348" t="s">
        <v>2737</v>
      </c>
      <c r="G2348">
        <v>27210100</v>
      </c>
      <c r="H2348" t="s">
        <v>2750</v>
      </c>
      <c r="I2348" t="s">
        <v>2737</v>
      </c>
      <c r="J2348" s="8">
        <v>43804.415972222225</v>
      </c>
      <c r="K2348">
        <v>272</v>
      </c>
      <c r="L2348">
        <v>29826</v>
      </c>
    </row>
    <row r="2349" spans="1:15" hidden="1" x14ac:dyDescent="0.25">
      <c r="A2349" t="s">
        <v>199</v>
      </c>
      <c r="B2349" t="s">
        <v>198</v>
      </c>
      <c r="C2349" t="s">
        <v>197</v>
      </c>
      <c r="D2349">
        <v>18263.5</v>
      </c>
      <c r="E2349">
        <v>112.24</v>
      </c>
      <c r="F2349">
        <v>69091</v>
      </c>
      <c r="G2349">
        <v>27069091</v>
      </c>
      <c r="H2349" t="s">
        <v>2931</v>
      </c>
      <c r="I2349" t="s">
        <v>2737</v>
      </c>
      <c r="J2349" s="8">
        <v>43804.415972222225</v>
      </c>
      <c r="K2349">
        <v>270</v>
      </c>
      <c r="L2349">
        <v>29826</v>
      </c>
    </row>
    <row r="2350" spans="1:15" hidden="1" x14ac:dyDescent="0.25">
      <c r="A2350" t="s">
        <v>199</v>
      </c>
      <c r="B2350" t="s">
        <v>198</v>
      </c>
      <c r="C2350" t="s">
        <v>197</v>
      </c>
      <c r="D2350">
        <v>18263.5</v>
      </c>
      <c r="E2350">
        <v>6.41</v>
      </c>
      <c r="F2350" t="s">
        <v>2737</v>
      </c>
      <c r="G2350">
        <v>27069246</v>
      </c>
      <c r="H2350" t="s">
        <v>2911</v>
      </c>
      <c r="I2350" t="s">
        <v>2737</v>
      </c>
      <c r="J2350" s="8">
        <v>43804.415972222225</v>
      </c>
      <c r="K2350">
        <v>270</v>
      </c>
      <c r="L2350">
        <v>29826</v>
      </c>
    </row>
    <row r="2351" spans="1:15" hidden="1" x14ac:dyDescent="0.25">
      <c r="A2351" t="s">
        <v>199</v>
      </c>
      <c r="B2351" t="s">
        <v>198</v>
      </c>
      <c r="C2351" t="s">
        <v>197</v>
      </c>
      <c r="D2351">
        <v>18263.5</v>
      </c>
      <c r="E2351">
        <v>11.3</v>
      </c>
      <c r="F2351" t="s">
        <v>2737</v>
      </c>
      <c r="G2351">
        <v>27210100</v>
      </c>
      <c r="H2351" t="s">
        <v>2750</v>
      </c>
      <c r="I2351" t="s">
        <v>2737</v>
      </c>
      <c r="J2351" s="8">
        <v>43804.415972222225</v>
      </c>
      <c r="K2351">
        <v>272</v>
      </c>
      <c r="L2351">
        <v>29826</v>
      </c>
    </row>
    <row r="2352" spans="1:15" hidden="1" x14ac:dyDescent="0.25">
      <c r="A2352" t="s">
        <v>199</v>
      </c>
      <c r="B2352" t="s">
        <v>198</v>
      </c>
      <c r="C2352" t="s">
        <v>197</v>
      </c>
      <c r="D2352">
        <v>18263.5</v>
      </c>
      <c r="E2352">
        <v>170.64</v>
      </c>
      <c r="F2352" t="s">
        <v>2737</v>
      </c>
      <c r="G2352">
        <v>27210100</v>
      </c>
      <c r="H2352" t="s">
        <v>2750</v>
      </c>
      <c r="I2352" t="s">
        <v>2737</v>
      </c>
      <c r="J2352" s="8">
        <v>43804.415972222225</v>
      </c>
      <c r="K2352">
        <v>272</v>
      </c>
      <c r="L2352">
        <v>29826</v>
      </c>
    </row>
    <row r="2353" spans="1:12" hidden="1" x14ac:dyDescent="0.25">
      <c r="A2353" t="s">
        <v>199</v>
      </c>
      <c r="B2353" t="s">
        <v>198</v>
      </c>
      <c r="C2353" t="s">
        <v>197</v>
      </c>
      <c r="D2353">
        <v>18263.5</v>
      </c>
      <c r="E2353">
        <v>165.11</v>
      </c>
      <c r="F2353" t="s">
        <v>2737</v>
      </c>
      <c r="G2353">
        <v>27210100</v>
      </c>
      <c r="H2353" t="s">
        <v>2750</v>
      </c>
      <c r="I2353" t="s">
        <v>2737</v>
      </c>
      <c r="J2353" s="8">
        <v>43804.415972222225</v>
      </c>
      <c r="K2353">
        <v>272</v>
      </c>
      <c r="L2353">
        <v>29826</v>
      </c>
    </row>
    <row r="2354" spans="1:12" hidden="1" x14ac:dyDescent="0.25">
      <c r="A2354" t="s">
        <v>199</v>
      </c>
      <c r="B2354" t="s">
        <v>198</v>
      </c>
      <c r="C2354" t="s">
        <v>197</v>
      </c>
      <c r="D2354">
        <v>18263.5</v>
      </c>
      <c r="E2354">
        <v>-11.3</v>
      </c>
      <c r="F2354" t="s">
        <v>2737</v>
      </c>
      <c r="G2354">
        <v>27210100</v>
      </c>
      <c r="H2354" t="s">
        <v>2750</v>
      </c>
      <c r="I2354" t="s">
        <v>2737</v>
      </c>
      <c r="J2354" s="8">
        <v>43804.415972222225</v>
      </c>
      <c r="K2354">
        <v>272</v>
      </c>
      <c r="L2354">
        <v>29826</v>
      </c>
    </row>
    <row r="2355" spans="1:12" hidden="1" x14ac:dyDescent="0.25">
      <c r="A2355" t="s">
        <v>199</v>
      </c>
      <c r="B2355" t="s">
        <v>198</v>
      </c>
      <c r="C2355" t="s">
        <v>197</v>
      </c>
      <c r="D2355">
        <v>18263.5</v>
      </c>
      <c r="E2355">
        <v>6.88</v>
      </c>
      <c r="F2355" t="s">
        <v>2737</v>
      </c>
      <c r="G2355">
        <v>27210100</v>
      </c>
      <c r="H2355" t="s">
        <v>2750</v>
      </c>
      <c r="I2355" t="s">
        <v>2737</v>
      </c>
      <c r="J2355" s="8">
        <v>43804.415972222225</v>
      </c>
      <c r="K2355">
        <v>272</v>
      </c>
      <c r="L2355">
        <v>29826</v>
      </c>
    </row>
    <row r="2356" spans="1:12" hidden="1" x14ac:dyDescent="0.25">
      <c r="A2356" t="s">
        <v>199</v>
      </c>
      <c r="B2356" t="s">
        <v>198</v>
      </c>
      <c r="C2356" t="s">
        <v>197</v>
      </c>
      <c r="D2356">
        <v>18263.5</v>
      </c>
      <c r="E2356">
        <v>7.39</v>
      </c>
      <c r="F2356" t="s">
        <v>2737</v>
      </c>
      <c r="G2356">
        <v>27069178</v>
      </c>
      <c r="H2356" t="s">
        <v>2914</v>
      </c>
      <c r="I2356" t="s">
        <v>2737</v>
      </c>
      <c r="J2356" s="8">
        <v>43804.415972222225</v>
      </c>
      <c r="K2356">
        <v>270</v>
      </c>
      <c r="L2356">
        <v>29826</v>
      </c>
    </row>
    <row r="2357" spans="1:12" hidden="1" x14ac:dyDescent="0.25">
      <c r="A2357" t="s">
        <v>199</v>
      </c>
      <c r="B2357" t="s">
        <v>198</v>
      </c>
      <c r="C2357" t="s">
        <v>197</v>
      </c>
      <c r="D2357">
        <v>18263.5</v>
      </c>
      <c r="E2357">
        <v>12.36</v>
      </c>
      <c r="F2357" t="s">
        <v>2737</v>
      </c>
      <c r="G2357">
        <v>27013496</v>
      </c>
      <c r="H2357" t="s">
        <v>2915</v>
      </c>
      <c r="I2357" t="s">
        <v>2737</v>
      </c>
      <c r="J2357" s="8">
        <v>43804.415972222225</v>
      </c>
      <c r="K2357">
        <v>270</v>
      </c>
      <c r="L2357">
        <v>29826</v>
      </c>
    </row>
    <row r="2358" spans="1:12" hidden="1" x14ac:dyDescent="0.25">
      <c r="A2358" t="s">
        <v>199</v>
      </c>
      <c r="B2358" t="s">
        <v>198</v>
      </c>
      <c r="C2358" t="s">
        <v>197</v>
      </c>
      <c r="D2358">
        <v>18263.5</v>
      </c>
      <c r="E2358">
        <v>9.27</v>
      </c>
      <c r="F2358" t="s">
        <v>2737</v>
      </c>
      <c r="G2358">
        <v>27069286</v>
      </c>
      <c r="H2358" t="s">
        <v>2916</v>
      </c>
      <c r="I2358" t="s">
        <v>2737</v>
      </c>
      <c r="J2358" s="8">
        <v>43804.415972222225</v>
      </c>
      <c r="K2358">
        <v>270</v>
      </c>
      <c r="L2358">
        <v>29826</v>
      </c>
    </row>
    <row r="2359" spans="1:12" hidden="1" x14ac:dyDescent="0.25">
      <c r="A2359" t="s">
        <v>199</v>
      </c>
      <c r="B2359" t="s">
        <v>198</v>
      </c>
      <c r="C2359" t="s">
        <v>197</v>
      </c>
      <c r="D2359">
        <v>18263.5</v>
      </c>
      <c r="E2359">
        <v>6.74</v>
      </c>
      <c r="F2359" t="s">
        <v>2737</v>
      </c>
      <c r="G2359">
        <v>27269181</v>
      </c>
      <c r="H2359" t="s">
        <v>2917</v>
      </c>
      <c r="I2359" t="s">
        <v>2737</v>
      </c>
      <c r="J2359" s="8">
        <v>43804.415972222225</v>
      </c>
      <c r="K2359">
        <v>272</v>
      </c>
      <c r="L2359">
        <v>29826</v>
      </c>
    </row>
    <row r="2360" spans="1:12" hidden="1" x14ac:dyDescent="0.25">
      <c r="A2360" t="s">
        <v>199</v>
      </c>
      <c r="B2360" t="s">
        <v>198</v>
      </c>
      <c r="C2360" t="s">
        <v>197</v>
      </c>
      <c r="D2360">
        <v>18263.5</v>
      </c>
      <c r="E2360">
        <v>174.54</v>
      </c>
      <c r="F2360" t="s">
        <v>2737</v>
      </c>
      <c r="G2360">
        <v>27210100</v>
      </c>
      <c r="H2360" t="s">
        <v>2750</v>
      </c>
      <c r="I2360" t="s">
        <v>2737</v>
      </c>
      <c r="J2360" s="8">
        <v>43804.415972222225</v>
      </c>
      <c r="K2360">
        <v>272</v>
      </c>
      <c r="L2360">
        <v>29826</v>
      </c>
    </row>
    <row r="2361" spans="1:12" hidden="1" x14ac:dyDescent="0.25">
      <c r="A2361" t="s">
        <v>199</v>
      </c>
      <c r="B2361" t="s">
        <v>198</v>
      </c>
      <c r="C2361" t="s">
        <v>197</v>
      </c>
      <c r="D2361">
        <v>18263.5</v>
      </c>
      <c r="E2361">
        <v>11.92</v>
      </c>
      <c r="F2361" t="s">
        <v>2752</v>
      </c>
      <c r="G2361">
        <v>27038238</v>
      </c>
      <c r="H2361" t="s">
        <v>2753</v>
      </c>
      <c r="I2361" t="s">
        <v>2737</v>
      </c>
      <c r="J2361" s="8">
        <v>43804.415972222225</v>
      </c>
      <c r="K2361">
        <v>270</v>
      </c>
      <c r="L2361">
        <v>29826</v>
      </c>
    </row>
    <row r="2362" spans="1:12" hidden="1" x14ac:dyDescent="0.25">
      <c r="A2362" t="s">
        <v>199</v>
      </c>
      <c r="B2362" t="s">
        <v>198</v>
      </c>
      <c r="C2362" t="s">
        <v>197</v>
      </c>
      <c r="D2362">
        <v>18263.5</v>
      </c>
      <c r="E2362">
        <v>11.59</v>
      </c>
      <c r="F2362" t="s">
        <v>2737</v>
      </c>
      <c r="G2362">
        <v>27069212</v>
      </c>
      <c r="H2362" t="s">
        <v>2754</v>
      </c>
      <c r="I2362" t="s">
        <v>2737</v>
      </c>
      <c r="J2362" s="8">
        <v>43804.415972222225</v>
      </c>
      <c r="K2362">
        <v>270</v>
      </c>
      <c r="L2362">
        <v>29826</v>
      </c>
    </row>
    <row r="2363" spans="1:12" hidden="1" x14ac:dyDescent="0.25">
      <c r="A2363" t="s">
        <v>199</v>
      </c>
      <c r="B2363" t="s">
        <v>198</v>
      </c>
      <c r="C2363" t="s">
        <v>197</v>
      </c>
      <c r="D2363">
        <v>18263.5</v>
      </c>
      <c r="E2363">
        <v>10.53</v>
      </c>
      <c r="F2363" t="s">
        <v>2737</v>
      </c>
      <c r="G2363">
        <v>27013394</v>
      </c>
      <c r="H2363" t="s">
        <v>2789</v>
      </c>
      <c r="I2363" t="s">
        <v>2737</v>
      </c>
      <c r="J2363" s="8">
        <v>43804.415972222225</v>
      </c>
      <c r="K2363">
        <v>270</v>
      </c>
      <c r="L2363">
        <v>29826</v>
      </c>
    </row>
    <row r="2364" spans="1:12" hidden="1" x14ac:dyDescent="0.25">
      <c r="A2364" t="s">
        <v>199</v>
      </c>
      <c r="B2364" t="s">
        <v>198</v>
      </c>
      <c r="C2364" t="s">
        <v>197</v>
      </c>
      <c r="D2364">
        <v>18263.5</v>
      </c>
      <c r="E2364">
        <v>7.35</v>
      </c>
      <c r="F2364" t="s">
        <v>2737</v>
      </c>
      <c r="G2364">
        <v>27013392</v>
      </c>
      <c r="H2364" t="s">
        <v>2755</v>
      </c>
      <c r="I2364" t="s">
        <v>2737</v>
      </c>
      <c r="J2364" s="8">
        <v>43804.415972222225</v>
      </c>
      <c r="K2364">
        <v>270</v>
      </c>
      <c r="L2364">
        <v>29826</v>
      </c>
    </row>
    <row r="2365" spans="1:12" hidden="1" x14ac:dyDescent="0.25">
      <c r="A2365" t="s">
        <v>199</v>
      </c>
      <c r="B2365" t="s">
        <v>198</v>
      </c>
      <c r="C2365" t="s">
        <v>197</v>
      </c>
      <c r="D2365">
        <v>18263.5</v>
      </c>
      <c r="E2365">
        <v>21.19</v>
      </c>
      <c r="F2365" t="s">
        <v>2737</v>
      </c>
      <c r="G2365">
        <v>27013399</v>
      </c>
      <c r="H2365" t="s">
        <v>2739</v>
      </c>
      <c r="I2365" t="s">
        <v>2737</v>
      </c>
      <c r="J2365" s="8">
        <v>43804.415972222225</v>
      </c>
      <c r="K2365">
        <v>270</v>
      </c>
      <c r="L2365">
        <v>29826</v>
      </c>
    </row>
    <row r="2366" spans="1:12" hidden="1" x14ac:dyDescent="0.25">
      <c r="A2366" t="s">
        <v>199</v>
      </c>
      <c r="B2366" t="s">
        <v>198</v>
      </c>
      <c r="C2366" t="s">
        <v>197</v>
      </c>
      <c r="D2366">
        <v>18263.5</v>
      </c>
      <c r="E2366">
        <v>10.97</v>
      </c>
      <c r="F2366" t="s">
        <v>2737</v>
      </c>
      <c r="G2366">
        <v>27280043</v>
      </c>
      <c r="H2366" t="s">
        <v>2740</v>
      </c>
      <c r="I2366" t="s">
        <v>2737</v>
      </c>
      <c r="J2366" s="8">
        <v>43804.415972222225</v>
      </c>
      <c r="K2366">
        <v>272</v>
      </c>
      <c r="L2366">
        <v>29826</v>
      </c>
    </row>
    <row r="2367" spans="1:12" hidden="1" x14ac:dyDescent="0.25">
      <c r="A2367" t="s">
        <v>199</v>
      </c>
      <c r="B2367" t="s">
        <v>198</v>
      </c>
      <c r="C2367" t="s">
        <v>197</v>
      </c>
      <c r="D2367">
        <v>18263.5</v>
      </c>
      <c r="E2367">
        <v>53.55</v>
      </c>
      <c r="F2367" t="s">
        <v>2737</v>
      </c>
      <c r="G2367">
        <v>27210100</v>
      </c>
      <c r="H2367" t="s">
        <v>2750</v>
      </c>
      <c r="I2367" t="s">
        <v>2737</v>
      </c>
      <c r="J2367" s="8">
        <v>43804.415972222225</v>
      </c>
      <c r="K2367">
        <v>272</v>
      </c>
      <c r="L2367">
        <v>29826</v>
      </c>
    </row>
    <row r="2368" spans="1:12" hidden="1" x14ac:dyDescent="0.25">
      <c r="A2368" t="s">
        <v>199</v>
      </c>
      <c r="B2368" t="s">
        <v>198</v>
      </c>
      <c r="C2368" t="s">
        <v>197</v>
      </c>
      <c r="D2368">
        <v>18263.5</v>
      </c>
      <c r="E2368">
        <v>42</v>
      </c>
      <c r="F2368" t="s">
        <v>2920</v>
      </c>
      <c r="G2368">
        <v>25021136</v>
      </c>
      <c r="H2368" t="s">
        <v>2921</v>
      </c>
      <c r="I2368" t="s">
        <v>2737</v>
      </c>
      <c r="J2368" s="8">
        <v>43804.415972222225</v>
      </c>
      <c r="K2368">
        <v>250</v>
      </c>
      <c r="L2368">
        <v>29826</v>
      </c>
    </row>
    <row r="2369" spans="1:12" hidden="1" x14ac:dyDescent="0.25">
      <c r="A2369" t="s">
        <v>199</v>
      </c>
      <c r="B2369" t="s">
        <v>198</v>
      </c>
      <c r="C2369" t="s">
        <v>197</v>
      </c>
      <c r="D2369">
        <v>18263.5</v>
      </c>
      <c r="E2369">
        <v>38</v>
      </c>
      <c r="F2369" t="s">
        <v>2922</v>
      </c>
      <c r="G2369">
        <v>63621140</v>
      </c>
      <c r="H2369" t="s">
        <v>2923</v>
      </c>
      <c r="I2369" t="s">
        <v>2737</v>
      </c>
      <c r="J2369" s="8">
        <v>43804.415972222225</v>
      </c>
      <c r="K2369">
        <v>636</v>
      </c>
      <c r="L2369">
        <v>29826</v>
      </c>
    </row>
    <row r="2370" spans="1:12" hidden="1" x14ac:dyDescent="0.25">
      <c r="A2370" t="s">
        <v>199</v>
      </c>
      <c r="B2370" t="s">
        <v>198</v>
      </c>
      <c r="C2370" t="s">
        <v>197</v>
      </c>
      <c r="D2370">
        <v>18263.5</v>
      </c>
      <c r="E2370">
        <v>21</v>
      </c>
      <c r="F2370" t="s">
        <v>2759</v>
      </c>
      <c r="G2370">
        <v>25022093</v>
      </c>
      <c r="H2370" t="s">
        <v>2924</v>
      </c>
      <c r="I2370" t="s">
        <v>2737</v>
      </c>
      <c r="J2370" s="8">
        <v>43804.415972222225</v>
      </c>
      <c r="K2370">
        <v>250</v>
      </c>
      <c r="L2370">
        <v>29826</v>
      </c>
    </row>
    <row r="2371" spans="1:12" hidden="1" x14ac:dyDescent="0.25">
      <c r="A2371" t="s">
        <v>199</v>
      </c>
      <c r="B2371" t="s">
        <v>198</v>
      </c>
      <c r="C2371" t="s">
        <v>197</v>
      </c>
      <c r="D2371">
        <v>18263.5</v>
      </c>
      <c r="E2371">
        <v>107</v>
      </c>
      <c r="F2371" t="s">
        <v>2846</v>
      </c>
      <c r="G2371">
        <v>63621209</v>
      </c>
      <c r="H2371" t="s">
        <v>2961</v>
      </c>
      <c r="I2371" t="s">
        <v>2737</v>
      </c>
      <c r="J2371" s="8">
        <v>43804.415972222225</v>
      </c>
      <c r="K2371">
        <v>636</v>
      </c>
      <c r="L2371">
        <v>29826</v>
      </c>
    </row>
    <row r="2372" spans="1:12" hidden="1" x14ac:dyDescent="0.25">
      <c r="A2372" t="s">
        <v>199</v>
      </c>
      <c r="B2372" t="s">
        <v>198</v>
      </c>
      <c r="C2372" t="s">
        <v>197</v>
      </c>
      <c r="D2372">
        <v>18263.5</v>
      </c>
      <c r="E2372">
        <v>98</v>
      </c>
      <c r="F2372" t="s">
        <v>2759</v>
      </c>
      <c r="G2372">
        <v>63621156</v>
      </c>
      <c r="H2372" t="s">
        <v>3096</v>
      </c>
      <c r="I2372" t="s">
        <v>2737</v>
      </c>
      <c r="J2372" s="8">
        <v>43804.415972222225</v>
      </c>
      <c r="K2372">
        <v>636</v>
      </c>
      <c r="L2372">
        <v>29826</v>
      </c>
    </row>
    <row r="2373" spans="1:12" hidden="1" x14ac:dyDescent="0.25">
      <c r="A2373" t="s">
        <v>199</v>
      </c>
      <c r="B2373" t="s">
        <v>198</v>
      </c>
      <c r="C2373" t="s">
        <v>197</v>
      </c>
      <c r="D2373">
        <v>18263.5</v>
      </c>
      <c r="E2373">
        <v>185</v>
      </c>
      <c r="F2373" t="s">
        <v>2863</v>
      </c>
      <c r="G2373">
        <v>63621184</v>
      </c>
      <c r="H2373" t="s">
        <v>2919</v>
      </c>
      <c r="I2373" t="s">
        <v>2737</v>
      </c>
      <c r="J2373" s="8">
        <v>43804.415972222225</v>
      </c>
      <c r="K2373">
        <v>636</v>
      </c>
      <c r="L2373">
        <v>29826</v>
      </c>
    </row>
    <row r="2374" spans="1:12" hidden="1" x14ac:dyDescent="0.25">
      <c r="A2374" t="s">
        <v>199</v>
      </c>
      <c r="B2374" t="s">
        <v>198</v>
      </c>
      <c r="C2374" t="s">
        <v>197</v>
      </c>
      <c r="D2374">
        <v>18263.5</v>
      </c>
      <c r="E2374">
        <v>21</v>
      </c>
      <c r="F2374" t="s">
        <v>2768</v>
      </c>
      <c r="G2374">
        <v>25021916</v>
      </c>
      <c r="H2374" t="s">
        <v>2918</v>
      </c>
      <c r="I2374" t="s">
        <v>2737</v>
      </c>
      <c r="J2374" s="8">
        <v>43804.415972222225</v>
      </c>
      <c r="K2374">
        <v>250</v>
      </c>
      <c r="L2374">
        <v>29826</v>
      </c>
    </row>
    <row r="2375" spans="1:12" hidden="1" x14ac:dyDescent="0.25">
      <c r="A2375" t="s">
        <v>199</v>
      </c>
      <c r="B2375" t="s">
        <v>198</v>
      </c>
      <c r="C2375" t="s">
        <v>197</v>
      </c>
      <c r="D2375">
        <v>18263.5</v>
      </c>
      <c r="E2375">
        <v>46</v>
      </c>
      <c r="F2375" t="s">
        <v>2742</v>
      </c>
      <c r="G2375">
        <v>25021907</v>
      </c>
      <c r="H2375" t="s">
        <v>2743</v>
      </c>
      <c r="I2375" t="s">
        <v>2737</v>
      </c>
      <c r="J2375" s="8">
        <v>43804.415972222225</v>
      </c>
      <c r="K2375">
        <v>250</v>
      </c>
      <c r="L2375">
        <v>29826</v>
      </c>
    </row>
    <row r="2376" spans="1:12" hidden="1" x14ac:dyDescent="0.25">
      <c r="A2376" t="s">
        <v>199</v>
      </c>
      <c r="B2376" t="s">
        <v>198</v>
      </c>
      <c r="C2376" t="s">
        <v>197</v>
      </c>
      <c r="D2376">
        <v>18263.5</v>
      </c>
      <c r="E2376">
        <v>22</v>
      </c>
      <c r="F2376" t="s">
        <v>2737</v>
      </c>
      <c r="G2376">
        <v>25024769</v>
      </c>
      <c r="H2376" t="s">
        <v>2741</v>
      </c>
      <c r="I2376" t="s">
        <v>2737</v>
      </c>
      <c r="J2376" s="8">
        <v>43804.415972222225</v>
      </c>
      <c r="K2376">
        <v>250</v>
      </c>
      <c r="L2376">
        <v>29826</v>
      </c>
    </row>
    <row r="2377" spans="1:12" hidden="1" x14ac:dyDescent="0.25">
      <c r="A2377" t="s">
        <v>199</v>
      </c>
      <c r="B2377" t="s">
        <v>198</v>
      </c>
      <c r="C2377" t="s">
        <v>197</v>
      </c>
      <c r="D2377">
        <v>18263.5</v>
      </c>
      <c r="E2377">
        <v>19</v>
      </c>
      <c r="F2377" t="s">
        <v>2865</v>
      </c>
      <c r="G2377">
        <v>25024630</v>
      </c>
      <c r="H2377" t="s">
        <v>2866</v>
      </c>
      <c r="I2377" t="s">
        <v>2737</v>
      </c>
      <c r="J2377" s="8">
        <v>43804.415972222225</v>
      </c>
      <c r="K2377">
        <v>250</v>
      </c>
      <c r="L2377">
        <v>29826</v>
      </c>
    </row>
    <row r="2378" spans="1:12" hidden="1" x14ac:dyDescent="0.25">
      <c r="A2378" t="s">
        <v>199</v>
      </c>
      <c r="B2378" t="s">
        <v>198</v>
      </c>
      <c r="C2378" t="s">
        <v>197</v>
      </c>
      <c r="D2378">
        <v>18263.5</v>
      </c>
      <c r="E2378">
        <v>44</v>
      </c>
      <c r="F2378" t="s">
        <v>2795</v>
      </c>
      <c r="G2378">
        <v>63690720</v>
      </c>
      <c r="H2378" t="s">
        <v>2796</v>
      </c>
      <c r="I2378" t="s">
        <v>2737</v>
      </c>
      <c r="J2378" s="8">
        <v>43804.415972222225</v>
      </c>
      <c r="K2378">
        <v>636</v>
      </c>
      <c r="L2378">
        <v>29826</v>
      </c>
    </row>
    <row r="2379" spans="1:12" hidden="1" x14ac:dyDescent="0.25">
      <c r="A2379" t="s">
        <v>199</v>
      </c>
      <c r="B2379" t="s">
        <v>198</v>
      </c>
      <c r="C2379" t="s">
        <v>197</v>
      </c>
      <c r="D2379">
        <v>18263.5</v>
      </c>
      <c r="E2379">
        <v>21</v>
      </c>
      <c r="F2379" t="s">
        <v>2848</v>
      </c>
      <c r="G2379">
        <v>63623574</v>
      </c>
      <c r="H2379" t="s">
        <v>2849</v>
      </c>
      <c r="I2379" t="s">
        <v>2737</v>
      </c>
      <c r="J2379" s="8">
        <v>43804.415972222225</v>
      </c>
      <c r="K2379">
        <v>636</v>
      </c>
      <c r="L2379">
        <v>29826</v>
      </c>
    </row>
    <row r="2380" spans="1:12" hidden="1" x14ac:dyDescent="0.25">
      <c r="A2380" t="s">
        <v>199</v>
      </c>
      <c r="B2380" t="s">
        <v>198</v>
      </c>
      <c r="C2380" t="s">
        <v>197</v>
      </c>
      <c r="D2380">
        <v>18263.5</v>
      </c>
      <c r="E2380">
        <v>21</v>
      </c>
      <c r="F2380" t="s">
        <v>2897</v>
      </c>
      <c r="G2380">
        <v>25021100</v>
      </c>
      <c r="H2380" t="s">
        <v>2898</v>
      </c>
      <c r="I2380" t="s">
        <v>2737</v>
      </c>
      <c r="J2380" s="8">
        <v>43804.415972222225</v>
      </c>
      <c r="K2380">
        <v>250</v>
      </c>
      <c r="L2380">
        <v>29826</v>
      </c>
    </row>
    <row r="2381" spans="1:12" hidden="1" x14ac:dyDescent="0.25">
      <c r="A2381" t="s">
        <v>199</v>
      </c>
      <c r="B2381" t="s">
        <v>198</v>
      </c>
      <c r="C2381" t="s">
        <v>197</v>
      </c>
      <c r="D2381">
        <v>18263.5</v>
      </c>
      <c r="E2381">
        <v>218</v>
      </c>
      <c r="F2381" t="s">
        <v>3049</v>
      </c>
      <c r="G2381">
        <v>63621126</v>
      </c>
      <c r="H2381" t="s">
        <v>3050</v>
      </c>
      <c r="I2381" t="s">
        <v>2737</v>
      </c>
      <c r="J2381" s="8">
        <v>43804.415972222225</v>
      </c>
      <c r="K2381">
        <v>636</v>
      </c>
      <c r="L2381">
        <v>29826</v>
      </c>
    </row>
    <row r="2382" spans="1:12" hidden="1" x14ac:dyDescent="0.25">
      <c r="A2382" t="s">
        <v>199</v>
      </c>
      <c r="B2382" t="s">
        <v>198</v>
      </c>
      <c r="C2382" t="s">
        <v>197</v>
      </c>
      <c r="D2382">
        <v>18263.5</v>
      </c>
      <c r="E2382">
        <v>38</v>
      </c>
      <c r="F2382" t="s">
        <v>2766</v>
      </c>
      <c r="G2382">
        <v>25022090</v>
      </c>
      <c r="H2382" t="s">
        <v>3054</v>
      </c>
      <c r="I2382" t="s">
        <v>2737</v>
      </c>
      <c r="J2382" s="8">
        <v>43804.415972222225</v>
      </c>
      <c r="K2382">
        <v>250</v>
      </c>
      <c r="L2382">
        <v>29826</v>
      </c>
    </row>
    <row r="2383" spans="1:12" hidden="1" x14ac:dyDescent="0.25">
      <c r="A2383" t="s">
        <v>199</v>
      </c>
      <c r="B2383" t="s">
        <v>198</v>
      </c>
      <c r="C2383" t="s">
        <v>197</v>
      </c>
      <c r="D2383">
        <v>18263.5</v>
      </c>
      <c r="E2383">
        <v>21</v>
      </c>
      <c r="F2383" t="s">
        <v>2848</v>
      </c>
      <c r="G2383">
        <v>63623574</v>
      </c>
      <c r="H2383" t="s">
        <v>2849</v>
      </c>
      <c r="I2383" t="s">
        <v>2737</v>
      </c>
      <c r="J2383" s="8">
        <v>43804.415972222225</v>
      </c>
      <c r="K2383">
        <v>636</v>
      </c>
      <c r="L2383">
        <v>29826</v>
      </c>
    </row>
    <row r="2384" spans="1:12" hidden="1" x14ac:dyDescent="0.25">
      <c r="A2384" t="s">
        <v>199</v>
      </c>
      <c r="B2384" t="s">
        <v>198</v>
      </c>
      <c r="C2384" t="s">
        <v>197</v>
      </c>
      <c r="D2384">
        <v>18263.5</v>
      </c>
      <c r="E2384">
        <v>7</v>
      </c>
      <c r="F2384">
        <v>23733</v>
      </c>
      <c r="G2384">
        <v>25923733</v>
      </c>
      <c r="H2384" t="s">
        <v>2794</v>
      </c>
      <c r="I2384" t="s">
        <v>2737</v>
      </c>
      <c r="J2384" s="8">
        <v>43804.415972222225</v>
      </c>
      <c r="K2384">
        <v>259</v>
      </c>
      <c r="L2384">
        <v>29826</v>
      </c>
    </row>
    <row r="2385" spans="1:15" hidden="1" x14ac:dyDescent="0.25">
      <c r="A2385" t="s">
        <v>199</v>
      </c>
      <c r="B2385" t="s">
        <v>198</v>
      </c>
      <c r="C2385" t="s">
        <v>197</v>
      </c>
      <c r="D2385">
        <v>18263.5</v>
      </c>
      <c r="E2385">
        <v>50</v>
      </c>
      <c r="F2385">
        <v>84703</v>
      </c>
      <c r="G2385">
        <v>30032002</v>
      </c>
      <c r="H2385" t="s">
        <v>2744</v>
      </c>
      <c r="I2385" t="s">
        <v>2737</v>
      </c>
      <c r="J2385" s="8">
        <v>43804.415972222225</v>
      </c>
      <c r="K2385">
        <v>300</v>
      </c>
      <c r="L2385">
        <v>29826</v>
      </c>
      <c r="M2385" s="19">
        <v>53</v>
      </c>
    </row>
    <row r="2386" spans="1:15" hidden="1" x14ac:dyDescent="0.25">
      <c r="A2386" t="s">
        <v>199</v>
      </c>
      <c r="B2386" t="s">
        <v>198</v>
      </c>
      <c r="C2386" t="s">
        <v>197</v>
      </c>
      <c r="D2386">
        <v>18263.5</v>
      </c>
      <c r="E2386">
        <v>7280</v>
      </c>
      <c r="F2386" t="s">
        <v>2737</v>
      </c>
      <c r="G2386">
        <v>36014009</v>
      </c>
      <c r="H2386" t="s">
        <v>3020</v>
      </c>
      <c r="I2386" t="s">
        <v>2737</v>
      </c>
      <c r="J2386" s="8">
        <v>43804.415972222225</v>
      </c>
      <c r="K2386">
        <v>360</v>
      </c>
      <c r="L2386">
        <v>29826</v>
      </c>
      <c r="M2386" s="19">
        <v>7615</v>
      </c>
      <c r="N2386" s="19">
        <f>M2386</f>
        <v>7615</v>
      </c>
    </row>
    <row r="2387" spans="1:15" hidden="1" x14ac:dyDescent="0.25">
      <c r="A2387" t="s">
        <v>199</v>
      </c>
      <c r="B2387" t="s">
        <v>198</v>
      </c>
      <c r="C2387" t="s">
        <v>197</v>
      </c>
      <c r="D2387">
        <v>18263.5</v>
      </c>
      <c r="E2387">
        <v>2800</v>
      </c>
      <c r="F2387" t="s">
        <v>2737</v>
      </c>
      <c r="G2387">
        <v>36014010</v>
      </c>
      <c r="H2387" t="s">
        <v>3021</v>
      </c>
      <c r="I2387" t="s">
        <v>2737</v>
      </c>
      <c r="J2387" s="8">
        <v>43804.415972222225</v>
      </c>
      <c r="K2387">
        <v>360</v>
      </c>
      <c r="L2387">
        <v>29826</v>
      </c>
      <c r="M2387" s="19">
        <v>1465</v>
      </c>
      <c r="N2387" s="19">
        <f>M2387*O2387</f>
        <v>2930</v>
      </c>
      <c r="O2387">
        <f>E2387/1400</f>
        <v>2</v>
      </c>
    </row>
    <row r="2388" spans="1:15" hidden="1" x14ac:dyDescent="0.25">
      <c r="A2388" t="s">
        <v>199</v>
      </c>
      <c r="B2388" t="s">
        <v>198</v>
      </c>
      <c r="C2388" t="s">
        <v>197</v>
      </c>
      <c r="D2388">
        <v>18263.5</v>
      </c>
      <c r="E2388">
        <v>2759</v>
      </c>
      <c r="F2388" t="s">
        <v>2737</v>
      </c>
      <c r="G2388">
        <v>37013010</v>
      </c>
      <c r="H2388" t="s">
        <v>2747</v>
      </c>
      <c r="I2388" t="s">
        <v>2737</v>
      </c>
      <c r="J2388" s="8">
        <v>43804.415972222225</v>
      </c>
      <c r="K2388">
        <v>370</v>
      </c>
      <c r="L2388">
        <v>29826</v>
      </c>
      <c r="M2388" s="19">
        <v>33</v>
      </c>
      <c r="N2388">
        <f>E2388/31</f>
        <v>89</v>
      </c>
      <c r="O2388" s="19">
        <f>M2388*N2388</f>
        <v>2937</v>
      </c>
    </row>
    <row r="2389" spans="1:15" hidden="1" x14ac:dyDescent="0.25">
      <c r="A2389" t="s">
        <v>199</v>
      </c>
      <c r="B2389" t="s">
        <v>198</v>
      </c>
      <c r="C2389" t="s">
        <v>197</v>
      </c>
      <c r="D2389">
        <v>18263.5</v>
      </c>
      <c r="E2389">
        <v>1216</v>
      </c>
      <c r="F2389">
        <v>17001</v>
      </c>
      <c r="G2389">
        <v>71017001</v>
      </c>
      <c r="H2389" t="s">
        <v>2900</v>
      </c>
      <c r="I2389" t="s">
        <v>2737</v>
      </c>
      <c r="J2389" s="8">
        <v>43804.415972222225</v>
      </c>
      <c r="K2389">
        <v>710</v>
      </c>
      <c r="L2389">
        <v>29826</v>
      </c>
      <c r="M2389" s="19">
        <v>1272</v>
      </c>
    </row>
    <row r="2390" spans="1:15" hidden="1" x14ac:dyDescent="0.25">
      <c r="A2390" t="s">
        <v>199</v>
      </c>
      <c r="B2390" t="s">
        <v>198</v>
      </c>
      <c r="C2390" t="s">
        <v>197</v>
      </c>
      <c r="D2390">
        <v>18263.5</v>
      </c>
      <c r="E2390">
        <v>690</v>
      </c>
      <c r="F2390">
        <v>10260</v>
      </c>
      <c r="G2390">
        <v>71010260</v>
      </c>
      <c r="H2390" t="s">
        <v>2748</v>
      </c>
      <c r="I2390" t="s">
        <v>2737</v>
      </c>
      <c r="J2390" s="8">
        <v>43804.415972222225</v>
      </c>
      <c r="K2390">
        <v>710</v>
      </c>
      <c r="L2390">
        <v>29826</v>
      </c>
      <c r="M2390" s="19">
        <v>722</v>
      </c>
    </row>
    <row r="2391" spans="1:15" hidden="1" x14ac:dyDescent="0.25">
      <c r="A2391" t="s">
        <v>199</v>
      </c>
      <c r="B2391" t="s">
        <v>198</v>
      </c>
      <c r="C2391" t="s">
        <v>197</v>
      </c>
      <c r="D2391">
        <v>18263.5</v>
      </c>
      <c r="E2391">
        <v>1597</v>
      </c>
      <c r="F2391">
        <v>64415</v>
      </c>
      <c r="G2391">
        <v>36119900</v>
      </c>
      <c r="H2391" t="s">
        <v>2857</v>
      </c>
      <c r="I2391" t="s">
        <v>2737</v>
      </c>
      <c r="J2391" s="8">
        <v>43804.415972222225</v>
      </c>
      <c r="K2391">
        <v>361</v>
      </c>
      <c r="L2391">
        <v>29826</v>
      </c>
      <c r="M2391" s="19">
        <v>1671</v>
      </c>
    </row>
    <row r="2392" spans="1:15" hidden="1" x14ac:dyDescent="0.25">
      <c r="A2392" t="s">
        <v>199</v>
      </c>
      <c r="B2392" t="s">
        <v>198</v>
      </c>
      <c r="C2392" t="s">
        <v>197</v>
      </c>
      <c r="D2392">
        <v>18263.5</v>
      </c>
      <c r="E2392">
        <v>19.89</v>
      </c>
      <c r="F2392" t="s">
        <v>2737</v>
      </c>
      <c r="G2392">
        <v>27081047</v>
      </c>
      <c r="H2392" t="s">
        <v>2967</v>
      </c>
      <c r="I2392" t="s">
        <v>2737</v>
      </c>
      <c r="J2392" s="8">
        <v>43804.415972222225</v>
      </c>
      <c r="K2392">
        <v>270</v>
      </c>
      <c r="L2392">
        <v>29826</v>
      </c>
    </row>
    <row r="2393" spans="1:15" hidden="1" x14ac:dyDescent="0.25">
      <c r="A2393" t="s">
        <v>426</v>
      </c>
      <c r="B2393" t="s">
        <v>425</v>
      </c>
      <c r="C2393" t="s">
        <v>424</v>
      </c>
      <c r="D2393">
        <v>38518.35</v>
      </c>
      <c r="E2393">
        <v>7.35</v>
      </c>
      <c r="F2393" t="s">
        <v>2737</v>
      </c>
      <c r="G2393">
        <v>27013393</v>
      </c>
      <c r="H2393" t="s">
        <v>2834</v>
      </c>
      <c r="I2393" t="s">
        <v>2737</v>
      </c>
      <c r="J2393" s="8">
        <v>43801.272222222222</v>
      </c>
      <c r="K2393">
        <v>270</v>
      </c>
      <c r="L2393">
        <v>29881</v>
      </c>
    </row>
    <row r="2394" spans="1:15" hidden="1" x14ac:dyDescent="0.25">
      <c r="A2394" t="s">
        <v>426</v>
      </c>
      <c r="B2394" t="s">
        <v>425</v>
      </c>
      <c r="C2394" t="s">
        <v>424</v>
      </c>
      <c r="D2394">
        <v>38518.35</v>
      </c>
      <c r="E2394">
        <v>21.19</v>
      </c>
      <c r="F2394" t="s">
        <v>2737</v>
      </c>
      <c r="G2394">
        <v>27013399</v>
      </c>
      <c r="H2394" t="s">
        <v>2739</v>
      </c>
      <c r="I2394" t="s">
        <v>2737</v>
      </c>
      <c r="J2394" s="8">
        <v>43801.272222222222</v>
      </c>
      <c r="K2394">
        <v>270</v>
      </c>
      <c r="L2394">
        <v>29881</v>
      </c>
    </row>
    <row r="2395" spans="1:15" hidden="1" x14ac:dyDescent="0.25">
      <c r="A2395" t="s">
        <v>426</v>
      </c>
      <c r="B2395" t="s">
        <v>425</v>
      </c>
      <c r="C2395" t="s">
        <v>424</v>
      </c>
      <c r="D2395">
        <v>38518.35</v>
      </c>
      <c r="E2395">
        <v>10.97</v>
      </c>
      <c r="F2395" t="s">
        <v>2737</v>
      </c>
      <c r="G2395">
        <v>27280043</v>
      </c>
      <c r="H2395" t="s">
        <v>2740</v>
      </c>
      <c r="I2395" t="s">
        <v>2737</v>
      </c>
      <c r="J2395" s="8">
        <v>43801.272222222222</v>
      </c>
      <c r="K2395">
        <v>272</v>
      </c>
      <c r="L2395">
        <v>29881</v>
      </c>
    </row>
    <row r="2396" spans="1:15" hidden="1" x14ac:dyDescent="0.25">
      <c r="A2396" t="s">
        <v>426</v>
      </c>
      <c r="B2396" t="s">
        <v>425</v>
      </c>
      <c r="C2396" t="s">
        <v>424</v>
      </c>
      <c r="D2396">
        <v>38518.35</v>
      </c>
      <c r="E2396">
        <v>46</v>
      </c>
      <c r="F2396" t="s">
        <v>2742</v>
      </c>
      <c r="G2396">
        <v>25021907</v>
      </c>
      <c r="H2396" t="s">
        <v>2743</v>
      </c>
      <c r="I2396" t="s">
        <v>2737</v>
      </c>
      <c r="J2396" s="8">
        <v>43801.272222222222</v>
      </c>
      <c r="K2396">
        <v>250</v>
      </c>
      <c r="L2396">
        <v>29881</v>
      </c>
    </row>
    <row r="2397" spans="1:15" hidden="1" x14ac:dyDescent="0.25">
      <c r="A2397" t="s">
        <v>426</v>
      </c>
      <c r="B2397" t="s">
        <v>425</v>
      </c>
      <c r="C2397" t="s">
        <v>424</v>
      </c>
      <c r="D2397">
        <v>38518.35</v>
      </c>
      <c r="E2397">
        <v>19</v>
      </c>
      <c r="F2397" t="s">
        <v>2865</v>
      </c>
      <c r="G2397">
        <v>25024630</v>
      </c>
      <c r="H2397" t="s">
        <v>2866</v>
      </c>
      <c r="I2397" t="s">
        <v>2737</v>
      </c>
      <c r="J2397" s="8">
        <v>43801.272222222222</v>
      </c>
      <c r="K2397">
        <v>250</v>
      </c>
      <c r="L2397">
        <v>29881</v>
      </c>
    </row>
    <row r="2398" spans="1:15" hidden="1" x14ac:dyDescent="0.25">
      <c r="A2398" t="s">
        <v>426</v>
      </c>
      <c r="B2398" t="s">
        <v>425</v>
      </c>
      <c r="C2398" t="s">
        <v>424</v>
      </c>
      <c r="D2398">
        <v>38518.35</v>
      </c>
      <c r="E2398">
        <v>21</v>
      </c>
      <c r="F2398" t="s">
        <v>2768</v>
      </c>
      <c r="G2398">
        <v>25021916</v>
      </c>
      <c r="H2398" t="s">
        <v>2918</v>
      </c>
      <c r="I2398" t="s">
        <v>2737</v>
      </c>
      <c r="J2398" s="8">
        <v>43801.272222222222</v>
      </c>
      <c r="K2398">
        <v>250</v>
      </c>
      <c r="L2398">
        <v>29881</v>
      </c>
    </row>
    <row r="2399" spans="1:15" hidden="1" x14ac:dyDescent="0.25">
      <c r="A2399" t="s">
        <v>426</v>
      </c>
      <c r="B2399" t="s">
        <v>425</v>
      </c>
      <c r="C2399" t="s">
        <v>424</v>
      </c>
      <c r="D2399">
        <v>38518.35</v>
      </c>
      <c r="E2399">
        <v>21</v>
      </c>
      <c r="F2399" t="s">
        <v>2848</v>
      </c>
      <c r="G2399">
        <v>63623574</v>
      </c>
      <c r="H2399" t="s">
        <v>2849</v>
      </c>
      <c r="I2399" t="s">
        <v>2737</v>
      </c>
      <c r="J2399" s="8">
        <v>43801.272222222222</v>
      </c>
      <c r="K2399">
        <v>636</v>
      </c>
      <c r="L2399">
        <v>29881</v>
      </c>
    </row>
    <row r="2400" spans="1:15" hidden="1" x14ac:dyDescent="0.25">
      <c r="A2400" t="s">
        <v>426</v>
      </c>
      <c r="B2400" t="s">
        <v>425</v>
      </c>
      <c r="C2400" t="s">
        <v>424</v>
      </c>
      <c r="D2400">
        <v>38518.35</v>
      </c>
      <c r="E2400">
        <v>21</v>
      </c>
      <c r="F2400" t="s">
        <v>2897</v>
      </c>
      <c r="G2400">
        <v>25021100</v>
      </c>
      <c r="H2400" t="s">
        <v>2898</v>
      </c>
      <c r="I2400" t="s">
        <v>2737</v>
      </c>
      <c r="J2400" s="8">
        <v>43801.272222222222</v>
      </c>
      <c r="K2400">
        <v>250</v>
      </c>
      <c r="L2400">
        <v>29881</v>
      </c>
    </row>
    <row r="2401" spans="1:12" hidden="1" x14ac:dyDescent="0.25">
      <c r="A2401" t="s">
        <v>426</v>
      </c>
      <c r="B2401" t="s">
        <v>425</v>
      </c>
      <c r="C2401" t="s">
        <v>424</v>
      </c>
      <c r="D2401">
        <v>38518.35</v>
      </c>
      <c r="E2401">
        <v>26</v>
      </c>
      <c r="F2401" t="s">
        <v>2936</v>
      </c>
      <c r="G2401">
        <v>63621082</v>
      </c>
      <c r="H2401" t="s">
        <v>2937</v>
      </c>
      <c r="I2401" t="s">
        <v>2737</v>
      </c>
      <c r="J2401" s="8">
        <v>43801.272222222222</v>
      </c>
      <c r="K2401">
        <v>636</v>
      </c>
      <c r="L2401">
        <v>29881</v>
      </c>
    </row>
    <row r="2402" spans="1:12" hidden="1" x14ac:dyDescent="0.25">
      <c r="A2402" t="s">
        <v>426</v>
      </c>
      <c r="B2402" t="s">
        <v>425</v>
      </c>
      <c r="C2402" t="s">
        <v>424</v>
      </c>
      <c r="D2402">
        <v>38518.35</v>
      </c>
      <c r="E2402">
        <v>46</v>
      </c>
      <c r="F2402" t="s">
        <v>2737</v>
      </c>
      <c r="G2402">
        <v>25023527</v>
      </c>
      <c r="H2402" t="s">
        <v>2925</v>
      </c>
      <c r="I2402" t="s">
        <v>2737</v>
      </c>
      <c r="J2402" s="8">
        <v>43801.272222222222</v>
      </c>
      <c r="K2402">
        <v>250</v>
      </c>
      <c r="L2402">
        <v>29881</v>
      </c>
    </row>
    <row r="2403" spans="1:12" hidden="1" x14ac:dyDescent="0.25">
      <c r="A2403" t="s">
        <v>426</v>
      </c>
      <c r="B2403" t="s">
        <v>425</v>
      </c>
      <c r="C2403" t="s">
        <v>424</v>
      </c>
      <c r="D2403">
        <v>38518.35</v>
      </c>
      <c r="E2403">
        <v>107</v>
      </c>
      <c r="F2403" t="s">
        <v>2846</v>
      </c>
      <c r="G2403">
        <v>63621209</v>
      </c>
      <c r="H2403" t="s">
        <v>2961</v>
      </c>
      <c r="I2403" t="s">
        <v>2737</v>
      </c>
      <c r="J2403" s="8">
        <v>43801.272222222222</v>
      </c>
      <c r="K2403">
        <v>636</v>
      </c>
      <c r="L2403">
        <v>29881</v>
      </c>
    </row>
    <row r="2404" spans="1:12" hidden="1" x14ac:dyDescent="0.25">
      <c r="A2404" t="s">
        <v>426</v>
      </c>
      <c r="B2404" t="s">
        <v>425</v>
      </c>
      <c r="C2404" t="s">
        <v>424</v>
      </c>
      <c r="D2404">
        <v>38518.35</v>
      </c>
      <c r="E2404">
        <v>21</v>
      </c>
      <c r="F2404" t="s">
        <v>2768</v>
      </c>
      <c r="G2404">
        <v>25021916</v>
      </c>
      <c r="H2404" t="s">
        <v>2918</v>
      </c>
      <c r="I2404" t="s">
        <v>2737</v>
      </c>
      <c r="J2404" s="8">
        <v>43801.272222222222</v>
      </c>
      <c r="K2404">
        <v>250</v>
      </c>
      <c r="L2404">
        <v>29881</v>
      </c>
    </row>
    <row r="2405" spans="1:12" hidden="1" x14ac:dyDescent="0.25">
      <c r="A2405" t="s">
        <v>426</v>
      </c>
      <c r="B2405" t="s">
        <v>425</v>
      </c>
      <c r="C2405" t="s">
        <v>424</v>
      </c>
      <c r="D2405">
        <v>38518.35</v>
      </c>
      <c r="E2405">
        <v>185</v>
      </c>
      <c r="F2405" t="s">
        <v>2863</v>
      </c>
      <c r="G2405">
        <v>63621184</v>
      </c>
      <c r="H2405" t="s">
        <v>2919</v>
      </c>
      <c r="I2405" t="s">
        <v>2737</v>
      </c>
      <c r="J2405" s="8">
        <v>43801.272222222222</v>
      </c>
      <c r="K2405">
        <v>636</v>
      </c>
      <c r="L2405">
        <v>29881</v>
      </c>
    </row>
    <row r="2406" spans="1:12" hidden="1" x14ac:dyDescent="0.25">
      <c r="A2406" t="s">
        <v>426</v>
      </c>
      <c r="B2406" t="s">
        <v>425</v>
      </c>
      <c r="C2406" t="s">
        <v>424</v>
      </c>
      <c r="D2406">
        <v>38518.35</v>
      </c>
      <c r="E2406">
        <v>21</v>
      </c>
      <c r="F2406" t="s">
        <v>2759</v>
      </c>
      <c r="G2406">
        <v>25022093</v>
      </c>
      <c r="H2406" t="s">
        <v>2924</v>
      </c>
      <c r="I2406" t="s">
        <v>2737</v>
      </c>
      <c r="J2406" s="8">
        <v>43801.272222222222</v>
      </c>
      <c r="K2406">
        <v>250</v>
      </c>
      <c r="L2406">
        <v>29881</v>
      </c>
    </row>
    <row r="2407" spans="1:12" hidden="1" x14ac:dyDescent="0.25">
      <c r="A2407" t="s">
        <v>426</v>
      </c>
      <c r="B2407" t="s">
        <v>425</v>
      </c>
      <c r="C2407" t="s">
        <v>424</v>
      </c>
      <c r="D2407">
        <v>38518.35</v>
      </c>
      <c r="E2407">
        <v>39</v>
      </c>
      <c r="F2407" t="s">
        <v>2737</v>
      </c>
      <c r="G2407">
        <v>25024764</v>
      </c>
      <c r="H2407" t="s">
        <v>2962</v>
      </c>
      <c r="I2407" t="s">
        <v>2737</v>
      </c>
      <c r="J2407" s="8">
        <v>43801.272222222222</v>
      </c>
      <c r="K2407">
        <v>250</v>
      </c>
      <c r="L2407">
        <v>29881</v>
      </c>
    </row>
    <row r="2408" spans="1:12" hidden="1" x14ac:dyDescent="0.25">
      <c r="A2408" t="s">
        <v>426</v>
      </c>
      <c r="B2408" t="s">
        <v>425</v>
      </c>
      <c r="C2408" t="s">
        <v>424</v>
      </c>
      <c r="D2408">
        <v>38518.35</v>
      </c>
      <c r="E2408">
        <v>218</v>
      </c>
      <c r="F2408" t="s">
        <v>3049</v>
      </c>
      <c r="G2408">
        <v>63621126</v>
      </c>
      <c r="H2408" t="s">
        <v>3050</v>
      </c>
      <c r="I2408" t="s">
        <v>2737</v>
      </c>
      <c r="J2408" s="8">
        <v>43801.272222222222</v>
      </c>
      <c r="K2408">
        <v>636</v>
      </c>
      <c r="L2408">
        <v>29881</v>
      </c>
    </row>
    <row r="2409" spans="1:12" hidden="1" x14ac:dyDescent="0.25">
      <c r="A2409" t="s">
        <v>426</v>
      </c>
      <c r="B2409" t="s">
        <v>425</v>
      </c>
      <c r="C2409" t="s">
        <v>424</v>
      </c>
      <c r="D2409">
        <v>38518.35</v>
      </c>
      <c r="E2409">
        <v>21</v>
      </c>
      <c r="F2409" t="s">
        <v>2920</v>
      </c>
      <c r="G2409">
        <v>25021136</v>
      </c>
      <c r="H2409" t="s">
        <v>2921</v>
      </c>
      <c r="I2409" t="s">
        <v>2737</v>
      </c>
      <c r="J2409" s="8">
        <v>43801.272222222222</v>
      </c>
      <c r="K2409">
        <v>250</v>
      </c>
      <c r="L2409">
        <v>29881</v>
      </c>
    </row>
    <row r="2410" spans="1:12" hidden="1" x14ac:dyDescent="0.25">
      <c r="A2410" t="s">
        <v>426</v>
      </c>
      <c r="B2410" t="s">
        <v>425</v>
      </c>
      <c r="C2410" t="s">
        <v>424</v>
      </c>
      <c r="D2410">
        <v>38518.35</v>
      </c>
      <c r="E2410">
        <v>53</v>
      </c>
      <c r="F2410" t="s">
        <v>2759</v>
      </c>
      <c r="G2410">
        <v>25021407</v>
      </c>
      <c r="H2410" t="s">
        <v>2760</v>
      </c>
      <c r="I2410" t="s">
        <v>2737</v>
      </c>
      <c r="J2410" s="8">
        <v>43801.272222222222</v>
      </c>
      <c r="K2410">
        <v>250</v>
      </c>
      <c r="L2410">
        <v>29881</v>
      </c>
    </row>
    <row r="2411" spans="1:12" hidden="1" x14ac:dyDescent="0.25">
      <c r="A2411" t="s">
        <v>426</v>
      </c>
      <c r="B2411" t="s">
        <v>425</v>
      </c>
      <c r="C2411" t="s">
        <v>424</v>
      </c>
      <c r="D2411">
        <v>38518.35</v>
      </c>
      <c r="E2411">
        <v>34</v>
      </c>
      <c r="F2411" t="s">
        <v>3015</v>
      </c>
      <c r="G2411">
        <v>25021327</v>
      </c>
      <c r="H2411" t="s">
        <v>3016</v>
      </c>
      <c r="I2411" t="s">
        <v>2737</v>
      </c>
      <c r="J2411" s="8">
        <v>43801.272222222222</v>
      </c>
      <c r="K2411">
        <v>250</v>
      </c>
      <c r="L2411">
        <v>29881</v>
      </c>
    </row>
    <row r="2412" spans="1:12" hidden="1" x14ac:dyDescent="0.25">
      <c r="A2412" t="s">
        <v>426</v>
      </c>
      <c r="B2412" t="s">
        <v>425</v>
      </c>
      <c r="C2412" t="s">
        <v>424</v>
      </c>
      <c r="D2412">
        <v>38518.35</v>
      </c>
      <c r="E2412">
        <v>21</v>
      </c>
      <c r="F2412" t="s">
        <v>2737</v>
      </c>
      <c r="G2412">
        <v>25824575</v>
      </c>
      <c r="H2412" t="s">
        <v>3017</v>
      </c>
      <c r="I2412" t="s">
        <v>2737</v>
      </c>
      <c r="J2412" s="8">
        <v>43801.272222222222</v>
      </c>
      <c r="K2412">
        <v>258</v>
      </c>
      <c r="L2412">
        <v>29881</v>
      </c>
    </row>
    <row r="2413" spans="1:12" hidden="1" x14ac:dyDescent="0.25">
      <c r="A2413" t="s">
        <v>426</v>
      </c>
      <c r="B2413" t="s">
        <v>425</v>
      </c>
      <c r="C2413" t="s">
        <v>424</v>
      </c>
      <c r="D2413">
        <v>38518.35</v>
      </c>
      <c r="E2413">
        <v>114</v>
      </c>
      <c r="F2413" t="s">
        <v>3018</v>
      </c>
      <c r="G2413">
        <v>63621129</v>
      </c>
      <c r="H2413" t="s">
        <v>3019</v>
      </c>
      <c r="I2413" t="s">
        <v>2737</v>
      </c>
      <c r="J2413" s="8">
        <v>43801.272222222222</v>
      </c>
      <c r="K2413">
        <v>636</v>
      </c>
      <c r="L2413">
        <v>29881</v>
      </c>
    </row>
    <row r="2414" spans="1:12" hidden="1" x14ac:dyDescent="0.25">
      <c r="A2414" t="s">
        <v>426</v>
      </c>
      <c r="B2414" t="s">
        <v>425</v>
      </c>
      <c r="C2414" t="s">
        <v>424</v>
      </c>
      <c r="D2414">
        <v>38518.35</v>
      </c>
      <c r="E2414">
        <v>53</v>
      </c>
      <c r="F2414" t="s">
        <v>2759</v>
      </c>
      <c r="G2414">
        <v>25021407</v>
      </c>
      <c r="H2414" t="s">
        <v>2760</v>
      </c>
      <c r="I2414" t="s">
        <v>2737</v>
      </c>
      <c r="J2414" s="8">
        <v>43801.272222222222</v>
      </c>
      <c r="K2414">
        <v>250</v>
      </c>
      <c r="L2414">
        <v>29881</v>
      </c>
    </row>
    <row r="2415" spans="1:12" hidden="1" x14ac:dyDescent="0.25">
      <c r="A2415" t="s">
        <v>426</v>
      </c>
      <c r="B2415" t="s">
        <v>425</v>
      </c>
      <c r="C2415" t="s">
        <v>424</v>
      </c>
      <c r="D2415">
        <v>38518.35</v>
      </c>
      <c r="E2415">
        <v>-21</v>
      </c>
      <c r="F2415" t="s">
        <v>2759</v>
      </c>
      <c r="G2415">
        <v>25022093</v>
      </c>
      <c r="H2415" t="s">
        <v>2924</v>
      </c>
      <c r="I2415" t="s">
        <v>2737</v>
      </c>
      <c r="J2415" s="8">
        <v>43801.272222222222</v>
      </c>
      <c r="K2415">
        <v>250</v>
      </c>
      <c r="L2415">
        <v>29881</v>
      </c>
    </row>
    <row r="2416" spans="1:12" hidden="1" x14ac:dyDescent="0.25">
      <c r="A2416" t="s">
        <v>426</v>
      </c>
      <c r="B2416" t="s">
        <v>425</v>
      </c>
      <c r="C2416" t="s">
        <v>424</v>
      </c>
      <c r="D2416">
        <v>38518.35</v>
      </c>
      <c r="E2416">
        <v>-39</v>
      </c>
      <c r="F2416" t="s">
        <v>2737</v>
      </c>
      <c r="G2416">
        <v>25024764</v>
      </c>
      <c r="H2416" t="s">
        <v>2962</v>
      </c>
      <c r="I2416" t="s">
        <v>2737</v>
      </c>
      <c r="J2416" s="8">
        <v>43801.272222222222</v>
      </c>
      <c r="K2416">
        <v>250</v>
      </c>
      <c r="L2416">
        <v>29881</v>
      </c>
    </row>
    <row r="2417" spans="1:15" hidden="1" x14ac:dyDescent="0.25">
      <c r="A2417" t="s">
        <v>426</v>
      </c>
      <c r="B2417" t="s">
        <v>425</v>
      </c>
      <c r="C2417" t="s">
        <v>424</v>
      </c>
      <c r="D2417">
        <v>38518.35</v>
      </c>
      <c r="E2417">
        <v>21</v>
      </c>
      <c r="F2417" t="s">
        <v>2848</v>
      </c>
      <c r="G2417">
        <v>63623574</v>
      </c>
      <c r="H2417" t="s">
        <v>2849</v>
      </c>
      <c r="I2417" t="s">
        <v>2737</v>
      </c>
      <c r="J2417" s="8">
        <v>43801.272222222222</v>
      </c>
      <c r="K2417">
        <v>636</v>
      </c>
      <c r="L2417">
        <v>29881</v>
      </c>
    </row>
    <row r="2418" spans="1:15" hidden="1" x14ac:dyDescent="0.25">
      <c r="A2418" t="s">
        <v>426</v>
      </c>
      <c r="B2418" t="s">
        <v>425</v>
      </c>
      <c r="C2418" t="s">
        <v>424</v>
      </c>
      <c r="D2418">
        <v>38518.35</v>
      </c>
      <c r="E2418">
        <v>19</v>
      </c>
      <c r="F2418" t="s">
        <v>3024</v>
      </c>
      <c r="G2418">
        <v>25021200</v>
      </c>
      <c r="H2418" t="s">
        <v>3025</v>
      </c>
      <c r="I2418" t="s">
        <v>2737</v>
      </c>
      <c r="J2418" s="8">
        <v>43801.272222222222</v>
      </c>
      <c r="K2418">
        <v>250</v>
      </c>
      <c r="L2418">
        <v>29881</v>
      </c>
    </row>
    <row r="2419" spans="1:15" hidden="1" x14ac:dyDescent="0.25">
      <c r="A2419" t="s">
        <v>426</v>
      </c>
      <c r="B2419" t="s">
        <v>425</v>
      </c>
      <c r="C2419" t="s">
        <v>424</v>
      </c>
      <c r="D2419">
        <v>38518.35</v>
      </c>
      <c r="E2419">
        <v>44</v>
      </c>
      <c r="F2419" t="s">
        <v>2795</v>
      </c>
      <c r="G2419">
        <v>63690720</v>
      </c>
      <c r="H2419" t="s">
        <v>2796</v>
      </c>
      <c r="I2419" t="s">
        <v>2737</v>
      </c>
      <c r="J2419" s="8">
        <v>43801.272222222222</v>
      </c>
      <c r="K2419">
        <v>636</v>
      </c>
      <c r="L2419">
        <v>29881</v>
      </c>
    </row>
    <row r="2420" spans="1:15" hidden="1" x14ac:dyDescent="0.25">
      <c r="A2420" t="s">
        <v>426</v>
      </c>
      <c r="B2420" t="s">
        <v>425</v>
      </c>
      <c r="C2420" t="s">
        <v>424</v>
      </c>
      <c r="D2420">
        <v>38518.35</v>
      </c>
      <c r="E2420">
        <v>44</v>
      </c>
      <c r="F2420" t="s">
        <v>2795</v>
      </c>
      <c r="G2420">
        <v>63690720</v>
      </c>
      <c r="H2420" t="s">
        <v>2796</v>
      </c>
      <c r="I2420" t="s">
        <v>2737</v>
      </c>
      <c r="J2420" s="8">
        <v>43801.272222222222</v>
      </c>
      <c r="K2420">
        <v>636</v>
      </c>
      <c r="L2420">
        <v>29881</v>
      </c>
    </row>
    <row r="2421" spans="1:15" hidden="1" x14ac:dyDescent="0.25">
      <c r="A2421" t="s">
        <v>426</v>
      </c>
      <c r="B2421" t="s">
        <v>425</v>
      </c>
      <c r="C2421" t="s">
        <v>424</v>
      </c>
      <c r="D2421">
        <v>38518.35</v>
      </c>
      <c r="E2421">
        <v>-44</v>
      </c>
      <c r="F2421" t="s">
        <v>2795</v>
      </c>
      <c r="G2421">
        <v>63690720</v>
      </c>
      <c r="H2421" t="s">
        <v>2796</v>
      </c>
      <c r="I2421" t="s">
        <v>2737</v>
      </c>
      <c r="J2421" s="8">
        <v>43801.272222222222</v>
      </c>
      <c r="K2421">
        <v>636</v>
      </c>
      <c r="L2421">
        <v>29881</v>
      </c>
    </row>
    <row r="2422" spans="1:15" hidden="1" x14ac:dyDescent="0.25">
      <c r="A2422" t="s">
        <v>426</v>
      </c>
      <c r="B2422" t="s">
        <v>425</v>
      </c>
      <c r="C2422" t="s">
        <v>424</v>
      </c>
      <c r="D2422">
        <v>38518.35</v>
      </c>
      <c r="E2422">
        <v>7280</v>
      </c>
      <c r="F2422" t="s">
        <v>2737</v>
      </c>
      <c r="G2422">
        <v>36014009</v>
      </c>
      <c r="H2422" t="s">
        <v>3020</v>
      </c>
      <c r="I2422" t="s">
        <v>2737</v>
      </c>
      <c r="J2422" s="8">
        <v>43801.272222222222</v>
      </c>
      <c r="K2422">
        <v>360</v>
      </c>
      <c r="L2422">
        <v>29881</v>
      </c>
      <c r="M2422" s="19">
        <v>7615</v>
      </c>
      <c r="N2422" s="19">
        <f>M2422</f>
        <v>7615</v>
      </c>
    </row>
    <row r="2423" spans="1:15" hidden="1" x14ac:dyDescent="0.25">
      <c r="A2423" t="s">
        <v>426</v>
      </c>
      <c r="B2423" t="s">
        <v>425</v>
      </c>
      <c r="C2423" t="s">
        <v>424</v>
      </c>
      <c r="D2423">
        <v>38518.35</v>
      </c>
      <c r="E2423">
        <v>8400</v>
      </c>
      <c r="F2423" t="s">
        <v>2737</v>
      </c>
      <c r="G2423">
        <v>36014010</v>
      </c>
      <c r="H2423" t="s">
        <v>3021</v>
      </c>
      <c r="I2423" t="s">
        <v>2737</v>
      </c>
      <c r="J2423" s="8">
        <v>43801.272222222222</v>
      </c>
      <c r="K2423">
        <v>360</v>
      </c>
      <c r="L2423">
        <v>29881</v>
      </c>
      <c r="M2423" s="19">
        <v>1465</v>
      </c>
      <c r="N2423" s="19">
        <f>M2423*6</f>
        <v>8790</v>
      </c>
    </row>
    <row r="2424" spans="1:15" hidden="1" x14ac:dyDescent="0.25">
      <c r="A2424" t="s">
        <v>426</v>
      </c>
      <c r="B2424" t="s">
        <v>425</v>
      </c>
      <c r="C2424" t="s">
        <v>424</v>
      </c>
      <c r="D2424">
        <v>38518.35</v>
      </c>
      <c r="E2424">
        <v>4278</v>
      </c>
      <c r="F2424" t="s">
        <v>2737</v>
      </c>
      <c r="G2424">
        <v>37013010</v>
      </c>
      <c r="H2424" t="s">
        <v>2747</v>
      </c>
      <c r="I2424" t="s">
        <v>2737</v>
      </c>
      <c r="J2424" s="8">
        <v>43801.272222222222</v>
      </c>
      <c r="K2424">
        <v>370</v>
      </c>
      <c r="L2424">
        <v>29881</v>
      </c>
      <c r="M2424" s="19">
        <v>33</v>
      </c>
      <c r="N2424">
        <f>E2424/31</f>
        <v>138</v>
      </c>
      <c r="O2424" s="19">
        <f>M2424*N2424</f>
        <v>4554</v>
      </c>
    </row>
    <row r="2425" spans="1:15" hidden="1" x14ac:dyDescent="0.25">
      <c r="A2425" t="s">
        <v>426</v>
      </c>
      <c r="B2425" t="s">
        <v>425</v>
      </c>
      <c r="C2425" t="s">
        <v>424</v>
      </c>
      <c r="D2425">
        <v>38518.35</v>
      </c>
      <c r="E2425">
        <v>1216</v>
      </c>
      <c r="F2425">
        <v>17001</v>
      </c>
      <c r="G2425">
        <v>71017001</v>
      </c>
      <c r="H2425" t="s">
        <v>2900</v>
      </c>
      <c r="I2425" t="s">
        <v>2737</v>
      </c>
      <c r="J2425" s="8">
        <v>43801.272222222222</v>
      </c>
      <c r="K2425">
        <v>710</v>
      </c>
      <c r="L2425">
        <v>29881</v>
      </c>
      <c r="M2425" s="19">
        <v>1272</v>
      </c>
    </row>
    <row r="2426" spans="1:15" hidden="1" x14ac:dyDescent="0.25">
      <c r="A2426" t="s">
        <v>426</v>
      </c>
      <c r="B2426" t="s">
        <v>425</v>
      </c>
      <c r="C2426" t="s">
        <v>424</v>
      </c>
      <c r="D2426">
        <v>38518.35</v>
      </c>
      <c r="E2426">
        <v>690</v>
      </c>
      <c r="F2426">
        <v>10260</v>
      </c>
      <c r="G2426">
        <v>71010260</v>
      </c>
      <c r="H2426" t="s">
        <v>2748</v>
      </c>
      <c r="I2426" t="s">
        <v>2737</v>
      </c>
      <c r="J2426" s="8">
        <v>43801.272222222222</v>
      </c>
      <c r="K2426">
        <v>710</v>
      </c>
      <c r="L2426">
        <v>29881</v>
      </c>
      <c r="M2426" s="19">
        <v>722</v>
      </c>
    </row>
    <row r="2427" spans="1:15" hidden="1" x14ac:dyDescent="0.25">
      <c r="A2427" t="s">
        <v>426</v>
      </c>
      <c r="B2427" t="s">
        <v>425</v>
      </c>
      <c r="C2427" t="s">
        <v>424</v>
      </c>
      <c r="D2427">
        <v>38518.35</v>
      </c>
      <c r="E2427">
        <v>284</v>
      </c>
      <c r="F2427">
        <v>10261</v>
      </c>
      <c r="G2427">
        <v>71010261</v>
      </c>
      <c r="H2427" t="s">
        <v>2761</v>
      </c>
      <c r="I2427" t="s">
        <v>2737</v>
      </c>
      <c r="J2427" s="8">
        <v>43801.272222222222</v>
      </c>
      <c r="K2427">
        <v>710</v>
      </c>
      <c r="L2427">
        <v>29881</v>
      </c>
      <c r="M2427" s="19">
        <v>298</v>
      </c>
    </row>
    <row r="2428" spans="1:15" hidden="1" x14ac:dyDescent="0.25">
      <c r="A2428" t="s">
        <v>426</v>
      </c>
      <c r="B2428" t="s">
        <v>425</v>
      </c>
      <c r="C2428" t="s">
        <v>424</v>
      </c>
      <c r="D2428">
        <v>38518.35</v>
      </c>
      <c r="E2428">
        <v>623.70000000000005</v>
      </c>
      <c r="F2428" t="s">
        <v>2737</v>
      </c>
      <c r="G2428">
        <v>27210300</v>
      </c>
      <c r="H2428" t="s">
        <v>3097</v>
      </c>
      <c r="I2428" t="s">
        <v>2737</v>
      </c>
      <c r="J2428" s="8">
        <v>43801.272222222222</v>
      </c>
      <c r="K2428">
        <v>272</v>
      </c>
      <c r="L2428">
        <v>29881</v>
      </c>
    </row>
    <row r="2429" spans="1:15" hidden="1" x14ac:dyDescent="0.25">
      <c r="A2429" t="s">
        <v>426</v>
      </c>
      <c r="B2429" t="s">
        <v>425</v>
      </c>
      <c r="C2429" t="s">
        <v>424</v>
      </c>
      <c r="D2429">
        <v>38518.35</v>
      </c>
      <c r="E2429">
        <v>579.15</v>
      </c>
      <c r="F2429" t="s">
        <v>2737</v>
      </c>
      <c r="G2429">
        <v>27210300</v>
      </c>
      <c r="H2429" t="s">
        <v>3097</v>
      </c>
      <c r="I2429" t="s">
        <v>2737</v>
      </c>
      <c r="J2429" s="8">
        <v>43801.272222222222</v>
      </c>
      <c r="K2429">
        <v>272</v>
      </c>
      <c r="L2429">
        <v>29881</v>
      </c>
    </row>
    <row r="2430" spans="1:15" hidden="1" x14ac:dyDescent="0.25">
      <c r="A2430" t="s">
        <v>426</v>
      </c>
      <c r="B2430" t="s">
        <v>425</v>
      </c>
      <c r="C2430" t="s">
        <v>424</v>
      </c>
      <c r="D2430">
        <v>38518.35</v>
      </c>
      <c r="E2430">
        <v>668.25</v>
      </c>
      <c r="F2430" t="s">
        <v>2737</v>
      </c>
      <c r="G2430">
        <v>27210300</v>
      </c>
      <c r="H2430" t="s">
        <v>3097</v>
      </c>
      <c r="I2430" t="s">
        <v>2737</v>
      </c>
      <c r="J2430" s="8">
        <v>43801.272222222222</v>
      </c>
      <c r="K2430">
        <v>272</v>
      </c>
      <c r="L2430">
        <v>29881</v>
      </c>
    </row>
    <row r="2431" spans="1:15" hidden="1" x14ac:dyDescent="0.25">
      <c r="A2431" t="s">
        <v>426</v>
      </c>
      <c r="B2431" t="s">
        <v>425</v>
      </c>
      <c r="C2431" t="s">
        <v>424</v>
      </c>
      <c r="D2431">
        <v>38518.35</v>
      </c>
      <c r="E2431">
        <v>1232.55</v>
      </c>
      <c r="F2431" t="s">
        <v>2737</v>
      </c>
      <c r="G2431">
        <v>27210300</v>
      </c>
      <c r="H2431" t="s">
        <v>3097</v>
      </c>
      <c r="I2431" t="s">
        <v>2737</v>
      </c>
      <c r="J2431" s="8">
        <v>43801.272222222222</v>
      </c>
      <c r="K2431">
        <v>272</v>
      </c>
      <c r="L2431">
        <v>29881</v>
      </c>
    </row>
    <row r="2432" spans="1:15" hidden="1" x14ac:dyDescent="0.25">
      <c r="A2432" t="s">
        <v>426</v>
      </c>
      <c r="B2432" t="s">
        <v>425</v>
      </c>
      <c r="C2432" t="s">
        <v>424</v>
      </c>
      <c r="D2432">
        <v>38518.35</v>
      </c>
      <c r="E2432">
        <v>6703.29</v>
      </c>
      <c r="F2432" t="s">
        <v>3098</v>
      </c>
      <c r="G2432">
        <v>27899988</v>
      </c>
      <c r="H2432" t="s">
        <v>3099</v>
      </c>
      <c r="I2432" t="s">
        <v>2737</v>
      </c>
      <c r="J2432" s="8">
        <v>43801.272222222222</v>
      </c>
      <c r="K2432">
        <v>278</v>
      </c>
      <c r="L2432">
        <v>29881</v>
      </c>
    </row>
    <row r="2433" spans="1:13" hidden="1" x14ac:dyDescent="0.25">
      <c r="A2433" t="s">
        <v>426</v>
      </c>
      <c r="B2433" t="s">
        <v>425</v>
      </c>
      <c r="C2433" t="s">
        <v>424</v>
      </c>
      <c r="D2433">
        <v>38518.35</v>
      </c>
      <c r="E2433">
        <v>876.15</v>
      </c>
      <c r="F2433" t="s">
        <v>2912</v>
      </c>
      <c r="G2433">
        <v>27899992</v>
      </c>
      <c r="H2433" t="s">
        <v>3100</v>
      </c>
      <c r="I2433" t="s">
        <v>2737</v>
      </c>
      <c r="J2433" s="8">
        <v>43801.272222222222</v>
      </c>
      <c r="K2433">
        <v>278</v>
      </c>
      <c r="L2433">
        <v>29881</v>
      </c>
    </row>
    <row r="2434" spans="1:13" hidden="1" x14ac:dyDescent="0.25">
      <c r="A2434" t="s">
        <v>426</v>
      </c>
      <c r="B2434" t="s">
        <v>425</v>
      </c>
      <c r="C2434" t="s">
        <v>424</v>
      </c>
      <c r="D2434">
        <v>38518.35</v>
      </c>
      <c r="E2434">
        <v>1321.65</v>
      </c>
      <c r="F2434" t="s">
        <v>2912</v>
      </c>
      <c r="G2434">
        <v>27899992</v>
      </c>
      <c r="H2434" t="s">
        <v>3100</v>
      </c>
      <c r="I2434" t="s">
        <v>2737</v>
      </c>
      <c r="J2434" s="8">
        <v>43801.272222222222</v>
      </c>
      <c r="K2434">
        <v>278</v>
      </c>
      <c r="L2434">
        <v>29881</v>
      </c>
    </row>
    <row r="2435" spans="1:13" x14ac:dyDescent="0.25">
      <c r="A2435" t="s">
        <v>426</v>
      </c>
      <c r="B2435" t="s">
        <v>425</v>
      </c>
      <c r="C2435" t="s">
        <v>424</v>
      </c>
      <c r="D2435">
        <v>38518.35</v>
      </c>
      <c r="E2435">
        <v>1103</v>
      </c>
      <c r="F2435">
        <v>64447</v>
      </c>
      <c r="G2435">
        <v>36119901</v>
      </c>
      <c r="H2435" t="s">
        <v>3101</v>
      </c>
      <c r="I2435" t="s">
        <v>2737</v>
      </c>
      <c r="J2435" s="8">
        <v>43801.272222222222</v>
      </c>
      <c r="K2435">
        <v>361</v>
      </c>
      <c r="L2435">
        <v>29881</v>
      </c>
      <c r="M2435" s="19">
        <v>1154</v>
      </c>
    </row>
    <row r="2436" spans="1:13" hidden="1" x14ac:dyDescent="0.25">
      <c r="A2436" t="s">
        <v>426</v>
      </c>
      <c r="B2436" t="s">
        <v>425</v>
      </c>
      <c r="C2436" t="s">
        <v>424</v>
      </c>
      <c r="D2436">
        <v>38518.35</v>
      </c>
      <c r="E2436">
        <v>11.92</v>
      </c>
      <c r="F2436" t="s">
        <v>2752</v>
      </c>
      <c r="G2436">
        <v>27038238</v>
      </c>
      <c r="H2436" t="s">
        <v>2753</v>
      </c>
      <c r="I2436" t="s">
        <v>2737</v>
      </c>
      <c r="J2436" s="8">
        <v>43801.272222222222</v>
      </c>
      <c r="K2436">
        <v>270</v>
      </c>
      <c r="L2436">
        <v>29881</v>
      </c>
    </row>
    <row r="2437" spans="1:13" hidden="1" x14ac:dyDescent="0.25">
      <c r="A2437" t="s">
        <v>426</v>
      </c>
      <c r="B2437" t="s">
        <v>425</v>
      </c>
      <c r="C2437" t="s">
        <v>424</v>
      </c>
      <c r="D2437">
        <v>38518.35</v>
      </c>
      <c r="E2437">
        <v>45.73</v>
      </c>
      <c r="F2437" t="s">
        <v>2737</v>
      </c>
      <c r="G2437">
        <v>27217280</v>
      </c>
      <c r="H2437" t="s">
        <v>3102</v>
      </c>
      <c r="I2437" t="s">
        <v>2737</v>
      </c>
      <c r="J2437" s="8">
        <v>43801.272222222222</v>
      </c>
      <c r="K2437">
        <v>272</v>
      </c>
      <c r="L2437">
        <v>29881</v>
      </c>
    </row>
    <row r="2438" spans="1:13" hidden="1" x14ac:dyDescent="0.25">
      <c r="A2438" t="s">
        <v>426</v>
      </c>
      <c r="B2438" t="s">
        <v>425</v>
      </c>
      <c r="C2438" t="s">
        <v>424</v>
      </c>
      <c r="D2438">
        <v>38518.35</v>
      </c>
      <c r="E2438">
        <v>6.69</v>
      </c>
      <c r="F2438" t="s">
        <v>2737</v>
      </c>
      <c r="G2438">
        <v>27269158</v>
      </c>
      <c r="H2438" t="s">
        <v>2930</v>
      </c>
      <c r="I2438" t="s">
        <v>2737</v>
      </c>
      <c r="J2438" s="8">
        <v>43801.272222222222</v>
      </c>
      <c r="K2438">
        <v>272</v>
      </c>
      <c r="L2438">
        <v>29881</v>
      </c>
    </row>
    <row r="2439" spans="1:13" hidden="1" x14ac:dyDescent="0.25">
      <c r="A2439" t="s">
        <v>426</v>
      </c>
      <c r="B2439" t="s">
        <v>425</v>
      </c>
      <c r="C2439" t="s">
        <v>424</v>
      </c>
      <c r="D2439">
        <v>38518.35</v>
      </c>
      <c r="E2439">
        <v>193.44</v>
      </c>
      <c r="F2439" t="s">
        <v>2737</v>
      </c>
      <c r="G2439">
        <v>27210100</v>
      </c>
      <c r="H2439" t="s">
        <v>2750</v>
      </c>
      <c r="I2439" t="s">
        <v>2737</v>
      </c>
      <c r="J2439" s="8">
        <v>43801.272222222222</v>
      </c>
      <c r="K2439">
        <v>272</v>
      </c>
      <c r="L2439">
        <v>29881</v>
      </c>
    </row>
    <row r="2440" spans="1:13" hidden="1" x14ac:dyDescent="0.25">
      <c r="A2440" t="s">
        <v>426</v>
      </c>
      <c r="B2440" t="s">
        <v>425</v>
      </c>
      <c r="C2440" t="s">
        <v>424</v>
      </c>
      <c r="D2440">
        <v>38518.35</v>
      </c>
      <c r="E2440">
        <v>171.6</v>
      </c>
      <c r="F2440" t="s">
        <v>2737</v>
      </c>
      <c r="G2440">
        <v>27210100</v>
      </c>
      <c r="H2440" t="s">
        <v>2750</v>
      </c>
      <c r="I2440" t="s">
        <v>2737</v>
      </c>
      <c r="J2440" s="8">
        <v>43801.272222222222</v>
      </c>
      <c r="K2440">
        <v>272</v>
      </c>
      <c r="L2440">
        <v>29881</v>
      </c>
    </row>
    <row r="2441" spans="1:13" hidden="1" x14ac:dyDescent="0.25">
      <c r="A2441" t="s">
        <v>426</v>
      </c>
      <c r="B2441" t="s">
        <v>425</v>
      </c>
      <c r="C2441" t="s">
        <v>424</v>
      </c>
      <c r="D2441">
        <v>38518.35</v>
      </c>
      <c r="E2441">
        <v>-171.6</v>
      </c>
      <c r="F2441" t="s">
        <v>2737</v>
      </c>
      <c r="G2441">
        <v>27210100</v>
      </c>
      <c r="H2441" t="s">
        <v>2750</v>
      </c>
      <c r="I2441" t="s">
        <v>2737</v>
      </c>
      <c r="J2441" s="8">
        <v>43801.272222222222</v>
      </c>
      <c r="K2441">
        <v>272</v>
      </c>
      <c r="L2441">
        <v>29881</v>
      </c>
    </row>
    <row r="2442" spans="1:13" hidden="1" x14ac:dyDescent="0.25">
      <c r="A2442" t="s">
        <v>426</v>
      </c>
      <c r="B2442" t="s">
        <v>425</v>
      </c>
      <c r="C2442" t="s">
        <v>424</v>
      </c>
      <c r="D2442">
        <v>38518.35</v>
      </c>
      <c r="E2442">
        <v>-8.01</v>
      </c>
      <c r="F2442" t="s">
        <v>2737</v>
      </c>
      <c r="G2442">
        <v>27217031</v>
      </c>
      <c r="H2442" t="s">
        <v>2959</v>
      </c>
      <c r="I2442" t="s">
        <v>2737</v>
      </c>
      <c r="J2442" s="8">
        <v>43801.272222222222</v>
      </c>
      <c r="K2442">
        <v>272</v>
      </c>
      <c r="L2442">
        <v>29881</v>
      </c>
    </row>
    <row r="2443" spans="1:13" hidden="1" x14ac:dyDescent="0.25">
      <c r="A2443" t="s">
        <v>426</v>
      </c>
      <c r="B2443" t="s">
        <v>425</v>
      </c>
      <c r="C2443" t="s">
        <v>424</v>
      </c>
      <c r="D2443">
        <v>38518.35</v>
      </c>
      <c r="E2443">
        <v>-44.73</v>
      </c>
      <c r="F2443" t="s">
        <v>2737</v>
      </c>
      <c r="G2443">
        <v>27210100</v>
      </c>
      <c r="H2443" t="s">
        <v>2750</v>
      </c>
      <c r="I2443" t="s">
        <v>2737</v>
      </c>
      <c r="J2443" s="8">
        <v>43801.272222222222</v>
      </c>
      <c r="K2443">
        <v>272</v>
      </c>
      <c r="L2443">
        <v>29881</v>
      </c>
    </row>
    <row r="2444" spans="1:13" hidden="1" x14ac:dyDescent="0.25">
      <c r="A2444" t="s">
        <v>426</v>
      </c>
      <c r="B2444" t="s">
        <v>425</v>
      </c>
      <c r="C2444" t="s">
        <v>424</v>
      </c>
      <c r="D2444">
        <v>38518.35</v>
      </c>
      <c r="E2444">
        <v>-9.27</v>
      </c>
      <c r="F2444" t="s">
        <v>2737</v>
      </c>
      <c r="G2444">
        <v>27069286</v>
      </c>
      <c r="H2444" t="s">
        <v>2916</v>
      </c>
      <c r="I2444" t="s">
        <v>2737</v>
      </c>
      <c r="J2444" s="8">
        <v>43801.272222222222</v>
      </c>
      <c r="K2444">
        <v>270</v>
      </c>
      <c r="L2444">
        <v>29881</v>
      </c>
    </row>
    <row r="2445" spans="1:13" hidden="1" x14ac:dyDescent="0.25">
      <c r="A2445" t="s">
        <v>426</v>
      </c>
      <c r="B2445" t="s">
        <v>425</v>
      </c>
      <c r="C2445" t="s">
        <v>424</v>
      </c>
      <c r="D2445">
        <v>38518.35</v>
      </c>
      <c r="E2445">
        <v>-7.21</v>
      </c>
      <c r="F2445">
        <v>13224</v>
      </c>
      <c r="G2445">
        <v>27013224</v>
      </c>
      <c r="H2445" t="s">
        <v>2957</v>
      </c>
      <c r="I2445" t="s">
        <v>2737</v>
      </c>
      <c r="J2445" s="8">
        <v>43801.272222222222</v>
      </c>
      <c r="K2445">
        <v>270</v>
      </c>
      <c r="L2445">
        <v>29881</v>
      </c>
    </row>
    <row r="2446" spans="1:13" hidden="1" x14ac:dyDescent="0.25">
      <c r="A2446" t="s">
        <v>426</v>
      </c>
      <c r="B2446" t="s">
        <v>425</v>
      </c>
      <c r="C2446" t="s">
        <v>424</v>
      </c>
      <c r="D2446">
        <v>38518.35</v>
      </c>
      <c r="E2446">
        <v>7.07</v>
      </c>
      <c r="F2446" t="s">
        <v>2737</v>
      </c>
      <c r="G2446">
        <v>27210100</v>
      </c>
      <c r="H2446" t="s">
        <v>2750</v>
      </c>
      <c r="I2446" t="s">
        <v>2737</v>
      </c>
      <c r="J2446" s="8">
        <v>43801.272222222222</v>
      </c>
      <c r="K2446">
        <v>272</v>
      </c>
      <c r="L2446">
        <v>29881</v>
      </c>
    </row>
    <row r="2447" spans="1:13" hidden="1" x14ac:dyDescent="0.25">
      <c r="A2447" t="s">
        <v>426</v>
      </c>
      <c r="B2447" t="s">
        <v>425</v>
      </c>
      <c r="C2447" t="s">
        <v>424</v>
      </c>
      <c r="D2447">
        <v>38518.35</v>
      </c>
      <c r="E2447">
        <v>44.73</v>
      </c>
      <c r="F2447" t="s">
        <v>2737</v>
      </c>
      <c r="G2447">
        <v>27210100</v>
      </c>
      <c r="H2447" t="s">
        <v>2750</v>
      </c>
      <c r="I2447" t="s">
        <v>2737</v>
      </c>
      <c r="J2447" s="8">
        <v>43801.272222222222</v>
      </c>
      <c r="K2447">
        <v>272</v>
      </c>
      <c r="L2447">
        <v>29881</v>
      </c>
    </row>
    <row r="2448" spans="1:13" hidden="1" x14ac:dyDescent="0.25">
      <c r="A2448" t="s">
        <v>426</v>
      </c>
      <c r="B2448" t="s">
        <v>425</v>
      </c>
      <c r="C2448" t="s">
        <v>424</v>
      </c>
      <c r="D2448">
        <v>38518.35</v>
      </c>
      <c r="E2448">
        <v>7.21</v>
      </c>
      <c r="F2448">
        <v>13224</v>
      </c>
      <c r="G2448">
        <v>27013224</v>
      </c>
      <c r="H2448" t="s">
        <v>2957</v>
      </c>
      <c r="I2448" t="s">
        <v>2737</v>
      </c>
      <c r="J2448" s="8">
        <v>43801.272222222222</v>
      </c>
      <c r="K2448">
        <v>270</v>
      </c>
      <c r="L2448">
        <v>29881</v>
      </c>
    </row>
    <row r="2449" spans="1:12" hidden="1" x14ac:dyDescent="0.25">
      <c r="A2449" t="s">
        <v>426</v>
      </c>
      <c r="B2449" t="s">
        <v>425</v>
      </c>
      <c r="C2449" t="s">
        <v>424</v>
      </c>
      <c r="D2449">
        <v>38518.35</v>
      </c>
      <c r="E2449">
        <v>121.69</v>
      </c>
      <c r="F2449" t="s">
        <v>2737</v>
      </c>
      <c r="G2449">
        <v>27210100</v>
      </c>
      <c r="H2449" t="s">
        <v>2750</v>
      </c>
      <c r="I2449" t="s">
        <v>2737</v>
      </c>
      <c r="J2449" s="8">
        <v>43801.272222222222</v>
      </c>
      <c r="K2449">
        <v>272</v>
      </c>
      <c r="L2449">
        <v>29881</v>
      </c>
    </row>
    <row r="2450" spans="1:12" hidden="1" x14ac:dyDescent="0.25">
      <c r="A2450" t="s">
        <v>426</v>
      </c>
      <c r="B2450" t="s">
        <v>425</v>
      </c>
      <c r="C2450" t="s">
        <v>424</v>
      </c>
      <c r="D2450">
        <v>38518.35</v>
      </c>
      <c r="E2450">
        <v>170.64</v>
      </c>
      <c r="F2450" t="s">
        <v>2737</v>
      </c>
      <c r="G2450">
        <v>27210100</v>
      </c>
      <c r="H2450" t="s">
        <v>2750</v>
      </c>
      <c r="I2450" t="s">
        <v>2737</v>
      </c>
      <c r="J2450" s="8">
        <v>43801.272222222222</v>
      </c>
      <c r="K2450">
        <v>272</v>
      </c>
      <c r="L2450">
        <v>29881</v>
      </c>
    </row>
    <row r="2451" spans="1:12" hidden="1" x14ac:dyDescent="0.25">
      <c r="A2451" t="s">
        <v>426</v>
      </c>
      <c r="B2451" t="s">
        <v>425</v>
      </c>
      <c r="C2451" t="s">
        <v>424</v>
      </c>
      <c r="D2451">
        <v>38518.35</v>
      </c>
      <c r="E2451">
        <v>11.92</v>
      </c>
      <c r="F2451" t="s">
        <v>2752</v>
      </c>
      <c r="G2451">
        <v>27038238</v>
      </c>
      <c r="H2451" t="s">
        <v>2753</v>
      </c>
      <c r="I2451" t="s">
        <v>2737</v>
      </c>
      <c r="J2451" s="8">
        <v>43801.272222222222</v>
      </c>
      <c r="K2451">
        <v>270</v>
      </c>
      <c r="L2451">
        <v>29881</v>
      </c>
    </row>
    <row r="2452" spans="1:12" hidden="1" x14ac:dyDescent="0.25">
      <c r="A2452" t="s">
        <v>426</v>
      </c>
      <c r="B2452" t="s">
        <v>425</v>
      </c>
      <c r="C2452" t="s">
        <v>424</v>
      </c>
      <c r="D2452">
        <v>38518.35</v>
      </c>
      <c r="E2452">
        <v>165.11</v>
      </c>
      <c r="F2452" t="s">
        <v>2737</v>
      </c>
      <c r="G2452">
        <v>27210100</v>
      </c>
      <c r="H2452" t="s">
        <v>2750</v>
      </c>
      <c r="I2452" t="s">
        <v>2737</v>
      </c>
      <c r="J2452" s="8">
        <v>43801.272222222222</v>
      </c>
      <c r="K2452">
        <v>272</v>
      </c>
      <c r="L2452">
        <v>29881</v>
      </c>
    </row>
    <row r="2453" spans="1:12" hidden="1" x14ac:dyDescent="0.25">
      <c r="A2453" t="s">
        <v>426</v>
      </c>
      <c r="B2453" t="s">
        <v>425</v>
      </c>
      <c r="C2453" t="s">
        <v>424</v>
      </c>
      <c r="D2453">
        <v>38518.35</v>
      </c>
      <c r="E2453">
        <v>171.13</v>
      </c>
      <c r="F2453" t="s">
        <v>2737</v>
      </c>
      <c r="G2453">
        <v>27413420</v>
      </c>
      <c r="H2453" t="s">
        <v>3103</v>
      </c>
      <c r="I2453" t="s">
        <v>2737</v>
      </c>
      <c r="J2453" s="8">
        <v>43801.272222222222</v>
      </c>
      <c r="K2453">
        <v>274</v>
      </c>
      <c r="L2453">
        <v>29881</v>
      </c>
    </row>
    <row r="2454" spans="1:12" hidden="1" x14ac:dyDescent="0.25">
      <c r="A2454" t="s">
        <v>426</v>
      </c>
      <c r="B2454" t="s">
        <v>425</v>
      </c>
      <c r="C2454" t="s">
        <v>424</v>
      </c>
      <c r="D2454">
        <v>38518.35</v>
      </c>
      <c r="E2454">
        <v>8.01</v>
      </c>
      <c r="F2454" t="s">
        <v>2737</v>
      </c>
      <c r="G2454">
        <v>27217031</v>
      </c>
      <c r="H2454" t="s">
        <v>2959</v>
      </c>
      <c r="I2454" t="s">
        <v>2737</v>
      </c>
      <c r="J2454" s="8">
        <v>43801.272222222222</v>
      </c>
      <c r="K2454">
        <v>272</v>
      </c>
      <c r="L2454">
        <v>29881</v>
      </c>
    </row>
    <row r="2455" spans="1:12" hidden="1" x14ac:dyDescent="0.25">
      <c r="A2455" t="s">
        <v>426</v>
      </c>
      <c r="B2455" t="s">
        <v>425</v>
      </c>
      <c r="C2455" t="s">
        <v>424</v>
      </c>
      <c r="D2455">
        <v>38518.35</v>
      </c>
      <c r="E2455">
        <v>20.43</v>
      </c>
      <c r="F2455" t="s">
        <v>2737</v>
      </c>
      <c r="G2455">
        <v>27069158</v>
      </c>
      <c r="H2455" t="s">
        <v>2960</v>
      </c>
      <c r="I2455" t="s">
        <v>2737</v>
      </c>
      <c r="J2455" s="8">
        <v>43801.272222222222</v>
      </c>
      <c r="K2455">
        <v>270</v>
      </c>
      <c r="L2455">
        <v>29881</v>
      </c>
    </row>
    <row r="2456" spans="1:12" hidden="1" x14ac:dyDescent="0.25">
      <c r="A2456" t="s">
        <v>426</v>
      </c>
      <c r="B2456" t="s">
        <v>425</v>
      </c>
      <c r="C2456" t="s">
        <v>424</v>
      </c>
      <c r="D2456">
        <v>38518.35</v>
      </c>
      <c r="E2456">
        <v>13.75</v>
      </c>
      <c r="F2456" t="s">
        <v>2737</v>
      </c>
      <c r="G2456">
        <v>27210100</v>
      </c>
      <c r="H2456" t="s">
        <v>2750</v>
      </c>
      <c r="I2456" t="s">
        <v>2737</v>
      </c>
      <c r="J2456" s="8">
        <v>43801.272222222222</v>
      </c>
      <c r="K2456">
        <v>272</v>
      </c>
      <c r="L2456">
        <v>29881</v>
      </c>
    </row>
    <row r="2457" spans="1:12" hidden="1" x14ac:dyDescent="0.25">
      <c r="A2457" t="s">
        <v>426</v>
      </c>
      <c r="B2457" t="s">
        <v>425</v>
      </c>
      <c r="C2457" t="s">
        <v>424</v>
      </c>
      <c r="D2457">
        <v>38518.35</v>
      </c>
      <c r="E2457">
        <v>6.88</v>
      </c>
      <c r="F2457" t="s">
        <v>2737</v>
      </c>
      <c r="G2457">
        <v>27210100</v>
      </c>
      <c r="H2457" t="s">
        <v>2750</v>
      </c>
      <c r="I2457" t="s">
        <v>2737</v>
      </c>
      <c r="J2457" s="8">
        <v>43801.272222222222</v>
      </c>
      <c r="K2457">
        <v>272</v>
      </c>
      <c r="L2457">
        <v>29881</v>
      </c>
    </row>
    <row r="2458" spans="1:12" hidden="1" x14ac:dyDescent="0.25">
      <c r="A2458" t="s">
        <v>426</v>
      </c>
      <c r="B2458" t="s">
        <v>425</v>
      </c>
      <c r="C2458" t="s">
        <v>424</v>
      </c>
      <c r="D2458">
        <v>38518.35</v>
      </c>
      <c r="E2458">
        <v>6.81</v>
      </c>
      <c r="F2458" t="s">
        <v>2737</v>
      </c>
      <c r="G2458">
        <v>27210100</v>
      </c>
      <c r="H2458" t="s">
        <v>2750</v>
      </c>
      <c r="I2458" t="s">
        <v>2737</v>
      </c>
      <c r="J2458" s="8">
        <v>43801.272222222222</v>
      </c>
      <c r="K2458">
        <v>272</v>
      </c>
      <c r="L2458">
        <v>29881</v>
      </c>
    </row>
    <row r="2459" spans="1:12" hidden="1" x14ac:dyDescent="0.25">
      <c r="A2459" t="s">
        <v>426</v>
      </c>
      <c r="B2459" t="s">
        <v>425</v>
      </c>
      <c r="C2459" t="s">
        <v>424</v>
      </c>
      <c r="D2459">
        <v>38518.35</v>
      </c>
      <c r="E2459">
        <v>7.39</v>
      </c>
      <c r="F2459" t="s">
        <v>2737</v>
      </c>
      <c r="G2459">
        <v>27069178</v>
      </c>
      <c r="H2459" t="s">
        <v>2914</v>
      </c>
      <c r="I2459" t="s">
        <v>2737</v>
      </c>
      <c r="J2459" s="8">
        <v>43801.272222222222</v>
      </c>
      <c r="K2459">
        <v>270</v>
      </c>
      <c r="L2459">
        <v>29881</v>
      </c>
    </row>
    <row r="2460" spans="1:12" hidden="1" x14ac:dyDescent="0.25">
      <c r="A2460" t="s">
        <v>426</v>
      </c>
      <c r="B2460" t="s">
        <v>425</v>
      </c>
      <c r="C2460" t="s">
        <v>424</v>
      </c>
      <c r="D2460">
        <v>38518.35</v>
      </c>
      <c r="E2460">
        <v>12.48</v>
      </c>
      <c r="F2460" t="s">
        <v>2737</v>
      </c>
      <c r="G2460">
        <v>27101000</v>
      </c>
      <c r="H2460" t="s">
        <v>2956</v>
      </c>
      <c r="I2460" t="s">
        <v>2737</v>
      </c>
      <c r="J2460" s="8">
        <v>43801.272222222222</v>
      </c>
      <c r="K2460">
        <v>271</v>
      </c>
      <c r="L2460">
        <v>29881</v>
      </c>
    </row>
    <row r="2461" spans="1:12" hidden="1" x14ac:dyDescent="0.25">
      <c r="A2461" t="s">
        <v>426</v>
      </c>
      <c r="B2461" t="s">
        <v>425</v>
      </c>
      <c r="C2461" t="s">
        <v>424</v>
      </c>
      <c r="D2461">
        <v>38518.35</v>
      </c>
      <c r="E2461">
        <v>91.87</v>
      </c>
      <c r="F2461">
        <v>13052</v>
      </c>
      <c r="G2461">
        <v>27013052</v>
      </c>
      <c r="H2461" t="s">
        <v>3104</v>
      </c>
      <c r="I2461" t="s">
        <v>2737</v>
      </c>
      <c r="J2461" s="8">
        <v>43801.272222222222</v>
      </c>
      <c r="K2461">
        <v>270</v>
      </c>
      <c r="L2461">
        <v>29881</v>
      </c>
    </row>
    <row r="2462" spans="1:12" hidden="1" x14ac:dyDescent="0.25">
      <c r="A2462" t="s">
        <v>426</v>
      </c>
      <c r="B2462" t="s">
        <v>425</v>
      </c>
      <c r="C2462" t="s">
        <v>424</v>
      </c>
      <c r="D2462">
        <v>38518.35</v>
      </c>
      <c r="E2462">
        <v>11.59</v>
      </c>
      <c r="F2462" t="s">
        <v>2737</v>
      </c>
      <c r="G2462">
        <v>27069212</v>
      </c>
      <c r="H2462" t="s">
        <v>2754</v>
      </c>
      <c r="I2462" t="s">
        <v>2737</v>
      </c>
      <c r="J2462" s="8">
        <v>43801.272222222222</v>
      </c>
      <c r="K2462">
        <v>270</v>
      </c>
      <c r="L2462">
        <v>29881</v>
      </c>
    </row>
    <row r="2463" spans="1:12" hidden="1" x14ac:dyDescent="0.25">
      <c r="A2463" t="s">
        <v>426</v>
      </c>
      <c r="B2463" t="s">
        <v>425</v>
      </c>
      <c r="C2463" t="s">
        <v>424</v>
      </c>
      <c r="D2463">
        <v>38518.35</v>
      </c>
      <c r="E2463">
        <v>12.36</v>
      </c>
      <c r="F2463" t="s">
        <v>2737</v>
      </c>
      <c r="G2463">
        <v>27013496</v>
      </c>
      <c r="H2463" t="s">
        <v>2915</v>
      </c>
      <c r="I2463" t="s">
        <v>2737</v>
      </c>
      <c r="J2463" s="8">
        <v>43801.272222222222</v>
      </c>
      <c r="K2463">
        <v>270</v>
      </c>
      <c r="L2463">
        <v>29881</v>
      </c>
    </row>
    <row r="2464" spans="1:12" hidden="1" x14ac:dyDescent="0.25">
      <c r="A2464" t="s">
        <v>426</v>
      </c>
      <c r="B2464" t="s">
        <v>425</v>
      </c>
      <c r="C2464" t="s">
        <v>424</v>
      </c>
      <c r="D2464">
        <v>38518.35</v>
      </c>
      <c r="E2464">
        <v>90.48</v>
      </c>
      <c r="F2464" t="s">
        <v>2737</v>
      </c>
      <c r="G2464">
        <v>27210100</v>
      </c>
      <c r="H2464" t="s">
        <v>2750</v>
      </c>
      <c r="I2464" t="s">
        <v>2737</v>
      </c>
      <c r="J2464" s="8">
        <v>43801.272222222222</v>
      </c>
      <c r="K2464">
        <v>272</v>
      </c>
      <c r="L2464">
        <v>29881</v>
      </c>
    </row>
    <row r="2465" spans="1:12" hidden="1" x14ac:dyDescent="0.25">
      <c r="A2465" t="s">
        <v>426</v>
      </c>
      <c r="B2465" t="s">
        <v>425</v>
      </c>
      <c r="C2465" t="s">
        <v>424</v>
      </c>
      <c r="D2465">
        <v>38518.35</v>
      </c>
      <c r="E2465">
        <v>18.54</v>
      </c>
      <c r="F2465" t="s">
        <v>2737</v>
      </c>
      <c r="G2465">
        <v>27069286</v>
      </c>
      <c r="H2465" t="s">
        <v>2916</v>
      </c>
      <c r="I2465" t="s">
        <v>2737</v>
      </c>
      <c r="J2465" s="8">
        <v>43801.272222222222</v>
      </c>
      <c r="K2465">
        <v>270</v>
      </c>
      <c r="L2465">
        <v>29881</v>
      </c>
    </row>
    <row r="2466" spans="1:12" hidden="1" x14ac:dyDescent="0.25">
      <c r="A2466" t="s">
        <v>426</v>
      </c>
      <c r="B2466" t="s">
        <v>425</v>
      </c>
      <c r="C2466" t="s">
        <v>424</v>
      </c>
      <c r="D2466">
        <v>38518.35</v>
      </c>
      <c r="E2466">
        <v>6.74</v>
      </c>
      <c r="F2466" t="s">
        <v>2737</v>
      </c>
      <c r="G2466">
        <v>27269181</v>
      </c>
      <c r="H2466" t="s">
        <v>2917</v>
      </c>
      <c r="I2466" t="s">
        <v>2737</v>
      </c>
      <c r="J2466" s="8">
        <v>43801.272222222222</v>
      </c>
      <c r="K2466">
        <v>272</v>
      </c>
      <c r="L2466">
        <v>29881</v>
      </c>
    </row>
    <row r="2467" spans="1:12" hidden="1" x14ac:dyDescent="0.25">
      <c r="A2467" t="s">
        <v>426</v>
      </c>
      <c r="B2467" t="s">
        <v>425</v>
      </c>
      <c r="C2467" t="s">
        <v>424</v>
      </c>
      <c r="D2467">
        <v>38518.35</v>
      </c>
      <c r="E2467">
        <v>174.54</v>
      </c>
      <c r="F2467" t="s">
        <v>2737</v>
      </c>
      <c r="G2467">
        <v>27210100</v>
      </c>
      <c r="H2467" t="s">
        <v>2750</v>
      </c>
      <c r="I2467" t="s">
        <v>2737</v>
      </c>
      <c r="J2467" s="8">
        <v>43801.272222222222</v>
      </c>
      <c r="K2467">
        <v>272</v>
      </c>
      <c r="L2467">
        <v>29881</v>
      </c>
    </row>
    <row r="2468" spans="1:12" hidden="1" x14ac:dyDescent="0.25">
      <c r="A2468" t="s">
        <v>426</v>
      </c>
      <c r="B2468" t="s">
        <v>425</v>
      </c>
      <c r="C2468" t="s">
        <v>424</v>
      </c>
      <c r="D2468">
        <v>38518.35</v>
      </c>
      <c r="E2468">
        <v>115.23</v>
      </c>
      <c r="F2468" t="s">
        <v>2737</v>
      </c>
      <c r="G2468">
        <v>27101000</v>
      </c>
      <c r="H2468" t="s">
        <v>2956</v>
      </c>
      <c r="I2468" t="s">
        <v>2737</v>
      </c>
      <c r="J2468" s="8">
        <v>43801.272222222222</v>
      </c>
      <c r="K2468">
        <v>271</v>
      </c>
      <c r="L2468">
        <v>29881</v>
      </c>
    </row>
    <row r="2469" spans="1:12" hidden="1" x14ac:dyDescent="0.25">
      <c r="A2469" t="s">
        <v>426</v>
      </c>
      <c r="B2469" t="s">
        <v>425</v>
      </c>
      <c r="C2469" t="s">
        <v>424</v>
      </c>
      <c r="D2469">
        <v>38518.35</v>
      </c>
      <c r="E2469">
        <v>286.35000000000002</v>
      </c>
      <c r="F2469" t="s">
        <v>2737</v>
      </c>
      <c r="G2469">
        <v>27101000</v>
      </c>
      <c r="H2469" t="s">
        <v>2956</v>
      </c>
      <c r="I2469" t="s">
        <v>2737</v>
      </c>
      <c r="J2469" s="8">
        <v>43801.272222222222</v>
      </c>
      <c r="K2469">
        <v>271</v>
      </c>
      <c r="L2469">
        <v>29881</v>
      </c>
    </row>
    <row r="2470" spans="1:12" hidden="1" x14ac:dyDescent="0.25">
      <c r="A2470" t="s">
        <v>426</v>
      </c>
      <c r="B2470" t="s">
        <v>425</v>
      </c>
      <c r="C2470" t="s">
        <v>424</v>
      </c>
      <c r="D2470">
        <v>38518.35</v>
      </c>
      <c r="E2470">
        <v>53.55</v>
      </c>
      <c r="F2470" t="s">
        <v>2737</v>
      </c>
      <c r="G2470">
        <v>27210100</v>
      </c>
      <c r="H2470" t="s">
        <v>2750</v>
      </c>
      <c r="I2470" t="s">
        <v>2737</v>
      </c>
      <c r="J2470" s="8">
        <v>43801.272222222222</v>
      </c>
      <c r="K2470">
        <v>272</v>
      </c>
      <c r="L2470">
        <v>29881</v>
      </c>
    </row>
    <row r="2471" spans="1:12" hidden="1" x14ac:dyDescent="0.25">
      <c r="A2471" t="s">
        <v>426</v>
      </c>
      <c r="B2471" t="s">
        <v>425</v>
      </c>
      <c r="C2471" t="s">
        <v>424</v>
      </c>
      <c r="D2471">
        <v>38518.35</v>
      </c>
      <c r="E2471">
        <v>50.03</v>
      </c>
      <c r="F2471" t="s">
        <v>2737</v>
      </c>
      <c r="G2471">
        <v>27210100</v>
      </c>
      <c r="H2471" t="s">
        <v>2750</v>
      </c>
      <c r="I2471" t="s">
        <v>2737</v>
      </c>
      <c r="J2471" s="8">
        <v>43801.272222222222</v>
      </c>
      <c r="K2471">
        <v>272</v>
      </c>
      <c r="L2471">
        <v>29881</v>
      </c>
    </row>
    <row r="2472" spans="1:12" hidden="1" x14ac:dyDescent="0.25">
      <c r="A2472" t="s">
        <v>426</v>
      </c>
      <c r="B2472" t="s">
        <v>425</v>
      </c>
      <c r="C2472" t="s">
        <v>424</v>
      </c>
      <c r="D2472">
        <v>38518.35</v>
      </c>
      <c r="E2472">
        <v>10.53</v>
      </c>
      <c r="F2472" t="s">
        <v>2737</v>
      </c>
      <c r="G2472">
        <v>27013394</v>
      </c>
      <c r="H2472" t="s">
        <v>2789</v>
      </c>
      <c r="I2472" t="s">
        <v>2737</v>
      </c>
      <c r="J2472" s="8">
        <v>43801.272222222222</v>
      </c>
      <c r="K2472">
        <v>270</v>
      </c>
      <c r="L2472">
        <v>29881</v>
      </c>
    </row>
    <row r="2473" spans="1:12" hidden="1" x14ac:dyDescent="0.25">
      <c r="A2473" t="s">
        <v>202</v>
      </c>
      <c r="B2473" t="s">
        <v>201</v>
      </c>
      <c r="C2473" t="s">
        <v>200</v>
      </c>
      <c r="D2473">
        <v>17243.22</v>
      </c>
      <c r="E2473">
        <v>2328</v>
      </c>
      <c r="F2473" t="s">
        <v>2912</v>
      </c>
      <c r="G2473">
        <v>27820020</v>
      </c>
      <c r="H2473" t="s">
        <v>2913</v>
      </c>
      <c r="I2473" t="s">
        <v>2737</v>
      </c>
      <c r="J2473" s="8">
        <v>43979.398611111108</v>
      </c>
      <c r="K2473">
        <v>278</v>
      </c>
      <c r="L2473">
        <v>29826</v>
      </c>
    </row>
    <row r="2474" spans="1:12" hidden="1" x14ac:dyDescent="0.25">
      <c r="A2474" t="s">
        <v>202</v>
      </c>
      <c r="B2474" t="s">
        <v>201</v>
      </c>
      <c r="C2474" t="s">
        <v>200</v>
      </c>
      <c r="D2474">
        <v>17243.22</v>
      </c>
      <c r="E2474">
        <v>365</v>
      </c>
      <c r="F2474" t="s">
        <v>2737</v>
      </c>
      <c r="G2474">
        <v>27210100</v>
      </c>
      <c r="H2474" t="s">
        <v>2750</v>
      </c>
      <c r="I2474" t="s">
        <v>2737</v>
      </c>
      <c r="J2474" s="8">
        <v>43979.398611111108</v>
      </c>
      <c r="K2474">
        <v>272</v>
      </c>
      <c r="L2474">
        <v>29826</v>
      </c>
    </row>
    <row r="2475" spans="1:12" hidden="1" x14ac:dyDescent="0.25">
      <c r="A2475" t="s">
        <v>202</v>
      </c>
      <c r="B2475" t="s">
        <v>201</v>
      </c>
      <c r="C2475" t="s">
        <v>200</v>
      </c>
      <c r="D2475">
        <v>17243.22</v>
      </c>
      <c r="E2475">
        <v>6.41</v>
      </c>
      <c r="F2475" t="s">
        <v>2737</v>
      </c>
      <c r="G2475">
        <v>27069246</v>
      </c>
      <c r="H2475" t="s">
        <v>2911</v>
      </c>
      <c r="I2475" t="s">
        <v>2737</v>
      </c>
      <c r="J2475" s="8">
        <v>43979.398611111108</v>
      </c>
      <c r="K2475">
        <v>270</v>
      </c>
      <c r="L2475">
        <v>29826</v>
      </c>
    </row>
    <row r="2476" spans="1:12" hidden="1" x14ac:dyDescent="0.25">
      <c r="A2476" t="s">
        <v>202</v>
      </c>
      <c r="B2476" t="s">
        <v>201</v>
      </c>
      <c r="C2476" t="s">
        <v>200</v>
      </c>
      <c r="D2476">
        <v>17243.22</v>
      </c>
      <c r="E2476">
        <v>12.43</v>
      </c>
      <c r="F2476" t="s">
        <v>2737</v>
      </c>
      <c r="G2476">
        <v>27210100</v>
      </c>
      <c r="H2476" t="s">
        <v>2750</v>
      </c>
      <c r="I2476" t="s">
        <v>2737</v>
      </c>
      <c r="J2476" s="8">
        <v>43979.398611111108</v>
      </c>
      <c r="K2476">
        <v>272</v>
      </c>
      <c r="L2476">
        <v>29826</v>
      </c>
    </row>
    <row r="2477" spans="1:12" hidden="1" x14ac:dyDescent="0.25">
      <c r="A2477" t="s">
        <v>202</v>
      </c>
      <c r="B2477" t="s">
        <v>201</v>
      </c>
      <c r="C2477" t="s">
        <v>200</v>
      </c>
      <c r="D2477">
        <v>17243.22</v>
      </c>
      <c r="E2477">
        <v>170.64</v>
      </c>
      <c r="F2477" t="s">
        <v>2737</v>
      </c>
      <c r="G2477">
        <v>27210100</v>
      </c>
      <c r="H2477" t="s">
        <v>2750</v>
      </c>
      <c r="I2477" t="s">
        <v>2737</v>
      </c>
      <c r="J2477" s="8">
        <v>43979.398611111108</v>
      </c>
      <c r="K2477">
        <v>272</v>
      </c>
      <c r="L2477">
        <v>29826</v>
      </c>
    </row>
    <row r="2478" spans="1:12" hidden="1" x14ac:dyDescent="0.25">
      <c r="A2478" t="s">
        <v>202</v>
      </c>
      <c r="B2478" t="s">
        <v>201</v>
      </c>
      <c r="C2478" t="s">
        <v>200</v>
      </c>
      <c r="D2478">
        <v>17243.22</v>
      </c>
      <c r="E2478">
        <v>165.11</v>
      </c>
      <c r="F2478" t="s">
        <v>2737</v>
      </c>
      <c r="G2478">
        <v>27210100</v>
      </c>
      <c r="H2478" t="s">
        <v>2750</v>
      </c>
      <c r="I2478" t="s">
        <v>2737</v>
      </c>
      <c r="J2478" s="8">
        <v>43979.398611111108</v>
      </c>
      <c r="K2478">
        <v>272</v>
      </c>
      <c r="L2478">
        <v>29826</v>
      </c>
    </row>
    <row r="2479" spans="1:12" hidden="1" x14ac:dyDescent="0.25">
      <c r="A2479" t="s">
        <v>202</v>
      </c>
      <c r="B2479" t="s">
        <v>201</v>
      </c>
      <c r="C2479" t="s">
        <v>200</v>
      </c>
      <c r="D2479">
        <v>17243.22</v>
      </c>
      <c r="E2479">
        <v>13.99</v>
      </c>
      <c r="F2479" t="s">
        <v>2737</v>
      </c>
      <c r="G2479">
        <v>27069301</v>
      </c>
      <c r="H2479" t="s">
        <v>3105</v>
      </c>
      <c r="I2479" t="s">
        <v>2737</v>
      </c>
      <c r="J2479" s="8">
        <v>43979.398611111108</v>
      </c>
      <c r="K2479">
        <v>270</v>
      </c>
      <c r="L2479">
        <v>29826</v>
      </c>
    </row>
    <row r="2480" spans="1:12" hidden="1" x14ac:dyDescent="0.25">
      <c r="A2480" t="s">
        <v>202</v>
      </c>
      <c r="B2480" t="s">
        <v>201</v>
      </c>
      <c r="C2480" t="s">
        <v>200</v>
      </c>
      <c r="D2480">
        <v>17243.22</v>
      </c>
      <c r="E2480">
        <v>-2328</v>
      </c>
      <c r="F2480" t="s">
        <v>2912</v>
      </c>
      <c r="G2480">
        <v>27820020</v>
      </c>
      <c r="H2480" t="s">
        <v>2913</v>
      </c>
      <c r="I2480" t="s">
        <v>2737</v>
      </c>
      <c r="J2480" s="8">
        <v>43979.398611111108</v>
      </c>
      <c r="K2480">
        <v>278</v>
      </c>
      <c r="L2480">
        <v>29826</v>
      </c>
    </row>
    <row r="2481" spans="1:12" hidden="1" x14ac:dyDescent="0.25">
      <c r="A2481" t="s">
        <v>202</v>
      </c>
      <c r="B2481" t="s">
        <v>201</v>
      </c>
      <c r="C2481" t="s">
        <v>200</v>
      </c>
      <c r="D2481">
        <v>17243.22</v>
      </c>
      <c r="E2481">
        <v>-365</v>
      </c>
      <c r="F2481" t="s">
        <v>2737</v>
      </c>
      <c r="G2481">
        <v>27210100</v>
      </c>
      <c r="H2481" t="s">
        <v>2750</v>
      </c>
      <c r="I2481" t="s">
        <v>2737</v>
      </c>
      <c r="J2481" s="8">
        <v>43979.398611111108</v>
      </c>
      <c r="K2481">
        <v>272</v>
      </c>
      <c r="L2481">
        <v>29826</v>
      </c>
    </row>
    <row r="2482" spans="1:12" hidden="1" x14ac:dyDescent="0.25">
      <c r="A2482" t="s">
        <v>202</v>
      </c>
      <c r="B2482" t="s">
        <v>201</v>
      </c>
      <c r="C2482" t="s">
        <v>200</v>
      </c>
      <c r="D2482">
        <v>17243.22</v>
      </c>
      <c r="E2482">
        <v>-12.43</v>
      </c>
      <c r="F2482" t="s">
        <v>2737</v>
      </c>
      <c r="G2482">
        <v>27210100</v>
      </c>
      <c r="H2482" t="s">
        <v>2750</v>
      </c>
      <c r="I2482" t="s">
        <v>2737</v>
      </c>
      <c r="J2482" s="8">
        <v>43979.398611111108</v>
      </c>
      <c r="K2482">
        <v>272</v>
      </c>
      <c r="L2482">
        <v>29826</v>
      </c>
    </row>
    <row r="2483" spans="1:12" hidden="1" x14ac:dyDescent="0.25">
      <c r="A2483" t="s">
        <v>202</v>
      </c>
      <c r="B2483" t="s">
        <v>201</v>
      </c>
      <c r="C2483" t="s">
        <v>200</v>
      </c>
      <c r="D2483">
        <v>17243.22</v>
      </c>
      <c r="E2483">
        <v>6.88</v>
      </c>
      <c r="F2483" t="s">
        <v>2737</v>
      </c>
      <c r="G2483">
        <v>27210100</v>
      </c>
      <c r="H2483" t="s">
        <v>2750</v>
      </c>
      <c r="I2483" t="s">
        <v>2737</v>
      </c>
      <c r="J2483" s="8">
        <v>43979.398611111108</v>
      </c>
      <c r="K2483">
        <v>272</v>
      </c>
      <c r="L2483">
        <v>29826</v>
      </c>
    </row>
    <row r="2484" spans="1:12" hidden="1" x14ac:dyDescent="0.25">
      <c r="A2484" t="s">
        <v>202</v>
      </c>
      <c r="B2484" t="s">
        <v>201</v>
      </c>
      <c r="C2484" t="s">
        <v>200</v>
      </c>
      <c r="D2484">
        <v>17243.22</v>
      </c>
      <c r="E2484">
        <v>7.39</v>
      </c>
      <c r="F2484" t="s">
        <v>2737</v>
      </c>
      <c r="G2484">
        <v>27069178</v>
      </c>
      <c r="H2484" t="s">
        <v>2914</v>
      </c>
      <c r="I2484" t="s">
        <v>2737</v>
      </c>
      <c r="J2484" s="8">
        <v>43979.398611111108</v>
      </c>
      <c r="K2484">
        <v>270</v>
      </c>
      <c r="L2484">
        <v>29826</v>
      </c>
    </row>
    <row r="2485" spans="1:12" hidden="1" x14ac:dyDescent="0.25">
      <c r="A2485" t="s">
        <v>202</v>
      </c>
      <c r="B2485" t="s">
        <v>201</v>
      </c>
      <c r="C2485" t="s">
        <v>200</v>
      </c>
      <c r="D2485">
        <v>17243.22</v>
      </c>
      <c r="E2485">
        <v>12.49</v>
      </c>
      <c r="F2485" t="s">
        <v>2737</v>
      </c>
      <c r="G2485">
        <v>27013496</v>
      </c>
      <c r="H2485" t="s">
        <v>2915</v>
      </c>
      <c r="I2485" t="s">
        <v>2737</v>
      </c>
      <c r="J2485" s="8">
        <v>43979.398611111108</v>
      </c>
      <c r="K2485">
        <v>270</v>
      </c>
      <c r="L2485">
        <v>29826</v>
      </c>
    </row>
    <row r="2486" spans="1:12" hidden="1" x14ac:dyDescent="0.25">
      <c r="A2486" t="s">
        <v>202</v>
      </c>
      <c r="B2486" t="s">
        <v>201</v>
      </c>
      <c r="C2486" t="s">
        <v>200</v>
      </c>
      <c r="D2486">
        <v>17243.22</v>
      </c>
      <c r="E2486">
        <v>9.27</v>
      </c>
      <c r="F2486" t="s">
        <v>2737</v>
      </c>
      <c r="G2486">
        <v>27069286</v>
      </c>
      <c r="H2486" t="s">
        <v>2916</v>
      </c>
      <c r="I2486" t="s">
        <v>2737</v>
      </c>
      <c r="J2486" s="8">
        <v>43979.398611111108</v>
      </c>
      <c r="K2486">
        <v>270</v>
      </c>
      <c r="L2486">
        <v>29826</v>
      </c>
    </row>
    <row r="2487" spans="1:12" hidden="1" x14ac:dyDescent="0.25">
      <c r="A2487" t="s">
        <v>202</v>
      </c>
      <c r="B2487" t="s">
        <v>201</v>
      </c>
      <c r="C2487" t="s">
        <v>200</v>
      </c>
      <c r="D2487">
        <v>17243.22</v>
      </c>
      <c r="E2487">
        <v>6.74</v>
      </c>
      <c r="F2487" t="s">
        <v>2737</v>
      </c>
      <c r="G2487">
        <v>27269181</v>
      </c>
      <c r="H2487" t="s">
        <v>2917</v>
      </c>
      <c r="I2487" t="s">
        <v>2737</v>
      </c>
      <c r="J2487" s="8">
        <v>43979.398611111108</v>
      </c>
      <c r="K2487">
        <v>272</v>
      </c>
      <c r="L2487">
        <v>29826</v>
      </c>
    </row>
    <row r="2488" spans="1:12" hidden="1" x14ac:dyDescent="0.25">
      <c r="A2488" t="s">
        <v>202</v>
      </c>
      <c r="B2488" t="s">
        <v>201</v>
      </c>
      <c r="C2488" t="s">
        <v>200</v>
      </c>
      <c r="D2488">
        <v>17243.22</v>
      </c>
      <c r="E2488">
        <v>174.54</v>
      </c>
      <c r="F2488" t="s">
        <v>2737</v>
      </c>
      <c r="G2488">
        <v>27210100</v>
      </c>
      <c r="H2488" t="s">
        <v>2750</v>
      </c>
      <c r="I2488" t="s">
        <v>2737</v>
      </c>
      <c r="J2488" s="8">
        <v>43979.398611111108</v>
      </c>
      <c r="K2488">
        <v>272</v>
      </c>
      <c r="L2488">
        <v>29826</v>
      </c>
    </row>
    <row r="2489" spans="1:12" hidden="1" x14ac:dyDescent="0.25">
      <c r="A2489" t="s">
        <v>202</v>
      </c>
      <c r="B2489" t="s">
        <v>201</v>
      </c>
      <c r="C2489" t="s">
        <v>200</v>
      </c>
      <c r="D2489">
        <v>17243.22</v>
      </c>
      <c r="E2489">
        <v>22.61</v>
      </c>
      <c r="F2489" t="s">
        <v>2752</v>
      </c>
      <c r="G2489">
        <v>27038238</v>
      </c>
      <c r="H2489" t="s">
        <v>2753</v>
      </c>
      <c r="I2489" t="s">
        <v>2737</v>
      </c>
      <c r="J2489" s="8">
        <v>43979.398611111108</v>
      </c>
      <c r="K2489">
        <v>270</v>
      </c>
      <c r="L2489">
        <v>29826</v>
      </c>
    </row>
    <row r="2490" spans="1:12" hidden="1" x14ac:dyDescent="0.25">
      <c r="A2490" t="s">
        <v>202</v>
      </c>
      <c r="B2490" t="s">
        <v>201</v>
      </c>
      <c r="C2490" t="s">
        <v>200</v>
      </c>
      <c r="D2490">
        <v>17243.22</v>
      </c>
      <c r="E2490">
        <v>11.59</v>
      </c>
      <c r="F2490" t="s">
        <v>2737</v>
      </c>
      <c r="G2490">
        <v>27069212</v>
      </c>
      <c r="H2490" t="s">
        <v>2754</v>
      </c>
      <c r="I2490" t="s">
        <v>2737</v>
      </c>
      <c r="J2490" s="8">
        <v>43979.398611111108</v>
      </c>
      <c r="K2490">
        <v>270</v>
      </c>
      <c r="L2490">
        <v>29826</v>
      </c>
    </row>
    <row r="2491" spans="1:12" hidden="1" x14ac:dyDescent="0.25">
      <c r="A2491" t="s">
        <v>202</v>
      </c>
      <c r="B2491" t="s">
        <v>201</v>
      </c>
      <c r="C2491" t="s">
        <v>200</v>
      </c>
      <c r="D2491">
        <v>17243.22</v>
      </c>
      <c r="E2491">
        <v>6.12</v>
      </c>
      <c r="F2491" t="s">
        <v>2737</v>
      </c>
      <c r="G2491">
        <v>27013394</v>
      </c>
      <c r="H2491" t="s">
        <v>2789</v>
      </c>
      <c r="I2491" t="s">
        <v>2737</v>
      </c>
      <c r="J2491" s="8">
        <v>43979.398611111108</v>
      </c>
      <c r="K2491">
        <v>270</v>
      </c>
      <c r="L2491">
        <v>29826</v>
      </c>
    </row>
    <row r="2492" spans="1:12" hidden="1" x14ac:dyDescent="0.25">
      <c r="A2492" t="s">
        <v>202</v>
      </c>
      <c r="B2492" t="s">
        <v>201</v>
      </c>
      <c r="C2492" t="s">
        <v>200</v>
      </c>
      <c r="D2492">
        <v>17243.22</v>
      </c>
      <c r="E2492">
        <v>7.35</v>
      </c>
      <c r="F2492" t="s">
        <v>2737</v>
      </c>
      <c r="G2492">
        <v>27013392</v>
      </c>
      <c r="H2492" t="s">
        <v>2755</v>
      </c>
      <c r="I2492" t="s">
        <v>2737</v>
      </c>
      <c r="J2492" s="8">
        <v>43979.398611111108</v>
      </c>
      <c r="K2492">
        <v>270</v>
      </c>
      <c r="L2492">
        <v>29826</v>
      </c>
    </row>
    <row r="2493" spans="1:12" hidden="1" x14ac:dyDescent="0.25">
      <c r="A2493" t="s">
        <v>202</v>
      </c>
      <c r="B2493" t="s">
        <v>201</v>
      </c>
      <c r="C2493" t="s">
        <v>200</v>
      </c>
      <c r="D2493">
        <v>17243.22</v>
      </c>
      <c r="E2493">
        <v>21.19</v>
      </c>
      <c r="F2493" t="s">
        <v>2737</v>
      </c>
      <c r="G2493">
        <v>27013399</v>
      </c>
      <c r="H2493" t="s">
        <v>2739</v>
      </c>
      <c r="I2493" t="s">
        <v>2737</v>
      </c>
      <c r="J2493" s="8">
        <v>43979.398611111108</v>
      </c>
      <c r="K2493">
        <v>270</v>
      </c>
      <c r="L2493">
        <v>29826</v>
      </c>
    </row>
    <row r="2494" spans="1:12" hidden="1" x14ac:dyDescent="0.25">
      <c r="A2494" t="s">
        <v>202</v>
      </c>
      <c r="B2494" t="s">
        <v>201</v>
      </c>
      <c r="C2494" t="s">
        <v>200</v>
      </c>
      <c r="D2494">
        <v>17243.22</v>
      </c>
      <c r="E2494">
        <v>10.97</v>
      </c>
      <c r="F2494" t="s">
        <v>2737</v>
      </c>
      <c r="G2494">
        <v>27280043</v>
      </c>
      <c r="H2494" t="s">
        <v>2740</v>
      </c>
      <c r="I2494" t="s">
        <v>2737</v>
      </c>
      <c r="J2494" s="8">
        <v>43979.398611111108</v>
      </c>
      <c r="K2494">
        <v>272</v>
      </c>
      <c r="L2494">
        <v>29826</v>
      </c>
    </row>
    <row r="2495" spans="1:12" hidden="1" x14ac:dyDescent="0.25">
      <c r="A2495" t="s">
        <v>202</v>
      </c>
      <c r="B2495" t="s">
        <v>201</v>
      </c>
      <c r="C2495" t="s">
        <v>200</v>
      </c>
      <c r="D2495">
        <v>17243.22</v>
      </c>
      <c r="E2495">
        <v>7.3</v>
      </c>
      <c r="F2495" t="s">
        <v>2737</v>
      </c>
      <c r="G2495">
        <v>27210100</v>
      </c>
      <c r="H2495" t="s">
        <v>2750</v>
      </c>
      <c r="I2495" t="s">
        <v>2737</v>
      </c>
      <c r="J2495" s="8">
        <v>43979.398611111108</v>
      </c>
      <c r="K2495">
        <v>272</v>
      </c>
      <c r="L2495">
        <v>29826</v>
      </c>
    </row>
    <row r="2496" spans="1:12" hidden="1" x14ac:dyDescent="0.25">
      <c r="A2496" t="s">
        <v>202</v>
      </c>
      <c r="B2496" t="s">
        <v>201</v>
      </c>
      <c r="C2496" t="s">
        <v>200</v>
      </c>
      <c r="D2496">
        <v>17243.22</v>
      </c>
      <c r="E2496">
        <v>46</v>
      </c>
      <c r="F2496" t="s">
        <v>2742</v>
      </c>
      <c r="G2496">
        <v>25021907</v>
      </c>
      <c r="H2496" t="s">
        <v>2743</v>
      </c>
      <c r="I2496" t="s">
        <v>2737</v>
      </c>
      <c r="J2496" s="8">
        <v>43979.398611111108</v>
      </c>
      <c r="K2496">
        <v>250</v>
      </c>
      <c r="L2496">
        <v>29826</v>
      </c>
    </row>
    <row r="2497" spans="1:12" hidden="1" x14ac:dyDescent="0.25">
      <c r="A2497" t="s">
        <v>202</v>
      </c>
      <c r="B2497" t="s">
        <v>201</v>
      </c>
      <c r="C2497" t="s">
        <v>200</v>
      </c>
      <c r="D2497">
        <v>17243.22</v>
      </c>
      <c r="E2497">
        <v>19</v>
      </c>
      <c r="F2497" t="s">
        <v>2865</v>
      </c>
      <c r="G2497">
        <v>25024630</v>
      </c>
      <c r="H2497" t="s">
        <v>2866</v>
      </c>
      <c r="I2497" t="s">
        <v>2737</v>
      </c>
      <c r="J2497" s="8">
        <v>43979.398611111108</v>
      </c>
      <c r="K2497">
        <v>250</v>
      </c>
      <c r="L2497">
        <v>29826</v>
      </c>
    </row>
    <row r="2498" spans="1:12" hidden="1" x14ac:dyDescent="0.25">
      <c r="A2498" t="s">
        <v>202</v>
      </c>
      <c r="B2498" t="s">
        <v>201</v>
      </c>
      <c r="C2498" t="s">
        <v>200</v>
      </c>
      <c r="D2498">
        <v>17243.22</v>
      </c>
      <c r="E2498">
        <v>55</v>
      </c>
      <c r="F2498" t="s">
        <v>2759</v>
      </c>
      <c r="G2498">
        <v>25021250</v>
      </c>
      <c r="H2498" t="s">
        <v>3067</v>
      </c>
      <c r="I2498" t="s">
        <v>2737</v>
      </c>
      <c r="J2498" s="8">
        <v>43979.398611111108</v>
      </c>
      <c r="K2498">
        <v>250</v>
      </c>
      <c r="L2498">
        <v>29826</v>
      </c>
    </row>
    <row r="2499" spans="1:12" hidden="1" x14ac:dyDescent="0.25">
      <c r="A2499" t="s">
        <v>202</v>
      </c>
      <c r="B2499" t="s">
        <v>201</v>
      </c>
      <c r="C2499" t="s">
        <v>200</v>
      </c>
      <c r="D2499">
        <v>17243.22</v>
      </c>
      <c r="E2499">
        <v>21</v>
      </c>
      <c r="F2499" t="s">
        <v>2768</v>
      </c>
      <c r="G2499">
        <v>25021916</v>
      </c>
      <c r="H2499" t="s">
        <v>2918</v>
      </c>
      <c r="I2499" t="s">
        <v>2737</v>
      </c>
      <c r="J2499" s="8">
        <v>43979.398611111108</v>
      </c>
      <c r="K2499">
        <v>250</v>
      </c>
      <c r="L2499">
        <v>29826</v>
      </c>
    </row>
    <row r="2500" spans="1:12" hidden="1" x14ac:dyDescent="0.25">
      <c r="A2500" t="s">
        <v>202</v>
      </c>
      <c r="B2500" t="s">
        <v>201</v>
      </c>
      <c r="C2500" t="s">
        <v>200</v>
      </c>
      <c r="D2500">
        <v>17243.22</v>
      </c>
      <c r="E2500">
        <v>22</v>
      </c>
      <c r="F2500" t="s">
        <v>2737</v>
      </c>
      <c r="G2500">
        <v>25024769</v>
      </c>
      <c r="H2500" t="s">
        <v>2741</v>
      </c>
      <c r="I2500" t="s">
        <v>2737</v>
      </c>
      <c r="J2500" s="8">
        <v>43979.398611111108</v>
      </c>
      <c r="K2500">
        <v>250</v>
      </c>
      <c r="L2500">
        <v>29826</v>
      </c>
    </row>
    <row r="2501" spans="1:12" hidden="1" x14ac:dyDescent="0.25">
      <c r="A2501" t="s">
        <v>202</v>
      </c>
      <c r="B2501" t="s">
        <v>201</v>
      </c>
      <c r="C2501" t="s">
        <v>200</v>
      </c>
      <c r="D2501">
        <v>17243.22</v>
      </c>
      <c r="E2501">
        <v>21</v>
      </c>
      <c r="F2501" t="s">
        <v>2848</v>
      </c>
      <c r="G2501">
        <v>63623574</v>
      </c>
      <c r="H2501" t="s">
        <v>2849</v>
      </c>
      <c r="I2501" t="s">
        <v>2737</v>
      </c>
      <c r="J2501" s="8">
        <v>43979.398611111108</v>
      </c>
      <c r="K2501">
        <v>636</v>
      </c>
      <c r="L2501">
        <v>29826</v>
      </c>
    </row>
    <row r="2502" spans="1:12" hidden="1" x14ac:dyDescent="0.25">
      <c r="A2502" t="s">
        <v>202</v>
      </c>
      <c r="B2502" t="s">
        <v>201</v>
      </c>
      <c r="C2502" t="s">
        <v>200</v>
      </c>
      <c r="D2502">
        <v>17243.22</v>
      </c>
      <c r="E2502">
        <v>21</v>
      </c>
      <c r="F2502" t="s">
        <v>2897</v>
      </c>
      <c r="G2502">
        <v>25021100</v>
      </c>
      <c r="H2502" t="s">
        <v>2898</v>
      </c>
      <c r="I2502" t="s">
        <v>2737</v>
      </c>
      <c r="J2502" s="8">
        <v>43979.398611111108</v>
      </c>
      <c r="K2502">
        <v>250</v>
      </c>
      <c r="L2502">
        <v>29826</v>
      </c>
    </row>
    <row r="2503" spans="1:12" hidden="1" x14ac:dyDescent="0.25">
      <c r="A2503" t="s">
        <v>202</v>
      </c>
      <c r="B2503" t="s">
        <v>201</v>
      </c>
      <c r="C2503" t="s">
        <v>200</v>
      </c>
      <c r="D2503">
        <v>17243.22</v>
      </c>
      <c r="E2503">
        <v>46</v>
      </c>
      <c r="F2503" t="s">
        <v>2737</v>
      </c>
      <c r="G2503">
        <v>25023527</v>
      </c>
      <c r="H2503" t="s">
        <v>2925</v>
      </c>
      <c r="I2503" t="s">
        <v>2737</v>
      </c>
      <c r="J2503" s="8">
        <v>43979.398611111108</v>
      </c>
      <c r="K2503">
        <v>250</v>
      </c>
      <c r="L2503">
        <v>29826</v>
      </c>
    </row>
    <row r="2504" spans="1:12" hidden="1" x14ac:dyDescent="0.25">
      <c r="A2504" t="s">
        <v>202</v>
      </c>
      <c r="B2504" t="s">
        <v>201</v>
      </c>
      <c r="C2504" t="s">
        <v>200</v>
      </c>
      <c r="D2504">
        <v>17243.22</v>
      </c>
      <c r="E2504">
        <v>70</v>
      </c>
      <c r="F2504" t="s">
        <v>2846</v>
      </c>
      <c r="G2504">
        <v>25024712</v>
      </c>
      <c r="H2504" t="s">
        <v>2847</v>
      </c>
      <c r="I2504" t="s">
        <v>2737</v>
      </c>
      <c r="J2504" s="8">
        <v>43979.398611111108</v>
      </c>
      <c r="K2504">
        <v>250</v>
      </c>
      <c r="L2504">
        <v>29826</v>
      </c>
    </row>
    <row r="2505" spans="1:12" hidden="1" x14ac:dyDescent="0.25">
      <c r="A2505" t="s">
        <v>202</v>
      </c>
      <c r="B2505" t="s">
        <v>201</v>
      </c>
      <c r="C2505" t="s">
        <v>200</v>
      </c>
      <c r="D2505">
        <v>17243.22</v>
      </c>
      <c r="E2505">
        <v>21</v>
      </c>
      <c r="F2505" t="s">
        <v>2920</v>
      </c>
      <c r="G2505">
        <v>25021136</v>
      </c>
      <c r="H2505" t="s">
        <v>2921</v>
      </c>
      <c r="I2505" t="s">
        <v>2737</v>
      </c>
      <c r="J2505" s="8">
        <v>43979.398611111108</v>
      </c>
      <c r="K2505">
        <v>250</v>
      </c>
      <c r="L2505">
        <v>29826</v>
      </c>
    </row>
    <row r="2506" spans="1:12" hidden="1" x14ac:dyDescent="0.25">
      <c r="A2506" t="s">
        <v>202</v>
      </c>
      <c r="B2506" t="s">
        <v>201</v>
      </c>
      <c r="C2506" t="s">
        <v>200</v>
      </c>
      <c r="D2506">
        <v>17243.22</v>
      </c>
      <c r="E2506">
        <v>21</v>
      </c>
      <c r="F2506" t="s">
        <v>2920</v>
      </c>
      <c r="G2506">
        <v>25021136</v>
      </c>
      <c r="H2506" t="s">
        <v>2921</v>
      </c>
      <c r="I2506" t="s">
        <v>2737</v>
      </c>
      <c r="J2506" s="8">
        <v>43979.398611111108</v>
      </c>
      <c r="K2506">
        <v>250</v>
      </c>
      <c r="L2506">
        <v>29826</v>
      </c>
    </row>
    <row r="2507" spans="1:12" hidden="1" x14ac:dyDescent="0.25">
      <c r="A2507" t="s">
        <v>202</v>
      </c>
      <c r="B2507" t="s">
        <v>201</v>
      </c>
      <c r="C2507" t="s">
        <v>200</v>
      </c>
      <c r="D2507">
        <v>17243.22</v>
      </c>
      <c r="E2507">
        <v>38</v>
      </c>
      <c r="F2507" t="s">
        <v>2922</v>
      </c>
      <c r="G2507">
        <v>63621140</v>
      </c>
      <c r="H2507" t="s">
        <v>2923</v>
      </c>
      <c r="I2507" t="s">
        <v>2737</v>
      </c>
      <c r="J2507" s="8">
        <v>43979.398611111108</v>
      </c>
      <c r="K2507">
        <v>636</v>
      </c>
      <c r="L2507">
        <v>29826</v>
      </c>
    </row>
    <row r="2508" spans="1:12" hidden="1" x14ac:dyDescent="0.25">
      <c r="A2508" t="s">
        <v>202</v>
      </c>
      <c r="B2508" t="s">
        <v>201</v>
      </c>
      <c r="C2508" t="s">
        <v>200</v>
      </c>
      <c r="D2508">
        <v>17243.22</v>
      </c>
      <c r="E2508">
        <v>21</v>
      </c>
      <c r="F2508" t="s">
        <v>2759</v>
      </c>
      <c r="G2508">
        <v>25022093</v>
      </c>
      <c r="H2508" t="s">
        <v>2924</v>
      </c>
      <c r="I2508" t="s">
        <v>2737</v>
      </c>
      <c r="J2508" s="8">
        <v>43979.398611111108</v>
      </c>
      <c r="K2508">
        <v>250</v>
      </c>
      <c r="L2508">
        <v>29826</v>
      </c>
    </row>
    <row r="2509" spans="1:12" hidden="1" x14ac:dyDescent="0.25">
      <c r="A2509" t="s">
        <v>202</v>
      </c>
      <c r="B2509" t="s">
        <v>201</v>
      </c>
      <c r="C2509" t="s">
        <v>200</v>
      </c>
      <c r="D2509">
        <v>17243.22</v>
      </c>
      <c r="E2509">
        <v>218</v>
      </c>
      <c r="F2509" t="s">
        <v>3049</v>
      </c>
      <c r="G2509">
        <v>63621126</v>
      </c>
      <c r="H2509" t="s">
        <v>3050</v>
      </c>
      <c r="I2509" t="s">
        <v>2737</v>
      </c>
      <c r="J2509" s="8">
        <v>43979.398611111108</v>
      </c>
      <c r="K2509">
        <v>636</v>
      </c>
      <c r="L2509">
        <v>29826</v>
      </c>
    </row>
    <row r="2510" spans="1:12" hidden="1" x14ac:dyDescent="0.25">
      <c r="A2510" t="s">
        <v>202</v>
      </c>
      <c r="B2510" t="s">
        <v>201</v>
      </c>
      <c r="C2510" t="s">
        <v>200</v>
      </c>
      <c r="D2510">
        <v>17243.22</v>
      </c>
      <c r="E2510">
        <v>218</v>
      </c>
      <c r="F2510" t="s">
        <v>2737</v>
      </c>
      <c r="G2510">
        <v>25090581</v>
      </c>
      <c r="H2510" t="s">
        <v>2965</v>
      </c>
      <c r="I2510" t="s">
        <v>2737</v>
      </c>
      <c r="J2510" s="8">
        <v>43979.398611111108</v>
      </c>
      <c r="K2510">
        <v>250</v>
      </c>
      <c r="L2510">
        <v>29826</v>
      </c>
    </row>
    <row r="2511" spans="1:12" hidden="1" x14ac:dyDescent="0.25">
      <c r="A2511" t="s">
        <v>202</v>
      </c>
      <c r="B2511" t="s">
        <v>201</v>
      </c>
      <c r="C2511" t="s">
        <v>200</v>
      </c>
      <c r="D2511">
        <v>17243.22</v>
      </c>
      <c r="E2511">
        <v>21</v>
      </c>
      <c r="F2511" t="s">
        <v>2737</v>
      </c>
      <c r="G2511">
        <v>25824575</v>
      </c>
      <c r="H2511" t="s">
        <v>3017</v>
      </c>
      <c r="I2511" t="s">
        <v>2737</v>
      </c>
      <c r="J2511" s="8">
        <v>43979.398611111108</v>
      </c>
      <c r="K2511">
        <v>258</v>
      </c>
      <c r="L2511">
        <v>29826</v>
      </c>
    </row>
    <row r="2512" spans="1:12" hidden="1" x14ac:dyDescent="0.25">
      <c r="A2512" t="s">
        <v>202</v>
      </c>
      <c r="B2512" t="s">
        <v>201</v>
      </c>
      <c r="C2512" t="s">
        <v>200</v>
      </c>
      <c r="D2512">
        <v>17243.22</v>
      </c>
      <c r="E2512">
        <v>19</v>
      </c>
      <c r="F2512" t="s">
        <v>3024</v>
      </c>
      <c r="G2512">
        <v>25021200</v>
      </c>
      <c r="H2512" t="s">
        <v>3025</v>
      </c>
      <c r="I2512" t="s">
        <v>2737</v>
      </c>
      <c r="J2512" s="8">
        <v>43979.398611111108</v>
      </c>
      <c r="K2512">
        <v>250</v>
      </c>
      <c r="L2512">
        <v>29826</v>
      </c>
    </row>
    <row r="2513" spans="1:15" hidden="1" x14ac:dyDescent="0.25">
      <c r="A2513" t="s">
        <v>202</v>
      </c>
      <c r="B2513" t="s">
        <v>201</v>
      </c>
      <c r="C2513" t="s">
        <v>200</v>
      </c>
      <c r="D2513">
        <v>17243.22</v>
      </c>
      <c r="E2513">
        <v>369</v>
      </c>
      <c r="F2513" t="s">
        <v>2759</v>
      </c>
      <c r="G2513">
        <v>63621198</v>
      </c>
      <c r="H2513" t="s">
        <v>3106</v>
      </c>
      <c r="I2513" t="s">
        <v>2737</v>
      </c>
      <c r="J2513" s="8">
        <v>43979.398611111108</v>
      </c>
      <c r="K2513">
        <v>636</v>
      </c>
      <c r="L2513">
        <v>29826</v>
      </c>
    </row>
    <row r="2514" spans="1:15" hidden="1" x14ac:dyDescent="0.25">
      <c r="A2514" t="s">
        <v>202</v>
      </c>
      <c r="B2514" t="s">
        <v>201</v>
      </c>
      <c r="C2514" t="s">
        <v>200</v>
      </c>
      <c r="D2514">
        <v>17243.22</v>
      </c>
      <c r="E2514">
        <v>44</v>
      </c>
      <c r="F2514" t="s">
        <v>2795</v>
      </c>
      <c r="G2514">
        <v>63690720</v>
      </c>
      <c r="H2514" t="s">
        <v>2796</v>
      </c>
      <c r="I2514" t="s">
        <v>2737</v>
      </c>
      <c r="J2514" s="8">
        <v>43979.398611111108</v>
      </c>
      <c r="K2514">
        <v>636</v>
      </c>
      <c r="L2514">
        <v>29826</v>
      </c>
    </row>
    <row r="2515" spans="1:15" hidden="1" x14ac:dyDescent="0.25">
      <c r="A2515" t="s">
        <v>202</v>
      </c>
      <c r="B2515" t="s">
        <v>201</v>
      </c>
      <c r="C2515" t="s">
        <v>200</v>
      </c>
      <c r="D2515">
        <v>17243.22</v>
      </c>
      <c r="E2515">
        <v>13</v>
      </c>
      <c r="F2515">
        <v>23733</v>
      </c>
      <c r="G2515">
        <v>25923733</v>
      </c>
      <c r="H2515" t="s">
        <v>2794</v>
      </c>
      <c r="I2515" t="s">
        <v>2737</v>
      </c>
      <c r="J2515" s="8">
        <v>43979.398611111108</v>
      </c>
      <c r="K2515">
        <v>259</v>
      </c>
      <c r="L2515">
        <v>29826</v>
      </c>
    </row>
    <row r="2516" spans="1:15" hidden="1" x14ac:dyDescent="0.25">
      <c r="A2516" t="s">
        <v>202</v>
      </c>
      <c r="B2516" t="s">
        <v>201</v>
      </c>
      <c r="C2516" t="s">
        <v>200</v>
      </c>
      <c r="D2516">
        <v>17243.22</v>
      </c>
      <c r="E2516">
        <v>7280</v>
      </c>
      <c r="F2516" t="s">
        <v>2737</v>
      </c>
      <c r="G2516">
        <v>36014009</v>
      </c>
      <c r="H2516" t="s">
        <v>3020</v>
      </c>
      <c r="I2516" t="s">
        <v>2737</v>
      </c>
      <c r="J2516" s="8">
        <v>43979.398611111108</v>
      </c>
      <c r="K2516">
        <v>360</v>
      </c>
      <c r="L2516">
        <v>29826</v>
      </c>
      <c r="M2516" s="19">
        <v>7615</v>
      </c>
      <c r="N2516" s="19">
        <f>M2516</f>
        <v>7615</v>
      </c>
    </row>
    <row r="2517" spans="1:15" hidden="1" x14ac:dyDescent="0.25">
      <c r="A2517" t="s">
        <v>202</v>
      </c>
      <c r="B2517" t="s">
        <v>201</v>
      </c>
      <c r="C2517" t="s">
        <v>200</v>
      </c>
      <c r="D2517">
        <v>17243.22</v>
      </c>
      <c r="E2517">
        <v>2800</v>
      </c>
      <c r="F2517" t="s">
        <v>2737</v>
      </c>
      <c r="G2517">
        <v>36014010</v>
      </c>
      <c r="H2517" t="s">
        <v>3021</v>
      </c>
      <c r="I2517" t="s">
        <v>2737</v>
      </c>
      <c r="J2517" s="8">
        <v>43979.398611111108</v>
      </c>
      <c r="K2517">
        <v>360</v>
      </c>
      <c r="L2517">
        <v>29826</v>
      </c>
      <c r="M2517" s="19">
        <v>1465</v>
      </c>
      <c r="N2517" s="19">
        <f>M2517*O2517</f>
        <v>2930</v>
      </c>
      <c r="O2517">
        <f>E2517/1400</f>
        <v>2</v>
      </c>
    </row>
    <row r="2518" spans="1:15" hidden="1" x14ac:dyDescent="0.25">
      <c r="A2518" t="s">
        <v>202</v>
      </c>
      <c r="B2518" t="s">
        <v>201</v>
      </c>
      <c r="C2518" t="s">
        <v>200</v>
      </c>
      <c r="D2518">
        <v>17243.22</v>
      </c>
      <c r="E2518">
        <v>2790</v>
      </c>
      <c r="F2518" t="s">
        <v>2737</v>
      </c>
      <c r="G2518">
        <v>37013010</v>
      </c>
      <c r="H2518" t="s">
        <v>2747</v>
      </c>
      <c r="I2518" t="s">
        <v>2737</v>
      </c>
      <c r="J2518" s="8">
        <v>43979.398611111108</v>
      </c>
      <c r="K2518">
        <v>370</v>
      </c>
      <c r="L2518">
        <v>29826</v>
      </c>
      <c r="M2518" s="19">
        <v>33</v>
      </c>
      <c r="N2518">
        <f>E2518/31</f>
        <v>90</v>
      </c>
      <c r="O2518" s="19">
        <f>M2518*N2518</f>
        <v>2970</v>
      </c>
    </row>
    <row r="2519" spans="1:15" hidden="1" x14ac:dyDescent="0.25">
      <c r="A2519" t="s">
        <v>202</v>
      </c>
      <c r="B2519" t="s">
        <v>201</v>
      </c>
      <c r="C2519" t="s">
        <v>200</v>
      </c>
      <c r="D2519">
        <v>17243.22</v>
      </c>
      <c r="E2519">
        <v>1216</v>
      </c>
      <c r="F2519">
        <v>17001</v>
      </c>
      <c r="G2519">
        <v>71017001</v>
      </c>
      <c r="H2519" t="s">
        <v>2900</v>
      </c>
      <c r="I2519" t="s">
        <v>2737</v>
      </c>
      <c r="J2519" s="8">
        <v>43979.398611111108</v>
      </c>
      <c r="K2519">
        <v>710</v>
      </c>
      <c r="L2519">
        <v>29826</v>
      </c>
      <c r="M2519" s="19">
        <v>1272</v>
      </c>
    </row>
    <row r="2520" spans="1:15" hidden="1" x14ac:dyDescent="0.25">
      <c r="A2520" t="s">
        <v>202</v>
      </c>
      <c r="B2520" t="s">
        <v>201</v>
      </c>
      <c r="C2520" t="s">
        <v>200</v>
      </c>
      <c r="D2520">
        <v>17243.22</v>
      </c>
      <c r="E2520">
        <v>690</v>
      </c>
      <c r="F2520">
        <v>10260</v>
      </c>
      <c r="G2520">
        <v>71010260</v>
      </c>
      <c r="H2520" t="s">
        <v>2748</v>
      </c>
      <c r="I2520" t="s">
        <v>2737</v>
      </c>
      <c r="J2520" s="8">
        <v>43979.398611111108</v>
      </c>
      <c r="K2520">
        <v>710</v>
      </c>
      <c r="L2520">
        <v>29826</v>
      </c>
      <c r="M2520" s="19">
        <v>722</v>
      </c>
    </row>
    <row r="2521" spans="1:15" hidden="1" x14ac:dyDescent="0.25">
      <c r="A2521" t="s">
        <v>202</v>
      </c>
      <c r="B2521" t="s">
        <v>201</v>
      </c>
      <c r="C2521" t="s">
        <v>200</v>
      </c>
      <c r="D2521">
        <v>17243.22</v>
      </c>
      <c r="E2521">
        <v>284</v>
      </c>
      <c r="F2521">
        <v>10261</v>
      </c>
      <c r="G2521">
        <v>71010261</v>
      </c>
      <c r="H2521" t="s">
        <v>2761</v>
      </c>
      <c r="I2521" t="s">
        <v>2737</v>
      </c>
      <c r="J2521" s="8">
        <v>43979.398611111108</v>
      </c>
      <c r="K2521">
        <v>710</v>
      </c>
      <c r="L2521">
        <v>29826</v>
      </c>
      <c r="M2521" s="19">
        <v>298</v>
      </c>
    </row>
    <row r="2522" spans="1:15" hidden="1" x14ac:dyDescent="0.25">
      <c r="A2522" t="s">
        <v>202</v>
      </c>
      <c r="B2522" t="s">
        <v>201</v>
      </c>
      <c r="C2522" t="s">
        <v>200</v>
      </c>
      <c r="D2522">
        <v>17243.22</v>
      </c>
      <c r="E2522">
        <v>13.26</v>
      </c>
      <c r="F2522" t="s">
        <v>2737</v>
      </c>
      <c r="G2522">
        <v>27081047</v>
      </c>
      <c r="H2522" t="s">
        <v>2967</v>
      </c>
      <c r="I2522" t="s">
        <v>2737</v>
      </c>
      <c r="J2522" s="8">
        <v>43979.398611111108</v>
      </c>
      <c r="K2522">
        <v>270</v>
      </c>
      <c r="L2522">
        <v>29826</v>
      </c>
    </row>
    <row r="2523" spans="1:15" hidden="1" x14ac:dyDescent="0.25">
      <c r="A2523" t="s">
        <v>202</v>
      </c>
      <c r="B2523" t="s">
        <v>201</v>
      </c>
      <c r="C2523" t="s">
        <v>200</v>
      </c>
      <c r="D2523">
        <v>17243.22</v>
      </c>
      <c r="E2523">
        <v>7.25</v>
      </c>
      <c r="F2523" t="s">
        <v>2737</v>
      </c>
      <c r="G2523">
        <v>27069291</v>
      </c>
      <c r="H2523" t="s">
        <v>2838</v>
      </c>
      <c r="I2523" t="s">
        <v>2737</v>
      </c>
      <c r="J2523" s="8">
        <v>43979.398611111108</v>
      </c>
      <c r="K2523">
        <v>270</v>
      </c>
      <c r="L2523">
        <v>29826</v>
      </c>
    </row>
    <row r="2524" spans="1:15" hidden="1" x14ac:dyDescent="0.25">
      <c r="A2524" t="s">
        <v>202</v>
      </c>
      <c r="B2524" t="s">
        <v>201</v>
      </c>
      <c r="C2524" t="s">
        <v>200</v>
      </c>
      <c r="D2524">
        <v>17243.22</v>
      </c>
      <c r="E2524">
        <v>65.88</v>
      </c>
      <c r="F2524" t="s">
        <v>2737</v>
      </c>
      <c r="G2524">
        <v>27210100</v>
      </c>
      <c r="H2524" t="s">
        <v>2750</v>
      </c>
      <c r="I2524" t="s">
        <v>2737</v>
      </c>
      <c r="J2524" s="8">
        <v>43979.398611111108</v>
      </c>
      <c r="K2524">
        <v>272</v>
      </c>
      <c r="L2524">
        <v>29826</v>
      </c>
    </row>
    <row r="2525" spans="1:15" hidden="1" x14ac:dyDescent="0.25">
      <c r="A2525" t="s">
        <v>202</v>
      </c>
      <c r="B2525" t="s">
        <v>201</v>
      </c>
      <c r="C2525" t="s">
        <v>200</v>
      </c>
      <c r="D2525">
        <v>17243.22</v>
      </c>
      <c r="E2525">
        <v>112.24</v>
      </c>
      <c r="F2525">
        <v>69091</v>
      </c>
      <c r="G2525">
        <v>27069091</v>
      </c>
      <c r="H2525" t="s">
        <v>2931</v>
      </c>
      <c r="I2525" t="s">
        <v>2737</v>
      </c>
      <c r="J2525" s="8">
        <v>43979.398611111108</v>
      </c>
      <c r="K2525">
        <v>270</v>
      </c>
      <c r="L2525">
        <v>29826</v>
      </c>
    </row>
    <row r="2526" spans="1:15" hidden="1" x14ac:dyDescent="0.25">
      <c r="A2526" t="s">
        <v>361</v>
      </c>
      <c r="B2526" t="s">
        <v>360</v>
      </c>
      <c r="C2526" t="s">
        <v>359</v>
      </c>
      <c r="D2526">
        <v>13585.87</v>
      </c>
      <c r="E2526">
        <v>32.94</v>
      </c>
      <c r="F2526" t="s">
        <v>2737</v>
      </c>
      <c r="G2526">
        <v>27210100</v>
      </c>
      <c r="H2526" t="s">
        <v>2750</v>
      </c>
      <c r="I2526" t="s">
        <v>2737</v>
      </c>
      <c r="J2526" s="8">
        <v>43999.440972222219</v>
      </c>
      <c r="K2526">
        <v>272</v>
      </c>
      <c r="L2526">
        <v>29881</v>
      </c>
    </row>
    <row r="2527" spans="1:15" hidden="1" x14ac:dyDescent="0.25">
      <c r="A2527" t="s">
        <v>361</v>
      </c>
      <c r="B2527" t="s">
        <v>360</v>
      </c>
      <c r="C2527" t="s">
        <v>359</v>
      </c>
      <c r="D2527">
        <v>13585.87</v>
      </c>
      <c r="E2527">
        <v>7.21</v>
      </c>
      <c r="F2527">
        <v>13224</v>
      </c>
      <c r="G2527">
        <v>27013224</v>
      </c>
      <c r="H2527" t="s">
        <v>2957</v>
      </c>
      <c r="I2527" t="s">
        <v>2737</v>
      </c>
      <c r="J2527" s="8">
        <v>43999.440972222219</v>
      </c>
      <c r="K2527">
        <v>270</v>
      </c>
      <c r="L2527">
        <v>29881</v>
      </c>
    </row>
    <row r="2528" spans="1:15" hidden="1" x14ac:dyDescent="0.25">
      <c r="A2528" t="s">
        <v>361</v>
      </c>
      <c r="B2528" t="s">
        <v>360</v>
      </c>
      <c r="C2528" t="s">
        <v>359</v>
      </c>
      <c r="D2528">
        <v>13585.87</v>
      </c>
      <c r="E2528">
        <v>81.83</v>
      </c>
      <c r="F2528">
        <v>13415</v>
      </c>
      <c r="G2528">
        <v>27013415</v>
      </c>
      <c r="H2528" t="s">
        <v>2958</v>
      </c>
      <c r="I2528" t="s">
        <v>2737</v>
      </c>
      <c r="J2528" s="8">
        <v>43999.440972222219</v>
      </c>
      <c r="K2528">
        <v>270</v>
      </c>
      <c r="L2528">
        <v>29881</v>
      </c>
    </row>
    <row r="2529" spans="1:12" hidden="1" x14ac:dyDescent="0.25">
      <c r="A2529" t="s">
        <v>361</v>
      </c>
      <c r="B2529" t="s">
        <v>360</v>
      </c>
      <c r="C2529" t="s">
        <v>359</v>
      </c>
      <c r="D2529">
        <v>13585.87</v>
      </c>
      <c r="E2529">
        <v>170.64</v>
      </c>
      <c r="F2529" t="s">
        <v>2737</v>
      </c>
      <c r="G2529">
        <v>27210100</v>
      </c>
      <c r="H2529" t="s">
        <v>2750</v>
      </c>
      <c r="I2529" t="s">
        <v>2737</v>
      </c>
      <c r="J2529" s="8">
        <v>43999.440972222219</v>
      </c>
      <c r="K2529">
        <v>272</v>
      </c>
      <c r="L2529">
        <v>29881</v>
      </c>
    </row>
    <row r="2530" spans="1:12" hidden="1" x14ac:dyDescent="0.25">
      <c r="A2530" t="s">
        <v>361</v>
      </c>
      <c r="B2530" t="s">
        <v>360</v>
      </c>
      <c r="C2530" t="s">
        <v>359</v>
      </c>
      <c r="D2530">
        <v>13585.87</v>
      </c>
      <c r="E2530">
        <v>6.37</v>
      </c>
      <c r="F2530" t="s">
        <v>2737</v>
      </c>
      <c r="G2530">
        <v>27217031</v>
      </c>
      <c r="H2530" t="s">
        <v>2959</v>
      </c>
      <c r="I2530" t="s">
        <v>2737</v>
      </c>
      <c r="J2530" s="8">
        <v>43999.440972222219</v>
      </c>
      <c r="K2530">
        <v>272</v>
      </c>
      <c r="L2530">
        <v>29881</v>
      </c>
    </row>
    <row r="2531" spans="1:12" hidden="1" x14ac:dyDescent="0.25">
      <c r="A2531" t="s">
        <v>361</v>
      </c>
      <c r="B2531" t="s">
        <v>360</v>
      </c>
      <c r="C2531" t="s">
        <v>359</v>
      </c>
      <c r="D2531">
        <v>13585.87</v>
      </c>
      <c r="E2531">
        <v>10.210000000000001</v>
      </c>
      <c r="F2531" t="s">
        <v>2737</v>
      </c>
      <c r="G2531">
        <v>27069158</v>
      </c>
      <c r="H2531" t="s">
        <v>2960</v>
      </c>
      <c r="I2531" t="s">
        <v>2737</v>
      </c>
      <c r="J2531" s="8">
        <v>43999.440972222219</v>
      </c>
      <c r="K2531">
        <v>270</v>
      </c>
      <c r="L2531">
        <v>29881</v>
      </c>
    </row>
    <row r="2532" spans="1:12" hidden="1" x14ac:dyDescent="0.25">
      <c r="A2532" t="s">
        <v>361</v>
      </c>
      <c r="B2532" t="s">
        <v>360</v>
      </c>
      <c r="C2532" t="s">
        <v>359</v>
      </c>
      <c r="D2532">
        <v>13585.87</v>
      </c>
      <c r="E2532">
        <v>6.88</v>
      </c>
      <c r="F2532" t="s">
        <v>2737</v>
      </c>
      <c r="G2532">
        <v>27210100</v>
      </c>
      <c r="H2532" t="s">
        <v>2750</v>
      </c>
      <c r="I2532" t="s">
        <v>2737</v>
      </c>
      <c r="J2532" s="8">
        <v>43999.440972222219</v>
      </c>
      <c r="K2532">
        <v>272</v>
      </c>
      <c r="L2532">
        <v>29881</v>
      </c>
    </row>
    <row r="2533" spans="1:12" hidden="1" x14ac:dyDescent="0.25">
      <c r="A2533" t="s">
        <v>361</v>
      </c>
      <c r="B2533" t="s">
        <v>360</v>
      </c>
      <c r="C2533" t="s">
        <v>359</v>
      </c>
      <c r="D2533">
        <v>13585.87</v>
      </c>
      <c r="E2533">
        <v>7.39</v>
      </c>
      <c r="F2533" t="s">
        <v>2737</v>
      </c>
      <c r="G2533">
        <v>27069178</v>
      </c>
      <c r="H2533" t="s">
        <v>2914</v>
      </c>
      <c r="I2533" t="s">
        <v>2737</v>
      </c>
      <c r="J2533" s="8">
        <v>43999.440972222219</v>
      </c>
      <c r="K2533">
        <v>270</v>
      </c>
      <c r="L2533">
        <v>29881</v>
      </c>
    </row>
    <row r="2534" spans="1:12" hidden="1" x14ac:dyDescent="0.25">
      <c r="A2534" t="s">
        <v>361</v>
      </c>
      <c r="B2534" t="s">
        <v>360</v>
      </c>
      <c r="C2534" t="s">
        <v>359</v>
      </c>
      <c r="D2534">
        <v>13585.87</v>
      </c>
      <c r="E2534">
        <v>6.25</v>
      </c>
      <c r="F2534" t="s">
        <v>2737</v>
      </c>
      <c r="G2534">
        <v>27013496</v>
      </c>
      <c r="H2534" t="s">
        <v>2915</v>
      </c>
      <c r="I2534" t="s">
        <v>2737</v>
      </c>
      <c r="J2534" s="8">
        <v>43999.440972222219</v>
      </c>
      <c r="K2534">
        <v>270</v>
      </c>
      <c r="L2534">
        <v>29881</v>
      </c>
    </row>
    <row r="2535" spans="1:12" hidden="1" x14ac:dyDescent="0.25">
      <c r="A2535" t="s">
        <v>361</v>
      </c>
      <c r="B2535" t="s">
        <v>360</v>
      </c>
      <c r="C2535" t="s">
        <v>359</v>
      </c>
      <c r="D2535">
        <v>13585.87</v>
      </c>
      <c r="E2535">
        <v>90.48</v>
      </c>
      <c r="F2535" t="s">
        <v>2737</v>
      </c>
      <c r="G2535">
        <v>27210100</v>
      </c>
      <c r="H2535" t="s">
        <v>2750</v>
      </c>
      <c r="I2535" t="s">
        <v>2737</v>
      </c>
      <c r="J2535" s="8">
        <v>43999.440972222219</v>
      </c>
      <c r="K2535">
        <v>272</v>
      </c>
      <c r="L2535">
        <v>29881</v>
      </c>
    </row>
    <row r="2536" spans="1:12" hidden="1" x14ac:dyDescent="0.25">
      <c r="A2536" t="s">
        <v>361</v>
      </c>
      <c r="B2536" t="s">
        <v>360</v>
      </c>
      <c r="C2536" t="s">
        <v>359</v>
      </c>
      <c r="D2536">
        <v>13585.87</v>
      </c>
      <c r="E2536">
        <v>9.27</v>
      </c>
      <c r="F2536" t="s">
        <v>2737</v>
      </c>
      <c r="G2536">
        <v>27069286</v>
      </c>
      <c r="H2536" t="s">
        <v>2916</v>
      </c>
      <c r="I2536" t="s">
        <v>2737</v>
      </c>
      <c r="J2536" s="8">
        <v>43999.440972222219</v>
      </c>
      <c r="K2536">
        <v>270</v>
      </c>
      <c r="L2536">
        <v>29881</v>
      </c>
    </row>
    <row r="2537" spans="1:12" hidden="1" x14ac:dyDescent="0.25">
      <c r="A2537" t="s">
        <v>361</v>
      </c>
      <c r="B2537" t="s">
        <v>360</v>
      </c>
      <c r="C2537" t="s">
        <v>359</v>
      </c>
      <c r="D2537">
        <v>13585.87</v>
      </c>
      <c r="E2537">
        <v>6.74</v>
      </c>
      <c r="F2537" t="s">
        <v>2737</v>
      </c>
      <c r="G2537">
        <v>27269181</v>
      </c>
      <c r="H2537" t="s">
        <v>2917</v>
      </c>
      <c r="I2537" t="s">
        <v>2737</v>
      </c>
      <c r="J2537" s="8">
        <v>43999.440972222219</v>
      </c>
      <c r="K2537">
        <v>272</v>
      </c>
      <c r="L2537">
        <v>29881</v>
      </c>
    </row>
    <row r="2538" spans="1:12" hidden="1" x14ac:dyDescent="0.25">
      <c r="A2538" t="s">
        <v>361</v>
      </c>
      <c r="B2538" t="s">
        <v>360</v>
      </c>
      <c r="C2538" t="s">
        <v>359</v>
      </c>
      <c r="D2538">
        <v>13585.87</v>
      </c>
      <c r="E2538">
        <v>174.54</v>
      </c>
      <c r="F2538" t="s">
        <v>2737</v>
      </c>
      <c r="G2538">
        <v>27210100</v>
      </c>
      <c r="H2538" t="s">
        <v>2750</v>
      </c>
      <c r="I2538" t="s">
        <v>2737</v>
      </c>
      <c r="J2538" s="8">
        <v>43999.440972222219</v>
      </c>
      <c r="K2538">
        <v>272</v>
      </c>
      <c r="L2538">
        <v>29881</v>
      </c>
    </row>
    <row r="2539" spans="1:12" hidden="1" x14ac:dyDescent="0.25">
      <c r="A2539" t="s">
        <v>361</v>
      </c>
      <c r="B2539" t="s">
        <v>360</v>
      </c>
      <c r="C2539" t="s">
        <v>359</v>
      </c>
      <c r="D2539">
        <v>13585.87</v>
      </c>
      <c r="E2539">
        <v>22.61</v>
      </c>
      <c r="F2539" t="s">
        <v>2752</v>
      </c>
      <c r="G2539">
        <v>27038238</v>
      </c>
      <c r="H2539" t="s">
        <v>2753</v>
      </c>
      <c r="I2539" t="s">
        <v>2737</v>
      </c>
      <c r="J2539" s="8">
        <v>43999.440972222219</v>
      </c>
      <c r="K2539">
        <v>270</v>
      </c>
      <c r="L2539">
        <v>29881</v>
      </c>
    </row>
    <row r="2540" spans="1:12" hidden="1" x14ac:dyDescent="0.25">
      <c r="A2540" t="s">
        <v>361</v>
      </c>
      <c r="B2540" t="s">
        <v>360</v>
      </c>
      <c r="C2540" t="s">
        <v>359</v>
      </c>
      <c r="D2540">
        <v>13585.87</v>
      </c>
      <c r="E2540">
        <v>11.59</v>
      </c>
      <c r="F2540" t="s">
        <v>2737</v>
      </c>
      <c r="G2540">
        <v>27069212</v>
      </c>
      <c r="H2540" t="s">
        <v>2754</v>
      </c>
      <c r="I2540" t="s">
        <v>2737</v>
      </c>
      <c r="J2540" s="8">
        <v>43999.440972222219</v>
      </c>
      <c r="K2540">
        <v>270</v>
      </c>
      <c r="L2540">
        <v>29881</v>
      </c>
    </row>
    <row r="2541" spans="1:12" hidden="1" x14ac:dyDescent="0.25">
      <c r="A2541" t="s">
        <v>361</v>
      </c>
      <c r="B2541" t="s">
        <v>360</v>
      </c>
      <c r="C2541" t="s">
        <v>359</v>
      </c>
      <c r="D2541">
        <v>13585.87</v>
      </c>
      <c r="E2541">
        <v>6.12</v>
      </c>
      <c r="F2541" t="s">
        <v>2737</v>
      </c>
      <c r="G2541">
        <v>27013394</v>
      </c>
      <c r="H2541" t="s">
        <v>2789</v>
      </c>
      <c r="I2541" t="s">
        <v>2737</v>
      </c>
      <c r="J2541" s="8">
        <v>43999.440972222219</v>
      </c>
      <c r="K2541">
        <v>270</v>
      </c>
      <c r="L2541">
        <v>29881</v>
      </c>
    </row>
    <row r="2542" spans="1:12" hidden="1" x14ac:dyDescent="0.25">
      <c r="A2542" t="s">
        <v>361</v>
      </c>
      <c r="B2542" t="s">
        <v>360</v>
      </c>
      <c r="C2542" t="s">
        <v>359</v>
      </c>
      <c r="D2542">
        <v>13585.87</v>
      </c>
      <c r="E2542">
        <v>7.35</v>
      </c>
      <c r="F2542" t="s">
        <v>2737</v>
      </c>
      <c r="G2542">
        <v>27013392</v>
      </c>
      <c r="H2542" t="s">
        <v>2755</v>
      </c>
      <c r="I2542" t="s">
        <v>2737</v>
      </c>
      <c r="J2542" s="8">
        <v>43999.440972222219</v>
      </c>
      <c r="K2542">
        <v>270</v>
      </c>
      <c r="L2542">
        <v>29881</v>
      </c>
    </row>
    <row r="2543" spans="1:12" hidden="1" x14ac:dyDescent="0.25">
      <c r="A2543" t="s">
        <v>361</v>
      </c>
      <c r="B2543" t="s">
        <v>360</v>
      </c>
      <c r="C2543" t="s">
        <v>359</v>
      </c>
      <c r="D2543">
        <v>13585.87</v>
      </c>
      <c r="E2543">
        <v>21.19</v>
      </c>
      <c r="F2543" t="s">
        <v>2737</v>
      </c>
      <c r="G2543">
        <v>27013399</v>
      </c>
      <c r="H2543" t="s">
        <v>2739</v>
      </c>
      <c r="I2543" t="s">
        <v>2737</v>
      </c>
      <c r="J2543" s="8">
        <v>43999.440972222219</v>
      </c>
      <c r="K2543">
        <v>270</v>
      </c>
      <c r="L2543">
        <v>29881</v>
      </c>
    </row>
    <row r="2544" spans="1:12" hidden="1" x14ac:dyDescent="0.25">
      <c r="A2544" t="s">
        <v>361</v>
      </c>
      <c r="B2544" t="s">
        <v>360</v>
      </c>
      <c r="C2544" t="s">
        <v>359</v>
      </c>
      <c r="D2544">
        <v>13585.87</v>
      </c>
      <c r="E2544">
        <v>10.97</v>
      </c>
      <c r="F2544" t="s">
        <v>2737</v>
      </c>
      <c r="G2544">
        <v>27280043</v>
      </c>
      <c r="H2544" t="s">
        <v>2740</v>
      </c>
      <c r="I2544" t="s">
        <v>2737</v>
      </c>
      <c r="J2544" s="8">
        <v>43999.440972222219</v>
      </c>
      <c r="K2544">
        <v>272</v>
      </c>
      <c r="L2544">
        <v>29881</v>
      </c>
    </row>
    <row r="2545" spans="1:12" hidden="1" x14ac:dyDescent="0.25">
      <c r="A2545" t="s">
        <v>361</v>
      </c>
      <c r="B2545" t="s">
        <v>360</v>
      </c>
      <c r="C2545" t="s">
        <v>359</v>
      </c>
      <c r="D2545">
        <v>13585.87</v>
      </c>
      <c r="E2545">
        <v>44.6</v>
      </c>
      <c r="F2545">
        <v>37024</v>
      </c>
      <c r="G2545">
        <v>27037024</v>
      </c>
      <c r="H2545" t="s">
        <v>2835</v>
      </c>
      <c r="I2545" t="s">
        <v>2737</v>
      </c>
      <c r="J2545" s="8">
        <v>43999.440972222219</v>
      </c>
      <c r="K2545">
        <v>270</v>
      </c>
      <c r="L2545">
        <v>29881</v>
      </c>
    </row>
    <row r="2546" spans="1:12" hidden="1" x14ac:dyDescent="0.25">
      <c r="A2546" t="s">
        <v>361</v>
      </c>
      <c r="B2546" t="s">
        <v>360</v>
      </c>
      <c r="C2546" t="s">
        <v>359</v>
      </c>
      <c r="D2546">
        <v>13585.87</v>
      </c>
      <c r="E2546">
        <v>70</v>
      </c>
      <c r="F2546" t="s">
        <v>2846</v>
      </c>
      <c r="G2546">
        <v>25024712</v>
      </c>
      <c r="H2546" t="s">
        <v>2847</v>
      </c>
      <c r="I2546" t="s">
        <v>2737</v>
      </c>
      <c r="J2546" s="8">
        <v>43999.440972222219</v>
      </c>
      <c r="K2546">
        <v>250</v>
      </c>
      <c r="L2546">
        <v>29881</v>
      </c>
    </row>
    <row r="2547" spans="1:12" hidden="1" x14ac:dyDescent="0.25">
      <c r="A2547" t="s">
        <v>361</v>
      </c>
      <c r="B2547" t="s">
        <v>360</v>
      </c>
      <c r="C2547" t="s">
        <v>359</v>
      </c>
      <c r="D2547">
        <v>13585.87</v>
      </c>
      <c r="E2547">
        <v>21</v>
      </c>
      <c r="F2547" t="s">
        <v>2759</v>
      </c>
      <c r="G2547">
        <v>25022093</v>
      </c>
      <c r="H2547" t="s">
        <v>2924</v>
      </c>
      <c r="I2547" t="s">
        <v>2737</v>
      </c>
      <c r="J2547" s="8">
        <v>43999.440972222219</v>
      </c>
      <c r="K2547">
        <v>250</v>
      </c>
      <c r="L2547">
        <v>29881</v>
      </c>
    </row>
    <row r="2548" spans="1:12" hidden="1" x14ac:dyDescent="0.25">
      <c r="A2548" t="s">
        <v>361</v>
      </c>
      <c r="B2548" t="s">
        <v>360</v>
      </c>
      <c r="C2548" t="s">
        <v>359</v>
      </c>
      <c r="D2548">
        <v>13585.87</v>
      </c>
      <c r="E2548">
        <v>58</v>
      </c>
      <c r="F2548">
        <v>23469</v>
      </c>
      <c r="G2548">
        <v>25023469</v>
      </c>
      <c r="H2548" t="s">
        <v>3107</v>
      </c>
      <c r="I2548" t="s">
        <v>2737</v>
      </c>
      <c r="J2548" s="8">
        <v>43999.440972222219</v>
      </c>
      <c r="K2548">
        <v>250</v>
      </c>
      <c r="L2548">
        <v>29881</v>
      </c>
    </row>
    <row r="2549" spans="1:12" hidden="1" x14ac:dyDescent="0.25">
      <c r="A2549" t="s">
        <v>361</v>
      </c>
      <c r="B2549" t="s">
        <v>360</v>
      </c>
      <c r="C2549" t="s">
        <v>359</v>
      </c>
      <c r="D2549">
        <v>13585.87</v>
      </c>
      <c r="E2549">
        <v>46</v>
      </c>
      <c r="F2549" t="s">
        <v>2742</v>
      </c>
      <c r="G2549">
        <v>25021907</v>
      </c>
      <c r="H2549" t="s">
        <v>2743</v>
      </c>
      <c r="I2549" t="s">
        <v>2737</v>
      </c>
      <c r="J2549" s="8">
        <v>43999.440972222219</v>
      </c>
      <c r="K2549">
        <v>250</v>
      </c>
      <c r="L2549">
        <v>29881</v>
      </c>
    </row>
    <row r="2550" spans="1:12" hidden="1" x14ac:dyDescent="0.25">
      <c r="A2550" t="s">
        <v>361</v>
      </c>
      <c r="B2550" t="s">
        <v>360</v>
      </c>
      <c r="C2550" t="s">
        <v>359</v>
      </c>
      <c r="D2550">
        <v>13585.87</v>
      </c>
      <c r="E2550">
        <v>19</v>
      </c>
      <c r="F2550" t="s">
        <v>2865</v>
      </c>
      <c r="G2550">
        <v>25024630</v>
      </c>
      <c r="H2550" t="s">
        <v>2866</v>
      </c>
      <c r="I2550" t="s">
        <v>2737</v>
      </c>
      <c r="J2550" s="8">
        <v>43999.440972222219</v>
      </c>
      <c r="K2550">
        <v>250</v>
      </c>
      <c r="L2550">
        <v>29881</v>
      </c>
    </row>
    <row r="2551" spans="1:12" hidden="1" x14ac:dyDescent="0.25">
      <c r="A2551" t="s">
        <v>361</v>
      </c>
      <c r="B2551" t="s">
        <v>360</v>
      </c>
      <c r="C2551" t="s">
        <v>359</v>
      </c>
      <c r="D2551">
        <v>13585.87</v>
      </c>
      <c r="E2551">
        <v>21</v>
      </c>
      <c r="F2551" t="s">
        <v>2768</v>
      </c>
      <c r="G2551">
        <v>25021916</v>
      </c>
      <c r="H2551" t="s">
        <v>2918</v>
      </c>
      <c r="I2551" t="s">
        <v>2737</v>
      </c>
      <c r="J2551" s="8">
        <v>43999.440972222219</v>
      </c>
      <c r="K2551">
        <v>250</v>
      </c>
      <c r="L2551">
        <v>29881</v>
      </c>
    </row>
    <row r="2552" spans="1:12" hidden="1" x14ac:dyDescent="0.25">
      <c r="A2552" t="s">
        <v>361</v>
      </c>
      <c r="B2552" t="s">
        <v>360</v>
      </c>
      <c r="C2552" t="s">
        <v>359</v>
      </c>
      <c r="D2552">
        <v>13585.87</v>
      </c>
      <c r="E2552">
        <v>218</v>
      </c>
      <c r="F2552" t="s">
        <v>3049</v>
      </c>
      <c r="G2552">
        <v>63621126</v>
      </c>
      <c r="H2552" t="s">
        <v>3050</v>
      </c>
      <c r="I2552" t="s">
        <v>2737</v>
      </c>
      <c r="J2552" s="8">
        <v>43999.440972222219</v>
      </c>
      <c r="K2552">
        <v>636</v>
      </c>
      <c r="L2552">
        <v>29881</v>
      </c>
    </row>
    <row r="2553" spans="1:12" hidden="1" x14ac:dyDescent="0.25">
      <c r="A2553" t="s">
        <v>361</v>
      </c>
      <c r="B2553" t="s">
        <v>360</v>
      </c>
      <c r="C2553" t="s">
        <v>359</v>
      </c>
      <c r="D2553">
        <v>13585.87</v>
      </c>
      <c r="E2553">
        <v>21</v>
      </c>
      <c r="F2553" t="s">
        <v>2897</v>
      </c>
      <c r="G2553">
        <v>25021100</v>
      </c>
      <c r="H2553" t="s">
        <v>2898</v>
      </c>
      <c r="I2553" t="s">
        <v>2737</v>
      </c>
      <c r="J2553" s="8">
        <v>43999.440972222219</v>
      </c>
      <c r="K2553">
        <v>250</v>
      </c>
      <c r="L2553">
        <v>29881</v>
      </c>
    </row>
    <row r="2554" spans="1:12" hidden="1" x14ac:dyDescent="0.25">
      <c r="A2554" t="s">
        <v>361</v>
      </c>
      <c r="B2554" t="s">
        <v>360</v>
      </c>
      <c r="C2554" t="s">
        <v>359</v>
      </c>
      <c r="D2554">
        <v>13585.87</v>
      </c>
      <c r="E2554">
        <v>21</v>
      </c>
      <c r="F2554" t="s">
        <v>2848</v>
      </c>
      <c r="G2554">
        <v>63623574</v>
      </c>
      <c r="H2554" t="s">
        <v>2849</v>
      </c>
      <c r="I2554" t="s">
        <v>2737</v>
      </c>
      <c r="J2554" s="8">
        <v>43999.440972222219</v>
      </c>
      <c r="K2554">
        <v>636</v>
      </c>
      <c r="L2554">
        <v>29881</v>
      </c>
    </row>
    <row r="2555" spans="1:12" hidden="1" x14ac:dyDescent="0.25">
      <c r="A2555" t="s">
        <v>361</v>
      </c>
      <c r="B2555" t="s">
        <v>360</v>
      </c>
      <c r="C2555" t="s">
        <v>359</v>
      </c>
      <c r="D2555">
        <v>13585.87</v>
      </c>
      <c r="E2555">
        <v>34</v>
      </c>
      <c r="F2555" t="s">
        <v>3015</v>
      </c>
      <c r="G2555">
        <v>25021327</v>
      </c>
      <c r="H2555" t="s">
        <v>3016</v>
      </c>
      <c r="I2555" t="s">
        <v>2737</v>
      </c>
      <c r="J2555" s="8">
        <v>43999.440972222219</v>
      </c>
      <c r="K2555">
        <v>250</v>
      </c>
      <c r="L2555">
        <v>29881</v>
      </c>
    </row>
    <row r="2556" spans="1:12" hidden="1" x14ac:dyDescent="0.25">
      <c r="A2556" t="s">
        <v>361</v>
      </c>
      <c r="B2556" t="s">
        <v>360</v>
      </c>
      <c r="C2556" t="s">
        <v>359</v>
      </c>
      <c r="D2556">
        <v>13585.87</v>
      </c>
      <c r="E2556">
        <v>53</v>
      </c>
      <c r="F2556" t="s">
        <v>2759</v>
      </c>
      <c r="G2556">
        <v>25021407</v>
      </c>
      <c r="H2556" t="s">
        <v>2760</v>
      </c>
      <c r="I2556" t="s">
        <v>2737</v>
      </c>
      <c r="J2556" s="8">
        <v>43999.440972222219</v>
      </c>
      <c r="K2556">
        <v>250</v>
      </c>
      <c r="L2556">
        <v>29881</v>
      </c>
    </row>
    <row r="2557" spans="1:12" hidden="1" x14ac:dyDescent="0.25">
      <c r="A2557" t="s">
        <v>361</v>
      </c>
      <c r="B2557" t="s">
        <v>360</v>
      </c>
      <c r="C2557" t="s">
        <v>359</v>
      </c>
      <c r="D2557">
        <v>13585.87</v>
      </c>
      <c r="E2557">
        <v>19</v>
      </c>
      <c r="F2557" t="s">
        <v>2865</v>
      </c>
      <c r="G2557">
        <v>25024630</v>
      </c>
      <c r="H2557" t="s">
        <v>2866</v>
      </c>
      <c r="I2557" t="s">
        <v>2737</v>
      </c>
      <c r="J2557" s="8">
        <v>43999.440972222219</v>
      </c>
      <c r="K2557">
        <v>250</v>
      </c>
      <c r="L2557">
        <v>29881</v>
      </c>
    </row>
    <row r="2558" spans="1:12" hidden="1" x14ac:dyDescent="0.25">
      <c r="A2558" t="s">
        <v>361</v>
      </c>
      <c r="B2558" t="s">
        <v>360</v>
      </c>
      <c r="C2558" t="s">
        <v>359</v>
      </c>
      <c r="D2558">
        <v>13585.87</v>
      </c>
      <c r="E2558">
        <v>21</v>
      </c>
      <c r="F2558" t="s">
        <v>2848</v>
      </c>
      <c r="G2558">
        <v>63623574</v>
      </c>
      <c r="H2558" t="s">
        <v>2849</v>
      </c>
      <c r="I2558" t="s">
        <v>2737</v>
      </c>
      <c r="J2558" s="8">
        <v>43999.440972222219</v>
      </c>
      <c r="K2558">
        <v>636</v>
      </c>
      <c r="L2558">
        <v>29881</v>
      </c>
    </row>
    <row r="2559" spans="1:12" hidden="1" x14ac:dyDescent="0.25">
      <c r="A2559" t="s">
        <v>361</v>
      </c>
      <c r="B2559" t="s">
        <v>360</v>
      </c>
      <c r="C2559" t="s">
        <v>359</v>
      </c>
      <c r="D2559">
        <v>13585.87</v>
      </c>
      <c r="E2559">
        <v>19</v>
      </c>
      <c r="F2559" t="s">
        <v>3024</v>
      </c>
      <c r="G2559">
        <v>25021200</v>
      </c>
      <c r="H2559" t="s">
        <v>3025</v>
      </c>
      <c r="I2559" t="s">
        <v>2737</v>
      </c>
      <c r="J2559" s="8">
        <v>43999.440972222219</v>
      </c>
      <c r="K2559">
        <v>250</v>
      </c>
      <c r="L2559">
        <v>29881</v>
      </c>
    </row>
    <row r="2560" spans="1:12" hidden="1" x14ac:dyDescent="0.25">
      <c r="A2560" t="s">
        <v>361</v>
      </c>
      <c r="B2560" t="s">
        <v>360</v>
      </c>
      <c r="C2560" t="s">
        <v>359</v>
      </c>
      <c r="D2560">
        <v>13585.87</v>
      </c>
      <c r="E2560">
        <v>21</v>
      </c>
      <c r="F2560" t="s">
        <v>2759</v>
      </c>
      <c r="G2560">
        <v>25021296</v>
      </c>
      <c r="H2560" t="s">
        <v>2954</v>
      </c>
      <c r="I2560" t="s">
        <v>2737</v>
      </c>
      <c r="J2560" s="8">
        <v>43999.440972222219</v>
      </c>
      <c r="K2560">
        <v>250</v>
      </c>
      <c r="L2560">
        <v>29881</v>
      </c>
    </row>
    <row r="2561" spans="1:15" hidden="1" x14ac:dyDescent="0.25">
      <c r="A2561" t="s">
        <v>361</v>
      </c>
      <c r="B2561" t="s">
        <v>360</v>
      </c>
      <c r="C2561" t="s">
        <v>359</v>
      </c>
      <c r="D2561">
        <v>13585.87</v>
      </c>
      <c r="E2561">
        <v>29</v>
      </c>
      <c r="F2561">
        <v>22393</v>
      </c>
      <c r="G2561">
        <v>25022393</v>
      </c>
      <c r="H2561" t="s">
        <v>3088</v>
      </c>
      <c r="I2561" t="s">
        <v>2737</v>
      </c>
      <c r="J2561" s="8">
        <v>43999.440972222219</v>
      </c>
      <c r="K2561">
        <v>250</v>
      </c>
      <c r="L2561">
        <v>29881</v>
      </c>
    </row>
    <row r="2562" spans="1:15" hidden="1" x14ac:dyDescent="0.25">
      <c r="A2562" t="s">
        <v>361</v>
      </c>
      <c r="B2562" t="s">
        <v>360</v>
      </c>
      <c r="C2562" t="s">
        <v>359</v>
      </c>
      <c r="D2562">
        <v>13585.87</v>
      </c>
      <c r="E2562">
        <v>25</v>
      </c>
      <c r="F2562" t="s">
        <v>2759</v>
      </c>
      <c r="G2562">
        <v>25021297</v>
      </c>
      <c r="H2562" t="s">
        <v>3108</v>
      </c>
      <c r="I2562" t="s">
        <v>2737</v>
      </c>
      <c r="J2562" s="8">
        <v>43999.440972222219</v>
      </c>
      <c r="K2562">
        <v>250</v>
      </c>
      <c r="L2562">
        <v>29881</v>
      </c>
    </row>
    <row r="2563" spans="1:15" hidden="1" x14ac:dyDescent="0.25">
      <c r="A2563" t="s">
        <v>361</v>
      </c>
      <c r="B2563" t="s">
        <v>360</v>
      </c>
      <c r="C2563" t="s">
        <v>359</v>
      </c>
      <c r="D2563">
        <v>13585.87</v>
      </c>
      <c r="E2563">
        <v>7</v>
      </c>
      <c r="F2563" t="s">
        <v>2737</v>
      </c>
      <c r="G2563">
        <v>25923030</v>
      </c>
      <c r="H2563" t="s">
        <v>2966</v>
      </c>
      <c r="I2563" t="s">
        <v>2737</v>
      </c>
      <c r="J2563" s="8">
        <v>43999.440972222219</v>
      </c>
      <c r="K2563">
        <v>259</v>
      </c>
      <c r="L2563">
        <v>29881</v>
      </c>
    </row>
    <row r="2564" spans="1:15" hidden="1" x14ac:dyDescent="0.25">
      <c r="A2564" t="s">
        <v>361</v>
      </c>
      <c r="B2564" t="s">
        <v>360</v>
      </c>
      <c r="C2564" t="s">
        <v>359</v>
      </c>
      <c r="D2564">
        <v>13585.87</v>
      </c>
      <c r="E2564">
        <v>5600</v>
      </c>
      <c r="F2564" t="s">
        <v>2737</v>
      </c>
      <c r="G2564">
        <v>36014007</v>
      </c>
      <c r="H2564" t="s">
        <v>2899</v>
      </c>
      <c r="I2564" t="s">
        <v>2737</v>
      </c>
      <c r="J2564" s="8">
        <v>43999.440972222219</v>
      </c>
      <c r="K2564">
        <v>360</v>
      </c>
      <c r="L2564">
        <v>29881</v>
      </c>
      <c r="M2564" s="19">
        <v>5858</v>
      </c>
      <c r="N2564" s="19">
        <f>M2564</f>
        <v>5858</v>
      </c>
    </row>
    <row r="2565" spans="1:15" hidden="1" x14ac:dyDescent="0.25">
      <c r="A2565" t="s">
        <v>361</v>
      </c>
      <c r="B2565" t="s">
        <v>360</v>
      </c>
      <c r="C2565" t="s">
        <v>359</v>
      </c>
      <c r="D2565">
        <v>13585.87</v>
      </c>
      <c r="E2565">
        <v>1120</v>
      </c>
      <c r="F2565" t="s">
        <v>2737</v>
      </c>
      <c r="G2565">
        <v>36014008</v>
      </c>
      <c r="H2565" t="s">
        <v>2927</v>
      </c>
      <c r="I2565" t="s">
        <v>2737</v>
      </c>
      <c r="J2565" s="8">
        <v>43999.440972222219</v>
      </c>
      <c r="K2565">
        <v>360</v>
      </c>
      <c r="L2565">
        <v>29881</v>
      </c>
      <c r="M2565" s="19">
        <v>1172</v>
      </c>
      <c r="N2565" s="19">
        <f>M2565</f>
        <v>1172</v>
      </c>
    </row>
    <row r="2566" spans="1:15" hidden="1" x14ac:dyDescent="0.25">
      <c r="A2566" t="s">
        <v>361</v>
      </c>
      <c r="B2566" t="s">
        <v>360</v>
      </c>
      <c r="C2566" t="s">
        <v>359</v>
      </c>
      <c r="D2566">
        <v>13585.87</v>
      </c>
      <c r="E2566">
        <v>2015</v>
      </c>
      <c r="F2566" t="s">
        <v>2737</v>
      </c>
      <c r="G2566">
        <v>37013010</v>
      </c>
      <c r="H2566" t="s">
        <v>2747</v>
      </c>
      <c r="I2566" t="s">
        <v>2737</v>
      </c>
      <c r="J2566" s="8">
        <v>43999.440972222219</v>
      </c>
      <c r="K2566">
        <v>370</v>
      </c>
      <c r="L2566">
        <v>29881</v>
      </c>
      <c r="M2566" s="19">
        <v>33</v>
      </c>
      <c r="N2566">
        <f>E2566/31</f>
        <v>65</v>
      </c>
      <c r="O2566" s="19">
        <f>M2566*N2566</f>
        <v>2145</v>
      </c>
    </row>
    <row r="2567" spans="1:15" hidden="1" x14ac:dyDescent="0.25">
      <c r="A2567" t="s">
        <v>361</v>
      </c>
      <c r="B2567" t="s">
        <v>360</v>
      </c>
      <c r="C2567" t="s">
        <v>359</v>
      </c>
      <c r="D2567">
        <v>13585.87</v>
      </c>
      <c r="E2567">
        <v>1216</v>
      </c>
      <c r="F2567">
        <v>17001</v>
      </c>
      <c r="G2567">
        <v>71017001</v>
      </c>
      <c r="H2567" t="s">
        <v>2900</v>
      </c>
      <c r="I2567" t="s">
        <v>2737</v>
      </c>
      <c r="J2567" s="8">
        <v>43999.440972222219</v>
      </c>
      <c r="K2567">
        <v>710</v>
      </c>
      <c r="L2567">
        <v>29881</v>
      </c>
      <c r="M2567" s="19">
        <v>1272</v>
      </c>
    </row>
    <row r="2568" spans="1:15" hidden="1" x14ac:dyDescent="0.25">
      <c r="A2568" t="s">
        <v>361</v>
      </c>
      <c r="B2568" t="s">
        <v>360</v>
      </c>
      <c r="C2568" t="s">
        <v>359</v>
      </c>
      <c r="D2568">
        <v>13585.87</v>
      </c>
      <c r="E2568">
        <v>690</v>
      </c>
      <c r="F2568">
        <v>10260</v>
      </c>
      <c r="G2568">
        <v>71010260</v>
      </c>
      <c r="H2568" t="s">
        <v>2748</v>
      </c>
      <c r="I2568" t="s">
        <v>2737</v>
      </c>
      <c r="J2568" s="8">
        <v>43999.440972222219</v>
      </c>
      <c r="K2568">
        <v>710</v>
      </c>
      <c r="L2568">
        <v>29881</v>
      </c>
      <c r="M2568" s="19">
        <v>722</v>
      </c>
    </row>
    <row r="2569" spans="1:15" hidden="1" x14ac:dyDescent="0.25">
      <c r="A2569" t="s">
        <v>361</v>
      </c>
      <c r="B2569" t="s">
        <v>360</v>
      </c>
      <c r="C2569" t="s">
        <v>359</v>
      </c>
      <c r="D2569">
        <v>13585.87</v>
      </c>
      <c r="E2569">
        <v>284</v>
      </c>
      <c r="F2569">
        <v>10261</v>
      </c>
      <c r="G2569">
        <v>71010261</v>
      </c>
      <c r="H2569" t="s">
        <v>2761</v>
      </c>
      <c r="I2569" t="s">
        <v>2737</v>
      </c>
      <c r="J2569" s="8">
        <v>43999.440972222219</v>
      </c>
      <c r="K2569">
        <v>710</v>
      </c>
      <c r="L2569">
        <v>29881</v>
      </c>
      <c r="M2569" s="19">
        <v>298</v>
      </c>
    </row>
    <row r="2570" spans="1:15" x14ac:dyDescent="0.25">
      <c r="A2570" t="s">
        <v>361</v>
      </c>
      <c r="B2570" t="s">
        <v>360</v>
      </c>
      <c r="C2570" t="s">
        <v>359</v>
      </c>
      <c r="D2570">
        <v>13585.87</v>
      </c>
      <c r="E2570">
        <v>1103</v>
      </c>
      <c r="F2570">
        <v>64447</v>
      </c>
      <c r="G2570">
        <v>36119901</v>
      </c>
      <c r="H2570" t="s">
        <v>3101</v>
      </c>
      <c r="I2570" t="s">
        <v>2737</v>
      </c>
      <c r="J2570" s="8">
        <v>43999.440972222219</v>
      </c>
      <c r="K2570">
        <v>361</v>
      </c>
      <c r="L2570">
        <v>29881</v>
      </c>
      <c r="M2570" s="19">
        <v>1154</v>
      </c>
    </row>
    <row r="2571" spans="1:15" hidden="1" x14ac:dyDescent="0.25">
      <c r="A2571" t="s">
        <v>361</v>
      </c>
      <c r="B2571" t="s">
        <v>360</v>
      </c>
      <c r="C2571" t="s">
        <v>359</v>
      </c>
      <c r="D2571">
        <v>13585.87</v>
      </c>
      <c r="E2571">
        <v>13.26</v>
      </c>
      <c r="F2571" t="s">
        <v>2737</v>
      </c>
      <c r="G2571">
        <v>27081047</v>
      </c>
      <c r="H2571" t="s">
        <v>2967</v>
      </c>
      <c r="I2571" t="s">
        <v>2737</v>
      </c>
      <c r="J2571" s="8">
        <v>43999.440972222219</v>
      </c>
      <c r="K2571">
        <v>270</v>
      </c>
      <c r="L2571">
        <v>29881</v>
      </c>
    </row>
    <row r="2572" spans="1:15" hidden="1" x14ac:dyDescent="0.25">
      <c r="A2572" t="s">
        <v>361</v>
      </c>
      <c r="B2572" t="s">
        <v>360</v>
      </c>
      <c r="C2572" t="s">
        <v>359</v>
      </c>
      <c r="D2572">
        <v>13585.87</v>
      </c>
      <c r="E2572">
        <v>53.55</v>
      </c>
      <c r="F2572" t="s">
        <v>2737</v>
      </c>
      <c r="G2572">
        <v>27210100</v>
      </c>
      <c r="H2572" t="s">
        <v>2750</v>
      </c>
      <c r="I2572" t="s">
        <v>2737</v>
      </c>
      <c r="J2572" s="8">
        <v>43999.440972222219</v>
      </c>
      <c r="K2572">
        <v>272</v>
      </c>
      <c r="L2572">
        <v>29881</v>
      </c>
    </row>
    <row r="2573" spans="1:15" hidden="1" x14ac:dyDescent="0.25">
      <c r="A2573" t="s">
        <v>361</v>
      </c>
      <c r="B2573" t="s">
        <v>360</v>
      </c>
      <c r="C2573" t="s">
        <v>359</v>
      </c>
      <c r="D2573">
        <v>13585.87</v>
      </c>
      <c r="E2573">
        <v>22.61</v>
      </c>
      <c r="F2573" t="s">
        <v>2752</v>
      </c>
      <c r="G2573">
        <v>27038238</v>
      </c>
      <c r="H2573" t="s">
        <v>2753</v>
      </c>
      <c r="I2573" t="s">
        <v>2737</v>
      </c>
      <c r="J2573" s="8">
        <v>43999.440972222219</v>
      </c>
      <c r="K2573">
        <v>270</v>
      </c>
      <c r="L2573">
        <v>29881</v>
      </c>
    </row>
    <row r="2574" spans="1:15" hidden="1" x14ac:dyDescent="0.25">
      <c r="A2574" t="s">
        <v>361</v>
      </c>
      <c r="B2574" t="s">
        <v>360</v>
      </c>
      <c r="C2574" t="s">
        <v>359</v>
      </c>
      <c r="D2574">
        <v>13585.87</v>
      </c>
      <c r="E2574">
        <v>10.27</v>
      </c>
      <c r="F2574" t="s">
        <v>2737</v>
      </c>
      <c r="G2574">
        <v>25815118</v>
      </c>
      <c r="H2574" t="s">
        <v>3031</v>
      </c>
      <c r="I2574" t="s">
        <v>2737</v>
      </c>
      <c r="J2574" s="8">
        <v>43999.440972222219</v>
      </c>
      <c r="K2574">
        <v>258</v>
      </c>
      <c r="L2574">
        <v>29881</v>
      </c>
    </row>
    <row r="2575" spans="1:15" hidden="1" x14ac:dyDescent="0.25">
      <c r="A2575" t="s">
        <v>579</v>
      </c>
      <c r="B2575" t="s">
        <v>3109</v>
      </c>
      <c r="C2575" t="s">
        <v>577</v>
      </c>
      <c r="D2575">
        <v>25517.47</v>
      </c>
      <c r="E2575">
        <v>21.19</v>
      </c>
      <c r="F2575" t="s">
        <v>2737</v>
      </c>
      <c r="G2575">
        <v>27013399</v>
      </c>
      <c r="H2575" t="s">
        <v>2739</v>
      </c>
      <c r="I2575" t="s">
        <v>2737</v>
      </c>
      <c r="J2575" s="8">
        <v>44006.524305555555</v>
      </c>
      <c r="K2575">
        <v>270</v>
      </c>
      <c r="L2575">
        <v>45380</v>
      </c>
    </row>
    <row r="2576" spans="1:15" hidden="1" x14ac:dyDescent="0.25">
      <c r="A2576" t="s">
        <v>579</v>
      </c>
      <c r="B2576" t="s">
        <v>3109</v>
      </c>
      <c r="C2576" t="s">
        <v>577</v>
      </c>
      <c r="D2576">
        <v>25517.47</v>
      </c>
      <c r="E2576">
        <v>36</v>
      </c>
      <c r="F2576">
        <v>85730</v>
      </c>
      <c r="G2576">
        <v>30032050</v>
      </c>
      <c r="H2576" t="s">
        <v>2988</v>
      </c>
      <c r="I2576" t="s">
        <v>2737</v>
      </c>
      <c r="J2576" s="8">
        <v>44006.524305555555</v>
      </c>
      <c r="K2576">
        <v>300</v>
      </c>
      <c r="L2576">
        <v>45380</v>
      </c>
      <c r="M2576" s="19">
        <v>38</v>
      </c>
    </row>
    <row r="2577" spans="1:15" hidden="1" x14ac:dyDescent="0.25">
      <c r="A2577" t="s">
        <v>579</v>
      </c>
      <c r="B2577" t="s">
        <v>3109</v>
      </c>
      <c r="C2577" t="s">
        <v>577</v>
      </c>
      <c r="D2577">
        <v>25517.47</v>
      </c>
      <c r="E2577">
        <v>15</v>
      </c>
      <c r="F2577">
        <v>32107</v>
      </c>
      <c r="G2577">
        <v>30032107</v>
      </c>
      <c r="H2577" t="s">
        <v>2779</v>
      </c>
      <c r="I2577" t="s">
        <v>2737</v>
      </c>
      <c r="J2577" s="8">
        <v>44006.524305555555</v>
      </c>
      <c r="K2577">
        <v>300</v>
      </c>
      <c r="L2577">
        <v>45380</v>
      </c>
      <c r="M2577" s="19">
        <v>16</v>
      </c>
    </row>
    <row r="2578" spans="1:15" hidden="1" x14ac:dyDescent="0.25">
      <c r="A2578" t="s">
        <v>579</v>
      </c>
      <c r="B2578" t="s">
        <v>3109</v>
      </c>
      <c r="C2578" t="s">
        <v>577</v>
      </c>
      <c r="D2578">
        <v>25517.47</v>
      </c>
      <c r="E2578">
        <v>19</v>
      </c>
      <c r="F2578">
        <v>82962</v>
      </c>
      <c r="G2578">
        <v>30149084</v>
      </c>
      <c r="H2578" t="s">
        <v>2763</v>
      </c>
      <c r="I2578" t="s">
        <v>2737</v>
      </c>
      <c r="J2578" s="8">
        <v>44006.524305555555</v>
      </c>
      <c r="K2578">
        <v>301</v>
      </c>
      <c r="L2578">
        <v>45380</v>
      </c>
      <c r="M2578" s="19">
        <v>20</v>
      </c>
    </row>
    <row r="2579" spans="1:15" hidden="1" x14ac:dyDescent="0.25">
      <c r="A2579" t="s">
        <v>579</v>
      </c>
      <c r="B2579" t="s">
        <v>3109</v>
      </c>
      <c r="C2579" t="s">
        <v>577</v>
      </c>
      <c r="D2579">
        <v>25517.47</v>
      </c>
      <c r="E2579">
        <v>120</v>
      </c>
      <c r="F2579">
        <v>94640</v>
      </c>
      <c r="G2579">
        <v>41049108</v>
      </c>
      <c r="H2579" t="s">
        <v>3110</v>
      </c>
      <c r="I2579" t="s">
        <v>2737</v>
      </c>
      <c r="J2579" s="8">
        <v>44006.524305555555</v>
      </c>
      <c r="K2579">
        <v>410</v>
      </c>
      <c r="L2579">
        <v>45380</v>
      </c>
      <c r="M2579" s="19">
        <v>126</v>
      </c>
    </row>
    <row r="2580" spans="1:15" hidden="1" x14ac:dyDescent="0.25">
      <c r="A2580" t="s">
        <v>579</v>
      </c>
      <c r="B2580" t="s">
        <v>3109</v>
      </c>
      <c r="C2580" t="s">
        <v>577</v>
      </c>
      <c r="D2580">
        <v>25517.47</v>
      </c>
      <c r="E2580">
        <v>92.79</v>
      </c>
      <c r="F2580" t="s">
        <v>2737</v>
      </c>
      <c r="G2580">
        <v>27050001</v>
      </c>
      <c r="H2580" t="s">
        <v>2969</v>
      </c>
      <c r="I2580" t="s">
        <v>2737</v>
      </c>
      <c r="J2580" s="8">
        <v>44006.524305555555</v>
      </c>
      <c r="K2580">
        <v>270</v>
      </c>
      <c r="L2580">
        <v>45380</v>
      </c>
    </row>
    <row r="2581" spans="1:15" hidden="1" x14ac:dyDescent="0.25">
      <c r="A2581" t="s">
        <v>579</v>
      </c>
      <c r="B2581" t="s">
        <v>3109</v>
      </c>
      <c r="C2581" t="s">
        <v>577</v>
      </c>
      <c r="D2581">
        <v>25517.47</v>
      </c>
      <c r="E2581">
        <v>3618</v>
      </c>
      <c r="F2581" t="s">
        <v>2737</v>
      </c>
      <c r="G2581">
        <v>75013236</v>
      </c>
      <c r="H2581" t="s">
        <v>2745</v>
      </c>
      <c r="I2581" t="s">
        <v>2737</v>
      </c>
      <c r="J2581" s="8">
        <v>44006.524305555555</v>
      </c>
      <c r="K2581">
        <v>750</v>
      </c>
      <c r="L2581">
        <v>45380</v>
      </c>
      <c r="M2581" s="19">
        <v>3785</v>
      </c>
    </row>
    <row r="2582" spans="1:15" hidden="1" x14ac:dyDescent="0.25">
      <c r="A2582" t="s">
        <v>579</v>
      </c>
      <c r="B2582" t="s">
        <v>3109</v>
      </c>
      <c r="C2582" t="s">
        <v>577</v>
      </c>
      <c r="D2582">
        <v>25517.47</v>
      </c>
      <c r="E2582">
        <v>3226</v>
      </c>
      <c r="F2582">
        <v>878.4</v>
      </c>
      <c r="G2582">
        <v>75013238</v>
      </c>
      <c r="H2582" t="s">
        <v>2746</v>
      </c>
      <c r="I2582" t="s">
        <v>2737</v>
      </c>
      <c r="J2582" s="8">
        <v>44006.524305555555</v>
      </c>
      <c r="K2582">
        <v>750</v>
      </c>
      <c r="L2582">
        <v>45380</v>
      </c>
      <c r="M2582" s="19">
        <v>3375</v>
      </c>
    </row>
    <row r="2583" spans="1:15" hidden="1" x14ac:dyDescent="0.25">
      <c r="A2583" t="s">
        <v>579</v>
      </c>
      <c r="B2583" t="s">
        <v>3109</v>
      </c>
      <c r="C2583" t="s">
        <v>577</v>
      </c>
      <c r="D2583">
        <v>25517.47</v>
      </c>
      <c r="E2583">
        <v>1457</v>
      </c>
      <c r="F2583" t="s">
        <v>2737</v>
      </c>
      <c r="G2583">
        <v>37013010</v>
      </c>
      <c r="H2583" t="s">
        <v>2747</v>
      </c>
      <c r="I2583" t="s">
        <v>2737</v>
      </c>
      <c r="J2583" s="8">
        <v>44006.524305555555</v>
      </c>
      <c r="K2583">
        <v>370</v>
      </c>
      <c r="L2583">
        <v>45380</v>
      </c>
      <c r="M2583" s="19">
        <v>33</v>
      </c>
      <c r="N2583">
        <f>E2583/31</f>
        <v>47</v>
      </c>
      <c r="O2583" s="19">
        <f>N2583*M2583</f>
        <v>1551</v>
      </c>
    </row>
    <row r="2584" spans="1:15" hidden="1" x14ac:dyDescent="0.25">
      <c r="A2584" t="s">
        <v>579</v>
      </c>
      <c r="B2584" t="s">
        <v>3109</v>
      </c>
      <c r="C2584" t="s">
        <v>577</v>
      </c>
      <c r="D2584">
        <v>25517.47</v>
      </c>
      <c r="E2584">
        <v>21.19</v>
      </c>
      <c r="F2584" t="s">
        <v>2737</v>
      </c>
      <c r="G2584">
        <v>27013399</v>
      </c>
      <c r="H2584" t="s">
        <v>2739</v>
      </c>
      <c r="I2584" t="s">
        <v>2737</v>
      </c>
      <c r="J2584" s="8">
        <v>44006.524305555555</v>
      </c>
      <c r="K2584">
        <v>270</v>
      </c>
      <c r="L2584">
        <v>45380</v>
      </c>
    </row>
    <row r="2585" spans="1:15" hidden="1" x14ac:dyDescent="0.25">
      <c r="A2585" t="s">
        <v>579</v>
      </c>
      <c r="B2585" t="s">
        <v>3109</v>
      </c>
      <c r="C2585" t="s">
        <v>577</v>
      </c>
      <c r="D2585">
        <v>25517.47</v>
      </c>
      <c r="E2585">
        <v>690</v>
      </c>
      <c r="F2585">
        <v>10260</v>
      </c>
      <c r="G2585">
        <v>71010260</v>
      </c>
      <c r="H2585" t="s">
        <v>2748</v>
      </c>
      <c r="I2585" t="s">
        <v>2737</v>
      </c>
      <c r="J2585" s="8">
        <v>44006.524305555555</v>
      </c>
      <c r="K2585">
        <v>710</v>
      </c>
      <c r="L2585">
        <v>45380</v>
      </c>
      <c r="M2585" s="19">
        <v>722</v>
      </c>
    </row>
    <row r="2586" spans="1:15" hidden="1" x14ac:dyDescent="0.25">
      <c r="A2586" t="s">
        <v>579</v>
      </c>
      <c r="B2586" t="s">
        <v>3109</v>
      </c>
      <c r="C2586" t="s">
        <v>577</v>
      </c>
      <c r="D2586">
        <v>25517.47</v>
      </c>
      <c r="E2586">
        <v>120</v>
      </c>
      <c r="F2586">
        <v>94640</v>
      </c>
      <c r="G2586">
        <v>41044000</v>
      </c>
      <c r="H2586" t="s">
        <v>2762</v>
      </c>
      <c r="I2586" t="s">
        <v>2737</v>
      </c>
      <c r="J2586" s="8">
        <v>44006.524305555555</v>
      </c>
      <c r="K2586">
        <v>410</v>
      </c>
      <c r="L2586">
        <v>45380</v>
      </c>
      <c r="M2586" s="19">
        <v>126</v>
      </c>
    </row>
    <row r="2587" spans="1:15" hidden="1" x14ac:dyDescent="0.25">
      <c r="A2587" t="s">
        <v>579</v>
      </c>
      <c r="B2587" t="s">
        <v>3109</v>
      </c>
      <c r="C2587" t="s">
        <v>577</v>
      </c>
      <c r="D2587">
        <v>25517.47</v>
      </c>
      <c r="E2587">
        <v>2000</v>
      </c>
      <c r="F2587">
        <v>38758</v>
      </c>
      <c r="G2587">
        <v>45038758</v>
      </c>
      <c r="H2587" t="s">
        <v>2902</v>
      </c>
      <c r="I2587" t="s">
        <v>2737</v>
      </c>
      <c r="J2587" s="8">
        <v>44006.524305555555</v>
      </c>
      <c r="K2587">
        <v>450</v>
      </c>
      <c r="L2587">
        <v>45380</v>
      </c>
      <c r="M2587" s="19">
        <v>2092</v>
      </c>
    </row>
    <row r="2588" spans="1:15" hidden="1" x14ac:dyDescent="0.25">
      <c r="A2588" t="s">
        <v>579</v>
      </c>
      <c r="B2588" t="s">
        <v>3109</v>
      </c>
      <c r="C2588" t="s">
        <v>577</v>
      </c>
      <c r="D2588">
        <v>25517.47</v>
      </c>
      <c r="E2588">
        <v>243</v>
      </c>
      <c r="F2588">
        <v>15110</v>
      </c>
      <c r="G2588">
        <v>45015110</v>
      </c>
      <c r="H2588" t="s">
        <v>3111</v>
      </c>
      <c r="I2588" t="s">
        <v>2737</v>
      </c>
      <c r="J2588" s="8">
        <v>44006.524305555555</v>
      </c>
      <c r="K2588">
        <v>450</v>
      </c>
      <c r="L2588">
        <v>45380</v>
      </c>
      <c r="M2588" s="19">
        <v>255</v>
      </c>
    </row>
    <row r="2589" spans="1:15" hidden="1" x14ac:dyDescent="0.25">
      <c r="A2589" t="s">
        <v>579</v>
      </c>
      <c r="B2589" t="s">
        <v>3109</v>
      </c>
      <c r="C2589" t="s">
        <v>577</v>
      </c>
      <c r="D2589">
        <v>25517.47</v>
      </c>
      <c r="E2589">
        <v>223</v>
      </c>
      <c r="F2589">
        <v>90784</v>
      </c>
      <c r="G2589">
        <v>45015115</v>
      </c>
      <c r="H2589" t="s">
        <v>2941</v>
      </c>
      <c r="I2589" t="s">
        <v>2737</v>
      </c>
      <c r="J2589" s="8">
        <v>44006.524305555555</v>
      </c>
      <c r="K2589">
        <v>450</v>
      </c>
      <c r="L2589">
        <v>45380</v>
      </c>
      <c r="M2589" s="19">
        <v>234</v>
      </c>
    </row>
    <row r="2590" spans="1:15" hidden="1" x14ac:dyDescent="0.25">
      <c r="A2590" t="s">
        <v>579</v>
      </c>
      <c r="B2590" t="s">
        <v>3109</v>
      </c>
      <c r="C2590" t="s">
        <v>577</v>
      </c>
      <c r="D2590">
        <v>25517.47</v>
      </c>
      <c r="E2590">
        <v>0</v>
      </c>
      <c r="F2590" t="s">
        <v>2737</v>
      </c>
      <c r="G2590">
        <v>31200000</v>
      </c>
      <c r="H2590" t="s">
        <v>2749</v>
      </c>
      <c r="I2590" t="s">
        <v>2737</v>
      </c>
      <c r="J2590" s="8">
        <v>44006.524305555555</v>
      </c>
      <c r="K2590">
        <v>312</v>
      </c>
      <c r="L2590">
        <v>45380</v>
      </c>
      <c r="M2590" s="19">
        <v>0</v>
      </c>
    </row>
    <row r="2591" spans="1:15" hidden="1" x14ac:dyDescent="0.25">
      <c r="A2591" t="s">
        <v>579</v>
      </c>
      <c r="B2591" t="s">
        <v>3109</v>
      </c>
      <c r="C2591" t="s">
        <v>577</v>
      </c>
      <c r="D2591">
        <v>25517.47</v>
      </c>
      <c r="E2591">
        <v>7.35</v>
      </c>
      <c r="F2591" t="s">
        <v>2737</v>
      </c>
      <c r="G2591">
        <v>27013392</v>
      </c>
      <c r="H2591" t="s">
        <v>2755</v>
      </c>
      <c r="I2591" t="s">
        <v>2737</v>
      </c>
      <c r="J2591" s="8">
        <v>44006.524305555555</v>
      </c>
      <c r="K2591">
        <v>270</v>
      </c>
      <c r="L2591">
        <v>45380</v>
      </c>
    </row>
    <row r="2592" spans="1:15" hidden="1" x14ac:dyDescent="0.25">
      <c r="A2592" t="s">
        <v>579</v>
      </c>
      <c r="B2592" t="s">
        <v>3109</v>
      </c>
      <c r="C2592" t="s">
        <v>577</v>
      </c>
      <c r="D2592">
        <v>25517.47</v>
      </c>
      <c r="E2592">
        <v>115</v>
      </c>
      <c r="F2592">
        <v>88305</v>
      </c>
      <c r="G2592">
        <v>31200004</v>
      </c>
      <c r="H2592" t="s">
        <v>2764</v>
      </c>
      <c r="I2592" t="s">
        <v>2737</v>
      </c>
      <c r="J2592" s="8">
        <v>44006.524305555555</v>
      </c>
      <c r="K2592">
        <v>312</v>
      </c>
      <c r="L2592">
        <v>45380</v>
      </c>
      <c r="M2592" s="19">
        <v>121</v>
      </c>
    </row>
    <row r="2593" spans="1:13" hidden="1" x14ac:dyDescent="0.25">
      <c r="A2593" t="s">
        <v>579</v>
      </c>
      <c r="B2593" t="s">
        <v>3109</v>
      </c>
      <c r="C2593" t="s">
        <v>577</v>
      </c>
      <c r="D2593">
        <v>25517.47</v>
      </c>
      <c r="E2593">
        <v>7.35</v>
      </c>
      <c r="F2593" t="s">
        <v>2737</v>
      </c>
      <c r="G2593">
        <v>27013393</v>
      </c>
      <c r="H2593" t="s">
        <v>2834</v>
      </c>
      <c r="I2593" t="s">
        <v>2737</v>
      </c>
      <c r="J2593" s="8">
        <v>44006.524305555555</v>
      </c>
      <c r="K2593">
        <v>270</v>
      </c>
      <c r="L2593">
        <v>45380</v>
      </c>
    </row>
    <row r="2594" spans="1:13" hidden="1" x14ac:dyDescent="0.25">
      <c r="A2594" t="s">
        <v>579</v>
      </c>
      <c r="B2594" t="s">
        <v>3109</v>
      </c>
      <c r="C2594" t="s">
        <v>577</v>
      </c>
      <c r="D2594">
        <v>25517.47</v>
      </c>
      <c r="E2594">
        <v>-2900</v>
      </c>
      <c r="F2594">
        <v>45000</v>
      </c>
      <c r="G2594">
        <v>20045000</v>
      </c>
      <c r="H2594" t="s">
        <v>3112</v>
      </c>
      <c r="I2594" t="s">
        <v>2737</v>
      </c>
      <c r="J2594" s="8">
        <v>44006.524305555555</v>
      </c>
      <c r="K2594">
        <v>200</v>
      </c>
      <c r="L2594">
        <v>45380</v>
      </c>
      <c r="M2594" s="19">
        <v>3033</v>
      </c>
    </row>
    <row r="2595" spans="1:13" hidden="1" x14ac:dyDescent="0.25">
      <c r="A2595" t="s">
        <v>579</v>
      </c>
      <c r="B2595" t="s">
        <v>3109</v>
      </c>
      <c r="C2595" t="s">
        <v>577</v>
      </c>
      <c r="D2595">
        <v>25517.47</v>
      </c>
      <c r="E2595">
        <v>1210</v>
      </c>
      <c r="F2595">
        <v>99218</v>
      </c>
      <c r="G2595">
        <v>76210132</v>
      </c>
      <c r="H2595" t="s">
        <v>3113</v>
      </c>
      <c r="I2595" t="s">
        <v>2737</v>
      </c>
      <c r="J2595" s="8">
        <v>44006.524305555555</v>
      </c>
      <c r="K2595">
        <v>762</v>
      </c>
      <c r="L2595">
        <v>45380</v>
      </c>
      <c r="M2595" s="19">
        <v>127</v>
      </c>
    </row>
    <row r="2596" spans="1:13" hidden="1" x14ac:dyDescent="0.25">
      <c r="A2596" t="s">
        <v>579</v>
      </c>
      <c r="B2596" t="s">
        <v>3109</v>
      </c>
      <c r="C2596" t="s">
        <v>577</v>
      </c>
      <c r="D2596">
        <v>25517.47</v>
      </c>
      <c r="E2596">
        <v>7.35</v>
      </c>
      <c r="F2596" t="s">
        <v>2737</v>
      </c>
      <c r="G2596">
        <v>27013392</v>
      </c>
      <c r="H2596" t="s">
        <v>2755</v>
      </c>
      <c r="I2596" t="s">
        <v>2737</v>
      </c>
      <c r="J2596" s="8">
        <v>44006.524305555555</v>
      </c>
      <c r="K2596">
        <v>270</v>
      </c>
      <c r="L2596">
        <v>45380</v>
      </c>
    </row>
    <row r="2597" spans="1:13" hidden="1" x14ac:dyDescent="0.25">
      <c r="A2597" t="s">
        <v>579</v>
      </c>
      <c r="B2597" t="s">
        <v>3109</v>
      </c>
      <c r="C2597" t="s">
        <v>577</v>
      </c>
      <c r="D2597">
        <v>25517.47</v>
      </c>
      <c r="E2597">
        <v>475</v>
      </c>
      <c r="F2597">
        <v>90780</v>
      </c>
      <c r="G2597">
        <v>26002001</v>
      </c>
      <c r="H2597" t="s">
        <v>3114</v>
      </c>
      <c r="I2597" t="s">
        <v>2737</v>
      </c>
      <c r="J2597" s="8">
        <v>44006.524305555555</v>
      </c>
      <c r="K2597">
        <v>260</v>
      </c>
      <c r="L2597">
        <v>45380</v>
      </c>
      <c r="M2597" s="19">
        <v>497</v>
      </c>
    </row>
    <row r="2598" spans="1:13" hidden="1" x14ac:dyDescent="0.25">
      <c r="A2598" t="s">
        <v>579</v>
      </c>
      <c r="B2598" t="s">
        <v>3109</v>
      </c>
      <c r="C2598" t="s">
        <v>577</v>
      </c>
      <c r="D2598">
        <v>25517.47</v>
      </c>
      <c r="E2598">
        <v>256</v>
      </c>
      <c r="F2598">
        <v>90781</v>
      </c>
      <c r="G2598">
        <v>26015560</v>
      </c>
      <c r="H2598" t="s">
        <v>2904</v>
      </c>
      <c r="I2598" t="s">
        <v>2737</v>
      </c>
      <c r="J2598" s="8">
        <v>44006.524305555555</v>
      </c>
      <c r="K2598">
        <v>260</v>
      </c>
      <c r="L2598">
        <v>45380</v>
      </c>
      <c r="M2598" s="19">
        <v>134</v>
      </c>
    </row>
    <row r="2599" spans="1:13" hidden="1" x14ac:dyDescent="0.25">
      <c r="A2599" t="s">
        <v>579</v>
      </c>
      <c r="B2599" t="s">
        <v>3109</v>
      </c>
      <c r="C2599" t="s">
        <v>577</v>
      </c>
      <c r="D2599">
        <v>25517.47</v>
      </c>
      <c r="E2599">
        <v>243</v>
      </c>
      <c r="F2599">
        <v>15110</v>
      </c>
      <c r="G2599">
        <v>45015110</v>
      </c>
      <c r="H2599" t="s">
        <v>3111</v>
      </c>
      <c r="I2599" t="s">
        <v>2737</v>
      </c>
      <c r="J2599" s="8">
        <v>44006.524305555555</v>
      </c>
      <c r="K2599">
        <v>450</v>
      </c>
      <c r="L2599">
        <v>45380</v>
      </c>
      <c r="M2599" s="19">
        <v>255</v>
      </c>
    </row>
    <row r="2600" spans="1:13" hidden="1" x14ac:dyDescent="0.25">
      <c r="A2600" t="s">
        <v>579</v>
      </c>
      <c r="B2600" t="s">
        <v>3109</v>
      </c>
      <c r="C2600" t="s">
        <v>577</v>
      </c>
      <c r="D2600">
        <v>25517.47</v>
      </c>
      <c r="E2600">
        <v>153</v>
      </c>
      <c r="F2600">
        <v>90776</v>
      </c>
      <c r="G2600">
        <v>51002007</v>
      </c>
      <c r="H2600" t="s">
        <v>2906</v>
      </c>
      <c r="I2600" t="s">
        <v>2737</v>
      </c>
      <c r="J2600" s="8">
        <v>44006.524305555555</v>
      </c>
      <c r="K2600">
        <v>510</v>
      </c>
      <c r="L2600">
        <v>45380</v>
      </c>
      <c r="M2600" s="19">
        <v>161</v>
      </c>
    </row>
    <row r="2601" spans="1:13" hidden="1" x14ac:dyDescent="0.25">
      <c r="A2601" t="s">
        <v>579</v>
      </c>
      <c r="B2601" t="s">
        <v>3109</v>
      </c>
      <c r="C2601" t="s">
        <v>577</v>
      </c>
      <c r="D2601">
        <v>25517.47</v>
      </c>
      <c r="E2601">
        <v>-243</v>
      </c>
      <c r="F2601">
        <v>15110</v>
      </c>
      <c r="G2601">
        <v>45015110</v>
      </c>
      <c r="H2601" t="s">
        <v>3111</v>
      </c>
      <c r="I2601" t="s">
        <v>2737</v>
      </c>
      <c r="J2601" s="8">
        <v>44006.524305555555</v>
      </c>
      <c r="K2601">
        <v>450</v>
      </c>
      <c r="L2601">
        <v>45380</v>
      </c>
      <c r="M2601" s="19">
        <v>255</v>
      </c>
    </row>
    <row r="2602" spans="1:13" hidden="1" x14ac:dyDescent="0.25">
      <c r="A2602" t="s">
        <v>579</v>
      </c>
      <c r="B2602" t="s">
        <v>3109</v>
      </c>
      <c r="C2602" t="s">
        <v>577</v>
      </c>
      <c r="D2602">
        <v>25517.47</v>
      </c>
      <c r="E2602">
        <v>1573</v>
      </c>
      <c r="F2602">
        <v>99218</v>
      </c>
      <c r="G2602">
        <v>76210132</v>
      </c>
      <c r="H2602" t="s">
        <v>3113</v>
      </c>
      <c r="I2602" t="s">
        <v>2737</v>
      </c>
      <c r="J2602" s="8">
        <v>44006.524305555555</v>
      </c>
      <c r="K2602">
        <v>762</v>
      </c>
      <c r="L2602">
        <v>45380</v>
      </c>
      <c r="M2602" s="19">
        <v>127</v>
      </c>
    </row>
    <row r="2603" spans="1:13" hidden="1" x14ac:dyDescent="0.25">
      <c r="A2603" t="s">
        <v>579</v>
      </c>
      <c r="B2603" t="s">
        <v>3109</v>
      </c>
      <c r="C2603" t="s">
        <v>577</v>
      </c>
      <c r="D2603">
        <v>25517.47</v>
      </c>
      <c r="E2603">
        <v>256</v>
      </c>
      <c r="F2603">
        <v>90781</v>
      </c>
      <c r="G2603">
        <v>26015560</v>
      </c>
      <c r="H2603" t="s">
        <v>2904</v>
      </c>
      <c r="I2603" t="s">
        <v>2737</v>
      </c>
      <c r="J2603" s="8">
        <v>44006.524305555555</v>
      </c>
      <c r="K2603">
        <v>260</v>
      </c>
      <c r="L2603">
        <v>45380</v>
      </c>
      <c r="M2603" s="19">
        <v>134</v>
      </c>
    </row>
    <row r="2604" spans="1:13" hidden="1" x14ac:dyDescent="0.25">
      <c r="A2604" t="s">
        <v>579</v>
      </c>
      <c r="B2604" t="s">
        <v>3109</v>
      </c>
      <c r="C2604" t="s">
        <v>577</v>
      </c>
      <c r="D2604">
        <v>25517.47</v>
      </c>
      <c r="E2604">
        <v>153</v>
      </c>
      <c r="F2604">
        <v>90776</v>
      </c>
      <c r="G2604">
        <v>51002007</v>
      </c>
      <c r="H2604" t="s">
        <v>2906</v>
      </c>
      <c r="I2604" t="s">
        <v>2737</v>
      </c>
      <c r="J2604" s="8">
        <v>44006.524305555555</v>
      </c>
      <c r="K2604">
        <v>510</v>
      </c>
      <c r="L2604">
        <v>45380</v>
      </c>
      <c r="M2604" s="19">
        <v>161</v>
      </c>
    </row>
    <row r="2605" spans="1:13" hidden="1" x14ac:dyDescent="0.25">
      <c r="A2605" t="s">
        <v>579</v>
      </c>
      <c r="B2605" t="s">
        <v>3109</v>
      </c>
      <c r="C2605" t="s">
        <v>577</v>
      </c>
      <c r="D2605">
        <v>25517.47</v>
      </c>
      <c r="E2605">
        <v>512</v>
      </c>
      <c r="F2605">
        <v>90761</v>
      </c>
      <c r="G2605">
        <v>26025537</v>
      </c>
      <c r="H2605" t="s">
        <v>2976</v>
      </c>
      <c r="I2605" t="s">
        <v>2737</v>
      </c>
      <c r="J2605" s="8">
        <v>44006.524305555555</v>
      </c>
      <c r="K2605">
        <v>260</v>
      </c>
      <c r="L2605">
        <v>45380</v>
      </c>
      <c r="M2605" s="19">
        <v>134</v>
      </c>
    </row>
    <row r="2606" spans="1:13" hidden="1" x14ac:dyDescent="0.25">
      <c r="A2606" t="s">
        <v>579</v>
      </c>
      <c r="B2606" t="s">
        <v>3109</v>
      </c>
      <c r="C2606" t="s">
        <v>577</v>
      </c>
      <c r="D2606">
        <v>25517.47</v>
      </c>
      <c r="E2606">
        <v>11.59</v>
      </c>
      <c r="F2606" t="s">
        <v>2737</v>
      </c>
      <c r="G2606">
        <v>27069212</v>
      </c>
      <c r="H2606" t="s">
        <v>2754</v>
      </c>
      <c r="I2606" t="s">
        <v>2737</v>
      </c>
      <c r="J2606" s="8">
        <v>44006.524305555555</v>
      </c>
      <c r="K2606">
        <v>270</v>
      </c>
      <c r="L2606">
        <v>45380</v>
      </c>
    </row>
    <row r="2607" spans="1:13" hidden="1" x14ac:dyDescent="0.25">
      <c r="A2607" t="s">
        <v>579</v>
      </c>
      <c r="B2607" t="s">
        <v>3109</v>
      </c>
      <c r="C2607" t="s">
        <v>577</v>
      </c>
      <c r="D2607">
        <v>25517.47</v>
      </c>
      <c r="E2607">
        <v>689</v>
      </c>
      <c r="F2607">
        <v>93971</v>
      </c>
      <c r="G2607">
        <v>92144007</v>
      </c>
      <c r="H2607" t="s">
        <v>3115</v>
      </c>
      <c r="I2607" t="s">
        <v>2737</v>
      </c>
      <c r="J2607" s="8">
        <v>44006.524305555555</v>
      </c>
      <c r="K2607">
        <v>921</v>
      </c>
      <c r="L2607">
        <v>45380</v>
      </c>
      <c r="M2607" s="19">
        <v>721</v>
      </c>
    </row>
    <row r="2608" spans="1:13" hidden="1" x14ac:dyDescent="0.25">
      <c r="A2608" t="s">
        <v>579</v>
      </c>
      <c r="B2608" t="s">
        <v>3109</v>
      </c>
      <c r="C2608" t="s">
        <v>577</v>
      </c>
      <c r="D2608">
        <v>25517.47</v>
      </c>
      <c r="E2608">
        <v>1750</v>
      </c>
      <c r="F2608">
        <v>71275</v>
      </c>
      <c r="G2608">
        <v>35265079</v>
      </c>
      <c r="H2608" t="s">
        <v>3116</v>
      </c>
      <c r="I2608" t="s">
        <v>2737</v>
      </c>
      <c r="J2608" s="8">
        <v>44006.524305555555</v>
      </c>
      <c r="K2608">
        <v>352</v>
      </c>
      <c r="L2608">
        <v>45380</v>
      </c>
      <c r="M2608" s="19">
        <v>1831</v>
      </c>
    </row>
    <row r="2609" spans="1:13" hidden="1" x14ac:dyDescent="0.25">
      <c r="A2609" t="s">
        <v>579</v>
      </c>
      <c r="B2609" t="s">
        <v>3109</v>
      </c>
      <c r="C2609" t="s">
        <v>577</v>
      </c>
      <c r="D2609">
        <v>25517.47</v>
      </c>
      <c r="E2609">
        <v>0</v>
      </c>
      <c r="F2609" t="s">
        <v>2737</v>
      </c>
      <c r="G2609">
        <v>31200000</v>
      </c>
      <c r="H2609" t="s">
        <v>2749</v>
      </c>
      <c r="I2609" t="s">
        <v>2737</v>
      </c>
      <c r="J2609" s="8">
        <v>44006.524305555555</v>
      </c>
      <c r="K2609">
        <v>312</v>
      </c>
      <c r="L2609">
        <v>45380</v>
      </c>
      <c r="M2609" s="19">
        <v>0</v>
      </c>
    </row>
    <row r="2610" spans="1:13" hidden="1" x14ac:dyDescent="0.25">
      <c r="A2610" t="s">
        <v>579</v>
      </c>
      <c r="B2610" t="s">
        <v>3109</v>
      </c>
      <c r="C2610" t="s">
        <v>577</v>
      </c>
      <c r="D2610">
        <v>25517.47</v>
      </c>
      <c r="E2610">
        <v>249</v>
      </c>
      <c r="F2610" t="s">
        <v>2880</v>
      </c>
      <c r="G2610">
        <v>25534791</v>
      </c>
      <c r="H2610" t="s">
        <v>2881</v>
      </c>
      <c r="I2610" t="s">
        <v>2737</v>
      </c>
      <c r="J2610" s="8">
        <v>44006.524305555555</v>
      </c>
      <c r="K2610">
        <v>255</v>
      </c>
      <c r="L2610">
        <v>45380</v>
      </c>
    </row>
    <row r="2611" spans="1:13" hidden="1" x14ac:dyDescent="0.25">
      <c r="A2611" t="s">
        <v>579</v>
      </c>
      <c r="B2611" t="s">
        <v>3109</v>
      </c>
      <c r="C2611" t="s">
        <v>577</v>
      </c>
      <c r="D2611">
        <v>25517.47</v>
      </c>
      <c r="E2611">
        <v>21</v>
      </c>
      <c r="F2611" t="s">
        <v>2893</v>
      </c>
      <c r="G2611">
        <v>25021588</v>
      </c>
      <c r="H2611" t="s">
        <v>2894</v>
      </c>
      <c r="I2611" t="s">
        <v>2737</v>
      </c>
      <c r="J2611" s="8">
        <v>44006.524305555555</v>
      </c>
      <c r="K2611">
        <v>250</v>
      </c>
      <c r="L2611">
        <v>45380</v>
      </c>
    </row>
    <row r="2612" spans="1:13" hidden="1" x14ac:dyDescent="0.25">
      <c r="A2612" t="s">
        <v>579</v>
      </c>
      <c r="B2612" t="s">
        <v>3109</v>
      </c>
      <c r="C2612" t="s">
        <v>577</v>
      </c>
      <c r="D2612">
        <v>25517.47</v>
      </c>
      <c r="E2612">
        <v>99</v>
      </c>
      <c r="F2612" t="s">
        <v>2876</v>
      </c>
      <c r="G2612">
        <v>63624351</v>
      </c>
      <c r="H2612" t="s">
        <v>2877</v>
      </c>
      <c r="I2612" t="s">
        <v>2737</v>
      </c>
      <c r="J2612" s="8">
        <v>44006.524305555555</v>
      </c>
      <c r="K2612">
        <v>636</v>
      </c>
      <c r="L2612">
        <v>45380</v>
      </c>
    </row>
    <row r="2613" spans="1:13" hidden="1" x14ac:dyDescent="0.25">
      <c r="A2613" t="s">
        <v>579</v>
      </c>
      <c r="B2613" t="s">
        <v>3109</v>
      </c>
      <c r="C2613" t="s">
        <v>577</v>
      </c>
      <c r="D2613">
        <v>25517.47</v>
      </c>
      <c r="E2613">
        <v>7</v>
      </c>
      <c r="F2613" t="s">
        <v>2737</v>
      </c>
      <c r="G2613">
        <v>25024632</v>
      </c>
      <c r="H2613" t="s">
        <v>2758</v>
      </c>
      <c r="I2613" t="s">
        <v>2737</v>
      </c>
      <c r="J2613" s="8">
        <v>44006.524305555555</v>
      </c>
      <c r="K2613">
        <v>250</v>
      </c>
      <c r="L2613">
        <v>45380</v>
      </c>
    </row>
    <row r="2614" spans="1:13" hidden="1" x14ac:dyDescent="0.25">
      <c r="A2614" t="s">
        <v>579</v>
      </c>
      <c r="B2614" t="s">
        <v>3109</v>
      </c>
      <c r="C2614" t="s">
        <v>577</v>
      </c>
      <c r="D2614">
        <v>25517.47</v>
      </c>
      <c r="E2614">
        <v>6</v>
      </c>
      <c r="F2614">
        <v>22018</v>
      </c>
      <c r="G2614">
        <v>25922018</v>
      </c>
      <c r="H2614" t="s">
        <v>3117</v>
      </c>
      <c r="I2614" t="s">
        <v>2737</v>
      </c>
      <c r="J2614" s="8">
        <v>44006.524305555555</v>
      </c>
      <c r="K2614">
        <v>259</v>
      </c>
      <c r="L2614">
        <v>45380</v>
      </c>
    </row>
    <row r="2615" spans="1:13" hidden="1" x14ac:dyDescent="0.25">
      <c r="A2615" t="s">
        <v>579</v>
      </c>
      <c r="B2615" t="s">
        <v>3109</v>
      </c>
      <c r="C2615" t="s">
        <v>577</v>
      </c>
      <c r="D2615">
        <v>25517.47</v>
      </c>
      <c r="E2615">
        <v>6</v>
      </c>
      <c r="F2615">
        <v>20284</v>
      </c>
      <c r="G2615">
        <v>25920284</v>
      </c>
      <c r="H2615" t="s">
        <v>3118</v>
      </c>
      <c r="I2615" t="s">
        <v>2737</v>
      </c>
      <c r="J2615" s="8">
        <v>44006.524305555555</v>
      </c>
      <c r="K2615">
        <v>259</v>
      </c>
      <c r="L2615">
        <v>45380</v>
      </c>
    </row>
    <row r="2616" spans="1:13" hidden="1" x14ac:dyDescent="0.25">
      <c r="A2616" t="s">
        <v>579</v>
      </c>
      <c r="B2616" t="s">
        <v>3109</v>
      </c>
      <c r="C2616" t="s">
        <v>577</v>
      </c>
      <c r="D2616">
        <v>25517.47</v>
      </c>
      <c r="E2616">
        <v>5</v>
      </c>
      <c r="F2616">
        <v>22607</v>
      </c>
      <c r="G2616">
        <v>25922607</v>
      </c>
      <c r="H2616" t="s">
        <v>3119</v>
      </c>
      <c r="I2616" t="s">
        <v>2737</v>
      </c>
      <c r="J2616" s="8">
        <v>44006.524305555555</v>
      </c>
      <c r="K2616">
        <v>259</v>
      </c>
      <c r="L2616">
        <v>45380</v>
      </c>
    </row>
    <row r="2617" spans="1:13" hidden="1" x14ac:dyDescent="0.25">
      <c r="A2617" t="s">
        <v>579</v>
      </c>
      <c r="B2617" t="s">
        <v>3109</v>
      </c>
      <c r="C2617" t="s">
        <v>577</v>
      </c>
      <c r="D2617">
        <v>25517.47</v>
      </c>
      <c r="E2617">
        <v>11</v>
      </c>
      <c r="F2617">
        <v>20405</v>
      </c>
      <c r="G2617">
        <v>25920405</v>
      </c>
      <c r="H2617" t="s">
        <v>3120</v>
      </c>
      <c r="I2617" t="s">
        <v>2737</v>
      </c>
      <c r="J2617" s="8">
        <v>44006.524305555555</v>
      </c>
      <c r="K2617">
        <v>259</v>
      </c>
      <c r="L2617">
        <v>45380</v>
      </c>
    </row>
    <row r="2618" spans="1:13" hidden="1" x14ac:dyDescent="0.25">
      <c r="A2618" t="s">
        <v>579</v>
      </c>
      <c r="B2618" t="s">
        <v>3109</v>
      </c>
      <c r="C2618" t="s">
        <v>577</v>
      </c>
      <c r="D2618">
        <v>25517.47</v>
      </c>
      <c r="E2618">
        <v>7</v>
      </c>
      <c r="F2618">
        <v>20144</v>
      </c>
      <c r="G2618">
        <v>25920144</v>
      </c>
      <c r="H2618" t="s">
        <v>2775</v>
      </c>
      <c r="I2618" t="s">
        <v>2737</v>
      </c>
      <c r="J2618" s="8">
        <v>44006.524305555555</v>
      </c>
      <c r="K2618">
        <v>259</v>
      </c>
      <c r="L2618">
        <v>45380</v>
      </c>
    </row>
    <row r="2619" spans="1:13" hidden="1" x14ac:dyDescent="0.25">
      <c r="A2619" t="s">
        <v>579</v>
      </c>
      <c r="B2619" t="s">
        <v>3109</v>
      </c>
      <c r="C2619" t="s">
        <v>577</v>
      </c>
      <c r="D2619">
        <v>25517.47</v>
      </c>
      <c r="E2619">
        <v>99</v>
      </c>
      <c r="F2619" t="s">
        <v>2876</v>
      </c>
      <c r="G2619">
        <v>63624351</v>
      </c>
      <c r="H2619" t="s">
        <v>2877</v>
      </c>
      <c r="I2619" t="s">
        <v>2737</v>
      </c>
      <c r="J2619" s="8">
        <v>44006.524305555555</v>
      </c>
      <c r="K2619">
        <v>636</v>
      </c>
      <c r="L2619">
        <v>45380</v>
      </c>
    </row>
    <row r="2620" spans="1:13" hidden="1" x14ac:dyDescent="0.25">
      <c r="A2620" t="s">
        <v>579</v>
      </c>
      <c r="B2620" t="s">
        <v>3109</v>
      </c>
      <c r="C2620" t="s">
        <v>577</v>
      </c>
      <c r="D2620">
        <v>25517.47</v>
      </c>
      <c r="E2620">
        <v>11</v>
      </c>
      <c r="F2620">
        <v>20405</v>
      </c>
      <c r="G2620">
        <v>25920405</v>
      </c>
      <c r="H2620" t="s">
        <v>3120</v>
      </c>
      <c r="I2620" t="s">
        <v>2737</v>
      </c>
      <c r="J2620" s="8">
        <v>44006.524305555555</v>
      </c>
      <c r="K2620">
        <v>259</v>
      </c>
      <c r="L2620">
        <v>45380</v>
      </c>
    </row>
    <row r="2621" spans="1:13" hidden="1" x14ac:dyDescent="0.25">
      <c r="A2621" t="s">
        <v>579</v>
      </c>
      <c r="B2621" t="s">
        <v>3109</v>
      </c>
      <c r="C2621" t="s">
        <v>577</v>
      </c>
      <c r="D2621">
        <v>25517.47</v>
      </c>
      <c r="E2621">
        <v>6.52</v>
      </c>
      <c r="F2621">
        <v>20144</v>
      </c>
      <c r="G2621">
        <v>25920144</v>
      </c>
      <c r="H2621" t="s">
        <v>2775</v>
      </c>
      <c r="I2621" t="s">
        <v>2737</v>
      </c>
      <c r="J2621" s="8">
        <v>44006.524305555555</v>
      </c>
      <c r="K2621">
        <v>259</v>
      </c>
      <c r="L2621">
        <v>45380</v>
      </c>
    </row>
    <row r="2622" spans="1:13" hidden="1" x14ac:dyDescent="0.25">
      <c r="A2622" t="s">
        <v>579</v>
      </c>
      <c r="B2622" t="s">
        <v>3109</v>
      </c>
      <c r="C2622" t="s">
        <v>577</v>
      </c>
      <c r="D2622">
        <v>25517.47</v>
      </c>
      <c r="E2622">
        <v>75.36</v>
      </c>
      <c r="F2622" t="s">
        <v>3121</v>
      </c>
      <c r="G2622">
        <v>25022503</v>
      </c>
      <c r="H2622" t="s">
        <v>3122</v>
      </c>
      <c r="I2622" t="s">
        <v>2737</v>
      </c>
      <c r="J2622" s="8">
        <v>44006.524305555555</v>
      </c>
      <c r="K2622">
        <v>250</v>
      </c>
      <c r="L2622">
        <v>45380</v>
      </c>
    </row>
    <row r="2623" spans="1:13" hidden="1" x14ac:dyDescent="0.25">
      <c r="A2623" t="s">
        <v>579</v>
      </c>
      <c r="B2623" t="s">
        <v>3109</v>
      </c>
      <c r="C2623" t="s">
        <v>577</v>
      </c>
      <c r="D2623">
        <v>25517.47</v>
      </c>
      <c r="E2623">
        <v>6.52</v>
      </c>
      <c r="F2623">
        <v>20144</v>
      </c>
      <c r="G2623">
        <v>25920144</v>
      </c>
      <c r="H2623" t="s">
        <v>2775</v>
      </c>
      <c r="I2623" t="s">
        <v>2737</v>
      </c>
      <c r="J2623" s="8">
        <v>44006.524305555555</v>
      </c>
      <c r="K2623">
        <v>259</v>
      </c>
      <c r="L2623">
        <v>45380</v>
      </c>
    </row>
    <row r="2624" spans="1:13" hidden="1" x14ac:dyDescent="0.25">
      <c r="A2624" t="s">
        <v>579</v>
      </c>
      <c r="B2624" t="s">
        <v>3109</v>
      </c>
      <c r="C2624" t="s">
        <v>577</v>
      </c>
      <c r="D2624">
        <v>25517.47</v>
      </c>
      <c r="E2624">
        <v>15</v>
      </c>
      <c r="F2624">
        <v>36415</v>
      </c>
      <c r="G2624">
        <v>45015051</v>
      </c>
      <c r="H2624" t="s">
        <v>2779</v>
      </c>
      <c r="I2624" t="s">
        <v>2737</v>
      </c>
      <c r="J2624" s="8">
        <v>44006.524305555555</v>
      </c>
      <c r="K2624">
        <v>450</v>
      </c>
      <c r="L2624">
        <v>45380</v>
      </c>
      <c r="M2624" s="19">
        <v>16</v>
      </c>
    </row>
    <row r="2625" spans="1:13" hidden="1" x14ac:dyDescent="0.25">
      <c r="A2625" t="s">
        <v>579</v>
      </c>
      <c r="B2625" t="s">
        <v>3109</v>
      </c>
      <c r="C2625" t="s">
        <v>577</v>
      </c>
      <c r="D2625">
        <v>25517.47</v>
      </c>
      <c r="E2625">
        <v>120</v>
      </c>
      <c r="F2625">
        <v>93005</v>
      </c>
      <c r="G2625">
        <v>73065001</v>
      </c>
      <c r="H2625" t="s">
        <v>2907</v>
      </c>
      <c r="I2625" t="s">
        <v>2737</v>
      </c>
      <c r="J2625" s="8">
        <v>44006.524305555555</v>
      </c>
      <c r="K2625">
        <v>730</v>
      </c>
      <c r="L2625">
        <v>45380</v>
      </c>
      <c r="M2625" s="19">
        <v>126</v>
      </c>
    </row>
    <row r="2626" spans="1:13" hidden="1" x14ac:dyDescent="0.25">
      <c r="A2626" t="s">
        <v>579</v>
      </c>
      <c r="B2626" t="s">
        <v>3109</v>
      </c>
      <c r="C2626" t="s">
        <v>577</v>
      </c>
      <c r="D2626">
        <v>25517.47</v>
      </c>
      <c r="E2626">
        <v>637</v>
      </c>
      <c r="F2626">
        <v>15206</v>
      </c>
      <c r="G2626">
        <v>39115206</v>
      </c>
      <c r="H2626" t="s">
        <v>2996</v>
      </c>
      <c r="I2626" t="s">
        <v>2737</v>
      </c>
      <c r="J2626" s="8">
        <v>44006.524305555555</v>
      </c>
      <c r="K2626">
        <v>391</v>
      </c>
      <c r="L2626">
        <v>45380</v>
      </c>
      <c r="M2626" s="19">
        <v>667</v>
      </c>
    </row>
    <row r="2627" spans="1:13" hidden="1" x14ac:dyDescent="0.25">
      <c r="A2627" t="s">
        <v>579</v>
      </c>
      <c r="B2627" t="s">
        <v>3109</v>
      </c>
      <c r="C2627" t="s">
        <v>577</v>
      </c>
      <c r="D2627">
        <v>25517.47</v>
      </c>
      <c r="E2627">
        <v>637</v>
      </c>
      <c r="F2627">
        <v>15206</v>
      </c>
      <c r="G2627">
        <v>39115206</v>
      </c>
      <c r="H2627" t="s">
        <v>2996</v>
      </c>
      <c r="I2627" t="s">
        <v>2737</v>
      </c>
      <c r="J2627" s="8">
        <v>44006.524305555555</v>
      </c>
      <c r="K2627">
        <v>391</v>
      </c>
      <c r="L2627">
        <v>45380</v>
      </c>
      <c r="M2627" s="19">
        <v>667</v>
      </c>
    </row>
    <row r="2628" spans="1:13" hidden="1" x14ac:dyDescent="0.25">
      <c r="A2628" t="s">
        <v>579</v>
      </c>
      <c r="B2628" t="s">
        <v>3109</v>
      </c>
      <c r="C2628" t="s">
        <v>577</v>
      </c>
      <c r="D2628">
        <v>25517.47</v>
      </c>
      <c r="E2628">
        <v>2900</v>
      </c>
      <c r="F2628">
        <v>45000</v>
      </c>
      <c r="G2628">
        <v>20045000</v>
      </c>
      <c r="H2628" t="s">
        <v>3112</v>
      </c>
      <c r="I2628" t="s">
        <v>2737</v>
      </c>
      <c r="J2628" s="8">
        <v>44006.524305555555</v>
      </c>
      <c r="K2628">
        <v>200</v>
      </c>
      <c r="L2628">
        <v>45380</v>
      </c>
      <c r="M2628" s="19">
        <v>3033</v>
      </c>
    </row>
    <row r="2629" spans="1:13" hidden="1" x14ac:dyDescent="0.25">
      <c r="A2629" t="s">
        <v>579</v>
      </c>
      <c r="B2629" t="s">
        <v>3109</v>
      </c>
      <c r="C2629" t="s">
        <v>577</v>
      </c>
      <c r="D2629">
        <v>25517.47</v>
      </c>
      <c r="E2629">
        <v>26</v>
      </c>
      <c r="F2629">
        <v>86900</v>
      </c>
      <c r="G2629">
        <v>30032030</v>
      </c>
      <c r="H2629" t="s">
        <v>2829</v>
      </c>
      <c r="I2629" t="s">
        <v>2737</v>
      </c>
      <c r="J2629" s="8">
        <v>44006.524305555555</v>
      </c>
      <c r="K2629">
        <v>300</v>
      </c>
      <c r="L2629">
        <v>45380</v>
      </c>
      <c r="M2629" s="19">
        <v>28</v>
      </c>
    </row>
    <row r="2630" spans="1:13" hidden="1" x14ac:dyDescent="0.25">
      <c r="A2630" t="s">
        <v>579</v>
      </c>
      <c r="B2630" t="s">
        <v>3109</v>
      </c>
      <c r="C2630" t="s">
        <v>577</v>
      </c>
      <c r="D2630">
        <v>25517.47</v>
      </c>
      <c r="E2630">
        <v>45</v>
      </c>
      <c r="F2630">
        <v>86850</v>
      </c>
      <c r="G2630">
        <v>30032038</v>
      </c>
      <c r="H2630" t="s">
        <v>2830</v>
      </c>
      <c r="I2630" t="s">
        <v>2737</v>
      </c>
      <c r="J2630" s="8">
        <v>44006.524305555555</v>
      </c>
      <c r="K2630">
        <v>300</v>
      </c>
      <c r="L2630">
        <v>45380</v>
      </c>
      <c r="M2630" s="19">
        <v>48</v>
      </c>
    </row>
    <row r="2631" spans="1:13" hidden="1" x14ac:dyDescent="0.25">
      <c r="A2631" t="s">
        <v>579</v>
      </c>
      <c r="B2631" t="s">
        <v>3109</v>
      </c>
      <c r="C2631" t="s">
        <v>577</v>
      </c>
      <c r="D2631">
        <v>25517.47</v>
      </c>
      <c r="E2631">
        <v>238</v>
      </c>
      <c r="F2631">
        <v>86920</v>
      </c>
      <c r="G2631">
        <v>30033330</v>
      </c>
      <c r="H2631" t="s">
        <v>2992</v>
      </c>
      <c r="I2631" t="s">
        <v>2737</v>
      </c>
      <c r="J2631" s="8">
        <v>44006.524305555555</v>
      </c>
      <c r="K2631">
        <v>300</v>
      </c>
      <c r="L2631">
        <v>45380</v>
      </c>
      <c r="M2631" s="19">
        <v>125</v>
      </c>
    </row>
    <row r="2632" spans="1:13" hidden="1" x14ac:dyDescent="0.25">
      <c r="A2632" t="s">
        <v>579</v>
      </c>
      <c r="B2632" t="s">
        <v>3109</v>
      </c>
      <c r="C2632" t="s">
        <v>577</v>
      </c>
      <c r="D2632">
        <v>25517.47</v>
      </c>
      <c r="E2632">
        <v>392.91</v>
      </c>
      <c r="F2632">
        <v>32054</v>
      </c>
      <c r="G2632">
        <v>39032054</v>
      </c>
      <c r="H2632" t="s">
        <v>2993</v>
      </c>
      <c r="I2632" t="s">
        <v>2737</v>
      </c>
      <c r="J2632" s="8">
        <v>44006.524305555555</v>
      </c>
      <c r="K2632">
        <v>390</v>
      </c>
      <c r="L2632">
        <v>45380</v>
      </c>
      <c r="M2632" s="19">
        <v>411</v>
      </c>
    </row>
    <row r="2633" spans="1:13" hidden="1" x14ac:dyDescent="0.25">
      <c r="A2633" t="s">
        <v>579</v>
      </c>
      <c r="B2633" t="s">
        <v>3109</v>
      </c>
      <c r="C2633" t="s">
        <v>577</v>
      </c>
      <c r="D2633">
        <v>25517.47</v>
      </c>
      <c r="E2633">
        <v>392.91</v>
      </c>
      <c r="F2633">
        <v>32054</v>
      </c>
      <c r="G2633">
        <v>39032054</v>
      </c>
      <c r="H2633" t="s">
        <v>2993</v>
      </c>
      <c r="I2633" t="s">
        <v>2737</v>
      </c>
      <c r="J2633" s="8">
        <v>44006.524305555555</v>
      </c>
      <c r="K2633">
        <v>390</v>
      </c>
      <c r="L2633">
        <v>45380</v>
      </c>
      <c r="M2633" s="19">
        <v>411</v>
      </c>
    </row>
    <row r="2634" spans="1:13" hidden="1" x14ac:dyDescent="0.25">
      <c r="A2634" t="s">
        <v>579</v>
      </c>
      <c r="B2634" t="s">
        <v>3109</v>
      </c>
      <c r="C2634" t="s">
        <v>577</v>
      </c>
      <c r="D2634">
        <v>25517.47</v>
      </c>
      <c r="E2634">
        <v>46</v>
      </c>
      <c r="F2634">
        <v>85025</v>
      </c>
      <c r="G2634">
        <v>30032110</v>
      </c>
      <c r="H2634" t="s">
        <v>2776</v>
      </c>
      <c r="I2634" t="s">
        <v>2737</v>
      </c>
      <c r="J2634" s="8">
        <v>44006.524305555555</v>
      </c>
      <c r="K2634">
        <v>300</v>
      </c>
      <c r="L2634">
        <v>45380</v>
      </c>
      <c r="M2634" s="19">
        <v>49</v>
      </c>
    </row>
    <row r="2635" spans="1:13" hidden="1" x14ac:dyDescent="0.25">
      <c r="A2635" t="s">
        <v>579</v>
      </c>
      <c r="B2635" t="s">
        <v>3109</v>
      </c>
      <c r="C2635" t="s">
        <v>577</v>
      </c>
      <c r="D2635">
        <v>25517.47</v>
      </c>
      <c r="E2635">
        <v>28</v>
      </c>
      <c r="F2635">
        <v>85610</v>
      </c>
      <c r="G2635">
        <v>30032049</v>
      </c>
      <c r="H2635" t="s">
        <v>2987</v>
      </c>
      <c r="I2635" t="s">
        <v>2737</v>
      </c>
      <c r="J2635" s="8">
        <v>44006.524305555555</v>
      </c>
      <c r="K2635">
        <v>300</v>
      </c>
      <c r="L2635">
        <v>45380</v>
      </c>
      <c r="M2635" s="19">
        <v>30</v>
      </c>
    </row>
    <row r="2636" spans="1:13" hidden="1" x14ac:dyDescent="0.25">
      <c r="A2636" t="s">
        <v>579</v>
      </c>
      <c r="B2636" t="s">
        <v>3109</v>
      </c>
      <c r="C2636" t="s">
        <v>577</v>
      </c>
      <c r="D2636">
        <v>25517.47</v>
      </c>
      <c r="E2636">
        <v>36</v>
      </c>
      <c r="F2636">
        <v>85730</v>
      </c>
      <c r="G2636">
        <v>30032050</v>
      </c>
      <c r="H2636" t="s">
        <v>2988</v>
      </c>
      <c r="I2636" t="s">
        <v>2737</v>
      </c>
      <c r="J2636" s="8">
        <v>44006.524305555555</v>
      </c>
      <c r="K2636">
        <v>300</v>
      </c>
      <c r="L2636">
        <v>45380</v>
      </c>
      <c r="M2636" s="19">
        <v>38</v>
      </c>
    </row>
    <row r="2637" spans="1:13" hidden="1" x14ac:dyDescent="0.25">
      <c r="A2637" t="s">
        <v>579</v>
      </c>
      <c r="B2637" t="s">
        <v>3109</v>
      </c>
      <c r="C2637" t="s">
        <v>577</v>
      </c>
      <c r="D2637">
        <v>25517.47</v>
      </c>
      <c r="E2637">
        <v>21</v>
      </c>
      <c r="F2637">
        <v>82272</v>
      </c>
      <c r="G2637">
        <v>30032492</v>
      </c>
      <c r="H2637" t="s">
        <v>3123</v>
      </c>
      <c r="I2637" t="s">
        <v>2737</v>
      </c>
      <c r="J2637" s="8">
        <v>44006.524305555555</v>
      </c>
      <c r="K2637">
        <v>300</v>
      </c>
      <c r="L2637">
        <v>45380</v>
      </c>
      <c r="M2637" s="19">
        <v>22</v>
      </c>
    </row>
    <row r="2638" spans="1:13" hidden="1" x14ac:dyDescent="0.25">
      <c r="A2638" t="s">
        <v>579</v>
      </c>
      <c r="B2638" t="s">
        <v>3109</v>
      </c>
      <c r="C2638" t="s">
        <v>577</v>
      </c>
      <c r="D2638">
        <v>25517.47</v>
      </c>
      <c r="E2638">
        <v>66</v>
      </c>
      <c r="F2638">
        <v>33467</v>
      </c>
      <c r="G2638">
        <v>30033467</v>
      </c>
      <c r="H2638" t="s">
        <v>2777</v>
      </c>
      <c r="I2638" t="s">
        <v>2737</v>
      </c>
      <c r="J2638" s="8">
        <v>44006.524305555555</v>
      </c>
      <c r="K2638">
        <v>300</v>
      </c>
      <c r="L2638">
        <v>45380</v>
      </c>
      <c r="M2638" s="19">
        <v>70</v>
      </c>
    </row>
    <row r="2639" spans="1:13" hidden="1" x14ac:dyDescent="0.25">
      <c r="A2639" t="s">
        <v>579</v>
      </c>
      <c r="B2639" t="s">
        <v>3109</v>
      </c>
      <c r="C2639" t="s">
        <v>577</v>
      </c>
      <c r="D2639">
        <v>25517.47</v>
      </c>
      <c r="E2639">
        <v>55</v>
      </c>
      <c r="F2639">
        <v>80076</v>
      </c>
      <c r="G2639">
        <v>30033468</v>
      </c>
      <c r="H2639" t="s">
        <v>2883</v>
      </c>
      <c r="I2639" t="s">
        <v>2737</v>
      </c>
      <c r="J2639" s="8">
        <v>44006.524305555555</v>
      </c>
      <c r="K2639">
        <v>300</v>
      </c>
      <c r="L2639">
        <v>45380</v>
      </c>
      <c r="M2639" s="19">
        <v>58</v>
      </c>
    </row>
    <row r="2640" spans="1:13" hidden="1" x14ac:dyDescent="0.25">
      <c r="A2640" t="s">
        <v>579</v>
      </c>
      <c r="B2640" t="s">
        <v>3109</v>
      </c>
      <c r="C2640" t="s">
        <v>577</v>
      </c>
      <c r="D2640">
        <v>25517.47</v>
      </c>
      <c r="E2640">
        <v>56</v>
      </c>
      <c r="F2640">
        <v>83605</v>
      </c>
      <c r="G2640">
        <v>30032399</v>
      </c>
      <c r="H2640" t="s">
        <v>2989</v>
      </c>
      <c r="I2640" t="s">
        <v>2737</v>
      </c>
      <c r="J2640" s="8">
        <v>44006.524305555555</v>
      </c>
      <c r="K2640">
        <v>300</v>
      </c>
      <c r="L2640">
        <v>45380</v>
      </c>
      <c r="M2640" s="19">
        <v>59</v>
      </c>
    </row>
    <row r="2641" spans="1:13" hidden="1" x14ac:dyDescent="0.25">
      <c r="A2641" t="s">
        <v>579</v>
      </c>
      <c r="B2641" t="s">
        <v>3109</v>
      </c>
      <c r="C2641" t="s">
        <v>577</v>
      </c>
      <c r="D2641">
        <v>25517.47</v>
      </c>
      <c r="E2641">
        <v>8.58</v>
      </c>
      <c r="F2641" t="s">
        <v>2737</v>
      </c>
      <c r="G2641">
        <v>27069225</v>
      </c>
      <c r="H2641" t="s">
        <v>2757</v>
      </c>
      <c r="I2641" t="s">
        <v>2737</v>
      </c>
      <c r="J2641" s="8">
        <v>44006.524305555555</v>
      </c>
      <c r="K2641">
        <v>270</v>
      </c>
      <c r="L2641">
        <v>45380</v>
      </c>
    </row>
    <row r="2642" spans="1:13" hidden="1" x14ac:dyDescent="0.25">
      <c r="A2642" t="s">
        <v>579</v>
      </c>
      <c r="B2642" t="s">
        <v>3109</v>
      </c>
      <c r="C2642" t="s">
        <v>577</v>
      </c>
      <c r="D2642">
        <v>25517.47</v>
      </c>
      <c r="E2642">
        <v>15</v>
      </c>
      <c r="F2642">
        <v>32107</v>
      </c>
      <c r="G2642">
        <v>30032107</v>
      </c>
      <c r="H2642" t="s">
        <v>2779</v>
      </c>
      <c r="I2642" t="s">
        <v>2737</v>
      </c>
      <c r="J2642" s="8">
        <v>44006.524305555555</v>
      </c>
      <c r="K2642">
        <v>300</v>
      </c>
      <c r="L2642">
        <v>45380</v>
      </c>
      <c r="M2642" s="19">
        <v>16</v>
      </c>
    </row>
    <row r="2643" spans="1:13" hidden="1" x14ac:dyDescent="0.25">
      <c r="A2643" t="s">
        <v>579</v>
      </c>
      <c r="B2643" t="s">
        <v>3109</v>
      </c>
      <c r="C2643" t="s">
        <v>577</v>
      </c>
      <c r="D2643">
        <v>25517.47</v>
      </c>
      <c r="E2643">
        <v>66</v>
      </c>
      <c r="F2643">
        <v>33460</v>
      </c>
      <c r="G2643">
        <v>30033460</v>
      </c>
      <c r="H2643" t="s">
        <v>2885</v>
      </c>
      <c r="I2643" t="s">
        <v>2737</v>
      </c>
      <c r="J2643" s="8">
        <v>44006.524305555555</v>
      </c>
      <c r="K2643">
        <v>300</v>
      </c>
      <c r="L2643">
        <v>45380</v>
      </c>
      <c r="M2643" s="19">
        <v>70</v>
      </c>
    </row>
    <row r="2644" spans="1:13" hidden="1" x14ac:dyDescent="0.25">
      <c r="A2644" t="s">
        <v>579</v>
      </c>
      <c r="B2644" t="s">
        <v>3109</v>
      </c>
      <c r="C2644" t="s">
        <v>577</v>
      </c>
      <c r="D2644">
        <v>25517.47</v>
      </c>
      <c r="E2644">
        <v>105</v>
      </c>
      <c r="F2644">
        <v>87635</v>
      </c>
      <c r="G2644">
        <v>30604008</v>
      </c>
      <c r="H2644" t="s">
        <v>2887</v>
      </c>
      <c r="I2644" t="s">
        <v>2737</v>
      </c>
      <c r="J2644" s="8">
        <v>44006.524305555555</v>
      </c>
      <c r="K2644">
        <v>306</v>
      </c>
      <c r="L2644">
        <v>45380</v>
      </c>
      <c r="M2644" s="19">
        <v>110</v>
      </c>
    </row>
    <row r="2645" spans="1:13" hidden="1" x14ac:dyDescent="0.25">
      <c r="A2645" t="s">
        <v>579</v>
      </c>
      <c r="B2645" t="s">
        <v>3109</v>
      </c>
      <c r="C2645" t="s">
        <v>577</v>
      </c>
      <c r="D2645">
        <v>25517.47</v>
      </c>
      <c r="E2645">
        <v>67</v>
      </c>
      <c r="F2645">
        <v>32448</v>
      </c>
      <c r="G2645">
        <v>30032448</v>
      </c>
      <c r="H2645" t="s">
        <v>3124</v>
      </c>
      <c r="I2645" t="s">
        <v>2737</v>
      </c>
      <c r="J2645" s="8">
        <v>44006.524305555555</v>
      </c>
      <c r="K2645">
        <v>300</v>
      </c>
      <c r="L2645">
        <v>45380</v>
      </c>
      <c r="M2645" s="19">
        <v>71</v>
      </c>
    </row>
    <row r="2646" spans="1:13" hidden="1" x14ac:dyDescent="0.25">
      <c r="A2646" t="s">
        <v>579</v>
      </c>
      <c r="B2646" t="s">
        <v>3109</v>
      </c>
      <c r="C2646" t="s">
        <v>577</v>
      </c>
      <c r="D2646">
        <v>25517.47</v>
      </c>
      <c r="E2646">
        <v>39</v>
      </c>
      <c r="F2646">
        <v>83550</v>
      </c>
      <c r="G2646">
        <v>30032356</v>
      </c>
      <c r="H2646" t="s">
        <v>3125</v>
      </c>
      <c r="I2646" t="s">
        <v>2737</v>
      </c>
      <c r="J2646" s="8">
        <v>44006.524305555555</v>
      </c>
      <c r="K2646">
        <v>300</v>
      </c>
      <c r="L2646">
        <v>45380</v>
      </c>
      <c r="M2646" s="19">
        <v>41</v>
      </c>
    </row>
    <row r="2647" spans="1:13" hidden="1" x14ac:dyDescent="0.25">
      <c r="A2647" t="s">
        <v>579</v>
      </c>
      <c r="B2647" t="s">
        <v>3109</v>
      </c>
      <c r="C2647" t="s">
        <v>577</v>
      </c>
      <c r="D2647">
        <v>25517.47</v>
      </c>
      <c r="E2647">
        <v>37</v>
      </c>
      <c r="F2647">
        <v>83540</v>
      </c>
      <c r="G2647">
        <v>30032355</v>
      </c>
      <c r="H2647" t="s">
        <v>3126</v>
      </c>
      <c r="I2647" t="s">
        <v>2737</v>
      </c>
      <c r="J2647" s="8">
        <v>44006.524305555555</v>
      </c>
      <c r="K2647">
        <v>300</v>
      </c>
      <c r="L2647">
        <v>45380</v>
      </c>
      <c r="M2647" s="19">
        <v>39</v>
      </c>
    </row>
    <row r="2648" spans="1:13" hidden="1" x14ac:dyDescent="0.25">
      <c r="A2648" t="s">
        <v>579</v>
      </c>
      <c r="B2648" t="s">
        <v>3109</v>
      </c>
      <c r="C2648" t="s">
        <v>577</v>
      </c>
      <c r="D2648">
        <v>25517.47</v>
      </c>
      <c r="E2648">
        <v>82</v>
      </c>
      <c r="F2648">
        <v>84466</v>
      </c>
      <c r="G2648">
        <v>30033252</v>
      </c>
      <c r="H2648" t="s">
        <v>3127</v>
      </c>
      <c r="I2648" t="s">
        <v>2737</v>
      </c>
      <c r="J2648" s="8">
        <v>44006.524305555555</v>
      </c>
      <c r="K2648">
        <v>300</v>
      </c>
      <c r="L2648">
        <v>45380</v>
      </c>
      <c r="M2648" s="19">
        <v>86</v>
      </c>
    </row>
    <row r="2649" spans="1:13" hidden="1" x14ac:dyDescent="0.25">
      <c r="A2649" t="s">
        <v>579</v>
      </c>
      <c r="B2649" t="s">
        <v>3109</v>
      </c>
      <c r="C2649" t="s">
        <v>577</v>
      </c>
      <c r="D2649">
        <v>25517.47</v>
      </c>
      <c r="E2649">
        <v>15</v>
      </c>
      <c r="F2649">
        <v>32107</v>
      </c>
      <c r="G2649">
        <v>30032107</v>
      </c>
      <c r="H2649" t="s">
        <v>2779</v>
      </c>
      <c r="I2649" t="s">
        <v>2737</v>
      </c>
      <c r="J2649" s="8">
        <v>44006.524305555555</v>
      </c>
      <c r="K2649">
        <v>300</v>
      </c>
      <c r="L2649">
        <v>45380</v>
      </c>
      <c r="M2649" s="19">
        <v>16</v>
      </c>
    </row>
    <row r="2650" spans="1:13" hidden="1" x14ac:dyDescent="0.25">
      <c r="A2650" t="s">
        <v>579</v>
      </c>
      <c r="B2650" t="s">
        <v>3109</v>
      </c>
      <c r="C2650" t="s">
        <v>577</v>
      </c>
      <c r="D2650">
        <v>25517.47</v>
      </c>
      <c r="E2650">
        <v>36</v>
      </c>
      <c r="F2650">
        <v>85730</v>
      </c>
      <c r="G2650">
        <v>30032050</v>
      </c>
      <c r="H2650" t="s">
        <v>2988</v>
      </c>
      <c r="I2650" t="s">
        <v>2737</v>
      </c>
      <c r="J2650" s="8">
        <v>44006.524305555555</v>
      </c>
      <c r="K2650">
        <v>300</v>
      </c>
      <c r="L2650">
        <v>45380</v>
      </c>
      <c r="M2650" s="19">
        <v>38</v>
      </c>
    </row>
    <row r="2651" spans="1:13" hidden="1" x14ac:dyDescent="0.25">
      <c r="A2651" t="s">
        <v>579</v>
      </c>
      <c r="B2651" t="s">
        <v>3109</v>
      </c>
      <c r="C2651" t="s">
        <v>577</v>
      </c>
      <c r="D2651">
        <v>25517.47</v>
      </c>
      <c r="E2651">
        <v>15</v>
      </c>
      <c r="F2651">
        <v>32107</v>
      </c>
      <c r="G2651">
        <v>30032107</v>
      </c>
      <c r="H2651" t="s">
        <v>2779</v>
      </c>
      <c r="I2651" t="s">
        <v>2737</v>
      </c>
      <c r="J2651" s="8">
        <v>44006.524305555555</v>
      </c>
      <c r="K2651">
        <v>300</v>
      </c>
      <c r="L2651">
        <v>45380</v>
      </c>
      <c r="M2651" s="19">
        <v>16</v>
      </c>
    </row>
    <row r="2652" spans="1:13" hidden="1" x14ac:dyDescent="0.25">
      <c r="A2652" t="s">
        <v>579</v>
      </c>
      <c r="B2652" t="s">
        <v>3109</v>
      </c>
      <c r="C2652" t="s">
        <v>577</v>
      </c>
      <c r="D2652">
        <v>25517.47</v>
      </c>
      <c r="E2652">
        <v>11.59</v>
      </c>
      <c r="F2652" t="s">
        <v>2737</v>
      </c>
      <c r="G2652">
        <v>27069212</v>
      </c>
      <c r="H2652" t="s">
        <v>2754</v>
      </c>
      <c r="I2652" t="s">
        <v>2737</v>
      </c>
      <c r="J2652" s="8">
        <v>44006.524305555555</v>
      </c>
      <c r="K2652">
        <v>270</v>
      </c>
      <c r="L2652">
        <v>45380</v>
      </c>
    </row>
    <row r="2653" spans="1:13" hidden="1" x14ac:dyDescent="0.25">
      <c r="A2653" t="s">
        <v>579</v>
      </c>
      <c r="B2653" t="s">
        <v>3109</v>
      </c>
      <c r="C2653" t="s">
        <v>577</v>
      </c>
      <c r="D2653">
        <v>25517.47</v>
      </c>
      <c r="E2653">
        <v>46</v>
      </c>
      <c r="F2653">
        <v>85025</v>
      </c>
      <c r="G2653">
        <v>30032110</v>
      </c>
      <c r="H2653" t="s">
        <v>2776</v>
      </c>
      <c r="I2653" t="s">
        <v>2737</v>
      </c>
      <c r="J2653" s="8">
        <v>44006.524305555555</v>
      </c>
      <c r="K2653">
        <v>300</v>
      </c>
      <c r="L2653">
        <v>45380</v>
      </c>
      <c r="M2653" s="19">
        <v>49</v>
      </c>
    </row>
    <row r="2654" spans="1:13" hidden="1" x14ac:dyDescent="0.25">
      <c r="A2654" t="s">
        <v>579</v>
      </c>
      <c r="B2654" t="s">
        <v>3109</v>
      </c>
      <c r="C2654" t="s">
        <v>577</v>
      </c>
      <c r="D2654">
        <v>25517.47</v>
      </c>
      <c r="E2654">
        <v>15</v>
      </c>
      <c r="F2654">
        <v>32107</v>
      </c>
      <c r="G2654">
        <v>30032107</v>
      </c>
      <c r="H2654" t="s">
        <v>2779</v>
      </c>
      <c r="I2654" t="s">
        <v>2737</v>
      </c>
      <c r="J2654" s="8">
        <v>44006.524305555555</v>
      </c>
      <c r="K2654">
        <v>300</v>
      </c>
      <c r="L2654">
        <v>45380</v>
      </c>
      <c r="M2654" s="19">
        <v>16</v>
      </c>
    </row>
    <row r="2655" spans="1:13" hidden="1" x14ac:dyDescent="0.25">
      <c r="A2655" t="s">
        <v>579</v>
      </c>
      <c r="B2655" t="s">
        <v>3109</v>
      </c>
      <c r="C2655" t="s">
        <v>577</v>
      </c>
      <c r="D2655">
        <v>25517.47</v>
      </c>
      <c r="E2655">
        <v>13</v>
      </c>
      <c r="F2655">
        <v>85018</v>
      </c>
      <c r="G2655">
        <v>30032043</v>
      </c>
      <c r="H2655" t="s">
        <v>2869</v>
      </c>
      <c r="I2655" t="s">
        <v>2737</v>
      </c>
      <c r="J2655" s="8">
        <v>44006.524305555555</v>
      </c>
      <c r="K2655">
        <v>300</v>
      </c>
      <c r="L2655">
        <v>45380</v>
      </c>
      <c r="M2655" s="19">
        <v>14</v>
      </c>
    </row>
    <row r="2656" spans="1:13" hidden="1" x14ac:dyDescent="0.25">
      <c r="A2656" t="s">
        <v>579</v>
      </c>
      <c r="B2656" t="s">
        <v>3109</v>
      </c>
      <c r="C2656" t="s">
        <v>577</v>
      </c>
      <c r="D2656">
        <v>25517.47</v>
      </c>
      <c r="E2656">
        <v>15</v>
      </c>
      <c r="F2656">
        <v>32107</v>
      </c>
      <c r="G2656">
        <v>30032107</v>
      </c>
      <c r="H2656" t="s">
        <v>2779</v>
      </c>
      <c r="I2656" t="s">
        <v>2737</v>
      </c>
      <c r="J2656" s="8">
        <v>44006.524305555555</v>
      </c>
      <c r="K2656">
        <v>300</v>
      </c>
      <c r="L2656">
        <v>45380</v>
      </c>
      <c r="M2656" s="19">
        <v>16</v>
      </c>
    </row>
    <row r="2657" spans="1:13" hidden="1" x14ac:dyDescent="0.25">
      <c r="A2657" t="s">
        <v>579</v>
      </c>
      <c r="B2657" t="s">
        <v>3109</v>
      </c>
      <c r="C2657" t="s">
        <v>577</v>
      </c>
      <c r="D2657">
        <v>25517.47</v>
      </c>
      <c r="E2657">
        <v>120</v>
      </c>
      <c r="F2657">
        <v>94640</v>
      </c>
      <c r="G2657">
        <v>41049107</v>
      </c>
      <c r="H2657" t="s">
        <v>2762</v>
      </c>
      <c r="I2657" t="s">
        <v>2737</v>
      </c>
      <c r="J2657" s="8">
        <v>44006.524305555555</v>
      </c>
      <c r="K2657">
        <v>410</v>
      </c>
      <c r="L2657">
        <v>45380</v>
      </c>
      <c r="M2657" s="19">
        <v>126</v>
      </c>
    </row>
    <row r="2658" spans="1:13" hidden="1" x14ac:dyDescent="0.25">
      <c r="A2658" t="s">
        <v>579</v>
      </c>
      <c r="B2658" t="s">
        <v>3109</v>
      </c>
      <c r="C2658" t="s">
        <v>577</v>
      </c>
      <c r="D2658">
        <v>25517.47</v>
      </c>
      <c r="E2658">
        <v>28.26</v>
      </c>
      <c r="F2658" t="s">
        <v>2737</v>
      </c>
      <c r="G2658">
        <v>27210100</v>
      </c>
      <c r="H2658" t="s">
        <v>2750</v>
      </c>
      <c r="I2658" t="s">
        <v>2737</v>
      </c>
      <c r="J2658" s="8">
        <v>44006.524305555555</v>
      </c>
      <c r="K2658">
        <v>272</v>
      </c>
      <c r="L2658">
        <v>45380</v>
      </c>
    </row>
    <row r="2659" spans="1:13" hidden="1" x14ac:dyDescent="0.25">
      <c r="A2659" t="s">
        <v>579</v>
      </c>
      <c r="B2659" t="s">
        <v>3109</v>
      </c>
      <c r="C2659" t="s">
        <v>577</v>
      </c>
      <c r="D2659">
        <v>25517.47</v>
      </c>
      <c r="E2659">
        <v>6.31</v>
      </c>
      <c r="F2659" t="s">
        <v>2737</v>
      </c>
      <c r="G2659">
        <v>27280208</v>
      </c>
      <c r="H2659" t="s">
        <v>2751</v>
      </c>
      <c r="I2659" t="s">
        <v>2737</v>
      </c>
      <c r="J2659" s="8">
        <v>44006.524305555555</v>
      </c>
      <c r="K2659">
        <v>272</v>
      </c>
      <c r="L2659">
        <v>45380</v>
      </c>
    </row>
    <row r="2660" spans="1:13" hidden="1" x14ac:dyDescent="0.25">
      <c r="A2660" t="s">
        <v>579</v>
      </c>
      <c r="B2660" t="s">
        <v>3109</v>
      </c>
      <c r="C2660" t="s">
        <v>577</v>
      </c>
      <c r="D2660">
        <v>25517.47</v>
      </c>
      <c r="E2660">
        <v>64.37</v>
      </c>
      <c r="F2660" t="s">
        <v>2737</v>
      </c>
      <c r="G2660">
        <v>27210100</v>
      </c>
      <c r="H2660" t="s">
        <v>2750</v>
      </c>
      <c r="I2660" t="s">
        <v>2737</v>
      </c>
      <c r="J2660" s="8">
        <v>44006.524305555555</v>
      </c>
      <c r="K2660">
        <v>272</v>
      </c>
      <c r="L2660">
        <v>45380</v>
      </c>
    </row>
    <row r="2661" spans="1:13" hidden="1" x14ac:dyDescent="0.25">
      <c r="A2661" t="s">
        <v>579</v>
      </c>
      <c r="B2661" t="s">
        <v>3109</v>
      </c>
      <c r="C2661" t="s">
        <v>577</v>
      </c>
      <c r="D2661">
        <v>25517.47</v>
      </c>
      <c r="E2661">
        <v>7.06</v>
      </c>
      <c r="F2661" t="s">
        <v>2737</v>
      </c>
      <c r="G2661">
        <v>27069170</v>
      </c>
      <c r="H2661" t="s">
        <v>2772</v>
      </c>
      <c r="I2661" t="s">
        <v>2737</v>
      </c>
      <c r="J2661" s="8">
        <v>44006.524305555555</v>
      </c>
      <c r="K2661">
        <v>270</v>
      </c>
      <c r="L2661">
        <v>45380</v>
      </c>
    </row>
    <row r="2662" spans="1:13" hidden="1" x14ac:dyDescent="0.25">
      <c r="A2662" t="s">
        <v>579</v>
      </c>
      <c r="B2662" t="s">
        <v>3109</v>
      </c>
      <c r="C2662" t="s">
        <v>577</v>
      </c>
      <c r="D2662">
        <v>25517.47</v>
      </c>
      <c r="E2662">
        <v>7.25</v>
      </c>
      <c r="F2662" t="s">
        <v>2737</v>
      </c>
      <c r="G2662">
        <v>27069291</v>
      </c>
      <c r="H2662" t="s">
        <v>2838</v>
      </c>
      <c r="I2662" t="s">
        <v>2737</v>
      </c>
      <c r="J2662" s="8">
        <v>44006.524305555555</v>
      </c>
      <c r="K2662">
        <v>270</v>
      </c>
      <c r="L2662">
        <v>45380</v>
      </c>
    </row>
    <row r="2663" spans="1:13" hidden="1" x14ac:dyDescent="0.25">
      <c r="A2663" t="s">
        <v>579</v>
      </c>
      <c r="B2663" t="s">
        <v>3109</v>
      </c>
      <c r="C2663" t="s">
        <v>577</v>
      </c>
      <c r="D2663">
        <v>25517.47</v>
      </c>
      <c r="E2663">
        <v>7.35</v>
      </c>
      <c r="F2663" t="s">
        <v>2737</v>
      </c>
      <c r="G2663">
        <v>27013392</v>
      </c>
      <c r="H2663" t="s">
        <v>2755</v>
      </c>
      <c r="I2663" t="s">
        <v>2737</v>
      </c>
      <c r="J2663" s="8">
        <v>44006.524305555555</v>
      </c>
      <c r="K2663">
        <v>270</v>
      </c>
      <c r="L2663">
        <v>45380</v>
      </c>
    </row>
    <row r="2664" spans="1:13" hidden="1" x14ac:dyDescent="0.25">
      <c r="A2664" t="s">
        <v>579</v>
      </c>
      <c r="B2664" t="s">
        <v>3109</v>
      </c>
      <c r="C2664" t="s">
        <v>577</v>
      </c>
      <c r="D2664">
        <v>25517.47</v>
      </c>
      <c r="E2664">
        <v>7.35</v>
      </c>
      <c r="F2664" t="s">
        <v>2737</v>
      </c>
      <c r="G2664">
        <v>27013391</v>
      </c>
      <c r="H2664" t="s">
        <v>2756</v>
      </c>
      <c r="I2664" t="s">
        <v>2737</v>
      </c>
      <c r="J2664" s="8">
        <v>44006.524305555555</v>
      </c>
      <c r="K2664">
        <v>270</v>
      </c>
      <c r="L2664">
        <v>45380</v>
      </c>
    </row>
    <row r="2665" spans="1:13" hidden="1" x14ac:dyDescent="0.25">
      <c r="A2665" t="s">
        <v>579</v>
      </c>
      <c r="B2665" t="s">
        <v>3109</v>
      </c>
      <c r="C2665" t="s">
        <v>577</v>
      </c>
      <c r="D2665">
        <v>25517.47</v>
      </c>
      <c r="E2665">
        <v>11.59</v>
      </c>
      <c r="F2665" t="s">
        <v>2737</v>
      </c>
      <c r="G2665">
        <v>27069212</v>
      </c>
      <c r="H2665" t="s">
        <v>2754</v>
      </c>
      <c r="I2665" t="s">
        <v>2737</v>
      </c>
      <c r="J2665" s="8">
        <v>44006.524305555555</v>
      </c>
      <c r="K2665">
        <v>270</v>
      </c>
      <c r="L2665">
        <v>45380</v>
      </c>
    </row>
    <row r="2666" spans="1:13" hidden="1" x14ac:dyDescent="0.25">
      <c r="A2666" t="s">
        <v>579</v>
      </c>
      <c r="B2666" t="s">
        <v>3109</v>
      </c>
      <c r="C2666" t="s">
        <v>577</v>
      </c>
      <c r="D2666">
        <v>25517.47</v>
      </c>
      <c r="E2666">
        <v>13.56</v>
      </c>
      <c r="F2666" t="s">
        <v>2773</v>
      </c>
      <c r="G2666">
        <v>27038236</v>
      </c>
      <c r="H2666" t="s">
        <v>2774</v>
      </c>
      <c r="I2666" t="s">
        <v>2737</v>
      </c>
      <c r="J2666" s="8">
        <v>44006.524305555555</v>
      </c>
      <c r="K2666">
        <v>270</v>
      </c>
      <c r="L2666">
        <v>45380</v>
      </c>
    </row>
    <row r="2667" spans="1:13" hidden="1" x14ac:dyDescent="0.25">
      <c r="A2667" t="s">
        <v>579</v>
      </c>
      <c r="B2667" t="s">
        <v>3109</v>
      </c>
      <c r="C2667" t="s">
        <v>577</v>
      </c>
      <c r="D2667">
        <v>25517.47</v>
      </c>
      <c r="E2667">
        <v>13.56</v>
      </c>
      <c r="F2667" t="s">
        <v>2773</v>
      </c>
      <c r="G2667">
        <v>27038236</v>
      </c>
      <c r="H2667" t="s">
        <v>2774</v>
      </c>
      <c r="I2667" t="s">
        <v>2737</v>
      </c>
      <c r="J2667" s="8">
        <v>44006.524305555555</v>
      </c>
      <c r="K2667">
        <v>270</v>
      </c>
      <c r="L2667">
        <v>45380</v>
      </c>
    </row>
    <row r="2668" spans="1:13" hidden="1" x14ac:dyDescent="0.25">
      <c r="A2668" t="s">
        <v>579</v>
      </c>
      <c r="B2668" t="s">
        <v>3109</v>
      </c>
      <c r="C2668" t="s">
        <v>577</v>
      </c>
      <c r="D2668">
        <v>25517.47</v>
      </c>
      <c r="E2668">
        <v>-13.56</v>
      </c>
      <c r="F2668" t="s">
        <v>2773</v>
      </c>
      <c r="G2668">
        <v>27038236</v>
      </c>
      <c r="H2668" t="s">
        <v>2774</v>
      </c>
      <c r="I2668" t="s">
        <v>2737</v>
      </c>
      <c r="J2668" s="8">
        <v>44006.524305555555</v>
      </c>
      <c r="K2668">
        <v>270</v>
      </c>
      <c r="L2668">
        <v>45380</v>
      </c>
    </row>
    <row r="2669" spans="1:13" hidden="1" x14ac:dyDescent="0.25">
      <c r="A2669" t="s">
        <v>579</v>
      </c>
      <c r="B2669" t="s">
        <v>3109</v>
      </c>
      <c r="C2669" t="s">
        <v>577</v>
      </c>
      <c r="D2669">
        <v>25517.47</v>
      </c>
      <c r="E2669">
        <v>26.13</v>
      </c>
      <c r="F2669" t="s">
        <v>2737</v>
      </c>
      <c r="G2669">
        <v>27014004</v>
      </c>
      <c r="H2669" t="s">
        <v>2738</v>
      </c>
      <c r="I2669" t="s">
        <v>2737</v>
      </c>
      <c r="J2669" s="8">
        <v>44006.524305555555</v>
      </c>
      <c r="K2669">
        <v>270</v>
      </c>
      <c r="L2669">
        <v>45380</v>
      </c>
    </row>
    <row r="2670" spans="1:13" hidden="1" x14ac:dyDescent="0.25">
      <c r="A2670" t="s">
        <v>579</v>
      </c>
      <c r="B2670" t="s">
        <v>3109</v>
      </c>
      <c r="C2670" t="s">
        <v>577</v>
      </c>
      <c r="D2670">
        <v>25517.47</v>
      </c>
      <c r="E2670">
        <v>8.58</v>
      </c>
      <c r="F2670" t="s">
        <v>2737</v>
      </c>
      <c r="G2670">
        <v>27069225</v>
      </c>
      <c r="H2670" t="s">
        <v>2757</v>
      </c>
      <c r="I2670" t="s">
        <v>2737</v>
      </c>
      <c r="J2670" s="8">
        <v>44006.524305555555</v>
      </c>
      <c r="K2670">
        <v>270</v>
      </c>
      <c r="L2670">
        <v>45380</v>
      </c>
    </row>
    <row r="2671" spans="1:13" hidden="1" x14ac:dyDescent="0.25">
      <c r="A2671" t="s">
        <v>579</v>
      </c>
      <c r="B2671" t="s">
        <v>3109</v>
      </c>
      <c r="C2671" t="s">
        <v>577</v>
      </c>
      <c r="D2671">
        <v>25517.47</v>
      </c>
      <c r="E2671">
        <v>13.56</v>
      </c>
      <c r="F2671" t="s">
        <v>2773</v>
      </c>
      <c r="G2671">
        <v>27038236</v>
      </c>
      <c r="H2671" t="s">
        <v>2774</v>
      </c>
      <c r="I2671" t="s">
        <v>2737</v>
      </c>
      <c r="J2671" s="8">
        <v>44006.524305555555</v>
      </c>
      <c r="K2671">
        <v>270</v>
      </c>
      <c r="L2671">
        <v>45380</v>
      </c>
    </row>
    <row r="2672" spans="1:13" hidden="1" x14ac:dyDescent="0.25">
      <c r="A2672" t="s">
        <v>579</v>
      </c>
      <c r="B2672" t="s">
        <v>3109</v>
      </c>
      <c r="C2672" t="s">
        <v>577</v>
      </c>
      <c r="D2672">
        <v>25517.47</v>
      </c>
      <c r="E2672">
        <v>11</v>
      </c>
      <c r="F2672">
        <v>20405</v>
      </c>
      <c r="G2672">
        <v>25920405</v>
      </c>
      <c r="H2672" t="s">
        <v>3120</v>
      </c>
      <c r="I2672" t="s">
        <v>2737</v>
      </c>
      <c r="J2672" s="8">
        <v>44006.524305555555</v>
      </c>
      <c r="K2672">
        <v>259</v>
      </c>
      <c r="L2672">
        <v>45380</v>
      </c>
    </row>
    <row r="2673" spans="1:13" hidden="1" x14ac:dyDescent="0.25">
      <c r="A2673" t="s">
        <v>579</v>
      </c>
      <c r="B2673" t="s">
        <v>3109</v>
      </c>
      <c r="C2673" t="s">
        <v>577</v>
      </c>
      <c r="D2673">
        <v>25517.47</v>
      </c>
      <c r="E2673">
        <v>7</v>
      </c>
      <c r="F2673" t="s">
        <v>2737</v>
      </c>
      <c r="G2673">
        <v>25024632</v>
      </c>
      <c r="H2673" t="s">
        <v>2758</v>
      </c>
      <c r="I2673" t="s">
        <v>2737</v>
      </c>
      <c r="J2673" s="8">
        <v>44006.524305555555</v>
      </c>
      <c r="K2673">
        <v>250</v>
      </c>
      <c r="L2673">
        <v>45380</v>
      </c>
    </row>
    <row r="2674" spans="1:13" hidden="1" x14ac:dyDescent="0.25">
      <c r="A2674" t="s">
        <v>579</v>
      </c>
      <c r="B2674" t="s">
        <v>3109</v>
      </c>
      <c r="C2674" t="s">
        <v>577</v>
      </c>
      <c r="D2674">
        <v>25517.47</v>
      </c>
      <c r="E2674">
        <v>29.34</v>
      </c>
      <c r="F2674" t="s">
        <v>2737</v>
      </c>
      <c r="G2674">
        <v>27069272</v>
      </c>
      <c r="H2674" t="s">
        <v>2786</v>
      </c>
      <c r="I2674" t="s">
        <v>2737</v>
      </c>
      <c r="J2674" s="8">
        <v>44006.524305555555</v>
      </c>
      <c r="K2674">
        <v>270</v>
      </c>
      <c r="L2674">
        <v>45380</v>
      </c>
    </row>
    <row r="2675" spans="1:13" hidden="1" x14ac:dyDescent="0.25">
      <c r="A2675" t="s">
        <v>579</v>
      </c>
      <c r="B2675" t="s">
        <v>3109</v>
      </c>
      <c r="C2675" t="s">
        <v>577</v>
      </c>
      <c r="D2675">
        <v>25517.47</v>
      </c>
      <c r="E2675">
        <v>6</v>
      </c>
      <c r="F2675">
        <v>22018</v>
      </c>
      <c r="G2675">
        <v>25922018</v>
      </c>
      <c r="H2675" t="s">
        <v>3117</v>
      </c>
      <c r="I2675" t="s">
        <v>2737</v>
      </c>
      <c r="J2675" s="8">
        <v>44006.524305555555</v>
      </c>
      <c r="K2675">
        <v>259</v>
      </c>
      <c r="L2675">
        <v>45380</v>
      </c>
    </row>
    <row r="2676" spans="1:13" hidden="1" x14ac:dyDescent="0.25">
      <c r="A2676" t="s">
        <v>579</v>
      </c>
      <c r="B2676" t="s">
        <v>3109</v>
      </c>
      <c r="C2676" t="s">
        <v>577</v>
      </c>
      <c r="D2676">
        <v>25517.47</v>
      </c>
      <c r="E2676">
        <v>6</v>
      </c>
      <c r="F2676">
        <v>20284</v>
      </c>
      <c r="G2676">
        <v>25920284</v>
      </c>
      <c r="H2676" t="s">
        <v>3118</v>
      </c>
      <c r="I2676" t="s">
        <v>2737</v>
      </c>
      <c r="J2676" s="8">
        <v>44006.524305555555</v>
      </c>
      <c r="K2676">
        <v>259</v>
      </c>
      <c r="L2676">
        <v>45380</v>
      </c>
    </row>
    <row r="2677" spans="1:13" hidden="1" x14ac:dyDescent="0.25">
      <c r="A2677" t="s">
        <v>579</v>
      </c>
      <c r="B2677" t="s">
        <v>3109</v>
      </c>
      <c r="C2677" t="s">
        <v>577</v>
      </c>
      <c r="D2677">
        <v>25517.47</v>
      </c>
      <c r="E2677">
        <v>5</v>
      </c>
      <c r="F2677">
        <v>22607</v>
      </c>
      <c r="G2677">
        <v>25922607</v>
      </c>
      <c r="H2677" t="s">
        <v>3119</v>
      </c>
      <c r="I2677" t="s">
        <v>2737</v>
      </c>
      <c r="J2677" s="8">
        <v>44006.524305555555</v>
      </c>
      <c r="K2677">
        <v>259</v>
      </c>
      <c r="L2677">
        <v>45380</v>
      </c>
    </row>
    <row r="2678" spans="1:13" hidden="1" x14ac:dyDescent="0.25">
      <c r="A2678" t="s">
        <v>579</v>
      </c>
      <c r="B2678" t="s">
        <v>3109</v>
      </c>
      <c r="C2678" t="s">
        <v>577</v>
      </c>
      <c r="D2678">
        <v>25517.47</v>
      </c>
      <c r="E2678">
        <v>99</v>
      </c>
      <c r="F2678" t="s">
        <v>2876</v>
      </c>
      <c r="G2678">
        <v>63624351</v>
      </c>
      <c r="H2678" t="s">
        <v>2877</v>
      </c>
      <c r="I2678" t="s">
        <v>2737</v>
      </c>
      <c r="J2678" s="8">
        <v>44006.524305555555</v>
      </c>
      <c r="K2678">
        <v>636</v>
      </c>
      <c r="L2678">
        <v>45380</v>
      </c>
    </row>
    <row r="2679" spans="1:13" hidden="1" x14ac:dyDescent="0.25">
      <c r="A2679" t="s">
        <v>579</v>
      </c>
      <c r="B2679" t="s">
        <v>3109</v>
      </c>
      <c r="C2679" t="s">
        <v>577</v>
      </c>
      <c r="D2679">
        <v>25517.47</v>
      </c>
      <c r="E2679">
        <v>11</v>
      </c>
      <c r="F2679">
        <v>20405</v>
      </c>
      <c r="G2679">
        <v>25920405</v>
      </c>
      <c r="H2679" t="s">
        <v>3120</v>
      </c>
      <c r="I2679" t="s">
        <v>2737</v>
      </c>
      <c r="J2679" s="8">
        <v>44006.524305555555</v>
      </c>
      <c r="K2679">
        <v>259</v>
      </c>
      <c r="L2679">
        <v>45380</v>
      </c>
    </row>
    <row r="2680" spans="1:13" hidden="1" x14ac:dyDescent="0.25">
      <c r="A2680" t="s">
        <v>579</v>
      </c>
      <c r="B2680" t="s">
        <v>3109</v>
      </c>
      <c r="C2680" t="s">
        <v>577</v>
      </c>
      <c r="D2680">
        <v>25517.47</v>
      </c>
      <c r="E2680">
        <v>7</v>
      </c>
      <c r="F2680" t="s">
        <v>2737</v>
      </c>
      <c r="G2680">
        <v>25024632</v>
      </c>
      <c r="H2680" t="s">
        <v>2758</v>
      </c>
      <c r="I2680" t="s">
        <v>2737</v>
      </c>
      <c r="J2680" s="8">
        <v>44006.524305555555</v>
      </c>
      <c r="K2680">
        <v>250</v>
      </c>
      <c r="L2680">
        <v>45380</v>
      </c>
    </row>
    <row r="2681" spans="1:13" hidden="1" x14ac:dyDescent="0.25">
      <c r="A2681" t="s">
        <v>579</v>
      </c>
      <c r="B2681" t="s">
        <v>3109</v>
      </c>
      <c r="C2681" t="s">
        <v>577</v>
      </c>
      <c r="D2681">
        <v>25517.47</v>
      </c>
      <c r="E2681">
        <v>21</v>
      </c>
      <c r="F2681" t="s">
        <v>2768</v>
      </c>
      <c r="G2681">
        <v>25021916</v>
      </c>
      <c r="H2681" t="s">
        <v>2918</v>
      </c>
      <c r="I2681" t="s">
        <v>2737</v>
      </c>
      <c r="J2681" s="8">
        <v>44006.524305555555</v>
      </c>
      <c r="K2681">
        <v>250</v>
      </c>
      <c r="L2681">
        <v>45380</v>
      </c>
    </row>
    <row r="2682" spans="1:13" hidden="1" x14ac:dyDescent="0.25">
      <c r="A2682" t="s">
        <v>579</v>
      </c>
      <c r="B2682" t="s">
        <v>3109</v>
      </c>
      <c r="C2682" t="s">
        <v>577</v>
      </c>
      <c r="D2682">
        <v>25517.47</v>
      </c>
      <c r="E2682">
        <v>91</v>
      </c>
      <c r="F2682" t="s">
        <v>2742</v>
      </c>
      <c r="G2682">
        <v>25021907</v>
      </c>
      <c r="H2682" t="s">
        <v>2743</v>
      </c>
      <c r="I2682" t="s">
        <v>2737</v>
      </c>
      <c r="J2682" s="8">
        <v>44006.524305555555</v>
      </c>
      <c r="K2682">
        <v>250</v>
      </c>
      <c r="L2682">
        <v>45380</v>
      </c>
    </row>
    <row r="2683" spans="1:13" hidden="1" x14ac:dyDescent="0.25">
      <c r="A2683" t="s">
        <v>579</v>
      </c>
      <c r="B2683" t="s">
        <v>3109</v>
      </c>
      <c r="C2683" t="s">
        <v>577</v>
      </c>
      <c r="D2683">
        <v>25517.47</v>
      </c>
      <c r="E2683">
        <v>24</v>
      </c>
      <c r="F2683" t="s">
        <v>2737</v>
      </c>
      <c r="G2683">
        <v>25024769</v>
      </c>
      <c r="H2683" t="s">
        <v>2741</v>
      </c>
      <c r="I2683" t="s">
        <v>2737</v>
      </c>
      <c r="J2683" s="8">
        <v>44006.524305555555</v>
      </c>
      <c r="K2683">
        <v>250</v>
      </c>
      <c r="L2683">
        <v>45380</v>
      </c>
    </row>
    <row r="2684" spans="1:13" hidden="1" x14ac:dyDescent="0.25">
      <c r="A2684" t="s">
        <v>579</v>
      </c>
      <c r="B2684" t="s">
        <v>3109</v>
      </c>
      <c r="C2684" t="s">
        <v>577</v>
      </c>
      <c r="D2684">
        <v>25517.47</v>
      </c>
      <c r="E2684">
        <v>13.56</v>
      </c>
      <c r="F2684" t="s">
        <v>2773</v>
      </c>
      <c r="G2684">
        <v>27038236</v>
      </c>
      <c r="H2684" t="s">
        <v>2774</v>
      </c>
      <c r="I2684" t="s">
        <v>2737</v>
      </c>
      <c r="J2684" s="8">
        <v>44006.524305555555</v>
      </c>
      <c r="K2684">
        <v>270</v>
      </c>
      <c r="L2684">
        <v>45380</v>
      </c>
    </row>
    <row r="2685" spans="1:13" hidden="1" x14ac:dyDescent="0.25">
      <c r="A2685" t="s">
        <v>579</v>
      </c>
      <c r="B2685" t="s">
        <v>3109</v>
      </c>
      <c r="C2685" t="s">
        <v>577</v>
      </c>
      <c r="D2685">
        <v>25517.47</v>
      </c>
      <c r="E2685">
        <v>-21</v>
      </c>
      <c r="F2685" t="s">
        <v>2768</v>
      </c>
      <c r="G2685">
        <v>25021916</v>
      </c>
      <c r="H2685" t="s">
        <v>2918</v>
      </c>
      <c r="I2685" t="s">
        <v>2737</v>
      </c>
      <c r="J2685" s="8">
        <v>44006.524305555555</v>
      </c>
      <c r="K2685">
        <v>250</v>
      </c>
      <c r="L2685">
        <v>45380</v>
      </c>
    </row>
    <row r="2686" spans="1:13" hidden="1" x14ac:dyDescent="0.25">
      <c r="A2686" t="s">
        <v>579</v>
      </c>
      <c r="B2686" t="s">
        <v>3109</v>
      </c>
      <c r="C2686" t="s">
        <v>577</v>
      </c>
      <c r="D2686">
        <v>25517.47</v>
      </c>
      <c r="E2686">
        <v>6</v>
      </c>
      <c r="F2686">
        <v>20405</v>
      </c>
      <c r="G2686">
        <v>25920405</v>
      </c>
      <c r="H2686" t="s">
        <v>3120</v>
      </c>
      <c r="I2686" t="s">
        <v>2737</v>
      </c>
      <c r="J2686" s="8">
        <v>44006.524305555555</v>
      </c>
      <c r="K2686">
        <v>259</v>
      </c>
      <c r="L2686">
        <v>45380</v>
      </c>
    </row>
    <row r="2687" spans="1:13" hidden="1" x14ac:dyDescent="0.25">
      <c r="A2687" t="s">
        <v>579</v>
      </c>
      <c r="B2687" t="s">
        <v>3109</v>
      </c>
      <c r="C2687" t="s">
        <v>577</v>
      </c>
      <c r="D2687">
        <v>25517.47</v>
      </c>
      <c r="E2687">
        <v>1547</v>
      </c>
      <c r="F2687">
        <v>93306</v>
      </c>
      <c r="G2687">
        <v>48043111</v>
      </c>
      <c r="H2687" t="s">
        <v>3128</v>
      </c>
      <c r="I2687" t="s">
        <v>2737</v>
      </c>
      <c r="J2687" s="8">
        <v>44006.524305555555</v>
      </c>
      <c r="K2687">
        <v>480</v>
      </c>
      <c r="L2687">
        <v>45380</v>
      </c>
      <c r="M2687" s="19">
        <v>1619</v>
      </c>
    </row>
    <row r="2688" spans="1:13" hidden="1" x14ac:dyDescent="0.25">
      <c r="A2688" t="s">
        <v>579</v>
      </c>
      <c r="B2688" t="s">
        <v>3109</v>
      </c>
      <c r="C2688" t="s">
        <v>577</v>
      </c>
      <c r="D2688">
        <v>25517.47</v>
      </c>
      <c r="E2688">
        <v>125</v>
      </c>
      <c r="F2688">
        <v>32113</v>
      </c>
      <c r="G2688">
        <v>30032113</v>
      </c>
      <c r="H2688" t="s">
        <v>2994</v>
      </c>
      <c r="I2688" t="s">
        <v>2737</v>
      </c>
      <c r="J2688" s="8">
        <v>44006.524305555555</v>
      </c>
      <c r="K2688">
        <v>300</v>
      </c>
      <c r="L2688">
        <v>45380</v>
      </c>
      <c r="M2688" s="19">
        <v>131</v>
      </c>
    </row>
    <row r="2689" spans="1:13" hidden="1" x14ac:dyDescent="0.25">
      <c r="A2689" t="s">
        <v>579</v>
      </c>
      <c r="B2689" t="s">
        <v>3109</v>
      </c>
      <c r="C2689" t="s">
        <v>577</v>
      </c>
      <c r="D2689">
        <v>25517.47</v>
      </c>
      <c r="E2689">
        <v>15</v>
      </c>
      <c r="F2689">
        <v>32107</v>
      </c>
      <c r="G2689">
        <v>30032107</v>
      </c>
      <c r="H2689" t="s">
        <v>2779</v>
      </c>
      <c r="I2689" t="s">
        <v>2737</v>
      </c>
      <c r="J2689" s="8">
        <v>44006.524305555555</v>
      </c>
      <c r="K2689">
        <v>300</v>
      </c>
      <c r="L2689">
        <v>45380</v>
      </c>
      <c r="M2689" s="19">
        <v>16</v>
      </c>
    </row>
    <row r="2690" spans="1:13" hidden="1" x14ac:dyDescent="0.25">
      <c r="A2690" t="s">
        <v>579</v>
      </c>
      <c r="B2690" t="s">
        <v>3109</v>
      </c>
      <c r="C2690" t="s">
        <v>577</v>
      </c>
      <c r="D2690">
        <v>25517.47</v>
      </c>
      <c r="E2690">
        <v>32</v>
      </c>
      <c r="F2690">
        <v>83735</v>
      </c>
      <c r="G2690">
        <v>30032403</v>
      </c>
      <c r="H2690" t="s">
        <v>2778</v>
      </c>
      <c r="I2690" t="s">
        <v>2737</v>
      </c>
      <c r="J2690" s="8">
        <v>44006.524305555555</v>
      </c>
      <c r="K2690">
        <v>300</v>
      </c>
      <c r="L2690">
        <v>45380</v>
      </c>
      <c r="M2690" s="19">
        <v>34</v>
      </c>
    </row>
    <row r="2691" spans="1:13" hidden="1" x14ac:dyDescent="0.25">
      <c r="A2691" t="s">
        <v>579</v>
      </c>
      <c r="B2691" t="s">
        <v>3109</v>
      </c>
      <c r="C2691" t="s">
        <v>577</v>
      </c>
      <c r="D2691">
        <v>25517.47</v>
      </c>
      <c r="E2691">
        <v>15</v>
      </c>
      <c r="F2691">
        <v>32107</v>
      </c>
      <c r="G2691">
        <v>30032107</v>
      </c>
      <c r="H2691" t="s">
        <v>2779</v>
      </c>
      <c r="I2691" t="s">
        <v>2737</v>
      </c>
      <c r="J2691" s="8">
        <v>44006.524305555555</v>
      </c>
      <c r="K2691">
        <v>300</v>
      </c>
      <c r="L2691">
        <v>45380</v>
      </c>
      <c r="M2691" s="19">
        <v>16</v>
      </c>
    </row>
    <row r="2692" spans="1:13" hidden="1" x14ac:dyDescent="0.25">
      <c r="A2692" t="s">
        <v>579</v>
      </c>
      <c r="B2692" t="s">
        <v>3109</v>
      </c>
      <c r="C2692" t="s">
        <v>577</v>
      </c>
      <c r="D2692">
        <v>25517.47</v>
      </c>
      <c r="E2692">
        <v>46</v>
      </c>
      <c r="F2692">
        <v>85025</v>
      </c>
      <c r="G2692">
        <v>30032110</v>
      </c>
      <c r="H2692" t="s">
        <v>2776</v>
      </c>
      <c r="I2692" t="s">
        <v>2737</v>
      </c>
      <c r="J2692" s="8">
        <v>44006.524305555555</v>
      </c>
      <c r="K2692">
        <v>300</v>
      </c>
      <c r="L2692">
        <v>45380</v>
      </c>
      <c r="M2692" s="19">
        <v>49</v>
      </c>
    </row>
    <row r="2693" spans="1:13" hidden="1" x14ac:dyDescent="0.25">
      <c r="A2693" t="s">
        <v>579</v>
      </c>
      <c r="B2693" t="s">
        <v>3109</v>
      </c>
      <c r="C2693" t="s">
        <v>577</v>
      </c>
      <c r="D2693">
        <v>25517.47</v>
      </c>
      <c r="E2693">
        <v>15</v>
      </c>
      <c r="F2693">
        <v>32107</v>
      </c>
      <c r="G2693">
        <v>30032107</v>
      </c>
      <c r="H2693" t="s">
        <v>2779</v>
      </c>
      <c r="I2693" t="s">
        <v>2737</v>
      </c>
      <c r="J2693" s="8">
        <v>44006.524305555555</v>
      </c>
      <c r="K2693">
        <v>300</v>
      </c>
      <c r="L2693">
        <v>45380</v>
      </c>
      <c r="M2693" s="19">
        <v>16</v>
      </c>
    </row>
    <row r="2694" spans="1:13" hidden="1" x14ac:dyDescent="0.25">
      <c r="A2694" t="s">
        <v>429</v>
      </c>
      <c r="B2694" t="s">
        <v>428</v>
      </c>
      <c r="C2694" t="s">
        <v>427</v>
      </c>
      <c r="D2694">
        <v>11958.37</v>
      </c>
      <c r="E2694">
        <v>-9.27</v>
      </c>
      <c r="F2694" t="s">
        <v>2737</v>
      </c>
      <c r="G2694">
        <v>27069286</v>
      </c>
      <c r="H2694" t="s">
        <v>2916</v>
      </c>
      <c r="I2694" t="s">
        <v>2737</v>
      </c>
      <c r="J2694" s="8">
        <v>43773.443749999999</v>
      </c>
      <c r="K2694">
        <v>270</v>
      </c>
      <c r="L2694">
        <v>29881</v>
      </c>
    </row>
    <row r="2695" spans="1:13" hidden="1" x14ac:dyDescent="0.25">
      <c r="A2695" t="s">
        <v>429</v>
      </c>
      <c r="B2695" t="s">
        <v>428</v>
      </c>
      <c r="C2695" t="s">
        <v>427</v>
      </c>
      <c r="D2695">
        <v>11958.37</v>
      </c>
      <c r="E2695">
        <v>9.27</v>
      </c>
      <c r="F2695" t="s">
        <v>2737</v>
      </c>
      <c r="G2695">
        <v>27069286</v>
      </c>
      <c r="H2695" t="s">
        <v>2916</v>
      </c>
      <c r="I2695" t="s">
        <v>2737</v>
      </c>
      <c r="J2695" s="8">
        <v>43773.443749999999</v>
      </c>
      <c r="K2695">
        <v>270</v>
      </c>
      <c r="L2695">
        <v>29881</v>
      </c>
    </row>
    <row r="2696" spans="1:13" hidden="1" x14ac:dyDescent="0.25">
      <c r="A2696" t="s">
        <v>429</v>
      </c>
      <c r="B2696" t="s">
        <v>428</v>
      </c>
      <c r="C2696" t="s">
        <v>427</v>
      </c>
      <c r="D2696">
        <v>11958.37</v>
      </c>
      <c r="E2696">
        <v>7.25</v>
      </c>
      <c r="F2696" t="s">
        <v>2737</v>
      </c>
      <c r="G2696">
        <v>27069291</v>
      </c>
      <c r="H2696" t="s">
        <v>2838</v>
      </c>
      <c r="I2696" t="s">
        <v>2737</v>
      </c>
      <c r="J2696" s="8">
        <v>43773.443749999999</v>
      </c>
      <c r="K2696">
        <v>270</v>
      </c>
      <c r="L2696">
        <v>29881</v>
      </c>
    </row>
    <row r="2697" spans="1:13" hidden="1" x14ac:dyDescent="0.25">
      <c r="A2697" t="s">
        <v>429</v>
      </c>
      <c r="B2697" t="s">
        <v>428</v>
      </c>
      <c r="C2697" t="s">
        <v>427</v>
      </c>
      <c r="D2697">
        <v>11958.37</v>
      </c>
      <c r="E2697">
        <v>7.21</v>
      </c>
      <c r="F2697">
        <v>13224</v>
      </c>
      <c r="G2697">
        <v>27013224</v>
      </c>
      <c r="H2697" t="s">
        <v>2957</v>
      </c>
      <c r="I2697" t="s">
        <v>2737</v>
      </c>
      <c r="J2697" s="8">
        <v>43773.443749999999</v>
      </c>
      <c r="K2697">
        <v>270</v>
      </c>
      <c r="L2697">
        <v>29881</v>
      </c>
    </row>
    <row r="2698" spans="1:13" hidden="1" x14ac:dyDescent="0.25">
      <c r="A2698" t="s">
        <v>429</v>
      </c>
      <c r="B2698" t="s">
        <v>428</v>
      </c>
      <c r="C2698" t="s">
        <v>427</v>
      </c>
      <c r="D2698">
        <v>11958.37</v>
      </c>
      <c r="E2698">
        <v>81.83</v>
      </c>
      <c r="F2698">
        <v>13415</v>
      </c>
      <c r="G2698">
        <v>27013415</v>
      </c>
      <c r="H2698" t="s">
        <v>2958</v>
      </c>
      <c r="I2698" t="s">
        <v>2737</v>
      </c>
      <c r="J2698" s="8">
        <v>43773.443749999999</v>
      </c>
      <c r="K2698">
        <v>270</v>
      </c>
      <c r="L2698">
        <v>29881</v>
      </c>
    </row>
    <row r="2699" spans="1:13" hidden="1" x14ac:dyDescent="0.25">
      <c r="A2699" t="s">
        <v>429</v>
      </c>
      <c r="B2699" t="s">
        <v>428</v>
      </c>
      <c r="C2699" t="s">
        <v>427</v>
      </c>
      <c r="D2699">
        <v>11958.37</v>
      </c>
      <c r="E2699">
        <v>170.64</v>
      </c>
      <c r="F2699" t="s">
        <v>2737</v>
      </c>
      <c r="G2699">
        <v>27210100</v>
      </c>
      <c r="H2699" t="s">
        <v>2750</v>
      </c>
      <c r="I2699" t="s">
        <v>2737</v>
      </c>
      <c r="J2699" s="8">
        <v>43773.443749999999</v>
      </c>
      <c r="K2699">
        <v>272</v>
      </c>
      <c r="L2699">
        <v>29881</v>
      </c>
    </row>
    <row r="2700" spans="1:13" hidden="1" x14ac:dyDescent="0.25">
      <c r="A2700" t="s">
        <v>429</v>
      </c>
      <c r="B2700" t="s">
        <v>428</v>
      </c>
      <c r="C2700" t="s">
        <v>427</v>
      </c>
      <c r="D2700">
        <v>11958.37</v>
      </c>
      <c r="E2700">
        <v>6.37</v>
      </c>
      <c r="F2700" t="s">
        <v>2737</v>
      </c>
      <c r="G2700">
        <v>27217031</v>
      </c>
      <c r="H2700" t="s">
        <v>2959</v>
      </c>
      <c r="I2700" t="s">
        <v>2737</v>
      </c>
      <c r="J2700" s="8">
        <v>43773.443749999999</v>
      </c>
      <c r="K2700">
        <v>272</v>
      </c>
      <c r="L2700">
        <v>29881</v>
      </c>
    </row>
    <row r="2701" spans="1:13" hidden="1" x14ac:dyDescent="0.25">
      <c r="A2701" t="s">
        <v>429</v>
      </c>
      <c r="B2701" t="s">
        <v>428</v>
      </c>
      <c r="C2701" t="s">
        <v>427</v>
      </c>
      <c r="D2701">
        <v>11958.37</v>
      </c>
      <c r="E2701">
        <v>10.210000000000001</v>
      </c>
      <c r="F2701" t="s">
        <v>2737</v>
      </c>
      <c r="G2701">
        <v>27069158</v>
      </c>
      <c r="H2701" t="s">
        <v>2960</v>
      </c>
      <c r="I2701" t="s">
        <v>2737</v>
      </c>
      <c r="J2701" s="8">
        <v>43773.443749999999</v>
      </c>
      <c r="K2701">
        <v>270</v>
      </c>
      <c r="L2701">
        <v>29881</v>
      </c>
    </row>
    <row r="2702" spans="1:13" hidden="1" x14ac:dyDescent="0.25">
      <c r="A2702" t="s">
        <v>429</v>
      </c>
      <c r="B2702" t="s">
        <v>428</v>
      </c>
      <c r="C2702" t="s">
        <v>427</v>
      </c>
      <c r="D2702">
        <v>11958.37</v>
      </c>
      <c r="E2702">
        <v>7.39</v>
      </c>
      <c r="F2702" t="s">
        <v>2737</v>
      </c>
      <c r="G2702">
        <v>27069178</v>
      </c>
      <c r="H2702" t="s">
        <v>2914</v>
      </c>
      <c r="I2702" t="s">
        <v>2737</v>
      </c>
      <c r="J2702" s="8">
        <v>43773.443749999999</v>
      </c>
      <c r="K2702">
        <v>270</v>
      </c>
      <c r="L2702">
        <v>29881</v>
      </c>
    </row>
    <row r="2703" spans="1:13" hidden="1" x14ac:dyDescent="0.25">
      <c r="A2703" t="s">
        <v>429</v>
      </c>
      <c r="B2703" t="s">
        <v>428</v>
      </c>
      <c r="C2703" t="s">
        <v>427</v>
      </c>
      <c r="D2703">
        <v>11958.37</v>
      </c>
      <c r="E2703">
        <v>6.18</v>
      </c>
      <c r="F2703" t="s">
        <v>2737</v>
      </c>
      <c r="G2703">
        <v>27013496</v>
      </c>
      <c r="H2703" t="s">
        <v>2915</v>
      </c>
      <c r="I2703" t="s">
        <v>2737</v>
      </c>
      <c r="J2703" s="8">
        <v>43773.443749999999</v>
      </c>
      <c r="K2703">
        <v>270</v>
      </c>
      <c r="L2703">
        <v>29881</v>
      </c>
    </row>
    <row r="2704" spans="1:13" hidden="1" x14ac:dyDescent="0.25">
      <c r="A2704" t="s">
        <v>429</v>
      </c>
      <c r="B2704" t="s">
        <v>428</v>
      </c>
      <c r="C2704" t="s">
        <v>427</v>
      </c>
      <c r="D2704">
        <v>11958.37</v>
      </c>
      <c r="E2704">
        <v>90.48</v>
      </c>
      <c r="F2704" t="s">
        <v>2737</v>
      </c>
      <c r="G2704">
        <v>27210100</v>
      </c>
      <c r="H2704" t="s">
        <v>2750</v>
      </c>
      <c r="I2704" t="s">
        <v>2737</v>
      </c>
      <c r="J2704" s="8">
        <v>43773.443749999999</v>
      </c>
      <c r="K2704">
        <v>272</v>
      </c>
      <c r="L2704">
        <v>29881</v>
      </c>
    </row>
    <row r="2705" spans="1:12" hidden="1" x14ac:dyDescent="0.25">
      <c r="A2705" t="s">
        <v>429</v>
      </c>
      <c r="B2705" t="s">
        <v>428</v>
      </c>
      <c r="C2705" t="s">
        <v>427</v>
      </c>
      <c r="D2705">
        <v>11958.37</v>
      </c>
      <c r="E2705">
        <v>9.27</v>
      </c>
      <c r="F2705" t="s">
        <v>2737</v>
      </c>
      <c r="G2705">
        <v>27069286</v>
      </c>
      <c r="H2705" t="s">
        <v>2916</v>
      </c>
      <c r="I2705" t="s">
        <v>2737</v>
      </c>
      <c r="J2705" s="8">
        <v>43773.443749999999</v>
      </c>
      <c r="K2705">
        <v>270</v>
      </c>
      <c r="L2705">
        <v>29881</v>
      </c>
    </row>
    <row r="2706" spans="1:12" hidden="1" x14ac:dyDescent="0.25">
      <c r="A2706" t="s">
        <v>429</v>
      </c>
      <c r="B2706" t="s">
        <v>428</v>
      </c>
      <c r="C2706" t="s">
        <v>427</v>
      </c>
      <c r="D2706">
        <v>11958.37</v>
      </c>
      <c r="E2706">
        <v>6.74</v>
      </c>
      <c r="F2706" t="s">
        <v>2737</v>
      </c>
      <c r="G2706">
        <v>27269181</v>
      </c>
      <c r="H2706" t="s">
        <v>2917</v>
      </c>
      <c r="I2706" t="s">
        <v>2737</v>
      </c>
      <c r="J2706" s="8">
        <v>43773.443749999999</v>
      </c>
      <c r="K2706">
        <v>272</v>
      </c>
      <c r="L2706">
        <v>29881</v>
      </c>
    </row>
    <row r="2707" spans="1:12" hidden="1" x14ac:dyDescent="0.25">
      <c r="A2707" t="s">
        <v>429</v>
      </c>
      <c r="B2707" t="s">
        <v>428</v>
      </c>
      <c r="C2707" t="s">
        <v>427</v>
      </c>
      <c r="D2707">
        <v>11958.37</v>
      </c>
      <c r="E2707">
        <v>11.92</v>
      </c>
      <c r="F2707" t="s">
        <v>2752</v>
      </c>
      <c r="G2707">
        <v>27038238</v>
      </c>
      <c r="H2707" t="s">
        <v>2753</v>
      </c>
      <c r="I2707" t="s">
        <v>2737</v>
      </c>
      <c r="J2707" s="8">
        <v>43773.443749999999</v>
      </c>
      <c r="K2707">
        <v>270</v>
      </c>
      <c r="L2707">
        <v>29881</v>
      </c>
    </row>
    <row r="2708" spans="1:12" hidden="1" x14ac:dyDescent="0.25">
      <c r="A2708" t="s">
        <v>429</v>
      </c>
      <c r="B2708" t="s">
        <v>428</v>
      </c>
      <c r="C2708" t="s">
        <v>427</v>
      </c>
      <c r="D2708">
        <v>11958.37</v>
      </c>
      <c r="E2708">
        <v>11.59</v>
      </c>
      <c r="F2708" t="s">
        <v>2737</v>
      </c>
      <c r="G2708">
        <v>27069212</v>
      </c>
      <c r="H2708" t="s">
        <v>2754</v>
      </c>
      <c r="I2708" t="s">
        <v>2737</v>
      </c>
      <c r="J2708" s="8">
        <v>43773.443749999999</v>
      </c>
      <c r="K2708">
        <v>270</v>
      </c>
      <c r="L2708">
        <v>29881</v>
      </c>
    </row>
    <row r="2709" spans="1:12" hidden="1" x14ac:dyDescent="0.25">
      <c r="A2709" t="s">
        <v>429</v>
      </c>
      <c r="B2709" t="s">
        <v>428</v>
      </c>
      <c r="C2709" t="s">
        <v>427</v>
      </c>
      <c r="D2709">
        <v>11958.37</v>
      </c>
      <c r="E2709">
        <v>10.53</v>
      </c>
      <c r="F2709" t="s">
        <v>2737</v>
      </c>
      <c r="G2709">
        <v>27013394</v>
      </c>
      <c r="H2709" t="s">
        <v>2789</v>
      </c>
      <c r="I2709" t="s">
        <v>2737</v>
      </c>
      <c r="J2709" s="8">
        <v>43773.443749999999</v>
      </c>
      <c r="K2709">
        <v>270</v>
      </c>
      <c r="L2709">
        <v>29881</v>
      </c>
    </row>
    <row r="2710" spans="1:12" hidden="1" x14ac:dyDescent="0.25">
      <c r="A2710" t="s">
        <v>429</v>
      </c>
      <c r="B2710" t="s">
        <v>428</v>
      </c>
      <c r="C2710" t="s">
        <v>427</v>
      </c>
      <c r="D2710">
        <v>11958.37</v>
      </c>
      <c r="E2710">
        <v>7.35</v>
      </c>
      <c r="F2710" t="s">
        <v>2737</v>
      </c>
      <c r="G2710">
        <v>27013392</v>
      </c>
      <c r="H2710" t="s">
        <v>2755</v>
      </c>
      <c r="I2710" t="s">
        <v>2737</v>
      </c>
      <c r="J2710" s="8">
        <v>43773.443749999999</v>
      </c>
      <c r="K2710">
        <v>270</v>
      </c>
      <c r="L2710">
        <v>29881</v>
      </c>
    </row>
    <row r="2711" spans="1:12" hidden="1" x14ac:dyDescent="0.25">
      <c r="A2711" t="s">
        <v>429</v>
      </c>
      <c r="B2711" t="s">
        <v>428</v>
      </c>
      <c r="C2711" t="s">
        <v>427</v>
      </c>
      <c r="D2711">
        <v>11958.37</v>
      </c>
      <c r="E2711">
        <v>21.19</v>
      </c>
      <c r="F2711" t="s">
        <v>2737</v>
      </c>
      <c r="G2711">
        <v>27013399</v>
      </c>
      <c r="H2711" t="s">
        <v>2739</v>
      </c>
      <c r="I2711" t="s">
        <v>2737</v>
      </c>
      <c r="J2711" s="8">
        <v>43773.443749999999</v>
      </c>
      <c r="K2711">
        <v>270</v>
      </c>
      <c r="L2711">
        <v>29881</v>
      </c>
    </row>
    <row r="2712" spans="1:12" hidden="1" x14ac:dyDescent="0.25">
      <c r="A2712" t="s">
        <v>429</v>
      </c>
      <c r="B2712" t="s">
        <v>428</v>
      </c>
      <c r="C2712" t="s">
        <v>427</v>
      </c>
      <c r="D2712">
        <v>11958.37</v>
      </c>
      <c r="E2712">
        <v>10.97</v>
      </c>
      <c r="F2712" t="s">
        <v>2737</v>
      </c>
      <c r="G2712">
        <v>27280043</v>
      </c>
      <c r="H2712" t="s">
        <v>2740</v>
      </c>
      <c r="I2712" t="s">
        <v>2737</v>
      </c>
      <c r="J2712" s="8">
        <v>43773.443749999999</v>
      </c>
      <c r="K2712">
        <v>272</v>
      </c>
      <c r="L2712">
        <v>29881</v>
      </c>
    </row>
    <row r="2713" spans="1:12" hidden="1" x14ac:dyDescent="0.25">
      <c r="A2713" t="s">
        <v>429</v>
      </c>
      <c r="B2713" t="s">
        <v>428</v>
      </c>
      <c r="C2713" t="s">
        <v>427</v>
      </c>
      <c r="D2713">
        <v>11958.37</v>
      </c>
      <c r="E2713">
        <v>44.6</v>
      </c>
      <c r="F2713">
        <v>37024</v>
      </c>
      <c r="G2713">
        <v>27037024</v>
      </c>
      <c r="H2713" t="s">
        <v>2835</v>
      </c>
      <c r="I2713" t="s">
        <v>2737</v>
      </c>
      <c r="J2713" s="8">
        <v>43773.443749999999</v>
      </c>
      <c r="K2713">
        <v>270</v>
      </c>
      <c r="L2713">
        <v>29881</v>
      </c>
    </row>
    <row r="2714" spans="1:12" hidden="1" x14ac:dyDescent="0.25">
      <c r="A2714" t="s">
        <v>429</v>
      </c>
      <c r="B2714" t="s">
        <v>428</v>
      </c>
      <c r="C2714" t="s">
        <v>427</v>
      </c>
      <c r="D2714">
        <v>11958.37</v>
      </c>
      <c r="E2714">
        <v>7.35</v>
      </c>
      <c r="F2714" t="s">
        <v>2737</v>
      </c>
      <c r="G2714">
        <v>27013392</v>
      </c>
      <c r="H2714" t="s">
        <v>2755</v>
      </c>
      <c r="I2714" t="s">
        <v>2737</v>
      </c>
      <c r="J2714" s="8">
        <v>43773.443749999999</v>
      </c>
      <c r="K2714">
        <v>270</v>
      </c>
      <c r="L2714">
        <v>29881</v>
      </c>
    </row>
    <row r="2715" spans="1:12" hidden="1" x14ac:dyDescent="0.25">
      <c r="A2715" t="s">
        <v>429</v>
      </c>
      <c r="B2715" t="s">
        <v>428</v>
      </c>
      <c r="C2715" t="s">
        <v>427</v>
      </c>
      <c r="D2715">
        <v>11958.37</v>
      </c>
      <c r="E2715">
        <v>107</v>
      </c>
      <c r="F2715" t="s">
        <v>2846</v>
      </c>
      <c r="G2715">
        <v>63621209</v>
      </c>
      <c r="H2715" t="s">
        <v>2961</v>
      </c>
      <c r="I2715" t="s">
        <v>2737</v>
      </c>
      <c r="J2715" s="8">
        <v>43773.443749999999</v>
      </c>
      <c r="K2715">
        <v>636</v>
      </c>
      <c r="L2715">
        <v>29881</v>
      </c>
    </row>
    <row r="2716" spans="1:12" hidden="1" x14ac:dyDescent="0.25">
      <c r="A2716" t="s">
        <v>429</v>
      </c>
      <c r="B2716" t="s">
        <v>428</v>
      </c>
      <c r="C2716" t="s">
        <v>427</v>
      </c>
      <c r="D2716">
        <v>11958.37</v>
      </c>
      <c r="E2716">
        <v>21</v>
      </c>
      <c r="F2716" t="s">
        <v>2759</v>
      </c>
      <c r="G2716">
        <v>25022093</v>
      </c>
      <c r="H2716" t="s">
        <v>2924</v>
      </c>
      <c r="I2716" t="s">
        <v>2737</v>
      </c>
      <c r="J2716" s="8">
        <v>43773.443749999999</v>
      </c>
      <c r="K2716">
        <v>250</v>
      </c>
      <c r="L2716">
        <v>29881</v>
      </c>
    </row>
    <row r="2717" spans="1:12" hidden="1" x14ac:dyDescent="0.25">
      <c r="A2717" t="s">
        <v>429</v>
      </c>
      <c r="B2717" t="s">
        <v>428</v>
      </c>
      <c r="C2717" t="s">
        <v>427</v>
      </c>
      <c r="D2717">
        <v>11958.37</v>
      </c>
      <c r="E2717">
        <v>39</v>
      </c>
      <c r="F2717" t="s">
        <v>2737</v>
      </c>
      <c r="G2717">
        <v>25024764</v>
      </c>
      <c r="H2717" t="s">
        <v>2962</v>
      </c>
      <c r="I2717" t="s">
        <v>2737</v>
      </c>
      <c r="J2717" s="8">
        <v>43773.443749999999</v>
      </c>
      <c r="K2717">
        <v>250</v>
      </c>
      <c r="L2717">
        <v>29881</v>
      </c>
    </row>
    <row r="2718" spans="1:12" hidden="1" x14ac:dyDescent="0.25">
      <c r="A2718" t="s">
        <v>429</v>
      </c>
      <c r="B2718" t="s">
        <v>428</v>
      </c>
      <c r="C2718" t="s">
        <v>427</v>
      </c>
      <c r="D2718">
        <v>11958.37</v>
      </c>
      <c r="E2718">
        <v>46</v>
      </c>
      <c r="F2718" t="s">
        <v>2742</v>
      </c>
      <c r="G2718">
        <v>25021907</v>
      </c>
      <c r="H2718" t="s">
        <v>2743</v>
      </c>
      <c r="I2718" t="s">
        <v>2737</v>
      </c>
      <c r="J2718" s="8">
        <v>43773.443749999999</v>
      </c>
      <c r="K2718">
        <v>250</v>
      </c>
      <c r="L2718">
        <v>29881</v>
      </c>
    </row>
    <row r="2719" spans="1:12" hidden="1" x14ac:dyDescent="0.25">
      <c r="A2719" t="s">
        <v>429</v>
      </c>
      <c r="B2719" t="s">
        <v>428</v>
      </c>
      <c r="C2719" t="s">
        <v>427</v>
      </c>
      <c r="D2719">
        <v>11958.37</v>
      </c>
      <c r="E2719">
        <v>19</v>
      </c>
      <c r="F2719" t="s">
        <v>2865</v>
      </c>
      <c r="G2719">
        <v>25024630</v>
      </c>
      <c r="H2719" t="s">
        <v>2866</v>
      </c>
      <c r="I2719" t="s">
        <v>2737</v>
      </c>
      <c r="J2719" s="8">
        <v>43773.443749999999</v>
      </c>
      <c r="K2719">
        <v>250</v>
      </c>
      <c r="L2719">
        <v>29881</v>
      </c>
    </row>
    <row r="2720" spans="1:12" hidden="1" x14ac:dyDescent="0.25">
      <c r="A2720" t="s">
        <v>429</v>
      </c>
      <c r="B2720" t="s">
        <v>428</v>
      </c>
      <c r="C2720" t="s">
        <v>427</v>
      </c>
      <c r="D2720">
        <v>11958.37</v>
      </c>
      <c r="E2720">
        <v>21</v>
      </c>
      <c r="F2720" t="s">
        <v>2768</v>
      </c>
      <c r="G2720">
        <v>25021916</v>
      </c>
      <c r="H2720" t="s">
        <v>2918</v>
      </c>
      <c r="I2720" t="s">
        <v>2737</v>
      </c>
      <c r="J2720" s="8">
        <v>43773.443749999999</v>
      </c>
      <c r="K2720">
        <v>250</v>
      </c>
      <c r="L2720">
        <v>29881</v>
      </c>
    </row>
    <row r="2721" spans="1:15" hidden="1" x14ac:dyDescent="0.25">
      <c r="A2721" t="s">
        <v>429</v>
      </c>
      <c r="B2721" t="s">
        <v>428</v>
      </c>
      <c r="C2721" t="s">
        <v>427</v>
      </c>
      <c r="D2721">
        <v>11958.37</v>
      </c>
      <c r="E2721">
        <v>44</v>
      </c>
      <c r="F2721" t="s">
        <v>2795</v>
      </c>
      <c r="G2721">
        <v>63690720</v>
      </c>
      <c r="H2721" t="s">
        <v>2796</v>
      </c>
      <c r="I2721" t="s">
        <v>2737</v>
      </c>
      <c r="J2721" s="8">
        <v>43773.443749999999</v>
      </c>
      <c r="K2721">
        <v>636</v>
      </c>
      <c r="L2721">
        <v>29881</v>
      </c>
    </row>
    <row r="2722" spans="1:15" hidden="1" x14ac:dyDescent="0.25">
      <c r="A2722" t="s">
        <v>429</v>
      </c>
      <c r="B2722" t="s">
        <v>428</v>
      </c>
      <c r="C2722" t="s">
        <v>427</v>
      </c>
      <c r="D2722">
        <v>11958.37</v>
      </c>
      <c r="E2722">
        <v>21</v>
      </c>
      <c r="F2722" t="s">
        <v>2848</v>
      </c>
      <c r="G2722">
        <v>63623574</v>
      </c>
      <c r="H2722" t="s">
        <v>2849</v>
      </c>
      <c r="I2722" t="s">
        <v>2737</v>
      </c>
      <c r="J2722" s="8">
        <v>43773.443749999999</v>
      </c>
      <c r="K2722">
        <v>636</v>
      </c>
      <c r="L2722">
        <v>29881</v>
      </c>
    </row>
    <row r="2723" spans="1:15" hidden="1" x14ac:dyDescent="0.25">
      <c r="A2723" t="s">
        <v>429</v>
      </c>
      <c r="B2723" t="s">
        <v>428</v>
      </c>
      <c r="C2723" t="s">
        <v>427</v>
      </c>
      <c r="D2723">
        <v>11958.37</v>
      </c>
      <c r="E2723">
        <v>44</v>
      </c>
      <c r="F2723" t="s">
        <v>2897</v>
      </c>
      <c r="G2723">
        <v>25021629</v>
      </c>
      <c r="H2723" t="s">
        <v>2963</v>
      </c>
      <c r="I2723" t="s">
        <v>2737</v>
      </c>
      <c r="J2723" s="8">
        <v>43773.443749999999</v>
      </c>
      <c r="K2723">
        <v>250</v>
      </c>
      <c r="L2723">
        <v>29881</v>
      </c>
    </row>
    <row r="2724" spans="1:15" hidden="1" x14ac:dyDescent="0.25">
      <c r="A2724" t="s">
        <v>429</v>
      </c>
      <c r="B2724" t="s">
        <v>428</v>
      </c>
      <c r="C2724" t="s">
        <v>427</v>
      </c>
      <c r="D2724">
        <v>11958.37</v>
      </c>
      <c r="E2724">
        <v>5600</v>
      </c>
      <c r="F2724" t="s">
        <v>2737</v>
      </c>
      <c r="G2724">
        <v>36014007</v>
      </c>
      <c r="H2724" t="s">
        <v>2899</v>
      </c>
      <c r="I2724" t="s">
        <v>2737</v>
      </c>
      <c r="J2724" s="8">
        <v>43773.443749999999</v>
      </c>
      <c r="K2724">
        <v>360</v>
      </c>
      <c r="L2724">
        <v>29881</v>
      </c>
      <c r="M2724" s="19">
        <v>5858</v>
      </c>
      <c r="N2724" s="19">
        <f>M2724</f>
        <v>5858</v>
      </c>
    </row>
    <row r="2725" spans="1:15" hidden="1" x14ac:dyDescent="0.25">
      <c r="A2725" t="s">
        <v>429</v>
      </c>
      <c r="B2725" t="s">
        <v>428</v>
      </c>
      <c r="C2725" t="s">
        <v>427</v>
      </c>
      <c r="D2725">
        <v>11958.37</v>
      </c>
      <c r="E2725">
        <v>1120</v>
      </c>
      <c r="F2725" t="s">
        <v>2737</v>
      </c>
      <c r="G2725">
        <v>36014008</v>
      </c>
      <c r="H2725" t="s">
        <v>2927</v>
      </c>
      <c r="I2725" t="s">
        <v>2737</v>
      </c>
      <c r="J2725" s="8">
        <v>43773.443749999999</v>
      </c>
      <c r="K2725">
        <v>360</v>
      </c>
      <c r="L2725">
        <v>29881</v>
      </c>
      <c r="M2725" s="19">
        <v>1172</v>
      </c>
      <c r="N2725" s="19">
        <f>M2725</f>
        <v>1172</v>
      </c>
    </row>
    <row r="2726" spans="1:15" hidden="1" x14ac:dyDescent="0.25">
      <c r="A2726" t="s">
        <v>429</v>
      </c>
      <c r="B2726" t="s">
        <v>428</v>
      </c>
      <c r="C2726" t="s">
        <v>427</v>
      </c>
      <c r="D2726">
        <v>11958.37</v>
      </c>
      <c r="E2726">
        <v>2170</v>
      </c>
      <c r="F2726" t="s">
        <v>2737</v>
      </c>
      <c r="G2726">
        <v>37013010</v>
      </c>
      <c r="H2726" t="s">
        <v>2747</v>
      </c>
      <c r="I2726" t="s">
        <v>2737</v>
      </c>
      <c r="J2726" s="8">
        <v>43773.443749999999</v>
      </c>
      <c r="K2726">
        <v>370</v>
      </c>
      <c r="L2726">
        <v>29881</v>
      </c>
      <c r="M2726" s="19">
        <v>33</v>
      </c>
      <c r="N2726">
        <f>E2726/31</f>
        <v>70</v>
      </c>
      <c r="O2726" s="19">
        <f>M2726*N2726</f>
        <v>2310</v>
      </c>
    </row>
    <row r="2727" spans="1:15" hidden="1" x14ac:dyDescent="0.25">
      <c r="A2727" t="s">
        <v>429</v>
      </c>
      <c r="B2727" t="s">
        <v>428</v>
      </c>
      <c r="C2727" t="s">
        <v>427</v>
      </c>
      <c r="D2727">
        <v>11958.37</v>
      </c>
      <c r="E2727">
        <v>1216</v>
      </c>
      <c r="F2727">
        <v>17001</v>
      </c>
      <c r="G2727">
        <v>71017001</v>
      </c>
      <c r="H2727" t="s">
        <v>2900</v>
      </c>
      <c r="I2727" t="s">
        <v>2737</v>
      </c>
      <c r="J2727" s="8">
        <v>43773.443749999999</v>
      </c>
      <c r="K2727">
        <v>710</v>
      </c>
      <c r="L2727">
        <v>29881</v>
      </c>
      <c r="M2727" s="19">
        <v>1272</v>
      </c>
    </row>
    <row r="2728" spans="1:15" hidden="1" x14ac:dyDescent="0.25">
      <c r="A2728" t="s">
        <v>429</v>
      </c>
      <c r="B2728" t="s">
        <v>428</v>
      </c>
      <c r="C2728" t="s">
        <v>427</v>
      </c>
      <c r="D2728">
        <v>11958.37</v>
      </c>
      <c r="E2728">
        <v>690</v>
      </c>
      <c r="F2728">
        <v>10260</v>
      </c>
      <c r="G2728">
        <v>71010260</v>
      </c>
      <c r="H2728" t="s">
        <v>2748</v>
      </c>
      <c r="I2728" t="s">
        <v>2737</v>
      </c>
      <c r="J2728" s="8">
        <v>43773.443749999999</v>
      </c>
      <c r="K2728">
        <v>710</v>
      </c>
      <c r="L2728">
        <v>29881</v>
      </c>
      <c r="M2728" s="19">
        <v>722</v>
      </c>
    </row>
    <row r="2729" spans="1:15" hidden="1" x14ac:dyDescent="0.25">
      <c r="A2729" t="s">
        <v>429</v>
      </c>
      <c r="B2729" t="s">
        <v>428</v>
      </c>
      <c r="C2729" t="s">
        <v>427</v>
      </c>
      <c r="D2729">
        <v>11958.37</v>
      </c>
      <c r="E2729">
        <v>13.26</v>
      </c>
      <c r="F2729" t="s">
        <v>2737</v>
      </c>
      <c r="G2729">
        <v>27081047</v>
      </c>
      <c r="H2729" t="s">
        <v>2967</v>
      </c>
      <c r="I2729" t="s">
        <v>2737</v>
      </c>
      <c r="J2729" s="8">
        <v>43773.443749999999</v>
      </c>
      <c r="K2729">
        <v>270</v>
      </c>
      <c r="L2729">
        <v>29881</v>
      </c>
    </row>
    <row r="2730" spans="1:15" hidden="1" x14ac:dyDescent="0.25">
      <c r="A2730" t="s">
        <v>429</v>
      </c>
      <c r="B2730" t="s">
        <v>428</v>
      </c>
      <c r="C2730" t="s">
        <v>427</v>
      </c>
      <c r="D2730">
        <v>11958.37</v>
      </c>
      <c r="E2730">
        <v>11.92</v>
      </c>
      <c r="F2730" t="s">
        <v>2752</v>
      </c>
      <c r="G2730">
        <v>27038238</v>
      </c>
      <c r="H2730" t="s">
        <v>2753</v>
      </c>
      <c r="I2730" t="s">
        <v>2737</v>
      </c>
      <c r="J2730" s="8">
        <v>43773.443749999999</v>
      </c>
      <c r="K2730">
        <v>270</v>
      </c>
      <c r="L2730">
        <v>29881</v>
      </c>
    </row>
    <row r="2731" spans="1:15" hidden="1" x14ac:dyDescent="0.25">
      <c r="A2731" t="s">
        <v>185</v>
      </c>
      <c r="B2731" t="s">
        <v>184</v>
      </c>
      <c r="C2731" t="s">
        <v>183</v>
      </c>
      <c r="D2731">
        <v>18318.439999999999</v>
      </c>
      <c r="E2731">
        <v>7.54</v>
      </c>
      <c r="F2731" t="s">
        <v>2737</v>
      </c>
      <c r="G2731">
        <v>27069246</v>
      </c>
      <c r="H2731" t="s">
        <v>2911</v>
      </c>
      <c r="I2731" t="s">
        <v>2737</v>
      </c>
      <c r="J2731" s="8">
        <v>43748.461805555555</v>
      </c>
      <c r="K2731">
        <v>270</v>
      </c>
      <c r="L2731">
        <v>29826</v>
      </c>
    </row>
    <row r="2732" spans="1:15" hidden="1" x14ac:dyDescent="0.25">
      <c r="A2732" t="s">
        <v>185</v>
      </c>
      <c r="B2732" t="s">
        <v>184</v>
      </c>
      <c r="C2732" t="s">
        <v>183</v>
      </c>
      <c r="D2732">
        <v>18318.439999999999</v>
      </c>
      <c r="E2732">
        <v>18.7</v>
      </c>
      <c r="F2732" t="s">
        <v>2737</v>
      </c>
      <c r="G2732">
        <v>27069301</v>
      </c>
      <c r="H2732" t="s">
        <v>3105</v>
      </c>
      <c r="I2732" t="s">
        <v>2737</v>
      </c>
      <c r="J2732" s="8">
        <v>43748.461805555555</v>
      </c>
      <c r="K2732">
        <v>270</v>
      </c>
      <c r="L2732">
        <v>29826</v>
      </c>
    </row>
    <row r="2733" spans="1:15" hidden="1" x14ac:dyDescent="0.25">
      <c r="A2733" t="s">
        <v>185</v>
      </c>
      <c r="B2733" t="s">
        <v>184</v>
      </c>
      <c r="C2733" t="s">
        <v>183</v>
      </c>
      <c r="D2733">
        <v>18318.439999999999</v>
      </c>
      <c r="E2733">
        <v>170.64</v>
      </c>
      <c r="F2733" t="s">
        <v>2737</v>
      </c>
      <c r="G2733">
        <v>27210100</v>
      </c>
      <c r="H2733" t="s">
        <v>2750</v>
      </c>
      <c r="I2733" t="s">
        <v>2737</v>
      </c>
      <c r="J2733" s="8">
        <v>43748.461805555555</v>
      </c>
      <c r="K2733">
        <v>272</v>
      </c>
      <c r="L2733">
        <v>29826</v>
      </c>
    </row>
    <row r="2734" spans="1:15" hidden="1" x14ac:dyDescent="0.25">
      <c r="A2734" t="s">
        <v>185</v>
      </c>
      <c r="B2734" t="s">
        <v>184</v>
      </c>
      <c r="C2734" t="s">
        <v>183</v>
      </c>
      <c r="D2734">
        <v>18318.439999999999</v>
      </c>
      <c r="E2734">
        <v>165.11</v>
      </c>
      <c r="F2734" t="s">
        <v>2737</v>
      </c>
      <c r="G2734">
        <v>27210100</v>
      </c>
      <c r="H2734" t="s">
        <v>2750</v>
      </c>
      <c r="I2734" t="s">
        <v>2737</v>
      </c>
      <c r="J2734" s="8">
        <v>43748.461805555555</v>
      </c>
      <c r="K2734">
        <v>272</v>
      </c>
      <c r="L2734">
        <v>29826</v>
      </c>
    </row>
    <row r="2735" spans="1:15" hidden="1" x14ac:dyDescent="0.25">
      <c r="A2735" t="s">
        <v>185</v>
      </c>
      <c r="B2735" t="s">
        <v>184</v>
      </c>
      <c r="C2735" t="s">
        <v>183</v>
      </c>
      <c r="D2735">
        <v>18318.439999999999</v>
      </c>
      <c r="E2735">
        <v>7.39</v>
      </c>
      <c r="F2735" t="s">
        <v>2737</v>
      </c>
      <c r="G2735">
        <v>27069178</v>
      </c>
      <c r="H2735" t="s">
        <v>2914</v>
      </c>
      <c r="I2735" t="s">
        <v>2737</v>
      </c>
      <c r="J2735" s="8">
        <v>43748.461805555555</v>
      </c>
      <c r="K2735">
        <v>270</v>
      </c>
      <c r="L2735">
        <v>29826</v>
      </c>
    </row>
    <row r="2736" spans="1:15" hidden="1" x14ac:dyDescent="0.25">
      <c r="A2736" t="s">
        <v>185</v>
      </c>
      <c r="B2736" t="s">
        <v>184</v>
      </c>
      <c r="C2736" t="s">
        <v>183</v>
      </c>
      <c r="D2736">
        <v>18318.439999999999</v>
      </c>
      <c r="E2736">
        <v>12.36</v>
      </c>
      <c r="F2736" t="s">
        <v>2737</v>
      </c>
      <c r="G2736">
        <v>27013496</v>
      </c>
      <c r="H2736" t="s">
        <v>2915</v>
      </c>
      <c r="I2736" t="s">
        <v>2737</v>
      </c>
      <c r="J2736" s="8">
        <v>43748.461805555555</v>
      </c>
      <c r="K2736">
        <v>270</v>
      </c>
      <c r="L2736">
        <v>29826</v>
      </c>
    </row>
    <row r="2737" spans="1:12" hidden="1" x14ac:dyDescent="0.25">
      <c r="A2737" t="s">
        <v>185</v>
      </c>
      <c r="B2737" t="s">
        <v>184</v>
      </c>
      <c r="C2737" t="s">
        <v>183</v>
      </c>
      <c r="D2737">
        <v>18318.439999999999</v>
      </c>
      <c r="E2737">
        <v>9.27</v>
      </c>
      <c r="F2737" t="s">
        <v>2737</v>
      </c>
      <c r="G2737">
        <v>27069286</v>
      </c>
      <c r="H2737" t="s">
        <v>2916</v>
      </c>
      <c r="I2737" t="s">
        <v>2737</v>
      </c>
      <c r="J2737" s="8">
        <v>43748.461805555555</v>
      </c>
      <c r="K2737">
        <v>270</v>
      </c>
      <c r="L2737">
        <v>29826</v>
      </c>
    </row>
    <row r="2738" spans="1:12" hidden="1" x14ac:dyDescent="0.25">
      <c r="A2738" t="s">
        <v>185</v>
      </c>
      <c r="B2738" t="s">
        <v>184</v>
      </c>
      <c r="C2738" t="s">
        <v>183</v>
      </c>
      <c r="D2738">
        <v>18318.439999999999</v>
      </c>
      <c r="E2738">
        <v>6.74</v>
      </c>
      <c r="F2738" t="s">
        <v>2737</v>
      </c>
      <c r="G2738">
        <v>27269181</v>
      </c>
      <c r="H2738" t="s">
        <v>2917</v>
      </c>
      <c r="I2738" t="s">
        <v>2737</v>
      </c>
      <c r="J2738" s="8">
        <v>43748.461805555555</v>
      </c>
      <c r="K2738">
        <v>272</v>
      </c>
      <c r="L2738">
        <v>29826</v>
      </c>
    </row>
    <row r="2739" spans="1:12" hidden="1" x14ac:dyDescent="0.25">
      <c r="A2739" t="s">
        <v>185</v>
      </c>
      <c r="B2739" t="s">
        <v>184</v>
      </c>
      <c r="C2739" t="s">
        <v>183</v>
      </c>
      <c r="D2739">
        <v>18318.439999999999</v>
      </c>
      <c r="E2739">
        <v>11.92</v>
      </c>
      <c r="F2739" t="s">
        <v>2752</v>
      </c>
      <c r="G2739">
        <v>27038238</v>
      </c>
      <c r="H2739" t="s">
        <v>2753</v>
      </c>
      <c r="I2739" t="s">
        <v>2737</v>
      </c>
      <c r="J2739" s="8">
        <v>43748.461805555555</v>
      </c>
      <c r="K2739">
        <v>270</v>
      </c>
      <c r="L2739">
        <v>29826</v>
      </c>
    </row>
    <row r="2740" spans="1:12" hidden="1" x14ac:dyDescent="0.25">
      <c r="A2740" t="s">
        <v>185</v>
      </c>
      <c r="B2740" t="s">
        <v>184</v>
      </c>
      <c r="C2740" t="s">
        <v>183</v>
      </c>
      <c r="D2740">
        <v>18318.439999999999</v>
      </c>
      <c r="E2740">
        <v>11.59</v>
      </c>
      <c r="F2740" t="s">
        <v>2737</v>
      </c>
      <c r="G2740">
        <v>27069212</v>
      </c>
      <c r="H2740" t="s">
        <v>2754</v>
      </c>
      <c r="I2740" t="s">
        <v>2737</v>
      </c>
      <c r="J2740" s="8">
        <v>43748.461805555555</v>
      </c>
      <c r="K2740">
        <v>270</v>
      </c>
      <c r="L2740">
        <v>29826</v>
      </c>
    </row>
    <row r="2741" spans="1:12" hidden="1" x14ac:dyDescent="0.25">
      <c r="A2741" t="s">
        <v>185</v>
      </c>
      <c r="B2741" t="s">
        <v>184</v>
      </c>
      <c r="C2741" t="s">
        <v>183</v>
      </c>
      <c r="D2741">
        <v>18318.439999999999</v>
      </c>
      <c r="E2741">
        <v>10.53</v>
      </c>
      <c r="F2741" t="s">
        <v>2737</v>
      </c>
      <c r="G2741">
        <v>27013394</v>
      </c>
      <c r="H2741" t="s">
        <v>2789</v>
      </c>
      <c r="I2741" t="s">
        <v>2737</v>
      </c>
      <c r="J2741" s="8">
        <v>43748.461805555555</v>
      </c>
      <c r="K2741">
        <v>270</v>
      </c>
      <c r="L2741">
        <v>29826</v>
      </c>
    </row>
    <row r="2742" spans="1:12" hidden="1" x14ac:dyDescent="0.25">
      <c r="A2742" t="s">
        <v>185</v>
      </c>
      <c r="B2742" t="s">
        <v>184</v>
      </c>
      <c r="C2742" t="s">
        <v>183</v>
      </c>
      <c r="D2742">
        <v>18318.439999999999</v>
      </c>
      <c r="E2742">
        <v>7.35</v>
      </c>
      <c r="F2742" t="s">
        <v>2737</v>
      </c>
      <c r="G2742">
        <v>27013392</v>
      </c>
      <c r="H2742" t="s">
        <v>2755</v>
      </c>
      <c r="I2742" t="s">
        <v>2737</v>
      </c>
      <c r="J2742" s="8">
        <v>43748.461805555555</v>
      </c>
      <c r="K2742">
        <v>270</v>
      </c>
      <c r="L2742">
        <v>29826</v>
      </c>
    </row>
    <row r="2743" spans="1:12" hidden="1" x14ac:dyDescent="0.25">
      <c r="A2743" t="s">
        <v>185</v>
      </c>
      <c r="B2743" t="s">
        <v>184</v>
      </c>
      <c r="C2743" t="s">
        <v>183</v>
      </c>
      <c r="D2743">
        <v>18318.439999999999</v>
      </c>
      <c r="E2743">
        <v>22.78</v>
      </c>
      <c r="F2743" t="s">
        <v>2737</v>
      </c>
      <c r="G2743">
        <v>27013399</v>
      </c>
      <c r="H2743" t="s">
        <v>2739</v>
      </c>
      <c r="I2743" t="s">
        <v>2737</v>
      </c>
      <c r="J2743" s="8">
        <v>43748.461805555555</v>
      </c>
      <c r="K2743">
        <v>270</v>
      </c>
      <c r="L2743">
        <v>29826</v>
      </c>
    </row>
    <row r="2744" spans="1:12" hidden="1" x14ac:dyDescent="0.25">
      <c r="A2744" t="s">
        <v>185</v>
      </c>
      <c r="B2744" t="s">
        <v>184</v>
      </c>
      <c r="C2744" t="s">
        <v>183</v>
      </c>
      <c r="D2744">
        <v>18318.439999999999</v>
      </c>
      <c r="E2744">
        <v>10.97</v>
      </c>
      <c r="F2744" t="s">
        <v>2737</v>
      </c>
      <c r="G2744">
        <v>27280043</v>
      </c>
      <c r="H2744" t="s">
        <v>2740</v>
      </c>
      <c r="I2744" t="s">
        <v>2737</v>
      </c>
      <c r="J2744" s="8">
        <v>43748.461805555555</v>
      </c>
      <c r="K2744">
        <v>272</v>
      </c>
      <c r="L2744">
        <v>29826</v>
      </c>
    </row>
    <row r="2745" spans="1:12" hidden="1" x14ac:dyDescent="0.25">
      <c r="A2745" t="s">
        <v>185</v>
      </c>
      <c r="B2745" t="s">
        <v>184</v>
      </c>
      <c r="C2745" t="s">
        <v>183</v>
      </c>
      <c r="D2745">
        <v>18318.439999999999</v>
      </c>
      <c r="E2745">
        <v>107</v>
      </c>
      <c r="F2745" t="s">
        <v>2846</v>
      </c>
      <c r="G2745">
        <v>63621209</v>
      </c>
      <c r="H2745" t="s">
        <v>2961</v>
      </c>
      <c r="I2745" t="s">
        <v>2737</v>
      </c>
      <c r="J2745" s="8">
        <v>43748.461805555555</v>
      </c>
      <c r="K2745">
        <v>636</v>
      </c>
      <c r="L2745">
        <v>29826</v>
      </c>
    </row>
    <row r="2746" spans="1:12" hidden="1" x14ac:dyDescent="0.25">
      <c r="A2746" t="s">
        <v>185</v>
      </c>
      <c r="B2746" t="s">
        <v>184</v>
      </c>
      <c r="C2746" t="s">
        <v>183</v>
      </c>
      <c r="D2746">
        <v>18318.439999999999</v>
      </c>
      <c r="E2746">
        <v>42</v>
      </c>
      <c r="F2746" t="s">
        <v>2920</v>
      </c>
      <c r="G2746">
        <v>25021136</v>
      </c>
      <c r="H2746" t="s">
        <v>2921</v>
      </c>
      <c r="I2746" t="s">
        <v>2737</v>
      </c>
      <c r="J2746" s="8">
        <v>43748.461805555555</v>
      </c>
      <c r="K2746">
        <v>250</v>
      </c>
      <c r="L2746">
        <v>29826</v>
      </c>
    </row>
    <row r="2747" spans="1:12" hidden="1" x14ac:dyDescent="0.25">
      <c r="A2747" t="s">
        <v>185</v>
      </c>
      <c r="B2747" t="s">
        <v>184</v>
      </c>
      <c r="C2747" t="s">
        <v>183</v>
      </c>
      <c r="D2747">
        <v>18318.439999999999</v>
      </c>
      <c r="E2747">
        <v>38</v>
      </c>
      <c r="F2747" t="s">
        <v>2922</v>
      </c>
      <c r="G2747">
        <v>63621140</v>
      </c>
      <c r="H2747" t="s">
        <v>2923</v>
      </c>
      <c r="I2747" t="s">
        <v>2737</v>
      </c>
      <c r="J2747" s="8">
        <v>43748.461805555555</v>
      </c>
      <c r="K2747">
        <v>636</v>
      </c>
      <c r="L2747">
        <v>29826</v>
      </c>
    </row>
    <row r="2748" spans="1:12" hidden="1" x14ac:dyDescent="0.25">
      <c r="A2748" t="s">
        <v>185</v>
      </c>
      <c r="B2748" t="s">
        <v>184</v>
      </c>
      <c r="C2748" t="s">
        <v>183</v>
      </c>
      <c r="D2748">
        <v>18318.439999999999</v>
      </c>
      <c r="E2748">
        <v>21</v>
      </c>
      <c r="F2748" t="s">
        <v>2768</v>
      </c>
      <c r="G2748">
        <v>25021916</v>
      </c>
      <c r="H2748" t="s">
        <v>2918</v>
      </c>
      <c r="I2748" t="s">
        <v>2737</v>
      </c>
      <c r="J2748" s="8">
        <v>43748.461805555555</v>
      </c>
      <c r="K2748">
        <v>250</v>
      </c>
      <c r="L2748">
        <v>29826</v>
      </c>
    </row>
    <row r="2749" spans="1:12" hidden="1" x14ac:dyDescent="0.25">
      <c r="A2749" t="s">
        <v>185</v>
      </c>
      <c r="B2749" t="s">
        <v>184</v>
      </c>
      <c r="C2749" t="s">
        <v>183</v>
      </c>
      <c r="D2749">
        <v>18318.439999999999</v>
      </c>
      <c r="E2749">
        <v>185</v>
      </c>
      <c r="F2749" t="s">
        <v>2863</v>
      </c>
      <c r="G2749">
        <v>63621184</v>
      </c>
      <c r="H2749" t="s">
        <v>2919</v>
      </c>
      <c r="I2749" t="s">
        <v>2737</v>
      </c>
      <c r="J2749" s="8">
        <v>43748.461805555555</v>
      </c>
      <c r="K2749">
        <v>636</v>
      </c>
      <c r="L2749">
        <v>29826</v>
      </c>
    </row>
    <row r="2750" spans="1:12" hidden="1" x14ac:dyDescent="0.25">
      <c r="A2750" t="s">
        <v>185</v>
      </c>
      <c r="B2750" t="s">
        <v>184</v>
      </c>
      <c r="C2750" t="s">
        <v>183</v>
      </c>
      <c r="D2750">
        <v>18318.439999999999</v>
      </c>
      <c r="E2750">
        <v>21</v>
      </c>
      <c r="F2750" t="s">
        <v>2759</v>
      </c>
      <c r="G2750">
        <v>25022093</v>
      </c>
      <c r="H2750" t="s">
        <v>2924</v>
      </c>
      <c r="I2750" t="s">
        <v>2737</v>
      </c>
      <c r="J2750" s="8">
        <v>43748.461805555555</v>
      </c>
      <c r="K2750">
        <v>250</v>
      </c>
      <c r="L2750">
        <v>29826</v>
      </c>
    </row>
    <row r="2751" spans="1:12" hidden="1" x14ac:dyDescent="0.25">
      <c r="A2751" t="s">
        <v>185</v>
      </c>
      <c r="B2751" t="s">
        <v>184</v>
      </c>
      <c r="C2751" t="s">
        <v>183</v>
      </c>
      <c r="D2751">
        <v>18318.439999999999</v>
      </c>
      <c r="E2751">
        <v>46</v>
      </c>
      <c r="F2751" t="s">
        <v>2742</v>
      </c>
      <c r="G2751">
        <v>25021907</v>
      </c>
      <c r="H2751" t="s">
        <v>2743</v>
      </c>
      <c r="I2751" t="s">
        <v>2737</v>
      </c>
      <c r="J2751" s="8">
        <v>43748.461805555555</v>
      </c>
      <c r="K2751">
        <v>250</v>
      </c>
      <c r="L2751">
        <v>29826</v>
      </c>
    </row>
    <row r="2752" spans="1:12" hidden="1" x14ac:dyDescent="0.25">
      <c r="A2752" t="s">
        <v>185</v>
      </c>
      <c r="B2752" t="s">
        <v>184</v>
      </c>
      <c r="C2752" t="s">
        <v>183</v>
      </c>
      <c r="D2752">
        <v>18318.439999999999</v>
      </c>
      <c r="E2752">
        <v>19</v>
      </c>
      <c r="F2752" t="s">
        <v>2865</v>
      </c>
      <c r="G2752">
        <v>25024630</v>
      </c>
      <c r="H2752" t="s">
        <v>2866</v>
      </c>
      <c r="I2752" t="s">
        <v>2737</v>
      </c>
      <c r="J2752" s="8">
        <v>43748.461805555555</v>
      </c>
      <c r="K2752">
        <v>250</v>
      </c>
      <c r="L2752">
        <v>29826</v>
      </c>
    </row>
    <row r="2753" spans="1:15" hidden="1" x14ac:dyDescent="0.25">
      <c r="A2753" t="s">
        <v>185</v>
      </c>
      <c r="B2753" t="s">
        <v>184</v>
      </c>
      <c r="C2753" t="s">
        <v>183</v>
      </c>
      <c r="D2753">
        <v>18318.439999999999</v>
      </c>
      <c r="E2753">
        <v>21</v>
      </c>
      <c r="F2753" t="s">
        <v>2768</v>
      </c>
      <c r="G2753">
        <v>25021916</v>
      </c>
      <c r="H2753" t="s">
        <v>2918</v>
      </c>
      <c r="I2753" t="s">
        <v>2737</v>
      </c>
      <c r="J2753" s="8">
        <v>43748.461805555555</v>
      </c>
      <c r="K2753">
        <v>250</v>
      </c>
      <c r="L2753">
        <v>29826</v>
      </c>
    </row>
    <row r="2754" spans="1:15" hidden="1" x14ac:dyDescent="0.25">
      <c r="A2754" t="s">
        <v>185</v>
      </c>
      <c r="B2754" t="s">
        <v>184</v>
      </c>
      <c r="C2754" t="s">
        <v>183</v>
      </c>
      <c r="D2754">
        <v>18318.439999999999</v>
      </c>
      <c r="E2754">
        <v>21</v>
      </c>
      <c r="F2754" t="s">
        <v>2848</v>
      </c>
      <c r="G2754">
        <v>63623574</v>
      </c>
      <c r="H2754" t="s">
        <v>2849</v>
      </c>
      <c r="I2754" t="s">
        <v>2737</v>
      </c>
      <c r="J2754" s="8">
        <v>43748.461805555555</v>
      </c>
      <c r="K2754">
        <v>636</v>
      </c>
      <c r="L2754">
        <v>29826</v>
      </c>
    </row>
    <row r="2755" spans="1:15" hidden="1" x14ac:dyDescent="0.25">
      <c r="A2755" t="s">
        <v>185</v>
      </c>
      <c r="B2755" t="s">
        <v>184</v>
      </c>
      <c r="C2755" t="s">
        <v>183</v>
      </c>
      <c r="D2755">
        <v>18318.439999999999</v>
      </c>
      <c r="E2755">
        <v>44</v>
      </c>
      <c r="F2755" t="s">
        <v>2897</v>
      </c>
      <c r="G2755">
        <v>25021629</v>
      </c>
      <c r="H2755" t="s">
        <v>2963</v>
      </c>
      <c r="I2755" t="s">
        <v>2737</v>
      </c>
      <c r="J2755" s="8">
        <v>43748.461805555555</v>
      </c>
      <c r="K2755">
        <v>250</v>
      </c>
      <c r="L2755">
        <v>29826</v>
      </c>
    </row>
    <row r="2756" spans="1:15" hidden="1" x14ac:dyDescent="0.25">
      <c r="A2756" t="s">
        <v>185</v>
      </c>
      <c r="B2756" t="s">
        <v>184</v>
      </c>
      <c r="C2756" t="s">
        <v>183</v>
      </c>
      <c r="D2756">
        <v>18318.439999999999</v>
      </c>
      <c r="E2756">
        <v>126</v>
      </c>
      <c r="F2756" t="s">
        <v>2895</v>
      </c>
      <c r="G2756">
        <v>25021563</v>
      </c>
      <c r="H2756" t="s">
        <v>2896</v>
      </c>
      <c r="I2756" t="s">
        <v>2737</v>
      </c>
      <c r="J2756" s="8">
        <v>43748.461805555555</v>
      </c>
      <c r="K2756">
        <v>250</v>
      </c>
      <c r="L2756">
        <v>29826</v>
      </c>
    </row>
    <row r="2757" spans="1:15" hidden="1" x14ac:dyDescent="0.25">
      <c r="A2757" t="s">
        <v>185</v>
      </c>
      <c r="B2757" t="s">
        <v>184</v>
      </c>
      <c r="C2757" t="s">
        <v>183</v>
      </c>
      <c r="D2757">
        <v>18318.439999999999</v>
      </c>
      <c r="E2757">
        <v>218</v>
      </c>
      <c r="F2757" t="s">
        <v>3049</v>
      </c>
      <c r="G2757">
        <v>63621126</v>
      </c>
      <c r="H2757" t="s">
        <v>3050</v>
      </c>
      <c r="I2757" t="s">
        <v>2737</v>
      </c>
      <c r="J2757" s="8">
        <v>43748.461805555555</v>
      </c>
      <c r="K2757">
        <v>636</v>
      </c>
      <c r="L2757">
        <v>29826</v>
      </c>
    </row>
    <row r="2758" spans="1:15" hidden="1" x14ac:dyDescent="0.25">
      <c r="A2758" t="s">
        <v>185</v>
      </c>
      <c r="B2758" t="s">
        <v>184</v>
      </c>
      <c r="C2758" t="s">
        <v>183</v>
      </c>
      <c r="D2758">
        <v>18318.439999999999</v>
      </c>
      <c r="E2758">
        <v>7280</v>
      </c>
      <c r="F2758" t="s">
        <v>2737</v>
      </c>
      <c r="G2758">
        <v>36014009</v>
      </c>
      <c r="H2758" t="s">
        <v>3020</v>
      </c>
      <c r="I2758" t="s">
        <v>2737</v>
      </c>
      <c r="J2758" s="8">
        <v>43748.461805555555</v>
      </c>
      <c r="K2758">
        <v>360</v>
      </c>
      <c r="L2758">
        <v>29826</v>
      </c>
      <c r="M2758" s="19">
        <v>7615</v>
      </c>
      <c r="N2758" s="19">
        <f>M2758</f>
        <v>7615</v>
      </c>
    </row>
    <row r="2759" spans="1:15" hidden="1" x14ac:dyDescent="0.25">
      <c r="A2759" t="s">
        <v>185</v>
      </c>
      <c r="B2759" t="s">
        <v>184</v>
      </c>
      <c r="C2759" t="s">
        <v>183</v>
      </c>
      <c r="D2759">
        <v>18318.439999999999</v>
      </c>
      <c r="E2759">
        <v>2800</v>
      </c>
      <c r="F2759" t="s">
        <v>2737</v>
      </c>
      <c r="G2759">
        <v>36014010</v>
      </c>
      <c r="H2759" t="s">
        <v>3021</v>
      </c>
      <c r="I2759" t="s">
        <v>2737</v>
      </c>
      <c r="J2759" s="8">
        <v>43748.461805555555</v>
      </c>
      <c r="K2759">
        <v>360</v>
      </c>
      <c r="L2759">
        <v>29826</v>
      </c>
      <c r="M2759" s="19">
        <v>1465</v>
      </c>
      <c r="N2759" s="19">
        <f>M2759*O2759</f>
        <v>2930</v>
      </c>
      <c r="O2759">
        <f>E2759/1400</f>
        <v>2</v>
      </c>
    </row>
    <row r="2760" spans="1:15" hidden="1" x14ac:dyDescent="0.25">
      <c r="A2760" t="s">
        <v>185</v>
      </c>
      <c r="B2760" t="s">
        <v>184</v>
      </c>
      <c r="C2760" t="s">
        <v>183</v>
      </c>
      <c r="D2760">
        <v>18318.439999999999</v>
      </c>
      <c r="E2760">
        <v>2759</v>
      </c>
      <c r="F2760" t="s">
        <v>2737</v>
      </c>
      <c r="G2760">
        <v>37013010</v>
      </c>
      <c r="H2760" t="s">
        <v>2747</v>
      </c>
      <c r="I2760" t="s">
        <v>2737</v>
      </c>
      <c r="J2760" s="8">
        <v>43748.461805555555</v>
      </c>
      <c r="K2760">
        <v>370</v>
      </c>
      <c r="L2760">
        <v>29826</v>
      </c>
      <c r="M2760" s="19">
        <v>33</v>
      </c>
      <c r="N2760">
        <f>E2760/31</f>
        <v>89</v>
      </c>
      <c r="O2760" s="19">
        <f>M2760*N2760</f>
        <v>2937</v>
      </c>
    </row>
    <row r="2761" spans="1:15" hidden="1" x14ac:dyDescent="0.25">
      <c r="A2761" t="s">
        <v>185</v>
      </c>
      <c r="B2761" t="s">
        <v>184</v>
      </c>
      <c r="C2761" t="s">
        <v>183</v>
      </c>
      <c r="D2761">
        <v>18318.439999999999</v>
      </c>
      <c r="E2761">
        <v>1216</v>
      </c>
      <c r="F2761">
        <v>17001</v>
      </c>
      <c r="G2761">
        <v>71017001</v>
      </c>
      <c r="H2761" t="s">
        <v>2900</v>
      </c>
      <c r="I2761" t="s">
        <v>2737</v>
      </c>
      <c r="J2761" s="8">
        <v>43748.461805555555</v>
      </c>
      <c r="K2761">
        <v>710</v>
      </c>
      <c r="L2761">
        <v>29826</v>
      </c>
      <c r="M2761" s="19">
        <v>1272</v>
      </c>
    </row>
    <row r="2762" spans="1:15" hidden="1" x14ac:dyDescent="0.25">
      <c r="A2762" t="s">
        <v>185</v>
      </c>
      <c r="B2762" t="s">
        <v>184</v>
      </c>
      <c r="C2762" t="s">
        <v>183</v>
      </c>
      <c r="D2762">
        <v>18318.439999999999</v>
      </c>
      <c r="E2762">
        <v>690</v>
      </c>
      <c r="F2762">
        <v>10260</v>
      </c>
      <c r="G2762">
        <v>71010260</v>
      </c>
      <c r="H2762" t="s">
        <v>2748</v>
      </c>
      <c r="I2762" t="s">
        <v>2737</v>
      </c>
      <c r="J2762" s="8">
        <v>43748.461805555555</v>
      </c>
      <c r="K2762">
        <v>710</v>
      </c>
      <c r="L2762">
        <v>29826</v>
      </c>
      <c r="M2762" s="19">
        <v>722</v>
      </c>
    </row>
    <row r="2763" spans="1:15" hidden="1" x14ac:dyDescent="0.25">
      <c r="A2763" t="s">
        <v>185</v>
      </c>
      <c r="B2763" t="s">
        <v>184</v>
      </c>
      <c r="C2763" t="s">
        <v>183</v>
      </c>
      <c r="D2763">
        <v>18318.439999999999</v>
      </c>
      <c r="E2763">
        <v>11.92</v>
      </c>
      <c r="F2763" t="s">
        <v>2752</v>
      </c>
      <c r="G2763">
        <v>27038238</v>
      </c>
      <c r="H2763" t="s">
        <v>2753</v>
      </c>
      <c r="I2763" t="s">
        <v>2737</v>
      </c>
      <c r="J2763" s="8">
        <v>43748.461805555555</v>
      </c>
      <c r="K2763">
        <v>270</v>
      </c>
      <c r="L2763">
        <v>29826</v>
      </c>
    </row>
    <row r="2764" spans="1:15" hidden="1" x14ac:dyDescent="0.25">
      <c r="A2764" t="s">
        <v>185</v>
      </c>
      <c r="B2764" t="s">
        <v>184</v>
      </c>
      <c r="C2764" t="s">
        <v>183</v>
      </c>
      <c r="D2764">
        <v>18318.439999999999</v>
      </c>
      <c r="E2764">
        <v>9.4</v>
      </c>
      <c r="F2764" t="s">
        <v>2737</v>
      </c>
      <c r="G2764">
        <v>27269137</v>
      </c>
      <c r="H2764" t="s">
        <v>2995</v>
      </c>
      <c r="I2764" t="s">
        <v>2737</v>
      </c>
      <c r="J2764" s="8">
        <v>43748.461805555555</v>
      </c>
      <c r="K2764">
        <v>272</v>
      </c>
      <c r="L2764">
        <v>29826</v>
      </c>
    </row>
    <row r="2765" spans="1:15" hidden="1" x14ac:dyDescent="0.25">
      <c r="A2765" t="s">
        <v>185</v>
      </c>
      <c r="B2765" t="s">
        <v>184</v>
      </c>
      <c r="C2765" t="s">
        <v>183</v>
      </c>
      <c r="D2765">
        <v>18318.439999999999</v>
      </c>
      <c r="E2765">
        <v>45.73</v>
      </c>
      <c r="F2765" t="s">
        <v>2737</v>
      </c>
      <c r="G2765">
        <v>27217279</v>
      </c>
      <c r="H2765" t="s">
        <v>2928</v>
      </c>
      <c r="I2765" t="s">
        <v>2737</v>
      </c>
      <c r="J2765" s="8">
        <v>43748.461805555555</v>
      </c>
      <c r="K2765">
        <v>272</v>
      </c>
      <c r="L2765">
        <v>29826</v>
      </c>
    </row>
    <row r="2766" spans="1:15" hidden="1" x14ac:dyDescent="0.25">
      <c r="A2766" t="s">
        <v>185</v>
      </c>
      <c r="B2766" t="s">
        <v>184</v>
      </c>
      <c r="C2766" t="s">
        <v>183</v>
      </c>
      <c r="D2766">
        <v>18318.439999999999</v>
      </c>
      <c r="E2766">
        <v>6.69</v>
      </c>
      <c r="F2766" t="s">
        <v>2737</v>
      </c>
      <c r="G2766">
        <v>27269158</v>
      </c>
      <c r="H2766" t="s">
        <v>2930</v>
      </c>
      <c r="I2766" t="s">
        <v>2737</v>
      </c>
      <c r="J2766" s="8">
        <v>43748.461805555555</v>
      </c>
      <c r="K2766">
        <v>272</v>
      </c>
      <c r="L2766">
        <v>29826</v>
      </c>
    </row>
    <row r="2767" spans="1:15" hidden="1" x14ac:dyDescent="0.25">
      <c r="A2767" t="s">
        <v>185</v>
      </c>
      <c r="B2767" t="s">
        <v>184</v>
      </c>
      <c r="C2767" t="s">
        <v>183</v>
      </c>
      <c r="D2767">
        <v>18318.439999999999</v>
      </c>
      <c r="E2767">
        <v>7.25</v>
      </c>
      <c r="F2767" t="s">
        <v>2737</v>
      </c>
      <c r="G2767">
        <v>27069291</v>
      </c>
      <c r="H2767" t="s">
        <v>2838</v>
      </c>
      <c r="I2767" t="s">
        <v>2737</v>
      </c>
      <c r="J2767" s="8">
        <v>43748.461805555555</v>
      </c>
      <c r="K2767">
        <v>270</v>
      </c>
      <c r="L2767">
        <v>29826</v>
      </c>
    </row>
    <row r="2768" spans="1:15" hidden="1" x14ac:dyDescent="0.25">
      <c r="A2768" t="s">
        <v>185</v>
      </c>
      <c r="B2768" t="s">
        <v>184</v>
      </c>
      <c r="C2768" t="s">
        <v>183</v>
      </c>
      <c r="D2768">
        <v>18318.439999999999</v>
      </c>
      <c r="E2768">
        <v>53.55</v>
      </c>
      <c r="F2768" t="s">
        <v>2737</v>
      </c>
      <c r="G2768">
        <v>27210100</v>
      </c>
      <c r="H2768" t="s">
        <v>2750</v>
      </c>
      <c r="I2768" t="s">
        <v>2737</v>
      </c>
      <c r="J2768" s="8">
        <v>43748.461805555555</v>
      </c>
      <c r="K2768">
        <v>272</v>
      </c>
      <c r="L2768">
        <v>29826</v>
      </c>
    </row>
    <row r="2769" spans="1:13" hidden="1" x14ac:dyDescent="0.25">
      <c r="A2769" t="s">
        <v>185</v>
      </c>
      <c r="B2769" t="s">
        <v>184</v>
      </c>
      <c r="C2769" t="s">
        <v>183</v>
      </c>
      <c r="D2769">
        <v>18318.439999999999</v>
      </c>
      <c r="E2769">
        <v>1597</v>
      </c>
      <c r="F2769">
        <v>64415</v>
      </c>
      <c r="G2769">
        <v>36119900</v>
      </c>
      <c r="H2769" t="s">
        <v>2857</v>
      </c>
      <c r="I2769" t="s">
        <v>2737</v>
      </c>
      <c r="J2769" s="8">
        <v>43748.461805555555</v>
      </c>
      <c r="K2769">
        <v>361</v>
      </c>
      <c r="L2769">
        <v>29826</v>
      </c>
      <c r="M2769" s="19">
        <v>1671</v>
      </c>
    </row>
    <row r="2770" spans="1:13" hidden="1" x14ac:dyDescent="0.25">
      <c r="A2770" t="s">
        <v>185</v>
      </c>
      <c r="B2770" t="s">
        <v>184</v>
      </c>
      <c r="C2770" t="s">
        <v>183</v>
      </c>
      <c r="D2770">
        <v>18318.439999999999</v>
      </c>
      <c r="E2770">
        <v>7.3</v>
      </c>
      <c r="F2770" t="s">
        <v>2737</v>
      </c>
      <c r="G2770">
        <v>27210100</v>
      </c>
      <c r="H2770" t="s">
        <v>2750</v>
      </c>
      <c r="I2770" t="s">
        <v>2737</v>
      </c>
      <c r="J2770" s="8">
        <v>43748.461805555555</v>
      </c>
      <c r="K2770">
        <v>272</v>
      </c>
      <c r="L2770">
        <v>29826</v>
      </c>
    </row>
    <row r="2771" spans="1:13" hidden="1" x14ac:dyDescent="0.25">
      <c r="A2771" t="s">
        <v>185</v>
      </c>
      <c r="B2771" t="s">
        <v>184</v>
      </c>
      <c r="C2771" t="s">
        <v>183</v>
      </c>
      <c r="D2771">
        <v>18318.439999999999</v>
      </c>
      <c r="E2771">
        <v>21</v>
      </c>
      <c r="F2771" t="s">
        <v>2848</v>
      </c>
      <c r="G2771">
        <v>63623574</v>
      </c>
      <c r="H2771" t="s">
        <v>2849</v>
      </c>
      <c r="I2771" t="s">
        <v>2737</v>
      </c>
      <c r="J2771" s="8">
        <v>43748.461805555555</v>
      </c>
      <c r="K2771">
        <v>636</v>
      </c>
      <c r="L2771">
        <v>29826</v>
      </c>
    </row>
    <row r="2772" spans="1:13" hidden="1" x14ac:dyDescent="0.25">
      <c r="A2772" t="s">
        <v>185</v>
      </c>
      <c r="B2772" t="s">
        <v>184</v>
      </c>
      <c r="C2772" t="s">
        <v>183</v>
      </c>
      <c r="D2772">
        <v>18318.439999999999</v>
      </c>
      <c r="E2772">
        <v>44</v>
      </c>
      <c r="F2772" t="s">
        <v>2897</v>
      </c>
      <c r="G2772">
        <v>25021629</v>
      </c>
      <c r="H2772" t="s">
        <v>2963</v>
      </c>
      <c r="I2772" t="s">
        <v>2737</v>
      </c>
      <c r="J2772" s="8">
        <v>43748.461805555555</v>
      </c>
      <c r="K2772">
        <v>250</v>
      </c>
      <c r="L2772">
        <v>29826</v>
      </c>
    </row>
    <row r="2773" spans="1:13" hidden="1" x14ac:dyDescent="0.25">
      <c r="A2773" t="s">
        <v>185</v>
      </c>
      <c r="B2773" t="s">
        <v>184</v>
      </c>
      <c r="C2773" t="s">
        <v>183</v>
      </c>
      <c r="D2773">
        <v>18318.439999999999</v>
      </c>
      <c r="E2773">
        <v>22</v>
      </c>
      <c r="F2773" t="s">
        <v>2737</v>
      </c>
      <c r="G2773">
        <v>25024769</v>
      </c>
      <c r="H2773" t="s">
        <v>2741</v>
      </c>
      <c r="I2773" t="s">
        <v>2737</v>
      </c>
      <c r="J2773" s="8">
        <v>43748.461805555555</v>
      </c>
      <c r="K2773">
        <v>250</v>
      </c>
      <c r="L2773">
        <v>29826</v>
      </c>
    </row>
    <row r="2774" spans="1:13" hidden="1" x14ac:dyDescent="0.25">
      <c r="A2774" t="s">
        <v>185</v>
      </c>
      <c r="B2774" t="s">
        <v>184</v>
      </c>
      <c r="C2774" t="s">
        <v>183</v>
      </c>
      <c r="D2774">
        <v>18318.439999999999</v>
      </c>
      <c r="E2774">
        <v>112.24</v>
      </c>
      <c r="F2774">
        <v>69091</v>
      </c>
      <c r="G2774">
        <v>27069091</v>
      </c>
      <c r="H2774" t="s">
        <v>2931</v>
      </c>
      <c r="I2774" t="s">
        <v>2737</v>
      </c>
      <c r="J2774" s="8">
        <v>43748.461805555555</v>
      </c>
      <c r="K2774">
        <v>270</v>
      </c>
      <c r="L2774">
        <v>29826</v>
      </c>
    </row>
    <row r="2775" spans="1:13" hidden="1" x14ac:dyDescent="0.25">
      <c r="A2775" t="s">
        <v>2654</v>
      </c>
      <c r="B2775" t="s">
        <v>2653</v>
      </c>
      <c r="C2775" t="s">
        <v>2652</v>
      </c>
      <c r="D2775">
        <v>26227.52</v>
      </c>
      <c r="E2775">
        <v>92.09</v>
      </c>
      <c r="F2775">
        <v>69118</v>
      </c>
      <c r="G2775">
        <v>27069118</v>
      </c>
      <c r="H2775" t="s">
        <v>2821</v>
      </c>
      <c r="I2775" s="9">
        <v>43999.377083333333</v>
      </c>
      <c r="J2775" s="8" t="s">
        <v>2737</v>
      </c>
      <c r="K2775">
        <v>270</v>
      </c>
      <c r="L2775">
        <v>788</v>
      </c>
    </row>
    <row r="2776" spans="1:13" hidden="1" x14ac:dyDescent="0.25">
      <c r="A2776" t="s">
        <v>2654</v>
      </c>
      <c r="B2776" t="s">
        <v>2653</v>
      </c>
      <c r="C2776" t="s">
        <v>2652</v>
      </c>
      <c r="D2776">
        <v>26227.52</v>
      </c>
      <c r="E2776">
        <v>34</v>
      </c>
      <c r="F2776" t="s">
        <v>3015</v>
      </c>
      <c r="G2776">
        <v>25021327</v>
      </c>
      <c r="H2776" t="s">
        <v>3016</v>
      </c>
      <c r="I2776" s="9">
        <v>43999.377083333333</v>
      </c>
      <c r="J2776" s="8" t="s">
        <v>2737</v>
      </c>
      <c r="K2776">
        <v>250</v>
      </c>
      <c r="L2776">
        <v>788</v>
      </c>
    </row>
    <row r="2777" spans="1:13" hidden="1" x14ac:dyDescent="0.25">
      <c r="A2777" t="s">
        <v>2654</v>
      </c>
      <c r="B2777" t="s">
        <v>2653</v>
      </c>
      <c r="C2777" t="s">
        <v>2652</v>
      </c>
      <c r="D2777">
        <v>26227.52</v>
      </c>
      <c r="E2777">
        <v>41</v>
      </c>
      <c r="F2777" t="s">
        <v>2848</v>
      </c>
      <c r="G2777">
        <v>63623574</v>
      </c>
      <c r="H2777" t="s">
        <v>2849</v>
      </c>
      <c r="I2777" s="9">
        <v>43999.377083333333</v>
      </c>
      <c r="J2777" s="8" t="s">
        <v>2737</v>
      </c>
      <c r="K2777">
        <v>636</v>
      </c>
      <c r="L2777">
        <v>788</v>
      </c>
    </row>
    <row r="2778" spans="1:13" hidden="1" x14ac:dyDescent="0.25">
      <c r="A2778" t="s">
        <v>2654</v>
      </c>
      <c r="B2778" t="s">
        <v>2653</v>
      </c>
      <c r="C2778" t="s">
        <v>2652</v>
      </c>
      <c r="D2778">
        <v>26227.52</v>
      </c>
      <c r="E2778">
        <v>17</v>
      </c>
      <c r="F2778" t="s">
        <v>2737</v>
      </c>
      <c r="G2778">
        <v>25932597</v>
      </c>
      <c r="H2778" t="s">
        <v>2842</v>
      </c>
      <c r="I2778" s="9">
        <v>43999.377083333333</v>
      </c>
      <c r="J2778" s="8" t="s">
        <v>2737</v>
      </c>
      <c r="K2778">
        <v>259</v>
      </c>
      <c r="L2778">
        <v>788</v>
      </c>
    </row>
    <row r="2779" spans="1:13" hidden="1" x14ac:dyDescent="0.25">
      <c r="A2779" t="s">
        <v>2654</v>
      </c>
      <c r="B2779" t="s">
        <v>2653</v>
      </c>
      <c r="C2779" t="s">
        <v>2652</v>
      </c>
      <c r="D2779">
        <v>26227.52</v>
      </c>
      <c r="E2779">
        <v>21</v>
      </c>
      <c r="F2779" t="s">
        <v>2759</v>
      </c>
      <c r="G2779">
        <v>25023962</v>
      </c>
      <c r="H2779" t="s">
        <v>2843</v>
      </c>
      <c r="I2779" s="9">
        <v>43999.377083333333</v>
      </c>
      <c r="J2779" s="8" t="s">
        <v>2737</v>
      </c>
      <c r="K2779">
        <v>250</v>
      </c>
      <c r="L2779">
        <v>788</v>
      </c>
    </row>
    <row r="2780" spans="1:13" hidden="1" x14ac:dyDescent="0.25">
      <c r="A2780" t="s">
        <v>2654</v>
      </c>
      <c r="B2780" t="s">
        <v>2653</v>
      </c>
      <c r="C2780" t="s">
        <v>2652</v>
      </c>
      <c r="D2780">
        <v>26227.52</v>
      </c>
      <c r="E2780">
        <v>21</v>
      </c>
      <c r="F2780" t="s">
        <v>2844</v>
      </c>
      <c r="G2780">
        <v>25022116</v>
      </c>
      <c r="H2780" t="s">
        <v>2845</v>
      </c>
      <c r="I2780" s="9">
        <v>43999.377083333333</v>
      </c>
      <c r="J2780" s="8" t="s">
        <v>2737</v>
      </c>
      <c r="K2780">
        <v>250</v>
      </c>
      <c r="L2780">
        <v>788</v>
      </c>
    </row>
    <row r="2781" spans="1:13" hidden="1" x14ac:dyDescent="0.25">
      <c r="A2781" t="s">
        <v>2654</v>
      </c>
      <c r="B2781" t="s">
        <v>2653</v>
      </c>
      <c r="C2781" t="s">
        <v>2652</v>
      </c>
      <c r="D2781">
        <v>26227.52</v>
      </c>
      <c r="E2781">
        <v>49.2</v>
      </c>
      <c r="F2781" t="s">
        <v>2846</v>
      </c>
      <c r="G2781">
        <v>25024712</v>
      </c>
      <c r="H2781" t="s">
        <v>2847</v>
      </c>
      <c r="I2781" s="9">
        <v>43999.377083333333</v>
      </c>
      <c r="J2781" s="8" t="s">
        <v>2737</v>
      </c>
      <c r="K2781">
        <v>250</v>
      </c>
      <c r="L2781">
        <v>788</v>
      </c>
    </row>
    <row r="2782" spans="1:13" hidden="1" x14ac:dyDescent="0.25">
      <c r="A2782" t="s">
        <v>2654</v>
      </c>
      <c r="B2782" t="s">
        <v>2653</v>
      </c>
      <c r="C2782" t="s">
        <v>2652</v>
      </c>
      <c r="D2782">
        <v>26227.52</v>
      </c>
      <c r="E2782">
        <v>122.95</v>
      </c>
      <c r="F2782" t="s">
        <v>2873</v>
      </c>
      <c r="G2782">
        <v>25815113</v>
      </c>
      <c r="H2782" t="s">
        <v>2874</v>
      </c>
      <c r="I2782" s="9">
        <v>43999.377083333333</v>
      </c>
      <c r="J2782" s="8" t="s">
        <v>2737</v>
      </c>
      <c r="K2782">
        <v>258</v>
      </c>
      <c r="L2782">
        <v>788</v>
      </c>
    </row>
    <row r="2783" spans="1:13" hidden="1" x14ac:dyDescent="0.25">
      <c r="A2783" t="s">
        <v>2654</v>
      </c>
      <c r="B2783" t="s">
        <v>2653</v>
      </c>
      <c r="C2783" t="s">
        <v>2652</v>
      </c>
      <c r="D2783">
        <v>26227.52</v>
      </c>
      <c r="E2783">
        <v>19.16</v>
      </c>
      <c r="F2783" t="s">
        <v>2737</v>
      </c>
      <c r="G2783">
        <v>25824578</v>
      </c>
      <c r="H2783" t="s">
        <v>2875</v>
      </c>
      <c r="I2783" s="9">
        <v>43999.377083333333</v>
      </c>
      <c r="J2783" s="8" t="s">
        <v>2737</v>
      </c>
      <c r="K2783">
        <v>258</v>
      </c>
      <c r="L2783">
        <v>788</v>
      </c>
    </row>
    <row r="2784" spans="1:13" hidden="1" x14ac:dyDescent="0.25">
      <c r="A2784" t="s">
        <v>2654</v>
      </c>
      <c r="B2784" t="s">
        <v>2653</v>
      </c>
      <c r="C2784" t="s">
        <v>2652</v>
      </c>
      <c r="D2784">
        <v>26227.52</v>
      </c>
      <c r="E2784">
        <v>19</v>
      </c>
      <c r="F2784" t="s">
        <v>2865</v>
      </c>
      <c r="G2784">
        <v>25024630</v>
      </c>
      <c r="H2784" t="s">
        <v>2866</v>
      </c>
      <c r="I2784" s="9">
        <v>43999.377083333333</v>
      </c>
      <c r="J2784" s="8" t="s">
        <v>2737</v>
      </c>
      <c r="K2784">
        <v>250</v>
      </c>
      <c r="L2784">
        <v>788</v>
      </c>
    </row>
    <row r="2785" spans="1:15" hidden="1" x14ac:dyDescent="0.25">
      <c r="A2785" t="s">
        <v>2654</v>
      </c>
      <c r="B2785" t="s">
        <v>2653</v>
      </c>
      <c r="C2785" t="s">
        <v>2652</v>
      </c>
      <c r="D2785">
        <v>26227.52</v>
      </c>
      <c r="E2785">
        <v>21</v>
      </c>
      <c r="F2785" t="s">
        <v>2848</v>
      </c>
      <c r="G2785">
        <v>63623574</v>
      </c>
      <c r="H2785" t="s">
        <v>2849</v>
      </c>
      <c r="I2785" s="9">
        <v>43999.377083333333</v>
      </c>
      <c r="J2785" s="8" t="s">
        <v>2737</v>
      </c>
      <c r="K2785">
        <v>636</v>
      </c>
      <c r="L2785">
        <v>788</v>
      </c>
    </row>
    <row r="2786" spans="1:15" hidden="1" x14ac:dyDescent="0.25">
      <c r="A2786" t="s">
        <v>2654</v>
      </c>
      <c r="B2786" t="s">
        <v>2653</v>
      </c>
      <c r="C2786" t="s">
        <v>2652</v>
      </c>
      <c r="D2786">
        <v>26227.52</v>
      </c>
      <c r="E2786">
        <v>40</v>
      </c>
      <c r="F2786" t="s">
        <v>2737</v>
      </c>
      <c r="G2786">
        <v>27013490</v>
      </c>
      <c r="H2786" t="s">
        <v>2814</v>
      </c>
      <c r="I2786" s="9">
        <v>43999.377083333333</v>
      </c>
      <c r="J2786" s="8" t="s">
        <v>2737</v>
      </c>
      <c r="K2786">
        <v>270</v>
      </c>
      <c r="L2786">
        <v>788</v>
      </c>
    </row>
    <row r="2787" spans="1:15" hidden="1" x14ac:dyDescent="0.25">
      <c r="A2787" t="s">
        <v>2654</v>
      </c>
      <c r="B2787" t="s">
        <v>2653</v>
      </c>
      <c r="C2787" t="s">
        <v>2652</v>
      </c>
      <c r="D2787">
        <v>26227.52</v>
      </c>
      <c r="E2787">
        <v>21</v>
      </c>
      <c r="F2787" t="s">
        <v>2920</v>
      </c>
      <c r="G2787">
        <v>25021136</v>
      </c>
      <c r="H2787" t="s">
        <v>2921</v>
      </c>
      <c r="I2787" s="9">
        <v>43999.377083333333</v>
      </c>
      <c r="J2787" s="8" t="s">
        <v>2737</v>
      </c>
      <c r="K2787">
        <v>250</v>
      </c>
      <c r="L2787">
        <v>788</v>
      </c>
    </row>
    <row r="2788" spans="1:15" hidden="1" x14ac:dyDescent="0.25">
      <c r="A2788" t="s">
        <v>2654</v>
      </c>
      <c r="B2788" t="s">
        <v>2653</v>
      </c>
      <c r="C2788" t="s">
        <v>2652</v>
      </c>
      <c r="D2788">
        <v>26227.52</v>
      </c>
      <c r="E2788">
        <v>218</v>
      </c>
      <c r="F2788" t="s">
        <v>2737</v>
      </c>
      <c r="G2788">
        <v>25090581</v>
      </c>
      <c r="H2788" t="s">
        <v>2965</v>
      </c>
      <c r="I2788" s="9">
        <v>43999.377083333333</v>
      </c>
      <c r="J2788" s="8" t="s">
        <v>2737</v>
      </c>
      <c r="K2788">
        <v>250</v>
      </c>
      <c r="L2788">
        <v>788</v>
      </c>
    </row>
    <row r="2789" spans="1:15" hidden="1" x14ac:dyDescent="0.25">
      <c r="A2789" t="s">
        <v>2654</v>
      </c>
      <c r="B2789" t="s">
        <v>2653</v>
      </c>
      <c r="C2789" t="s">
        <v>2652</v>
      </c>
      <c r="D2789">
        <v>26227.52</v>
      </c>
      <c r="E2789">
        <v>55</v>
      </c>
      <c r="F2789" t="s">
        <v>2759</v>
      </c>
      <c r="G2789">
        <v>25021250</v>
      </c>
      <c r="H2789" t="s">
        <v>3067</v>
      </c>
      <c r="I2789" s="9">
        <v>43999.377083333333</v>
      </c>
      <c r="J2789" s="8" t="s">
        <v>2737</v>
      </c>
      <c r="K2789">
        <v>250</v>
      </c>
      <c r="L2789">
        <v>788</v>
      </c>
    </row>
    <row r="2790" spans="1:15" hidden="1" x14ac:dyDescent="0.25">
      <c r="A2790" t="s">
        <v>2654</v>
      </c>
      <c r="B2790" t="s">
        <v>2653</v>
      </c>
      <c r="C2790" t="s">
        <v>2652</v>
      </c>
      <c r="D2790">
        <v>26227.52</v>
      </c>
      <c r="E2790">
        <v>21</v>
      </c>
      <c r="F2790" t="s">
        <v>2768</v>
      </c>
      <c r="G2790">
        <v>25021916</v>
      </c>
      <c r="H2790" t="s">
        <v>2918</v>
      </c>
      <c r="I2790" s="9">
        <v>43999.377083333333</v>
      </c>
      <c r="J2790" s="8" t="s">
        <v>2737</v>
      </c>
      <c r="K2790">
        <v>250</v>
      </c>
      <c r="L2790">
        <v>788</v>
      </c>
    </row>
    <row r="2791" spans="1:15" hidden="1" x14ac:dyDescent="0.25">
      <c r="A2791" t="s">
        <v>2654</v>
      </c>
      <c r="B2791" t="s">
        <v>2653</v>
      </c>
      <c r="C2791" t="s">
        <v>2652</v>
      </c>
      <c r="D2791">
        <v>26227.52</v>
      </c>
      <c r="E2791">
        <v>1200</v>
      </c>
      <c r="F2791">
        <v>50499</v>
      </c>
      <c r="G2791">
        <v>11250499</v>
      </c>
      <c r="H2791" t="s">
        <v>2807</v>
      </c>
      <c r="I2791" s="9">
        <v>43999.377083333333</v>
      </c>
      <c r="J2791" s="8" t="s">
        <v>2737</v>
      </c>
      <c r="K2791">
        <v>112</v>
      </c>
      <c r="L2791">
        <v>788</v>
      </c>
      <c r="M2791" s="19">
        <v>1255</v>
      </c>
    </row>
    <row r="2792" spans="1:15" hidden="1" x14ac:dyDescent="0.25">
      <c r="A2792" t="s">
        <v>2654</v>
      </c>
      <c r="B2792" t="s">
        <v>2653</v>
      </c>
      <c r="C2792" t="s">
        <v>2652</v>
      </c>
      <c r="D2792">
        <v>26227.52</v>
      </c>
      <c r="E2792">
        <v>522</v>
      </c>
      <c r="F2792">
        <v>59899</v>
      </c>
      <c r="G2792">
        <v>72050506</v>
      </c>
      <c r="H2792" t="s">
        <v>2852</v>
      </c>
      <c r="I2792" s="9">
        <v>43999.377083333333</v>
      </c>
      <c r="J2792" s="8" t="s">
        <v>2737</v>
      </c>
      <c r="K2792">
        <v>720</v>
      </c>
      <c r="L2792">
        <v>788</v>
      </c>
      <c r="M2792" s="19">
        <v>547</v>
      </c>
      <c r="O2792" s="19">
        <f>M2792</f>
        <v>547</v>
      </c>
    </row>
    <row r="2793" spans="1:15" hidden="1" x14ac:dyDescent="0.25">
      <c r="A2793" t="s">
        <v>2654</v>
      </c>
      <c r="B2793" t="s">
        <v>2653</v>
      </c>
      <c r="C2793" t="s">
        <v>2652</v>
      </c>
      <c r="D2793">
        <v>26227.52</v>
      </c>
      <c r="E2793">
        <v>522</v>
      </c>
      <c r="F2793">
        <v>59899</v>
      </c>
      <c r="G2793">
        <v>72050506</v>
      </c>
      <c r="H2793" t="s">
        <v>2852</v>
      </c>
      <c r="I2793" s="9">
        <v>43999.377083333333</v>
      </c>
      <c r="J2793" s="8" t="s">
        <v>2737</v>
      </c>
      <c r="K2793">
        <v>720</v>
      </c>
      <c r="L2793">
        <v>788</v>
      </c>
      <c r="M2793" s="19">
        <v>547</v>
      </c>
      <c r="O2793" s="19">
        <f t="shared" ref="O2793:O2794" si="3">M2793</f>
        <v>547</v>
      </c>
    </row>
    <row r="2794" spans="1:15" hidden="1" x14ac:dyDescent="0.25">
      <c r="A2794" t="s">
        <v>2654</v>
      </c>
      <c r="B2794" t="s">
        <v>2653</v>
      </c>
      <c r="C2794" t="s">
        <v>2652</v>
      </c>
      <c r="D2794">
        <v>26227.52</v>
      </c>
      <c r="E2794">
        <v>522</v>
      </c>
      <c r="F2794">
        <v>59899</v>
      </c>
      <c r="G2794">
        <v>72050506</v>
      </c>
      <c r="H2794" t="s">
        <v>2852</v>
      </c>
      <c r="I2794" s="9">
        <v>43999.377083333333</v>
      </c>
      <c r="J2794" s="8" t="s">
        <v>2737</v>
      </c>
      <c r="K2794">
        <v>720</v>
      </c>
      <c r="L2794">
        <v>788</v>
      </c>
      <c r="M2794" s="19">
        <v>547</v>
      </c>
      <c r="O2794" s="19">
        <f t="shared" si="3"/>
        <v>547</v>
      </c>
    </row>
    <row r="2795" spans="1:15" hidden="1" x14ac:dyDescent="0.25">
      <c r="A2795" t="s">
        <v>2654</v>
      </c>
      <c r="B2795" t="s">
        <v>2653</v>
      </c>
      <c r="C2795" t="s">
        <v>2652</v>
      </c>
      <c r="D2795">
        <v>26227.52</v>
      </c>
      <c r="E2795">
        <v>722</v>
      </c>
      <c r="F2795">
        <v>50523</v>
      </c>
      <c r="G2795">
        <v>37050523</v>
      </c>
      <c r="H2795" t="s">
        <v>2850</v>
      </c>
      <c r="I2795" s="9">
        <v>43999.377083333333</v>
      </c>
      <c r="J2795" s="8" t="s">
        <v>2737</v>
      </c>
      <c r="K2795">
        <v>370</v>
      </c>
      <c r="L2795">
        <v>788</v>
      </c>
      <c r="M2795" s="19">
        <v>756</v>
      </c>
    </row>
    <row r="2796" spans="1:15" hidden="1" x14ac:dyDescent="0.25">
      <c r="A2796" t="s">
        <v>2654</v>
      </c>
      <c r="B2796" t="s">
        <v>2653</v>
      </c>
      <c r="C2796" t="s">
        <v>2652</v>
      </c>
      <c r="D2796">
        <v>26227.52</v>
      </c>
      <c r="E2796">
        <v>22.04</v>
      </c>
      <c r="F2796" t="s">
        <v>2737</v>
      </c>
      <c r="G2796">
        <v>27013392</v>
      </c>
      <c r="H2796" t="s">
        <v>2755</v>
      </c>
      <c r="I2796" s="9">
        <v>43999.377083333333</v>
      </c>
      <c r="J2796" s="8" t="s">
        <v>2737</v>
      </c>
      <c r="K2796">
        <v>270</v>
      </c>
      <c r="L2796">
        <v>788</v>
      </c>
    </row>
    <row r="2797" spans="1:15" hidden="1" x14ac:dyDescent="0.25">
      <c r="A2797" t="s">
        <v>2654</v>
      </c>
      <c r="B2797" t="s">
        <v>2653</v>
      </c>
      <c r="C2797" t="s">
        <v>2652</v>
      </c>
      <c r="D2797">
        <v>26227.52</v>
      </c>
      <c r="E2797">
        <v>3379</v>
      </c>
      <c r="F2797" t="s">
        <v>2737</v>
      </c>
      <c r="G2797">
        <v>37013010</v>
      </c>
      <c r="H2797" t="s">
        <v>2747</v>
      </c>
      <c r="I2797" s="9">
        <v>43999.377083333333</v>
      </c>
      <c r="J2797" s="8" t="s">
        <v>2737</v>
      </c>
      <c r="K2797">
        <v>370</v>
      </c>
      <c r="L2797">
        <v>788</v>
      </c>
      <c r="M2797" s="19">
        <v>33</v>
      </c>
      <c r="N2797">
        <f>E2797/31</f>
        <v>109</v>
      </c>
      <c r="O2797" s="19">
        <f>N2797*M2797</f>
        <v>3597</v>
      </c>
    </row>
    <row r="2798" spans="1:15" hidden="1" x14ac:dyDescent="0.25">
      <c r="A2798" t="s">
        <v>2654</v>
      </c>
      <c r="B2798" t="s">
        <v>2653</v>
      </c>
      <c r="C2798" t="s">
        <v>2652</v>
      </c>
      <c r="D2798">
        <v>26227.52</v>
      </c>
      <c r="E2798">
        <v>-8.83</v>
      </c>
      <c r="F2798" t="s">
        <v>2737</v>
      </c>
      <c r="G2798">
        <v>27069171</v>
      </c>
      <c r="H2798" t="s">
        <v>2809</v>
      </c>
      <c r="I2798" s="9">
        <v>43999.377083333333</v>
      </c>
      <c r="J2798" s="8" t="s">
        <v>2737</v>
      </c>
      <c r="K2798">
        <v>270</v>
      </c>
      <c r="L2798">
        <v>788</v>
      </c>
    </row>
    <row r="2799" spans="1:15" hidden="1" x14ac:dyDescent="0.25">
      <c r="A2799" t="s">
        <v>2654</v>
      </c>
      <c r="B2799" t="s">
        <v>2653</v>
      </c>
      <c r="C2799" t="s">
        <v>2652</v>
      </c>
      <c r="D2799">
        <v>26227.52</v>
      </c>
      <c r="E2799">
        <v>-8.83</v>
      </c>
      <c r="F2799" t="s">
        <v>2737</v>
      </c>
      <c r="G2799">
        <v>27069171</v>
      </c>
      <c r="H2799" t="s">
        <v>2809</v>
      </c>
      <c r="I2799" s="9">
        <v>43999.377083333333</v>
      </c>
      <c r="J2799" s="8" t="s">
        <v>2737</v>
      </c>
      <c r="K2799">
        <v>270</v>
      </c>
      <c r="L2799">
        <v>788</v>
      </c>
    </row>
    <row r="2800" spans="1:15" hidden="1" x14ac:dyDescent="0.25">
      <c r="A2800" t="s">
        <v>2654</v>
      </c>
      <c r="B2800" t="s">
        <v>2653</v>
      </c>
      <c r="C2800" t="s">
        <v>2652</v>
      </c>
      <c r="D2800">
        <v>26227.52</v>
      </c>
      <c r="E2800">
        <v>-92.86</v>
      </c>
      <c r="F2800" t="s">
        <v>2737</v>
      </c>
      <c r="G2800">
        <v>27210100</v>
      </c>
      <c r="H2800" t="s">
        <v>2750</v>
      </c>
      <c r="I2800" s="9">
        <v>43999.377083333333</v>
      </c>
      <c r="J2800" s="8" t="s">
        <v>2737</v>
      </c>
      <c r="K2800">
        <v>272</v>
      </c>
      <c r="L2800">
        <v>788</v>
      </c>
    </row>
    <row r="2801" spans="1:12" hidden="1" x14ac:dyDescent="0.25">
      <c r="A2801" t="s">
        <v>2654</v>
      </c>
      <c r="B2801" t="s">
        <v>2653</v>
      </c>
      <c r="C2801" t="s">
        <v>2652</v>
      </c>
      <c r="D2801">
        <v>26227.52</v>
      </c>
      <c r="E2801">
        <v>-129.97999999999999</v>
      </c>
      <c r="F2801" t="s">
        <v>2737</v>
      </c>
      <c r="G2801">
        <v>27250540</v>
      </c>
      <c r="H2801" t="s">
        <v>2817</v>
      </c>
      <c r="I2801" s="9">
        <v>43999.377083333333</v>
      </c>
      <c r="J2801" s="8" t="s">
        <v>2737</v>
      </c>
      <c r="K2801">
        <v>272</v>
      </c>
      <c r="L2801">
        <v>788</v>
      </c>
    </row>
    <row r="2802" spans="1:12" hidden="1" x14ac:dyDescent="0.25">
      <c r="A2802" t="s">
        <v>2654</v>
      </c>
      <c r="B2802" t="s">
        <v>2653</v>
      </c>
      <c r="C2802" t="s">
        <v>2652</v>
      </c>
      <c r="D2802">
        <v>26227.52</v>
      </c>
      <c r="E2802">
        <v>21.19</v>
      </c>
      <c r="F2802" t="s">
        <v>2737</v>
      </c>
      <c r="G2802">
        <v>27013399</v>
      </c>
      <c r="H2802" t="s">
        <v>2739</v>
      </c>
      <c r="I2802" s="9">
        <v>43999.377083333333</v>
      </c>
      <c r="J2802" s="8" t="s">
        <v>2737</v>
      </c>
      <c r="K2802">
        <v>270</v>
      </c>
      <c r="L2802">
        <v>788</v>
      </c>
    </row>
    <row r="2803" spans="1:12" hidden="1" x14ac:dyDescent="0.25">
      <c r="A2803" t="s">
        <v>2654</v>
      </c>
      <c r="B2803" t="s">
        <v>2653</v>
      </c>
      <c r="C2803" t="s">
        <v>2652</v>
      </c>
      <c r="D2803">
        <v>26227.52</v>
      </c>
      <c r="E2803">
        <v>11.59</v>
      </c>
      <c r="F2803" t="s">
        <v>2737</v>
      </c>
      <c r="G2803">
        <v>27069212</v>
      </c>
      <c r="H2803" t="s">
        <v>2754</v>
      </c>
      <c r="I2803" s="9">
        <v>43999.377083333333</v>
      </c>
      <c r="J2803" s="8" t="s">
        <v>2737</v>
      </c>
      <c r="K2803">
        <v>270</v>
      </c>
      <c r="L2803">
        <v>788</v>
      </c>
    </row>
    <row r="2804" spans="1:12" hidden="1" x14ac:dyDescent="0.25">
      <c r="A2804" t="s">
        <v>2654</v>
      </c>
      <c r="B2804" t="s">
        <v>2653</v>
      </c>
      <c r="C2804" t="s">
        <v>2652</v>
      </c>
      <c r="D2804">
        <v>26227.52</v>
      </c>
      <c r="E2804">
        <v>7.35</v>
      </c>
      <c r="F2804" t="s">
        <v>2737</v>
      </c>
      <c r="G2804">
        <v>27013392</v>
      </c>
      <c r="H2804" t="s">
        <v>2755</v>
      </c>
      <c r="I2804" s="9">
        <v>43999.377083333333</v>
      </c>
      <c r="J2804" s="8" t="s">
        <v>2737</v>
      </c>
      <c r="K2804">
        <v>270</v>
      </c>
      <c r="L2804">
        <v>788</v>
      </c>
    </row>
    <row r="2805" spans="1:12" hidden="1" x14ac:dyDescent="0.25">
      <c r="A2805" t="s">
        <v>2654</v>
      </c>
      <c r="B2805" t="s">
        <v>2653</v>
      </c>
      <c r="C2805" t="s">
        <v>2652</v>
      </c>
      <c r="D2805">
        <v>26227.52</v>
      </c>
      <c r="E2805">
        <v>11.66</v>
      </c>
      <c r="F2805" t="s">
        <v>2737</v>
      </c>
      <c r="G2805">
        <v>27069208</v>
      </c>
      <c r="H2805" t="s">
        <v>2791</v>
      </c>
      <c r="I2805" s="9">
        <v>43999.377083333333</v>
      </c>
      <c r="J2805" s="8" t="s">
        <v>2737</v>
      </c>
      <c r="K2805">
        <v>270</v>
      </c>
      <c r="L2805">
        <v>788</v>
      </c>
    </row>
    <row r="2806" spans="1:12" hidden="1" x14ac:dyDescent="0.25">
      <c r="A2806" t="s">
        <v>2654</v>
      </c>
      <c r="B2806" t="s">
        <v>2653</v>
      </c>
      <c r="C2806" t="s">
        <v>2652</v>
      </c>
      <c r="D2806">
        <v>26227.52</v>
      </c>
      <c r="E2806">
        <v>-79.84</v>
      </c>
      <c r="F2806" t="s">
        <v>2737</v>
      </c>
      <c r="G2806">
        <v>27250529</v>
      </c>
      <c r="H2806" t="s">
        <v>2818</v>
      </c>
      <c r="I2806" s="9">
        <v>43999.377083333333</v>
      </c>
      <c r="J2806" s="8" t="s">
        <v>2737</v>
      </c>
      <c r="K2806">
        <v>272</v>
      </c>
      <c r="L2806">
        <v>788</v>
      </c>
    </row>
    <row r="2807" spans="1:12" hidden="1" x14ac:dyDescent="0.25">
      <c r="A2807" t="s">
        <v>2654</v>
      </c>
      <c r="B2807" t="s">
        <v>2653</v>
      </c>
      <c r="C2807" t="s">
        <v>2652</v>
      </c>
      <c r="D2807">
        <v>26227.52</v>
      </c>
      <c r="E2807">
        <v>-11.02</v>
      </c>
      <c r="F2807" t="s">
        <v>2737</v>
      </c>
      <c r="G2807">
        <v>27210100</v>
      </c>
      <c r="H2807" t="s">
        <v>2750</v>
      </c>
      <c r="I2807" s="9">
        <v>43999.377083333333</v>
      </c>
      <c r="J2807" s="8" t="s">
        <v>2737</v>
      </c>
      <c r="K2807">
        <v>272</v>
      </c>
      <c r="L2807">
        <v>788</v>
      </c>
    </row>
    <row r="2808" spans="1:12" hidden="1" x14ac:dyDescent="0.25">
      <c r="A2808" t="s">
        <v>2654</v>
      </c>
      <c r="B2808" t="s">
        <v>2653</v>
      </c>
      <c r="C2808" t="s">
        <v>2652</v>
      </c>
      <c r="D2808">
        <v>26227.52</v>
      </c>
      <c r="E2808">
        <v>-11.02</v>
      </c>
      <c r="F2808" t="s">
        <v>2737</v>
      </c>
      <c r="G2808">
        <v>27210100</v>
      </c>
      <c r="H2808" t="s">
        <v>2750</v>
      </c>
      <c r="I2808" s="9">
        <v>43999.377083333333</v>
      </c>
      <c r="J2808" s="8" t="s">
        <v>2737</v>
      </c>
      <c r="K2808">
        <v>272</v>
      </c>
      <c r="L2808">
        <v>788</v>
      </c>
    </row>
    <row r="2809" spans="1:12" hidden="1" x14ac:dyDescent="0.25">
      <c r="A2809" t="s">
        <v>2654</v>
      </c>
      <c r="B2809" t="s">
        <v>2653</v>
      </c>
      <c r="C2809" t="s">
        <v>2652</v>
      </c>
      <c r="D2809">
        <v>26227.52</v>
      </c>
      <c r="E2809">
        <v>11.59</v>
      </c>
      <c r="F2809" t="s">
        <v>2737</v>
      </c>
      <c r="G2809">
        <v>27069212</v>
      </c>
      <c r="H2809" t="s">
        <v>2754</v>
      </c>
      <c r="I2809" s="9">
        <v>43999.377083333333</v>
      </c>
      <c r="J2809" s="8" t="s">
        <v>2737</v>
      </c>
      <c r="K2809">
        <v>270</v>
      </c>
      <c r="L2809">
        <v>788</v>
      </c>
    </row>
    <row r="2810" spans="1:12" hidden="1" x14ac:dyDescent="0.25">
      <c r="A2810" t="s">
        <v>2654</v>
      </c>
      <c r="B2810" t="s">
        <v>2653</v>
      </c>
      <c r="C2810" t="s">
        <v>2652</v>
      </c>
      <c r="D2810">
        <v>26227.52</v>
      </c>
      <c r="E2810">
        <v>7.35</v>
      </c>
      <c r="F2810" t="s">
        <v>2737</v>
      </c>
      <c r="G2810">
        <v>27013392</v>
      </c>
      <c r="H2810" t="s">
        <v>2755</v>
      </c>
      <c r="I2810" s="9">
        <v>43999.377083333333</v>
      </c>
      <c r="J2810" s="8" t="s">
        <v>2737</v>
      </c>
      <c r="K2810">
        <v>270</v>
      </c>
      <c r="L2810">
        <v>788</v>
      </c>
    </row>
    <row r="2811" spans="1:12" hidden="1" x14ac:dyDescent="0.25">
      <c r="A2811" t="s">
        <v>2654</v>
      </c>
      <c r="B2811" t="s">
        <v>2653</v>
      </c>
      <c r="C2811" t="s">
        <v>2652</v>
      </c>
      <c r="D2811">
        <v>26227.52</v>
      </c>
      <c r="E2811">
        <v>44</v>
      </c>
      <c r="F2811" t="s">
        <v>2795</v>
      </c>
      <c r="G2811">
        <v>63690720</v>
      </c>
      <c r="H2811" t="s">
        <v>2796</v>
      </c>
      <c r="I2811" s="9">
        <v>43999.377083333333</v>
      </c>
      <c r="J2811" s="8" t="s">
        <v>2737</v>
      </c>
      <c r="K2811">
        <v>636</v>
      </c>
      <c r="L2811">
        <v>788</v>
      </c>
    </row>
    <row r="2812" spans="1:12" hidden="1" x14ac:dyDescent="0.25">
      <c r="A2812" t="s">
        <v>2654</v>
      </c>
      <c r="B2812" t="s">
        <v>2653</v>
      </c>
      <c r="C2812" t="s">
        <v>2652</v>
      </c>
      <c r="D2812">
        <v>26227.52</v>
      </c>
      <c r="E2812">
        <v>212</v>
      </c>
      <c r="F2812">
        <v>90715</v>
      </c>
      <c r="G2812">
        <v>25047361</v>
      </c>
      <c r="H2812" t="s">
        <v>2868</v>
      </c>
      <c r="I2812" s="9">
        <v>43999.377083333333</v>
      </c>
      <c r="J2812" s="8" t="s">
        <v>2737</v>
      </c>
      <c r="K2812">
        <v>250</v>
      </c>
      <c r="L2812">
        <v>788</v>
      </c>
    </row>
    <row r="2813" spans="1:12" hidden="1" x14ac:dyDescent="0.25">
      <c r="A2813" t="s">
        <v>2654</v>
      </c>
      <c r="B2813" t="s">
        <v>2653</v>
      </c>
      <c r="C2813" t="s">
        <v>2652</v>
      </c>
      <c r="D2813">
        <v>26227.52</v>
      </c>
      <c r="E2813">
        <v>13</v>
      </c>
      <c r="F2813">
        <v>23733</v>
      </c>
      <c r="G2813">
        <v>25923733</v>
      </c>
      <c r="H2813" t="s">
        <v>2794</v>
      </c>
      <c r="I2813" s="9">
        <v>43999.377083333333</v>
      </c>
      <c r="J2813" s="8" t="s">
        <v>2737</v>
      </c>
      <c r="K2813">
        <v>259</v>
      </c>
      <c r="L2813">
        <v>788</v>
      </c>
    </row>
    <row r="2814" spans="1:12" hidden="1" x14ac:dyDescent="0.25">
      <c r="A2814" t="s">
        <v>2654</v>
      </c>
      <c r="B2814" t="s">
        <v>2653</v>
      </c>
      <c r="C2814" t="s">
        <v>2652</v>
      </c>
      <c r="D2814">
        <v>26227.52</v>
      </c>
      <c r="E2814">
        <v>44</v>
      </c>
      <c r="F2814" t="s">
        <v>2795</v>
      </c>
      <c r="G2814">
        <v>63690720</v>
      </c>
      <c r="H2814" t="s">
        <v>2796</v>
      </c>
      <c r="I2814" s="9">
        <v>43999.377083333333</v>
      </c>
      <c r="J2814" s="8" t="s">
        <v>2737</v>
      </c>
      <c r="K2814">
        <v>636</v>
      </c>
      <c r="L2814">
        <v>788</v>
      </c>
    </row>
    <row r="2815" spans="1:12" hidden="1" x14ac:dyDescent="0.25">
      <c r="A2815" t="s">
        <v>2654</v>
      </c>
      <c r="B2815" t="s">
        <v>2653</v>
      </c>
      <c r="C2815" t="s">
        <v>2652</v>
      </c>
      <c r="D2815">
        <v>26227.52</v>
      </c>
      <c r="E2815">
        <v>11.59</v>
      </c>
      <c r="F2815" t="s">
        <v>2737</v>
      </c>
      <c r="G2815">
        <v>27069212</v>
      </c>
      <c r="H2815" t="s">
        <v>2754</v>
      </c>
      <c r="I2815" s="9">
        <v>43999.377083333333</v>
      </c>
      <c r="J2815" s="8" t="s">
        <v>2737</v>
      </c>
      <c r="K2815">
        <v>270</v>
      </c>
      <c r="L2815">
        <v>788</v>
      </c>
    </row>
    <row r="2816" spans="1:12" hidden="1" x14ac:dyDescent="0.25">
      <c r="A2816" t="s">
        <v>2654</v>
      </c>
      <c r="B2816" t="s">
        <v>2653</v>
      </c>
      <c r="C2816" t="s">
        <v>2652</v>
      </c>
      <c r="D2816">
        <v>26227.52</v>
      </c>
      <c r="E2816">
        <v>5</v>
      </c>
      <c r="F2816" t="s">
        <v>2737</v>
      </c>
      <c r="G2816">
        <v>25920459</v>
      </c>
      <c r="H2816" t="s">
        <v>2801</v>
      </c>
      <c r="I2816" s="9">
        <v>43999.377083333333</v>
      </c>
      <c r="J2816" s="8" t="s">
        <v>2737</v>
      </c>
      <c r="K2816">
        <v>259</v>
      </c>
      <c r="L2816">
        <v>788</v>
      </c>
    </row>
    <row r="2817" spans="1:12" hidden="1" x14ac:dyDescent="0.25">
      <c r="A2817" t="s">
        <v>2654</v>
      </c>
      <c r="B2817" t="s">
        <v>2653</v>
      </c>
      <c r="C2817" t="s">
        <v>2652</v>
      </c>
      <c r="D2817">
        <v>26227.52</v>
      </c>
      <c r="E2817">
        <v>19.16</v>
      </c>
      <c r="F2817" t="s">
        <v>2846</v>
      </c>
      <c r="G2817">
        <v>25021248</v>
      </c>
      <c r="H2817" t="s">
        <v>3068</v>
      </c>
      <c r="I2817" s="9">
        <v>43999.377083333333</v>
      </c>
      <c r="J2817" s="8" t="s">
        <v>2737</v>
      </c>
      <c r="K2817">
        <v>250</v>
      </c>
      <c r="L2817">
        <v>788</v>
      </c>
    </row>
    <row r="2818" spans="1:12" hidden="1" x14ac:dyDescent="0.25">
      <c r="A2818" t="s">
        <v>2654</v>
      </c>
      <c r="B2818" t="s">
        <v>2653</v>
      </c>
      <c r="C2818" t="s">
        <v>2652</v>
      </c>
      <c r="D2818">
        <v>26227.52</v>
      </c>
      <c r="E2818">
        <v>19.16</v>
      </c>
      <c r="F2818" t="s">
        <v>2737</v>
      </c>
      <c r="G2818">
        <v>25824577</v>
      </c>
      <c r="H2818" t="s">
        <v>3129</v>
      </c>
      <c r="I2818" s="9">
        <v>43999.377083333333</v>
      </c>
      <c r="J2818" s="8" t="s">
        <v>2737</v>
      </c>
      <c r="K2818">
        <v>258</v>
      </c>
      <c r="L2818">
        <v>788</v>
      </c>
    </row>
    <row r="2819" spans="1:12" hidden="1" x14ac:dyDescent="0.25">
      <c r="A2819" t="s">
        <v>2654</v>
      </c>
      <c r="B2819" t="s">
        <v>2653</v>
      </c>
      <c r="C2819" t="s">
        <v>2652</v>
      </c>
      <c r="D2819">
        <v>26227.52</v>
      </c>
      <c r="E2819">
        <v>13</v>
      </c>
      <c r="F2819">
        <v>23733</v>
      </c>
      <c r="G2819">
        <v>25923733</v>
      </c>
      <c r="H2819" t="s">
        <v>2794</v>
      </c>
      <c r="I2819" s="9">
        <v>43999.377083333333</v>
      </c>
      <c r="J2819" s="8" t="s">
        <v>2737</v>
      </c>
      <c r="K2819">
        <v>259</v>
      </c>
      <c r="L2819">
        <v>788</v>
      </c>
    </row>
    <row r="2820" spans="1:12" hidden="1" x14ac:dyDescent="0.25">
      <c r="A2820" t="s">
        <v>2654</v>
      </c>
      <c r="B2820" t="s">
        <v>2653</v>
      </c>
      <c r="C2820" t="s">
        <v>2652</v>
      </c>
      <c r="D2820">
        <v>26227.52</v>
      </c>
      <c r="E2820">
        <v>15</v>
      </c>
      <c r="F2820">
        <v>21892</v>
      </c>
      <c r="G2820">
        <v>25921892</v>
      </c>
      <c r="H2820" t="s">
        <v>2799</v>
      </c>
      <c r="I2820" s="9">
        <v>43999.377083333333</v>
      </c>
      <c r="J2820" s="8" t="s">
        <v>2737</v>
      </c>
      <c r="K2820">
        <v>259</v>
      </c>
      <c r="L2820">
        <v>788</v>
      </c>
    </row>
    <row r="2821" spans="1:12" hidden="1" x14ac:dyDescent="0.25">
      <c r="A2821" t="s">
        <v>2654</v>
      </c>
      <c r="B2821" t="s">
        <v>2653</v>
      </c>
      <c r="C2821" t="s">
        <v>2652</v>
      </c>
      <c r="D2821">
        <v>26227.52</v>
      </c>
      <c r="E2821">
        <v>13</v>
      </c>
      <c r="F2821">
        <v>23733</v>
      </c>
      <c r="G2821">
        <v>25923733</v>
      </c>
      <c r="H2821" t="s">
        <v>2794</v>
      </c>
      <c r="I2821" s="9">
        <v>43999.377083333333</v>
      </c>
      <c r="J2821" s="8" t="s">
        <v>2737</v>
      </c>
      <c r="K2821">
        <v>259</v>
      </c>
      <c r="L2821">
        <v>788</v>
      </c>
    </row>
    <row r="2822" spans="1:12" hidden="1" x14ac:dyDescent="0.25">
      <c r="A2822" t="s">
        <v>2654</v>
      </c>
      <c r="B2822" t="s">
        <v>2653</v>
      </c>
      <c r="C2822" t="s">
        <v>2652</v>
      </c>
      <c r="D2822">
        <v>26227.52</v>
      </c>
      <c r="E2822">
        <v>5</v>
      </c>
      <c r="F2822">
        <v>20227</v>
      </c>
      <c r="G2822">
        <v>25920227</v>
      </c>
      <c r="H2822" t="s">
        <v>2797</v>
      </c>
      <c r="I2822" s="9">
        <v>43999.377083333333</v>
      </c>
      <c r="J2822" s="8" t="s">
        <v>2737</v>
      </c>
      <c r="K2822">
        <v>259</v>
      </c>
      <c r="L2822">
        <v>788</v>
      </c>
    </row>
    <row r="2823" spans="1:12" hidden="1" x14ac:dyDescent="0.25">
      <c r="A2823" t="s">
        <v>2654</v>
      </c>
      <c r="B2823" t="s">
        <v>2653</v>
      </c>
      <c r="C2823" t="s">
        <v>2652</v>
      </c>
      <c r="D2823">
        <v>26227.52</v>
      </c>
      <c r="E2823">
        <v>6</v>
      </c>
      <c r="F2823">
        <v>23780</v>
      </c>
      <c r="G2823">
        <v>25923780</v>
      </c>
      <c r="H2823" t="s">
        <v>2810</v>
      </c>
      <c r="I2823" s="9">
        <v>43999.377083333333</v>
      </c>
      <c r="J2823" s="8" t="s">
        <v>2737</v>
      </c>
      <c r="K2823">
        <v>259</v>
      </c>
      <c r="L2823">
        <v>788</v>
      </c>
    </row>
    <row r="2824" spans="1:12" hidden="1" x14ac:dyDescent="0.25">
      <c r="A2824" t="s">
        <v>2654</v>
      </c>
      <c r="B2824" t="s">
        <v>2653</v>
      </c>
      <c r="C2824" t="s">
        <v>2652</v>
      </c>
      <c r="D2824">
        <v>26227.52</v>
      </c>
      <c r="E2824">
        <v>5</v>
      </c>
      <c r="F2824">
        <v>20278</v>
      </c>
      <c r="G2824">
        <v>25920278</v>
      </c>
      <c r="H2824" t="s">
        <v>2798</v>
      </c>
      <c r="I2824" s="9">
        <v>43999.377083333333</v>
      </c>
      <c r="J2824" s="8" t="s">
        <v>2737</v>
      </c>
      <c r="K2824">
        <v>259</v>
      </c>
      <c r="L2824">
        <v>788</v>
      </c>
    </row>
    <row r="2825" spans="1:12" hidden="1" x14ac:dyDescent="0.25">
      <c r="A2825" t="s">
        <v>2654</v>
      </c>
      <c r="B2825" t="s">
        <v>2653</v>
      </c>
      <c r="C2825" t="s">
        <v>2652</v>
      </c>
      <c r="D2825">
        <v>26227.52</v>
      </c>
      <c r="E2825">
        <v>68</v>
      </c>
      <c r="F2825" t="s">
        <v>2759</v>
      </c>
      <c r="G2825">
        <v>63621167</v>
      </c>
      <c r="H2825" t="s">
        <v>3062</v>
      </c>
      <c r="I2825" s="9">
        <v>43999.377083333333</v>
      </c>
      <c r="J2825" s="8" t="s">
        <v>2737</v>
      </c>
      <c r="K2825">
        <v>636</v>
      </c>
      <c r="L2825">
        <v>788</v>
      </c>
    </row>
    <row r="2826" spans="1:12" hidden="1" x14ac:dyDescent="0.25">
      <c r="A2826" t="s">
        <v>2654</v>
      </c>
      <c r="B2826" t="s">
        <v>2653</v>
      </c>
      <c r="C2826" t="s">
        <v>2652</v>
      </c>
      <c r="D2826">
        <v>26227.52</v>
      </c>
      <c r="E2826">
        <v>7.68</v>
      </c>
      <c r="F2826" t="s">
        <v>2737</v>
      </c>
      <c r="G2826">
        <v>27069276</v>
      </c>
      <c r="H2826" t="s">
        <v>2813</v>
      </c>
      <c r="I2826" s="9">
        <v>43999.377083333333</v>
      </c>
      <c r="J2826" s="8" t="s">
        <v>2737</v>
      </c>
      <c r="K2826">
        <v>270</v>
      </c>
      <c r="L2826">
        <v>788</v>
      </c>
    </row>
    <row r="2827" spans="1:12" hidden="1" x14ac:dyDescent="0.25">
      <c r="A2827" t="s">
        <v>2654</v>
      </c>
      <c r="B2827" t="s">
        <v>2653</v>
      </c>
      <c r="C2827" t="s">
        <v>2652</v>
      </c>
      <c r="D2827">
        <v>26227.52</v>
      </c>
      <c r="E2827">
        <v>19</v>
      </c>
      <c r="F2827" t="s">
        <v>2865</v>
      </c>
      <c r="G2827">
        <v>25024630</v>
      </c>
      <c r="H2827" t="s">
        <v>2866</v>
      </c>
      <c r="I2827" s="9">
        <v>43999.377083333333</v>
      </c>
      <c r="J2827" s="8" t="s">
        <v>2737</v>
      </c>
      <c r="K2827">
        <v>250</v>
      </c>
      <c r="L2827">
        <v>788</v>
      </c>
    </row>
    <row r="2828" spans="1:12" hidden="1" x14ac:dyDescent="0.25">
      <c r="A2828" t="s">
        <v>2654</v>
      </c>
      <c r="B2828" t="s">
        <v>2653</v>
      </c>
      <c r="C2828" t="s">
        <v>2652</v>
      </c>
      <c r="D2828">
        <v>26227.52</v>
      </c>
      <c r="E2828">
        <v>68</v>
      </c>
      <c r="F2828" t="s">
        <v>2759</v>
      </c>
      <c r="G2828">
        <v>63621167</v>
      </c>
      <c r="H2828" t="s">
        <v>3062</v>
      </c>
      <c r="I2828" s="9">
        <v>43999.377083333333</v>
      </c>
      <c r="J2828" s="8" t="s">
        <v>2737</v>
      </c>
      <c r="K2828">
        <v>636</v>
      </c>
      <c r="L2828">
        <v>788</v>
      </c>
    </row>
    <row r="2829" spans="1:12" hidden="1" x14ac:dyDescent="0.25">
      <c r="A2829" t="s">
        <v>2654</v>
      </c>
      <c r="B2829" t="s">
        <v>2653</v>
      </c>
      <c r="C2829" t="s">
        <v>2652</v>
      </c>
      <c r="D2829">
        <v>26227.52</v>
      </c>
      <c r="E2829">
        <v>44</v>
      </c>
      <c r="F2829" t="s">
        <v>2795</v>
      </c>
      <c r="G2829">
        <v>63690720</v>
      </c>
      <c r="H2829" t="s">
        <v>2796</v>
      </c>
      <c r="I2829" s="9">
        <v>43999.377083333333</v>
      </c>
      <c r="J2829" s="8" t="s">
        <v>2737</v>
      </c>
      <c r="K2829">
        <v>636</v>
      </c>
      <c r="L2829">
        <v>788</v>
      </c>
    </row>
    <row r="2830" spans="1:12" hidden="1" x14ac:dyDescent="0.25">
      <c r="A2830" t="s">
        <v>2654</v>
      </c>
      <c r="B2830" t="s">
        <v>2653</v>
      </c>
      <c r="C2830" t="s">
        <v>2652</v>
      </c>
      <c r="D2830">
        <v>26227.52</v>
      </c>
      <c r="E2830">
        <v>13</v>
      </c>
      <c r="F2830">
        <v>23733</v>
      </c>
      <c r="G2830">
        <v>25923733</v>
      </c>
      <c r="H2830" t="s">
        <v>2794</v>
      </c>
      <c r="I2830" s="9">
        <v>43999.377083333333</v>
      </c>
      <c r="J2830" s="8" t="s">
        <v>2737</v>
      </c>
      <c r="K2830">
        <v>259</v>
      </c>
      <c r="L2830">
        <v>788</v>
      </c>
    </row>
    <row r="2831" spans="1:12" hidden="1" x14ac:dyDescent="0.25">
      <c r="A2831" t="s">
        <v>2654</v>
      </c>
      <c r="B2831" t="s">
        <v>2653</v>
      </c>
      <c r="C2831" t="s">
        <v>2652</v>
      </c>
      <c r="D2831">
        <v>26227.52</v>
      </c>
      <c r="E2831">
        <v>19.16</v>
      </c>
      <c r="F2831" t="s">
        <v>2846</v>
      </c>
      <c r="G2831">
        <v>25021248</v>
      </c>
      <c r="H2831" t="s">
        <v>3068</v>
      </c>
      <c r="I2831" s="9">
        <v>43999.377083333333</v>
      </c>
      <c r="J2831" s="8" t="s">
        <v>2737</v>
      </c>
      <c r="K2831">
        <v>250</v>
      </c>
      <c r="L2831">
        <v>788</v>
      </c>
    </row>
    <row r="2832" spans="1:12" hidden="1" x14ac:dyDescent="0.25">
      <c r="A2832" t="s">
        <v>2654</v>
      </c>
      <c r="B2832" t="s">
        <v>2653</v>
      </c>
      <c r="C2832" t="s">
        <v>2652</v>
      </c>
      <c r="D2832">
        <v>26227.52</v>
      </c>
      <c r="E2832">
        <v>19.16</v>
      </c>
      <c r="F2832" t="s">
        <v>2737</v>
      </c>
      <c r="G2832">
        <v>25824577</v>
      </c>
      <c r="H2832" t="s">
        <v>3129</v>
      </c>
      <c r="I2832" s="9">
        <v>43999.377083333333</v>
      </c>
      <c r="J2832" s="8" t="s">
        <v>2737</v>
      </c>
      <c r="K2832">
        <v>258</v>
      </c>
      <c r="L2832">
        <v>788</v>
      </c>
    </row>
    <row r="2833" spans="1:15" hidden="1" x14ac:dyDescent="0.25">
      <c r="A2833" t="s">
        <v>2654</v>
      </c>
      <c r="B2833" t="s">
        <v>2653</v>
      </c>
      <c r="C2833" t="s">
        <v>2652</v>
      </c>
      <c r="D2833">
        <v>26227.52</v>
      </c>
      <c r="E2833">
        <v>13</v>
      </c>
      <c r="F2833">
        <v>23733</v>
      </c>
      <c r="G2833">
        <v>25923733</v>
      </c>
      <c r="H2833" t="s">
        <v>2794</v>
      </c>
      <c r="I2833" s="9">
        <v>43999.377083333333</v>
      </c>
      <c r="J2833" s="8" t="s">
        <v>2737</v>
      </c>
      <c r="K2833">
        <v>259</v>
      </c>
      <c r="L2833">
        <v>788</v>
      </c>
    </row>
    <row r="2834" spans="1:15" hidden="1" x14ac:dyDescent="0.25">
      <c r="A2834" t="s">
        <v>2654</v>
      </c>
      <c r="B2834" t="s">
        <v>2653</v>
      </c>
      <c r="C2834" t="s">
        <v>2652</v>
      </c>
      <c r="D2834">
        <v>26227.52</v>
      </c>
      <c r="E2834">
        <v>5</v>
      </c>
      <c r="F2834">
        <v>20278</v>
      </c>
      <c r="G2834">
        <v>25920278</v>
      </c>
      <c r="H2834" t="s">
        <v>2798</v>
      </c>
      <c r="I2834" s="9">
        <v>43999.377083333333</v>
      </c>
      <c r="J2834" s="8" t="s">
        <v>2737</v>
      </c>
      <c r="K2834">
        <v>259</v>
      </c>
      <c r="L2834">
        <v>788</v>
      </c>
    </row>
    <row r="2835" spans="1:15" hidden="1" x14ac:dyDescent="0.25">
      <c r="A2835" t="s">
        <v>2654</v>
      </c>
      <c r="B2835" t="s">
        <v>2653</v>
      </c>
      <c r="C2835" t="s">
        <v>2652</v>
      </c>
      <c r="D2835">
        <v>26227.52</v>
      </c>
      <c r="E2835">
        <v>5</v>
      </c>
      <c r="F2835">
        <v>20227</v>
      </c>
      <c r="G2835">
        <v>25920227</v>
      </c>
      <c r="H2835" t="s">
        <v>2797</v>
      </c>
      <c r="I2835" s="9">
        <v>43999.377083333333</v>
      </c>
      <c r="J2835" s="8" t="s">
        <v>2737</v>
      </c>
      <c r="K2835">
        <v>259</v>
      </c>
      <c r="L2835">
        <v>788</v>
      </c>
    </row>
    <row r="2836" spans="1:15" hidden="1" x14ac:dyDescent="0.25">
      <c r="A2836" t="s">
        <v>2654</v>
      </c>
      <c r="B2836" t="s">
        <v>2653</v>
      </c>
      <c r="C2836" t="s">
        <v>2652</v>
      </c>
      <c r="D2836">
        <v>26227.52</v>
      </c>
      <c r="E2836">
        <v>19.16</v>
      </c>
      <c r="F2836" t="s">
        <v>2846</v>
      </c>
      <c r="G2836">
        <v>25021248</v>
      </c>
      <c r="H2836" t="s">
        <v>3068</v>
      </c>
      <c r="I2836" s="9">
        <v>43999.377083333333</v>
      </c>
      <c r="J2836" s="8" t="s">
        <v>2737</v>
      </c>
      <c r="K2836">
        <v>250</v>
      </c>
      <c r="L2836">
        <v>788</v>
      </c>
    </row>
    <row r="2837" spans="1:15" hidden="1" x14ac:dyDescent="0.25">
      <c r="A2837" t="s">
        <v>2654</v>
      </c>
      <c r="B2837" t="s">
        <v>2653</v>
      </c>
      <c r="C2837" t="s">
        <v>2652</v>
      </c>
      <c r="D2837">
        <v>26227.52</v>
      </c>
      <c r="E2837">
        <v>8.83</v>
      </c>
      <c r="F2837" t="s">
        <v>2737</v>
      </c>
      <c r="G2837">
        <v>27069171</v>
      </c>
      <c r="H2837" t="s">
        <v>2809</v>
      </c>
      <c r="I2837" s="9">
        <v>43999.377083333333</v>
      </c>
      <c r="J2837" s="8" t="s">
        <v>2737</v>
      </c>
      <c r="K2837">
        <v>270</v>
      </c>
      <c r="L2837">
        <v>788</v>
      </c>
    </row>
    <row r="2838" spans="1:15" hidden="1" x14ac:dyDescent="0.25">
      <c r="A2838" t="s">
        <v>2654</v>
      </c>
      <c r="B2838" t="s">
        <v>2653</v>
      </c>
      <c r="C2838" t="s">
        <v>2652</v>
      </c>
      <c r="D2838">
        <v>26227.52</v>
      </c>
      <c r="E2838">
        <v>19.16</v>
      </c>
      <c r="F2838" t="s">
        <v>2737</v>
      </c>
      <c r="G2838">
        <v>25824577</v>
      </c>
      <c r="H2838" t="s">
        <v>3129</v>
      </c>
      <c r="I2838" s="9">
        <v>43999.377083333333</v>
      </c>
      <c r="J2838" s="8" t="s">
        <v>2737</v>
      </c>
      <c r="K2838">
        <v>258</v>
      </c>
      <c r="L2838">
        <v>788</v>
      </c>
    </row>
    <row r="2839" spans="1:15" hidden="1" x14ac:dyDescent="0.25">
      <c r="A2839" t="s">
        <v>2654</v>
      </c>
      <c r="B2839" t="s">
        <v>2653</v>
      </c>
      <c r="C2839" t="s">
        <v>2652</v>
      </c>
      <c r="D2839">
        <v>26227.52</v>
      </c>
      <c r="E2839">
        <v>6</v>
      </c>
      <c r="F2839" t="s">
        <v>2737</v>
      </c>
      <c r="G2839">
        <v>25932661</v>
      </c>
      <c r="H2839" t="s">
        <v>2805</v>
      </c>
      <c r="I2839" s="9">
        <v>43999.377083333333</v>
      </c>
      <c r="J2839" s="8" t="s">
        <v>2737</v>
      </c>
      <c r="K2839">
        <v>259</v>
      </c>
      <c r="L2839">
        <v>788</v>
      </c>
    </row>
    <row r="2840" spans="1:15" hidden="1" x14ac:dyDescent="0.25">
      <c r="A2840" t="s">
        <v>2654</v>
      </c>
      <c r="B2840" t="s">
        <v>2653</v>
      </c>
      <c r="C2840" t="s">
        <v>2652</v>
      </c>
      <c r="D2840">
        <v>26227.52</v>
      </c>
      <c r="E2840">
        <v>13</v>
      </c>
      <c r="F2840">
        <v>23733</v>
      </c>
      <c r="G2840">
        <v>25923733</v>
      </c>
      <c r="H2840" t="s">
        <v>2794</v>
      </c>
      <c r="I2840" s="9">
        <v>43999.377083333333</v>
      </c>
      <c r="J2840" s="8" t="s">
        <v>2737</v>
      </c>
      <c r="K2840">
        <v>259</v>
      </c>
      <c r="L2840">
        <v>788</v>
      </c>
    </row>
    <row r="2841" spans="1:15" hidden="1" x14ac:dyDescent="0.25">
      <c r="A2841" t="s">
        <v>2654</v>
      </c>
      <c r="B2841" t="s">
        <v>2653</v>
      </c>
      <c r="C2841" t="s">
        <v>2652</v>
      </c>
      <c r="D2841">
        <v>26227.52</v>
      </c>
      <c r="E2841">
        <v>1200</v>
      </c>
      <c r="F2841">
        <v>50499</v>
      </c>
      <c r="G2841">
        <v>11250499</v>
      </c>
      <c r="H2841" t="s">
        <v>2807</v>
      </c>
      <c r="I2841" s="9">
        <v>43999.377083333333</v>
      </c>
      <c r="J2841" s="8" t="s">
        <v>2737</v>
      </c>
      <c r="K2841">
        <v>112</v>
      </c>
      <c r="L2841">
        <v>788</v>
      </c>
      <c r="M2841" s="19">
        <v>1255</v>
      </c>
    </row>
    <row r="2842" spans="1:15" hidden="1" x14ac:dyDescent="0.25">
      <c r="A2842" t="s">
        <v>2654</v>
      </c>
      <c r="B2842" t="s">
        <v>2653</v>
      </c>
      <c r="C2842" t="s">
        <v>2652</v>
      </c>
      <c r="D2842">
        <v>26227.52</v>
      </c>
      <c r="E2842">
        <v>46</v>
      </c>
      <c r="F2842">
        <v>85025</v>
      </c>
      <c r="G2842">
        <v>30032110</v>
      </c>
      <c r="H2842" t="s">
        <v>2776</v>
      </c>
      <c r="I2842" s="9">
        <v>43999.377083333333</v>
      </c>
      <c r="J2842" s="8" t="s">
        <v>2737</v>
      </c>
      <c r="K2842">
        <v>300</v>
      </c>
      <c r="L2842">
        <v>788</v>
      </c>
      <c r="M2842" s="19">
        <v>49</v>
      </c>
    </row>
    <row r="2843" spans="1:15" hidden="1" x14ac:dyDescent="0.25">
      <c r="A2843" t="s">
        <v>2654</v>
      </c>
      <c r="B2843" t="s">
        <v>2653</v>
      </c>
      <c r="C2843" t="s">
        <v>2652</v>
      </c>
      <c r="D2843">
        <v>26227.52</v>
      </c>
      <c r="E2843">
        <v>690</v>
      </c>
      <c r="F2843" t="s">
        <v>2737</v>
      </c>
      <c r="G2843">
        <v>71017003</v>
      </c>
      <c r="H2843" t="s">
        <v>2856</v>
      </c>
      <c r="I2843" s="9">
        <v>43999.377083333333</v>
      </c>
      <c r="J2843" s="8" t="s">
        <v>2737</v>
      </c>
      <c r="K2843">
        <v>710</v>
      </c>
      <c r="L2843">
        <v>788</v>
      </c>
      <c r="M2843" s="19">
        <v>722</v>
      </c>
    </row>
    <row r="2844" spans="1:15" hidden="1" x14ac:dyDescent="0.25">
      <c r="A2844" t="s">
        <v>2654</v>
      </c>
      <c r="B2844" t="s">
        <v>2653</v>
      </c>
      <c r="C2844" t="s">
        <v>2652</v>
      </c>
      <c r="D2844">
        <v>26227.52</v>
      </c>
      <c r="E2844">
        <v>4766</v>
      </c>
      <c r="F2844" t="s">
        <v>2737</v>
      </c>
      <c r="G2844">
        <v>36050521</v>
      </c>
      <c r="H2844" t="s">
        <v>2853</v>
      </c>
      <c r="I2844" s="9">
        <v>43999.377083333333</v>
      </c>
      <c r="J2844" s="8" t="s">
        <v>2737</v>
      </c>
      <c r="K2844">
        <v>360</v>
      </c>
      <c r="L2844">
        <v>788</v>
      </c>
      <c r="M2844" s="19">
        <v>4986</v>
      </c>
    </row>
    <row r="2845" spans="1:15" hidden="1" x14ac:dyDescent="0.25">
      <c r="A2845" t="s">
        <v>2654</v>
      </c>
      <c r="B2845" t="s">
        <v>2653</v>
      </c>
      <c r="C2845" t="s">
        <v>2652</v>
      </c>
      <c r="D2845">
        <v>26227.52</v>
      </c>
      <c r="E2845">
        <v>40</v>
      </c>
      <c r="F2845">
        <v>93041</v>
      </c>
      <c r="G2845">
        <v>73050518</v>
      </c>
      <c r="H2845" t="s">
        <v>2854</v>
      </c>
      <c r="I2845" s="9">
        <v>43999.377083333333</v>
      </c>
      <c r="J2845" s="8" t="s">
        <v>2737</v>
      </c>
      <c r="K2845">
        <v>730</v>
      </c>
      <c r="L2845">
        <v>788</v>
      </c>
      <c r="M2845" s="19">
        <v>42</v>
      </c>
    </row>
    <row r="2846" spans="1:15" hidden="1" x14ac:dyDescent="0.25">
      <c r="A2846" t="s">
        <v>2654</v>
      </c>
      <c r="B2846" t="s">
        <v>2653</v>
      </c>
      <c r="C2846" t="s">
        <v>2652</v>
      </c>
      <c r="D2846">
        <v>26227.52</v>
      </c>
      <c r="E2846">
        <v>96</v>
      </c>
      <c r="F2846" t="s">
        <v>2737</v>
      </c>
      <c r="G2846">
        <v>72150535</v>
      </c>
      <c r="H2846" t="s">
        <v>2855</v>
      </c>
      <c r="I2846" s="9">
        <v>43999.377083333333</v>
      </c>
      <c r="J2846" s="8" t="s">
        <v>2737</v>
      </c>
      <c r="K2846">
        <v>721</v>
      </c>
      <c r="L2846">
        <v>788</v>
      </c>
      <c r="M2846" s="19">
        <v>101</v>
      </c>
      <c r="N2846">
        <f t="shared" ref="N2846:N2847" si="4">E2846/96</f>
        <v>1</v>
      </c>
      <c r="O2846" s="19">
        <f t="shared" ref="O2846:O2847" si="5">N2846*M2846</f>
        <v>101</v>
      </c>
    </row>
    <row r="2847" spans="1:15" hidden="1" x14ac:dyDescent="0.25">
      <c r="A2847" t="s">
        <v>2654</v>
      </c>
      <c r="B2847" t="s">
        <v>2653</v>
      </c>
      <c r="C2847" t="s">
        <v>2652</v>
      </c>
      <c r="D2847">
        <v>26227.52</v>
      </c>
      <c r="E2847">
        <v>3264</v>
      </c>
      <c r="F2847" t="s">
        <v>2737</v>
      </c>
      <c r="G2847">
        <v>72150535</v>
      </c>
      <c r="H2847" t="s">
        <v>2855</v>
      </c>
      <c r="I2847" s="9">
        <v>43999.377083333333</v>
      </c>
      <c r="J2847" s="8" t="s">
        <v>2737</v>
      </c>
      <c r="K2847">
        <v>721</v>
      </c>
      <c r="L2847">
        <v>788</v>
      </c>
      <c r="M2847" s="19">
        <v>101</v>
      </c>
      <c r="N2847">
        <f t="shared" si="4"/>
        <v>34</v>
      </c>
      <c r="O2847" s="19">
        <f t="shared" si="5"/>
        <v>3434</v>
      </c>
    </row>
    <row r="2848" spans="1:15" hidden="1" x14ac:dyDescent="0.25">
      <c r="A2848" t="s">
        <v>2654</v>
      </c>
      <c r="B2848" t="s">
        <v>2653</v>
      </c>
      <c r="C2848" t="s">
        <v>2652</v>
      </c>
      <c r="D2848">
        <v>26227.52</v>
      </c>
      <c r="E2848">
        <v>22.04</v>
      </c>
      <c r="F2848" t="s">
        <v>2737</v>
      </c>
      <c r="G2848">
        <v>27013393</v>
      </c>
      <c r="H2848" t="s">
        <v>2834</v>
      </c>
      <c r="I2848" s="9">
        <v>43999.377083333333</v>
      </c>
      <c r="J2848" s="8" t="s">
        <v>2737</v>
      </c>
      <c r="K2848">
        <v>270</v>
      </c>
      <c r="L2848">
        <v>788</v>
      </c>
    </row>
    <row r="2849" spans="1:13" hidden="1" x14ac:dyDescent="0.25">
      <c r="A2849" t="s">
        <v>2654</v>
      </c>
      <c r="B2849" t="s">
        <v>2653</v>
      </c>
      <c r="C2849" t="s">
        <v>2652</v>
      </c>
      <c r="D2849">
        <v>26227.52</v>
      </c>
      <c r="E2849">
        <v>75</v>
      </c>
      <c r="F2849">
        <v>50540</v>
      </c>
      <c r="G2849">
        <v>46050540</v>
      </c>
      <c r="H2849" t="s">
        <v>2851</v>
      </c>
      <c r="I2849" s="9">
        <v>43999.377083333333</v>
      </c>
      <c r="J2849" s="8" t="s">
        <v>2737</v>
      </c>
      <c r="K2849">
        <v>460</v>
      </c>
      <c r="L2849">
        <v>788</v>
      </c>
      <c r="M2849" s="19">
        <v>79</v>
      </c>
    </row>
    <row r="2850" spans="1:13" hidden="1" x14ac:dyDescent="0.25">
      <c r="A2850" t="s">
        <v>2654</v>
      </c>
      <c r="B2850" t="s">
        <v>2653</v>
      </c>
      <c r="C2850" t="s">
        <v>2652</v>
      </c>
      <c r="D2850">
        <v>26227.52</v>
      </c>
      <c r="E2850">
        <v>1200</v>
      </c>
      <c r="F2850">
        <v>50499</v>
      </c>
      <c r="G2850">
        <v>11250499</v>
      </c>
      <c r="H2850" t="s">
        <v>2807</v>
      </c>
      <c r="I2850" s="9">
        <v>43999.377083333333</v>
      </c>
      <c r="J2850" s="8" t="s">
        <v>2737</v>
      </c>
      <c r="K2850">
        <v>112</v>
      </c>
      <c r="L2850">
        <v>788</v>
      </c>
      <c r="M2850" s="19">
        <v>1255</v>
      </c>
    </row>
    <row r="2851" spans="1:13" hidden="1" x14ac:dyDescent="0.25">
      <c r="A2851" t="s">
        <v>2654</v>
      </c>
      <c r="B2851" t="s">
        <v>2653</v>
      </c>
      <c r="C2851" t="s">
        <v>2652</v>
      </c>
      <c r="D2851">
        <v>26227.52</v>
      </c>
      <c r="E2851">
        <v>-11.66</v>
      </c>
      <c r="F2851" t="s">
        <v>2737</v>
      </c>
      <c r="G2851">
        <v>27069208</v>
      </c>
      <c r="H2851" t="s">
        <v>2791</v>
      </c>
      <c r="I2851" s="9">
        <v>43999.377083333333</v>
      </c>
      <c r="J2851" s="8" t="s">
        <v>2737</v>
      </c>
      <c r="K2851">
        <v>270</v>
      </c>
      <c r="L2851">
        <v>788</v>
      </c>
    </row>
    <row r="2852" spans="1:13" hidden="1" x14ac:dyDescent="0.25">
      <c r="A2852" t="s">
        <v>2654</v>
      </c>
      <c r="B2852" t="s">
        <v>2653</v>
      </c>
      <c r="C2852" t="s">
        <v>2652</v>
      </c>
      <c r="D2852">
        <v>26227.52</v>
      </c>
      <c r="E2852">
        <v>-7.35</v>
      </c>
      <c r="F2852" t="s">
        <v>2737</v>
      </c>
      <c r="G2852">
        <v>27013392</v>
      </c>
      <c r="H2852" t="s">
        <v>2755</v>
      </c>
      <c r="I2852" s="9">
        <v>43999.377083333333</v>
      </c>
      <c r="J2852" s="8" t="s">
        <v>2737</v>
      </c>
      <c r="K2852">
        <v>270</v>
      </c>
      <c r="L2852">
        <v>788</v>
      </c>
    </row>
    <row r="2853" spans="1:13" hidden="1" x14ac:dyDescent="0.25">
      <c r="A2853" t="s">
        <v>2654</v>
      </c>
      <c r="B2853" t="s">
        <v>2653</v>
      </c>
      <c r="C2853" t="s">
        <v>2652</v>
      </c>
      <c r="D2853">
        <v>26227.52</v>
      </c>
      <c r="E2853">
        <v>-7.35</v>
      </c>
      <c r="F2853" t="s">
        <v>2737</v>
      </c>
      <c r="G2853">
        <v>27013393</v>
      </c>
      <c r="H2853" t="s">
        <v>2834</v>
      </c>
      <c r="I2853" s="9">
        <v>43999.377083333333</v>
      </c>
      <c r="J2853" s="8" t="s">
        <v>2737</v>
      </c>
      <c r="K2853">
        <v>270</v>
      </c>
      <c r="L2853">
        <v>788</v>
      </c>
    </row>
    <row r="2854" spans="1:13" hidden="1" x14ac:dyDescent="0.25">
      <c r="A2854" t="s">
        <v>2654</v>
      </c>
      <c r="B2854" t="s">
        <v>2653</v>
      </c>
      <c r="C2854" t="s">
        <v>2652</v>
      </c>
      <c r="D2854">
        <v>26227.52</v>
      </c>
      <c r="E2854">
        <v>-7.35</v>
      </c>
      <c r="F2854" t="s">
        <v>2737</v>
      </c>
      <c r="G2854">
        <v>27013393</v>
      </c>
      <c r="H2854" t="s">
        <v>2834</v>
      </c>
      <c r="I2854" s="9">
        <v>43999.377083333333</v>
      </c>
      <c r="J2854" s="8" t="s">
        <v>2737</v>
      </c>
      <c r="K2854">
        <v>270</v>
      </c>
      <c r="L2854">
        <v>788</v>
      </c>
    </row>
    <row r="2855" spans="1:13" hidden="1" x14ac:dyDescent="0.25">
      <c r="A2855" t="s">
        <v>2654</v>
      </c>
      <c r="B2855" t="s">
        <v>2653</v>
      </c>
      <c r="C2855" t="s">
        <v>2652</v>
      </c>
      <c r="D2855">
        <v>26227.52</v>
      </c>
      <c r="E2855">
        <v>-7.35</v>
      </c>
      <c r="F2855" t="s">
        <v>2737</v>
      </c>
      <c r="G2855">
        <v>27013393</v>
      </c>
      <c r="H2855" t="s">
        <v>2834</v>
      </c>
      <c r="I2855" s="9">
        <v>43999.377083333333</v>
      </c>
      <c r="J2855" s="8" t="s">
        <v>2737</v>
      </c>
      <c r="K2855">
        <v>270</v>
      </c>
      <c r="L2855">
        <v>788</v>
      </c>
    </row>
    <row r="2856" spans="1:13" hidden="1" x14ac:dyDescent="0.25">
      <c r="A2856" t="s">
        <v>2654</v>
      </c>
      <c r="B2856" t="s">
        <v>2653</v>
      </c>
      <c r="C2856" t="s">
        <v>2652</v>
      </c>
      <c r="D2856">
        <v>26227.52</v>
      </c>
      <c r="E2856">
        <v>13</v>
      </c>
      <c r="F2856">
        <v>23733</v>
      </c>
      <c r="G2856">
        <v>25923733</v>
      </c>
      <c r="H2856" t="s">
        <v>2794</v>
      </c>
      <c r="I2856" s="9">
        <v>43999.377083333333</v>
      </c>
      <c r="J2856" s="8" t="s">
        <v>2737</v>
      </c>
      <c r="K2856">
        <v>259</v>
      </c>
      <c r="L2856">
        <v>788</v>
      </c>
    </row>
    <row r="2857" spans="1:13" hidden="1" x14ac:dyDescent="0.25">
      <c r="A2857" t="s">
        <v>2654</v>
      </c>
      <c r="B2857" t="s">
        <v>2653</v>
      </c>
      <c r="C2857" t="s">
        <v>2652</v>
      </c>
      <c r="D2857">
        <v>26227.52</v>
      </c>
      <c r="E2857">
        <v>6</v>
      </c>
      <c r="F2857" t="s">
        <v>2737</v>
      </c>
      <c r="G2857">
        <v>25932661</v>
      </c>
      <c r="H2857" t="s">
        <v>2805</v>
      </c>
      <c r="I2857" s="9">
        <v>43999.377083333333</v>
      </c>
      <c r="J2857" s="8" t="s">
        <v>2737</v>
      </c>
      <c r="K2857">
        <v>259</v>
      </c>
      <c r="L2857">
        <v>788</v>
      </c>
    </row>
    <row r="2858" spans="1:13" hidden="1" x14ac:dyDescent="0.25">
      <c r="A2858" t="s">
        <v>2654</v>
      </c>
      <c r="B2858" t="s">
        <v>2653</v>
      </c>
      <c r="C2858" t="s">
        <v>2652</v>
      </c>
      <c r="D2858">
        <v>26227.52</v>
      </c>
      <c r="E2858">
        <v>6.12</v>
      </c>
      <c r="F2858" t="s">
        <v>2737</v>
      </c>
      <c r="G2858">
        <v>27013394</v>
      </c>
      <c r="H2858" t="s">
        <v>2789</v>
      </c>
      <c r="I2858" s="9">
        <v>43999.377083333333</v>
      </c>
      <c r="J2858" s="8" t="s">
        <v>2737</v>
      </c>
      <c r="K2858">
        <v>270</v>
      </c>
      <c r="L2858">
        <v>788</v>
      </c>
    </row>
    <row r="2859" spans="1:13" hidden="1" x14ac:dyDescent="0.25">
      <c r="A2859" t="s">
        <v>2654</v>
      </c>
      <c r="B2859" t="s">
        <v>2653</v>
      </c>
      <c r="C2859" t="s">
        <v>2652</v>
      </c>
      <c r="D2859">
        <v>26227.52</v>
      </c>
      <c r="E2859">
        <v>13</v>
      </c>
      <c r="F2859">
        <v>23733</v>
      </c>
      <c r="G2859">
        <v>25923733</v>
      </c>
      <c r="H2859" t="s">
        <v>2794</v>
      </c>
      <c r="I2859" s="9">
        <v>43999.377083333333</v>
      </c>
      <c r="J2859" s="8" t="s">
        <v>2737</v>
      </c>
      <c r="K2859">
        <v>259</v>
      </c>
      <c r="L2859">
        <v>788</v>
      </c>
    </row>
    <row r="2860" spans="1:13" hidden="1" x14ac:dyDescent="0.25">
      <c r="A2860" t="s">
        <v>2654</v>
      </c>
      <c r="B2860" t="s">
        <v>2653</v>
      </c>
      <c r="C2860" t="s">
        <v>2652</v>
      </c>
      <c r="D2860">
        <v>26227.52</v>
      </c>
      <c r="E2860">
        <v>5</v>
      </c>
      <c r="F2860">
        <v>20227</v>
      </c>
      <c r="G2860">
        <v>25920227</v>
      </c>
      <c r="H2860" t="s">
        <v>2797</v>
      </c>
      <c r="I2860" s="9">
        <v>43999.377083333333</v>
      </c>
      <c r="J2860" s="8" t="s">
        <v>2737</v>
      </c>
      <c r="K2860">
        <v>259</v>
      </c>
      <c r="L2860">
        <v>788</v>
      </c>
    </row>
    <row r="2861" spans="1:13" hidden="1" x14ac:dyDescent="0.25">
      <c r="A2861" t="s">
        <v>2654</v>
      </c>
      <c r="B2861" t="s">
        <v>2653</v>
      </c>
      <c r="C2861" t="s">
        <v>2652</v>
      </c>
      <c r="D2861">
        <v>26227.52</v>
      </c>
      <c r="E2861">
        <v>6</v>
      </c>
      <c r="F2861">
        <v>23780</v>
      </c>
      <c r="G2861">
        <v>25923780</v>
      </c>
      <c r="H2861" t="s">
        <v>2810</v>
      </c>
      <c r="I2861" s="9">
        <v>43999.377083333333</v>
      </c>
      <c r="J2861" s="8" t="s">
        <v>2737</v>
      </c>
      <c r="K2861">
        <v>259</v>
      </c>
      <c r="L2861">
        <v>788</v>
      </c>
    </row>
    <row r="2862" spans="1:13" hidden="1" x14ac:dyDescent="0.25">
      <c r="A2862" t="s">
        <v>2654</v>
      </c>
      <c r="B2862" t="s">
        <v>2653</v>
      </c>
      <c r="C2862" t="s">
        <v>2652</v>
      </c>
      <c r="D2862">
        <v>26227.52</v>
      </c>
      <c r="E2862">
        <v>5</v>
      </c>
      <c r="F2862">
        <v>20278</v>
      </c>
      <c r="G2862">
        <v>25920278</v>
      </c>
      <c r="H2862" t="s">
        <v>2798</v>
      </c>
      <c r="I2862" s="9">
        <v>43999.377083333333</v>
      </c>
      <c r="J2862" s="8" t="s">
        <v>2737</v>
      </c>
      <c r="K2862">
        <v>259</v>
      </c>
      <c r="L2862">
        <v>788</v>
      </c>
    </row>
    <row r="2863" spans="1:13" hidden="1" x14ac:dyDescent="0.25">
      <c r="A2863" t="s">
        <v>2654</v>
      </c>
      <c r="B2863" t="s">
        <v>2653</v>
      </c>
      <c r="C2863" t="s">
        <v>2652</v>
      </c>
      <c r="D2863">
        <v>26227.52</v>
      </c>
      <c r="E2863">
        <v>6</v>
      </c>
      <c r="F2863" t="s">
        <v>2737</v>
      </c>
      <c r="G2863">
        <v>25923976</v>
      </c>
      <c r="H2863" t="s">
        <v>3130</v>
      </c>
      <c r="I2863" s="9">
        <v>43999.377083333333</v>
      </c>
      <c r="J2863" s="8" t="s">
        <v>2737</v>
      </c>
      <c r="K2863">
        <v>259</v>
      </c>
      <c r="L2863">
        <v>788</v>
      </c>
    </row>
    <row r="2864" spans="1:13" hidden="1" x14ac:dyDescent="0.25">
      <c r="A2864" t="s">
        <v>2654</v>
      </c>
      <c r="B2864" t="s">
        <v>2653</v>
      </c>
      <c r="C2864" t="s">
        <v>2652</v>
      </c>
      <c r="D2864">
        <v>26227.52</v>
      </c>
      <c r="E2864">
        <v>13</v>
      </c>
      <c r="F2864">
        <v>23733</v>
      </c>
      <c r="G2864">
        <v>25923733</v>
      </c>
      <c r="H2864" t="s">
        <v>2794</v>
      </c>
      <c r="I2864" s="9">
        <v>43999.377083333333</v>
      </c>
      <c r="J2864" s="8" t="s">
        <v>2737</v>
      </c>
      <c r="K2864">
        <v>259</v>
      </c>
      <c r="L2864">
        <v>788</v>
      </c>
    </row>
    <row r="2865" spans="1:13" hidden="1" x14ac:dyDescent="0.25">
      <c r="A2865" t="s">
        <v>2654</v>
      </c>
      <c r="B2865" t="s">
        <v>2653</v>
      </c>
      <c r="C2865" t="s">
        <v>2652</v>
      </c>
      <c r="D2865">
        <v>26227.52</v>
      </c>
      <c r="E2865">
        <v>6</v>
      </c>
      <c r="F2865" t="s">
        <v>2737</v>
      </c>
      <c r="G2865">
        <v>25932661</v>
      </c>
      <c r="H2865" t="s">
        <v>2805</v>
      </c>
      <c r="I2865" s="9">
        <v>43999.377083333333</v>
      </c>
      <c r="J2865" s="8" t="s">
        <v>2737</v>
      </c>
      <c r="K2865">
        <v>259</v>
      </c>
      <c r="L2865">
        <v>788</v>
      </c>
    </row>
    <row r="2866" spans="1:13" hidden="1" x14ac:dyDescent="0.25">
      <c r="A2866" t="s">
        <v>2654</v>
      </c>
      <c r="B2866" t="s">
        <v>2653</v>
      </c>
      <c r="C2866" t="s">
        <v>2652</v>
      </c>
      <c r="D2866">
        <v>26227.52</v>
      </c>
      <c r="E2866">
        <v>5</v>
      </c>
      <c r="F2866">
        <v>20278</v>
      </c>
      <c r="G2866">
        <v>25920278</v>
      </c>
      <c r="H2866" t="s">
        <v>2798</v>
      </c>
      <c r="I2866" s="9">
        <v>43999.377083333333</v>
      </c>
      <c r="J2866" s="8" t="s">
        <v>2737</v>
      </c>
      <c r="K2866">
        <v>259</v>
      </c>
      <c r="L2866">
        <v>788</v>
      </c>
    </row>
    <row r="2867" spans="1:13" hidden="1" x14ac:dyDescent="0.25">
      <c r="A2867" t="s">
        <v>2654</v>
      </c>
      <c r="B2867" t="s">
        <v>2653</v>
      </c>
      <c r="C2867" t="s">
        <v>2652</v>
      </c>
      <c r="D2867">
        <v>26227.52</v>
      </c>
      <c r="E2867">
        <v>5</v>
      </c>
      <c r="F2867">
        <v>20227</v>
      </c>
      <c r="G2867">
        <v>25920227</v>
      </c>
      <c r="H2867" t="s">
        <v>2797</v>
      </c>
      <c r="I2867" s="9">
        <v>43999.377083333333</v>
      </c>
      <c r="J2867" s="8" t="s">
        <v>2737</v>
      </c>
      <c r="K2867">
        <v>259</v>
      </c>
      <c r="L2867">
        <v>788</v>
      </c>
    </row>
    <row r="2868" spans="1:13" hidden="1" x14ac:dyDescent="0.25">
      <c r="A2868" t="s">
        <v>2654</v>
      </c>
      <c r="B2868" t="s">
        <v>2653</v>
      </c>
      <c r="C2868" t="s">
        <v>2652</v>
      </c>
      <c r="D2868">
        <v>26227.52</v>
      </c>
      <c r="E2868">
        <v>13</v>
      </c>
      <c r="F2868">
        <v>23733</v>
      </c>
      <c r="G2868">
        <v>25923733</v>
      </c>
      <c r="H2868" t="s">
        <v>2794</v>
      </c>
      <c r="I2868" s="9">
        <v>43999.377083333333</v>
      </c>
      <c r="J2868" s="8" t="s">
        <v>2737</v>
      </c>
      <c r="K2868">
        <v>259</v>
      </c>
      <c r="L2868">
        <v>788</v>
      </c>
    </row>
    <row r="2869" spans="1:13" hidden="1" x14ac:dyDescent="0.25">
      <c r="A2869" t="s">
        <v>2654</v>
      </c>
      <c r="B2869" t="s">
        <v>2653</v>
      </c>
      <c r="C2869" t="s">
        <v>2652</v>
      </c>
      <c r="D2869">
        <v>26227.52</v>
      </c>
      <c r="E2869">
        <v>21.19</v>
      </c>
      <c r="F2869" t="s">
        <v>2737</v>
      </c>
      <c r="G2869">
        <v>27013399</v>
      </c>
      <c r="H2869" t="s">
        <v>2739</v>
      </c>
      <c r="I2869" s="9">
        <v>43999.377083333333</v>
      </c>
      <c r="J2869" s="8" t="s">
        <v>2737</v>
      </c>
      <c r="K2869">
        <v>270</v>
      </c>
      <c r="L2869">
        <v>788</v>
      </c>
    </row>
    <row r="2870" spans="1:13" hidden="1" x14ac:dyDescent="0.25">
      <c r="A2870" t="s">
        <v>2654</v>
      </c>
      <c r="B2870" t="s">
        <v>2653</v>
      </c>
      <c r="C2870" t="s">
        <v>2652</v>
      </c>
      <c r="D2870">
        <v>26227.52</v>
      </c>
      <c r="E2870">
        <v>6</v>
      </c>
      <c r="F2870" t="s">
        <v>2737</v>
      </c>
      <c r="G2870">
        <v>25932661</v>
      </c>
      <c r="H2870" t="s">
        <v>2805</v>
      </c>
      <c r="I2870" s="9">
        <v>43999.377083333333</v>
      </c>
      <c r="J2870" s="8" t="s">
        <v>2737</v>
      </c>
      <c r="K2870">
        <v>259</v>
      </c>
      <c r="L2870">
        <v>788</v>
      </c>
    </row>
    <row r="2871" spans="1:13" hidden="1" x14ac:dyDescent="0.25">
      <c r="A2871" t="s">
        <v>2654</v>
      </c>
      <c r="B2871" t="s">
        <v>2653</v>
      </c>
      <c r="C2871" t="s">
        <v>2652</v>
      </c>
      <c r="D2871">
        <v>26227.52</v>
      </c>
      <c r="E2871">
        <v>46</v>
      </c>
      <c r="F2871">
        <v>85025</v>
      </c>
      <c r="G2871">
        <v>30032110</v>
      </c>
      <c r="H2871" t="s">
        <v>2776</v>
      </c>
      <c r="I2871" s="9">
        <v>43999.377083333333</v>
      </c>
      <c r="J2871" s="8" t="s">
        <v>2737</v>
      </c>
      <c r="K2871">
        <v>300</v>
      </c>
      <c r="L2871">
        <v>788</v>
      </c>
      <c r="M2871" s="19">
        <v>49</v>
      </c>
    </row>
    <row r="2872" spans="1:13" hidden="1" x14ac:dyDescent="0.25">
      <c r="A2872" t="s">
        <v>2654</v>
      </c>
      <c r="B2872" t="s">
        <v>2653</v>
      </c>
      <c r="C2872" t="s">
        <v>2652</v>
      </c>
      <c r="D2872">
        <v>26227.52</v>
      </c>
      <c r="E2872">
        <v>15</v>
      </c>
      <c r="F2872">
        <v>32107</v>
      </c>
      <c r="G2872">
        <v>30032107</v>
      </c>
      <c r="H2872" t="s">
        <v>2779</v>
      </c>
      <c r="I2872" s="9">
        <v>43999.377083333333</v>
      </c>
      <c r="J2872" s="8" t="s">
        <v>2737</v>
      </c>
      <c r="K2872">
        <v>300</v>
      </c>
      <c r="L2872">
        <v>788</v>
      </c>
      <c r="M2872" s="19">
        <v>16</v>
      </c>
    </row>
    <row r="2873" spans="1:13" hidden="1" x14ac:dyDescent="0.25">
      <c r="A2873" t="s">
        <v>2654</v>
      </c>
      <c r="B2873" t="s">
        <v>2653</v>
      </c>
      <c r="C2873" t="s">
        <v>2652</v>
      </c>
      <c r="D2873">
        <v>26227.52</v>
      </c>
      <c r="E2873">
        <v>6</v>
      </c>
      <c r="F2873" t="s">
        <v>2737</v>
      </c>
      <c r="G2873">
        <v>25932661</v>
      </c>
      <c r="H2873" t="s">
        <v>2805</v>
      </c>
      <c r="I2873" s="9">
        <v>43999.377083333333</v>
      </c>
      <c r="J2873" s="8" t="s">
        <v>2737</v>
      </c>
      <c r="K2873">
        <v>259</v>
      </c>
      <c r="L2873">
        <v>788</v>
      </c>
    </row>
    <row r="2874" spans="1:13" hidden="1" x14ac:dyDescent="0.25">
      <c r="A2874" t="s">
        <v>2654</v>
      </c>
      <c r="B2874" t="s">
        <v>2653</v>
      </c>
      <c r="C2874" t="s">
        <v>2652</v>
      </c>
      <c r="D2874">
        <v>26227.52</v>
      </c>
      <c r="E2874">
        <v>5</v>
      </c>
      <c r="F2874">
        <v>20227</v>
      </c>
      <c r="G2874">
        <v>25920227</v>
      </c>
      <c r="H2874" t="s">
        <v>2797</v>
      </c>
      <c r="I2874" s="9">
        <v>43999.377083333333</v>
      </c>
      <c r="J2874" s="8" t="s">
        <v>2737</v>
      </c>
      <c r="K2874">
        <v>259</v>
      </c>
      <c r="L2874">
        <v>788</v>
      </c>
    </row>
    <row r="2875" spans="1:13" hidden="1" x14ac:dyDescent="0.25">
      <c r="A2875" t="s">
        <v>2654</v>
      </c>
      <c r="B2875" t="s">
        <v>2653</v>
      </c>
      <c r="C2875" t="s">
        <v>2652</v>
      </c>
      <c r="D2875">
        <v>26227.52</v>
      </c>
      <c r="E2875">
        <v>6</v>
      </c>
      <c r="F2875">
        <v>23780</v>
      </c>
      <c r="G2875">
        <v>25923780</v>
      </c>
      <c r="H2875" t="s">
        <v>2810</v>
      </c>
      <c r="I2875" s="9">
        <v>43999.377083333333</v>
      </c>
      <c r="J2875" s="8" t="s">
        <v>2737</v>
      </c>
      <c r="K2875">
        <v>259</v>
      </c>
      <c r="L2875">
        <v>788</v>
      </c>
    </row>
    <row r="2876" spans="1:13" hidden="1" x14ac:dyDescent="0.25">
      <c r="A2876" t="s">
        <v>2654</v>
      </c>
      <c r="B2876" t="s">
        <v>2653</v>
      </c>
      <c r="C2876" t="s">
        <v>2652</v>
      </c>
      <c r="D2876">
        <v>26227.52</v>
      </c>
      <c r="E2876">
        <v>5</v>
      </c>
      <c r="F2876">
        <v>20278</v>
      </c>
      <c r="G2876">
        <v>25920278</v>
      </c>
      <c r="H2876" t="s">
        <v>2798</v>
      </c>
      <c r="I2876" s="9">
        <v>43999.377083333333</v>
      </c>
      <c r="J2876" s="8" t="s">
        <v>2737</v>
      </c>
      <c r="K2876">
        <v>259</v>
      </c>
      <c r="L2876">
        <v>788</v>
      </c>
    </row>
    <row r="2877" spans="1:13" hidden="1" x14ac:dyDescent="0.25">
      <c r="A2877" t="s">
        <v>2654</v>
      </c>
      <c r="B2877" t="s">
        <v>2653</v>
      </c>
      <c r="C2877" t="s">
        <v>2652</v>
      </c>
      <c r="D2877">
        <v>26227.52</v>
      </c>
      <c r="E2877">
        <v>13</v>
      </c>
      <c r="F2877">
        <v>23733</v>
      </c>
      <c r="G2877">
        <v>25923733</v>
      </c>
      <c r="H2877" t="s">
        <v>2794</v>
      </c>
      <c r="I2877" s="9">
        <v>43999.377083333333</v>
      </c>
      <c r="J2877" s="8" t="s">
        <v>2737</v>
      </c>
      <c r="K2877">
        <v>259</v>
      </c>
      <c r="L2877">
        <v>788</v>
      </c>
    </row>
    <row r="2878" spans="1:13" hidden="1" x14ac:dyDescent="0.25">
      <c r="A2878" t="s">
        <v>2654</v>
      </c>
      <c r="B2878" t="s">
        <v>2653</v>
      </c>
      <c r="C2878" t="s">
        <v>2652</v>
      </c>
      <c r="D2878">
        <v>26227.52</v>
      </c>
      <c r="E2878">
        <v>7.47</v>
      </c>
      <c r="F2878">
        <v>20442</v>
      </c>
      <c r="G2878">
        <v>25920442</v>
      </c>
      <c r="H2878" t="s">
        <v>3131</v>
      </c>
      <c r="I2878" s="9">
        <v>43999.377083333333</v>
      </c>
      <c r="J2878" s="8" t="s">
        <v>2737</v>
      </c>
      <c r="K2878">
        <v>259</v>
      </c>
      <c r="L2878">
        <v>788</v>
      </c>
    </row>
    <row r="2879" spans="1:13" hidden="1" x14ac:dyDescent="0.25">
      <c r="A2879" t="s">
        <v>2654</v>
      </c>
      <c r="B2879" t="s">
        <v>2653</v>
      </c>
      <c r="C2879" t="s">
        <v>2652</v>
      </c>
      <c r="D2879">
        <v>26227.52</v>
      </c>
      <c r="E2879">
        <v>6</v>
      </c>
      <c r="F2879" t="s">
        <v>2737</v>
      </c>
      <c r="G2879">
        <v>25923976</v>
      </c>
      <c r="H2879" t="s">
        <v>3130</v>
      </c>
      <c r="I2879" s="9">
        <v>43999.377083333333</v>
      </c>
      <c r="J2879" s="8" t="s">
        <v>2737</v>
      </c>
      <c r="K2879">
        <v>259</v>
      </c>
      <c r="L2879">
        <v>788</v>
      </c>
    </row>
    <row r="2880" spans="1:13" hidden="1" x14ac:dyDescent="0.25">
      <c r="A2880" t="s">
        <v>2654</v>
      </c>
      <c r="B2880" t="s">
        <v>2653</v>
      </c>
      <c r="C2880" t="s">
        <v>2652</v>
      </c>
      <c r="D2880">
        <v>26227.52</v>
      </c>
      <c r="E2880">
        <v>56.37</v>
      </c>
      <c r="F2880" t="s">
        <v>2737</v>
      </c>
      <c r="G2880">
        <v>27069512</v>
      </c>
      <c r="H2880" t="s">
        <v>2822</v>
      </c>
      <c r="I2880" s="9">
        <v>43999.377083333333</v>
      </c>
      <c r="J2880" s="8" t="s">
        <v>2737</v>
      </c>
      <c r="K2880">
        <v>270</v>
      </c>
      <c r="L2880">
        <v>788</v>
      </c>
    </row>
    <row r="2881" spans="1:13" hidden="1" x14ac:dyDescent="0.25">
      <c r="A2881" t="s">
        <v>2654</v>
      </c>
      <c r="B2881" t="s">
        <v>2653</v>
      </c>
      <c r="C2881" t="s">
        <v>2652</v>
      </c>
      <c r="D2881">
        <v>26227.52</v>
      </c>
      <c r="E2881">
        <v>22.61</v>
      </c>
      <c r="F2881" t="s">
        <v>2752</v>
      </c>
      <c r="G2881">
        <v>27038238</v>
      </c>
      <c r="H2881" t="s">
        <v>2753</v>
      </c>
      <c r="I2881" s="9">
        <v>43999.377083333333</v>
      </c>
      <c r="J2881" s="8" t="s">
        <v>2737</v>
      </c>
      <c r="K2881">
        <v>270</v>
      </c>
      <c r="L2881">
        <v>788</v>
      </c>
    </row>
    <row r="2882" spans="1:13" hidden="1" x14ac:dyDescent="0.25">
      <c r="A2882" t="s">
        <v>2654</v>
      </c>
      <c r="B2882" t="s">
        <v>2653</v>
      </c>
      <c r="C2882" t="s">
        <v>2652</v>
      </c>
      <c r="D2882">
        <v>26227.52</v>
      </c>
      <c r="E2882">
        <v>66</v>
      </c>
      <c r="F2882">
        <v>90471</v>
      </c>
      <c r="G2882">
        <v>77103210</v>
      </c>
      <c r="H2882" t="s">
        <v>3132</v>
      </c>
      <c r="I2882" s="9">
        <v>43999.377083333333</v>
      </c>
      <c r="J2882" s="8" t="s">
        <v>2737</v>
      </c>
      <c r="K2882">
        <v>771</v>
      </c>
      <c r="L2882">
        <v>788</v>
      </c>
      <c r="M2882" s="19">
        <v>70</v>
      </c>
    </row>
    <row r="2883" spans="1:13" hidden="1" x14ac:dyDescent="0.25">
      <c r="A2883" t="s">
        <v>2654</v>
      </c>
      <c r="B2883" t="s">
        <v>2653</v>
      </c>
      <c r="C2883" t="s">
        <v>2652</v>
      </c>
      <c r="D2883">
        <v>26227.52</v>
      </c>
      <c r="E2883">
        <v>11.02</v>
      </c>
      <c r="F2883" t="s">
        <v>2737</v>
      </c>
      <c r="G2883">
        <v>27210100</v>
      </c>
      <c r="H2883" t="s">
        <v>2750</v>
      </c>
      <c r="I2883" s="9">
        <v>43999.377083333333</v>
      </c>
      <c r="J2883" s="8" t="s">
        <v>2737</v>
      </c>
      <c r="K2883">
        <v>272</v>
      </c>
      <c r="L2883">
        <v>788</v>
      </c>
    </row>
    <row r="2884" spans="1:13" hidden="1" x14ac:dyDescent="0.25">
      <c r="A2884" t="s">
        <v>2654</v>
      </c>
      <c r="B2884" t="s">
        <v>2653</v>
      </c>
      <c r="C2884" t="s">
        <v>2652</v>
      </c>
      <c r="D2884">
        <v>26227.52</v>
      </c>
      <c r="E2884">
        <v>22.61</v>
      </c>
      <c r="F2884" t="s">
        <v>2752</v>
      </c>
      <c r="G2884">
        <v>27038238</v>
      </c>
      <c r="H2884" t="s">
        <v>2753</v>
      </c>
      <c r="I2884" s="9">
        <v>43999.377083333333</v>
      </c>
      <c r="J2884" s="8" t="s">
        <v>2737</v>
      </c>
      <c r="K2884">
        <v>270</v>
      </c>
      <c r="L2884">
        <v>788</v>
      </c>
    </row>
    <row r="2885" spans="1:13" hidden="1" x14ac:dyDescent="0.25">
      <c r="A2885" t="s">
        <v>2654</v>
      </c>
      <c r="B2885" t="s">
        <v>2653</v>
      </c>
      <c r="C2885" t="s">
        <v>2652</v>
      </c>
      <c r="D2885">
        <v>26227.52</v>
      </c>
      <c r="E2885">
        <v>5.46</v>
      </c>
      <c r="F2885" t="s">
        <v>2737</v>
      </c>
      <c r="G2885">
        <v>27069165</v>
      </c>
      <c r="H2885" t="s">
        <v>2806</v>
      </c>
      <c r="I2885" s="9">
        <v>43999.377083333333</v>
      </c>
      <c r="J2885" s="8" t="s">
        <v>2737</v>
      </c>
      <c r="K2885">
        <v>270</v>
      </c>
      <c r="L2885">
        <v>788</v>
      </c>
    </row>
    <row r="2886" spans="1:13" hidden="1" x14ac:dyDescent="0.25">
      <c r="A2886" t="s">
        <v>2654</v>
      </c>
      <c r="B2886" t="s">
        <v>2653</v>
      </c>
      <c r="C2886" t="s">
        <v>2652</v>
      </c>
      <c r="D2886">
        <v>26227.52</v>
      </c>
      <c r="E2886">
        <v>8.83</v>
      </c>
      <c r="F2886" t="s">
        <v>2737</v>
      </c>
      <c r="G2886">
        <v>27069171</v>
      </c>
      <c r="H2886" t="s">
        <v>2809</v>
      </c>
      <c r="I2886" s="9">
        <v>43999.377083333333</v>
      </c>
      <c r="J2886" s="8" t="s">
        <v>2737</v>
      </c>
      <c r="K2886">
        <v>270</v>
      </c>
      <c r="L2886">
        <v>788</v>
      </c>
    </row>
    <row r="2887" spans="1:13" hidden="1" x14ac:dyDescent="0.25">
      <c r="A2887" t="s">
        <v>2654</v>
      </c>
      <c r="B2887" t="s">
        <v>2653</v>
      </c>
      <c r="C2887" t="s">
        <v>2652</v>
      </c>
      <c r="D2887">
        <v>26227.52</v>
      </c>
      <c r="E2887">
        <v>7.32</v>
      </c>
      <c r="F2887" t="s">
        <v>2737</v>
      </c>
      <c r="G2887">
        <v>27069183</v>
      </c>
      <c r="H2887" t="s">
        <v>2858</v>
      </c>
      <c r="I2887" s="9">
        <v>43999.377083333333</v>
      </c>
      <c r="J2887" s="8" t="s">
        <v>2737</v>
      </c>
      <c r="K2887">
        <v>270</v>
      </c>
      <c r="L2887">
        <v>788</v>
      </c>
    </row>
    <row r="2888" spans="1:13" hidden="1" x14ac:dyDescent="0.25">
      <c r="A2888" t="s">
        <v>2654</v>
      </c>
      <c r="B2888" t="s">
        <v>2653</v>
      </c>
      <c r="C2888" t="s">
        <v>2652</v>
      </c>
      <c r="D2888">
        <v>26227.52</v>
      </c>
      <c r="E2888">
        <v>7.32</v>
      </c>
      <c r="F2888" t="s">
        <v>2737</v>
      </c>
      <c r="G2888">
        <v>27069183</v>
      </c>
      <c r="H2888" t="s">
        <v>2858</v>
      </c>
      <c r="I2888" s="9">
        <v>43999.377083333333</v>
      </c>
      <c r="J2888" s="8" t="s">
        <v>2737</v>
      </c>
      <c r="K2888">
        <v>270</v>
      </c>
      <c r="L2888">
        <v>788</v>
      </c>
    </row>
    <row r="2889" spans="1:13" hidden="1" x14ac:dyDescent="0.25">
      <c r="A2889" t="s">
        <v>2654</v>
      </c>
      <c r="B2889" t="s">
        <v>2653</v>
      </c>
      <c r="C2889" t="s">
        <v>2652</v>
      </c>
      <c r="D2889">
        <v>26227.52</v>
      </c>
      <c r="E2889">
        <v>5.46</v>
      </c>
      <c r="F2889" t="s">
        <v>2737</v>
      </c>
      <c r="G2889">
        <v>27069165</v>
      </c>
      <c r="H2889" t="s">
        <v>2806</v>
      </c>
      <c r="I2889" s="9">
        <v>43999.377083333333</v>
      </c>
      <c r="J2889" s="8" t="s">
        <v>2737</v>
      </c>
      <c r="K2889">
        <v>270</v>
      </c>
      <c r="L2889">
        <v>788</v>
      </c>
    </row>
    <row r="2890" spans="1:13" hidden="1" x14ac:dyDescent="0.25">
      <c r="A2890" t="s">
        <v>2654</v>
      </c>
      <c r="B2890" t="s">
        <v>2653</v>
      </c>
      <c r="C2890" t="s">
        <v>2652</v>
      </c>
      <c r="D2890">
        <v>26227.52</v>
      </c>
      <c r="E2890">
        <v>10</v>
      </c>
      <c r="F2890">
        <v>23701</v>
      </c>
      <c r="G2890">
        <v>25923701</v>
      </c>
      <c r="H2890" t="s">
        <v>3042</v>
      </c>
      <c r="I2890" s="9">
        <v>43999.377083333333</v>
      </c>
      <c r="J2890" s="8" t="s">
        <v>2737</v>
      </c>
      <c r="K2890">
        <v>259</v>
      </c>
      <c r="L2890">
        <v>788</v>
      </c>
    </row>
    <row r="2891" spans="1:13" hidden="1" x14ac:dyDescent="0.25">
      <c r="A2891" t="s">
        <v>2654</v>
      </c>
      <c r="B2891" t="s">
        <v>2653</v>
      </c>
      <c r="C2891" t="s">
        <v>2652</v>
      </c>
      <c r="D2891">
        <v>26227.52</v>
      </c>
      <c r="E2891">
        <v>1146</v>
      </c>
      <c r="F2891">
        <v>23782</v>
      </c>
      <c r="G2891">
        <v>25023782</v>
      </c>
      <c r="H2891" t="s">
        <v>2944</v>
      </c>
      <c r="I2891" s="9">
        <v>43999.377083333333</v>
      </c>
      <c r="J2891" s="8" t="s">
        <v>2737</v>
      </c>
      <c r="K2891">
        <v>250</v>
      </c>
      <c r="L2891">
        <v>788</v>
      </c>
    </row>
    <row r="2892" spans="1:13" hidden="1" x14ac:dyDescent="0.25">
      <c r="A2892" t="s">
        <v>2654</v>
      </c>
      <c r="B2892" t="s">
        <v>2653</v>
      </c>
      <c r="C2892" t="s">
        <v>2652</v>
      </c>
      <c r="D2892">
        <v>26227.52</v>
      </c>
      <c r="E2892">
        <v>6</v>
      </c>
      <c r="F2892" t="s">
        <v>2737</v>
      </c>
      <c r="G2892">
        <v>25934767</v>
      </c>
      <c r="H2892" t="s">
        <v>2828</v>
      </c>
      <c r="I2892" s="9">
        <v>43999.377083333333</v>
      </c>
      <c r="J2892" s="8" t="s">
        <v>2737</v>
      </c>
      <c r="K2892">
        <v>259</v>
      </c>
      <c r="L2892">
        <v>788</v>
      </c>
    </row>
    <row r="2893" spans="1:13" hidden="1" x14ac:dyDescent="0.25">
      <c r="A2893" t="s">
        <v>2654</v>
      </c>
      <c r="B2893" t="s">
        <v>2653</v>
      </c>
      <c r="C2893" t="s">
        <v>2652</v>
      </c>
      <c r="D2893">
        <v>26227.52</v>
      </c>
      <c r="E2893">
        <v>79.84</v>
      </c>
      <c r="F2893" t="s">
        <v>2737</v>
      </c>
      <c r="G2893">
        <v>27250529</v>
      </c>
      <c r="H2893" t="s">
        <v>2818</v>
      </c>
      <c r="I2893" s="9">
        <v>43999.377083333333</v>
      </c>
      <c r="J2893" s="8" t="s">
        <v>2737</v>
      </c>
      <c r="K2893">
        <v>272</v>
      </c>
      <c r="L2893">
        <v>788</v>
      </c>
    </row>
    <row r="2894" spans="1:13" hidden="1" x14ac:dyDescent="0.25">
      <c r="A2894" t="s">
        <v>2654</v>
      </c>
      <c r="B2894" t="s">
        <v>2653</v>
      </c>
      <c r="C2894" t="s">
        <v>2652</v>
      </c>
      <c r="D2894">
        <v>26227.52</v>
      </c>
      <c r="E2894">
        <v>28</v>
      </c>
      <c r="F2894" t="s">
        <v>2737</v>
      </c>
      <c r="G2894">
        <v>25924143</v>
      </c>
      <c r="H2894" t="s">
        <v>2946</v>
      </c>
      <c r="I2894" s="9">
        <v>43999.377083333333</v>
      </c>
      <c r="J2894" s="8" t="s">
        <v>2737</v>
      </c>
      <c r="K2894">
        <v>259</v>
      </c>
      <c r="L2894">
        <v>788</v>
      </c>
    </row>
    <row r="2895" spans="1:13" hidden="1" x14ac:dyDescent="0.25">
      <c r="A2895" t="s">
        <v>2654</v>
      </c>
      <c r="B2895" t="s">
        <v>2653</v>
      </c>
      <c r="C2895" t="s">
        <v>2652</v>
      </c>
      <c r="D2895">
        <v>26227.52</v>
      </c>
      <c r="E2895">
        <v>6</v>
      </c>
      <c r="F2895" t="s">
        <v>2737</v>
      </c>
      <c r="G2895">
        <v>25934767</v>
      </c>
      <c r="H2895" t="s">
        <v>2828</v>
      </c>
      <c r="I2895" s="9">
        <v>43999.377083333333</v>
      </c>
      <c r="J2895" s="8" t="s">
        <v>2737</v>
      </c>
      <c r="K2895">
        <v>259</v>
      </c>
      <c r="L2895">
        <v>788</v>
      </c>
    </row>
    <row r="2896" spans="1:13" hidden="1" x14ac:dyDescent="0.25">
      <c r="A2896" t="s">
        <v>2654</v>
      </c>
      <c r="B2896" t="s">
        <v>2653</v>
      </c>
      <c r="C2896" t="s">
        <v>2652</v>
      </c>
      <c r="D2896">
        <v>26227.52</v>
      </c>
      <c r="E2896">
        <v>1200</v>
      </c>
      <c r="F2896">
        <v>50499</v>
      </c>
      <c r="G2896">
        <v>11250499</v>
      </c>
      <c r="H2896" t="s">
        <v>2807</v>
      </c>
      <c r="I2896" s="9">
        <v>43999.377083333333</v>
      </c>
      <c r="J2896" s="8" t="s">
        <v>2737</v>
      </c>
      <c r="K2896">
        <v>112</v>
      </c>
      <c r="L2896">
        <v>788</v>
      </c>
      <c r="M2896" s="19">
        <v>1255</v>
      </c>
    </row>
    <row r="2897" spans="1:13" hidden="1" x14ac:dyDescent="0.25">
      <c r="A2897" t="s">
        <v>2654</v>
      </c>
      <c r="B2897" t="s">
        <v>2653</v>
      </c>
      <c r="C2897" t="s">
        <v>2652</v>
      </c>
      <c r="D2897">
        <v>26227.52</v>
      </c>
      <c r="E2897">
        <v>26</v>
      </c>
      <c r="F2897">
        <v>86900</v>
      </c>
      <c r="G2897">
        <v>30032030</v>
      </c>
      <c r="H2897" t="s">
        <v>2829</v>
      </c>
      <c r="I2897" s="9">
        <v>43999.377083333333</v>
      </c>
      <c r="J2897" s="8" t="s">
        <v>2737</v>
      </c>
      <c r="K2897">
        <v>300</v>
      </c>
      <c r="L2897">
        <v>788</v>
      </c>
      <c r="M2897" s="19">
        <v>28</v>
      </c>
    </row>
    <row r="2898" spans="1:13" hidden="1" x14ac:dyDescent="0.25">
      <c r="A2898" t="s">
        <v>2654</v>
      </c>
      <c r="B2898" t="s">
        <v>2653</v>
      </c>
      <c r="C2898" t="s">
        <v>2652</v>
      </c>
      <c r="D2898">
        <v>26227.52</v>
      </c>
      <c r="E2898">
        <v>45</v>
      </c>
      <c r="F2898">
        <v>86850</v>
      </c>
      <c r="G2898">
        <v>30032038</v>
      </c>
      <c r="H2898" t="s">
        <v>2830</v>
      </c>
      <c r="I2898" s="9">
        <v>43999.377083333333</v>
      </c>
      <c r="J2898" s="8" t="s">
        <v>2737</v>
      </c>
      <c r="K2898">
        <v>300</v>
      </c>
      <c r="L2898">
        <v>788</v>
      </c>
      <c r="M2898" s="19">
        <v>48</v>
      </c>
    </row>
    <row r="2899" spans="1:13" hidden="1" x14ac:dyDescent="0.25">
      <c r="A2899" t="s">
        <v>2654</v>
      </c>
      <c r="B2899" t="s">
        <v>2653</v>
      </c>
      <c r="C2899" t="s">
        <v>2652</v>
      </c>
      <c r="D2899">
        <v>26227.52</v>
      </c>
      <c r="E2899">
        <v>247</v>
      </c>
      <c r="F2899">
        <v>80100</v>
      </c>
      <c r="G2899">
        <v>30032401</v>
      </c>
      <c r="H2899" t="s">
        <v>2831</v>
      </c>
      <c r="I2899" s="9">
        <v>43999.377083333333</v>
      </c>
      <c r="J2899" s="8" t="s">
        <v>2737</v>
      </c>
      <c r="K2899">
        <v>300</v>
      </c>
      <c r="L2899">
        <v>788</v>
      </c>
      <c r="M2899" s="19">
        <v>259</v>
      </c>
    </row>
    <row r="2900" spans="1:13" hidden="1" x14ac:dyDescent="0.25">
      <c r="A2900" t="s">
        <v>2654</v>
      </c>
      <c r="B2900" t="s">
        <v>2653</v>
      </c>
      <c r="C2900" t="s">
        <v>2652</v>
      </c>
      <c r="D2900">
        <v>26227.52</v>
      </c>
      <c r="E2900">
        <v>46</v>
      </c>
      <c r="F2900">
        <v>85025</v>
      </c>
      <c r="G2900">
        <v>30032110</v>
      </c>
      <c r="H2900" t="s">
        <v>2776</v>
      </c>
      <c r="I2900" s="9">
        <v>43999.377083333333</v>
      </c>
      <c r="J2900" s="8" t="s">
        <v>2737</v>
      </c>
      <c r="K2900">
        <v>300</v>
      </c>
      <c r="L2900">
        <v>788</v>
      </c>
      <c r="M2900" s="19">
        <v>49</v>
      </c>
    </row>
    <row r="2901" spans="1:13" hidden="1" x14ac:dyDescent="0.25">
      <c r="A2901" t="s">
        <v>2654</v>
      </c>
      <c r="B2901" t="s">
        <v>2653</v>
      </c>
      <c r="C2901" t="s">
        <v>2652</v>
      </c>
      <c r="D2901">
        <v>26227.52</v>
      </c>
      <c r="E2901">
        <v>33</v>
      </c>
      <c r="F2901">
        <v>32130</v>
      </c>
      <c r="G2901">
        <v>30032130</v>
      </c>
      <c r="H2901" t="s">
        <v>3056</v>
      </c>
      <c r="I2901" s="9">
        <v>43999.377083333333</v>
      </c>
      <c r="J2901" s="8" t="s">
        <v>2737</v>
      </c>
      <c r="K2901">
        <v>300</v>
      </c>
      <c r="L2901">
        <v>788</v>
      </c>
      <c r="M2901" s="19">
        <v>35</v>
      </c>
    </row>
    <row r="2902" spans="1:13" hidden="1" x14ac:dyDescent="0.25">
      <c r="A2902" t="s">
        <v>2654</v>
      </c>
      <c r="B2902" t="s">
        <v>2653</v>
      </c>
      <c r="C2902" t="s">
        <v>2652</v>
      </c>
      <c r="D2902">
        <v>26227.52</v>
      </c>
      <c r="E2902">
        <v>29</v>
      </c>
      <c r="F2902">
        <v>84155</v>
      </c>
      <c r="G2902">
        <v>30032375</v>
      </c>
      <c r="H2902" t="s">
        <v>3059</v>
      </c>
      <c r="I2902" s="9">
        <v>43999.377083333333</v>
      </c>
      <c r="J2902" s="8" t="s">
        <v>2737</v>
      </c>
      <c r="K2902">
        <v>300</v>
      </c>
      <c r="L2902">
        <v>788</v>
      </c>
      <c r="M2902" s="19">
        <v>31</v>
      </c>
    </row>
    <row r="2903" spans="1:13" hidden="1" x14ac:dyDescent="0.25">
      <c r="A2903" t="s">
        <v>2654</v>
      </c>
      <c r="B2903" t="s">
        <v>2653</v>
      </c>
      <c r="C2903" t="s">
        <v>2652</v>
      </c>
      <c r="D2903">
        <v>26227.52</v>
      </c>
      <c r="E2903">
        <v>35</v>
      </c>
      <c r="F2903">
        <v>82565</v>
      </c>
      <c r="G2903">
        <v>30032069</v>
      </c>
      <c r="H2903" t="s">
        <v>3063</v>
      </c>
      <c r="I2903" s="9">
        <v>43999.377083333333</v>
      </c>
      <c r="J2903" s="8" t="s">
        <v>2737</v>
      </c>
      <c r="K2903">
        <v>300</v>
      </c>
      <c r="L2903">
        <v>788</v>
      </c>
      <c r="M2903" s="19">
        <v>37</v>
      </c>
    </row>
    <row r="2904" spans="1:13" hidden="1" x14ac:dyDescent="0.25">
      <c r="A2904" t="s">
        <v>2654</v>
      </c>
      <c r="B2904" t="s">
        <v>2653</v>
      </c>
      <c r="C2904" t="s">
        <v>2652</v>
      </c>
      <c r="D2904">
        <v>26227.52</v>
      </c>
      <c r="E2904">
        <v>13.89</v>
      </c>
      <c r="F2904" t="s">
        <v>2737</v>
      </c>
      <c r="G2904">
        <v>27250507</v>
      </c>
      <c r="H2904" t="s">
        <v>2815</v>
      </c>
      <c r="I2904" s="9">
        <v>43999.377083333333</v>
      </c>
      <c r="J2904" s="8" t="s">
        <v>2737</v>
      </c>
      <c r="K2904">
        <v>272</v>
      </c>
      <c r="L2904">
        <v>788</v>
      </c>
    </row>
    <row r="2905" spans="1:13" hidden="1" x14ac:dyDescent="0.25">
      <c r="A2905" t="s">
        <v>2654</v>
      </c>
      <c r="B2905" t="s">
        <v>2653</v>
      </c>
      <c r="C2905" t="s">
        <v>2652</v>
      </c>
      <c r="D2905">
        <v>26227.52</v>
      </c>
      <c r="E2905">
        <v>37</v>
      </c>
      <c r="F2905">
        <v>84460</v>
      </c>
      <c r="G2905">
        <v>30032085</v>
      </c>
      <c r="H2905" t="s">
        <v>3066</v>
      </c>
      <c r="I2905" s="9">
        <v>43999.377083333333</v>
      </c>
      <c r="J2905" s="8" t="s">
        <v>2737</v>
      </c>
      <c r="K2905">
        <v>300</v>
      </c>
      <c r="L2905">
        <v>788</v>
      </c>
      <c r="M2905" s="19">
        <v>39</v>
      </c>
    </row>
    <row r="2906" spans="1:13" hidden="1" x14ac:dyDescent="0.25">
      <c r="A2906" t="s">
        <v>2654</v>
      </c>
      <c r="B2906" t="s">
        <v>2653</v>
      </c>
      <c r="C2906" t="s">
        <v>2652</v>
      </c>
      <c r="D2906">
        <v>26227.52</v>
      </c>
      <c r="E2906">
        <v>37</v>
      </c>
      <c r="F2906">
        <v>84450</v>
      </c>
      <c r="G2906">
        <v>30032084</v>
      </c>
      <c r="H2906" t="s">
        <v>3069</v>
      </c>
      <c r="I2906" s="9">
        <v>43999.377083333333</v>
      </c>
      <c r="J2906" s="8" t="s">
        <v>2737</v>
      </c>
      <c r="K2906">
        <v>300</v>
      </c>
      <c r="L2906">
        <v>788</v>
      </c>
      <c r="M2906" s="19">
        <v>39</v>
      </c>
    </row>
    <row r="2907" spans="1:13" hidden="1" x14ac:dyDescent="0.25">
      <c r="A2907" t="s">
        <v>2654</v>
      </c>
      <c r="B2907" t="s">
        <v>2653</v>
      </c>
      <c r="C2907" t="s">
        <v>2652</v>
      </c>
      <c r="D2907">
        <v>26227.52</v>
      </c>
      <c r="E2907">
        <v>44</v>
      </c>
      <c r="F2907">
        <v>83615</v>
      </c>
      <c r="G2907">
        <v>30032456</v>
      </c>
      <c r="H2907" t="s">
        <v>3071</v>
      </c>
      <c r="I2907" s="9">
        <v>43999.377083333333</v>
      </c>
      <c r="J2907" s="8" t="s">
        <v>2737</v>
      </c>
      <c r="K2907">
        <v>300</v>
      </c>
      <c r="L2907">
        <v>788</v>
      </c>
      <c r="M2907" s="19">
        <v>47</v>
      </c>
    </row>
    <row r="2908" spans="1:13" hidden="1" x14ac:dyDescent="0.25">
      <c r="A2908" t="s">
        <v>2654</v>
      </c>
      <c r="B2908" t="s">
        <v>2653</v>
      </c>
      <c r="C2908" t="s">
        <v>2652</v>
      </c>
      <c r="D2908">
        <v>26227.52</v>
      </c>
      <c r="E2908">
        <v>35</v>
      </c>
      <c r="F2908">
        <v>84550</v>
      </c>
      <c r="G2908">
        <v>30032082</v>
      </c>
      <c r="H2908" t="s">
        <v>3073</v>
      </c>
      <c r="I2908" s="9">
        <v>43999.377083333333</v>
      </c>
      <c r="J2908" s="8" t="s">
        <v>2737</v>
      </c>
      <c r="K2908">
        <v>300</v>
      </c>
      <c r="L2908">
        <v>788</v>
      </c>
      <c r="M2908" s="19">
        <v>37</v>
      </c>
    </row>
    <row r="2909" spans="1:13" hidden="1" x14ac:dyDescent="0.25">
      <c r="A2909" t="s">
        <v>2654</v>
      </c>
      <c r="B2909" t="s">
        <v>2653</v>
      </c>
      <c r="C2909" t="s">
        <v>2652</v>
      </c>
      <c r="D2909">
        <v>26227.52</v>
      </c>
      <c r="E2909">
        <v>28</v>
      </c>
      <c r="F2909">
        <v>86592</v>
      </c>
      <c r="G2909">
        <v>30032010</v>
      </c>
      <c r="H2909" t="s">
        <v>2832</v>
      </c>
      <c r="I2909" s="9">
        <v>43999.377083333333</v>
      </c>
      <c r="J2909" s="8" t="s">
        <v>2737</v>
      </c>
      <c r="K2909">
        <v>300</v>
      </c>
      <c r="L2909">
        <v>788</v>
      </c>
      <c r="M2909" s="19">
        <v>30</v>
      </c>
    </row>
    <row r="2910" spans="1:13" hidden="1" x14ac:dyDescent="0.25">
      <c r="A2910" t="s">
        <v>2654</v>
      </c>
      <c r="B2910" t="s">
        <v>2653</v>
      </c>
      <c r="C2910" t="s">
        <v>2652</v>
      </c>
      <c r="D2910">
        <v>26227.52</v>
      </c>
      <c r="E2910">
        <v>19</v>
      </c>
      <c r="F2910">
        <v>82962</v>
      </c>
      <c r="G2910">
        <v>30149084</v>
      </c>
      <c r="H2910" t="s">
        <v>2763</v>
      </c>
      <c r="I2910" s="9">
        <v>43999.377083333333</v>
      </c>
      <c r="J2910" s="8" t="s">
        <v>2737</v>
      </c>
      <c r="K2910">
        <v>301</v>
      </c>
      <c r="L2910">
        <v>788</v>
      </c>
      <c r="M2910" s="19">
        <v>20</v>
      </c>
    </row>
    <row r="2911" spans="1:13" hidden="1" x14ac:dyDescent="0.25">
      <c r="A2911" t="s">
        <v>2654</v>
      </c>
      <c r="B2911" t="s">
        <v>2653</v>
      </c>
      <c r="C2911" t="s">
        <v>2652</v>
      </c>
      <c r="D2911">
        <v>26227.52</v>
      </c>
      <c r="E2911">
        <v>105</v>
      </c>
      <c r="F2911">
        <v>87635</v>
      </c>
      <c r="G2911">
        <v>30604008</v>
      </c>
      <c r="H2911" t="s">
        <v>2887</v>
      </c>
      <c r="I2911" s="9">
        <v>43999.377083333333</v>
      </c>
      <c r="J2911" s="8" t="s">
        <v>2737</v>
      </c>
      <c r="K2911">
        <v>306</v>
      </c>
      <c r="L2911">
        <v>788</v>
      </c>
      <c r="M2911" s="19">
        <v>110</v>
      </c>
    </row>
    <row r="2912" spans="1:13" hidden="1" x14ac:dyDescent="0.25">
      <c r="A2912" t="s">
        <v>2654</v>
      </c>
      <c r="B2912" t="s">
        <v>2653</v>
      </c>
      <c r="C2912" t="s">
        <v>2652</v>
      </c>
      <c r="D2912">
        <v>26227.52</v>
      </c>
      <c r="E2912">
        <v>10.88</v>
      </c>
      <c r="F2912" t="s">
        <v>2826</v>
      </c>
      <c r="G2912">
        <v>27038311</v>
      </c>
      <c r="H2912" t="s">
        <v>2827</v>
      </c>
      <c r="I2912" s="9">
        <v>43999.377083333333</v>
      </c>
      <c r="J2912" s="8" t="s">
        <v>2737</v>
      </c>
      <c r="K2912">
        <v>270</v>
      </c>
      <c r="L2912">
        <v>788</v>
      </c>
    </row>
    <row r="2913" spans="1:12" hidden="1" x14ac:dyDescent="0.25">
      <c r="A2913" t="s">
        <v>2654</v>
      </c>
      <c r="B2913" t="s">
        <v>2653</v>
      </c>
      <c r="C2913" t="s">
        <v>2652</v>
      </c>
      <c r="D2913">
        <v>26227.52</v>
      </c>
      <c r="E2913">
        <v>92.86</v>
      </c>
      <c r="F2913" t="s">
        <v>2737</v>
      </c>
      <c r="G2913">
        <v>27210100</v>
      </c>
      <c r="H2913" t="s">
        <v>2750</v>
      </c>
      <c r="I2913" s="9">
        <v>43999.377083333333</v>
      </c>
      <c r="J2913" s="8" t="s">
        <v>2737</v>
      </c>
      <c r="K2913">
        <v>272</v>
      </c>
      <c r="L2913">
        <v>788</v>
      </c>
    </row>
    <row r="2914" spans="1:12" hidden="1" x14ac:dyDescent="0.25">
      <c r="A2914" t="s">
        <v>2654</v>
      </c>
      <c r="B2914" t="s">
        <v>2653</v>
      </c>
      <c r="C2914" t="s">
        <v>2652</v>
      </c>
      <c r="D2914">
        <v>26227.52</v>
      </c>
      <c r="E2914">
        <v>12.39</v>
      </c>
      <c r="F2914">
        <v>38162</v>
      </c>
      <c r="G2914">
        <v>27038162</v>
      </c>
      <c r="H2914" t="s">
        <v>2929</v>
      </c>
      <c r="I2914" s="9">
        <v>43999.377083333333</v>
      </c>
      <c r="J2914" s="8" t="s">
        <v>2737</v>
      </c>
      <c r="K2914">
        <v>270</v>
      </c>
      <c r="L2914">
        <v>788</v>
      </c>
    </row>
    <row r="2915" spans="1:12" hidden="1" x14ac:dyDescent="0.25">
      <c r="A2915" t="s">
        <v>2654</v>
      </c>
      <c r="B2915" t="s">
        <v>2653</v>
      </c>
      <c r="C2915" t="s">
        <v>2652</v>
      </c>
      <c r="D2915">
        <v>26227.52</v>
      </c>
      <c r="E2915">
        <v>-12.39</v>
      </c>
      <c r="F2915">
        <v>38162</v>
      </c>
      <c r="G2915">
        <v>27038162</v>
      </c>
      <c r="H2915" t="s">
        <v>2929</v>
      </c>
      <c r="I2915" s="9">
        <v>43999.377083333333</v>
      </c>
      <c r="J2915" s="8" t="s">
        <v>2737</v>
      </c>
      <c r="K2915">
        <v>270</v>
      </c>
      <c r="L2915">
        <v>788</v>
      </c>
    </row>
    <row r="2916" spans="1:12" hidden="1" x14ac:dyDescent="0.25">
      <c r="A2916" t="s">
        <v>2654</v>
      </c>
      <c r="B2916" t="s">
        <v>2653</v>
      </c>
      <c r="C2916" t="s">
        <v>2652</v>
      </c>
      <c r="D2916">
        <v>26227.52</v>
      </c>
      <c r="E2916">
        <v>164.25</v>
      </c>
      <c r="F2916" t="s">
        <v>2823</v>
      </c>
      <c r="G2916">
        <v>27220100</v>
      </c>
      <c r="H2916" t="s">
        <v>2824</v>
      </c>
      <c r="I2916" s="9">
        <v>43999.377083333333</v>
      </c>
      <c r="J2916" s="8" t="s">
        <v>2737</v>
      </c>
      <c r="K2916">
        <v>272</v>
      </c>
      <c r="L2916">
        <v>788</v>
      </c>
    </row>
    <row r="2917" spans="1:12" hidden="1" x14ac:dyDescent="0.25">
      <c r="A2917" t="s">
        <v>2654</v>
      </c>
      <c r="B2917" t="s">
        <v>2653</v>
      </c>
      <c r="C2917" t="s">
        <v>2652</v>
      </c>
      <c r="D2917">
        <v>26227.52</v>
      </c>
      <c r="E2917">
        <v>22.61</v>
      </c>
      <c r="F2917" t="s">
        <v>2752</v>
      </c>
      <c r="G2917">
        <v>27038238</v>
      </c>
      <c r="H2917" t="s">
        <v>2753</v>
      </c>
      <c r="I2917" s="9">
        <v>43999.377083333333</v>
      </c>
      <c r="J2917" s="8" t="s">
        <v>2737</v>
      </c>
      <c r="K2917">
        <v>270</v>
      </c>
      <c r="L2917">
        <v>788</v>
      </c>
    </row>
    <row r="2918" spans="1:12" hidden="1" x14ac:dyDescent="0.25">
      <c r="A2918" t="s">
        <v>2654</v>
      </c>
      <c r="B2918" t="s">
        <v>2653</v>
      </c>
      <c r="C2918" t="s">
        <v>2652</v>
      </c>
      <c r="D2918">
        <v>26227.52</v>
      </c>
      <c r="E2918">
        <v>6.12</v>
      </c>
      <c r="F2918" t="s">
        <v>2737</v>
      </c>
      <c r="G2918">
        <v>27013394</v>
      </c>
      <c r="H2918" t="s">
        <v>2789</v>
      </c>
      <c r="I2918" s="9">
        <v>43999.377083333333</v>
      </c>
      <c r="J2918" s="8" t="s">
        <v>2737</v>
      </c>
      <c r="K2918">
        <v>270</v>
      </c>
      <c r="L2918">
        <v>788</v>
      </c>
    </row>
    <row r="2919" spans="1:12" hidden="1" x14ac:dyDescent="0.25">
      <c r="A2919" t="s">
        <v>2654</v>
      </c>
      <c r="B2919" t="s">
        <v>2653</v>
      </c>
      <c r="C2919" t="s">
        <v>2652</v>
      </c>
      <c r="D2919">
        <v>26227.52</v>
      </c>
      <c r="E2919">
        <v>40</v>
      </c>
      <c r="F2919" t="s">
        <v>2737</v>
      </c>
      <c r="G2919">
        <v>27013490</v>
      </c>
      <c r="H2919" t="s">
        <v>2814</v>
      </c>
      <c r="I2919" s="9">
        <v>43999.377083333333</v>
      </c>
      <c r="J2919" s="8" t="s">
        <v>2737</v>
      </c>
      <c r="K2919">
        <v>270</v>
      </c>
      <c r="L2919">
        <v>788</v>
      </c>
    </row>
    <row r="2920" spans="1:12" hidden="1" x14ac:dyDescent="0.25">
      <c r="A2920" t="s">
        <v>2654</v>
      </c>
      <c r="B2920" t="s">
        <v>2653</v>
      </c>
      <c r="C2920" t="s">
        <v>2652</v>
      </c>
      <c r="D2920">
        <v>26227.52</v>
      </c>
      <c r="E2920">
        <v>10.88</v>
      </c>
      <c r="F2920" t="s">
        <v>2826</v>
      </c>
      <c r="G2920">
        <v>27038311</v>
      </c>
      <c r="H2920" t="s">
        <v>2827</v>
      </c>
      <c r="I2920" s="9">
        <v>43999.377083333333</v>
      </c>
      <c r="J2920" s="8" t="s">
        <v>2737</v>
      </c>
      <c r="K2920">
        <v>270</v>
      </c>
      <c r="L2920">
        <v>788</v>
      </c>
    </row>
    <row r="2921" spans="1:12" hidden="1" x14ac:dyDescent="0.25">
      <c r="A2921" t="s">
        <v>2654</v>
      </c>
      <c r="B2921" t="s">
        <v>2653</v>
      </c>
      <c r="C2921" t="s">
        <v>2652</v>
      </c>
      <c r="D2921">
        <v>26227.52</v>
      </c>
      <c r="E2921">
        <v>13.56</v>
      </c>
      <c r="F2921" t="s">
        <v>2773</v>
      </c>
      <c r="G2921">
        <v>27038236</v>
      </c>
      <c r="H2921" t="s">
        <v>2774</v>
      </c>
      <c r="I2921" s="9">
        <v>43999.377083333333</v>
      </c>
      <c r="J2921" s="8" t="s">
        <v>2737</v>
      </c>
      <c r="K2921">
        <v>270</v>
      </c>
      <c r="L2921">
        <v>788</v>
      </c>
    </row>
    <row r="2922" spans="1:12" hidden="1" x14ac:dyDescent="0.25">
      <c r="A2922" t="s">
        <v>2654</v>
      </c>
      <c r="B2922" t="s">
        <v>2653</v>
      </c>
      <c r="C2922" t="s">
        <v>2652</v>
      </c>
      <c r="D2922">
        <v>26227.52</v>
      </c>
      <c r="E2922">
        <v>6.12</v>
      </c>
      <c r="F2922" t="s">
        <v>2737</v>
      </c>
      <c r="G2922">
        <v>27013394</v>
      </c>
      <c r="H2922" t="s">
        <v>2789</v>
      </c>
      <c r="I2922" s="9">
        <v>43999.377083333333</v>
      </c>
      <c r="J2922" s="8" t="s">
        <v>2737</v>
      </c>
      <c r="K2922">
        <v>270</v>
      </c>
      <c r="L2922">
        <v>788</v>
      </c>
    </row>
    <row r="2923" spans="1:12" hidden="1" x14ac:dyDescent="0.25">
      <c r="A2923" t="s">
        <v>2654</v>
      </c>
      <c r="B2923" t="s">
        <v>2653</v>
      </c>
      <c r="C2923" t="s">
        <v>2652</v>
      </c>
      <c r="D2923">
        <v>26227.52</v>
      </c>
      <c r="E2923">
        <v>8.51</v>
      </c>
      <c r="F2923" t="s">
        <v>2737</v>
      </c>
      <c r="G2923">
        <v>27217035</v>
      </c>
      <c r="H2923" t="s">
        <v>2947</v>
      </c>
      <c r="I2923" s="9">
        <v>43999.377083333333</v>
      </c>
      <c r="J2923" s="8" t="s">
        <v>2737</v>
      </c>
      <c r="K2923">
        <v>272</v>
      </c>
      <c r="L2923">
        <v>788</v>
      </c>
    </row>
    <row r="2924" spans="1:12" hidden="1" x14ac:dyDescent="0.25">
      <c r="A2924" t="s">
        <v>2654</v>
      </c>
      <c r="B2924" t="s">
        <v>2653</v>
      </c>
      <c r="C2924" t="s">
        <v>2652</v>
      </c>
      <c r="D2924">
        <v>26227.52</v>
      </c>
      <c r="E2924">
        <v>129.97999999999999</v>
      </c>
      <c r="F2924" t="s">
        <v>2737</v>
      </c>
      <c r="G2924">
        <v>27250540</v>
      </c>
      <c r="H2924" t="s">
        <v>2817</v>
      </c>
      <c r="I2924" s="9">
        <v>43999.377083333333</v>
      </c>
      <c r="J2924" s="8" t="s">
        <v>2737</v>
      </c>
      <c r="K2924">
        <v>272</v>
      </c>
      <c r="L2924">
        <v>788</v>
      </c>
    </row>
    <row r="2925" spans="1:12" hidden="1" x14ac:dyDescent="0.25">
      <c r="A2925" t="s">
        <v>2654</v>
      </c>
      <c r="B2925" t="s">
        <v>2653</v>
      </c>
      <c r="C2925" t="s">
        <v>2652</v>
      </c>
      <c r="D2925">
        <v>26227.52</v>
      </c>
      <c r="E2925">
        <v>9.7100000000000009</v>
      </c>
      <c r="F2925" t="s">
        <v>2737</v>
      </c>
      <c r="G2925">
        <v>27069175</v>
      </c>
      <c r="H2925" t="s">
        <v>2948</v>
      </c>
      <c r="I2925" s="9">
        <v>43999.377083333333</v>
      </c>
      <c r="J2925" s="8" t="s">
        <v>2737</v>
      </c>
      <c r="K2925">
        <v>270</v>
      </c>
      <c r="L2925">
        <v>788</v>
      </c>
    </row>
    <row r="2926" spans="1:12" hidden="1" x14ac:dyDescent="0.25">
      <c r="A2926" t="s">
        <v>2654</v>
      </c>
      <c r="B2926" t="s">
        <v>2653</v>
      </c>
      <c r="C2926" t="s">
        <v>2652</v>
      </c>
      <c r="D2926">
        <v>26227.52</v>
      </c>
      <c r="E2926">
        <v>9.27</v>
      </c>
      <c r="F2926" t="s">
        <v>2737</v>
      </c>
      <c r="G2926">
        <v>27069286</v>
      </c>
      <c r="H2926" t="s">
        <v>2916</v>
      </c>
      <c r="I2926" s="9">
        <v>43999.377083333333</v>
      </c>
      <c r="J2926" s="8" t="s">
        <v>2737</v>
      </c>
      <c r="K2926">
        <v>270</v>
      </c>
      <c r="L2926">
        <v>788</v>
      </c>
    </row>
    <row r="2927" spans="1:12" hidden="1" x14ac:dyDescent="0.25">
      <c r="A2927" t="s">
        <v>2654</v>
      </c>
      <c r="B2927" t="s">
        <v>2653</v>
      </c>
      <c r="C2927" t="s">
        <v>2652</v>
      </c>
      <c r="D2927">
        <v>26227.52</v>
      </c>
      <c r="E2927">
        <v>45.98</v>
      </c>
      <c r="F2927" t="s">
        <v>2737</v>
      </c>
      <c r="G2927">
        <v>27280023</v>
      </c>
      <c r="H2927" t="s">
        <v>2949</v>
      </c>
      <c r="I2927" s="9">
        <v>43999.377083333333</v>
      </c>
      <c r="J2927" s="8" t="s">
        <v>2737</v>
      </c>
      <c r="K2927">
        <v>272</v>
      </c>
      <c r="L2927">
        <v>788</v>
      </c>
    </row>
    <row r="2928" spans="1:12" hidden="1" x14ac:dyDescent="0.25">
      <c r="A2928" t="s">
        <v>2654</v>
      </c>
      <c r="B2928" t="s">
        <v>2653</v>
      </c>
      <c r="C2928" t="s">
        <v>2652</v>
      </c>
      <c r="D2928">
        <v>26227.52</v>
      </c>
      <c r="E2928">
        <v>8.34</v>
      </c>
      <c r="F2928" t="s">
        <v>2737</v>
      </c>
      <c r="G2928">
        <v>27069318</v>
      </c>
      <c r="H2928" t="s">
        <v>2950</v>
      </c>
      <c r="I2928" s="9">
        <v>43999.377083333333</v>
      </c>
      <c r="J2928" s="8" t="s">
        <v>2737</v>
      </c>
      <c r="K2928">
        <v>270</v>
      </c>
      <c r="L2928">
        <v>788</v>
      </c>
    </row>
    <row r="2929" spans="1:12" hidden="1" x14ac:dyDescent="0.25">
      <c r="A2929" t="s">
        <v>2654</v>
      </c>
      <c r="B2929" t="s">
        <v>2653</v>
      </c>
      <c r="C2929" t="s">
        <v>2652</v>
      </c>
      <c r="D2929">
        <v>26227.52</v>
      </c>
      <c r="E2929">
        <v>11.1</v>
      </c>
      <c r="F2929" t="s">
        <v>2737</v>
      </c>
      <c r="G2929">
        <v>27069215</v>
      </c>
      <c r="H2929" t="s">
        <v>2792</v>
      </c>
      <c r="I2929" s="9">
        <v>43999.377083333333</v>
      </c>
      <c r="J2929" s="8" t="s">
        <v>2737</v>
      </c>
      <c r="K2929">
        <v>270</v>
      </c>
      <c r="L2929">
        <v>788</v>
      </c>
    </row>
    <row r="2930" spans="1:12" hidden="1" x14ac:dyDescent="0.25">
      <c r="A2930" t="s">
        <v>2654</v>
      </c>
      <c r="B2930" t="s">
        <v>2653</v>
      </c>
      <c r="C2930" t="s">
        <v>2652</v>
      </c>
      <c r="D2930">
        <v>26227.52</v>
      </c>
      <c r="E2930">
        <v>11.1</v>
      </c>
      <c r="F2930" t="s">
        <v>2737</v>
      </c>
      <c r="G2930">
        <v>27069215</v>
      </c>
      <c r="H2930" t="s">
        <v>2792</v>
      </c>
      <c r="I2930" s="9">
        <v>43999.377083333333</v>
      </c>
      <c r="J2930" s="8" t="s">
        <v>2737</v>
      </c>
      <c r="K2930">
        <v>270</v>
      </c>
      <c r="L2930">
        <v>788</v>
      </c>
    </row>
    <row r="2931" spans="1:12" hidden="1" x14ac:dyDescent="0.25">
      <c r="A2931" t="s">
        <v>2654</v>
      </c>
      <c r="B2931" t="s">
        <v>2653</v>
      </c>
      <c r="C2931" t="s">
        <v>2652</v>
      </c>
      <c r="D2931">
        <v>26227.52</v>
      </c>
      <c r="E2931">
        <v>41.47</v>
      </c>
      <c r="F2931" t="s">
        <v>2737</v>
      </c>
      <c r="G2931">
        <v>27069272</v>
      </c>
      <c r="H2931" t="s">
        <v>2786</v>
      </c>
      <c r="I2931" s="9">
        <v>43999.377083333333</v>
      </c>
      <c r="J2931" s="8" t="s">
        <v>2737</v>
      </c>
      <c r="K2931">
        <v>270</v>
      </c>
      <c r="L2931">
        <v>788</v>
      </c>
    </row>
    <row r="2932" spans="1:12" hidden="1" x14ac:dyDescent="0.25">
      <c r="A2932" t="s">
        <v>2654</v>
      </c>
      <c r="B2932" t="s">
        <v>2653</v>
      </c>
      <c r="C2932" t="s">
        <v>2652</v>
      </c>
      <c r="D2932">
        <v>26227.52</v>
      </c>
      <c r="E2932">
        <v>5.75</v>
      </c>
      <c r="F2932" t="s">
        <v>2737</v>
      </c>
      <c r="G2932">
        <v>27210100</v>
      </c>
      <c r="H2932" t="s">
        <v>2750</v>
      </c>
      <c r="I2932" s="9">
        <v>43999.377083333333</v>
      </c>
      <c r="J2932" s="8" t="s">
        <v>2737</v>
      </c>
      <c r="K2932">
        <v>272</v>
      </c>
      <c r="L2932">
        <v>788</v>
      </c>
    </row>
    <row r="2933" spans="1:12" hidden="1" x14ac:dyDescent="0.25">
      <c r="A2933" t="s">
        <v>2654</v>
      </c>
      <c r="B2933" t="s">
        <v>2653</v>
      </c>
      <c r="C2933" t="s">
        <v>2652</v>
      </c>
      <c r="D2933">
        <v>26227.52</v>
      </c>
      <c r="E2933">
        <v>5.75</v>
      </c>
      <c r="F2933" t="s">
        <v>2737</v>
      </c>
      <c r="G2933">
        <v>27210100</v>
      </c>
      <c r="H2933" t="s">
        <v>2750</v>
      </c>
      <c r="I2933" s="9">
        <v>43999.377083333333</v>
      </c>
      <c r="J2933" s="8" t="s">
        <v>2737</v>
      </c>
      <c r="K2933">
        <v>272</v>
      </c>
      <c r="L2933">
        <v>788</v>
      </c>
    </row>
    <row r="2934" spans="1:12" hidden="1" x14ac:dyDescent="0.25">
      <c r="A2934" t="s">
        <v>2654</v>
      </c>
      <c r="B2934" t="s">
        <v>2653</v>
      </c>
      <c r="C2934" t="s">
        <v>2652</v>
      </c>
      <c r="D2934">
        <v>26227.52</v>
      </c>
      <c r="E2934">
        <v>6.74</v>
      </c>
      <c r="F2934" t="s">
        <v>2737</v>
      </c>
      <c r="G2934">
        <v>27210100</v>
      </c>
      <c r="H2934" t="s">
        <v>2750</v>
      </c>
      <c r="I2934" s="9">
        <v>43999.377083333333</v>
      </c>
      <c r="J2934" s="8" t="s">
        <v>2737</v>
      </c>
      <c r="K2934">
        <v>272</v>
      </c>
      <c r="L2934">
        <v>788</v>
      </c>
    </row>
    <row r="2935" spans="1:12" hidden="1" x14ac:dyDescent="0.25">
      <c r="A2935" t="s">
        <v>2654</v>
      </c>
      <c r="B2935" t="s">
        <v>2653</v>
      </c>
      <c r="C2935" t="s">
        <v>2652</v>
      </c>
      <c r="D2935">
        <v>26227.52</v>
      </c>
      <c r="E2935">
        <v>76.5</v>
      </c>
      <c r="F2935" t="s">
        <v>2737</v>
      </c>
      <c r="G2935">
        <v>27050508</v>
      </c>
      <c r="H2935" t="s">
        <v>2816</v>
      </c>
      <c r="I2935" s="9">
        <v>43999.377083333333</v>
      </c>
      <c r="J2935" s="8" t="s">
        <v>2737</v>
      </c>
      <c r="K2935">
        <v>270</v>
      </c>
      <c r="L2935">
        <v>788</v>
      </c>
    </row>
    <row r="2936" spans="1:12" hidden="1" x14ac:dyDescent="0.25">
      <c r="A2936" t="s">
        <v>2654</v>
      </c>
      <c r="B2936" t="s">
        <v>2653</v>
      </c>
      <c r="C2936" t="s">
        <v>2652</v>
      </c>
      <c r="D2936">
        <v>26227.52</v>
      </c>
      <c r="E2936">
        <v>27.92</v>
      </c>
      <c r="F2936">
        <v>13221</v>
      </c>
      <c r="G2936">
        <v>27013221</v>
      </c>
      <c r="H2936" t="s">
        <v>2836</v>
      </c>
      <c r="I2936" s="9">
        <v>43999.377083333333</v>
      </c>
      <c r="J2936" s="8" t="s">
        <v>2737</v>
      </c>
      <c r="K2936">
        <v>270</v>
      </c>
      <c r="L2936">
        <v>788</v>
      </c>
    </row>
    <row r="2937" spans="1:12" hidden="1" x14ac:dyDescent="0.25">
      <c r="A2937" t="s">
        <v>2654</v>
      </c>
      <c r="B2937" t="s">
        <v>2653</v>
      </c>
      <c r="C2937" t="s">
        <v>2652</v>
      </c>
      <c r="D2937">
        <v>26227.52</v>
      </c>
      <c r="E2937">
        <v>102.2</v>
      </c>
      <c r="F2937" t="s">
        <v>2737</v>
      </c>
      <c r="G2937">
        <v>27210100</v>
      </c>
      <c r="H2937" t="s">
        <v>2750</v>
      </c>
      <c r="I2937" s="9">
        <v>43999.377083333333</v>
      </c>
      <c r="J2937" s="8" t="s">
        <v>2737</v>
      </c>
      <c r="K2937">
        <v>272</v>
      </c>
      <c r="L2937">
        <v>788</v>
      </c>
    </row>
    <row r="2938" spans="1:12" hidden="1" x14ac:dyDescent="0.25">
      <c r="A2938" t="s">
        <v>2654</v>
      </c>
      <c r="B2938" t="s">
        <v>2653</v>
      </c>
      <c r="C2938" t="s">
        <v>2652</v>
      </c>
      <c r="D2938">
        <v>26227.52</v>
      </c>
      <c r="E2938">
        <v>12.95</v>
      </c>
      <c r="F2938" t="s">
        <v>2737</v>
      </c>
      <c r="G2938">
        <v>27101000</v>
      </c>
      <c r="H2938" t="s">
        <v>2956</v>
      </c>
      <c r="I2938" s="9">
        <v>43999.377083333333</v>
      </c>
      <c r="J2938" s="8" t="s">
        <v>2737</v>
      </c>
      <c r="K2938">
        <v>271</v>
      </c>
      <c r="L2938">
        <v>788</v>
      </c>
    </row>
    <row r="2939" spans="1:12" hidden="1" x14ac:dyDescent="0.25">
      <c r="A2939" t="s">
        <v>2654</v>
      </c>
      <c r="B2939" t="s">
        <v>2653</v>
      </c>
      <c r="C2939" t="s">
        <v>2652</v>
      </c>
      <c r="D2939">
        <v>26227.52</v>
      </c>
      <c r="E2939">
        <v>92.86</v>
      </c>
      <c r="F2939" t="s">
        <v>2737</v>
      </c>
      <c r="G2939">
        <v>27210100</v>
      </c>
      <c r="H2939" t="s">
        <v>2750</v>
      </c>
      <c r="I2939" s="9">
        <v>43999.377083333333</v>
      </c>
      <c r="J2939" s="8" t="s">
        <v>2737</v>
      </c>
      <c r="K2939">
        <v>272</v>
      </c>
      <c r="L2939">
        <v>788</v>
      </c>
    </row>
    <row r="2940" spans="1:12" hidden="1" x14ac:dyDescent="0.25">
      <c r="A2940" t="s">
        <v>2654</v>
      </c>
      <c r="B2940" t="s">
        <v>2653</v>
      </c>
      <c r="C2940" t="s">
        <v>2652</v>
      </c>
      <c r="D2940">
        <v>26227.52</v>
      </c>
      <c r="E2940">
        <v>40</v>
      </c>
      <c r="F2940" t="s">
        <v>2737</v>
      </c>
      <c r="G2940">
        <v>27013490</v>
      </c>
      <c r="H2940" t="s">
        <v>2814</v>
      </c>
      <c r="I2940" s="9">
        <v>43999.377083333333</v>
      </c>
      <c r="J2940" s="8" t="s">
        <v>2737</v>
      </c>
      <c r="K2940">
        <v>270</v>
      </c>
      <c r="L2940">
        <v>788</v>
      </c>
    </row>
    <row r="2941" spans="1:12" hidden="1" x14ac:dyDescent="0.25">
      <c r="A2941" t="s">
        <v>2654</v>
      </c>
      <c r="B2941" t="s">
        <v>2653</v>
      </c>
      <c r="C2941" t="s">
        <v>2652</v>
      </c>
      <c r="D2941">
        <v>26227.52</v>
      </c>
      <c r="E2941">
        <v>-40</v>
      </c>
      <c r="F2941" t="s">
        <v>2737</v>
      </c>
      <c r="G2941">
        <v>27013490</v>
      </c>
      <c r="H2941" t="s">
        <v>2814</v>
      </c>
      <c r="I2941" s="9">
        <v>43999.377083333333</v>
      </c>
      <c r="J2941" s="8" t="s">
        <v>2737</v>
      </c>
      <c r="K2941">
        <v>270</v>
      </c>
      <c r="L2941">
        <v>788</v>
      </c>
    </row>
    <row r="2942" spans="1:12" hidden="1" x14ac:dyDescent="0.25">
      <c r="A2942" t="s">
        <v>2654</v>
      </c>
      <c r="B2942" t="s">
        <v>2653</v>
      </c>
      <c r="C2942" t="s">
        <v>2652</v>
      </c>
      <c r="D2942">
        <v>26227.52</v>
      </c>
      <c r="E2942">
        <v>11.1</v>
      </c>
      <c r="F2942" t="s">
        <v>2737</v>
      </c>
      <c r="G2942">
        <v>27069215</v>
      </c>
      <c r="H2942" t="s">
        <v>2792</v>
      </c>
      <c r="I2942" s="9">
        <v>43999.377083333333</v>
      </c>
      <c r="J2942" s="8" t="s">
        <v>2737</v>
      </c>
      <c r="K2942">
        <v>270</v>
      </c>
      <c r="L2942">
        <v>788</v>
      </c>
    </row>
    <row r="2943" spans="1:12" hidden="1" x14ac:dyDescent="0.25">
      <c r="A2943" t="s">
        <v>2654</v>
      </c>
      <c r="B2943" t="s">
        <v>2653</v>
      </c>
      <c r="C2943" t="s">
        <v>2652</v>
      </c>
      <c r="D2943">
        <v>26227.52</v>
      </c>
      <c r="E2943">
        <v>11.1</v>
      </c>
      <c r="F2943" t="s">
        <v>2737</v>
      </c>
      <c r="G2943">
        <v>27069215</v>
      </c>
      <c r="H2943" t="s">
        <v>2792</v>
      </c>
      <c r="I2943" s="9">
        <v>43999.377083333333</v>
      </c>
      <c r="J2943" s="8" t="s">
        <v>2737</v>
      </c>
      <c r="K2943">
        <v>270</v>
      </c>
      <c r="L2943">
        <v>788</v>
      </c>
    </row>
    <row r="2944" spans="1:12" hidden="1" x14ac:dyDescent="0.25">
      <c r="A2944" t="s">
        <v>2654</v>
      </c>
      <c r="B2944" t="s">
        <v>2653</v>
      </c>
      <c r="C2944" t="s">
        <v>2652</v>
      </c>
      <c r="D2944">
        <v>26227.52</v>
      </c>
      <c r="E2944">
        <v>44.6</v>
      </c>
      <c r="F2944">
        <v>37024</v>
      </c>
      <c r="G2944">
        <v>27037024</v>
      </c>
      <c r="H2944" t="s">
        <v>2835</v>
      </c>
      <c r="I2944" s="9">
        <v>43999.377083333333</v>
      </c>
      <c r="J2944" s="8" t="s">
        <v>2737</v>
      </c>
      <c r="K2944">
        <v>270</v>
      </c>
      <c r="L2944">
        <v>788</v>
      </c>
    </row>
    <row r="2945" spans="1:12" hidden="1" x14ac:dyDescent="0.25">
      <c r="A2945" t="s">
        <v>2654</v>
      </c>
      <c r="B2945" t="s">
        <v>2653</v>
      </c>
      <c r="C2945" t="s">
        <v>2652</v>
      </c>
      <c r="D2945">
        <v>26227.52</v>
      </c>
      <c r="E2945">
        <v>27.92</v>
      </c>
      <c r="F2945">
        <v>13221</v>
      </c>
      <c r="G2945">
        <v>27013221</v>
      </c>
      <c r="H2945" t="s">
        <v>2836</v>
      </c>
      <c r="I2945" s="9">
        <v>43999.377083333333</v>
      </c>
      <c r="J2945" s="8" t="s">
        <v>2737</v>
      </c>
      <c r="K2945">
        <v>270</v>
      </c>
      <c r="L2945">
        <v>788</v>
      </c>
    </row>
    <row r="2946" spans="1:12" hidden="1" x14ac:dyDescent="0.25">
      <c r="A2946" t="s">
        <v>2654</v>
      </c>
      <c r="B2946" t="s">
        <v>2653</v>
      </c>
      <c r="C2946" t="s">
        <v>2652</v>
      </c>
      <c r="D2946">
        <v>26227.52</v>
      </c>
      <c r="E2946">
        <v>52.04</v>
      </c>
      <c r="F2946" t="s">
        <v>2737</v>
      </c>
      <c r="G2946">
        <v>27269185</v>
      </c>
      <c r="H2946" t="s">
        <v>2819</v>
      </c>
      <c r="I2946" s="9">
        <v>43999.377083333333</v>
      </c>
      <c r="J2946" s="8" t="s">
        <v>2737</v>
      </c>
      <c r="K2946">
        <v>272</v>
      </c>
      <c r="L2946">
        <v>788</v>
      </c>
    </row>
    <row r="2947" spans="1:12" hidden="1" x14ac:dyDescent="0.25">
      <c r="A2947" t="s">
        <v>2654</v>
      </c>
      <c r="B2947" t="s">
        <v>2653</v>
      </c>
      <c r="C2947" t="s">
        <v>2652</v>
      </c>
      <c r="D2947">
        <v>26227.52</v>
      </c>
      <c r="E2947">
        <v>-92.86</v>
      </c>
      <c r="F2947" t="s">
        <v>2737</v>
      </c>
      <c r="G2947">
        <v>27210100</v>
      </c>
      <c r="H2947" t="s">
        <v>2750</v>
      </c>
      <c r="I2947" s="9">
        <v>43999.377083333333</v>
      </c>
      <c r="J2947" s="8" t="s">
        <v>2737</v>
      </c>
      <c r="K2947">
        <v>272</v>
      </c>
      <c r="L2947">
        <v>788</v>
      </c>
    </row>
    <row r="2948" spans="1:12" hidden="1" x14ac:dyDescent="0.25">
      <c r="A2948" t="s">
        <v>2654</v>
      </c>
      <c r="B2948" t="s">
        <v>2653</v>
      </c>
      <c r="C2948" t="s">
        <v>2652</v>
      </c>
      <c r="D2948">
        <v>26227.52</v>
      </c>
      <c r="E2948">
        <v>515.88</v>
      </c>
      <c r="F2948">
        <v>13030</v>
      </c>
      <c r="G2948">
        <v>27013030</v>
      </c>
      <c r="H2948" t="s">
        <v>3060</v>
      </c>
      <c r="I2948" s="9">
        <v>43999.377083333333</v>
      </c>
      <c r="J2948" s="8" t="s">
        <v>2737</v>
      </c>
      <c r="K2948">
        <v>270</v>
      </c>
      <c r="L2948">
        <v>788</v>
      </c>
    </row>
    <row r="2949" spans="1:12" hidden="1" x14ac:dyDescent="0.25">
      <c r="A2949" t="s">
        <v>2654</v>
      </c>
      <c r="B2949" t="s">
        <v>2653</v>
      </c>
      <c r="C2949" t="s">
        <v>2652</v>
      </c>
      <c r="D2949">
        <v>26227.52</v>
      </c>
      <c r="E2949">
        <v>-44.6</v>
      </c>
      <c r="F2949">
        <v>37024</v>
      </c>
      <c r="G2949">
        <v>27037024</v>
      </c>
      <c r="H2949" t="s">
        <v>2835</v>
      </c>
      <c r="I2949" s="9">
        <v>43999.377083333333</v>
      </c>
      <c r="J2949" s="8" t="s">
        <v>2737</v>
      </c>
      <c r="K2949">
        <v>270</v>
      </c>
      <c r="L2949">
        <v>788</v>
      </c>
    </row>
    <row r="2950" spans="1:12" hidden="1" x14ac:dyDescent="0.25">
      <c r="A2950" t="s">
        <v>2654</v>
      </c>
      <c r="B2950" t="s">
        <v>2653</v>
      </c>
      <c r="C2950" t="s">
        <v>2652</v>
      </c>
      <c r="D2950">
        <v>26227.52</v>
      </c>
      <c r="E2950">
        <v>11.02</v>
      </c>
      <c r="F2950" t="s">
        <v>2737</v>
      </c>
      <c r="G2950">
        <v>27210100</v>
      </c>
      <c r="H2950" t="s">
        <v>2750</v>
      </c>
      <c r="I2950" s="9">
        <v>43999.377083333333</v>
      </c>
      <c r="J2950" s="8" t="s">
        <v>2737</v>
      </c>
      <c r="K2950">
        <v>272</v>
      </c>
      <c r="L2950">
        <v>788</v>
      </c>
    </row>
    <row r="2951" spans="1:12" hidden="1" x14ac:dyDescent="0.25">
      <c r="A2951" t="s">
        <v>2654</v>
      </c>
      <c r="B2951" t="s">
        <v>2653</v>
      </c>
      <c r="C2951" t="s">
        <v>2652</v>
      </c>
      <c r="D2951">
        <v>26227.52</v>
      </c>
      <c r="E2951">
        <v>7.49</v>
      </c>
      <c r="F2951" t="s">
        <v>2737</v>
      </c>
      <c r="G2951">
        <v>27210100</v>
      </c>
      <c r="H2951" t="s">
        <v>2750</v>
      </c>
      <c r="I2951" s="9">
        <v>43999.377083333333</v>
      </c>
      <c r="J2951" s="8" t="s">
        <v>2737</v>
      </c>
      <c r="K2951">
        <v>272</v>
      </c>
      <c r="L2951">
        <v>788</v>
      </c>
    </row>
    <row r="2952" spans="1:12" hidden="1" x14ac:dyDescent="0.25">
      <c r="A2952" t="s">
        <v>2654</v>
      </c>
      <c r="B2952" t="s">
        <v>2653</v>
      </c>
      <c r="C2952" t="s">
        <v>2652</v>
      </c>
      <c r="D2952">
        <v>26227.52</v>
      </c>
      <c r="E2952">
        <v>633.65</v>
      </c>
      <c r="F2952" t="s">
        <v>2737</v>
      </c>
      <c r="G2952">
        <v>27220200</v>
      </c>
      <c r="H2952" t="s">
        <v>3087</v>
      </c>
      <c r="I2952" s="9">
        <v>43999.377083333333</v>
      </c>
      <c r="J2952" s="8" t="s">
        <v>2737</v>
      </c>
      <c r="K2952">
        <v>272</v>
      </c>
      <c r="L2952">
        <v>788</v>
      </c>
    </row>
    <row r="2953" spans="1:12" hidden="1" x14ac:dyDescent="0.25">
      <c r="A2953" t="s">
        <v>2654</v>
      </c>
      <c r="B2953" t="s">
        <v>2653</v>
      </c>
      <c r="C2953" t="s">
        <v>2652</v>
      </c>
      <c r="D2953">
        <v>26227.52</v>
      </c>
      <c r="E2953">
        <v>7.25</v>
      </c>
      <c r="F2953" t="s">
        <v>2737</v>
      </c>
      <c r="G2953">
        <v>27069291</v>
      </c>
      <c r="H2953" t="s">
        <v>2838</v>
      </c>
      <c r="I2953" s="9">
        <v>43999.377083333333</v>
      </c>
      <c r="J2953" s="8" t="s">
        <v>2737</v>
      </c>
      <c r="K2953">
        <v>270</v>
      </c>
      <c r="L2953">
        <v>788</v>
      </c>
    </row>
    <row r="2954" spans="1:12" hidden="1" x14ac:dyDescent="0.25">
      <c r="A2954" t="s">
        <v>2654</v>
      </c>
      <c r="B2954" t="s">
        <v>2653</v>
      </c>
      <c r="C2954" t="s">
        <v>2652</v>
      </c>
      <c r="D2954">
        <v>26227.52</v>
      </c>
      <c r="E2954">
        <v>6</v>
      </c>
      <c r="F2954" t="s">
        <v>2737</v>
      </c>
      <c r="G2954">
        <v>25934767</v>
      </c>
      <c r="H2954" t="s">
        <v>2828</v>
      </c>
      <c r="I2954" s="9">
        <v>43999.377083333333</v>
      </c>
      <c r="J2954" s="8" t="s">
        <v>2737</v>
      </c>
      <c r="K2954">
        <v>259</v>
      </c>
      <c r="L2954">
        <v>788</v>
      </c>
    </row>
    <row r="2955" spans="1:12" hidden="1" x14ac:dyDescent="0.25">
      <c r="A2955" t="s">
        <v>2654</v>
      </c>
      <c r="B2955" t="s">
        <v>2653</v>
      </c>
      <c r="C2955" t="s">
        <v>2652</v>
      </c>
      <c r="D2955">
        <v>26227.52</v>
      </c>
      <c r="E2955">
        <v>8.32</v>
      </c>
      <c r="F2955" t="s">
        <v>2737</v>
      </c>
      <c r="G2955">
        <v>27269155</v>
      </c>
      <c r="H2955" t="s">
        <v>2820</v>
      </c>
      <c r="I2955" s="9">
        <v>43999.377083333333</v>
      </c>
      <c r="J2955" s="8" t="s">
        <v>2737</v>
      </c>
      <c r="K2955">
        <v>272</v>
      </c>
      <c r="L2955">
        <v>788</v>
      </c>
    </row>
    <row r="2956" spans="1:12" hidden="1" x14ac:dyDescent="0.25">
      <c r="A2956" t="s">
        <v>2654</v>
      </c>
      <c r="B2956" t="s">
        <v>2653</v>
      </c>
      <c r="C2956" t="s">
        <v>2652</v>
      </c>
      <c r="D2956">
        <v>26227.52</v>
      </c>
      <c r="E2956">
        <v>85.8</v>
      </c>
      <c r="F2956" t="s">
        <v>2803</v>
      </c>
      <c r="G2956">
        <v>25024698</v>
      </c>
      <c r="H2956" t="s">
        <v>2804</v>
      </c>
      <c r="I2956" s="9">
        <v>43999.377083333333</v>
      </c>
      <c r="J2956" s="8" t="s">
        <v>2737</v>
      </c>
      <c r="K2956">
        <v>250</v>
      </c>
      <c r="L2956">
        <v>788</v>
      </c>
    </row>
    <row r="2957" spans="1:12" hidden="1" x14ac:dyDescent="0.25">
      <c r="A2957" t="s">
        <v>2654</v>
      </c>
      <c r="B2957" t="s">
        <v>2653</v>
      </c>
      <c r="C2957" t="s">
        <v>2652</v>
      </c>
      <c r="D2957">
        <v>26227.52</v>
      </c>
      <c r="E2957">
        <v>19.16</v>
      </c>
      <c r="F2957" t="s">
        <v>2737</v>
      </c>
      <c r="G2957">
        <v>25824575</v>
      </c>
      <c r="H2957" t="s">
        <v>3017</v>
      </c>
      <c r="I2957" s="9">
        <v>43999.377083333333</v>
      </c>
      <c r="J2957" s="8" t="s">
        <v>2737</v>
      </c>
      <c r="K2957">
        <v>258</v>
      </c>
      <c r="L2957">
        <v>788</v>
      </c>
    </row>
    <row r="2958" spans="1:12" hidden="1" x14ac:dyDescent="0.25">
      <c r="A2958" t="s">
        <v>2654</v>
      </c>
      <c r="B2958" t="s">
        <v>2653</v>
      </c>
      <c r="C2958" t="s">
        <v>2652</v>
      </c>
      <c r="D2958">
        <v>26227.52</v>
      </c>
      <c r="E2958">
        <v>67.86</v>
      </c>
      <c r="F2958" t="s">
        <v>2737</v>
      </c>
      <c r="G2958">
        <v>25024061</v>
      </c>
      <c r="H2958" t="s">
        <v>3133</v>
      </c>
      <c r="I2958" s="9">
        <v>43999.377083333333</v>
      </c>
      <c r="J2958" s="8" t="s">
        <v>2737</v>
      </c>
      <c r="K2958">
        <v>250</v>
      </c>
      <c r="L2958">
        <v>788</v>
      </c>
    </row>
    <row r="2959" spans="1:12" hidden="1" x14ac:dyDescent="0.25">
      <c r="A2959" t="s">
        <v>2654</v>
      </c>
      <c r="B2959" t="s">
        <v>2653</v>
      </c>
      <c r="C2959" t="s">
        <v>2652</v>
      </c>
      <c r="D2959">
        <v>26227.52</v>
      </c>
      <c r="E2959">
        <v>218</v>
      </c>
      <c r="F2959" t="s">
        <v>2863</v>
      </c>
      <c r="G2959">
        <v>25024515</v>
      </c>
      <c r="H2959" t="s">
        <v>2864</v>
      </c>
      <c r="I2959" s="9">
        <v>43999.377083333333</v>
      </c>
      <c r="J2959" s="8" t="s">
        <v>2737</v>
      </c>
      <c r="K2959">
        <v>250</v>
      </c>
      <c r="L2959">
        <v>788</v>
      </c>
    </row>
    <row r="2960" spans="1:12" hidden="1" x14ac:dyDescent="0.25">
      <c r="A2960" t="s">
        <v>2654</v>
      </c>
      <c r="B2960" t="s">
        <v>2653</v>
      </c>
      <c r="C2960" t="s">
        <v>2652</v>
      </c>
      <c r="D2960">
        <v>26227.52</v>
      </c>
      <c r="E2960">
        <v>19.16</v>
      </c>
      <c r="F2960" t="s">
        <v>2737</v>
      </c>
      <c r="G2960">
        <v>25824575</v>
      </c>
      <c r="H2960" t="s">
        <v>3017</v>
      </c>
      <c r="I2960" s="9">
        <v>43999.377083333333</v>
      </c>
      <c r="J2960" s="8" t="s">
        <v>2737</v>
      </c>
      <c r="K2960">
        <v>258</v>
      </c>
      <c r="L2960">
        <v>788</v>
      </c>
    </row>
    <row r="2961" spans="1:12" hidden="1" x14ac:dyDescent="0.25">
      <c r="A2961" t="s">
        <v>2654</v>
      </c>
      <c r="B2961" t="s">
        <v>2653</v>
      </c>
      <c r="C2961" t="s">
        <v>2652</v>
      </c>
      <c r="D2961">
        <v>26227.52</v>
      </c>
      <c r="E2961">
        <v>67.86</v>
      </c>
      <c r="F2961" t="s">
        <v>2737</v>
      </c>
      <c r="G2961">
        <v>25024061</v>
      </c>
      <c r="H2961" t="s">
        <v>3133</v>
      </c>
      <c r="I2961" s="9">
        <v>43999.377083333333</v>
      </c>
      <c r="J2961" s="8" t="s">
        <v>2737</v>
      </c>
      <c r="K2961">
        <v>250</v>
      </c>
      <c r="L2961">
        <v>788</v>
      </c>
    </row>
    <row r="2962" spans="1:12" hidden="1" x14ac:dyDescent="0.25">
      <c r="A2962" t="s">
        <v>2654</v>
      </c>
      <c r="B2962" t="s">
        <v>2653</v>
      </c>
      <c r="C2962" t="s">
        <v>2652</v>
      </c>
      <c r="D2962">
        <v>26227.52</v>
      </c>
      <c r="E2962">
        <v>218</v>
      </c>
      <c r="F2962" t="s">
        <v>2863</v>
      </c>
      <c r="G2962">
        <v>25024515</v>
      </c>
      <c r="H2962" t="s">
        <v>2864</v>
      </c>
      <c r="I2962" s="9">
        <v>43999.377083333333</v>
      </c>
      <c r="J2962" s="8" t="s">
        <v>2737</v>
      </c>
      <c r="K2962">
        <v>250</v>
      </c>
      <c r="L2962">
        <v>788</v>
      </c>
    </row>
    <row r="2963" spans="1:12" hidden="1" x14ac:dyDescent="0.25">
      <c r="A2963" t="s">
        <v>2654</v>
      </c>
      <c r="B2963" t="s">
        <v>2653</v>
      </c>
      <c r="C2963" t="s">
        <v>2652</v>
      </c>
      <c r="D2963">
        <v>26227.52</v>
      </c>
      <c r="E2963">
        <v>19.16</v>
      </c>
      <c r="F2963" t="s">
        <v>2737</v>
      </c>
      <c r="G2963">
        <v>25824575</v>
      </c>
      <c r="H2963" t="s">
        <v>3017</v>
      </c>
      <c r="I2963" s="9">
        <v>43999.377083333333</v>
      </c>
      <c r="J2963" s="8" t="s">
        <v>2737</v>
      </c>
      <c r="K2963">
        <v>258</v>
      </c>
      <c r="L2963">
        <v>788</v>
      </c>
    </row>
    <row r="2964" spans="1:12" hidden="1" x14ac:dyDescent="0.25">
      <c r="A2964" t="s">
        <v>2654</v>
      </c>
      <c r="B2964" t="s">
        <v>2653</v>
      </c>
      <c r="C2964" t="s">
        <v>2652</v>
      </c>
      <c r="D2964">
        <v>26227.52</v>
      </c>
      <c r="E2964">
        <v>67.86</v>
      </c>
      <c r="F2964" t="s">
        <v>2737</v>
      </c>
      <c r="G2964">
        <v>25024061</v>
      </c>
      <c r="H2964" t="s">
        <v>3133</v>
      </c>
      <c r="I2964" s="9">
        <v>43999.377083333333</v>
      </c>
      <c r="J2964" s="8" t="s">
        <v>2737</v>
      </c>
      <c r="K2964">
        <v>250</v>
      </c>
      <c r="L2964">
        <v>788</v>
      </c>
    </row>
    <row r="2965" spans="1:12" hidden="1" x14ac:dyDescent="0.25">
      <c r="A2965" t="s">
        <v>205</v>
      </c>
      <c r="B2965" t="s">
        <v>204</v>
      </c>
      <c r="C2965" t="s">
        <v>203</v>
      </c>
      <c r="D2965">
        <v>21311.279999999999</v>
      </c>
      <c r="E2965">
        <v>6.88</v>
      </c>
      <c r="F2965" t="s">
        <v>2737</v>
      </c>
      <c r="G2965">
        <v>27210100</v>
      </c>
      <c r="H2965" t="s">
        <v>2750</v>
      </c>
      <c r="I2965" t="s">
        <v>2737</v>
      </c>
      <c r="J2965" s="8">
        <v>43825.525000000001</v>
      </c>
      <c r="K2965">
        <v>272</v>
      </c>
      <c r="L2965">
        <v>29826</v>
      </c>
    </row>
    <row r="2966" spans="1:12" hidden="1" x14ac:dyDescent="0.25">
      <c r="A2966" t="s">
        <v>205</v>
      </c>
      <c r="B2966" t="s">
        <v>204</v>
      </c>
      <c r="C2966" t="s">
        <v>203</v>
      </c>
      <c r="D2966">
        <v>21311.279999999999</v>
      </c>
      <c r="E2966">
        <v>6.81</v>
      </c>
      <c r="F2966" t="s">
        <v>2737</v>
      </c>
      <c r="G2966">
        <v>27210100</v>
      </c>
      <c r="H2966" t="s">
        <v>2750</v>
      </c>
      <c r="I2966" t="s">
        <v>2737</v>
      </c>
      <c r="J2966" s="8">
        <v>43825.525000000001</v>
      </c>
      <c r="K2966">
        <v>272</v>
      </c>
      <c r="L2966">
        <v>29826</v>
      </c>
    </row>
    <row r="2967" spans="1:12" hidden="1" x14ac:dyDescent="0.25">
      <c r="A2967" t="s">
        <v>205</v>
      </c>
      <c r="B2967" t="s">
        <v>204</v>
      </c>
      <c r="C2967" t="s">
        <v>203</v>
      </c>
      <c r="D2967">
        <v>21311.279999999999</v>
      </c>
      <c r="E2967">
        <v>5.79</v>
      </c>
      <c r="F2967" t="s">
        <v>2737</v>
      </c>
      <c r="G2967">
        <v>27210100</v>
      </c>
      <c r="H2967" t="s">
        <v>2750</v>
      </c>
      <c r="I2967" t="s">
        <v>2737</v>
      </c>
      <c r="J2967" s="8">
        <v>43825.525000000001</v>
      </c>
      <c r="K2967">
        <v>272</v>
      </c>
      <c r="L2967">
        <v>29826</v>
      </c>
    </row>
    <row r="2968" spans="1:12" hidden="1" x14ac:dyDescent="0.25">
      <c r="A2968" t="s">
        <v>205</v>
      </c>
      <c r="B2968" t="s">
        <v>204</v>
      </c>
      <c r="C2968" t="s">
        <v>203</v>
      </c>
      <c r="D2968">
        <v>21311.279999999999</v>
      </c>
      <c r="E2968">
        <v>5.98</v>
      </c>
      <c r="F2968" t="s">
        <v>2737</v>
      </c>
      <c r="G2968">
        <v>27210100</v>
      </c>
      <c r="H2968" t="s">
        <v>2750</v>
      </c>
      <c r="I2968" t="s">
        <v>2737</v>
      </c>
      <c r="J2968" s="8">
        <v>43825.525000000001</v>
      </c>
      <c r="K2968">
        <v>272</v>
      </c>
      <c r="L2968">
        <v>29826</v>
      </c>
    </row>
    <row r="2969" spans="1:12" hidden="1" x14ac:dyDescent="0.25">
      <c r="A2969" t="s">
        <v>205</v>
      </c>
      <c r="B2969" t="s">
        <v>204</v>
      </c>
      <c r="C2969" t="s">
        <v>203</v>
      </c>
      <c r="D2969">
        <v>21311.279999999999</v>
      </c>
      <c r="E2969">
        <v>7.25</v>
      </c>
      <c r="F2969" t="s">
        <v>2737</v>
      </c>
      <c r="G2969">
        <v>27069291</v>
      </c>
      <c r="H2969" t="s">
        <v>2838</v>
      </c>
      <c r="I2969" t="s">
        <v>2737</v>
      </c>
      <c r="J2969" s="8">
        <v>43825.525000000001</v>
      </c>
      <c r="K2969">
        <v>270</v>
      </c>
      <c r="L2969">
        <v>29826</v>
      </c>
    </row>
    <row r="2970" spans="1:12" hidden="1" x14ac:dyDescent="0.25">
      <c r="A2970" t="s">
        <v>205</v>
      </c>
      <c r="B2970" t="s">
        <v>204</v>
      </c>
      <c r="C2970" t="s">
        <v>203</v>
      </c>
      <c r="D2970">
        <v>21311.279999999999</v>
      </c>
      <c r="E2970">
        <v>6.74</v>
      </c>
      <c r="F2970" t="s">
        <v>2737</v>
      </c>
      <c r="G2970">
        <v>27210100</v>
      </c>
      <c r="H2970" t="s">
        <v>2750</v>
      </c>
      <c r="I2970" t="s">
        <v>2737</v>
      </c>
      <c r="J2970" s="8">
        <v>43825.525000000001</v>
      </c>
      <c r="K2970">
        <v>272</v>
      </c>
      <c r="L2970">
        <v>29826</v>
      </c>
    </row>
    <row r="2971" spans="1:12" hidden="1" x14ac:dyDescent="0.25">
      <c r="A2971" t="s">
        <v>205</v>
      </c>
      <c r="B2971" t="s">
        <v>204</v>
      </c>
      <c r="C2971" t="s">
        <v>203</v>
      </c>
      <c r="D2971">
        <v>21311.279999999999</v>
      </c>
      <c r="E2971">
        <v>7.3</v>
      </c>
      <c r="F2971" t="s">
        <v>2737</v>
      </c>
      <c r="G2971">
        <v>27210100</v>
      </c>
      <c r="H2971" t="s">
        <v>2750</v>
      </c>
      <c r="I2971" t="s">
        <v>2737</v>
      </c>
      <c r="J2971" s="8">
        <v>43825.525000000001</v>
      </c>
      <c r="K2971">
        <v>272</v>
      </c>
      <c r="L2971">
        <v>29826</v>
      </c>
    </row>
    <row r="2972" spans="1:12" hidden="1" x14ac:dyDescent="0.25">
      <c r="A2972" t="s">
        <v>205</v>
      </c>
      <c r="B2972" t="s">
        <v>204</v>
      </c>
      <c r="C2972" t="s">
        <v>203</v>
      </c>
      <c r="D2972">
        <v>21311.279999999999</v>
      </c>
      <c r="E2972">
        <v>112.24</v>
      </c>
      <c r="F2972">
        <v>69091</v>
      </c>
      <c r="G2972">
        <v>27069091</v>
      </c>
      <c r="H2972" t="s">
        <v>2931</v>
      </c>
      <c r="I2972" t="s">
        <v>2737</v>
      </c>
      <c r="J2972" s="8">
        <v>43825.525000000001</v>
      </c>
      <c r="K2972">
        <v>270</v>
      </c>
      <c r="L2972">
        <v>29826</v>
      </c>
    </row>
    <row r="2973" spans="1:12" hidden="1" x14ac:dyDescent="0.25">
      <c r="A2973" t="s">
        <v>205</v>
      </c>
      <c r="B2973" t="s">
        <v>204</v>
      </c>
      <c r="C2973" t="s">
        <v>203</v>
      </c>
      <c r="D2973">
        <v>21311.279999999999</v>
      </c>
      <c r="E2973">
        <v>2328</v>
      </c>
      <c r="F2973" t="s">
        <v>2912</v>
      </c>
      <c r="G2973">
        <v>27820020</v>
      </c>
      <c r="H2973" t="s">
        <v>2913</v>
      </c>
      <c r="I2973" t="s">
        <v>2737</v>
      </c>
      <c r="J2973" s="8">
        <v>43825.525000000001</v>
      </c>
      <c r="K2973">
        <v>278</v>
      </c>
      <c r="L2973">
        <v>29826</v>
      </c>
    </row>
    <row r="2974" spans="1:12" hidden="1" x14ac:dyDescent="0.25">
      <c r="A2974" t="s">
        <v>205</v>
      </c>
      <c r="B2974" t="s">
        <v>204</v>
      </c>
      <c r="C2974" t="s">
        <v>203</v>
      </c>
      <c r="D2974">
        <v>21311.279999999999</v>
      </c>
      <c r="E2974">
        <v>365</v>
      </c>
      <c r="F2974" t="s">
        <v>2737</v>
      </c>
      <c r="G2974">
        <v>27210100</v>
      </c>
      <c r="H2974" t="s">
        <v>2750</v>
      </c>
      <c r="I2974" t="s">
        <v>2737</v>
      </c>
      <c r="J2974" s="8">
        <v>43825.525000000001</v>
      </c>
      <c r="K2974">
        <v>272</v>
      </c>
      <c r="L2974">
        <v>29826</v>
      </c>
    </row>
    <row r="2975" spans="1:12" hidden="1" x14ac:dyDescent="0.25">
      <c r="A2975" t="s">
        <v>205</v>
      </c>
      <c r="B2975" t="s">
        <v>204</v>
      </c>
      <c r="C2975" t="s">
        <v>203</v>
      </c>
      <c r="D2975">
        <v>21311.279999999999</v>
      </c>
      <c r="E2975">
        <v>6.41</v>
      </c>
      <c r="F2975" t="s">
        <v>2737</v>
      </c>
      <c r="G2975">
        <v>27069246</v>
      </c>
      <c r="H2975" t="s">
        <v>2911</v>
      </c>
      <c r="I2975" t="s">
        <v>2737</v>
      </c>
      <c r="J2975" s="8">
        <v>43825.525000000001</v>
      </c>
      <c r="K2975">
        <v>270</v>
      </c>
      <c r="L2975">
        <v>29826</v>
      </c>
    </row>
    <row r="2976" spans="1:12" hidden="1" x14ac:dyDescent="0.25">
      <c r="A2976" t="s">
        <v>205</v>
      </c>
      <c r="B2976" t="s">
        <v>204</v>
      </c>
      <c r="C2976" t="s">
        <v>203</v>
      </c>
      <c r="D2976">
        <v>21311.279999999999</v>
      </c>
      <c r="E2976">
        <v>11.3</v>
      </c>
      <c r="F2976" t="s">
        <v>2737</v>
      </c>
      <c r="G2976">
        <v>27210100</v>
      </c>
      <c r="H2976" t="s">
        <v>2750</v>
      </c>
      <c r="I2976" t="s">
        <v>2737</v>
      </c>
      <c r="J2976" s="8">
        <v>43825.525000000001</v>
      </c>
      <c r="K2976">
        <v>272</v>
      </c>
      <c r="L2976">
        <v>29826</v>
      </c>
    </row>
    <row r="2977" spans="1:12" hidden="1" x14ac:dyDescent="0.25">
      <c r="A2977" t="s">
        <v>205</v>
      </c>
      <c r="B2977" t="s">
        <v>204</v>
      </c>
      <c r="C2977" t="s">
        <v>203</v>
      </c>
      <c r="D2977">
        <v>21311.279999999999</v>
      </c>
      <c r="E2977">
        <v>18.7</v>
      </c>
      <c r="F2977" t="s">
        <v>2737</v>
      </c>
      <c r="G2977">
        <v>27069301</v>
      </c>
      <c r="H2977" t="s">
        <v>3105</v>
      </c>
      <c r="I2977" t="s">
        <v>2737</v>
      </c>
      <c r="J2977" s="8">
        <v>43825.525000000001</v>
      </c>
      <c r="K2977">
        <v>270</v>
      </c>
      <c r="L2977">
        <v>29826</v>
      </c>
    </row>
    <row r="2978" spans="1:12" hidden="1" x14ac:dyDescent="0.25">
      <c r="A2978" t="s">
        <v>205</v>
      </c>
      <c r="B2978" t="s">
        <v>204</v>
      </c>
      <c r="C2978" t="s">
        <v>203</v>
      </c>
      <c r="D2978">
        <v>21311.279999999999</v>
      </c>
      <c r="E2978">
        <v>170.64</v>
      </c>
      <c r="F2978" t="s">
        <v>2737</v>
      </c>
      <c r="G2978">
        <v>27210100</v>
      </c>
      <c r="H2978" t="s">
        <v>2750</v>
      </c>
      <c r="I2978" t="s">
        <v>2737</v>
      </c>
      <c r="J2978" s="8">
        <v>43825.525000000001</v>
      </c>
      <c r="K2978">
        <v>272</v>
      </c>
      <c r="L2978">
        <v>29826</v>
      </c>
    </row>
    <row r="2979" spans="1:12" hidden="1" x14ac:dyDescent="0.25">
      <c r="A2979" t="s">
        <v>205</v>
      </c>
      <c r="B2979" t="s">
        <v>204</v>
      </c>
      <c r="C2979" t="s">
        <v>203</v>
      </c>
      <c r="D2979">
        <v>21311.279999999999</v>
      </c>
      <c r="E2979">
        <v>165.11</v>
      </c>
      <c r="F2979" t="s">
        <v>2737</v>
      </c>
      <c r="G2979">
        <v>27210100</v>
      </c>
      <c r="H2979" t="s">
        <v>2750</v>
      </c>
      <c r="I2979" t="s">
        <v>2737</v>
      </c>
      <c r="J2979" s="8">
        <v>43825.525000000001</v>
      </c>
      <c r="K2979">
        <v>272</v>
      </c>
      <c r="L2979">
        <v>29826</v>
      </c>
    </row>
    <row r="2980" spans="1:12" hidden="1" x14ac:dyDescent="0.25">
      <c r="A2980" t="s">
        <v>205</v>
      </c>
      <c r="B2980" t="s">
        <v>204</v>
      </c>
      <c r="C2980" t="s">
        <v>203</v>
      </c>
      <c r="D2980">
        <v>21311.279999999999</v>
      </c>
      <c r="E2980">
        <v>90.3</v>
      </c>
      <c r="F2980" t="s">
        <v>2737</v>
      </c>
      <c r="G2980">
        <v>27210100</v>
      </c>
      <c r="H2980" t="s">
        <v>2750</v>
      </c>
      <c r="I2980" t="s">
        <v>2737</v>
      </c>
      <c r="J2980" s="8">
        <v>43825.525000000001</v>
      </c>
      <c r="K2980">
        <v>272</v>
      </c>
      <c r="L2980">
        <v>29826</v>
      </c>
    </row>
    <row r="2981" spans="1:12" hidden="1" x14ac:dyDescent="0.25">
      <c r="A2981" t="s">
        <v>205</v>
      </c>
      <c r="B2981" t="s">
        <v>204</v>
      </c>
      <c r="C2981" t="s">
        <v>203</v>
      </c>
      <c r="D2981">
        <v>21311.279999999999</v>
      </c>
      <c r="E2981">
        <v>494.7</v>
      </c>
      <c r="F2981" t="s">
        <v>2737</v>
      </c>
      <c r="G2981">
        <v>27210100</v>
      </c>
      <c r="H2981" t="s">
        <v>2750</v>
      </c>
      <c r="I2981" t="s">
        <v>2737</v>
      </c>
      <c r="J2981" s="8">
        <v>43825.525000000001</v>
      </c>
      <c r="K2981">
        <v>272</v>
      </c>
      <c r="L2981">
        <v>29826</v>
      </c>
    </row>
    <row r="2982" spans="1:12" hidden="1" x14ac:dyDescent="0.25">
      <c r="A2982" t="s">
        <v>205</v>
      </c>
      <c r="B2982" t="s">
        <v>204</v>
      </c>
      <c r="C2982" t="s">
        <v>203</v>
      </c>
      <c r="D2982">
        <v>21311.279999999999</v>
      </c>
      <c r="E2982">
        <v>-2328</v>
      </c>
      <c r="F2982" t="s">
        <v>2912</v>
      </c>
      <c r="G2982">
        <v>27820020</v>
      </c>
      <c r="H2982" t="s">
        <v>2913</v>
      </c>
      <c r="I2982" t="s">
        <v>2737</v>
      </c>
      <c r="J2982" s="8">
        <v>43825.525000000001</v>
      </c>
      <c r="K2982">
        <v>278</v>
      </c>
      <c r="L2982">
        <v>29826</v>
      </c>
    </row>
    <row r="2983" spans="1:12" hidden="1" x14ac:dyDescent="0.25">
      <c r="A2983" t="s">
        <v>205</v>
      </c>
      <c r="B2983" t="s">
        <v>204</v>
      </c>
      <c r="C2983" t="s">
        <v>203</v>
      </c>
      <c r="D2983">
        <v>21311.279999999999</v>
      </c>
      <c r="E2983">
        <v>-365</v>
      </c>
      <c r="F2983" t="s">
        <v>2737</v>
      </c>
      <c r="G2983">
        <v>27210100</v>
      </c>
      <c r="H2983" t="s">
        <v>2750</v>
      </c>
      <c r="I2983" t="s">
        <v>2737</v>
      </c>
      <c r="J2983" s="8">
        <v>43825.525000000001</v>
      </c>
      <c r="K2983">
        <v>272</v>
      </c>
      <c r="L2983">
        <v>29826</v>
      </c>
    </row>
    <row r="2984" spans="1:12" hidden="1" x14ac:dyDescent="0.25">
      <c r="A2984" t="s">
        <v>205</v>
      </c>
      <c r="B2984" t="s">
        <v>204</v>
      </c>
      <c r="C2984" t="s">
        <v>203</v>
      </c>
      <c r="D2984">
        <v>21311.279999999999</v>
      </c>
      <c r="E2984">
        <v>-11.3</v>
      </c>
      <c r="F2984" t="s">
        <v>2737</v>
      </c>
      <c r="G2984">
        <v>27210100</v>
      </c>
      <c r="H2984" t="s">
        <v>2750</v>
      </c>
      <c r="I2984" t="s">
        <v>2737</v>
      </c>
      <c r="J2984" s="8">
        <v>43825.525000000001</v>
      </c>
      <c r="K2984">
        <v>272</v>
      </c>
      <c r="L2984">
        <v>29826</v>
      </c>
    </row>
    <row r="2985" spans="1:12" hidden="1" x14ac:dyDescent="0.25">
      <c r="A2985" t="s">
        <v>205</v>
      </c>
      <c r="B2985" t="s">
        <v>204</v>
      </c>
      <c r="C2985" t="s">
        <v>203</v>
      </c>
      <c r="D2985">
        <v>21311.279999999999</v>
      </c>
      <c r="E2985">
        <v>8.01</v>
      </c>
      <c r="F2985" t="s">
        <v>2737</v>
      </c>
      <c r="G2985">
        <v>27217031</v>
      </c>
      <c r="H2985" t="s">
        <v>2959</v>
      </c>
      <c r="I2985" t="s">
        <v>2737</v>
      </c>
      <c r="J2985" s="8">
        <v>43825.525000000001</v>
      </c>
      <c r="K2985">
        <v>272</v>
      </c>
      <c r="L2985">
        <v>29826</v>
      </c>
    </row>
    <row r="2986" spans="1:12" hidden="1" x14ac:dyDescent="0.25">
      <c r="A2986" t="s">
        <v>205</v>
      </c>
      <c r="B2986" t="s">
        <v>204</v>
      </c>
      <c r="C2986" t="s">
        <v>203</v>
      </c>
      <c r="D2986">
        <v>21311.279999999999</v>
      </c>
      <c r="E2986">
        <v>6.88</v>
      </c>
      <c r="F2986" t="s">
        <v>2737</v>
      </c>
      <c r="G2986">
        <v>27210100</v>
      </c>
      <c r="H2986" t="s">
        <v>2750</v>
      </c>
      <c r="I2986" t="s">
        <v>2737</v>
      </c>
      <c r="J2986" s="8">
        <v>43825.525000000001</v>
      </c>
      <c r="K2986">
        <v>272</v>
      </c>
      <c r="L2986">
        <v>29826</v>
      </c>
    </row>
    <row r="2987" spans="1:12" hidden="1" x14ac:dyDescent="0.25">
      <c r="A2987" t="s">
        <v>205</v>
      </c>
      <c r="B2987" t="s">
        <v>204</v>
      </c>
      <c r="C2987" t="s">
        <v>203</v>
      </c>
      <c r="D2987">
        <v>21311.279999999999</v>
      </c>
      <c r="E2987">
        <v>7.39</v>
      </c>
      <c r="F2987" t="s">
        <v>2737</v>
      </c>
      <c r="G2987">
        <v>27069178</v>
      </c>
      <c r="H2987" t="s">
        <v>2914</v>
      </c>
      <c r="I2987" t="s">
        <v>2737</v>
      </c>
      <c r="J2987" s="8">
        <v>43825.525000000001</v>
      </c>
      <c r="K2987">
        <v>270</v>
      </c>
      <c r="L2987">
        <v>29826</v>
      </c>
    </row>
    <row r="2988" spans="1:12" hidden="1" x14ac:dyDescent="0.25">
      <c r="A2988" t="s">
        <v>205</v>
      </c>
      <c r="B2988" t="s">
        <v>204</v>
      </c>
      <c r="C2988" t="s">
        <v>203</v>
      </c>
      <c r="D2988">
        <v>21311.279999999999</v>
      </c>
      <c r="E2988">
        <v>8.2899999999999991</v>
      </c>
      <c r="F2988" t="s">
        <v>2737</v>
      </c>
      <c r="G2988">
        <v>27210100</v>
      </c>
      <c r="H2988" t="s">
        <v>2750</v>
      </c>
      <c r="I2988" t="s">
        <v>2737</v>
      </c>
      <c r="J2988" s="8">
        <v>43825.525000000001</v>
      </c>
      <c r="K2988">
        <v>272</v>
      </c>
      <c r="L2988">
        <v>29826</v>
      </c>
    </row>
    <row r="2989" spans="1:12" hidden="1" x14ac:dyDescent="0.25">
      <c r="A2989" t="s">
        <v>205</v>
      </c>
      <c r="B2989" t="s">
        <v>204</v>
      </c>
      <c r="C2989" t="s">
        <v>203</v>
      </c>
      <c r="D2989">
        <v>21311.279999999999</v>
      </c>
      <c r="E2989">
        <v>12.48</v>
      </c>
      <c r="F2989" t="s">
        <v>2737</v>
      </c>
      <c r="G2989">
        <v>27101000</v>
      </c>
      <c r="H2989" t="s">
        <v>2956</v>
      </c>
      <c r="I2989" t="s">
        <v>2737</v>
      </c>
      <c r="J2989" s="8">
        <v>43825.525000000001</v>
      </c>
      <c r="K2989">
        <v>271</v>
      </c>
      <c r="L2989">
        <v>29826</v>
      </c>
    </row>
    <row r="2990" spans="1:12" hidden="1" x14ac:dyDescent="0.25">
      <c r="A2990" t="s">
        <v>205</v>
      </c>
      <c r="B2990" t="s">
        <v>204</v>
      </c>
      <c r="C2990" t="s">
        <v>203</v>
      </c>
      <c r="D2990">
        <v>21311.279999999999</v>
      </c>
      <c r="E2990">
        <v>21.01</v>
      </c>
      <c r="F2990" t="s">
        <v>2737</v>
      </c>
      <c r="G2990">
        <v>27210100</v>
      </c>
      <c r="H2990" t="s">
        <v>2750</v>
      </c>
      <c r="I2990" t="s">
        <v>2737</v>
      </c>
      <c r="J2990" s="8">
        <v>43825.525000000001</v>
      </c>
      <c r="K2990">
        <v>272</v>
      </c>
      <c r="L2990">
        <v>29826</v>
      </c>
    </row>
    <row r="2991" spans="1:12" hidden="1" x14ac:dyDescent="0.25">
      <c r="A2991" t="s">
        <v>205</v>
      </c>
      <c r="B2991" t="s">
        <v>204</v>
      </c>
      <c r="C2991" t="s">
        <v>203</v>
      </c>
      <c r="D2991">
        <v>21311.279999999999</v>
      </c>
      <c r="E2991">
        <v>12.36</v>
      </c>
      <c r="F2991" t="s">
        <v>2737</v>
      </c>
      <c r="G2991">
        <v>27013496</v>
      </c>
      <c r="H2991" t="s">
        <v>2915</v>
      </c>
      <c r="I2991" t="s">
        <v>2737</v>
      </c>
      <c r="J2991" s="8">
        <v>43825.525000000001</v>
      </c>
      <c r="K2991">
        <v>270</v>
      </c>
      <c r="L2991">
        <v>29826</v>
      </c>
    </row>
    <row r="2992" spans="1:12" hidden="1" x14ac:dyDescent="0.25">
      <c r="A2992" t="s">
        <v>205</v>
      </c>
      <c r="B2992" t="s">
        <v>204</v>
      </c>
      <c r="C2992" t="s">
        <v>203</v>
      </c>
      <c r="D2992">
        <v>21311.279999999999</v>
      </c>
      <c r="E2992">
        <v>9.27</v>
      </c>
      <c r="F2992" t="s">
        <v>2737</v>
      </c>
      <c r="G2992">
        <v>27069286</v>
      </c>
      <c r="H2992" t="s">
        <v>2916</v>
      </c>
      <c r="I2992" t="s">
        <v>2737</v>
      </c>
      <c r="J2992" s="8">
        <v>43825.525000000001</v>
      </c>
      <c r="K2992">
        <v>270</v>
      </c>
      <c r="L2992">
        <v>29826</v>
      </c>
    </row>
    <row r="2993" spans="1:12" hidden="1" x14ac:dyDescent="0.25">
      <c r="A2993" t="s">
        <v>205</v>
      </c>
      <c r="B2993" t="s">
        <v>204</v>
      </c>
      <c r="C2993" t="s">
        <v>203</v>
      </c>
      <c r="D2993">
        <v>21311.279999999999</v>
      </c>
      <c r="E2993">
        <v>6.74</v>
      </c>
      <c r="F2993" t="s">
        <v>2737</v>
      </c>
      <c r="G2993">
        <v>27269181</v>
      </c>
      <c r="H2993" t="s">
        <v>2917</v>
      </c>
      <c r="I2993" t="s">
        <v>2737</v>
      </c>
      <c r="J2993" s="8">
        <v>43825.525000000001</v>
      </c>
      <c r="K2993">
        <v>272</v>
      </c>
      <c r="L2993">
        <v>29826</v>
      </c>
    </row>
    <row r="2994" spans="1:12" hidden="1" x14ac:dyDescent="0.25">
      <c r="A2994" t="s">
        <v>205</v>
      </c>
      <c r="B2994" t="s">
        <v>204</v>
      </c>
      <c r="C2994" t="s">
        <v>203</v>
      </c>
      <c r="D2994">
        <v>21311.279999999999</v>
      </c>
      <c r="E2994">
        <v>174.54</v>
      </c>
      <c r="F2994" t="s">
        <v>2737</v>
      </c>
      <c r="G2994">
        <v>27210100</v>
      </c>
      <c r="H2994" t="s">
        <v>2750</v>
      </c>
      <c r="I2994" t="s">
        <v>2737</v>
      </c>
      <c r="J2994" s="8">
        <v>43825.525000000001</v>
      </c>
      <c r="K2994">
        <v>272</v>
      </c>
      <c r="L2994">
        <v>29826</v>
      </c>
    </row>
    <row r="2995" spans="1:12" hidden="1" x14ac:dyDescent="0.25">
      <c r="A2995" t="s">
        <v>205</v>
      </c>
      <c r="B2995" t="s">
        <v>204</v>
      </c>
      <c r="C2995" t="s">
        <v>203</v>
      </c>
      <c r="D2995">
        <v>21311.279999999999</v>
      </c>
      <c r="E2995">
        <v>11.92</v>
      </c>
      <c r="F2995" t="s">
        <v>2752</v>
      </c>
      <c r="G2995">
        <v>27038238</v>
      </c>
      <c r="H2995" t="s">
        <v>2753</v>
      </c>
      <c r="I2995" t="s">
        <v>2737</v>
      </c>
      <c r="J2995" s="8">
        <v>43825.525000000001</v>
      </c>
      <c r="K2995">
        <v>270</v>
      </c>
      <c r="L2995">
        <v>29826</v>
      </c>
    </row>
    <row r="2996" spans="1:12" hidden="1" x14ac:dyDescent="0.25">
      <c r="A2996" t="s">
        <v>205</v>
      </c>
      <c r="B2996" t="s">
        <v>204</v>
      </c>
      <c r="C2996" t="s">
        <v>203</v>
      </c>
      <c r="D2996">
        <v>21311.279999999999</v>
      </c>
      <c r="E2996">
        <v>11.59</v>
      </c>
      <c r="F2996" t="s">
        <v>2737</v>
      </c>
      <c r="G2996">
        <v>27069212</v>
      </c>
      <c r="H2996" t="s">
        <v>2754</v>
      </c>
      <c r="I2996" t="s">
        <v>2737</v>
      </c>
      <c r="J2996" s="8">
        <v>43825.525000000001</v>
      </c>
      <c r="K2996">
        <v>270</v>
      </c>
      <c r="L2996">
        <v>29826</v>
      </c>
    </row>
    <row r="2997" spans="1:12" hidden="1" x14ac:dyDescent="0.25">
      <c r="A2997" t="s">
        <v>205</v>
      </c>
      <c r="B2997" t="s">
        <v>204</v>
      </c>
      <c r="C2997" t="s">
        <v>203</v>
      </c>
      <c r="D2997">
        <v>21311.279999999999</v>
      </c>
      <c r="E2997">
        <v>10.53</v>
      </c>
      <c r="F2997" t="s">
        <v>2737</v>
      </c>
      <c r="G2997">
        <v>27013394</v>
      </c>
      <c r="H2997" t="s">
        <v>2789</v>
      </c>
      <c r="I2997" t="s">
        <v>2737</v>
      </c>
      <c r="J2997" s="8">
        <v>43825.525000000001</v>
      </c>
      <c r="K2997">
        <v>270</v>
      </c>
      <c r="L2997">
        <v>29826</v>
      </c>
    </row>
    <row r="2998" spans="1:12" hidden="1" x14ac:dyDescent="0.25">
      <c r="A2998" t="s">
        <v>205</v>
      </c>
      <c r="B2998" t="s">
        <v>204</v>
      </c>
      <c r="C2998" t="s">
        <v>203</v>
      </c>
      <c r="D2998">
        <v>21311.279999999999</v>
      </c>
      <c r="E2998">
        <v>7.35</v>
      </c>
      <c r="F2998" t="s">
        <v>2737</v>
      </c>
      <c r="G2998">
        <v>27013392</v>
      </c>
      <c r="H2998" t="s">
        <v>2755</v>
      </c>
      <c r="I2998" t="s">
        <v>2737</v>
      </c>
      <c r="J2998" s="8">
        <v>43825.525000000001</v>
      </c>
      <c r="K2998">
        <v>270</v>
      </c>
      <c r="L2998">
        <v>29826</v>
      </c>
    </row>
    <row r="2999" spans="1:12" hidden="1" x14ac:dyDescent="0.25">
      <c r="A2999" t="s">
        <v>205</v>
      </c>
      <c r="B2999" t="s">
        <v>204</v>
      </c>
      <c r="C2999" t="s">
        <v>203</v>
      </c>
      <c r="D2999">
        <v>21311.279999999999</v>
      </c>
      <c r="E2999">
        <v>21.19</v>
      </c>
      <c r="F2999" t="s">
        <v>2737</v>
      </c>
      <c r="G2999">
        <v>27013399</v>
      </c>
      <c r="H2999" t="s">
        <v>2739</v>
      </c>
      <c r="I2999" t="s">
        <v>2737</v>
      </c>
      <c r="J2999" s="8">
        <v>43825.525000000001</v>
      </c>
      <c r="K2999">
        <v>270</v>
      </c>
      <c r="L2999">
        <v>29826</v>
      </c>
    </row>
    <row r="3000" spans="1:12" hidden="1" x14ac:dyDescent="0.25">
      <c r="A3000" t="s">
        <v>205</v>
      </c>
      <c r="B3000" t="s">
        <v>204</v>
      </c>
      <c r="C3000" t="s">
        <v>203</v>
      </c>
      <c r="D3000">
        <v>21311.279999999999</v>
      </c>
      <c r="E3000">
        <v>10.97</v>
      </c>
      <c r="F3000" t="s">
        <v>2737</v>
      </c>
      <c r="G3000">
        <v>27280043</v>
      </c>
      <c r="H3000" t="s">
        <v>2740</v>
      </c>
      <c r="I3000" t="s">
        <v>2737</v>
      </c>
      <c r="J3000" s="8">
        <v>43825.525000000001</v>
      </c>
      <c r="K3000">
        <v>272</v>
      </c>
      <c r="L3000">
        <v>29826</v>
      </c>
    </row>
    <row r="3001" spans="1:12" hidden="1" x14ac:dyDescent="0.25">
      <c r="A3001" t="s">
        <v>205</v>
      </c>
      <c r="B3001" t="s">
        <v>204</v>
      </c>
      <c r="C3001" t="s">
        <v>203</v>
      </c>
      <c r="D3001">
        <v>21311.279999999999</v>
      </c>
      <c r="E3001">
        <v>53.55</v>
      </c>
      <c r="F3001" t="s">
        <v>2737</v>
      </c>
      <c r="G3001">
        <v>27210100</v>
      </c>
      <c r="H3001" t="s">
        <v>2750</v>
      </c>
      <c r="I3001" t="s">
        <v>2737</v>
      </c>
      <c r="J3001" s="8">
        <v>43825.525000000001</v>
      </c>
      <c r="K3001">
        <v>272</v>
      </c>
      <c r="L3001">
        <v>29826</v>
      </c>
    </row>
    <row r="3002" spans="1:12" hidden="1" x14ac:dyDescent="0.25">
      <c r="A3002" t="s">
        <v>205</v>
      </c>
      <c r="B3002" t="s">
        <v>204</v>
      </c>
      <c r="C3002" t="s">
        <v>203</v>
      </c>
      <c r="D3002">
        <v>21311.279999999999</v>
      </c>
      <c r="E3002">
        <v>70</v>
      </c>
      <c r="F3002" t="s">
        <v>2846</v>
      </c>
      <c r="G3002">
        <v>25024712</v>
      </c>
      <c r="H3002" t="s">
        <v>2847</v>
      </c>
      <c r="I3002" t="s">
        <v>2737</v>
      </c>
      <c r="J3002" s="8">
        <v>43825.525000000001</v>
      </c>
      <c r="K3002">
        <v>250</v>
      </c>
      <c r="L3002">
        <v>29826</v>
      </c>
    </row>
    <row r="3003" spans="1:12" hidden="1" x14ac:dyDescent="0.25">
      <c r="A3003" t="s">
        <v>205</v>
      </c>
      <c r="B3003" t="s">
        <v>204</v>
      </c>
      <c r="C3003" t="s">
        <v>203</v>
      </c>
      <c r="D3003">
        <v>21311.279999999999</v>
      </c>
      <c r="E3003">
        <v>19</v>
      </c>
      <c r="F3003" t="s">
        <v>3024</v>
      </c>
      <c r="G3003">
        <v>25021200</v>
      </c>
      <c r="H3003" t="s">
        <v>3025</v>
      </c>
      <c r="I3003" t="s">
        <v>2737</v>
      </c>
      <c r="J3003" s="8">
        <v>43825.525000000001</v>
      </c>
      <c r="K3003">
        <v>250</v>
      </c>
      <c r="L3003">
        <v>29826</v>
      </c>
    </row>
    <row r="3004" spans="1:12" hidden="1" x14ac:dyDescent="0.25">
      <c r="A3004" t="s">
        <v>205</v>
      </c>
      <c r="B3004" t="s">
        <v>204</v>
      </c>
      <c r="C3004" t="s">
        <v>203</v>
      </c>
      <c r="D3004">
        <v>21311.279999999999</v>
      </c>
      <c r="E3004">
        <v>46</v>
      </c>
      <c r="F3004" t="s">
        <v>2742</v>
      </c>
      <c r="G3004">
        <v>25021907</v>
      </c>
      <c r="H3004" t="s">
        <v>2743</v>
      </c>
      <c r="I3004" t="s">
        <v>2737</v>
      </c>
      <c r="J3004" s="8">
        <v>43825.525000000001</v>
      </c>
      <c r="K3004">
        <v>250</v>
      </c>
      <c r="L3004">
        <v>29826</v>
      </c>
    </row>
    <row r="3005" spans="1:12" hidden="1" x14ac:dyDescent="0.25">
      <c r="A3005" t="s">
        <v>205</v>
      </c>
      <c r="B3005" t="s">
        <v>204</v>
      </c>
      <c r="C3005" t="s">
        <v>203</v>
      </c>
      <c r="D3005">
        <v>21311.279999999999</v>
      </c>
      <c r="E3005">
        <v>21</v>
      </c>
      <c r="F3005" t="s">
        <v>2768</v>
      </c>
      <c r="G3005">
        <v>25021916</v>
      </c>
      <c r="H3005" t="s">
        <v>2918</v>
      </c>
      <c r="I3005" t="s">
        <v>2737</v>
      </c>
      <c r="J3005" s="8">
        <v>43825.525000000001</v>
      </c>
      <c r="K3005">
        <v>250</v>
      </c>
      <c r="L3005">
        <v>29826</v>
      </c>
    </row>
    <row r="3006" spans="1:12" hidden="1" x14ac:dyDescent="0.25">
      <c r="A3006" t="s">
        <v>205</v>
      </c>
      <c r="B3006" t="s">
        <v>204</v>
      </c>
      <c r="C3006" t="s">
        <v>203</v>
      </c>
      <c r="D3006">
        <v>21311.279999999999</v>
      </c>
      <c r="E3006">
        <v>21</v>
      </c>
      <c r="F3006" t="s">
        <v>2848</v>
      </c>
      <c r="G3006">
        <v>63623574</v>
      </c>
      <c r="H3006" t="s">
        <v>2849</v>
      </c>
      <c r="I3006" t="s">
        <v>2737</v>
      </c>
      <c r="J3006" s="8">
        <v>43825.525000000001</v>
      </c>
      <c r="K3006">
        <v>636</v>
      </c>
      <c r="L3006">
        <v>29826</v>
      </c>
    </row>
    <row r="3007" spans="1:12" hidden="1" x14ac:dyDescent="0.25">
      <c r="A3007" t="s">
        <v>205</v>
      </c>
      <c r="B3007" t="s">
        <v>204</v>
      </c>
      <c r="C3007" t="s">
        <v>203</v>
      </c>
      <c r="D3007">
        <v>21311.279999999999</v>
      </c>
      <c r="E3007">
        <v>44</v>
      </c>
      <c r="F3007" t="s">
        <v>2795</v>
      </c>
      <c r="G3007">
        <v>63690720</v>
      </c>
      <c r="H3007" t="s">
        <v>2796</v>
      </c>
      <c r="I3007" t="s">
        <v>2737</v>
      </c>
      <c r="J3007" s="8">
        <v>43825.525000000001</v>
      </c>
      <c r="K3007">
        <v>636</v>
      </c>
      <c r="L3007">
        <v>29826</v>
      </c>
    </row>
    <row r="3008" spans="1:12" hidden="1" x14ac:dyDescent="0.25">
      <c r="A3008" t="s">
        <v>205</v>
      </c>
      <c r="B3008" t="s">
        <v>204</v>
      </c>
      <c r="C3008" t="s">
        <v>203</v>
      </c>
      <c r="D3008">
        <v>21311.279999999999</v>
      </c>
      <c r="E3008">
        <v>44</v>
      </c>
      <c r="F3008" t="s">
        <v>2897</v>
      </c>
      <c r="G3008">
        <v>25021629</v>
      </c>
      <c r="H3008" t="s">
        <v>2963</v>
      </c>
      <c r="I3008" t="s">
        <v>2737</v>
      </c>
      <c r="J3008" s="8">
        <v>43825.525000000001</v>
      </c>
      <c r="K3008">
        <v>250</v>
      </c>
      <c r="L3008">
        <v>29826</v>
      </c>
    </row>
    <row r="3009" spans="1:12" hidden="1" x14ac:dyDescent="0.25">
      <c r="A3009" t="s">
        <v>205</v>
      </c>
      <c r="B3009" t="s">
        <v>204</v>
      </c>
      <c r="C3009" t="s">
        <v>203</v>
      </c>
      <c r="D3009">
        <v>21311.279999999999</v>
      </c>
      <c r="E3009">
        <v>29</v>
      </c>
      <c r="F3009" t="s">
        <v>2737</v>
      </c>
      <c r="G3009">
        <v>25024682</v>
      </c>
      <c r="H3009" t="s">
        <v>3134</v>
      </c>
      <c r="I3009" t="s">
        <v>2737</v>
      </c>
      <c r="J3009" s="8">
        <v>43825.525000000001</v>
      </c>
      <c r="K3009">
        <v>250</v>
      </c>
      <c r="L3009">
        <v>29826</v>
      </c>
    </row>
    <row r="3010" spans="1:12" hidden="1" x14ac:dyDescent="0.25">
      <c r="A3010" t="s">
        <v>205</v>
      </c>
      <c r="B3010" t="s">
        <v>204</v>
      </c>
      <c r="C3010" t="s">
        <v>203</v>
      </c>
      <c r="D3010">
        <v>21311.279999999999</v>
      </c>
      <c r="E3010">
        <v>46</v>
      </c>
      <c r="F3010" t="s">
        <v>2737</v>
      </c>
      <c r="G3010">
        <v>25023527</v>
      </c>
      <c r="H3010" t="s">
        <v>2925</v>
      </c>
      <c r="I3010" t="s">
        <v>2737</v>
      </c>
      <c r="J3010" s="8">
        <v>43825.525000000001</v>
      </c>
      <c r="K3010">
        <v>250</v>
      </c>
      <c r="L3010">
        <v>29826</v>
      </c>
    </row>
    <row r="3011" spans="1:12" hidden="1" x14ac:dyDescent="0.25">
      <c r="A3011" t="s">
        <v>205</v>
      </c>
      <c r="B3011" t="s">
        <v>204</v>
      </c>
      <c r="C3011" t="s">
        <v>203</v>
      </c>
      <c r="D3011">
        <v>21311.279999999999</v>
      </c>
      <c r="E3011">
        <v>42</v>
      </c>
      <c r="F3011" t="s">
        <v>2920</v>
      </c>
      <c r="G3011">
        <v>25021136</v>
      </c>
      <c r="H3011" t="s">
        <v>2921</v>
      </c>
      <c r="I3011" t="s">
        <v>2737</v>
      </c>
      <c r="J3011" s="8">
        <v>43825.525000000001</v>
      </c>
      <c r="K3011">
        <v>250</v>
      </c>
      <c r="L3011">
        <v>29826</v>
      </c>
    </row>
    <row r="3012" spans="1:12" hidden="1" x14ac:dyDescent="0.25">
      <c r="A3012" t="s">
        <v>205</v>
      </c>
      <c r="B3012" t="s">
        <v>204</v>
      </c>
      <c r="C3012" t="s">
        <v>203</v>
      </c>
      <c r="D3012">
        <v>21311.279999999999</v>
      </c>
      <c r="E3012">
        <v>38</v>
      </c>
      <c r="F3012" t="s">
        <v>2922</v>
      </c>
      <c r="G3012">
        <v>63621140</v>
      </c>
      <c r="H3012" t="s">
        <v>2923</v>
      </c>
      <c r="I3012" t="s">
        <v>2737</v>
      </c>
      <c r="J3012" s="8">
        <v>43825.525000000001</v>
      </c>
      <c r="K3012">
        <v>636</v>
      </c>
      <c r="L3012">
        <v>29826</v>
      </c>
    </row>
    <row r="3013" spans="1:12" hidden="1" x14ac:dyDescent="0.25">
      <c r="A3013" t="s">
        <v>205</v>
      </c>
      <c r="B3013" t="s">
        <v>204</v>
      </c>
      <c r="C3013" t="s">
        <v>203</v>
      </c>
      <c r="D3013">
        <v>21311.279999999999</v>
      </c>
      <c r="E3013">
        <v>8.3800000000000008</v>
      </c>
      <c r="F3013" t="s">
        <v>2737</v>
      </c>
      <c r="G3013">
        <v>25815118</v>
      </c>
      <c r="H3013" t="s">
        <v>3031</v>
      </c>
      <c r="I3013" t="s">
        <v>2737</v>
      </c>
      <c r="J3013" s="8">
        <v>43825.525000000001</v>
      </c>
      <c r="K3013">
        <v>258</v>
      </c>
      <c r="L3013">
        <v>29826</v>
      </c>
    </row>
    <row r="3014" spans="1:12" hidden="1" x14ac:dyDescent="0.25">
      <c r="A3014" t="s">
        <v>205</v>
      </c>
      <c r="B3014" t="s">
        <v>204</v>
      </c>
      <c r="C3014" t="s">
        <v>203</v>
      </c>
      <c r="D3014">
        <v>21311.279999999999</v>
      </c>
      <c r="E3014">
        <v>21</v>
      </c>
      <c r="F3014" t="s">
        <v>2759</v>
      </c>
      <c r="G3014">
        <v>25022093</v>
      </c>
      <c r="H3014" t="s">
        <v>2924</v>
      </c>
      <c r="I3014" t="s">
        <v>2737</v>
      </c>
      <c r="J3014" s="8">
        <v>43825.525000000001</v>
      </c>
      <c r="K3014">
        <v>250</v>
      </c>
      <c r="L3014">
        <v>29826</v>
      </c>
    </row>
    <row r="3015" spans="1:12" hidden="1" x14ac:dyDescent="0.25">
      <c r="A3015" t="s">
        <v>205</v>
      </c>
      <c r="B3015" t="s">
        <v>204</v>
      </c>
      <c r="C3015" t="s">
        <v>203</v>
      </c>
      <c r="D3015">
        <v>21311.279999999999</v>
      </c>
      <c r="E3015">
        <v>21</v>
      </c>
      <c r="F3015" t="s">
        <v>2920</v>
      </c>
      <c r="G3015">
        <v>25021136</v>
      </c>
      <c r="H3015" t="s">
        <v>2921</v>
      </c>
      <c r="I3015" t="s">
        <v>2737</v>
      </c>
      <c r="J3015" s="8">
        <v>43825.525000000001</v>
      </c>
      <c r="K3015">
        <v>250</v>
      </c>
      <c r="L3015">
        <v>29826</v>
      </c>
    </row>
    <row r="3016" spans="1:12" hidden="1" x14ac:dyDescent="0.25">
      <c r="A3016" t="s">
        <v>205</v>
      </c>
      <c r="B3016" t="s">
        <v>204</v>
      </c>
      <c r="C3016" t="s">
        <v>203</v>
      </c>
      <c r="D3016">
        <v>21311.279999999999</v>
      </c>
      <c r="E3016">
        <v>44</v>
      </c>
      <c r="F3016" t="s">
        <v>2737</v>
      </c>
      <c r="G3016">
        <v>25024769</v>
      </c>
      <c r="H3016" t="s">
        <v>2741</v>
      </c>
      <c r="I3016" t="s">
        <v>2737</v>
      </c>
      <c r="J3016" s="8">
        <v>43825.525000000001</v>
      </c>
      <c r="K3016">
        <v>250</v>
      </c>
      <c r="L3016">
        <v>29826</v>
      </c>
    </row>
    <row r="3017" spans="1:12" hidden="1" x14ac:dyDescent="0.25">
      <c r="A3017" t="s">
        <v>205</v>
      </c>
      <c r="B3017" t="s">
        <v>204</v>
      </c>
      <c r="C3017" t="s">
        <v>203</v>
      </c>
      <c r="D3017">
        <v>21311.279999999999</v>
      </c>
      <c r="E3017">
        <v>22</v>
      </c>
      <c r="F3017" t="s">
        <v>2737</v>
      </c>
      <c r="G3017">
        <v>25923037</v>
      </c>
      <c r="H3017" t="s">
        <v>3135</v>
      </c>
      <c r="I3017" t="s">
        <v>2737</v>
      </c>
      <c r="J3017" s="8">
        <v>43825.525000000001</v>
      </c>
      <c r="K3017">
        <v>259</v>
      </c>
      <c r="L3017">
        <v>29826</v>
      </c>
    </row>
    <row r="3018" spans="1:12" hidden="1" x14ac:dyDescent="0.25">
      <c r="A3018" t="s">
        <v>205</v>
      </c>
      <c r="B3018" t="s">
        <v>204</v>
      </c>
      <c r="C3018" t="s">
        <v>203</v>
      </c>
      <c r="D3018">
        <v>21311.279999999999</v>
      </c>
      <c r="E3018">
        <v>21</v>
      </c>
      <c r="F3018" t="s">
        <v>2897</v>
      </c>
      <c r="G3018">
        <v>25021100</v>
      </c>
      <c r="H3018" t="s">
        <v>2898</v>
      </c>
      <c r="I3018" t="s">
        <v>2737</v>
      </c>
      <c r="J3018" s="8">
        <v>43825.525000000001</v>
      </c>
      <c r="K3018">
        <v>250</v>
      </c>
      <c r="L3018">
        <v>29826</v>
      </c>
    </row>
    <row r="3019" spans="1:12" hidden="1" x14ac:dyDescent="0.25">
      <c r="A3019" t="s">
        <v>205</v>
      </c>
      <c r="B3019" t="s">
        <v>204</v>
      </c>
      <c r="C3019" t="s">
        <v>203</v>
      </c>
      <c r="D3019">
        <v>21311.279999999999</v>
      </c>
      <c r="E3019">
        <v>185</v>
      </c>
      <c r="F3019" t="s">
        <v>2863</v>
      </c>
      <c r="G3019">
        <v>63621184</v>
      </c>
      <c r="H3019" t="s">
        <v>2919</v>
      </c>
      <c r="I3019" t="s">
        <v>2737</v>
      </c>
      <c r="J3019" s="8">
        <v>43825.525000000001</v>
      </c>
      <c r="K3019">
        <v>636</v>
      </c>
      <c r="L3019">
        <v>29826</v>
      </c>
    </row>
    <row r="3020" spans="1:12" hidden="1" x14ac:dyDescent="0.25">
      <c r="A3020" t="s">
        <v>205</v>
      </c>
      <c r="B3020" t="s">
        <v>204</v>
      </c>
      <c r="C3020" t="s">
        <v>203</v>
      </c>
      <c r="D3020">
        <v>21311.279999999999</v>
      </c>
      <c r="E3020">
        <v>218</v>
      </c>
      <c r="F3020" t="s">
        <v>3049</v>
      </c>
      <c r="G3020">
        <v>63621126</v>
      </c>
      <c r="H3020" t="s">
        <v>3050</v>
      </c>
      <c r="I3020" t="s">
        <v>2737</v>
      </c>
      <c r="J3020" s="8">
        <v>43825.525000000001</v>
      </c>
      <c r="K3020">
        <v>636</v>
      </c>
      <c r="L3020">
        <v>29826</v>
      </c>
    </row>
    <row r="3021" spans="1:12" hidden="1" x14ac:dyDescent="0.25">
      <c r="A3021" t="s">
        <v>205</v>
      </c>
      <c r="B3021" t="s">
        <v>204</v>
      </c>
      <c r="C3021" t="s">
        <v>203</v>
      </c>
      <c r="D3021">
        <v>21311.279999999999</v>
      </c>
      <c r="E3021">
        <v>34</v>
      </c>
      <c r="F3021" t="s">
        <v>3015</v>
      </c>
      <c r="G3021">
        <v>25021327</v>
      </c>
      <c r="H3021" t="s">
        <v>3016</v>
      </c>
      <c r="I3021" t="s">
        <v>2737</v>
      </c>
      <c r="J3021" s="8">
        <v>43825.525000000001</v>
      </c>
      <c r="K3021">
        <v>250</v>
      </c>
      <c r="L3021">
        <v>29826</v>
      </c>
    </row>
    <row r="3022" spans="1:12" hidden="1" x14ac:dyDescent="0.25">
      <c r="A3022" t="s">
        <v>205</v>
      </c>
      <c r="B3022" t="s">
        <v>204</v>
      </c>
      <c r="C3022" t="s">
        <v>203</v>
      </c>
      <c r="D3022">
        <v>21311.279999999999</v>
      </c>
      <c r="E3022">
        <v>369</v>
      </c>
      <c r="F3022" t="s">
        <v>2759</v>
      </c>
      <c r="G3022">
        <v>63621198</v>
      </c>
      <c r="H3022" t="s">
        <v>3106</v>
      </c>
      <c r="I3022" t="s">
        <v>2737</v>
      </c>
      <c r="J3022" s="8">
        <v>43825.525000000001</v>
      </c>
      <c r="K3022">
        <v>636</v>
      </c>
      <c r="L3022">
        <v>29826</v>
      </c>
    </row>
    <row r="3023" spans="1:12" hidden="1" x14ac:dyDescent="0.25">
      <c r="A3023" t="s">
        <v>205</v>
      </c>
      <c r="B3023" t="s">
        <v>204</v>
      </c>
      <c r="C3023" t="s">
        <v>203</v>
      </c>
      <c r="D3023">
        <v>21311.279999999999</v>
      </c>
      <c r="E3023">
        <v>-19</v>
      </c>
      <c r="F3023" t="s">
        <v>3024</v>
      </c>
      <c r="G3023">
        <v>25021200</v>
      </c>
      <c r="H3023" t="s">
        <v>3025</v>
      </c>
      <c r="I3023" t="s">
        <v>2737</v>
      </c>
      <c r="J3023" s="8">
        <v>43825.525000000001</v>
      </c>
      <c r="K3023">
        <v>250</v>
      </c>
      <c r="L3023">
        <v>29826</v>
      </c>
    </row>
    <row r="3024" spans="1:12" hidden="1" x14ac:dyDescent="0.25">
      <c r="A3024" t="s">
        <v>205</v>
      </c>
      <c r="B3024" t="s">
        <v>204</v>
      </c>
      <c r="C3024" t="s">
        <v>203</v>
      </c>
      <c r="D3024">
        <v>21311.279999999999</v>
      </c>
      <c r="E3024">
        <v>41.47</v>
      </c>
      <c r="F3024" t="s">
        <v>2737</v>
      </c>
      <c r="G3024">
        <v>27217279</v>
      </c>
      <c r="H3024" t="s">
        <v>2928</v>
      </c>
      <c r="I3024" t="s">
        <v>2737</v>
      </c>
      <c r="J3024" s="8">
        <v>43825.525000000001</v>
      </c>
      <c r="K3024">
        <v>272</v>
      </c>
      <c r="L3024">
        <v>29826</v>
      </c>
    </row>
    <row r="3025" spans="1:15" hidden="1" x14ac:dyDescent="0.25">
      <c r="A3025" t="s">
        <v>205</v>
      </c>
      <c r="B3025" t="s">
        <v>204</v>
      </c>
      <c r="C3025" t="s">
        <v>203</v>
      </c>
      <c r="D3025">
        <v>21311.279999999999</v>
      </c>
      <c r="E3025">
        <v>21</v>
      </c>
      <c r="F3025" t="s">
        <v>2848</v>
      </c>
      <c r="G3025">
        <v>63623574</v>
      </c>
      <c r="H3025" t="s">
        <v>2849</v>
      </c>
      <c r="I3025" t="s">
        <v>2737</v>
      </c>
      <c r="J3025" s="8">
        <v>43825.525000000001</v>
      </c>
      <c r="K3025">
        <v>636</v>
      </c>
      <c r="L3025">
        <v>29826</v>
      </c>
    </row>
    <row r="3026" spans="1:15" hidden="1" x14ac:dyDescent="0.25">
      <c r="A3026" t="s">
        <v>205</v>
      </c>
      <c r="B3026" t="s">
        <v>204</v>
      </c>
      <c r="C3026" t="s">
        <v>203</v>
      </c>
      <c r="D3026">
        <v>21311.279999999999</v>
      </c>
      <c r="E3026">
        <v>7280</v>
      </c>
      <c r="F3026" t="s">
        <v>2737</v>
      </c>
      <c r="G3026">
        <v>36014009</v>
      </c>
      <c r="H3026" t="s">
        <v>3020</v>
      </c>
      <c r="I3026" t="s">
        <v>2737</v>
      </c>
      <c r="J3026" s="8">
        <v>43825.525000000001</v>
      </c>
      <c r="K3026">
        <v>360</v>
      </c>
      <c r="L3026">
        <v>29826</v>
      </c>
      <c r="M3026" s="19">
        <v>7615</v>
      </c>
      <c r="N3026" s="19">
        <f>M3026</f>
        <v>7615</v>
      </c>
    </row>
    <row r="3027" spans="1:15" hidden="1" x14ac:dyDescent="0.25">
      <c r="A3027" t="s">
        <v>205</v>
      </c>
      <c r="B3027" t="s">
        <v>204</v>
      </c>
      <c r="C3027" t="s">
        <v>203</v>
      </c>
      <c r="D3027">
        <v>21311.279999999999</v>
      </c>
      <c r="E3027">
        <v>4200</v>
      </c>
      <c r="F3027" t="s">
        <v>2737</v>
      </c>
      <c r="G3027">
        <v>36014010</v>
      </c>
      <c r="H3027" t="s">
        <v>3021</v>
      </c>
      <c r="I3027" t="s">
        <v>2737</v>
      </c>
      <c r="J3027" s="8">
        <v>43825.525000000001</v>
      </c>
      <c r="K3027">
        <v>360</v>
      </c>
      <c r="L3027">
        <v>29826</v>
      </c>
      <c r="M3027" s="19">
        <v>1465</v>
      </c>
      <c r="N3027" s="19">
        <f>M3027*O3027</f>
        <v>4395</v>
      </c>
      <c r="O3027">
        <f>E3027/1400</f>
        <v>3</v>
      </c>
    </row>
    <row r="3028" spans="1:15" hidden="1" x14ac:dyDescent="0.25">
      <c r="A3028" t="s">
        <v>205</v>
      </c>
      <c r="B3028" t="s">
        <v>204</v>
      </c>
      <c r="C3028" t="s">
        <v>203</v>
      </c>
      <c r="D3028">
        <v>21311.279999999999</v>
      </c>
      <c r="E3028">
        <v>3007</v>
      </c>
      <c r="F3028" t="s">
        <v>2737</v>
      </c>
      <c r="G3028">
        <v>37013010</v>
      </c>
      <c r="H3028" t="s">
        <v>2747</v>
      </c>
      <c r="I3028" t="s">
        <v>2737</v>
      </c>
      <c r="J3028" s="8">
        <v>43825.525000000001</v>
      </c>
      <c r="K3028">
        <v>370</v>
      </c>
      <c r="L3028">
        <v>29826</v>
      </c>
      <c r="M3028" s="19">
        <v>33</v>
      </c>
      <c r="N3028">
        <f>E3028/31</f>
        <v>97</v>
      </c>
      <c r="O3028" s="19">
        <f>M3028*N3028</f>
        <v>3201</v>
      </c>
    </row>
    <row r="3029" spans="1:15" hidden="1" x14ac:dyDescent="0.25">
      <c r="A3029" t="s">
        <v>205</v>
      </c>
      <c r="B3029" t="s">
        <v>204</v>
      </c>
      <c r="C3029" t="s">
        <v>203</v>
      </c>
      <c r="D3029">
        <v>21311.279999999999</v>
      </c>
      <c r="E3029">
        <v>1216</v>
      </c>
      <c r="F3029">
        <v>17001</v>
      </c>
      <c r="G3029">
        <v>71017001</v>
      </c>
      <c r="H3029" t="s">
        <v>2900</v>
      </c>
      <c r="I3029" t="s">
        <v>2737</v>
      </c>
      <c r="J3029" s="8">
        <v>43825.525000000001</v>
      </c>
      <c r="K3029">
        <v>710</v>
      </c>
      <c r="L3029">
        <v>29826</v>
      </c>
      <c r="M3029" s="19">
        <v>1272</v>
      </c>
    </row>
    <row r="3030" spans="1:15" hidden="1" x14ac:dyDescent="0.25">
      <c r="A3030" t="s">
        <v>205</v>
      </c>
      <c r="B3030" t="s">
        <v>204</v>
      </c>
      <c r="C3030" t="s">
        <v>203</v>
      </c>
      <c r="D3030">
        <v>21311.279999999999</v>
      </c>
      <c r="E3030">
        <v>690</v>
      </c>
      <c r="F3030">
        <v>10260</v>
      </c>
      <c r="G3030">
        <v>71010260</v>
      </c>
      <c r="H3030" t="s">
        <v>2748</v>
      </c>
      <c r="I3030" t="s">
        <v>2737</v>
      </c>
      <c r="J3030" s="8">
        <v>43825.525000000001</v>
      </c>
      <c r="K3030">
        <v>710</v>
      </c>
      <c r="L3030">
        <v>29826</v>
      </c>
      <c r="M3030" s="19">
        <v>722</v>
      </c>
    </row>
    <row r="3031" spans="1:15" hidden="1" x14ac:dyDescent="0.25">
      <c r="A3031" t="s">
        <v>205</v>
      </c>
      <c r="B3031" t="s">
        <v>204</v>
      </c>
      <c r="C3031" t="s">
        <v>203</v>
      </c>
      <c r="D3031">
        <v>21311.279999999999</v>
      </c>
      <c r="E3031">
        <v>284</v>
      </c>
      <c r="F3031">
        <v>10261</v>
      </c>
      <c r="G3031">
        <v>71010261</v>
      </c>
      <c r="H3031" t="s">
        <v>2761</v>
      </c>
      <c r="I3031" t="s">
        <v>2737</v>
      </c>
      <c r="J3031" s="8">
        <v>43825.525000000001</v>
      </c>
      <c r="K3031">
        <v>710</v>
      </c>
      <c r="L3031">
        <v>29826</v>
      </c>
      <c r="M3031" s="19">
        <v>298</v>
      </c>
    </row>
    <row r="3032" spans="1:15" hidden="1" x14ac:dyDescent="0.25">
      <c r="A3032" t="s">
        <v>205</v>
      </c>
      <c r="B3032" t="s">
        <v>204</v>
      </c>
      <c r="C3032" t="s">
        <v>203</v>
      </c>
      <c r="D3032">
        <v>21311.279999999999</v>
      </c>
      <c r="E3032">
        <v>1597</v>
      </c>
      <c r="F3032">
        <v>64415</v>
      </c>
      <c r="G3032">
        <v>36119900</v>
      </c>
      <c r="H3032" t="s">
        <v>2857</v>
      </c>
      <c r="I3032" t="s">
        <v>2737</v>
      </c>
      <c r="J3032" s="8">
        <v>43825.525000000001</v>
      </c>
      <c r="K3032">
        <v>361</v>
      </c>
      <c r="L3032">
        <v>29826</v>
      </c>
      <c r="M3032" s="19">
        <v>1671</v>
      </c>
    </row>
    <row r="3033" spans="1:15" hidden="1" x14ac:dyDescent="0.25">
      <c r="A3033" t="s">
        <v>205</v>
      </c>
      <c r="B3033" t="s">
        <v>204</v>
      </c>
      <c r="C3033" t="s">
        <v>203</v>
      </c>
      <c r="D3033">
        <v>21311.279999999999</v>
      </c>
      <c r="E3033">
        <v>19.89</v>
      </c>
      <c r="F3033" t="s">
        <v>2737</v>
      </c>
      <c r="G3033">
        <v>27081047</v>
      </c>
      <c r="H3033" t="s">
        <v>2967</v>
      </c>
      <c r="I3033" t="s">
        <v>2737</v>
      </c>
      <c r="J3033" s="8">
        <v>43825.525000000001</v>
      </c>
      <c r="K3033">
        <v>270</v>
      </c>
      <c r="L3033">
        <v>29826</v>
      </c>
    </row>
    <row r="3034" spans="1:15" hidden="1" x14ac:dyDescent="0.25">
      <c r="A3034" t="s">
        <v>205</v>
      </c>
      <c r="B3034" t="s">
        <v>204</v>
      </c>
      <c r="C3034" t="s">
        <v>203</v>
      </c>
      <c r="D3034">
        <v>21311.279999999999</v>
      </c>
      <c r="E3034">
        <v>7.87</v>
      </c>
      <c r="F3034">
        <v>38162</v>
      </c>
      <c r="G3034">
        <v>27038162</v>
      </c>
      <c r="H3034" t="s">
        <v>2929</v>
      </c>
      <c r="I3034" t="s">
        <v>2737</v>
      </c>
      <c r="J3034" s="8">
        <v>43825.525000000001</v>
      </c>
      <c r="K3034">
        <v>270</v>
      </c>
      <c r="L3034">
        <v>29826</v>
      </c>
    </row>
    <row r="3035" spans="1:15" hidden="1" x14ac:dyDescent="0.25">
      <c r="A3035" t="s">
        <v>205</v>
      </c>
      <c r="B3035" t="s">
        <v>204</v>
      </c>
      <c r="C3035" t="s">
        <v>203</v>
      </c>
      <c r="D3035">
        <v>21311.279999999999</v>
      </c>
      <c r="E3035">
        <v>6.69</v>
      </c>
      <c r="F3035" t="s">
        <v>2737</v>
      </c>
      <c r="G3035">
        <v>27269158</v>
      </c>
      <c r="H3035" t="s">
        <v>2930</v>
      </c>
      <c r="I3035" t="s">
        <v>2737</v>
      </c>
      <c r="J3035" s="8">
        <v>43825.525000000001</v>
      </c>
      <c r="K3035">
        <v>272</v>
      </c>
      <c r="L3035">
        <v>29826</v>
      </c>
    </row>
    <row r="3036" spans="1:15" hidden="1" x14ac:dyDescent="0.25">
      <c r="A3036" t="s">
        <v>920</v>
      </c>
      <c r="B3036" t="s">
        <v>3136</v>
      </c>
      <c r="C3036" t="s">
        <v>918</v>
      </c>
      <c r="D3036">
        <v>10051.41</v>
      </c>
      <c r="E3036">
        <v>22.61</v>
      </c>
      <c r="F3036" t="s">
        <v>2752</v>
      </c>
      <c r="G3036">
        <v>27038238</v>
      </c>
      <c r="H3036" t="s">
        <v>2753</v>
      </c>
      <c r="I3036" t="s">
        <v>2737</v>
      </c>
      <c r="J3036" s="8">
        <v>44064.366666666669</v>
      </c>
      <c r="K3036">
        <v>270</v>
      </c>
      <c r="L3036">
        <v>45380</v>
      </c>
    </row>
    <row r="3037" spans="1:15" hidden="1" x14ac:dyDescent="0.25">
      <c r="A3037" t="s">
        <v>920</v>
      </c>
      <c r="B3037" t="s">
        <v>3136</v>
      </c>
      <c r="C3037" t="s">
        <v>918</v>
      </c>
      <c r="D3037">
        <v>10051.41</v>
      </c>
      <c r="E3037">
        <v>11.68</v>
      </c>
      <c r="F3037" t="s">
        <v>2737</v>
      </c>
      <c r="G3037">
        <v>27069212</v>
      </c>
      <c r="H3037" t="s">
        <v>2754</v>
      </c>
      <c r="I3037" t="s">
        <v>2737</v>
      </c>
      <c r="J3037" s="8">
        <v>44064.366666666669</v>
      </c>
      <c r="K3037">
        <v>270</v>
      </c>
      <c r="L3037">
        <v>45380</v>
      </c>
    </row>
    <row r="3038" spans="1:15" hidden="1" x14ac:dyDescent="0.25">
      <c r="A3038" t="s">
        <v>920</v>
      </c>
      <c r="B3038" t="s">
        <v>3136</v>
      </c>
      <c r="C3038" t="s">
        <v>918</v>
      </c>
      <c r="D3038">
        <v>10051.41</v>
      </c>
      <c r="E3038">
        <v>21.19</v>
      </c>
      <c r="F3038" t="s">
        <v>2737</v>
      </c>
      <c r="G3038">
        <v>27013399</v>
      </c>
      <c r="H3038" t="s">
        <v>2739</v>
      </c>
      <c r="I3038" t="s">
        <v>2737</v>
      </c>
      <c r="J3038" s="8">
        <v>44064.366666666669</v>
      </c>
      <c r="K3038">
        <v>270</v>
      </c>
      <c r="L3038">
        <v>45380</v>
      </c>
    </row>
    <row r="3039" spans="1:15" hidden="1" x14ac:dyDescent="0.25">
      <c r="A3039" t="s">
        <v>920</v>
      </c>
      <c r="B3039" t="s">
        <v>3136</v>
      </c>
      <c r="C3039" t="s">
        <v>918</v>
      </c>
      <c r="D3039">
        <v>10051.41</v>
      </c>
      <c r="E3039">
        <v>10.97</v>
      </c>
      <c r="F3039" t="s">
        <v>2737</v>
      </c>
      <c r="G3039">
        <v>27280043</v>
      </c>
      <c r="H3039" t="s">
        <v>2740</v>
      </c>
      <c r="I3039" t="s">
        <v>2737</v>
      </c>
      <c r="J3039" s="8">
        <v>44064.366666666669</v>
      </c>
      <c r="K3039">
        <v>272</v>
      </c>
      <c r="L3039">
        <v>45380</v>
      </c>
    </row>
    <row r="3040" spans="1:15" hidden="1" x14ac:dyDescent="0.25">
      <c r="A3040" t="s">
        <v>920</v>
      </c>
      <c r="B3040" t="s">
        <v>3136</v>
      </c>
      <c r="C3040" t="s">
        <v>918</v>
      </c>
      <c r="D3040">
        <v>10051.41</v>
      </c>
      <c r="E3040">
        <v>7.35</v>
      </c>
      <c r="F3040" t="s">
        <v>2737</v>
      </c>
      <c r="G3040">
        <v>27013392</v>
      </c>
      <c r="H3040" t="s">
        <v>2755</v>
      </c>
      <c r="I3040" t="s">
        <v>2737</v>
      </c>
      <c r="J3040" s="8">
        <v>44064.366666666669</v>
      </c>
      <c r="K3040">
        <v>270</v>
      </c>
      <c r="L3040">
        <v>45380</v>
      </c>
    </row>
    <row r="3041" spans="1:15" hidden="1" x14ac:dyDescent="0.25">
      <c r="A3041" t="s">
        <v>920</v>
      </c>
      <c r="B3041" t="s">
        <v>3136</v>
      </c>
      <c r="C3041" t="s">
        <v>918</v>
      </c>
      <c r="D3041">
        <v>10051.41</v>
      </c>
      <c r="E3041">
        <v>26.13</v>
      </c>
      <c r="F3041" t="s">
        <v>2737</v>
      </c>
      <c r="G3041">
        <v>27014004</v>
      </c>
      <c r="H3041" t="s">
        <v>2738</v>
      </c>
      <c r="I3041" t="s">
        <v>2737</v>
      </c>
      <c r="J3041" s="8">
        <v>44064.366666666669</v>
      </c>
      <c r="K3041">
        <v>270</v>
      </c>
      <c r="L3041">
        <v>45380</v>
      </c>
    </row>
    <row r="3042" spans="1:15" hidden="1" x14ac:dyDescent="0.25">
      <c r="A3042" t="s">
        <v>920</v>
      </c>
      <c r="B3042" t="s">
        <v>3136</v>
      </c>
      <c r="C3042" t="s">
        <v>918</v>
      </c>
      <c r="D3042">
        <v>10051.41</v>
      </c>
      <c r="E3042">
        <v>21</v>
      </c>
      <c r="F3042">
        <v>23580</v>
      </c>
      <c r="G3042">
        <v>25023580</v>
      </c>
      <c r="H3042" t="s">
        <v>3023</v>
      </c>
      <c r="I3042" t="s">
        <v>2737</v>
      </c>
      <c r="J3042" s="8">
        <v>44064.366666666669</v>
      </c>
      <c r="K3042">
        <v>250</v>
      </c>
      <c r="L3042">
        <v>45380</v>
      </c>
    </row>
    <row r="3043" spans="1:15" hidden="1" x14ac:dyDescent="0.25">
      <c r="A3043" t="s">
        <v>920</v>
      </c>
      <c r="B3043" t="s">
        <v>3136</v>
      </c>
      <c r="C3043" t="s">
        <v>918</v>
      </c>
      <c r="D3043">
        <v>10051.41</v>
      </c>
      <c r="E3043">
        <v>137</v>
      </c>
      <c r="F3043" t="s">
        <v>2742</v>
      </c>
      <c r="G3043">
        <v>25021907</v>
      </c>
      <c r="H3043" t="s">
        <v>2743</v>
      </c>
      <c r="I3043" t="s">
        <v>2737</v>
      </c>
      <c r="J3043" s="8">
        <v>44064.366666666669</v>
      </c>
      <c r="K3043">
        <v>250</v>
      </c>
      <c r="L3043">
        <v>45380</v>
      </c>
    </row>
    <row r="3044" spans="1:15" hidden="1" x14ac:dyDescent="0.25">
      <c r="A3044" t="s">
        <v>920</v>
      </c>
      <c r="B3044" t="s">
        <v>3136</v>
      </c>
      <c r="C3044" t="s">
        <v>918</v>
      </c>
      <c r="D3044">
        <v>10051.41</v>
      </c>
      <c r="E3044">
        <v>20</v>
      </c>
      <c r="F3044">
        <v>82962</v>
      </c>
      <c r="G3044">
        <v>30149084</v>
      </c>
      <c r="H3044" t="s">
        <v>2763</v>
      </c>
      <c r="I3044" t="s">
        <v>2737</v>
      </c>
      <c r="J3044" s="8">
        <v>44064.366666666669</v>
      </c>
      <c r="K3044">
        <v>301</v>
      </c>
      <c r="L3044">
        <v>45380</v>
      </c>
      <c r="M3044" s="19">
        <v>20</v>
      </c>
    </row>
    <row r="3045" spans="1:15" hidden="1" x14ac:dyDescent="0.25">
      <c r="A3045" t="s">
        <v>920</v>
      </c>
      <c r="B3045" t="s">
        <v>3136</v>
      </c>
      <c r="C3045" t="s">
        <v>918</v>
      </c>
      <c r="D3045">
        <v>10051.41</v>
      </c>
      <c r="E3045">
        <v>121</v>
      </c>
      <c r="F3045">
        <v>88305</v>
      </c>
      <c r="G3045">
        <v>31200004</v>
      </c>
      <c r="H3045" t="s">
        <v>2764</v>
      </c>
      <c r="I3045" t="s">
        <v>2737</v>
      </c>
      <c r="J3045" s="8">
        <v>44064.366666666669</v>
      </c>
      <c r="K3045">
        <v>312</v>
      </c>
      <c r="L3045">
        <v>45380</v>
      </c>
      <c r="M3045" s="19">
        <v>121</v>
      </c>
    </row>
    <row r="3046" spans="1:15" hidden="1" x14ac:dyDescent="0.25">
      <c r="A3046" t="s">
        <v>920</v>
      </c>
      <c r="B3046" t="s">
        <v>3136</v>
      </c>
      <c r="C3046" t="s">
        <v>918</v>
      </c>
      <c r="D3046">
        <v>10051.41</v>
      </c>
      <c r="E3046">
        <v>3785</v>
      </c>
      <c r="F3046" t="s">
        <v>2737</v>
      </c>
      <c r="G3046">
        <v>75013236</v>
      </c>
      <c r="H3046" t="s">
        <v>2745</v>
      </c>
      <c r="I3046" t="s">
        <v>2737</v>
      </c>
      <c r="J3046" s="8">
        <v>44064.366666666669</v>
      </c>
      <c r="K3046">
        <v>750</v>
      </c>
      <c r="L3046">
        <v>45380</v>
      </c>
      <c r="M3046" s="19">
        <v>3785</v>
      </c>
    </row>
    <row r="3047" spans="1:15" hidden="1" x14ac:dyDescent="0.25">
      <c r="A3047" t="s">
        <v>920</v>
      </c>
      <c r="B3047" t="s">
        <v>3136</v>
      </c>
      <c r="C3047" t="s">
        <v>918</v>
      </c>
      <c r="D3047">
        <v>10051.41</v>
      </c>
      <c r="E3047">
        <v>3375</v>
      </c>
      <c r="F3047">
        <v>878.4</v>
      </c>
      <c r="G3047">
        <v>75013238</v>
      </c>
      <c r="H3047" t="s">
        <v>2746</v>
      </c>
      <c r="I3047" t="s">
        <v>2737</v>
      </c>
      <c r="J3047" s="8">
        <v>44064.366666666669</v>
      </c>
      <c r="K3047">
        <v>750</v>
      </c>
      <c r="L3047">
        <v>45380</v>
      </c>
      <c r="M3047" s="19">
        <v>3375</v>
      </c>
    </row>
    <row r="3048" spans="1:15" hidden="1" x14ac:dyDescent="0.25">
      <c r="A3048" t="s">
        <v>920</v>
      </c>
      <c r="B3048" t="s">
        <v>3136</v>
      </c>
      <c r="C3048" t="s">
        <v>918</v>
      </c>
      <c r="D3048">
        <v>10051.41</v>
      </c>
      <c r="E3048">
        <v>1650</v>
      </c>
      <c r="F3048" t="s">
        <v>2737</v>
      </c>
      <c r="G3048">
        <v>37013010</v>
      </c>
      <c r="H3048" t="s">
        <v>2747</v>
      </c>
      <c r="I3048" t="s">
        <v>2737</v>
      </c>
      <c r="J3048" s="8">
        <v>44064.366666666669</v>
      </c>
      <c r="K3048">
        <v>370</v>
      </c>
      <c r="L3048">
        <v>45380</v>
      </c>
      <c r="M3048" s="19">
        <v>33</v>
      </c>
      <c r="N3048">
        <f>E3048/33</f>
        <v>50</v>
      </c>
      <c r="O3048" s="19">
        <f>N3048*M3048</f>
        <v>1650</v>
      </c>
    </row>
    <row r="3049" spans="1:15" hidden="1" x14ac:dyDescent="0.25">
      <c r="A3049" t="s">
        <v>920</v>
      </c>
      <c r="B3049" t="s">
        <v>3136</v>
      </c>
      <c r="C3049" t="s">
        <v>918</v>
      </c>
      <c r="D3049">
        <v>10051.41</v>
      </c>
      <c r="E3049">
        <v>722</v>
      </c>
      <c r="F3049">
        <v>10260</v>
      </c>
      <c r="G3049">
        <v>71010260</v>
      </c>
      <c r="H3049" t="s">
        <v>2748</v>
      </c>
      <c r="I3049" t="s">
        <v>2737</v>
      </c>
      <c r="J3049" s="8">
        <v>44064.366666666669</v>
      </c>
      <c r="K3049">
        <v>710</v>
      </c>
      <c r="L3049">
        <v>45380</v>
      </c>
      <c r="M3049" s="19">
        <v>722</v>
      </c>
    </row>
    <row r="3050" spans="1:15" hidden="1" x14ac:dyDescent="0.25">
      <c r="A3050" t="s">
        <v>920</v>
      </c>
      <c r="B3050" t="s">
        <v>3136</v>
      </c>
      <c r="C3050" t="s">
        <v>918</v>
      </c>
      <c r="D3050">
        <v>10051.41</v>
      </c>
      <c r="E3050">
        <v>22.61</v>
      </c>
      <c r="F3050" t="s">
        <v>2752</v>
      </c>
      <c r="G3050">
        <v>27038238</v>
      </c>
      <c r="H3050" t="s">
        <v>2753</v>
      </c>
      <c r="I3050" t="s">
        <v>2737</v>
      </c>
      <c r="J3050" s="8">
        <v>44064.366666666669</v>
      </c>
      <c r="K3050">
        <v>270</v>
      </c>
      <c r="L3050">
        <v>45380</v>
      </c>
    </row>
    <row r="3051" spans="1:15" hidden="1" x14ac:dyDescent="0.25">
      <c r="A3051" t="s">
        <v>920</v>
      </c>
      <c r="B3051" t="s">
        <v>3136</v>
      </c>
      <c r="C3051" t="s">
        <v>918</v>
      </c>
      <c r="D3051">
        <v>10051.41</v>
      </c>
      <c r="E3051">
        <v>27.38</v>
      </c>
      <c r="F3051" t="s">
        <v>2737</v>
      </c>
      <c r="G3051">
        <v>27210100</v>
      </c>
      <c r="H3051" t="s">
        <v>2750</v>
      </c>
      <c r="I3051" t="s">
        <v>2737</v>
      </c>
      <c r="J3051" s="8">
        <v>44064.366666666669</v>
      </c>
      <c r="K3051">
        <v>272</v>
      </c>
      <c r="L3051">
        <v>45380</v>
      </c>
    </row>
    <row r="3052" spans="1:15" hidden="1" x14ac:dyDescent="0.25">
      <c r="A3052" t="s">
        <v>920</v>
      </c>
      <c r="B3052" t="s">
        <v>3136</v>
      </c>
      <c r="C3052" t="s">
        <v>918</v>
      </c>
      <c r="D3052">
        <v>10051.41</v>
      </c>
      <c r="E3052">
        <v>6.12</v>
      </c>
      <c r="F3052" t="s">
        <v>2737</v>
      </c>
      <c r="G3052">
        <v>27280208</v>
      </c>
      <c r="H3052" t="s">
        <v>2751</v>
      </c>
      <c r="I3052" t="s">
        <v>2737</v>
      </c>
      <c r="J3052" s="8">
        <v>44064.366666666669</v>
      </c>
      <c r="K3052">
        <v>272</v>
      </c>
      <c r="L3052">
        <v>45380</v>
      </c>
    </row>
    <row r="3053" spans="1:15" hidden="1" x14ac:dyDescent="0.25">
      <c r="A3053" t="s">
        <v>920</v>
      </c>
      <c r="B3053" t="s">
        <v>3136</v>
      </c>
      <c r="C3053" t="s">
        <v>918</v>
      </c>
      <c r="D3053">
        <v>10051.41</v>
      </c>
      <c r="E3053">
        <v>64.37</v>
      </c>
      <c r="F3053" t="s">
        <v>2737</v>
      </c>
      <c r="G3053">
        <v>27210100</v>
      </c>
      <c r="H3053" t="s">
        <v>2750</v>
      </c>
      <c r="I3053" t="s">
        <v>2737</v>
      </c>
      <c r="J3053" s="8">
        <v>44064.366666666669</v>
      </c>
      <c r="K3053">
        <v>272</v>
      </c>
      <c r="L3053">
        <v>45380</v>
      </c>
    </row>
    <row r="3054" spans="1:15" hidden="1" x14ac:dyDescent="0.25">
      <c r="A3054" t="s">
        <v>3137</v>
      </c>
      <c r="B3054" t="s">
        <v>2578</v>
      </c>
      <c r="C3054" t="s">
        <v>2577</v>
      </c>
      <c r="D3054">
        <v>3400.48</v>
      </c>
      <c r="E3054">
        <v>13.28</v>
      </c>
      <c r="F3054" t="s">
        <v>2880</v>
      </c>
      <c r="G3054">
        <v>63621059</v>
      </c>
      <c r="H3054" t="s">
        <v>3005</v>
      </c>
      <c r="I3054" t="s">
        <v>2737</v>
      </c>
      <c r="J3054" s="8">
        <v>43972.399305555555</v>
      </c>
      <c r="K3054">
        <v>636</v>
      </c>
      <c r="L3054">
        <v>64483</v>
      </c>
    </row>
    <row r="3055" spans="1:15" hidden="1" x14ac:dyDescent="0.25">
      <c r="A3055" t="s">
        <v>3137</v>
      </c>
      <c r="B3055" t="s">
        <v>2578</v>
      </c>
      <c r="C3055" t="s">
        <v>2577</v>
      </c>
      <c r="D3055">
        <v>3400.48</v>
      </c>
      <c r="E3055">
        <v>19.920000000000002</v>
      </c>
      <c r="F3055" t="s">
        <v>2880</v>
      </c>
      <c r="G3055">
        <v>63621103</v>
      </c>
      <c r="H3055" t="s">
        <v>3006</v>
      </c>
      <c r="I3055" t="s">
        <v>2737</v>
      </c>
      <c r="J3055" s="8">
        <v>43972.399305555555</v>
      </c>
      <c r="K3055">
        <v>636</v>
      </c>
      <c r="L3055">
        <v>64483</v>
      </c>
    </row>
    <row r="3056" spans="1:15" hidden="1" x14ac:dyDescent="0.25">
      <c r="A3056" t="s">
        <v>3137</v>
      </c>
      <c r="B3056" t="s">
        <v>2578</v>
      </c>
      <c r="C3056" t="s">
        <v>2577</v>
      </c>
      <c r="D3056">
        <v>3400.48</v>
      </c>
      <c r="E3056">
        <v>1741</v>
      </c>
      <c r="F3056">
        <v>64483</v>
      </c>
      <c r="G3056">
        <v>36120044</v>
      </c>
      <c r="H3056" t="s">
        <v>3007</v>
      </c>
      <c r="I3056" t="s">
        <v>2737</v>
      </c>
      <c r="J3056" s="8">
        <v>43972.399305555555</v>
      </c>
      <c r="K3056">
        <v>361</v>
      </c>
      <c r="L3056">
        <v>64483</v>
      </c>
      <c r="M3056" s="19">
        <v>1822</v>
      </c>
    </row>
    <row r="3057" spans="1:13" hidden="1" x14ac:dyDescent="0.25">
      <c r="A3057" t="s">
        <v>3137</v>
      </c>
      <c r="B3057" t="s">
        <v>2578</v>
      </c>
      <c r="C3057" t="s">
        <v>2577</v>
      </c>
      <c r="D3057">
        <v>3400.48</v>
      </c>
      <c r="E3057">
        <v>1389</v>
      </c>
      <c r="F3057">
        <v>64484</v>
      </c>
      <c r="G3057">
        <v>36120045</v>
      </c>
      <c r="H3057" t="s">
        <v>3008</v>
      </c>
      <c r="I3057" t="s">
        <v>2737</v>
      </c>
      <c r="J3057" s="8">
        <v>43972.399305555555</v>
      </c>
      <c r="K3057">
        <v>361</v>
      </c>
      <c r="L3057">
        <v>64483</v>
      </c>
      <c r="M3057" s="19">
        <v>1453</v>
      </c>
    </row>
    <row r="3058" spans="1:13" hidden="1" x14ac:dyDescent="0.25">
      <c r="A3058" t="s">
        <v>3137</v>
      </c>
      <c r="B3058" t="s">
        <v>2578</v>
      </c>
      <c r="C3058" t="s">
        <v>2577</v>
      </c>
      <c r="D3058">
        <v>3400.48</v>
      </c>
      <c r="E3058">
        <v>56.81</v>
      </c>
      <c r="F3058" t="s">
        <v>2737</v>
      </c>
      <c r="G3058">
        <v>27217116</v>
      </c>
      <c r="H3058" t="s">
        <v>3009</v>
      </c>
      <c r="I3058" t="s">
        <v>2737</v>
      </c>
      <c r="J3058" s="8">
        <v>43972.399305555555</v>
      </c>
      <c r="K3058">
        <v>272</v>
      </c>
      <c r="L3058">
        <v>64483</v>
      </c>
    </row>
    <row r="3059" spans="1:13" hidden="1" x14ac:dyDescent="0.25">
      <c r="A3059" t="s">
        <v>3137</v>
      </c>
      <c r="B3059" t="s">
        <v>2578</v>
      </c>
      <c r="C3059" t="s">
        <v>2577</v>
      </c>
      <c r="D3059">
        <v>3400.48</v>
      </c>
      <c r="E3059">
        <v>13.47</v>
      </c>
      <c r="F3059" t="s">
        <v>2737</v>
      </c>
      <c r="G3059">
        <v>27269181</v>
      </c>
      <c r="H3059" t="s">
        <v>2917</v>
      </c>
      <c r="I3059" t="s">
        <v>2737</v>
      </c>
      <c r="J3059" s="8">
        <v>43972.399305555555</v>
      </c>
      <c r="K3059">
        <v>272</v>
      </c>
      <c r="L3059">
        <v>64483</v>
      </c>
    </row>
    <row r="3060" spans="1:13" hidden="1" x14ac:dyDescent="0.25">
      <c r="A3060" t="s">
        <v>3137</v>
      </c>
      <c r="B3060" t="s">
        <v>2578</v>
      </c>
      <c r="C3060" t="s">
        <v>2577</v>
      </c>
      <c r="D3060">
        <v>3400.48</v>
      </c>
      <c r="E3060">
        <v>25</v>
      </c>
      <c r="F3060" t="s">
        <v>2759</v>
      </c>
      <c r="G3060">
        <v>63621053</v>
      </c>
      <c r="H3060" t="s">
        <v>3012</v>
      </c>
      <c r="I3060" t="s">
        <v>2737</v>
      </c>
      <c r="J3060" s="8">
        <v>43972.399305555555</v>
      </c>
      <c r="K3060">
        <v>636</v>
      </c>
      <c r="L3060">
        <v>64483</v>
      </c>
    </row>
    <row r="3061" spans="1:13" hidden="1" x14ac:dyDescent="0.25">
      <c r="A3061" t="s">
        <v>3137</v>
      </c>
      <c r="B3061" t="s">
        <v>2578</v>
      </c>
      <c r="C3061" t="s">
        <v>2577</v>
      </c>
      <c r="D3061">
        <v>3400.48</v>
      </c>
      <c r="E3061">
        <v>121</v>
      </c>
      <c r="F3061" t="s">
        <v>3010</v>
      </c>
      <c r="G3061">
        <v>25021108</v>
      </c>
      <c r="H3061" t="s">
        <v>3011</v>
      </c>
      <c r="I3061" t="s">
        <v>2737</v>
      </c>
      <c r="J3061" s="8">
        <v>43972.399305555555</v>
      </c>
      <c r="K3061">
        <v>250</v>
      </c>
      <c r="L3061">
        <v>64483</v>
      </c>
    </row>
    <row r="3062" spans="1:13" hidden="1" x14ac:dyDescent="0.25">
      <c r="A3062" t="s">
        <v>3137</v>
      </c>
      <c r="B3062" t="s">
        <v>2578</v>
      </c>
      <c r="C3062" t="s">
        <v>2577</v>
      </c>
      <c r="D3062">
        <v>3400.48</v>
      </c>
      <c r="E3062">
        <v>21</v>
      </c>
      <c r="F3062" t="s">
        <v>2737</v>
      </c>
      <c r="G3062">
        <v>25024786</v>
      </c>
      <c r="H3062" t="s">
        <v>3004</v>
      </c>
      <c r="I3062" t="s">
        <v>2737</v>
      </c>
      <c r="J3062" s="8">
        <v>43972.399305555555</v>
      </c>
      <c r="K3062">
        <v>250</v>
      </c>
      <c r="L3062">
        <v>64483</v>
      </c>
    </row>
    <row r="3063" spans="1:13" hidden="1" x14ac:dyDescent="0.25">
      <c r="A3063" t="s">
        <v>364</v>
      </c>
      <c r="B3063" t="s">
        <v>363</v>
      </c>
      <c r="C3063" t="s">
        <v>362</v>
      </c>
      <c r="D3063">
        <v>13473.12</v>
      </c>
      <c r="E3063">
        <v>81.83</v>
      </c>
      <c r="F3063">
        <v>13415</v>
      </c>
      <c r="G3063">
        <v>27013415</v>
      </c>
      <c r="H3063" t="s">
        <v>2958</v>
      </c>
      <c r="I3063" t="s">
        <v>2737</v>
      </c>
      <c r="J3063" s="8">
        <v>43768.385416666664</v>
      </c>
      <c r="K3063">
        <v>270</v>
      </c>
      <c r="L3063">
        <v>29881</v>
      </c>
    </row>
    <row r="3064" spans="1:13" hidden="1" x14ac:dyDescent="0.25">
      <c r="A3064" t="s">
        <v>364</v>
      </c>
      <c r="B3064" t="s">
        <v>363</v>
      </c>
      <c r="C3064" t="s">
        <v>362</v>
      </c>
      <c r="D3064">
        <v>13473.12</v>
      </c>
      <c r="E3064">
        <v>170.64</v>
      </c>
      <c r="F3064" t="s">
        <v>2737</v>
      </c>
      <c r="G3064">
        <v>27210100</v>
      </c>
      <c r="H3064" t="s">
        <v>2750</v>
      </c>
      <c r="I3064" t="s">
        <v>2737</v>
      </c>
      <c r="J3064" s="8">
        <v>43768.385416666664</v>
      </c>
      <c r="K3064">
        <v>272</v>
      </c>
      <c r="L3064">
        <v>29881</v>
      </c>
    </row>
    <row r="3065" spans="1:13" hidden="1" x14ac:dyDescent="0.25">
      <c r="A3065" t="s">
        <v>364</v>
      </c>
      <c r="B3065" t="s">
        <v>363</v>
      </c>
      <c r="C3065" t="s">
        <v>362</v>
      </c>
      <c r="D3065">
        <v>13473.12</v>
      </c>
      <c r="E3065">
        <v>6.37</v>
      </c>
      <c r="F3065" t="s">
        <v>2737</v>
      </c>
      <c r="G3065">
        <v>27217031</v>
      </c>
      <c r="H3065" t="s">
        <v>2959</v>
      </c>
      <c r="I3065" t="s">
        <v>2737</v>
      </c>
      <c r="J3065" s="8">
        <v>43768.385416666664</v>
      </c>
      <c r="K3065">
        <v>272</v>
      </c>
      <c r="L3065">
        <v>29881</v>
      </c>
    </row>
    <row r="3066" spans="1:13" hidden="1" x14ac:dyDescent="0.25">
      <c r="A3066" t="s">
        <v>364</v>
      </c>
      <c r="B3066" t="s">
        <v>363</v>
      </c>
      <c r="C3066" t="s">
        <v>362</v>
      </c>
      <c r="D3066">
        <v>13473.12</v>
      </c>
      <c r="E3066">
        <v>10.210000000000001</v>
      </c>
      <c r="F3066" t="s">
        <v>2737</v>
      </c>
      <c r="G3066">
        <v>27069158</v>
      </c>
      <c r="H3066" t="s">
        <v>2960</v>
      </c>
      <c r="I3066" t="s">
        <v>2737</v>
      </c>
      <c r="J3066" s="8">
        <v>43768.385416666664</v>
      </c>
      <c r="K3066">
        <v>270</v>
      </c>
      <c r="L3066">
        <v>29881</v>
      </c>
    </row>
    <row r="3067" spans="1:13" hidden="1" x14ac:dyDescent="0.25">
      <c r="A3067" t="s">
        <v>364</v>
      </c>
      <c r="B3067" t="s">
        <v>363</v>
      </c>
      <c r="C3067" t="s">
        <v>362</v>
      </c>
      <c r="D3067">
        <v>13473.12</v>
      </c>
      <c r="E3067">
        <v>7.39</v>
      </c>
      <c r="F3067" t="s">
        <v>2737</v>
      </c>
      <c r="G3067">
        <v>27069178</v>
      </c>
      <c r="H3067" t="s">
        <v>2914</v>
      </c>
      <c r="I3067" t="s">
        <v>2737</v>
      </c>
      <c r="J3067" s="8">
        <v>43768.385416666664</v>
      </c>
      <c r="K3067">
        <v>270</v>
      </c>
      <c r="L3067">
        <v>29881</v>
      </c>
    </row>
    <row r="3068" spans="1:13" hidden="1" x14ac:dyDescent="0.25">
      <c r="A3068" t="s">
        <v>364</v>
      </c>
      <c r="B3068" t="s">
        <v>363</v>
      </c>
      <c r="C3068" t="s">
        <v>362</v>
      </c>
      <c r="D3068">
        <v>13473.12</v>
      </c>
      <c r="E3068">
        <v>6.18</v>
      </c>
      <c r="F3068" t="s">
        <v>2737</v>
      </c>
      <c r="G3068">
        <v>27013496</v>
      </c>
      <c r="H3068" t="s">
        <v>2915</v>
      </c>
      <c r="I3068" t="s">
        <v>2737</v>
      </c>
      <c r="J3068" s="8">
        <v>43768.385416666664</v>
      </c>
      <c r="K3068">
        <v>270</v>
      </c>
      <c r="L3068">
        <v>29881</v>
      </c>
    </row>
    <row r="3069" spans="1:13" hidden="1" x14ac:dyDescent="0.25">
      <c r="A3069" t="s">
        <v>364</v>
      </c>
      <c r="B3069" t="s">
        <v>363</v>
      </c>
      <c r="C3069" t="s">
        <v>362</v>
      </c>
      <c r="D3069">
        <v>13473.12</v>
      </c>
      <c r="E3069">
        <v>90.48</v>
      </c>
      <c r="F3069" t="s">
        <v>2737</v>
      </c>
      <c r="G3069">
        <v>27210100</v>
      </c>
      <c r="H3069" t="s">
        <v>2750</v>
      </c>
      <c r="I3069" t="s">
        <v>2737</v>
      </c>
      <c r="J3069" s="8">
        <v>43768.385416666664</v>
      </c>
      <c r="K3069">
        <v>272</v>
      </c>
      <c r="L3069">
        <v>29881</v>
      </c>
    </row>
    <row r="3070" spans="1:13" hidden="1" x14ac:dyDescent="0.25">
      <c r="A3070" t="s">
        <v>364</v>
      </c>
      <c r="B3070" t="s">
        <v>363</v>
      </c>
      <c r="C3070" t="s">
        <v>362</v>
      </c>
      <c r="D3070">
        <v>13473.12</v>
      </c>
      <c r="E3070">
        <v>9.27</v>
      </c>
      <c r="F3070" t="s">
        <v>2737</v>
      </c>
      <c r="G3070">
        <v>27069286</v>
      </c>
      <c r="H3070" t="s">
        <v>2916</v>
      </c>
      <c r="I3070" t="s">
        <v>2737</v>
      </c>
      <c r="J3070" s="8">
        <v>43768.385416666664</v>
      </c>
      <c r="K3070">
        <v>270</v>
      </c>
      <c r="L3070">
        <v>29881</v>
      </c>
    </row>
    <row r="3071" spans="1:13" hidden="1" x14ac:dyDescent="0.25">
      <c r="A3071" t="s">
        <v>364</v>
      </c>
      <c r="B3071" t="s">
        <v>363</v>
      </c>
      <c r="C3071" t="s">
        <v>362</v>
      </c>
      <c r="D3071">
        <v>13473.12</v>
      </c>
      <c r="E3071">
        <v>6.74</v>
      </c>
      <c r="F3071" t="s">
        <v>2737</v>
      </c>
      <c r="G3071">
        <v>27269181</v>
      </c>
      <c r="H3071" t="s">
        <v>2917</v>
      </c>
      <c r="I3071" t="s">
        <v>2737</v>
      </c>
      <c r="J3071" s="8">
        <v>43768.385416666664</v>
      </c>
      <c r="K3071">
        <v>272</v>
      </c>
      <c r="L3071">
        <v>29881</v>
      </c>
    </row>
    <row r="3072" spans="1:13" hidden="1" x14ac:dyDescent="0.25">
      <c r="A3072" t="s">
        <v>364</v>
      </c>
      <c r="B3072" t="s">
        <v>363</v>
      </c>
      <c r="C3072" t="s">
        <v>362</v>
      </c>
      <c r="D3072">
        <v>13473.12</v>
      </c>
      <c r="E3072">
        <v>11.92</v>
      </c>
      <c r="F3072" t="s">
        <v>2752</v>
      </c>
      <c r="G3072">
        <v>27038238</v>
      </c>
      <c r="H3072" t="s">
        <v>2753</v>
      </c>
      <c r="I3072" t="s">
        <v>2737</v>
      </c>
      <c r="J3072" s="8">
        <v>43768.385416666664</v>
      </c>
      <c r="K3072">
        <v>270</v>
      </c>
      <c r="L3072">
        <v>29881</v>
      </c>
    </row>
    <row r="3073" spans="1:12" hidden="1" x14ac:dyDescent="0.25">
      <c r="A3073" t="s">
        <v>364</v>
      </c>
      <c r="B3073" t="s">
        <v>363</v>
      </c>
      <c r="C3073" t="s">
        <v>362</v>
      </c>
      <c r="D3073">
        <v>13473.12</v>
      </c>
      <c r="E3073">
        <v>11.59</v>
      </c>
      <c r="F3073" t="s">
        <v>2737</v>
      </c>
      <c r="G3073">
        <v>27069212</v>
      </c>
      <c r="H3073" t="s">
        <v>2754</v>
      </c>
      <c r="I3073" t="s">
        <v>2737</v>
      </c>
      <c r="J3073" s="8">
        <v>43768.385416666664</v>
      </c>
      <c r="K3073">
        <v>270</v>
      </c>
      <c r="L3073">
        <v>29881</v>
      </c>
    </row>
    <row r="3074" spans="1:12" hidden="1" x14ac:dyDescent="0.25">
      <c r="A3074" t="s">
        <v>364</v>
      </c>
      <c r="B3074" t="s">
        <v>363</v>
      </c>
      <c r="C3074" t="s">
        <v>362</v>
      </c>
      <c r="D3074">
        <v>13473.12</v>
      </c>
      <c r="E3074">
        <v>10.53</v>
      </c>
      <c r="F3074" t="s">
        <v>2737</v>
      </c>
      <c r="G3074">
        <v>27013394</v>
      </c>
      <c r="H3074" t="s">
        <v>2789</v>
      </c>
      <c r="I3074" t="s">
        <v>2737</v>
      </c>
      <c r="J3074" s="8">
        <v>43768.385416666664</v>
      </c>
      <c r="K3074">
        <v>270</v>
      </c>
      <c r="L3074">
        <v>29881</v>
      </c>
    </row>
    <row r="3075" spans="1:12" hidden="1" x14ac:dyDescent="0.25">
      <c r="A3075" t="s">
        <v>364</v>
      </c>
      <c r="B3075" t="s">
        <v>363</v>
      </c>
      <c r="C3075" t="s">
        <v>362</v>
      </c>
      <c r="D3075">
        <v>13473.12</v>
      </c>
      <c r="E3075">
        <v>7.35</v>
      </c>
      <c r="F3075" t="s">
        <v>2737</v>
      </c>
      <c r="G3075">
        <v>27013392</v>
      </c>
      <c r="H3075" t="s">
        <v>2755</v>
      </c>
      <c r="I3075" t="s">
        <v>2737</v>
      </c>
      <c r="J3075" s="8">
        <v>43768.385416666664</v>
      </c>
      <c r="K3075">
        <v>270</v>
      </c>
      <c r="L3075">
        <v>29881</v>
      </c>
    </row>
    <row r="3076" spans="1:12" hidden="1" x14ac:dyDescent="0.25">
      <c r="A3076" t="s">
        <v>364</v>
      </c>
      <c r="B3076" t="s">
        <v>363</v>
      </c>
      <c r="C3076" t="s">
        <v>362</v>
      </c>
      <c r="D3076">
        <v>13473.12</v>
      </c>
      <c r="E3076">
        <v>22.78</v>
      </c>
      <c r="F3076" t="s">
        <v>2737</v>
      </c>
      <c r="G3076">
        <v>27013399</v>
      </c>
      <c r="H3076" t="s">
        <v>2739</v>
      </c>
      <c r="I3076" t="s">
        <v>2737</v>
      </c>
      <c r="J3076" s="8">
        <v>43768.385416666664</v>
      </c>
      <c r="K3076">
        <v>270</v>
      </c>
      <c r="L3076">
        <v>29881</v>
      </c>
    </row>
    <row r="3077" spans="1:12" hidden="1" x14ac:dyDescent="0.25">
      <c r="A3077" t="s">
        <v>364</v>
      </c>
      <c r="B3077" t="s">
        <v>363</v>
      </c>
      <c r="C3077" t="s">
        <v>362</v>
      </c>
      <c r="D3077">
        <v>13473.12</v>
      </c>
      <c r="E3077">
        <v>10.97</v>
      </c>
      <c r="F3077" t="s">
        <v>2737</v>
      </c>
      <c r="G3077">
        <v>27280043</v>
      </c>
      <c r="H3077" t="s">
        <v>2740</v>
      </c>
      <c r="I3077" t="s">
        <v>2737</v>
      </c>
      <c r="J3077" s="8">
        <v>43768.385416666664</v>
      </c>
      <c r="K3077">
        <v>272</v>
      </c>
      <c r="L3077">
        <v>29881</v>
      </c>
    </row>
    <row r="3078" spans="1:12" hidden="1" x14ac:dyDescent="0.25">
      <c r="A3078" t="s">
        <v>364</v>
      </c>
      <c r="B3078" t="s">
        <v>363</v>
      </c>
      <c r="C3078" t="s">
        <v>362</v>
      </c>
      <c r="D3078">
        <v>13473.12</v>
      </c>
      <c r="E3078">
        <v>44.6</v>
      </c>
      <c r="F3078">
        <v>37024</v>
      </c>
      <c r="G3078">
        <v>27037024</v>
      </c>
      <c r="H3078" t="s">
        <v>2835</v>
      </c>
      <c r="I3078" t="s">
        <v>2737</v>
      </c>
      <c r="J3078" s="8">
        <v>43768.385416666664</v>
      </c>
      <c r="K3078">
        <v>270</v>
      </c>
      <c r="L3078">
        <v>29881</v>
      </c>
    </row>
    <row r="3079" spans="1:12" hidden="1" x14ac:dyDescent="0.25">
      <c r="A3079" t="s">
        <v>364</v>
      </c>
      <c r="B3079" t="s">
        <v>363</v>
      </c>
      <c r="C3079" t="s">
        <v>362</v>
      </c>
      <c r="D3079">
        <v>13473.12</v>
      </c>
      <c r="E3079">
        <v>107</v>
      </c>
      <c r="F3079" t="s">
        <v>2846</v>
      </c>
      <c r="G3079">
        <v>63621209</v>
      </c>
      <c r="H3079" t="s">
        <v>2961</v>
      </c>
      <c r="I3079" t="s">
        <v>2737</v>
      </c>
      <c r="J3079" s="8">
        <v>43768.385416666664</v>
      </c>
      <c r="K3079">
        <v>636</v>
      </c>
      <c r="L3079">
        <v>29881</v>
      </c>
    </row>
    <row r="3080" spans="1:12" hidden="1" x14ac:dyDescent="0.25">
      <c r="A3080" t="s">
        <v>364</v>
      </c>
      <c r="B3080" t="s">
        <v>363</v>
      </c>
      <c r="C3080" t="s">
        <v>362</v>
      </c>
      <c r="D3080">
        <v>13473.12</v>
      </c>
      <c r="E3080">
        <v>21</v>
      </c>
      <c r="F3080" t="s">
        <v>2759</v>
      </c>
      <c r="G3080">
        <v>25022093</v>
      </c>
      <c r="H3080" t="s">
        <v>2924</v>
      </c>
      <c r="I3080" t="s">
        <v>2737</v>
      </c>
      <c r="J3080" s="8">
        <v>43768.385416666664</v>
      </c>
      <c r="K3080">
        <v>250</v>
      </c>
      <c r="L3080">
        <v>29881</v>
      </c>
    </row>
    <row r="3081" spans="1:12" hidden="1" x14ac:dyDescent="0.25">
      <c r="A3081" t="s">
        <v>364</v>
      </c>
      <c r="B3081" t="s">
        <v>363</v>
      </c>
      <c r="C3081" t="s">
        <v>362</v>
      </c>
      <c r="D3081">
        <v>13473.12</v>
      </c>
      <c r="E3081">
        <v>39</v>
      </c>
      <c r="F3081" t="s">
        <v>2737</v>
      </c>
      <c r="G3081">
        <v>25024764</v>
      </c>
      <c r="H3081" t="s">
        <v>2962</v>
      </c>
      <c r="I3081" t="s">
        <v>2737</v>
      </c>
      <c r="J3081" s="8">
        <v>43768.385416666664</v>
      </c>
      <c r="K3081">
        <v>250</v>
      </c>
      <c r="L3081">
        <v>29881</v>
      </c>
    </row>
    <row r="3082" spans="1:12" hidden="1" x14ac:dyDescent="0.25">
      <c r="A3082" t="s">
        <v>364</v>
      </c>
      <c r="B3082" t="s">
        <v>363</v>
      </c>
      <c r="C3082" t="s">
        <v>362</v>
      </c>
      <c r="D3082">
        <v>13473.12</v>
      </c>
      <c r="E3082">
        <v>46</v>
      </c>
      <c r="F3082" t="s">
        <v>2742</v>
      </c>
      <c r="G3082">
        <v>25021907</v>
      </c>
      <c r="H3082" t="s">
        <v>2743</v>
      </c>
      <c r="I3082" t="s">
        <v>2737</v>
      </c>
      <c r="J3082" s="8">
        <v>43768.385416666664</v>
      </c>
      <c r="K3082">
        <v>250</v>
      </c>
      <c r="L3082">
        <v>29881</v>
      </c>
    </row>
    <row r="3083" spans="1:12" hidden="1" x14ac:dyDescent="0.25">
      <c r="A3083" t="s">
        <v>364</v>
      </c>
      <c r="B3083" t="s">
        <v>363</v>
      </c>
      <c r="C3083" t="s">
        <v>362</v>
      </c>
      <c r="D3083">
        <v>13473.12</v>
      </c>
      <c r="E3083">
        <v>21</v>
      </c>
      <c r="F3083" t="s">
        <v>2848</v>
      </c>
      <c r="G3083">
        <v>63623574</v>
      </c>
      <c r="H3083" t="s">
        <v>2849</v>
      </c>
      <c r="I3083" t="s">
        <v>2737</v>
      </c>
      <c r="J3083" s="8">
        <v>43768.385416666664</v>
      </c>
      <c r="K3083">
        <v>636</v>
      </c>
      <c r="L3083">
        <v>29881</v>
      </c>
    </row>
    <row r="3084" spans="1:12" hidden="1" x14ac:dyDescent="0.25">
      <c r="A3084" t="s">
        <v>364</v>
      </c>
      <c r="B3084" t="s">
        <v>363</v>
      </c>
      <c r="C3084" t="s">
        <v>362</v>
      </c>
      <c r="D3084">
        <v>13473.12</v>
      </c>
      <c r="E3084">
        <v>26</v>
      </c>
      <c r="F3084" t="s">
        <v>2936</v>
      </c>
      <c r="G3084">
        <v>63621082</v>
      </c>
      <c r="H3084" t="s">
        <v>2937</v>
      </c>
      <c r="I3084" t="s">
        <v>2737</v>
      </c>
      <c r="J3084" s="8">
        <v>43768.385416666664</v>
      </c>
      <c r="K3084">
        <v>636</v>
      </c>
      <c r="L3084">
        <v>29881</v>
      </c>
    </row>
    <row r="3085" spans="1:12" hidden="1" x14ac:dyDescent="0.25">
      <c r="A3085" t="s">
        <v>364</v>
      </c>
      <c r="B3085" t="s">
        <v>363</v>
      </c>
      <c r="C3085" t="s">
        <v>362</v>
      </c>
      <c r="D3085">
        <v>13473.12</v>
      </c>
      <c r="E3085">
        <v>19</v>
      </c>
      <c r="F3085" t="s">
        <v>2865</v>
      </c>
      <c r="G3085">
        <v>25024630</v>
      </c>
      <c r="H3085" t="s">
        <v>2866</v>
      </c>
      <c r="I3085" t="s">
        <v>2737</v>
      </c>
      <c r="J3085" s="8">
        <v>43768.385416666664</v>
      </c>
      <c r="K3085">
        <v>250</v>
      </c>
      <c r="L3085">
        <v>29881</v>
      </c>
    </row>
    <row r="3086" spans="1:12" hidden="1" x14ac:dyDescent="0.25">
      <c r="A3086" t="s">
        <v>364</v>
      </c>
      <c r="B3086" t="s">
        <v>363</v>
      </c>
      <c r="C3086" t="s">
        <v>362</v>
      </c>
      <c r="D3086">
        <v>13473.12</v>
      </c>
      <c r="E3086">
        <v>21</v>
      </c>
      <c r="F3086" t="s">
        <v>2848</v>
      </c>
      <c r="G3086">
        <v>63623574</v>
      </c>
      <c r="H3086" t="s">
        <v>2849</v>
      </c>
      <c r="I3086" t="s">
        <v>2737</v>
      </c>
      <c r="J3086" s="8">
        <v>43768.385416666664</v>
      </c>
      <c r="K3086">
        <v>636</v>
      </c>
      <c r="L3086">
        <v>29881</v>
      </c>
    </row>
    <row r="3087" spans="1:12" hidden="1" x14ac:dyDescent="0.25">
      <c r="A3087" t="s">
        <v>364</v>
      </c>
      <c r="B3087" t="s">
        <v>363</v>
      </c>
      <c r="C3087" t="s">
        <v>362</v>
      </c>
      <c r="D3087">
        <v>13473.12</v>
      </c>
      <c r="E3087">
        <v>19</v>
      </c>
      <c r="F3087" t="s">
        <v>3024</v>
      </c>
      <c r="G3087">
        <v>25021200</v>
      </c>
      <c r="H3087" t="s">
        <v>3025</v>
      </c>
      <c r="I3087" t="s">
        <v>2737</v>
      </c>
      <c r="J3087" s="8">
        <v>43768.385416666664</v>
      </c>
      <c r="K3087">
        <v>250</v>
      </c>
      <c r="L3087">
        <v>29881</v>
      </c>
    </row>
    <row r="3088" spans="1:12" hidden="1" x14ac:dyDescent="0.25">
      <c r="A3088" t="s">
        <v>364</v>
      </c>
      <c r="B3088" t="s">
        <v>363</v>
      </c>
      <c r="C3088" t="s">
        <v>362</v>
      </c>
      <c r="D3088">
        <v>13473.12</v>
      </c>
      <c r="E3088">
        <v>7</v>
      </c>
      <c r="F3088">
        <v>23733</v>
      </c>
      <c r="G3088">
        <v>25923733</v>
      </c>
      <c r="H3088" t="s">
        <v>2794</v>
      </c>
      <c r="I3088" t="s">
        <v>2737</v>
      </c>
      <c r="J3088" s="8">
        <v>43768.385416666664</v>
      </c>
      <c r="K3088">
        <v>259</v>
      </c>
      <c r="L3088">
        <v>29881</v>
      </c>
    </row>
    <row r="3089" spans="1:15" hidden="1" x14ac:dyDescent="0.25">
      <c r="A3089" t="s">
        <v>364</v>
      </c>
      <c r="B3089" t="s">
        <v>363</v>
      </c>
      <c r="C3089" t="s">
        <v>362</v>
      </c>
      <c r="D3089">
        <v>13473.12</v>
      </c>
      <c r="E3089">
        <v>28</v>
      </c>
      <c r="F3089">
        <v>85610</v>
      </c>
      <c r="G3089">
        <v>30032049</v>
      </c>
      <c r="H3089" t="s">
        <v>2987</v>
      </c>
      <c r="I3089" t="s">
        <v>2737</v>
      </c>
      <c r="J3089" s="8">
        <v>43768.385416666664</v>
      </c>
      <c r="K3089">
        <v>300</v>
      </c>
      <c r="L3089">
        <v>29881</v>
      </c>
      <c r="M3089" s="19">
        <v>30</v>
      </c>
    </row>
    <row r="3090" spans="1:15" hidden="1" x14ac:dyDescent="0.25">
      <c r="A3090" t="s">
        <v>364</v>
      </c>
      <c r="B3090" t="s">
        <v>363</v>
      </c>
      <c r="C3090" t="s">
        <v>362</v>
      </c>
      <c r="D3090">
        <v>13473.12</v>
      </c>
      <c r="E3090">
        <v>36</v>
      </c>
      <c r="F3090">
        <v>85730</v>
      </c>
      <c r="G3090">
        <v>30032050</v>
      </c>
      <c r="H3090" t="s">
        <v>2988</v>
      </c>
      <c r="I3090" t="s">
        <v>2737</v>
      </c>
      <c r="J3090" s="8">
        <v>43768.385416666664</v>
      </c>
      <c r="K3090">
        <v>300</v>
      </c>
      <c r="L3090">
        <v>29881</v>
      </c>
      <c r="M3090" s="19">
        <v>38</v>
      </c>
    </row>
    <row r="3091" spans="1:15" hidden="1" x14ac:dyDescent="0.25">
      <c r="A3091" t="s">
        <v>364</v>
      </c>
      <c r="B3091" t="s">
        <v>363</v>
      </c>
      <c r="C3091" t="s">
        <v>362</v>
      </c>
      <c r="D3091">
        <v>13473.12</v>
      </c>
      <c r="E3091">
        <v>66</v>
      </c>
      <c r="F3091">
        <v>33467</v>
      </c>
      <c r="G3091">
        <v>30033467</v>
      </c>
      <c r="H3091" t="s">
        <v>2777</v>
      </c>
      <c r="I3091" t="s">
        <v>2737</v>
      </c>
      <c r="J3091" s="8">
        <v>43768.385416666664</v>
      </c>
      <c r="K3091">
        <v>300</v>
      </c>
      <c r="L3091">
        <v>29881</v>
      </c>
      <c r="M3091" s="19">
        <v>70</v>
      </c>
    </row>
    <row r="3092" spans="1:15" hidden="1" x14ac:dyDescent="0.25">
      <c r="A3092" t="s">
        <v>364</v>
      </c>
      <c r="B3092" t="s">
        <v>363</v>
      </c>
      <c r="C3092" t="s">
        <v>362</v>
      </c>
      <c r="D3092">
        <v>13473.12</v>
      </c>
      <c r="E3092">
        <v>55</v>
      </c>
      <c r="F3092">
        <v>80076</v>
      </c>
      <c r="G3092">
        <v>30033468</v>
      </c>
      <c r="H3092" t="s">
        <v>2883</v>
      </c>
      <c r="I3092" t="s">
        <v>2737</v>
      </c>
      <c r="J3092" s="8">
        <v>43768.385416666664</v>
      </c>
      <c r="K3092">
        <v>300</v>
      </c>
      <c r="L3092">
        <v>29881</v>
      </c>
      <c r="M3092" s="19">
        <v>58</v>
      </c>
    </row>
    <row r="3093" spans="1:15" hidden="1" x14ac:dyDescent="0.25">
      <c r="A3093" t="s">
        <v>364</v>
      </c>
      <c r="B3093" t="s">
        <v>363</v>
      </c>
      <c r="C3093" t="s">
        <v>362</v>
      </c>
      <c r="D3093">
        <v>13473.12</v>
      </c>
      <c r="E3093">
        <v>5600</v>
      </c>
      <c r="F3093" t="s">
        <v>2737</v>
      </c>
      <c r="G3093">
        <v>36014007</v>
      </c>
      <c r="H3093" t="s">
        <v>2899</v>
      </c>
      <c r="I3093" t="s">
        <v>2737</v>
      </c>
      <c r="J3093" s="8">
        <v>43768.385416666664</v>
      </c>
      <c r="K3093">
        <v>360</v>
      </c>
      <c r="L3093">
        <v>29881</v>
      </c>
      <c r="M3093" s="19">
        <v>5858</v>
      </c>
      <c r="N3093" s="19">
        <f>M3093</f>
        <v>5858</v>
      </c>
    </row>
    <row r="3094" spans="1:15" hidden="1" x14ac:dyDescent="0.25">
      <c r="A3094" t="s">
        <v>364</v>
      </c>
      <c r="B3094" t="s">
        <v>363</v>
      </c>
      <c r="C3094" t="s">
        <v>362</v>
      </c>
      <c r="D3094">
        <v>13473.12</v>
      </c>
      <c r="E3094">
        <v>2240</v>
      </c>
      <c r="F3094" t="s">
        <v>2737</v>
      </c>
      <c r="G3094">
        <v>36014008</v>
      </c>
      <c r="H3094" t="s">
        <v>2927</v>
      </c>
      <c r="I3094" t="s">
        <v>2737</v>
      </c>
      <c r="J3094" s="8">
        <v>43768.385416666664</v>
      </c>
      <c r="K3094">
        <v>360</v>
      </c>
      <c r="L3094">
        <v>29881</v>
      </c>
      <c r="M3094" s="19">
        <v>1172</v>
      </c>
      <c r="N3094" s="19">
        <f>M3094*2</f>
        <v>2344</v>
      </c>
    </row>
    <row r="3095" spans="1:15" hidden="1" x14ac:dyDescent="0.25">
      <c r="A3095" t="s">
        <v>364</v>
      </c>
      <c r="B3095" t="s">
        <v>363</v>
      </c>
      <c r="C3095" t="s">
        <v>362</v>
      </c>
      <c r="D3095">
        <v>13473.12</v>
      </c>
      <c r="E3095">
        <v>2387</v>
      </c>
      <c r="F3095" t="s">
        <v>2737</v>
      </c>
      <c r="G3095">
        <v>37013010</v>
      </c>
      <c r="H3095" t="s">
        <v>2747</v>
      </c>
      <c r="I3095" t="s">
        <v>2737</v>
      </c>
      <c r="J3095" s="8">
        <v>43768.385416666664</v>
      </c>
      <c r="K3095">
        <v>370</v>
      </c>
      <c r="L3095">
        <v>29881</v>
      </c>
      <c r="M3095" s="19">
        <v>33</v>
      </c>
      <c r="N3095">
        <f>E3095/31</f>
        <v>77</v>
      </c>
      <c r="O3095" s="19">
        <f>M3095*N3095</f>
        <v>2541</v>
      </c>
    </row>
    <row r="3096" spans="1:15" hidden="1" x14ac:dyDescent="0.25">
      <c r="A3096" t="s">
        <v>364</v>
      </c>
      <c r="B3096" t="s">
        <v>363</v>
      </c>
      <c r="C3096" t="s">
        <v>362</v>
      </c>
      <c r="D3096">
        <v>13473.12</v>
      </c>
      <c r="E3096">
        <v>1216</v>
      </c>
      <c r="F3096">
        <v>17001</v>
      </c>
      <c r="G3096">
        <v>71017001</v>
      </c>
      <c r="H3096" t="s">
        <v>2900</v>
      </c>
      <c r="I3096" t="s">
        <v>2737</v>
      </c>
      <c r="J3096" s="8">
        <v>43768.385416666664</v>
      </c>
      <c r="K3096">
        <v>710</v>
      </c>
      <c r="L3096">
        <v>29881</v>
      </c>
      <c r="M3096" s="19">
        <v>1272</v>
      </c>
    </row>
    <row r="3097" spans="1:15" hidden="1" x14ac:dyDescent="0.25">
      <c r="A3097" t="s">
        <v>364</v>
      </c>
      <c r="B3097" t="s">
        <v>363</v>
      </c>
      <c r="C3097" t="s">
        <v>362</v>
      </c>
      <c r="D3097">
        <v>13473.12</v>
      </c>
      <c r="E3097">
        <v>690</v>
      </c>
      <c r="F3097">
        <v>10260</v>
      </c>
      <c r="G3097">
        <v>71010260</v>
      </c>
      <c r="H3097" t="s">
        <v>2748</v>
      </c>
      <c r="I3097" t="s">
        <v>2737</v>
      </c>
      <c r="J3097" s="8">
        <v>43768.385416666664</v>
      </c>
      <c r="K3097">
        <v>710</v>
      </c>
      <c r="L3097">
        <v>29881</v>
      </c>
      <c r="M3097" s="19">
        <v>722</v>
      </c>
    </row>
    <row r="3098" spans="1:15" hidden="1" x14ac:dyDescent="0.25">
      <c r="A3098" t="s">
        <v>364</v>
      </c>
      <c r="B3098" t="s">
        <v>363</v>
      </c>
      <c r="C3098" t="s">
        <v>362</v>
      </c>
      <c r="D3098">
        <v>13473.12</v>
      </c>
      <c r="E3098">
        <v>13.26</v>
      </c>
      <c r="F3098" t="s">
        <v>2737</v>
      </c>
      <c r="G3098">
        <v>27081047</v>
      </c>
      <c r="H3098" t="s">
        <v>2967</v>
      </c>
      <c r="I3098" t="s">
        <v>2737</v>
      </c>
      <c r="J3098" s="8">
        <v>43768.385416666664</v>
      </c>
      <c r="K3098">
        <v>270</v>
      </c>
      <c r="L3098">
        <v>29881</v>
      </c>
    </row>
    <row r="3099" spans="1:15" hidden="1" x14ac:dyDescent="0.25">
      <c r="A3099" t="s">
        <v>364</v>
      </c>
      <c r="B3099" t="s">
        <v>363</v>
      </c>
      <c r="C3099" t="s">
        <v>362</v>
      </c>
      <c r="D3099">
        <v>13473.12</v>
      </c>
      <c r="E3099">
        <v>11.92</v>
      </c>
      <c r="F3099" t="s">
        <v>2752</v>
      </c>
      <c r="G3099">
        <v>27038238</v>
      </c>
      <c r="H3099" t="s">
        <v>2753</v>
      </c>
      <c r="I3099" t="s">
        <v>2737</v>
      </c>
      <c r="J3099" s="8">
        <v>43768.385416666664</v>
      </c>
      <c r="K3099">
        <v>270</v>
      </c>
      <c r="L3099">
        <v>29881</v>
      </c>
    </row>
    <row r="3100" spans="1:15" hidden="1" x14ac:dyDescent="0.25">
      <c r="A3100" t="s">
        <v>364</v>
      </c>
      <c r="B3100" t="s">
        <v>363</v>
      </c>
      <c r="C3100" t="s">
        <v>362</v>
      </c>
      <c r="D3100">
        <v>13473.12</v>
      </c>
      <c r="E3100">
        <v>9.4</v>
      </c>
      <c r="F3100" t="s">
        <v>2737</v>
      </c>
      <c r="G3100">
        <v>27269137</v>
      </c>
      <c r="H3100" t="s">
        <v>2995</v>
      </c>
      <c r="I3100" t="s">
        <v>2737</v>
      </c>
      <c r="J3100" s="8">
        <v>43768.385416666664</v>
      </c>
      <c r="K3100">
        <v>272</v>
      </c>
      <c r="L3100">
        <v>29881</v>
      </c>
    </row>
    <row r="3101" spans="1:15" hidden="1" x14ac:dyDescent="0.25">
      <c r="A3101" t="s">
        <v>364</v>
      </c>
      <c r="B3101" t="s">
        <v>363</v>
      </c>
      <c r="C3101" t="s">
        <v>362</v>
      </c>
      <c r="D3101">
        <v>13473.12</v>
      </c>
      <c r="E3101">
        <v>7.21</v>
      </c>
      <c r="F3101">
        <v>13224</v>
      </c>
      <c r="G3101">
        <v>27013224</v>
      </c>
      <c r="H3101" t="s">
        <v>2957</v>
      </c>
      <c r="I3101" t="s">
        <v>2737</v>
      </c>
      <c r="J3101" s="8">
        <v>43768.385416666664</v>
      </c>
      <c r="K3101">
        <v>270</v>
      </c>
      <c r="L3101">
        <v>29881</v>
      </c>
    </row>
    <row r="3102" spans="1:15" hidden="1" x14ac:dyDescent="0.25">
      <c r="A3102" t="s">
        <v>2702</v>
      </c>
      <c r="B3102" t="s">
        <v>2701</v>
      </c>
      <c r="C3102" t="s">
        <v>2700</v>
      </c>
      <c r="D3102">
        <v>8323.23</v>
      </c>
      <c r="E3102">
        <v>28</v>
      </c>
      <c r="F3102">
        <v>86592</v>
      </c>
      <c r="G3102">
        <v>30032010</v>
      </c>
      <c r="H3102" t="s">
        <v>2832</v>
      </c>
      <c r="I3102" s="9">
        <v>43715.70208333333</v>
      </c>
      <c r="J3102" s="8" t="s">
        <v>2737</v>
      </c>
      <c r="K3102">
        <v>300</v>
      </c>
      <c r="L3102">
        <v>807</v>
      </c>
      <c r="M3102" s="19">
        <v>30</v>
      </c>
    </row>
    <row r="3103" spans="1:15" hidden="1" x14ac:dyDescent="0.25">
      <c r="A3103" t="s">
        <v>2702</v>
      </c>
      <c r="B3103" t="s">
        <v>2701</v>
      </c>
      <c r="C3103" t="s">
        <v>2700</v>
      </c>
      <c r="D3103">
        <v>8323.23</v>
      </c>
      <c r="E3103">
        <v>97</v>
      </c>
      <c r="F3103">
        <v>83033</v>
      </c>
      <c r="G3103">
        <v>30032035</v>
      </c>
      <c r="H3103" t="s">
        <v>2953</v>
      </c>
      <c r="I3103" s="9">
        <v>43715.70208333333</v>
      </c>
      <c r="J3103" s="8" t="s">
        <v>2737</v>
      </c>
      <c r="K3103">
        <v>300</v>
      </c>
      <c r="L3103">
        <v>807</v>
      </c>
      <c r="M3103" s="19">
        <v>102</v>
      </c>
    </row>
    <row r="3104" spans="1:15" hidden="1" x14ac:dyDescent="0.25">
      <c r="A3104" t="s">
        <v>2702</v>
      </c>
      <c r="B3104" t="s">
        <v>2701</v>
      </c>
      <c r="C3104" t="s">
        <v>2700</v>
      </c>
      <c r="D3104">
        <v>8323.23</v>
      </c>
      <c r="E3104">
        <v>15</v>
      </c>
      <c r="F3104">
        <v>32107</v>
      </c>
      <c r="G3104">
        <v>30032107</v>
      </c>
      <c r="H3104" t="s">
        <v>2779</v>
      </c>
      <c r="I3104" s="9">
        <v>43715.70208333333</v>
      </c>
      <c r="J3104" s="8" t="s">
        <v>2737</v>
      </c>
      <c r="K3104">
        <v>300</v>
      </c>
      <c r="L3104">
        <v>807</v>
      </c>
      <c r="M3104" s="19">
        <v>16</v>
      </c>
    </row>
    <row r="3105" spans="1:12" hidden="1" x14ac:dyDescent="0.25">
      <c r="A3105" t="s">
        <v>2702</v>
      </c>
      <c r="B3105" t="s">
        <v>2701</v>
      </c>
      <c r="C3105" t="s">
        <v>2700</v>
      </c>
      <c r="D3105">
        <v>8323.23</v>
      </c>
      <c r="E3105">
        <v>56.37</v>
      </c>
      <c r="F3105" t="s">
        <v>2737</v>
      </c>
      <c r="G3105">
        <v>27069512</v>
      </c>
      <c r="H3105" t="s">
        <v>2822</v>
      </c>
      <c r="I3105" s="9">
        <v>43715.70208333333</v>
      </c>
      <c r="J3105" s="8" t="s">
        <v>2737</v>
      </c>
      <c r="K3105">
        <v>270</v>
      </c>
      <c r="L3105">
        <v>807</v>
      </c>
    </row>
    <row r="3106" spans="1:12" hidden="1" x14ac:dyDescent="0.25">
      <c r="A3106" t="s">
        <v>2702</v>
      </c>
      <c r="B3106" t="s">
        <v>2701</v>
      </c>
      <c r="C3106" t="s">
        <v>2700</v>
      </c>
      <c r="D3106">
        <v>8323.23</v>
      </c>
      <c r="E3106">
        <v>118.81</v>
      </c>
      <c r="F3106" t="s">
        <v>2737</v>
      </c>
      <c r="G3106">
        <v>27250540</v>
      </c>
      <c r="H3106" t="s">
        <v>2817</v>
      </c>
      <c r="I3106" s="9">
        <v>43715.70208333333</v>
      </c>
      <c r="J3106" s="8" t="s">
        <v>2737</v>
      </c>
      <c r="K3106">
        <v>272</v>
      </c>
      <c r="L3106">
        <v>807</v>
      </c>
    </row>
    <row r="3107" spans="1:12" hidden="1" x14ac:dyDescent="0.25">
      <c r="A3107" t="s">
        <v>2702</v>
      </c>
      <c r="B3107" t="s">
        <v>2701</v>
      </c>
      <c r="C3107" t="s">
        <v>2700</v>
      </c>
      <c r="D3107">
        <v>8323.23</v>
      </c>
      <c r="E3107">
        <v>76.5</v>
      </c>
      <c r="F3107" t="s">
        <v>2737</v>
      </c>
      <c r="G3107">
        <v>27050508</v>
      </c>
      <c r="H3107" t="s">
        <v>2816</v>
      </c>
      <c r="I3107" s="9">
        <v>43715.70208333333</v>
      </c>
      <c r="J3107" s="8" t="s">
        <v>2737</v>
      </c>
      <c r="K3107">
        <v>270</v>
      </c>
      <c r="L3107">
        <v>807</v>
      </c>
    </row>
    <row r="3108" spans="1:12" hidden="1" x14ac:dyDescent="0.25">
      <c r="A3108" t="s">
        <v>2702</v>
      </c>
      <c r="B3108" t="s">
        <v>2701</v>
      </c>
      <c r="C3108" t="s">
        <v>2700</v>
      </c>
      <c r="D3108">
        <v>8323.23</v>
      </c>
      <c r="E3108">
        <v>13.89</v>
      </c>
      <c r="F3108" t="s">
        <v>2737</v>
      </c>
      <c r="G3108">
        <v>27250507</v>
      </c>
      <c r="H3108" t="s">
        <v>2815</v>
      </c>
      <c r="I3108" s="9">
        <v>43715.70208333333</v>
      </c>
      <c r="J3108" s="8" t="s">
        <v>2737</v>
      </c>
      <c r="K3108">
        <v>272</v>
      </c>
      <c r="L3108">
        <v>807</v>
      </c>
    </row>
    <row r="3109" spans="1:12" hidden="1" x14ac:dyDescent="0.25">
      <c r="A3109" t="s">
        <v>2702</v>
      </c>
      <c r="B3109" t="s">
        <v>2701</v>
      </c>
      <c r="C3109" t="s">
        <v>2700</v>
      </c>
      <c r="D3109">
        <v>8323.23</v>
      </c>
      <c r="E3109">
        <v>13.89</v>
      </c>
      <c r="F3109" t="s">
        <v>2737</v>
      </c>
      <c r="G3109">
        <v>27250507</v>
      </c>
      <c r="H3109" t="s">
        <v>2815</v>
      </c>
      <c r="I3109" s="9">
        <v>43715.70208333333</v>
      </c>
      <c r="J3109" s="8" t="s">
        <v>2737</v>
      </c>
      <c r="K3109">
        <v>272</v>
      </c>
      <c r="L3109">
        <v>807</v>
      </c>
    </row>
    <row r="3110" spans="1:12" hidden="1" x14ac:dyDescent="0.25">
      <c r="A3110" t="s">
        <v>2702</v>
      </c>
      <c r="B3110" t="s">
        <v>2701</v>
      </c>
      <c r="C3110" t="s">
        <v>2700</v>
      </c>
      <c r="D3110">
        <v>8323.23</v>
      </c>
      <c r="E3110">
        <v>69.72</v>
      </c>
      <c r="F3110" t="s">
        <v>2737</v>
      </c>
      <c r="G3110">
        <v>27250529</v>
      </c>
      <c r="H3110" t="s">
        <v>2818</v>
      </c>
      <c r="I3110" s="9">
        <v>43715.70208333333</v>
      </c>
      <c r="J3110" s="8" t="s">
        <v>2737</v>
      </c>
      <c r="K3110">
        <v>272</v>
      </c>
      <c r="L3110">
        <v>807</v>
      </c>
    </row>
    <row r="3111" spans="1:12" hidden="1" x14ac:dyDescent="0.25">
      <c r="A3111" t="s">
        <v>2702</v>
      </c>
      <c r="B3111" t="s">
        <v>2701</v>
      </c>
      <c r="C3111" t="s">
        <v>2700</v>
      </c>
      <c r="D3111">
        <v>8323.23</v>
      </c>
      <c r="E3111">
        <v>11.02</v>
      </c>
      <c r="F3111" t="s">
        <v>2737</v>
      </c>
      <c r="G3111">
        <v>27210100</v>
      </c>
      <c r="H3111" t="s">
        <v>2750</v>
      </c>
      <c r="I3111" s="9">
        <v>43715.70208333333</v>
      </c>
      <c r="J3111" s="8" t="s">
        <v>2737</v>
      </c>
      <c r="K3111">
        <v>272</v>
      </c>
      <c r="L3111">
        <v>807</v>
      </c>
    </row>
    <row r="3112" spans="1:12" hidden="1" x14ac:dyDescent="0.25">
      <c r="A3112" t="s">
        <v>2702</v>
      </c>
      <c r="B3112" t="s">
        <v>2701</v>
      </c>
      <c r="C3112" t="s">
        <v>2700</v>
      </c>
      <c r="D3112">
        <v>8323.23</v>
      </c>
      <c r="E3112">
        <v>11.02</v>
      </c>
      <c r="F3112" t="s">
        <v>2737</v>
      </c>
      <c r="G3112">
        <v>27210100</v>
      </c>
      <c r="H3112" t="s">
        <v>2750</v>
      </c>
      <c r="I3112" s="9">
        <v>43715.70208333333</v>
      </c>
      <c r="J3112" s="8" t="s">
        <v>2737</v>
      </c>
      <c r="K3112">
        <v>272</v>
      </c>
      <c r="L3112">
        <v>807</v>
      </c>
    </row>
    <row r="3113" spans="1:12" hidden="1" x14ac:dyDescent="0.25">
      <c r="A3113" t="s">
        <v>2702</v>
      </c>
      <c r="B3113" t="s">
        <v>2701</v>
      </c>
      <c r="C3113" t="s">
        <v>2700</v>
      </c>
      <c r="D3113">
        <v>8323.23</v>
      </c>
      <c r="E3113">
        <v>6.74</v>
      </c>
      <c r="F3113" t="s">
        <v>2737</v>
      </c>
      <c r="G3113">
        <v>27210100</v>
      </c>
      <c r="H3113" t="s">
        <v>2750</v>
      </c>
      <c r="I3113" s="9">
        <v>43715.70208333333</v>
      </c>
      <c r="J3113" s="8" t="s">
        <v>2737</v>
      </c>
      <c r="K3113">
        <v>272</v>
      </c>
      <c r="L3113">
        <v>807</v>
      </c>
    </row>
    <row r="3114" spans="1:12" hidden="1" x14ac:dyDescent="0.25">
      <c r="A3114" t="s">
        <v>2702</v>
      </c>
      <c r="B3114" t="s">
        <v>2701</v>
      </c>
      <c r="C3114" t="s">
        <v>2700</v>
      </c>
      <c r="D3114">
        <v>8323.23</v>
      </c>
      <c r="E3114">
        <v>6.74</v>
      </c>
      <c r="F3114" t="s">
        <v>2737</v>
      </c>
      <c r="G3114">
        <v>27210100</v>
      </c>
      <c r="H3114" t="s">
        <v>2750</v>
      </c>
      <c r="I3114" s="9">
        <v>43715.70208333333</v>
      </c>
      <c r="J3114" s="8" t="s">
        <v>2737</v>
      </c>
      <c r="K3114">
        <v>272</v>
      </c>
      <c r="L3114">
        <v>807</v>
      </c>
    </row>
    <row r="3115" spans="1:12" hidden="1" x14ac:dyDescent="0.25">
      <c r="A3115" t="s">
        <v>2702</v>
      </c>
      <c r="B3115" t="s">
        <v>2701</v>
      </c>
      <c r="C3115" t="s">
        <v>2700</v>
      </c>
      <c r="D3115">
        <v>8323.23</v>
      </c>
      <c r="E3115">
        <v>5.46</v>
      </c>
      <c r="F3115" t="s">
        <v>2737</v>
      </c>
      <c r="G3115">
        <v>27210100</v>
      </c>
      <c r="H3115" t="s">
        <v>2750</v>
      </c>
      <c r="I3115" s="9">
        <v>43715.70208333333</v>
      </c>
      <c r="J3115" s="8" t="s">
        <v>2737</v>
      </c>
      <c r="K3115">
        <v>272</v>
      </c>
      <c r="L3115">
        <v>807</v>
      </c>
    </row>
    <row r="3116" spans="1:12" hidden="1" x14ac:dyDescent="0.25">
      <c r="A3116" t="s">
        <v>2702</v>
      </c>
      <c r="B3116" t="s">
        <v>2701</v>
      </c>
      <c r="C3116" t="s">
        <v>2700</v>
      </c>
      <c r="D3116">
        <v>8323.23</v>
      </c>
      <c r="E3116">
        <v>5.46</v>
      </c>
      <c r="F3116" t="s">
        <v>2737</v>
      </c>
      <c r="G3116">
        <v>27210100</v>
      </c>
      <c r="H3116" t="s">
        <v>2750</v>
      </c>
      <c r="I3116" s="9">
        <v>43715.70208333333</v>
      </c>
      <c r="J3116" s="8" t="s">
        <v>2737</v>
      </c>
      <c r="K3116">
        <v>272</v>
      </c>
      <c r="L3116">
        <v>807</v>
      </c>
    </row>
    <row r="3117" spans="1:12" hidden="1" x14ac:dyDescent="0.25">
      <c r="A3117" t="s">
        <v>2702</v>
      </c>
      <c r="B3117" t="s">
        <v>2701</v>
      </c>
      <c r="C3117" t="s">
        <v>2700</v>
      </c>
      <c r="D3117">
        <v>8323.23</v>
      </c>
      <c r="E3117">
        <v>92.09</v>
      </c>
      <c r="F3117">
        <v>69118</v>
      </c>
      <c r="G3117">
        <v>27069118</v>
      </c>
      <c r="H3117" t="s">
        <v>2821</v>
      </c>
      <c r="I3117" s="9">
        <v>43715.70208333333</v>
      </c>
      <c r="J3117" s="8" t="s">
        <v>2737</v>
      </c>
      <c r="K3117">
        <v>270</v>
      </c>
      <c r="L3117">
        <v>807</v>
      </c>
    </row>
    <row r="3118" spans="1:12" hidden="1" x14ac:dyDescent="0.25">
      <c r="A3118" t="s">
        <v>2702</v>
      </c>
      <c r="B3118" t="s">
        <v>2701</v>
      </c>
      <c r="C3118" t="s">
        <v>2700</v>
      </c>
      <c r="D3118">
        <v>8323.23</v>
      </c>
      <c r="E3118">
        <v>8.32</v>
      </c>
      <c r="F3118" t="s">
        <v>2737</v>
      </c>
      <c r="G3118">
        <v>27269155</v>
      </c>
      <c r="H3118" t="s">
        <v>2820</v>
      </c>
      <c r="I3118" s="9">
        <v>43715.70208333333</v>
      </c>
      <c r="J3118" s="8" t="s">
        <v>2737</v>
      </c>
      <c r="K3118">
        <v>272</v>
      </c>
      <c r="L3118">
        <v>807</v>
      </c>
    </row>
    <row r="3119" spans="1:12" hidden="1" x14ac:dyDescent="0.25">
      <c r="A3119" t="s">
        <v>2702</v>
      </c>
      <c r="B3119" t="s">
        <v>2701</v>
      </c>
      <c r="C3119" t="s">
        <v>2700</v>
      </c>
      <c r="D3119">
        <v>8323.23</v>
      </c>
      <c r="E3119">
        <v>48.74</v>
      </c>
      <c r="F3119" t="s">
        <v>2737</v>
      </c>
      <c r="G3119">
        <v>27269185</v>
      </c>
      <c r="H3119" t="s">
        <v>2819</v>
      </c>
      <c r="I3119" s="9">
        <v>43715.70208333333</v>
      </c>
      <c r="J3119" s="8" t="s">
        <v>2737</v>
      </c>
      <c r="K3119">
        <v>272</v>
      </c>
      <c r="L3119">
        <v>807</v>
      </c>
    </row>
    <row r="3120" spans="1:12" hidden="1" x14ac:dyDescent="0.25">
      <c r="A3120" t="s">
        <v>2702</v>
      </c>
      <c r="B3120" t="s">
        <v>2701</v>
      </c>
      <c r="C3120" t="s">
        <v>2700</v>
      </c>
      <c r="D3120">
        <v>8323.23</v>
      </c>
      <c r="E3120">
        <v>11.59</v>
      </c>
      <c r="F3120" t="s">
        <v>2737</v>
      </c>
      <c r="G3120">
        <v>27069212</v>
      </c>
      <c r="H3120" t="s">
        <v>2754</v>
      </c>
      <c r="I3120" s="9">
        <v>43715.70208333333</v>
      </c>
      <c r="J3120" s="8" t="s">
        <v>2737</v>
      </c>
      <c r="K3120">
        <v>270</v>
      </c>
      <c r="L3120">
        <v>807</v>
      </c>
    </row>
    <row r="3121" spans="1:13" hidden="1" x14ac:dyDescent="0.25">
      <c r="A3121" t="s">
        <v>2702</v>
      </c>
      <c r="B3121" t="s">
        <v>2701</v>
      </c>
      <c r="C3121" t="s">
        <v>2700</v>
      </c>
      <c r="D3121">
        <v>8323.23</v>
      </c>
      <c r="E3121">
        <v>7.35</v>
      </c>
      <c r="F3121" t="s">
        <v>2737</v>
      </c>
      <c r="G3121">
        <v>27013393</v>
      </c>
      <c r="H3121" t="s">
        <v>2834</v>
      </c>
      <c r="I3121" s="9">
        <v>43715.70208333333</v>
      </c>
      <c r="J3121" s="8" t="s">
        <v>2737</v>
      </c>
      <c r="K3121">
        <v>270</v>
      </c>
      <c r="L3121">
        <v>807</v>
      </c>
    </row>
    <row r="3122" spans="1:13" hidden="1" x14ac:dyDescent="0.25">
      <c r="A3122" t="s">
        <v>2702</v>
      </c>
      <c r="B3122" t="s">
        <v>2701</v>
      </c>
      <c r="C3122" t="s">
        <v>2700</v>
      </c>
      <c r="D3122">
        <v>8323.23</v>
      </c>
      <c r="E3122">
        <v>7.35</v>
      </c>
      <c r="F3122" t="s">
        <v>2737</v>
      </c>
      <c r="G3122">
        <v>27013393</v>
      </c>
      <c r="H3122" t="s">
        <v>2834</v>
      </c>
      <c r="I3122" s="9">
        <v>43715.70208333333</v>
      </c>
      <c r="J3122" s="8" t="s">
        <v>2737</v>
      </c>
      <c r="K3122">
        <v>270</v>
      </c>
      <c r="L3122">
        <v>807</v>
      </c>
    </row>
    <row r="3123" spans="1:13" hidden="1" x14ac:dyDescent="0.25">
      <c r="A3123" t="s">
        <v>2702</v>
      </c>
      <c r="B3123" t="s">
        <v>2701</v>
      </c>
      <c r="C3123" t="s">
        <v>2700</v>
      </c>
      <c r="D3123">
        <v>8323.23</v>
      </c>
      <c r="E3123">
        <v>7.35</v>
      </c>
      <c r="F3123" t="s">
        <v>2737</v>
      </c>
      <c r="G3123">
        <v>27013393</v>
      </c>
      <c r="H3123" t="s">
        <v>2834</v>
      </c>
      <c r="I3123" s="9">
        <v>43715.70208333333</v>
      </c>
      <c r="J3123" s="8" t="s">
        <v>2737</v>
      </c>
      <c r="K3123">
        <v>270</v>
      </c>
      <c r="L3123">
        <v>807</v>
      </c>
    </row>
    <row r="3124" spans="1:13" hidden="1" x14ac:dyDescent="0.25">
      <c r="A3124" t="s">
        <v>2702</v>
      </c>
      <c r="B3124" t="s">
        <v>2701</v>
      </c>
      <c r="C3124" t="s">
        <v>2700</v>
      </c>
      <c r="D3124">
        <v>8323.23</v>
      </c>
      <c r="E3124">
        <v>7.35</v>
      </c>
      <c r="F3124" t="s">
        <v>2737</v>
      </c>
      <c r="G3124">
        <v>27013392</v>
      </c>
      <c r="H3124" t="s">
        <v>2755</v>
      </c>
      <c r="I3124" s="9">
        <v>43715.70208333333</v>
      </c>
      <c r="J3124" s="8" t="s">
        <v>2737</v>
      </c>
      <c r="K3124">
        <v>270</v>
      </c>
      <c r="L3124">
        <v>807</v>
      </c>
    </row>
    <row r="3125" spans="1:13" hidden="1" x14ac:dyDescent="0.25">
      <c r="A3125" t="s">
        <v>2702</v>
      </c>
      <c r="B3125" t="s">
        <v>2701</v>
      </c>
      <c r="C3125" t="s">
        <v>2700</v>
      </c>
      <c r="D3125">
        <v>8323.23</v>
      </c>
      <c r="E3125">
        <v>7.35</v>
      </c>
      <c r="F3125" t="s">
        <v>2737</v>
      </c>
      <c r="G3125">
        <v>27013392</v>
      </c>
      <c r="H3125" t="s">
        <v>2755</v>
      </c>
      <c r="I3125" s="9">
        <v>43715.70208333333</v>
      </c>
      <c r="J3125" s="8" t="s">
        <v>2737</v>
      </c>
      <c r="K3125">
        <v>270</v>
      </c>
      <c r="L3125">
        <v>807</v>
      </c>
    </row>
    <row r="3126" spans="1:13" hidden="1" x14ac:dyDescent="0.25">
      <c r="A3126" t="s">
        <v>2702</v>
      </c>
      <c r="B3126" t="s">
        <v>2701</v>
      </c>
      <c r="C3126" t="s">
        <v>2700</v>
      </c>
      <c r="D3126">
        <v>8323.23</v>
      </c>
      <c r="E3126">
        <v>7.35</v>
      </c>
      <c r="F3126" t="s">
        <v>2737</v>
      </c>
      <c r="G3126">
        <v>27013392</v>
      </c>
      <c r="H3126" t="s">
        <v>2755</v>
      </c>
      <c r="I3126" s="9">
        <v>43715.70208333333</v>
      </c>
      <c r="J3126" s="8" t="s">
        <v>2737</v>
      </c>
      <c r="K3126">
        <v>270</v>
      </c>
      <c r="L3126">
        <v>807</v>
      </c>
    </row>
    <row r="3127" spans="1:13" hidden="1" x14ac:dyDescent="0.25">
      <c r="A3127" t="s">
        <v>2702</v>
      </c>
      <c r="B3127" t="s">
        <v>2701</v>
      </c>
      <c r="C3127" t="s">
        <v>2700</v>
      </c>
      <c r="D3127">
        <v>8323.23</v>
      </c>
      <c r="E3127">
        <v>27.34</v>
      </c>
      <c r="F3127" t="s">
        <v>2737</v>
      </c>
      <c r="G3127">
        <v>27013399</v>
      </c>
      <c r="H3127" t="s">
        <v>2739</v>
      </c>
      <c r="I3127" s="9">
        <v>43715.70208333333</v>
      </c>
      <c r="J3127" s="8" t="s">
        <v>2737</v>
      </c>
      <c r="K3127">
        <v>270</v>
      </c>
      <c r="L3127">
        <v>807</v>
      </c>
    </row>
    <row r="3128" spans="1:13" hidden="1" x14ac:dyDescent="0.25">
      <c r="A3128" t="s">
        <v>2702</v>
      </c>
      <c r="B3128" t="s">
        <v>2701</v>
      </c>
      <c r="C3128" t="s">
        <v>2700</v>
      </c>
      <c r="D3128">
        <v>8323.23</v>
      </c>
      <c r="E3128">
        <v>27.34</v>
      </c>
      <c r="F3128" t="s">
        <v>2737</v>
      </c>
      <c r="G3128">
        <v>27013399</v>
      </c>
      <c r="H3128" t="s">
        <v>2739</v>
      </c>
      <c r="I3128" s="9">
        <v>43715.70208333333</v>
      </c>
      <c r="J3128" s="8" t="s">
        <v>2737</v>
      </c>
      <c r="K3128">
        <v>270</v>
      </c>
      <c r="L3128">
        <v>807</v>
      </c>
    </row>
    <row r="3129" spans="1:13" hidden="1" x14ac:dyDescent="0.25">
      <c r="A3129" t="s">
        <v>2702</v>
      </c>
      <c r="B3129" t="s">
        <v>2701</v>
      </c>
      <c r="C3129" t="s">
        <v>2700</v>
      </c>
      <c r="D3129">
        <v>8323.23</v>
      </c>
      <c r="E3129">
        <v>10.53</v>
      </c>
      <c r="F3129" t="s">
        <v>2737</v>
      </c>
      <c r="G3129">
        <v>27013394</v>
      </c>
      <c r="H3129" t="s">
        <v>2789</v>
      </c>
      <c r="I3129" s="9">
        <v>43715.70208333333</v>
      </c>
      <c r="J3129" s="8" t="s">
        <v>2737</v>
      </c>
      <c r="K3129">
        <v>270</v>
      </c>
      <c r="L3129">
        <v>807</v>
      </c>
    </row>
    <row r="3130" spans="1:13" hidden="1" x14ac:dyDescent="0.25">
      <c r="A3130" t="s">
        <v>2702</v>
      </c>
      <c r="B3130" t="s">
        <v>2701</v>
      </c>
      <c r="C3130" t="s">
        <v>2700</v>
      </c>
      <c r="D3130">
        <v>8323.23</v>
      </c>
      <c r="E3130">
        <v>11.92</v>
      </c>
      <c r="F3130" t="s">
        <v>2752</v>
      </c>
      <c r="G3130">
        <v>27038238</v>
      </c>
      <c r="H3130" t="s">
        <v>2753</v>
      </c>
      <c r="I3130" s="9">
        <v>43715.70208333333</v>
      </c>
      <c r="J3130" s="8" t="s">
        <v>2737</v>
      </c>
      <c r="K3130">
        <v>270</v>
      </c>
      <c r="L3130">
        <v>807</v>
      </c>
    </row>
    <row r="3131" spans="1:13" hidden="1" x14ac:dyDescent="0.25">
      <c r="A3131" t="s">
        <v>2702</v>
      </c>
      <c r="B3131" t="s">
        <v>2701</v>
      </c>
      <c r="C3131" t="s">
        <v>2700</v>
      </c>
      <c r="D3131">
        <v>8323.23</v>
      </c>
      <c r="E3131">
        <v>1200</v>
      </c>
      <c r="F3131">
        <v>50499</v>
      </c>
      <c r="G3131">
        <v>11250499</v>
      </c>
      <c r="H3131" t="s">
        <v>2807</v>
      </c>
      <c r="I3131" s="9">
        <v>43715.70208333333</v>
      </c>
      <c r="J3131" s="8" t="s">
        <v>2737</v>
      </c>
      <c r="K3131">
        <v>112</v>
      </c>
      <c r="L3131">
        <v>807</v>
      </c>
      <c r="M3131" s="19">
        <v>1255</v>
      </c>
    </row>
    <row r="3132" spans="1:13" hidden="1" x14ac:dyDescent="0.25">
      <c r="A3132" t="s">
        <v>2702</v>
      </c>
      <c r="B3132" t="s">
        <v>2701</v>
      </c>
      <c r="C3132" t="s">
        <v>2700</v>
      </c>
      <c r="D3132">
        <v>8323.23</v>
      </c>
      <c r="E3132">
        <v>11.92</v>
      </c>
      <c r="F3132" t="s">
        <v>2752</v>
      </c>
      <c r="G3132">
        <v>27038238</v>
      </c>
      <c r="H3132" t="s">
        <v>2753</v>
      </c>
      <c r="I3132" s="9">
        <v>43715.70208333333</v>
      </c>
      <c r="J3132" s="8" t="s">
        <v>2737</v>
      </c>
      <c r="K3132">
        <v>270</v>
      </c>
      <c r="L3132">
        <v>807</v>
      </c>
    </row>
    <row r="3133" spans="1:13" hidden="1" x14ac:dyDescent="0.25">
      <c r="A3133" t="s">
        <v>2702</v>
      </c>
      <c r="B3133" t="s">
        <v>2701</v>
      </c>
      <c r="C3133" t="s">
        <v>2700</v>
      </c>
      <c r="D3133">
        <v>8323.23</v>
      </c>
      <c r="E3133">
        <v>5.46</v>
      </c>
      <c r="F3133" t="s">
        <v>2737</v>
      </c>
      <c r="G3133">
        <v>27069165</v>
      </c>
      <c r="H3133" t="s">
        <v>2806</v>
      </c>
      <c r="I3133" s="9">
        <v>43715.70208333333</v>
      </c>
      <c r="J3133" s="8" t="s">
        <v>2737</v>
      </c>
      <c r="K3133">
        <v>270</v>
      </c>
      <c r="L3133">
        <v>807</v>
      </c>
    </row>
    <row r="3134" spans="1:13" hidden="1" x14ac:dyDescent="0.25">
      <c r="A3134" t="s">
        <v>2702</v>
      </c>
      <c r="B3134" t="s">
        <v>2701</v>
      </c>
      <c r="C3134" t="s">
        <v>2700</v>
      </c>
      <c r="D3134">
        <v>8323.23</v>
      </c>
      <c r="E3134">
        <v>8.51</v>
      </c>
      <c r="F3134" t="s">
        <v>2737</v>
      </c>
      <c r="G3134">
        <v>27069171</v>
      </c>
      <c r="H3134" t="s">
        <v>2809</v>
      </c>
      <c r="I3134" s="9">
        <v>43715.70208333333</v>
      </c>
      <c r="J3134" s="8" t="s">
        <v>2737</v>
      </c>
      <c r="K3134">
        <v>270</v>
      </c>
      <c r="L3134">
        <v>807</v>
      </c>
    </row>
    <row r="3135" spans="1:13" hidden="1" x14ac:dyDescent="0.25">
      <c r="A3135" t="s">
        <v>2702</v>
      </c>
      <c r="B3135" t="s">
        <v>2701</v>
      </c>
      <c r="C3135" t="s">
        <v>2700</v>
      </c>
      <c r="D3135">
        <v>8323.23</v>
      </c>
      <c r="E3135">
        <v>8.51</v>
      </c>
      <c r="F3135" t="s">
        <v>2737</v>
      </c>
      <c r="G3135">
        <v>27069171</v>
      </c>
      <c r="H3135" t="s">
        <v>2809</v>
      </c>
      <c r="I3135" s="9">
        <v>43715.70208333333</v>
      </c>
      <c r="J3135" s="8" t="s">
        <v>2737</v>
      </c>
      <c r="K3135">
        <v>270</v>
      </c>
      <c r="L3135">
        <v>807</v>
      </c>
    </row>
    <row r="3136" spans="1:13" hidden="1" x14ac:dyDescent="0.25">
      <c r="A3136" t="s">
        <v>2702</v>
      </c>
      <c r="B3136" t="s">
        <v>2701</v>
      </c>
      <c r="C3136" t="s">
        <v>2700</v>
      </c>
      <c r="D3136">
        <v>8323.23</v>
      </c>
      <c r="E3136">
        <v>8.57</v>
      </c>
      <c r="F3136" t="s">
        <v>2737</v>
      </c>
      <c r="G3136">
        <v>27069276</v>
      </c>
      <c r="H3136" t="s">
        <v>2813</v>
      </c>
      <c r="I3136" s="9">
        <v>43715.70208333333</v>
      </c>
      <c r="J3136" s="8" t="s">
        <v>2737</v>
      </c>
      <c r="K3136">
        <v>270</v>
      </c>
      <c r="L3136">
        <v>807</v>
      </c>
    </row>
    <row r="3137" spans="1:13" hidden="1" x14ac:dyDescent="0.25">
      <c r="A3137" t="s">
        <v>2702</v>
      </c>
      <c r="B3137" t="s">
        <v>2701</v>
      </c>
      <c r="C3137" t="s">
        <v>2700</v>
      </c>
      <c r="D3137">
        <v>8323.23</v>
      </c>
      <c r="E3137">
        <v>40</v>
      </c>
      <c r="F3137" t="s">
        <v>2737</v>
      </c>
      <c r="G3137">
        <v>27013490</v>
      </c>
      <c r="H3137" t="s">
        <v>2814</v>
      </c>
      <c r="I3137" s="9">
        <v>43715.70208333333</v>
      </c>
      <c r="J3137" s="8" t="s">
        <v>2737</v>
      </c>
      <c r="K3137">
        <v>270</v>
      </c>
      <c r="L3137">
        <v>807</v>
      </c>
    </row>
    <row r="3138" spans="1:13" hidden="1" x14ac:dyDescent="0.25">
      <c r="A3138" t="s">
        <v>2702</v>
      </c>
      <c r="B3138" t="s">
        <v>2701</v>
      </c>
      <c r="C3138" t="s">
        <v>2700</v>
      </c>
      <c r="D3138">
        <v>8323.23</v>
      </c>
      <c r="E3138">
        <v>-8.57</v>
      </c>
      <c r="F3138" t="s">
        <v>2737</v>
      </c>
      <c r="G3138">
        <v>27069276</v>
      </c>
      <c r="H3138" t="s">
        <v>2813</v>
      </c>
      <c r="I3138" s="9">
        <v>43715.70208333333</v>
      </c>
      <c r="J3138" s="8" t="s">
        <v>2737</v>
      </c>
      <c r="K3138">
        <v>270</v>
      </c>
      <c r="L3138">
        <v>807</v>
      </c>
    </row>
    <row r="3139" spans="1:13" hidden="1" x14ac:dyDescent="0.25">
      <c r="A3139" t="s">
        <v>2702</v>
      </c>
      <c r="B3139" t="s">
        <v>2701</v>
      </c>
      <c r="C3139" t="s">
        <v>2700</v>
      </c>
      <c r="D3139">
        <v>8323.23</v>
      </c>
      <c r="E3139">
        <v>-8.51</v>
      </c>
      <c r="F3139" t="s">
        <v>2737</v>
      </c>
      <c r="G3139">
        <v>27069171</v>
      </c>
      <c r="H3139" t="s">
        <v>2809</v>
      </c>
      <c r="I3139" s="9">
        <v>43715.70208333333</v>
      </c>
      <c r="J3139" s="8" t="s">
        <v>2737</v>
      </c>
      <c r="K3139">
        <v>270</v>
      </c>
      <c r="L3139">
        <v>807</v>
      </c>
    </row>
    <row r="3140" spans="1:13" hidden="1" x14ac:dyDescent="0.25">
      <c r="A3140" t="s">
        <v>2702</v>
      </c>
      <c r="B3140" t="s">
        <v>2701</v>
      </c>
      <c r="C3140" t="s">
        <v>2700</v>
      </c>
      <c r="D3140">
        <v>8323.23</v>
      </c>
      <c r="E3140">
        <v>-13.89</v>
      </c>
      <c r="F3140" t="s">
        <v>2737</v>
      </c>
      <c r="G3140">
        <v>27250507</v>
      </c>
      <c r="H3140" t="s">
        <v>2815</v>
      </c>
      <c r="I3140" s="9">
        <v>43715.70208333333</v>
      </c>
      <c r="J3140" s="8" t="s">
        <v>2737</v>
      </c>
      <c r="K3140">
        <v>272</v>
      </c>
      <c r="L3140">
        <v>807</v>
      </c>
    </row>
    <row r="3141" spans="1:13" hidden="1" x14ac:dyDescent="0.25">
      <c r="A3141" t="s">
        <v>2702</v>
      </c>
      <c r="B3141" t="s">
        <v>2701</v>
      </c>
      <c r="C3141" t="s">
        <v>2700</v>
      </c>
      <c r="D3141">
        <v>8323.23</v>
      </c>
      <c r="E3141">
        <v>-13.89</v>
      </c>
      <c r="F3141" t="s">
        <v>2737</v>
      </c>
      <c r="G3141">
        <v>27250507</v>
      </c>
      <c r="H3141" t="s">
        <v>2815</v>
      </c>
      <c r="I3141" s="9">
        <v>43715.70208333333</v>
      </c>
      <c r="J3141" s="8" t="s">
        <v>2737</v>
      </c>
      <c r="K3141">
        <v>272</v>
      </c>
      <c r="L3141">
        <v>807</v>
      </c>
    </row>
    <row r="3142" spans="1:13" hidden="1" x14ac:dyDescent="0.25">
      <c r="A3142" t="s">
        <v>2702</v>
      </c>
      <c r="B3142" t="s">
        <v>2701</v>
      </c>
      <c r="C3142" t="s">
        <v>2700</v>
      </c>
      <c r="D3142">
        <v>8323.23</v>
      </c>
      <c r="E3142">
        <v>26</v>
      </c>
      <c r="F3142">
        <v>86900</v>
      </c>
      <c r="G3142">
        <v>30032030</v>
      </c>
      <c r="H3142" t="s">
        <v>2829</v>
      </c>
      <c r="I3142" s="9">
        <v>43715.70208333333</v>
      </c>
      <c r="J3142" s="8" t="s">
        <v>2737</v>
      </c>
      <c r="K3142">
        <v>300</v>
      </c>
      <c r="L3142">
        <v>807</v>
      </c>
      <c r="M3142" s="19">
        <v>28</v>
      </c>
    </row>
    <row r="3143" spans="1:13" hidden="1" x14ac:dyDescent="0.25">
      <c r="A3143" t="s">
        <v>2702</v>
      </c>
      <c r="B3143" t="s">
        <v>2701</v>
      </c>
      <c r="C3143" t="s">
        <v>2700</v>
      </c>
      <c r="D3143">
        <v>8323.23</v>
      </c>
      <c r="E3143">
        <v>-76.5</v>
      </c>
      <c r="F3143" t="s">
        <v>2737</v>
      </c>
      <c r="G3143">
        <v>27050508</v>
      </c>
      <c r="H3143" t="s">
        <v>2816</v>
      </c>
      <c r="I3143" s="9">
        <v>43715.70208333333</v>
      </c>
      <c r="J3143" s="8" t="s">
        <v>2737</v>
      </c>
      <c r="K3143">
        <v>270</v>
      </c>
      <c r="L3143">
        <v>807</v>
      </c>
    </row>
    <row r="3144" spans="1:13" hidden="1" x14ac:dyDescent="0.25">
      <c r="A3144" t="s">
        <v>2702</v>
      </c>
      <c r="B3144" t="s">
        <v>2701</v>
      </c>
      <c r="C3144" t="s">
        <v>2700</v>
      </c>
      <c r="D3144">
        <v>8323.23</v>
      </c>
      <c r="E3144">
        <v>-118.81</v>
      </c>
      <c r="F3144" t="s">
        <v>2737</v>
      </c>
      <c r="G3144">
        <v>27250540</v>
      </c>
      <c r="H3144" t="s">
        <v>2817</v>
      </c>
      <c r="I3144" s="9">
        <v>43715.70208333333</v>
      </c>
      <c r="J3144" s="8" t="s">
        <v>2737</v>
      </c>
      <c r="K3144">
        <v>272</v>
      </c>
      <c r="L3144">
        <v>807</v>
      </c>
    </row>
    <row r="3145" spans="1:13" hidden="1" x14ac:dyDescent="0.25">
      <c r="A3145" t="s">
        <v>2702</v>
      </c>
      <c r="B3145" t="s">
        <v>2701</v>
      </c>
      <c r="C3145" t="s">
        <v>2700</v>
      </c>
      <c r="D3145">
        <v>8323.23</v>
      </c>
      <c r="E3145">
        <v>-8.32</v>
      </c>
      <c r="F3145" t="s">
        <v>2737</v>
      </c>
      <c r="G3145">
        <v>27269155</v>
      </c>
      <c r="H3145" t="s">
        <v>2820</v>
      </c>
      <c r="I3145" s="9">
        <v>43715.70208333333</v>
      </c>
      <c r="J3145" s="8" t="s">
        <v>2737</v>
      </c>
      <c r="K3145">
        <v>272</v>
      </c>
      <c r="L3145">
        <v>807</v>
      </c>
    </row>
    <row r="3146" spans="1:13" hidden="1" x14ac:dyDescent="0.25">
      <c r="A3146" t="s">
        <v>2702</v>
      </c>
      <c r="B3146" t="s">
        <v>2701</v>
      </c>
      <c r="C3146" t="s">
        <v>2700</v>
      </c>
      <c r="D3146">
        <v>8323.23</v>
      </c>
      <c r="E3146">
        <v>-48.74</v>
      </c>
      <c r="F3146" t="s">
        <v>2737</v>
      </c>
      <c r="G3146">
        <v>27269185</v>
      </c>
      <c r="H3146" t="s">
        <v>2819</v>
      </c>
      <c r="I3146" s="9">
        <v>43715.70208333333</v>
      </c>
      <c r="J3146" s="8" t="s">
        <v>2737</v>
      </c>
      <c r="K3146">
        <v>272</v>
      </c>
      <c r="L3146">
        <v>807</v>
      </c>
    </row>
    <row r="3147" spans="1:13" hidden="1" x14ac:dyDescent="0.25">
      <c r="A3147" t="s">
        <v>2702</v>
      </c>
      <c r="B3147" t="s">
        <v>2701</v>
      </c>
      <c r="C3147" t="s">
        <v>2700</v>
      </c>
      <c r="D3147">
        <v>8323.23</v>
      </c>
      <c r="E3147">
        <v>-92.09</v>
      </c>
      <c r="F3147">
        <v>69118</v>
      </c>
      <c r="G3147">
        <v>27069118</v>
      </c>
      <c r="H3147" t="s">
        <v>2821</v>
      </c>
      <c r="I3147" s="9">
        <v>43715.70208333333</v>
      </c>
      <c r="J3147" s="8" t="s">
        <v>2737</v>
      </c>
      <c r="K3147">
        <v>270</v>
      </c>
      <c r="L3147">
        <v>807</v>
      </c>
    </row>
    <row r="3148" spans="1:13" hidden="1" x14ac:dyDescent="0.25">
      <c r="A3148" t="s">
        <v>2702</v>
      </c>
      <c r="B3148" t="s">
        <v>2701</v>
      </c>
      <c r="C3148" t="s">
        <v>2700</v>
      </c>
      <c r="D3148">
        <v>8323.23</v>
      </c>
      <c r="E3148">
        <v>-27.34</v>
      </c>
      <c r="F3148" t="s">
        <v>2737</v>
      </c>
      <c r="G3148">
        <v>27013399</v>
      </c>
      <c r="H3148" t="s">
        <v>2739</v>
      </c>
      <c r="I3148" s="9">
        <v>43715.70208333333</v>
      </c>
      <c r="J3148" s="8" t="s">
        <v>2737</v>
      </c>
      <c r="K3148">
        <v>270</v>
      </c>
      <c r="L3148">
        <v>807</v>
      </c>
    </row>
    <row r="3149" spans="1:13" hidden="1" x14ac:dyDescent="0.25">
      <c r="A3149" t="s">
        <v>2702</v>
      </c>
      <c r="B3149" t="s">
        <v>2701</v>
      </c>
      <c r="C3149" t="s">
        <v>2700</v>
      </c>
      <c r="D3149">
        <v>8323.23</v>
      </c>
      <c r="E3149">
        <v>-10.53</v>
      </c>
      <c r="F3149" t="s">
        <v>2737</v>
      </c>
      <c r="G3149">
        <v>27013394</v>
      </c>
      <c r="H3149" t="s">
        <v>2789</v>
      </c>
      <c r="I3149" s="9">
        <v>43715.70208333333</v>
      </c>
      <c r="J3149" s="8" t="s">
        <v>2737</v>
      </c>
      <c r="K3149">
        <v>270</v>
      </c>
      <c r="L3149">
        <v>807</v>
      </c>
    </row>
    <row r="3150" spans="1:13" hidden="1" x14ac:dyDescent="0.25">
      <c r="A3150" t="s">
        <v>2702</v>
      </c>
      <c r="B3150" t="s">
        <v>2701</v>
      </c>
      <c r="C3150" t="s">
        <v>2700</v>
      </c>
      <c r="D3150">
        <v>8323.23</v>
      </c>
      <c r="E3150">
        <v>-7.35</v>
      </c>
      <c r="F3150" t="s">
        <v>2737</v>
      </c>
      <c r="G3150">
        <v>27013393</v>
      </c>
      <c r="H3150" t="s">
        <v>2834</v>
      </c>
      <c r="I3150" s="9">
        <v>43715.70208333333</v>
      </c>
      <c r="J3150" s="8" t="s">
        <v>2737</v>
      </c>
      <c r="K3150">
        <v>270</v>
      </c>
      <c r="L3150">
        <v>807</v>
      </c>
    </row>
    <row r="3151" spans="1:13" hidden="1" x14ac:dyDescent="0.25">
      <c r="A3151" t="s">
        <v>2702</v>
      </c>
      <c r="B3151" t="s">
        <v>2701</v>
      </c>
      <c r="C3151" t="s">
        <v>2700</v>
      </c>
      <c r="D3151">
        <v>8323.23</v>
      </c>
      <c r="E3151">
        <v>-7.35</v>
      </c>
      <c r="F3151" t="s">
        <v>2737</v>
      </c>
      <c r="G3151">
        <v>27013393</v>
      </c>
      <c r="H3151" t="s">
        <v>2834</v>
      </c>
      <c r="I3151" s="9">
        <v>43715.70208333333</v>
      </c>
      <c r="J3151" s="8" t="s">
        <v>2737</v>
      </c>
      <c r="K3151">
        <v>270</v>
      </c>
      <c r="L3151">
        <v>807</v>
      </c>
    </row>
    <row r="3152" spans="1:13" hidden="1" x14ac:dyDescent="0.25">
      <c r="A3152" t="s">
        <v>2702</v>
      </c>
      <c r="B3152" t="s">
        <v>2701</v>
      </c>
      <c r="C3152" t="s">
        <v>2700</v>
      </c>
      <c r="D3152">
        <v>8323.23</v>
      </c>
      <c r="E3152">
        <v>45</v>
      </c>
      <c r="F3152">
        <v>86850</v>
      </c>
      <c r="G3152">
        <v>30032038</v>
      </c>
      <c r="H3152" t="s">
        <v>2830</v>
      </c>
      <c r="I3152" s="9">
        <v>43715.70208333333</v>
      </c>
      <c r="J3152" s="8" t="s">
        <v>2737</v>
      </c>
      <c r="K3152">
        <v>300</v>
      </c>
      <c r="L3152">
        <v>807</v>
      </c>
      <c r="M3152" s="19">
        <v>48</v>
      </c>
    </row>
    <row r="3153" spans="1:15" hidden="1" x14ac:dyDescent="0.25">
      <c r="A3153" t="s">
        <v>2702</v>
      </c>
      <c r="B3153" t="s">
        <v>2701</v>
      </c>
      <c r="C3153" t="s">
        <v>2700</v>
      </c>
      <c r="D3153">
        <v>8323.23</v>
      </c>
      <c r="E3153">
        <v>-7.35</v>
      </c>
      <c r="F3153" t="s">
        <v>2737</v>
      </c>
      <c r="G3153">
        <v>27013392</v>
      </c>
      <c r="H3153" t="s">
        <v>2755</v>
      </c>
      <c r="I3153" s="9">
        <v>43715.70208333333</v>
      </c>
      <c r="J3153" s="8" t="s">
        <v>2737</v>
      </c>
      <c r="K3153">
        <v>270</v>
      </c>
      <c r="L3153">
        <v>807</v>
      </c>
    </row>
    <row r="3154" spans="1:15" hidden="1" x14ac:dyDescent="0.25">
      <c r="A3154" t="s">
        <v>2702</v>
      </c>
      <c r="B3154" t="s">
        <v>2701</v>
      </c>
      <c r="C3154" t="s">
        <v>2700</v>
      </c>
      <c r="D3154">
        <v>8323.23</v>
      </c>
      <c r="E3154">
        <v>11.1</v>
      </c>
      <c r="F3154" t="s">
        <v>2737</v>
      </c>
      <c r="G3154">
        <v>27069215</v>
      </c>
      <c r="H3154" t="s">
        <v>2792</v>
      </c>
      <c r="I3154" s="9">
        <v>43715.70208333333</v>
      </c>
      <c r="J3154" s="8" t="s">
        <v>2737</v>
      </c>
      <c r="K3154">
        <v>270</v>
      </c>
      <c r="L3154">
        <v>807</v>
      </c>
    </row>
    <row r="3155" spans="1:15" hidden="1" x14ac:dyDescent="0.25">
      <c r="A3155" t="s">
        <v>2702</v>
      </c>
      <c r="B3155" t="s">
        <v>2701</v>
      </c>
      <c r="C3155" t="s">
        <v>2700</v>
      </c>
      <c r="D3155">
        <v>8323.23</v>
      </c>
      <c r="E3155">
        <v>11.1</v>
      </c>
      <c r="F3155" t="s">
        <v>2737</v>
      </c>
      <c r="G3155">
        <v>27069215</v>
      </c>
      <c r="H3155" t="s">
        <v>2792</v>
      </c>
      <c r="I3155" s="9">
        <v>43715.70208333333</v>
      </c>
      <c r="J3155" s="8" t="s">
        <v>2737</v>
      </c>
      <c r="K3155">
        <v>270</v>
      </c>
      <c r="L3155">
        <v>807</v>
      </c>
    </row>
    <row r="3156" spans="1:15" hidden="1" x14ac:dyDescent="0.25">
      <c r="A3156" t="s">
        <v>2702</v>
      </c>
      <c r="B3156" t="s">
        <v>2701</v>
      </c>
      <c r="C3156" t="s">
        <v>2700</v>
      </c>
      <c r="D3156">
        <v>8323.23</v>
      </c>
      <c r="E3156">
        <v>8.34</v>
      </c>
      <c r="F3156" t="s">
        <v>2737</v>
      </c>
      <c r="G3156">
        <v>27069318</v>
      </c>
      <c r="H3156" t="s">
        <v>2950</v>
      </c>
      <c r="I3156" s="9">
        <v>43715.70208333333</v>
      </c>
      <c r="J3156" s="8" t="s">
        <v>2737</v>
      </c>
      <c r="K3156">
        <v>270</v>
      </c>
      <c r="L3156">
        <v>807</v>
      </c>
    </row>
    <row r="3157" spans="1:15" hidden="1" x14ac:dyDescent="0.25">
      <c r="A3157" t="s">
        <v>2702</v>
      </c>
      <c r="B3157" t="s">
        <v>2701</v>
      </c>
      <c r="C3157" t="s">
        <v>2700</v>
      </c>
      <c r="D3157">
        <v>8323.23</v>
      </c>
      <c r="E3157">
        <v>60.94</v>
      </c>
      <c r="F3157" t="s">
        <v>2737</v>
      </c>
      <c r="G3157">
        <v>27280023</v>
      </c>
      <c r="H3157" t="s">
        <v>2949</v>
      </c>
      <c r="I3157" s="9">
        <v>43715.70208333333</v>
      </c>
      <c r="J3157" s="8" t="s">
        <v>2737</v>
      </c>
      <c r="K3157">
        <v>272</v>
      </c>
      <c r="L3157">
        <v>807</v>
      </c>
    </row>
    <row r="3158" spans="1:15" hidden="1" x14ac:dyDescent="0.25">
      <c r="A3158" t="s">
        <v>2702</v>
      </c>
      <c r="B3158" t="s">
        <v>2701</v>
      </c>
      <c r="C3158" t="s">
        <v>2700</v>
      </c>
      <c r="D3158">
        <v>8323.23</v>
      </c>
      <c r="E3158">
        <v>9.27</v>
      </c>
      <c r="F3158" t="s">
        <v>2737</v>
      </c>
      <c r="G3158">
        <v>27069286</v>
      </c>
      <c r="H3158" t="s">
        <v>2916</v>
      </c>
      <c r="I3158" s="9">
        <v>43715.70208333333</v>
      </c>
      <c r="J3158" s="8" t="s">
        <v>2737</v>
      </c>
      <c r="K3158">
        <v>270</v>
      </c>
      <c r="L3158">
        <v>807</v>
      </c>
    </row>
    <row r="3159" spans="1:15" hidden="1" x14ac:dyDescent="0.25">
      <c r="A3159" t="s">
        <v>2702</v>
      </c>
      <c r="B3159" t="s">
        <v>2701</v>
      </c>
      <c r="C3159" t="s">
        <v>2700</v>
      </c>
      <c r="D3159">
        <v>8323.23</v>
      </c>
      <c r="E3159">
        <v>9.7100000000000009</v>
      </c>
      <c r="F3159" t="s">
        <v>2737</v>
      </c>
      <c r="G3159">
        <v>27069175</v>
      </c>
      <c r="H3159" t="s">
        <v>2948</v>
      </c>
      <c r="I3159" s="9">
        <v>43715.70208333333</v>
      </c>
      <c r="J3159" s="8" t="s">
        <v>2737</v>
      </c>
      <c r="K3159">
        <v>270</v>
      </c>
      <c r="L3159">
        <v>807</v>
      </c>
    </row>
    <row r="3160" spans="1:15" hidden="1" x14ac:dyDescent="0.25">
      <c r="A3160" t="s">
        <v>2702</v>
      </c>
      <c r="B3160" t="s">
        <v>2701</v>
      </c>
      <c r="C3160" t="s">
        <v>2700</v>
      </c>
      <c r="D3160">
        <v>8323.23</v>
      </c>
      <c r="E3160">
        <v>8.4499999999999993</v>
      </c>
      <c r="F3160" t="s">
        <v>2737</v>
      </c>
      <c r="G3160">
        <v>27217035</v>
      </c>
      <c r="H3160" t="s">
        <v>2947</v>
      </c>
      <c r="I3160" s="9">
        <v>43715.70208333333</v>
      </c>
      <c r="J3160" s="8" t="s">
        <v>2737</v>
      </c>
      <c r="K3160">
        <v>272</v>
      </c>
      <c r="L3160">
        <v>807</v>
      </c>
    </row>
    <row r="3161" spans="1:15" hidden="1" x14ac:dyDescent="0.25">
      <c r="A3161" t="s">
        <v>2702</v>
      </c>
      <c r="B3161" t="s">
        <v>2701</v>
      </c>
      <c r="C3161" t="s">
        <v>2700</v>
      </c>
      <c r="D3161">
        <v>8323.23</v>
      </c>
      <c r="E3161">
        <v>21</v>
      </c>
      <c r="F3161" t="s">
        <v>2848</v>
      </c>
      <c r="G3161">
        <v>63623574</v>
      </c>
      <c r="H3161" t="s">
        <v>2849</v>
      </c>
      <c r="I3161" s="9">
        <v>43715.70208333333</v>
      </c>
      <c r="J3161" s="8" t="s">
        <v>2737</v>
      </c>
      <c r="K3161">
        <v>636</v>
      </c>
      <c r="L3161">
        <v>807</v>
      </c>
    </row>
    <row r="3162" spans="1:15" hidden="1" x14ac:dyDescent="0.25">
      <c r="A3162" t="s">
        <v>2702</v>
      </c>
      <c r="B3162" t="s">
        <v>2701</v>
      </c>
      <c r="C3162" t="s">
        <v>2700</v>
      </c>
      <c r="D3162">
        <v>8323.23</v>
      </c>
      <c r="E3162">
        <v>124</v>
      </c>
      <c r="F3162">
        <v>86870</v>
      </c>
      <c r="G3162">
        <v>30032091</v>
      </c>
      <c r="H3162" t="s">
        <v>2867</v>
      </c>
      <c r="I3162" s="9">
        <v>43715.70208333333</v>
      </c>
      <c r="J3162" s="8" t="s">
        <v>2737</v>
      </c>
      <c r="K3162">
        <v>300</v>
      </c>
      <c r="L3162">
        <v>807</v>
      </c>
      <c r="M3162" s="19">
        <v>130</v>
      </c>
    </row>
    <row r="3163" spans="1:15" hidden="1" x14ac:dyDescent="0.25">
      <c r="A3163" t="s">
        <v>2702</v>
      </c>
      <c r="B3163" t="s">
        <v>2701</v>
      </c>
      <c r="C3163" t="s">
        <v>2700</v>
      </c>
      <c r="D3163">
        <v>8323.23</v>
      </c>
      <c r="E3163">
        <v>41</v>
      </c>
      <c r="F3163" t="s">
        <v>2803</v>
      </c>
      <c r="G3163">
        <v>25023647</v>
      </c>
      <c r="H3163" t="s">
        <v>3064</v>
      </c>
      <c r="I3163" s="9">
        <v>43715.70208333333</v>
      </c>
      <c r="J3163" s="8" t="s">
        <v>2737</v>
      </c>
      <c r="K3163">
        <v>250</v>
      </c>
      <c r="L3163">
        <v>807</v>
      </c>
    </row>
    <row r="3164" spans="1:15" hidden="1" x14ac:dyDescent="0.25">
      <c r="A3164" t="s">
        <v>2702</v>
      </c>
      <c r="B3164" t="s">
        <v>2701</v>
      </c>
      <c r="C3164" t="s">
        <v>2700</v>
      </c>
      <c r="D3164">
        <v>8323.23</v>
      </c>
      <c r="E3164">
        <v>5</v>
      </c>
      <c r="F3164" t="s">
        <v>2737</v>
      </c>
      <c r="G3164">
        <v>25923983</v>
      </c>
      <c r="H3164" t="s">
        <v>2859</v>
      </c>
      <c r="I3164" s="9">
        <v>43715.70208333333</v>
      </c>
      <c r="J3164" s="8" t="s">
        <v>2737</v>
      </c>
      <c r="K3164">
        <v>259</v>
      </c>
      <c r="L3164">
        <v>807</v>
      </c>
    </row>
    <row r="3165" spans="1:15" hidden="1" x14ac:dyDescent="0.25">
      <c r="A3165" t="s">
        <v>2702</v>
      </c>
      <c r="B3165" t="s">
        <v>2701</v>
      </c>
      <c r="C3165" t="s">
        <v>2700</v>
      </c>
      <c r="D3165">
        <v>8323.23</v>
      </c>
      <c r="E3165">
        <v>96</v>
      </c>
      <c r="F3165" t="s">
        <v>2737</v>
      </c>
      <c r="G3165">
        <v>72150535</v>
      </c>
      <c r="H3165" t="s">
        <v>2855</v>
      </c>
      <c r="I3165" s="9">
        <v>43715.70208333333</v>
      </c>
      <c r="J3165" s="8" t="s">
        <v>2737</v>
      </c>
      <c r="K3165">
        <v>721</v>
      </c>
      <c r="L3165">
        <v>807</v>
      </c>
      <c r="M3165" s="19">
        <v>101</v>
      </c>
      <c r="N3165">
        <f t="shared" ref="N3165:N3166" si="6">E3165/96</f>
        <v>1</v>
      </c>
      <c r="O3165" s="19">
        <f t="shared" ref="O3165:O3166" si="7">N3165*M3165</f>
        <v>101</v>
      </c>
    </row>
    <row r="3166" spans="1:15" hidden="1" x14ac:dyDescent="0.25">
      <c r="A3166" t="s">
        <v>2702</v>
      </c>
      <c r="B3166" t="s">
        <v>2701</v>
      </c>
      <c r="C3166" t="s">
        <v>2700</v>
      </c>
      <c r="D3166">
        <v>8323.23</v>
      </c>
      <c r="E3166">
        <v>192</v>
      </c>
      <c r="F3166" t="s">
        <v>2737</v>
      </c>
      <c r="G3166">
        <v>72150535</v>
      </c>
      <c r="H3166" t="s">
        <v>2855</v>
      </c>
      <c r="I3166" s="9">
        <v>43715.70208333333</v>
      </c>
      <c r="J3166" s="8" t="s">
        <v>2737</v>
      </c>
      <c r="K3166">
        <v>721</v>
      </c>
      <c r="L3166">
        <v>807</v>
      </c>
      <c r="M3166" s="19">
        <v>101</v>
      </c>
      <c r="N3166">
        <f t="shared" si="6"/>
        <v>2</v>
      </c>
      <c r="O3166" s="19">
        <f t="shared" si="7"/>
        <v>202</v>
      </c>
    </row>
    <row r="3167" spans="1:15" hidden="1" x14ac:dyDescent="0.25">
      <c r="A3167" t="s">
        <v>2702</v>
      </c>
      <c r="B3167" t="s">
        <v>2701</v>
      </c>
      <c r="C3167" t="s">
        <v>2700</v>
      </c>
      <c r="D3167">
        <v>8323.23</v>
      </c>
      <c r="E3167">
        <v>3375</v>
      </c>
      <c r="F3167">
        <v>59400</v>
      </c>
      <c r="G3167">
        <v>72050500</v>
      </c>
      <c r="H3167" t="s">
        <v>2862</v>
      </c>
      <c r="I3167" s="9">
        <v>43715.70208333333</v>
      </c>
      <c r="J3167" s="8" t="s">
        <v>2737</v>
      </c>
      <c r="K3167">
        <v>720</v>
      </c>
      <c r="L3167">
        <v>807</v>
      </c>
      <c r="M3167" s="19">
        <v>3531</v>
      </c>
    </row>
    <row r="3168" spans="1:15" hidden="1" x14ac:dyDescent="0.25">
      <c r="A3168" t="s">
        <v>2702</v>
      </c>
      <c r="B3168" t="s">
        <v>2701</v>
      </c>
      <c r="C3168" t="s">
        <v>2700</v>
      </c>
      <c r="D3168">
        <v>8323.23</v>
      </c>
      <c r="E3168">
        <v>690</v>
      </c>
      <c r="F3168" t="s">
        <v>2737</v>
      </c>
      <c r="G3168">
        <v>71017003</v>
      </c>
      <c r="H3168" t="s">
        <v>2856</v>
      </c>
      <c r="I3168" s="9">
        <v>43715.70208333333</v>
      </c>
      <c r="J3168" s="8" t="s">
        <v>2737</v>
      </c>
      <c r="K3168">
        <v>710</v>
      </c>
      <c r="L3168">
        <v>807</v>
      </c>
      <c r="M3168" s="19">
        <v>722</v>
      </c>
    </row>
    <row r="3169" spans="1:13" hidden="1" x14ac:dyDescent="0.25">
      <c r="A3169" t="s">
        <v>2702</v>
      </c>
      <c r="B3169" t="s">
        <v>2701</v>
      </c>
      <c r="C3169" t="s">
        <v>2700</v>
      </c>
      <c r="D3169">
        <v>8323.23</v>
      </c>
      <c r="E3169">
        <v>1200</v>
      </c>
      <c r="F3169">
        <v>50499</v>
      </c>
      <c r="G3169">
        <v>11250499</v>
      </c>
      <c r="H3169" t="s">
        <v>2807</v>
      </c>
      <c r="I3169" s="9">
        <v>43715.70208333333</v>
      </c>
      <c r="J3169" s="8" t="s">
        <v>2737</v>
      </c>
      <c r="K3169">
        <v>112</v>
      </c>
      <c r="L3169">
        <v>807</v>
      </c>
      <c r="M3169" s="19">
        <v>1255</v>
      </c>
    </row>
    <row r="3170" spans="1:13" hidden="1" x14ac:dyDescent="0.25">
      <c r="A3170" t="s">
        <v>2702</v>
      </c>
      <c r="B3170" t="s">
        <v>2701</v>
      </c>
      <c r="C3170" t="s">
        <v>2700</v>
      </c>
      <c r="D3170">
        <v>8323.23</v>
      </c>
      <c r="E3170">
        <v>10</v>
      </c>
      <c r="F3170" t="s">
        <v>2737</v>
      </c>
      <c r="G3170">
        <v>25932666</v>
      </c>
      <c r="H3170" t="s">
        <v>2860</v>
      </c>
      <c r="I3170" s="9">
        <v>43715.70208333333</v>
      </c>
      <c r="J3170" s="8" t="s">
        <v>2737</v>
      </c>
      <c r="K3170">
        <v>259</v>
      </c>
      <c r="L3170">
        <v>807</v>
      </c>
    </row>
    <row r="3171" spans="1:13" hidden="1" x14ac:dyDescent="0.25">
      <c r="A3171" t="s">
        <v>2702</v>
      </c>
      <c r="B3171" t="s">
        <v>2701</v>
      </c>
      <c r="C3171" t="s">
        <v>2700</v>
      </c>
      <c r="D3171">
        <v>8323.23</v>
      </c>
      <c r="E3171">
        <v>382</v>
      </c>
      <c r="F3171">
        <v>90384</v>
      </c>
      <c r="G3171">
        <v>63632037</v>
      </c>
      <c r="H3171" t="s">
        <v>2955</v>
      </c>
      <c r="I3171" s="9">
        <v>43715.70208333333</v>
      </c>
      <c r="J3171" s="8" t="s">
        <v>2737</v>
      </c>
      <c r="K3171">
        <v>636</v>
      </c>
      <c r="L3171">
        <v>807</v>
      </c>
    </row>
    <row r="3172" spans="1:13" hidden="1" x14ac:dyDescent="0.25">
      <c r="A3172" t="s">
        <v>2702</v>
      </c>
      <c r="B3172" t="s">
        <v>2701</v>
      </c>
      <c r="C3172" t="s">
        <v>2700</v>
      </c>
      <c r="D3172">
        <v>8323.23</v>
      </c>
      <c r="E3172">
        <v>6</v>
      </c>
      <c r="F3172">
        <v>23780</v>
      </c>
      <c r="G3172">
        <v>25923780</v>
      </c>
      <c r="H3172" t="s">
        <v>2810</v>
      </c>
      <c r="I3172" s="9">
        <v>43715.70208333333</v>
      </c>
      <c r="J3172" s="8" t="s">
        <v>2737</v>
      </c>
      <c r="K3172">
        <v>259</v>
      </c>
      <c r="L3172">
        <v>807</v>
      </c>
    </row>
    <row r="3173" spans="1:13" hidden="1" x14ac:dyDescent="0.25">
      <c r="A3173" t="s">
        <v>2702</v>
      </c>
      <c r="B3173" t="s">
        <v>2701</v>
      </c>
      <c r="C3173" t="s">
        <v>2700</v>
      </c>
      <c r="D3173">
        <v>8323.23</v>
      </c>
      <c r="E3173">
        <v>46</v>
      </c>
      <c r="F3173">
        <v>85025</v>
      </c>
      <c r="G3173">
        <v>30032110</v>
      </c>
      <c r="H3173" t="s">
        <v>2776</v>
      </c>
      <c r="I3173" s="9">
        <v>43715.70208333333</v>
      </c>
      <c r="J3173" s="8" t="s">
        <v>2737</v>
      </c>
      <c r="K3173">
        <v>300</v>
      </c>
      <c r="L3173">
        <v>807</v>
      </c>
      <c r="M3173" s="19">
        <v>49</v>
      </c>
    </row>
    <row r="3174" spans="1:13" hidden="1" x14ac:dyDescent="0.25">
      <c r="A3174" t="s">
        <v>2702</v>
      </c>
      <c r="B3174" t="s">
        <v>2701</v>
      </c>
      <c r="C3174" t="s">
        <v>2700</v>
      </c>
      <c r="D3174">
        <v>8323.23</v>
      </c>
      <c r="E3174">
        <v>5</v>
      </c>
      <c r="F3174">
        <v>20227</v>
      </c>
      <c r="G3174">
        <v>25920227</v>
      </c>
      <c r="H3174" t="s">
        <v>2797</v>
      </c>
      <c r="I3174" s="9">
        <v>43715.70208333333</v>
      </c>
      <c r="J3174" s="8" t="s">
        <v>2737</v>
      </c>
      <c r="K3174">
        <v>259</v>
      </c>
      <c r="L3174">
        <v>807</v>
      </c>
    </row>
    <row r="3175" spans="1:13" hidden="1" x14ac:dyDescent="0.25">
      <c r="A3175" t="s">
        <v>2702</v>
      </c>
      <c r="B3175" t="s">
        <v>2701</v>
      </c>
      <c r="C3175" t="s">
        <v>2700</v>
      </c>
      <c r="D3175">
        <v>8323.23</v>
      </c>
      <c r="E3175">
        <v>5</v>
      </c>
      <c r="F3175">
        <v>20278</v>
      </c>
      <c r="G3175">
        <v>25920278</v>
      </c>
      <c r="H3175" t="s">
        <v>2798</v>
      </c>
      <c r="I3175" s="9">
        <v>43715.70208333333</v>
      </c>
      <c r="J3175" s="8" t="s">
        <v>2737</v>
      </c>
      <c r="K3175">
        <v>259</v>
      </c>
      <c r="L3175">
        <v>807</v>
      </c>
    </row>
    <row r="3176" spans="1:13" hidden="1" x14ac:dyDescent="0.25">
      <c r="A3176" t="s">
        <v>2702</v>
      </c>
      <c r="B3176" t="s">
        <v>2701</v>
      </c>
      <c r="C3176" t="s">
        <v>2700</v>
      </c>
      <c r="D3176">
        <v>8323.23</v>
      </c>
      <c r="E3176">
        <v>21</v>
      </c>
      <c r="F3176">
        <v>21578</v>
      </c>
      <c r="G3176">
        <v>25021578</v>
      </c>
      <c r="H3176" t="s">
        <v>2910</v>
      </c>
      <c r="I3176" s="9">
        <v>43715.70208333333</v>
      </c>
      <c r="J3176" s="8" t="s">
        <v>2737</v>
      </c>
      <c r="K3176">
        <v>250</v>
      </c>
      <c r="L3176">
        <v>807</v>
      </c>
    </row>
    <row r="3177" spans="1:13" hidden="1" x14ac:dyDescent="0.25">
      <c r="A3177" t="s">
        <v>2702</v>
      </c>
      <c r="B3177" t="s">
        <v>2701</v>
      </c>
      <c r="C3177" t="s">
        <v>2700</v>
      </c>
      <c r="D3177">
        <v>8323.23</v>
      </c>
      <c r="E3177">
        <v>5</v>
      </c>
      <c r="F3177">
        <v>20278</v>
      </c>
      <c r="G3177">
        <v>25920278</v>
      </c>
      <c r="H3177" t="s">
        <v>2798</v>
      </c>
      <c r="I3177" s="9">
        <v>43715.70208333333</v>
      </c>
      <c r="J3177" s="8" t="s">
        <v>2737</v>
      </c>
      <c r="K3177">
        <v>259</v>
      </c>
      <c r="L3177">
        <v>807</v>
      </c>
    </row>
    <row r="3178" spans="1:13" hidden="1" x14ac:dyDescent="0.25">
      <c r="A3178" t="s">
        <v>2702</v>
      </c>
      <c r="B3178" t="s">
        <v>2701</v>
      </c>
      <c r="C3178" t="s">
        <v>2700</v>
      </c>
      <c r="D3178">
        <v>8323.23</v>
      </c>
      <c r="E3178">
        <v>0</v>
      </c>
      <c r="F3178" t="s">
        <v>2737</v>
      </c>
      <c r="G3178">
        <v>76150538</v>
      </c>
      <c r="H3178" t="s">
        <v>2808</v>
      </c>
      <c r="I3178" s="9">
        <v>43715.70208333333</v>
      </c>
      <c r="J3178" s="8" t="s">
        <v>2737</v>
      </c>
      <c r="K3178">
        <v>761</v>
      </c>
      <c r="L3178">
        <v>807</v>
      </c>
      <c r="M3178" s="19">
        <v>0</v>
      </c>
    </row>
    <row r="3179" spans="1:13" hidden="1" x14ac:dyDescent="0.25">
      <c r="A3179" t="s">
        <v>2702</v>
      </c>
      <c r="B3179" t="s">
        <v>2701</v>
      </c>
      <c r="C3179" t="s">
        <v>2700</v>
      </c>
      <c r="D3179">
        <v>8323.23</v>
      </c>
      <c r="E3179">
        <v>6</v>
      </c>
      <c r="F3179">
        <v>23780</v>
      </c>
      <c r="G3179">
        <v>25923780</v>
      </c>
      <c r="H3179" t="s">
        <v>2810</v>
      </c>
      <c r="I3179" s="9">
        <v>43715.70208333333</v>
      </c>
      <c r="J3179" s="8" t="s">
        <v>2737</v>
      </c>
      <c r="K3179">
        <v>259</v>
      </c>
      <c r="L3179">
        <v>807</v>
      </c>
    </row>
    <row r="3180" spans="1:13" hidden="1" x14ac:dyDescent="0.25">
      <c r="A3180" t="s">
        <v>2702</v>
      </c>
      <c r="B3180" t="s">
        <v>2701</v>
      </c>
      <c r="C3180" t="s">
        <v>2700</v>
      </c>
      <c r="D3180">
        <v>8323.23</v>
      </c>
      <c r="E3180">
        <v>5</v>
      </c>
      <c r="F3180">
        <v>20278</v>
      </c>
      <c r="G3180">
        <v>25920278</v>
      </c>
      <c r="H3180" t="s">
        <v>2798</v>
      </c>
      <c r="I3180" s="9">
        <v>43715.70208333333</v>
      </c>
      <c r="J3180" s="8" t="s">
        <v>2737</v>
      </c>
      <c r="K3180">
        <v>259</v>
      </c>
      <c r="L3180">
        <v>807</v>
      </c>
    </row>
    <row r="3181" spans="1:13" hidden="1" x14ac:dyDescent="0.25">
      <c r="A3181" t="s">
        <v>2702</v>
      </c>
      <c r="B3181" t="s">
        <v>2701</v>
      </c>
      <c r="C3181" t="s">
        <v>2700</v>
      </c>
      <c r="D3181">
        <v>8323.23</v>
      </c>
      <c r="E3181">
        <v>247</v>
      </c>
      <c r="F3181">
        <v>80100</v>
      </c>
      <c r="G3181">
        <v>30032401</v>
      </c>
      <c r="H3181" t="s">
        <v>2831</v>
      </c>
      <c r="I3181" s="9">
        <v>43715.70208333333</v>
      </c>
      <c r="J3181" s="8" t="s">
        <v>2737</v>
      </c>
      <c r="K3181">
        <v>300</v>
      </c>
      <c r="L3181">
        <v>807</v>
      </c>
      <c r="M3181" s="19">
        <v>259</v>
      </c>
    </row>
    <row r="3182" spans="1:13" hidden="1" x14ac:dyDescent="0.25">
      <c r="A3182" t="s">
        <v>2657</v>
      </c>
      <c r="B3182" t="s">
        <v>2656</v>
      </c>
      <c r="C3182" t="s">
        <v>2655</v>
      </c>
      <c r="D3182">
        <v>14435.51</v>
      </c>
      <c r="E3182">
        <v>27.34</v>
      </c>
      <c r="F3182" t="s">
        <v>2737</v>
      </c>
      <c r="G3182">
        <v>27013399</v>
      </c>
      <c r="H3182" t="s">
        <v>2739</v>
      </c>
      <c r="I3182" s="9">
        <v>43900.409722222219</v>
      </c>
      <c r="J3182" s="8" t="s">
        <v>2737</v>
      </c>
      <c r="K3182">
        <v>270</v>
      </c>
      <c r="L3182">
        <v>788</v>
      </c>
    </row>
    <row r="3183" spans="1:13" hidden="1" x14ac:dyDescent="0.25">
      <c r="A3183" t="s">
        <v>2657</v>
      </c>
      <c r="B3183" t="s">
        <v>2656</v>
      </c>
      <c r="C3183" t="s">
        <v>2655</v>
      </c>
      <c r="D3183">
        <v>14435.51</v>
      </c>
      <c r="E3183">
        <v>1200</v>
      </c>
      <c r="F3183">
        <v>50499</v>
      </c>
      <c r="G3183">
        <v>11250499</v>
      </c>
      <c r="H3183" t="s">
        <v>2807</v>
      </c>
      <c r="I3183" s="9">
        <v>43900.409722222219</v>
      </c>
      <c r="J3183" s="8" t="s">
        <v>2737</v>
      </c>
      <c r="K3183">
        <v>112</v>
      </c>
      <c r="L3183">
        <v>788</v>
      </c>
      <c r="M3183" s="19">
        <v>1255</v>
      </c>
    </row>
    <row r="3184" spans="1:13" hidden="1" x14ac:dyDescent="0.25">
      <c r="A3184" t="s">
        <v>2657</v>
      </c>
      <c r="B3184" t="s">
        <v>2656</v>
      </c>
      <c r="C3184" t="s">
        <v>2655</v>
      </c>
      <c r="D3184">
        <v>14435.51</v>
      </c>
      <c r="E3184">
        <v>46</v>
      </c>
      <c r="F3184">
        <v>85025</v>
      </c>
      <c r="G3184">
        <v>30032110</v>
      </c>
      <c r="H3184" t="s">
        <v>2776</v>
      </c>
      <c r="I3184" s="9">
        <v>43900.409722222219</v>
      </c>
      <c r="J3184" s="8" t="s">
        <v>2737</v>
      </c>
      <c r="K3184">
        <v>300</v>
      </c>
      <c r="L3184">
        <v>788</v>
      </c>
      <c r="M3184" s="19">
        <v>49</v>
      </c>
    </row>
    <row r="3185" spans="1:13" hidden="1" x14ac:dyDescent="0.25">
      <c r="A3185" t="s">
        <v>2657</v>
      </c>
      <c r="B3185" t="s">
        <v>2656</v>
      </c>
      <c r="C3185" t="s">
        <v>2655</v>
      </c>
      <c r="D3185">
        <v>14435.51</v>
      </c>
      <c r="E3185">
        <v>15</v>
      </c>
      <c r="F3185">
        <v>32107</v>
      </c>
      <c r="G3185">
        <v>30032107</v>
      </c>
      <c r="H3185" t="s">
        <v>2779</v>
      </c>
      <c r="I3185" s="9">
        <v>43900.409722222219</v>
      </c>
      <c r="J3185" s="8" t="s">
        <v>2737</v>
      </c>
      <c r="K3185">
        <v>300</v>
      </c>
      <c r="L3185">
        <v>788</v>
      </c>
      <c r="M3185" s="19">
        <v>16</v>
      </c>
    </row>
    <row r="3186" spans="1:13" hidden="1" x14ac:dyDescent="0.25">
      <c r="A3186" t="s">
        <v>2657</v>
      </c>
      <c r="B3186" t="s">
        <v>2656</v>
      </c>
      <c r="C3186" t="s">
        <v>2655</v>
      </c>
      <c r="D3186">
        <v>14435.51</v>
      </c>
      <c r="E3186">
        <v>35.61</v>
      </c>
      <c r="F3186" t="s">
        <v>2737</v>
      </c>
      <c r="G3186">
        <v>27280031</v>
      </c>
      <c r="H3186" t="s">
        <v>3138</v>
      </c>
      <c r="I3186" s="9">
        <v>43900.409722222219</v>
      </c>
      <c r="J3186" s="8" t="s">
        <v>2737</v>
      </c>
      <c r="K3186">
        <v>272</v>
      </c>
      <c r="L3186">
        <v>788</v>
      </c>
    </row>
    <row r="3187" spans="1:13" hidden="1" x14ac:dyDescent="0.25">
      <c r="A3187" t="s">
        <v>2657</v>
      </c>
      <c r="B3187" t="s">
        <v>2656</v>
      </c>
      <c r="C3187" t="s">
        <v>2655</v>
      </c>
      <c r="D3187">
        <v>14435.51</v>
      </c>
      <c r="E3187">
        <v>13</v>
      </c>
      <c r="F3187">
        <v>23733</v>
      </c>
      <c r="G3187">
        <v>25923733</v>
      </c>
      <c r="H3187" t="s">
        <v>2794</v>
      </c>
      <c r="I3187" s="9">
        <v>43900.409722222219</v>
      </c>
      <c r="J3187" s="8" t="s">
        <v>2737</v>
      </c>
      <c r="K3187">
        <v>259</v>
      </c>
      <c r="L3187">
        <v>788</v>
      </c>
    </row>
    <row r="3188" spans="1:13" hidden="1" x14ac:dyDescent="0.25">
      <c r="A3188" t="s">
        <v>2657</v>
      </c>
      <c r="B3188" t="s">
        <v>2656</v>
      </c>
      <c r="C3188" t="s">
        <v>2655</v>
      </c>
      <c r="D3188">
        <v>14435.51</v>
      </c>
      <c r="E3188">
        <v>6</v>
      </c>
      <c r="F3188" t="s">
        <v>2737</v>
      </c>
      <c r="G3188">
        <v>25932661</v>
      </c>
      <c r="H3188" t="s">
        <v>2805</v>
      </c>
      <c r="I3188" s="9">
        <v>43900.409722222219</v>
      </c>
      <c r="J3188" s="8" t="s">
        <v>2737</v>
      </c>
      <c r="K3188">
        <v>259</v>
      </c>
      <c r="L3188">
        <v>788</v>
      </c>
    </row>
    <row r="3189" spans="1:13" hidden="1" x14ac:dyDescent="0.25">
      <c r="A3189" t="s">
        <v>2657</v>
      </c>
      <c r="B3189" t="s">
        <v>2656</v>
      </c>
      <c r="C3189" t="s">
        <v>2655</v>
      </c>
      <c r="D3189">
        <v>14435.51</v>
      </c>
      <c r="E3189">
        <v>5</v>
      </c>
      <c r="F3189">
        <v>20227</v>
      </c>
      <c r="G3189">
        <v>25920227</v>
      </c>
      <c r="H3189" t="s">
        <v>2797</v>
      </c>
      <c r="I3189" s="9">
        <v>43900.409722222219</v>
      </c>
      <c r="J3189" s="8" t="s">
        <v>2737</v>
      </c>
      <c r="K3189">
        <v>259</v>
      </c>
      <c r="L3189">
        <v>788</v>
      </c>
    </row>
    <row r="3190" spans="1:13" hidden="1" x14ac:dyDescent="0.25">
      <c r="A3190" t="s">
        <v>2657</v>
      </c>
      <c r="B3190" t="s">
        <v>2656</v>
      </c>
      <c r="C3190" t="s">
        <v>2655</v>
      </c>
      <c r="D3190">
        <v>14435.51</v>
      </c>
      <c r="E3190">
        <v>6</v>
      </c>
      <c r="F3190">
        <v>23780</v>
      </c>
      <c r="G3190">
        <v>25923780</v>
      </c>
      <c r="H3190" t="s">
        <v>2810</v>
      </c>
      <c r="I3190" s="9">
        <v>43900.409722222219</v>
      </c>
      <c r="J3190" s="8" t="s">
        <v>2737</v>
      </c>
      <c r="K3190">
        <v>259</v>
      </c>
      <c r="L3190">
        <v>788</v>
      </c>
    </row>
    <row r="3191" spans="1:13" hidden="1" x14ac:dyDescent="0.25">
      <c r="A3191" t="s">
        <v>2657</v>
      </c>
      <c r="B3191" t="s">
        <v>2656</v>
      </c>
      <c r="C3191" t="s">
        <v>2655</v>
      </c>
      <c r="D3191">
        <v>14435.51</v>
      </c>
      <c r="E3191">
        <v>5</v>
      </c>
      <c r="F3191">
        <v>20278</v>
      </c>
      <c r="G3191">
        <v>25920278</v>
      </c>
      <c r="H3191" t="s">
        <v>2798</v>
      </c>
      <c r="I3191" s="9">
        <v>43900.409722222219</v>
      </c>
      <c r="J3191" s="8" t="s">
        <v>2737</v>
      </c>
      <c r="K3191">
        <v>259</v>
      </c>
      <c r="L3191">
        <v>788</v>
      </c>
    </row>
    <row r="3192" spans="1:13" hidden="1" x14ac:dyDescent="0.25">
      <c r="A3192" t="s">
        <v>2657</v>
      </c>
      <c r="B3192" t="s">
        <v>2656</v>
      </c>
      <c r="C3192" t="s">
        <v>2655</v>
      </c>
      <c r="D3192">
        <v>14435.51</v>
      </c>
      <c r="E3192">
        <v>6</v>
      </c>
      <c r="F3192" t="s">
        <v>2737</v>
      </c>
      <c r="G3192">
        <v>25932661</v>
      </c>
      <c r="H3192" t="s">
        <v>2805</v>
      </c>
      <c r="I3192" s="9">
        <v>43900.409722222219</v>
      </c>
      <c r="J3192" s="8" t="s">
        <v>2737</v>
      </c>
      <c r="K3192">
        <v>259</v>
      </c>
      <c r="L3192">
        <v>788</v>
      </c>
    </row>
    <row r="3193" spans="1:13" hidden="1" x14ac:dyDescent="0.25">
      <c r="A3193" t="s">
        <v>2657</v>
      </c>
      <c r="B3193" t="s">
        <v>2656</v>
      </c>
      <c r="C3193" t="s">
        <v>2655</v>
      </c>
      <c r="D3193">
        <v>14435.51</v>
      </c>
      <c r="E3193">
        <v>27.34</v>
      </c>
      <c r="F3193" t="s">
        <v>2737</v>
      </c>
      <c r="G3193">
        <v>27013399</v>
      </c>
      <c r="H3193" t="s">
        <v>2739</v>
      </c>
      <c r="I3193" s="9">
        <v>43900.409722222219</v>
      </c>
      <c r="J3193" s="8" t="s">
        <v>2737</v>
      </c>
      <c r="K3193">
        <v>270</v>
      </c>
      <c r="L3193">
        <v>788</v>
      </c>
    </row>
    <row r="3194" spans="1:13" hidden="1" x14ac:dyDescent="0.25">
      <c r="A3194" t="s">
        <v>2657</v>
      </c>
      <c r="B3194" t="s">
        <v>2656</v>
      </c>
      <c r="C3194" t="s">
        <v>2655</v>
      </c>
      <c r="D3194">
        <v>14435.51</v>
      </c>
      <c r="E3194">
        <v>7</v>
      </c>
      <c r="F3194">
        <v>23733</v>
      </c>
      <c r="G3194">
        <v>25923733</v>
      </c>
      <c r="H3194" t="s">
        <v>2794</v>
      </c>
      <c r="I3194" s="9">
        <v>43900.409722222219</v>
      </c>
      <c r="J3194" s="8" t="s">
        <v>2737</v>
      </c>
      <c r="K3194">
        <v>259</v>
      </c>
      <c r="L3194">
        <v>788</v>
      </c>
    </row>
    <row r="3195" spans="1:13" hidden="1" x14ac:dyDescent="0.25">
      <c r="A3195" t="s">
        <v>2657</v>
      </c>
      <c r="B3195" t="s">
        <v>2656</v>
      </c>
      <c r="C3195" t="s">
        <v>2655</v>
      </c>
      <c r="D3195">
        <v>14435.51</v>
      </c>
      <c r="E3195">
        <v>5</v>
      </c>
      <c r="F3195">
        <v>20278</v>
      </c>
      <c r="G3195">
        <v>25920278</v>
      </c>
      <c r="H3195" t="s">
        <v>2798</v>
      </c>
      <c r="I3195" s="9">
        <v>43900.409722222219</v>
      </c>
      <c r="J3195" s="8" t="s">
        <v>2737</v>
      </c>
      <c r="K3195">
        <v>259</v>
      </c>
      <c r="L3195">
        <v>788</v>
      </c>
    </row>
    <row r="3196" spans="1:13" hidden="1" x14ac:dyDescent="0.25">
      <c r="A3196" t="s">
        <v>2657</v>
      </c>
      <c r="B3196" t="s">
        <v>2656</v>
      </c>
      <c r="C3196" t="s">
        <v>2655</v>
      </c>
      <c r="D3196">
        <v>14435.51</v>
      </c>
      <c r="E3196">
        <v>6</v>
      </c>
      <c r="F3196" t="s">
        <v>2737</v>
      </c>
      <c r="G3196">
        <v>25932661</v>
      </c>
      <c r="H3196" t="s">
        <v>2805</v>
      </c>
      <c r="I3196" s="9">
        <v>43900.409722222219</v>
      </c>
      <c r="J3196" s="8" t="s">
        <v>2737</v>
      </c>
      <c r="K3196">
        <v>259</v>
      </c>
      <c r="L3196">
        <v>788</v>
      </c>
    </row>
    <row r="3197" spans="1:13" hidden="1" x14ac:dyDescent="0.25">
      <c r="A3197" t="s">
        <v>2657</v>
      </c>
      <c r="B3197" t="s">
        <v>2656</v>
      </c>
      <c r="C3197" t="s">
        <v>2655</v>
      </c>
      <c r="D3197">
        <v>14435.51</v>
      </c>
      <c r="E3197">
        <v>5</v>
      </c>
      <c r="F3197">
        <v>20227</v>
      </c>
      <c r="G3197">
        <v>25920227</v>
      </c>
      <c r="H3197" t="s">
        <v>2797</v>
      </c>
      <c r="I3197" s="9">
        <v>43900.409722222219</v>
      </c>
      <c r="J3197" s="8" t="s">
        <v>2737</v>
      </c>
      <c r="K3197">
        <v>259</v>
      </c>
      <c r="L3197">
        <v>788</v>
      </c>
    </row>
    <row r="3198" spans="1:13" hidden="1" x14ac:dyDescent="0.25">
      <c r="A3198" t="s">
        <v>2657</v>
      </c>
      <c r="B3198" t="s">
        <v>2656</v>
      </c>
      <c r="C3198" t="s">
        <v>2655</v>
      </c>
      <c r="D3198">
        <v>14435.51</v>
      </c>
      <c r="E3198">
        <v>0</v>
      </c>
      <c r="F3198" t="s">
        <v>2737</v>
      </c>
      <c r="G3198">
        <v>76150538</v>
      </c>
      <c r="H3198" t="s">
        <v>2808</v>
      </c>
      <c r="I3198" s="9">
        <v>43900.409722222219</v>
      </c>
      <c r="J3198" s="8" t="s">
        <v>2737</v>
      </c>
      <c r="K3198">
        <v>761</v>
      </c>
      <c r="L3198">
        <v>788</v>
      </c>
      <c r="M3198" s="19">
        <v>0</v>
      </c>
    </row>
    <row r="3199" spans="1:13" hidden="1" x14ac:dyDescent="0.25">
      <c r="A3199" t="s">
        <v>2657</v>
      </c>
      <c r="B3199" t="s">
        <v>2656</v>
      </c>
      <c r="C3199" t="s">
        <v>2655</v>
      </c>
      <c r="D3199">
        <v>14435.51</v>
      </c>
      <c r="E3199">
        <v>6</v>
      </c>
      <c r="F3199" t="s">
        <v>2737</v>
      </c>
      <c r="G3199">
        <v>25932661</v>
      </c>
      <c r="H3199" t="s">
        <v>2805</v>
      </c>
      <c r="I3199" s="9">
        <v>43900.409722222219</v>
      </c>
      <c r="J3199" s="8" t="s">
        <v>2737</v>
      </c>
      <c r="K3199">
        <v>259</v>
      </c>
      <c r="L3199">
        <v>788</v>
      </c>
    </row>
    <row r="3200" spans="1:13" hidden="1" x14ac:dyDescent="0.25">
      <c r="A3200" t="s">
        <v>2657</v>
      </c>
      <c r="B3200" t="s">
        <v>2656</v>
      </c>
      <c r="C3200" t="s">
        <v>2655</v>
      </c>
      <c r="D3200">
        <v>14435.51</v>
      </c>
      <c r="E3200">
        <v>5</v>
      </c>
      <c r="F3200">
        <v>20227</v>
      </c>
      <c r="G3200">
        <v>25920227</v>
      </c>
      <c r="H3200" t="s">
        <v>2797</v>
      </c>
      <c r="I3200" s="9">
        <v>43900.409722222219</v>
      </c>
      <c r="J3200" s="8" t="s">
        <v>2737</v>
      </c>
      <c r="K3200">
        <v>259</v>
      </c>
      <c r="L3200">
        <v>788</v>
      </c>
    </row>
    <row r="3201" spans="1:12" hidden="1" x14ac:dyDescent="0.25">
      <c r="A3201" t="s">
        <v>2657</v>
      </c>
      <c r="B3201" t="s">
        <v>2656</v>
      </c>
      <c r="C3201" t="s">
        <v>2655</v>
      </c>
      <c r="D3201">
        <v>14435.51</v>
      </c>
      <c r="E3201">
        <v>6</v>
      </c>
      <c r="F3201">
        <v>23780</v>
      </c>
      <c r="G3201">
        <v>25923780</v>
      </c>
      <c r="H3201" t="s">
        <v>2810</v>
      </c>
      <c r="I3201" s="9">
        <v>43900.409722222219</v>
      </c>
      <c r="J3201" s="8" t="s">
        <v>2737</v>
      </c>
      <c r="K3201">
        <v>259</v>
      </c>
      <c r="L3201">
        <v>788</v>
      </c>
    </row>
    <row r="3202" spans="1:12" hidden="1" x14ac:dyDescent="0.25">
      <c r="A3202" t="s">
        <v>2657</v>
      </c>
      <c r="B3202" t="s">
        <v>2656</v>
      </c>
      <c r="C3202" t="s">
        <v>2655</v>
      </c>
      <c r="D3202">
        <v>14435.51</v>
      </c>
      <c r="E3202">
        <v>5</v>
      </c>
      <c r="F3202">
        <v>20278</v>
      </c>
      <c r="G3202">
        <v>25920278</v>
      </c>
      <c r="H3202" t="s">
        <v>2798</v>
      </c>
      <c r="I3202" s="9">
        <v>43900.409722222219</v>
      </c>
      <c r="J3202" s="8" t="s">
        <v>2737</v>
      </c>
      <c r="K3202">
        <v>259</v>
      </c>
      <c r="L3202">
        <v>788</v>
      </c>
    </row>
    <row r="3203" spans="1:12" hidden="1" x14ac:dyDescent="0.25">
      <c r="A3203" t="s">
        <v>2657</v>
      </c>
      <c r="B3203" t="s">
        <v>2656</v>
      </c>
      <c r="C3203" t="s">
        <v>2655</v>
      </c>
      <c r="D3203">
        <v>14435.51</v>
      </c>
      <c r="E3203">
        <v>10.53</v>
      </c>
      <c r="F3203" t="s">
        <v>2737</v>
      </c>
      <c r="G3203">
        <v>27013394</v>
      </c>
      <c r="H3203" t="s">
        <v>2789</v>
      </c>
      <c r="I3203" s="9">
        <v>43900.409722222219</v>
      </c>
      <c r="J3203" s="8" t="s">
        <v>2737</v>
      </c>
      <c r="K3203">
        <v>270</v>
      </c>
      <c r="L3203">
        <v>788</v>
      </c>
    </row>
    <row r="3204" spans="1:12" hidden="1" x14ac:dyDescent="0.25">
      <c r="A3204" t="s">
        <v>2657</v>
      </c>
      <c r="B3204" t="s">
        <v>2656</v>
      </c>
      <c r="C3204" t="s">
        <v>2655</v>
      </c>
      <c r="D3204">
        <v>14435.51</v>
      </c>
      <c r="E3204">
        <v>22.56</v>
      </c>
      <c r="F3204" t="s">
        <v>2752</v>
      </c>
      <c r="G3204">
        <v>27038238</v>
      </c>
      <c r="H3204" t="s">
        <v>2753</v>
      </c>
      <c r="I3204" s="9">
        <v>43900.409722222219</v>
      </c>
      <c r="J3204" s="8" t="s">
        <v>2737</v>
      </c>
      <c r="K3204">
        <v>270</v>
      </c>
      <c r="L3204">
        <v>788</v>
      </c>
    </row>
    <row r="3205" spans="1:12" hidden="1" x14ac:dyDescent="0.25">
      <c r="A3205" t="s">
        <v>2657</v>
      </c>
      <c r="B3205" t="s">
        <v>2656</v>
      </c>
      <c r="C3205" t="s">
        <v>2655</v>
      </c>
      <c r="D3205">
        <v>14435.51</v>
      </c>
      <c r="E3205">
        <v>22.56</v>
      </c>
      <c r="F3205" t="s">
        <v>2752</v>
      </c>
      <c r="G3205">
        <v>27038238</v>
      </c>
      <c r="H3205" t="s">
        <v>2753</v>
      </c>
      <c r="I3205" s="9">
        <v>43900.409722222219</v>
      </c>
      <c r="J3205" s="8" t="s">
        <v>2737</v>
      </c>
      <c r="K3205">
        <v>270</v>
      </c>
      <c r="L3205">
        <v>788</v>
      </c>
    </row>
    <row r="3206" spans="1:12" hidden="1" x14ac:dyDescent="0.25">
      <c r="A3206" t="s">
        <v>2657</v>
      </c>
      <c r="B3206" t="s">
        <v>2656</v>
      </c>
      <c r="C3206" t="s">
        <v>2655</v>
      </c>
      <c r="D3206">
        <v>14435.51</v>
      </c>
      <c r="E3206">
        <v>5.46</v>
      </c>
      <c r="F3206" t="s">
        <v>2737</v>
      </c>
      <c r="G3206">
        <v>27069165</v>
      </c>
      <c r="H3206" t="s">
        <v>2806</v>
      </c>
      <c r="I3206" s="9">
        <v>43900.409722222219</v>
      </c>
      <c r="J3206" s="8" t="s">
        <v>2737</v>
      </c>
      <c r="K3206">
        <v>270</v>
      </c>
      <c r="L3206">
        <v>788</v>
      </c>
    </row>
    <row r="3207" spans="1:12" hidden="1" x14ac:dyDescent="0.25">
      <c r="A3207" t="s">
        <v>2657</v>
      </c>
      <c r="B3207" t="s">
        <v>2656</v>
      </c>
      <c r="C3207" t="s">
        <v>2655</v>
      </c>
      <c r="D3207">
        <v>14435.51</v>
      </c>
      <c r="E3207">
        <v>8.57</v>
      </c>
      <c r="F3207" t="s">
        <v>2737</v>
      </c>
      <c r="G3207">
        <v>27069276</v>
      </c>
      <c r="H3207" t="s">
        <v>2813</v>
      </c>
      <c r="I3207" s="9">
        <v>43900.409722222219</v>
      </c>
      <c r="J3207" s="8" t="s">
        <v>2737</v>
      </c>
      <c r="K3207">
        <v>270</v>
      </c>
      <c r="L3207">
        <v>788</v>
      </c>
    </row>
    <row r="3208" spans="1:12" hidden="1" x14ac:dyDescent="0.25">
      <c r="A3208" t="s">
        <v>2657</v>
      </c>
      <c r="B3208" t="s">
        <v>2656</v>
      </c>
      <c r="C3208" t="s">
        <v>2655</v>
      </c>
      <c r="D3208">
        <v>14435.51</v>
      </c>
      <c r="E3208">
        <v>9.4</v>
      </c>
      <c r="F3208" t="s">
        <v>2737</v>
      </c>
      <c r="G3208">
        <v>27069512</v>
      </c>
      <c r="H3208" t="s">
        <v>2822</v>
      </c>
      <c r="I3208" s="9">
        <v>43900.409722222219</v>
      </c>
      <c r="J3208" s="8" t="s">
        <v>2737</v>
      </c>
      <c r="K3208">
        <v>270</v>
      </c>
      <c r="L3208">
        <v>788</v>
      </c>
    </row>
    <row r="3209" spans="1:12" hidden="1" x14ac:dyDescent="0.25">
      <c r="A3209" t="s">
        <v>2657</v>
      </c>
      <c r="B3209" t="s">
        <v>2656</v>
      </c>
      <c r="C3209" t="s">
        <v>2655</v>
      </c>
      <c r="D3209">
        <v>14435.51</v>
      </c>
      <c r="E3209">
        <v>9.4</v>
      </c>
      <c r="F3209" t="s">
        <v>2737</v>
      </c>
      <c r="G3209">
        <v>27069512</v>
      </c>
      <c r="H3209" t="s">
        <v>2822</v>
      </c>
      <c r="I3209" s="9">
        <v>43900.409722222219</v>
      </c>
      <c r="J3209" s="8" t="s">
        <v>2737</v>
      </c>
      <c r="K3209">
        <v>270</v>
      </c>
      <c r="L3209">
        <v>788</v>
      </c>
    </row>
    <row r="3210" spans="1:12" hidden="1" x14ac:dyDescent="0.25">
      <c r="A3210" t="s">
        <v>2657</v>
      </c>
      <c r="B3210" t="s">
        <v>2656</v>
      </c>
      <c r="C3210" t="s">
        <v>2655</v>
      </c>
      <c r="D3210">
        <v>14435.51</v>
      </c>
      <c r="E3210">
        <v>9.4</v>
      </c>
      <c r="F3210" t="s">
        <v>2737</v>
      </c>
      <c r="G3210">
        <v>27069512</v>
      </c>
      <c r="H3210" t="s">
        <v>2822</v>
      </c>
      <c r="I3210" s="9">
        <v>43900.409722222219</v>
      </c>
      <c r="J3210" s="8" t="s">
        <v>2737</v>
      </c>
      <c r="K3210">
        <v>270</v>
      </c>
      <c r="L3210">
        <v>788</v>
      </c>
    </row>
    <row r="3211" spans="1:12" hidden="1" x14ac:dyDescent="0.25">
      <c r="A3211" t="s">
        <v>2657</v>
      </c>
      <c r="B3211" t="s">
        <v>2656</v>
      </c>
      <c r="C3211" t="s">
        <v>2655</v>
      </c>
      <c r="D3211">
        <v>14435.51</v>
      </c>
      <c r="E3211">
        <v>9.4</v>
      </c>
      <c r="F3211" t="s">
        <v>2737</v>
      </c>
      <c r="G3211">
        <v>27069512</v>
      </c>
      <c r="H3211" t="s">
        <v>2822</v>
      </c>
      <c r="I3211" s="9">
        <v>43900.409722222219</v>
      </c>
      <c r="J3211" s="8" t="s">
        <v>2737</v>
      </c>
      <c r="K3211">
        <v>270</v>
      </c>
      <c r="L3211">
        <v>788</v>
      </c>
    </row>
    <row r="3212" spans="1:12" hidden="1" x14ac:dyDescent="0.25">
      <c r="A3212" t="s">
        <v>2657</v>
      </c>
      <c r="B3212" t="s">
        <v>2656</v>
      </c>
      <c r="C3212" t="s">
        <v>2655</v>
      </c>
      <c r="D3212">
        <v>14435.51</v>
      </c>
      <c r="E3212">
        <v>9.4</v>
      </c>
      <c r="F3212" t="s">
        <v>2737</v>
      </c>
      <c r="G3212">
        <v>27069512</v>
      </c>
      <c r="H3212" t="s">
        <v>2822</v>
      </c>
      <c r="I3212" s="9">
        <v>43900.409722222219</v>
      </c>
      <c r="J3212" s="8" t="s">
        <v>2737</v>
      </c>
      <c r="K3212">
        <v>270</v>
      </c>
      <c r="L3212">
        <v>788</v>
      </c>
    </row>
    <row r="3213" spans="1:12" hidden="1" x14ac:dyDescent="0.25">
      <c r="A3213" t="s">
        <v>2657</v>
      </c>
      <c r="B3213" t="s">
        <v>2656</v>
      </c>
      <c r="C3213" t="s">
        <v>2655</v>
      </c>
      <c r="D3213">
        <v>14435.51</v>
      </c>
      <c r="E3213">
        <v>9.4</v>
      </c>
      <c r="F3213" t="s">
        <v>2737</v>
      </c>
      <c r="G3213">
        <v>27069512</v>
      </c>
      <c r="H3213" t="s">
        <v>2822</v>
      </c>
      <c r="I3213" s="9">
        <v>43900.409722222219</v>
      </c>
      <c r="J3213" s="8" t="s">
        <v>2737</v>
      </c>
      <c r="K3213">
        <v>270</v>
      </c>
      <c r="L3213">
        <v>788</v>
      </c>
    </row>
    <row r="3214" spans="1:12" hidden="1" x14ac:dyDescent="0.25">
      <c r="A3214" t="s">
        <v>2657</v>
      </c>
      <c r="B3214" t="s">
        <v>2656</v>
      </c>
      <c r="C3214" t="s">
        <v>2655</v>
      </c>
      <c r="D3214">
        <v>14435.51</v>
      </c>
      <c r="E3214">
        <v>27.34</v>
      </c>
      <c r="F3214" t="s">
        <v>2737</v>
      </c>
      <c r="G3214">
        <v>27013399</v>
      </c>
      <c r="H3214" t="s">
        <v>2739</v>
      </c>
      <c r="I3214" s="9">
        <v>43900.409722222219</v>
      </c>
      <c r="J3214" s="8" t="s">
        <v>2737</v>
      </c>
      <c r="K3214">
        <v>270</v>
      </c>
      <c r="L3214">
        <v>788</v>
      </c>
    </row>
    <row r="3215" spans="1:12" hidden="1" x14ac:dyDescent="0.25">
      <c r="A3215" t="s">
        <v>2657</v>
      </c>
      <c r="B3215" t="s">
        <v>2656</v>
      </c>
      <c r="C3215" t="s">
        <v>2655</v>
      </c>
      <c r="D3215">
        <v>14435.51</v>
      </c>
      <c r="E3215">
        <v>22.56</v>
      </c>
      <c r="F3215" t="s">
        <v>2752</v>
      </c>
      <c r="G3215">
        <v>27038238</v>
      </c>
      <c r="H3215" t="s">
        <v>2753</v>
      </c>
      <c r="I3215" s="9">
        <v>43900.409722222219</v>
      </c>
      <c r="J3215" s="8" t="s">
        <v>2737</v>
      </c>
      <c r="K3215">
        <v>270</v>
      </c>
      <c r="L3215">
        <v>788</v>
      </c>
    </row>
    <row r="3216" spans="1:12" hidden="1" x14ac:dyDescent="0.25">
      <c r="A3216" t="s">
        <v>2657</v>
      </c>
      <c r="B3216" t="s">
        <v>2656</v>
      </c>
      <c r="C3216" t="s">
        <v>2655</v>
      </c>
      <c r="D3216">
        <v>14435.51</v>
      </c>
      <c r="E3216">
        <v>30.05</v>
      </c>
      <c r="F3216" t="s">
        <v>2737</v>
      </c>
      <c r="G3216">
        <v>27069167</v>
      </c>
      <c r="H3216" t="s">
        <v>2790</v>
      </c>
      <c r="I3216" s="9">
        <v>43900.409722222219</v>
      </c>
      <c r="J3216" s="8" t="s">
        <v>2737</v>
      </c>
      <c r="K3216">
        <v>270</v>
      </c>
      <c r="L3216">
        <v>788</v>
      </c>
    </row>
    <row r="3217" spans="1:12" hidden="1" x14ac:dyDescent="0.25">
      <c r="A3217" t="s">
        <v>2657</v>
      </c>
      <c r="B3217" t="s">
        <v>2656</v>
      </c>
      <c r="C3217" t="s">
        <v>2655</v>
      </c>
      <c r="D3217">
        <v>14435.51</v>
      </c>
      <c r="E3217">
        <v>164.69</v>
      </c>
      <c r="F3217" t="s">
        <v>2737</v>
      </c>
      <c r="G3217">
        <v>27210100</v>
      </c>
      <c r="H3217" t="s">
        <v>2750</v>
      </c>
      <c r="I3217" s="9">
        <v>43900.409722222219</v>
      </c>
      <c r="J3217" s="8" t="s">
        <v>2737</v>
      </c>
      <c r="K3217">
        <v>272</v>
      </c>
      <c r="L3217">
        <v>788</v>
      </c>
    </row>
    <row r="3218" spans="1:12" hidden="1" x14ac:dyDescent="0.25">
      <c r="A3218" t="s">
        <v>2657</v>
      </c>
      <c r="B3218" t="s">
        <v>2656</v>
      </c>
      <c r="C3218" t="s">
        <v>2655</v>
      </c>
      <c r="D3218">
        <v>14435.51</v>
      </c>
      <c r="E3218">
        <v>6.64</v>
      </c>
      <c r="F3218" t="s">
        <v>2737</v>
      </c>
      <c r="G3218">
        <v>27210100</v>
      </c>
      <c r="H3218" t="s">
        <v>2750</v>
      </c>
      <c r="I3218" s="9">
        <v>43900.409722222219</v>
      </c>
      <c r="J3218" s="8" t="s">
        <v>2737</v>
      </c>
      <c r="K3218">
        <v>272</v>
      </c>
      <c r="L3218">
        <v>788</v>
      </c>
    </row>
    <row r="3219" spans="1:12" hidden="1" x14ac:dyDescent="0.25">
      <c r="A3219" t="s">
        <v>2657</v>
      </c>
      <c r="B3219" t="s">
        <v>2656</v>
      </c>
      <c r="C3219" t="s">
        <v>2655</v>
      </c>
      <c r="D3219">
        <v>14435.51</v>
      </c>
      <c r="E3219">
        <v>6.74</v>
      </c>
      <c r="F3219" t="s">
        <v>2737</v>
      </c>
      <c r="G3219">
        <v>27210100</v>
      </c>
      <c r="H3219" t="s">
        <v>2750</v>
      </c>
      <c r="I3219" s="9">
        <v>43900.409722222219</v>
      </c>
      <c r="J3219" s="8" t="s">
        <v>2737</v>
      </c>
      <c r="K3219">
        <v>272</v>
      </c>
      <c r="L3219">
        <v>788</v>
      </c>
    </row>
    <row r="3220" spans="1:12" hidden="1" x14ac:dyDescent="0.25">
      <c r="A3220" t="s">
        <v>2657</v>
      </c>
      <c r="B3220" t="s">
        <v>2656</v>
      </c>
      <c r="C3220" t="s">
        <v>2655</v>
      </c>
      <c r="D3220">
        <v>14435.51</v>
      </c>
      <c r="E3220">
        <v>27.92</v>
      </c>
      <c r="F3220">
        <v>13221</v>
      </c>
      <c r="G3220">
        <v>27013221</v>
      </c>
      <c r="H3220" t="s">
        <v>2836</v>
      </c>
      <c r="I3220" s="9">
        <v>43900.409722222219</v>
      </c>
      <c r="J3220" s="8" t="s">
        <v>2737</v>
      </c>
      <c r="K3220">
        <v>270</v>
      </c>
      <c r="L3220">
        <v>788</v>
      </c>
    </row>
    <row r="3221" spans="1:12" hidden="1" x14ac:dyDescent="0.25">
      <c r="A3221" t="s">
        <v>2657</v>
      </c>
      <c r="B3221" t="s">
        <v>2656</v>
      </c>
      <c r="C3221" t="s">
        <v>2655</v>
      </c>
      <c r="D3221">
        <v>14435.51</v>
      </c>
      <c r="E3221">
        <v>75.010000000000005</v>
      </c>
      <c r="F3221" t="s">
        <v>2737</v>
      </c>
      <c r="G3221">
        <v>27280009</v>
      </c>
      <c r="H3221" t="s">
        <v>2839</v>
      </c>
      <c r="I3221" s="9">
        <v>43900.409722222219</v>
      </c>
      <c r="J3221" s="8" t="s">
        <v>2737</v>
      </c>
      <c r="K3221">
        <v>272</v>
      </c>
      <c r="L3221">
        <v>788</v>
      </c>
    </row>
    <row r="3222" spans="1:12" hidden="1" x14ac:dyDescent="0.25">
      <c r="A3222" t="s">
        <v>2657</v>
      </c>
      <c r="B3222" t="s">
        <v>2656</v>
      </c>
      <c r="C3222" t="s">
        <v>2655</v>
      </c>
      <c r="D3222">
        <v>14435.51</v>
      </c>
      <c r="E3222">
        <v>12.48</v>
      </c>
      <c r="F3222" t="s">
        <v>2737</v>
      </c>
      <c r="G3222">
        <v>27101000</v>
      </c>
      <c r="H3222" t="s">
        <v>2956</v>
      </c>
      <c r="I3222" s="9">
        <v>43900.409722222219</v>
      </c>
      <c r="J3222" s="8" t="s">
        <v>2737</v>
      </c>
      <c r="K3222">
        <v>271</v>
      </c>
      <c r="L3222">
        <v>788</v>
      </c>
    </row>
    <row r="3223" spans="1:12" hidden="1" x14ac:dyDescent="0.25">
      <c r="A3223" t="s">
        <v>2657</v>
      </c>
      <c r="B3223" t="s">
        <v>2656</v>
      </c>
      <c r="C3223" t="s">
        <v>2655</v>
      </c>
      <c r="D3223">
        <v>14435.51</v>
      </c>
      <c r="E3223">
        <v>92.86</v>
      </c>
      <c r="F3223" t="s">
        <v>2737</v>
      </c>
      <c r="G3223">
        <v>27210100</v>
      </c>
      <c r="H3223" t="s">
        <v>2750</v>
      </c>
      <c r="I3223" s="9">
        <v>43900.409722222219</v>
      </c>
      <c r="J3223" s="8" t="s">
        <v>2737</v>
      </c>
      <c r="K3223">
        <v>272</v>
      </c>
      <c r="L3223">
        <v>788</v>
      </c>
    </row>
    <row r="3224" spans="1:12" hidden="1" x14ac:dyDescent="0.25">
      <c r="A3224" t="s">
        <v>2657</v>
      </c>
      <c r="B3224" t="s">
        <v>2656</v>
      </c>
      <c r="C3224" t="s">
        <v>2655</v>
      </c>
      <c r="D3224">
        <v>14435.51</v>
      </c>
      <c r="E3224">
        <v>40</v>
      </c>
      <c r="F3224" t="s">
        <v>2737</v>
      </c>
      <c r="G3224">
        <v>27013490</v>
      </c>
      <c r="H3224" t="s">
        <v>2814</v>
      </c>
      <c r="I3224" s="9">
        <v>43900.409722222219</v>
      </c>
      <c r="J3224" s="8" t="s">
        <v>2737</v>
      </c>
      <c r="K3224">
        <v>270</v>
      </c>
      <c r="L3224">
        <v>788</v>
      </c>
    </row>
    <row r="3225" spans="1:12" hidden="1" x14ac:dyDescent="0.25">
      <c r="A3225" t="s">
        <v>2657</v>
      </c>
      <c r="B3225" t="s">
        <v>2656</v>
      </c>
      <c r="C3225" t="s">
        <v>2655</v>
      </c>
      <c r="D3225">
        <v>14435.51</v>
      </c>
      <c r="E3225">
        <v>8.57</v>
      </c>
      <c r="F3225" t="s">
        <v>2737</v>
      </c>
      <c r="G3225">
        <v>27069276</v>
      </c>
      <c r="H3225" t="s">
        <v>2813</v>
      </c>
      <c r="I3225" s="9">
        <v>43900.409722222219</v>
      </c>
      <c r="J3225" s="8" t="s">
        <v>2737</v>
      </c>
      <c r="K3225">
        <v>270</v>
      </c>
      <c r="L3225">
        <v>788</v>
      </c>
    </row>
    <row r="3226" spans="1:12" hidden="1" x14ac:dyDescent="0.25">
      <c r="A3226" t="s">
        <v>2657</v>
      </c>
      <c r="B3226" t="s">
        <v>2656</v>
      </c>
      <c r="C3226" t="s">
        <v>2655</v>
      </c>
      <c r="D3226">
        <v>14435.51</v>
      </c>
      <c r="E3226">
        <v>44.6</v>
      </c>
      <c r="F3226">
        <v>37024</v>
      </c>
      <c r="G3226">
        <v>27037024</v>
      </c>
      <c r="H3226" t="s">
        <v>2835</v>
      </c>
      <c r="I3226" s="9">
        <v>43900.409722222219</v>
      </c>
      <c r="J3226" s="8" t="s">
        <v>2737</v>
      </c>
      <c r="K3226">
        <v>270</v>
      </c>
      <c r="L3226">
        <v>788</v>
      </c>
    </row>
    <row r="3227" spans="1:12" hidden="1" x14ac:dyDescent="0.25">
      <c r="A3227" t="s">
        <v>2657</v>
      </c>
      <c r="B3227" t="s">
        <v>2656</v>
      </c>
      <c r="C3227" t="s">
        <v>2655</v>
      </c>
      <c r="D3227">
        <v>14435.51</v>
      </c>
      <c r="E3227">
        <v>19.22</v>
      </c>
      <c r="F3227" t="s">
        <v>2737</v>
      </c>
      <c r="G3227">
        <v>27013427</v>
      </c>
      <c r="H3227" t="s">
        <v>3055</v>
      </c>
      <c r="I3227" s="9">
        <v>43900.409722222219</v>
      </c>
      <c r="J3227" s="8" t="s">
        <v>2737</v>
      </c>
      <c r="K3227">
        <v>270</v>
      </c>
      <c r="L3227">
        <v>788</v>
      </c>
    </row>
    <row r="3228" spans="1:12" hidden="1" x14ac:dyDescent="0.25">
      <c r="A3228" t="s">
        <v>2657</v>
      </c>
      <c r="B3228" t="s">
        <v>2656</v>
      </c>
      <c r="C3228" t="s">
        <v>2655</v>
      </c>
      <c r="D3228">
        <v>14435.51</v>
      </c>
      <c r="E3228">
        <v>44.6</v>
      </c>
      <c r="F3228">
        <v>37024</v>
      </c>
      <c r="G3228">
        <v>27037024</v>
      </c>
      <c r="H3228" t="s">
        <v>2835</v>
      </c>
      <c r="I3228" s="9">
        <v>43900.409722222219</v>
      </c>
      <c r="J3228" s="8" t="s">
        <v>2737</v>
      </c>
      <c r="K3228">
        <v>270</v>
      </c>
      <c r="L3228">
        <v>788</v>
      </c>
    </row>
    <row r="3229" spans="1:12" hidden="1" x14ac:dyDescent="0.25">
      <c r="A3229" t="s">
        <v>2657</v>
      </c>
      <c r="B3229" t="s">
        <v>2656</v>
      </c>
      <c r="C3229" t="s">
        <v>2655</v>
      </c>
      <c r="D3229">
        <v>14435.51</v>
      </c>
      <c r="E3229">
        <v>-44.6</v>
      </c>
      <c r="F3229">
        <v>37024</v>
      </c>
      <c r="G3229">
        <v>27037024</v>
      </c>
      <c r="H3229" t="s">
        <v>2835</v>
      </c>
      <c r="I3229" s="9">
        <v>43900.409722222219</v>
      </c>
      <c r="J3229" s="8" t="s">
        <v>2737</v>
      </c>
      <c r="K3229">
        <v>270</v>
      </c>
      <c r="L3229">
        <v>788</v>
      </c>
    </row>
    <row r="3230" spans="1:12" hidden="1" x14ac:dyDescent="0.25">
      <c r="A3230" t="s">
        <v>2657</v>
      </c>
      <c r="B3230" t="s">
        <v>2656</v>
      </c>
      <c r="C3230" t="s">
        <v>2655</v>
      </c>
      <c r="D3230">
        <v>14435.51</v>
      </c>
      <c r="E3230">
        <v>7.49</v>
      </c>
      <c r="F3230" t="s">
        <v>2737</v>
      </c>
      <c r="G3230">
        <v>27210100</v>
      </c>
      <c r="H3230" t="s">
        <v>2750</v>
      </c>
      <c r="I3230" s="9">
        <v>43900.409722222219</v>
      </c>
      <c r="J3230" s="8" t="s">
        <v>2737</v>
      </c>
      <c r="K3230">
        <v>272</v>
      </c>
      <c r="L3230">
        <v>788</v>
      </c>
    </row>
    <row r="3231" spans="1:12" hidden="1" x14ac:dyDescent="0.25">
      <c r="A3231" t="s">
        <v>2657</v>
      </c>
      <c r="B3231" t="s">
        <v>2656</v>
      </c>
      <c r="C3231" t="s">
        <v>2655</v>
      </c>
      <c r="D3231">
        <v>14435.51</v>
      </c>
      <c r="E3231">
        <v>11.59</v>
      </c>
      <c r="F3231" t="s">
        <v>2737</v>
      </c>
      <c r="G3231">
        <v>27069212</v>
      </c>
      <c r="H3231" t="s">
        <v>2754</v>
      </c>
      <c r="I3231" s="9">
        <v>43900.409722222219</v>
      </c>
      <c r="J3231" s="8" t="s">
        <v>2737</v>
      </c>
      <c r="K3231">
        <v>270</v>
      </c>
      <c r="L3231">
        <v>788</v>
      </c>
    </row>
    <row r="3232" spans="1:12" hidden="1" x14ac:dyDescent="0.25">
      <c r="A3232" t="s">
        <v>2657</v>
      </c>
      <c r="B3232" t="s">
        <v>2656</v>
      </c>
      <c r="C3232" t="s">
        <v>2655</v>
      </c>
      <c r="D3232">
        <v>14435.51</v>
      </c>
      <c r="E3232">
        <v>10.28</v>
      </c>
      <c r="F3232" t="s">
        <v>2737</v>
      </c>
      <c r="G3232">
        <v>27069254</v>
      </c>
      <c r="H3232" t="s">
        <v>2837</v>
      </c>
      <c r="I3232" s="9">
        <v>43900.409722222219</v>
      </c>
      <c r="J3232" s="8" t="s">
        <v>2737</v>
      </c>
      <c r="K3232">
        <v>270</v>
      </c>
      <c r="L3232">
        <v>788</v>
      </c>
    </row>
    <row r="3233" spans="1:12" hidden="1" x14ac:dyDescent="0.25">
      <c r="A3233" t="s">
        <v>2657</v>
      </c>
      <c r="B3233" t="s">
        <v>2656</v>
      </c>
      <c r="C3233" t="s">
        <v>2655</v>
      </c>
      <c r="D3233">
        <v>14435.51</v>
      </c>
      <c r="E3233">
        <v>27.13</v>
      </c>
      <c r="F3233" t="s">
        <v>2737</v>
      </c>
      <c r="G3233">
        <v>27269182</v>
      </c>
      <c r="H3233" t="s">
        <v>3058</v>
      </c>
      <c r="I3233" s="9">
        <v>43900.409722222219</v>
      </c>
      <c r="J3233" s="8" t="s">
        <v>2737</v>
      </c>
      <c r="K3233">
        <v>272</v>
      </c>
      <c r="L3233">
        <v>788</v>
      </c>
    </row>
    <row r="3234" spans="1:12" hidden="1" x14ac:dyDescent="0.25">
      <c r="A3234" t="s">
        <v>2657</v>
      </c>
      <c r="B3234" t="s">
        <v>2656</v>
      </c>
      <c r="C3234" t="s">
        <v>2655</v>
      </c>
      <c r="D3234">
        <v>14435.51</v>
      </c>
      <c r="E3234">
        <v>23.87</v>
      </c>
      <c r="F3234" t="s">
        <v>2737</v>
      </c>
      <c r="G3234">
        <v>27269182</v>
      </c>
      <c r="H3234" t="s">
        <v>3058</v>
      </c>
      <c r="I3234" s="9">
        <v>43900.409722222219</v>
      </c>
      <c r="J3234" s="8" t="s">
        <v>2737</v>
      </c>
      <c r="K3234">
        <v>272</v>
      </c>
      <c r="L3234">
        <v>788</v>
      </c>
    </row>
    <row r="3235" spans="1:12" hidden="1" x14ac:dyDescent="0.25">
      <c r="A3235" t="s">
        <v>2657</v>
      </c>
      <c r="B3235" t="s">
        <v>2656</v>
      </c>
      <c r="C3235" t="s">
        <v>2655</v>
      </c>
      <c r="D3235">
        <v>14435.51</v>
      </c>
      <c r="E3235">
        <v>16.3</v>
      </c>
      <c r="F3235" t="s">
        <v>2737</v>
      </c>
      <c r="G3235">
        <v>27269181</v>
      </c>
      <c r="H3235" t="s">
        <v>2917</v>
      </c>
      <c r="I3235" s="9">
        <v>43900.409722222219</v>
      </c>
      <c r="J3235" s="8" t="s">
        <v>2737</v>
      </c>
      <c r="K3235">
        <v>272</v>
      </c>
      <c r="L3235">
        <v>788</v>
      </c>
    </row>
    <row r="3236" spans="1:12" hidden="1" x14ac:dyDescent="0.25">
      <c r="A3236" t="s">
        <v>2657</v>
      </c>
      <c r="B3236" t="s">
        <v>2656</v>
      </c>
      <c r="C3236" t="s">
        <v>2655</v>
      </c>
      <c r="D3236">
        <v>14435.51</v>
      </c>
      <c r="E3236">
        <v>65.209999999999994</v>
      </c>
      <c r="F3236">
        <v>10012</v>
      </c>
      <c r="G3236">
        <v>27010012</v>
      </c>
      <c r="H3236" t="s">
        <v>3057</v>
      </c>
      <c r="I3236" s="9">
        <v>43900.409722222219</v>
      </c>
      <c r="J3236" s="8" t="s">
        <v>2737</v>
      </c>
      <c r="K3236">
        <v>270</v>
      </c>
      <c r="L3236">
        <v>788</v>
      </c>
    </row>
    <row r="3237" spans="1:12" hidden="1" x14ac:dyDescent="0.25">
      <c r="A3237" t="s">
        <v>2657</v>
      </c>
      <c r="B3237" t="s">
        <v>2656</v>
      </c>
      <c r="C3237" t="s">
        <v>2655</v>
      </c>
      <c r="D3237">
        <v>14435.51</v>
      </c>
      <c r="E3237">
        <v>26.13</v>
      </c>
      <c r="F3237" t="s">
        <v>2737</v>
      </c>
      <c r="G3237">
        <v>27014004</v>
      </c>
      <c r="H3237" t="s">
        <v>2738</v>
      </c>
      <c r="I3237" s="9">
        <v>43900.409722222219</v>
      </c>
      <c r="J3237" s="8" t="s">
        <v>2737</v>
      </c>
      <c r="K3237">
        <v>270</v>
      </c>
      <c r="L3237">
        <v>788</v>
      </c>
    </row>
    <row r="3238" spans="1:12" hidden="1" x14ac:dyDescent="0.25">
      <c r="A3238" t="s">
        <v>2657</v>
      </c>
      <c r="B3238" t="s">
        <v>2656</v>
      </c>
      <c r="C3238" t="s">
        <v>2655</v>
      </c>
      <c r="D3238">
        <v>14435.51</v>
      </c>
      <c r="E3238">
        <v>46</v>
      </c>
      <c r="F3238" t="s">
        <v>2742</v>
      </c>
      <c r="G3238">
        <v>25021907</v>
      </c>
      <c r="H3238" t="s">
        <v>2743</v>
      </c>
      <c r="I3238" s="9">
        <v>43900.409722222219</v>
      </c>
      <c r="J3238" s="8" t="s">
        <v>2737</v>
      </c>
      <c r="K3238">
        <v>250</v>
      </c>
      <c r="L3238">
        <v>788</v>
      </c>
    </row>
    <row r="3239" spans="1:12" hidden="1" x14ac:dyDescent="0.25">
      <c r="A3239" t="s">
        <v>2657</v>
      </c>
      <c r="B3239" t="s">
        <v>2656</v>
      </c>
      <c r="C3239" t="s">
        <v>2655</v>
      </c>
      <c r="D3239">
        <v>14435.51</v>
      </c>
      <c r="E3239">
        <v>21</v>
      </c>
      <c r="F3239" t="s">
        <v>2768</v>
      </c>
      <c r="G3239">
        <v>25021916</v>
      </c>
      <c r="H3239" t="s">
        <v>2918</v>
      </c>
      <c r="I3239" s="9">
        <v>43900.409722222219</v>
      </c>
      <c r="J3239" s="8" t="s">
        <v>2737</v>
      </c>
      <c r="K3239">
        <v>250</v>
      </c>
      <c r="L3239">
        <v>788</v>
      </c>
    </row>
    <row r="3240" spans="1:12" hidden="1" x14ac:dyDescent="0.25">
      <c r="A3240" t="s">
        <v>2657</v>
      </c>
      <c r="B3240" t="s">
        <v>2656</v>
      </c>
      <c r="C3240" t="s">
        <v>2655</v>
      </c>
      <c r="D3240">
        <v>14435.51</v>
      </c>
      <c r="E3240">
        <v>17</v>
      </c>
      <c r="F3240" t="s">
        <v>2737</v>
      </c>
      <c r="G3240">
        <v>25932597</v>
      </c>
      <c r="H3240" t="s">
        <v>2842</v>
      </c>
      <c r="I3240" s="9">
        <v>43900.409722222219</v>
      </c>
      <c r="J3240" s="8" t="s">
        <v>2737</v>
      </c>
      <c r="K3240">
        <v>259</v>
      </c>
      <c r="L3240">
        <v>788</v>
      </c>
    </row>
    <row r="3241" spans="1:12" hidden="1" x14ac:dyDescent="0.25">
      <c r="A3241" t="s">
        <v>2657</v>
      </c>
      <c r="B3241" t="s">
        <v>2656</v>
      </c>
      <c r="C3241" t="s">
        <v>2655</v>
      </c>
      <c r="D3241">
        <v>14435.51</v>
      </c>
      <c r="E3241">
        <v>21</v>
      </c>
      <c r="F3241" t="s">
        <v>2759</v>
      </c>
      <c r="G3241">
        <v>25023962</v>
      </c>
      <c r="H3241" t="s">
        <v>2843</v>
      </c>
      <c r="I3241" s="9">
        <v>43900.409722222219</v>
      </c>
      <c r="J3241" s="8" t="s">
        <v>2737</v>
      </c>
      <c r="K3241">
        <v>250</v>
      </c>
      <c r="L3241">
        <v>788</v>
      </c>
    </row>
    <row r="3242" spans="1:12" hidden="1" x14ac:dyDescent="0.25">
      <c r="A3242" t="s">
        <v>2657</v>
      </c>
      <c r="B3242" t="s">
        <v>2656</v>
      </c>
      <c r="C3242" t="s">
        <v>2655</v>
      </c>
      <c r="D3242">
        <v>14435.51</v>
      </c>
      <c r="E3242">
        <v>12.23</v>
      </c>
      <c r="F3242" t="s">
        <v>2737</v>
      </c>
      <c r="G3242">
        <v>27069208</v>
      </c>
      <c r="H3242" t="s">
        <v>2791</v>
      </c>
      <c r="I3242" s="9">
        <v>43900.409722222219</v>
      </c>
      <c r="J3242" s="8" t="s">
        <v>2737</v>
      </c>
      <c r="K3242">
        <v>270</v>
      </c>
      <c r="L3242">
        <v>788</v>
      </c>
    </row>
    <row r="3243" spans="1:12" hidden="1" x14ac:dyDescent="0.25">
      <c r="A3243" t="s">
        <v>2657</v>
      </c>
      <c r="B3243" t="s">
        <v>2656</v>
      </c>
      <c r="C3243" t="s">
        <v>2655</v>
      </c>
      <c r="D3243">
        <v>14435.51</v>
      </c>
      <c r="E3243">
        <v>21</v>
      </c>
      <c r="F3243" t="s">
        <v>2844</v>
      </c>
      <c r="G3243">
        <v>25022116</v>
      </c>
      <c r="H3243" t="s">
        <v>2845</v>
      </c>
      <c r="I3243" s="9">
        <v>43900.409722222219</v>
      </c>
      <c r="J3243" s="8" t="s">
        <v>2737</v>
      </c>
      <c r="K3243">
        <v>250</v>
      </c>
      <c r="L3243">
        <v>788</v>
      </c>
    </row>
    <row r="3244" spans="1:12" hidden="1" x14ac:dyDescent="0.25">
      <c r="A3244" t="s">
        <v>2657</v>
      </c>
      <c r="B3244" t="s">
        <v>2656</v>
      </c>
      <c r="C3244" t="s">
        <v>2655</v>
      </c>
      <c r="D3244">
        <v>14435.51</v>
      </c>
      <c r="E3244">
        <v>80.45</v>
      </c>
      <c r="F3244" t="s">
        <v>2759</v>
      </c>
      <c r="G3244">
        <v>25023911</v>
      </c>
      <c r="H3244" t="s">
        <v>3082</v>
      </c>
      <c r="I3244" s="9">
        <v>43900.409722222219</v>
      </c>
      <c r="J3244" s="8" t="s">
        <v>2737</v>
      </c>
      <c r="K3244">
        <v>250</v>
      </c>
      <c r="L3244">
        <v>788</v>
      </c>
    </row>
    <row r="3245" spans="1:12" hidden="1" x14ac:dyDescent="0.25">
      <c r="A3245" t="s">
        <v>2657</v>
      </c>
      <c r="B3245" t="s">
        <v>2656</v>
      </c>
      <c r="C3245" t="s">
        <v>2655</v>
      </c>
      <c r="D3245">
        <v>14435.51</v>
      </c>
      <c r="E3245">
        <v>126</v>
      </c>
      <c r="F3245" t="s">
        <v>2895</v>
      </c>
      <c r="G3245">
        <v>25021563</v>
      </c>
      <c r="H3245" t="s">
        <v>2896</v>
      </c>
      <c r="I3245" s="9">
        <v>43900.409722222219</v>
      </c>
      <c r="J3245" s="8" t="s">
        <v>2737</v>
      </c>
      <c r="K3245">
        <v>250</v>
      </c>
      <c r="L3245">
        <v>788</v>
      </c>
    </row>
    <row r="3246" spans="1:12" hidden="1" x14ac:dyDescent="0.25">
      <c r="A3246" t="s">
        <v>2657</v>
      </c>
      <c r="B3246" t="s">
        <v>2656</v>
      </c>
      <c r="C3246" t="s">
        <v>2655</v>
      </c>
      <c r="D3246">
        <v>14435.51</v>
      </c>
      <c r="E3246">
        <v>34</v>
      </c>
      <c r="F3246" t="s">
        <v>3015</v>
      </c>
      <c r="G3246">
        <v>25021327</v>
      </c>
      <c r="H3246" t="s">
        <v>3016</v>
      </c>
      <c r="I3246" s="9">
        <v>43900.409722222219</v>
      </c>
      <c r="J3246" s="8" t="s">
        <v>2737</v>
      </c>
      <c r="K3246">
        <v>250</v>
      </c>
      <c r="L3246">
        <v>788</v>
      </c>
    </row>
    <row r="3247" spans="1:12" hidden="1" x14ac:dyDescent="0.25">
      <c r="A3247" t="s">
        <v>2657</v>
      </c>
      <c r="B3247" t="s">
        <v>2656</v>
      </c>
      <c r="C3247" t="s">
        <v>2655</v>
      </c>
      <c r="D3247">
        <v>14435.51</v>
      </c>
      <c r="E3247">
        <v>41</v>
      </c>
      <c r="F3247" t="s">
        <v>2848</v>
      </c>
      <c r="G3247">
        <v>63623574</v>
      </c>
      <c r="H3247" t="s">
        <v>2849</v>
      </c>
      <c r="I3247" s="9">
        <v>43900.409722222219</v>
      </c>
      <c r="J3247" s="8" t="s">
        <v>2737</v>
      </c>
      <c r="K3247">
        <v>636</v>
      </c>
      <c r="L3247">
        <v>788</v>
      </c>
    </row>
    <row r="3248" spans="1:12" hidden="1" x14ac:dyDescent="0.25">
      <c r="A3248" t="s">
        <v>2657</v>
      </c>
      <c r="B3248" t="s">
        <v>2656</v>
      </c>
      <c r="C3248" t="s">
        <v>2655</v>
      </c>
      <c r="D3248">
        <v>14435.51</v>
      </c>
      <c r="E3248">
        <v>218</v>
      </c>
      <c r="F3248" t="s">
        <v>2737</v>
      </c>
      <c r="G3248">
        <v>25090581</v>
      </c>
      <c r="H3248" t="s">
        <v>2965</v>
      </c>
      <c r="I3248" s="9">
        <v>43900.409722222219</v>
      </c>
      <c r="J3248" s="8" t="s">
        <v>2737</v>
      </c>
      <c r="K3248">
        <v>250</v>
      </c>
      <c r="L3248">
        <v>788</v>
      </c>
    </row>
    <row r="3249" spans="1:13" hidden="1" x14ac:dyDescent="0.25">
      <c r="A3249" t="s">
        <v>2657</v>
      </c>
      <c r="B3249" t="s">
        <v>2656</v>
      </c>
      <c r="C3249" t="s">
        <v>2655</v>
      </c>
      <c r="D3249">
        <v>14435.51</v>
      </c>
      <c r="E3249">
        <v>-46</v>
      </c>
      <c r="F3249" t="s">
        <v>2742</v>
      </c>
      <c r="G3249">
        <v>25021907</v>
      </c>
      <c r="H3249" t="s">
        <v>2743</v>
      </c>
      <c r="I3249" s="9">
        <v>43900.409722222219</v>
      </c>
      <c r="J3249" s="8" t="s">
        <v>2737</v>
      </c>
      <c r="K3249">
        <v>250</v>
      </c>
      <c r="L3249">
        <v>788</v>
      </c>
    </row>
    <row r="3250" spans="1:13" hidden="1" x14ac:dyDescent="0.25">
      <c r="A3250" t="s">
        <v>2657</v>
      </c>
      <c r="B3250" t="s">
        <v>2656</v>
      </c>
      <c r="C3250" t="s">
        <v>2655</v>
      </c>
      <c r="D3250">
        <v>14435.51</v>
      </c>
      <c r="E3250">
        <v>-126</v>
      </c>
      <c r="F3250" t="s">
        <v>2895</v>
      </c>
      <c r="G3250">
        <v>25021563</v>
      </c>
      <c r="H3250" t="s">
        <v>2896</v>
      </c>
      <c r="I3250" s="9">
        <v>43900.409722222219</v>
      </c>
      <c r="J3250" s="8" t="s">
        <v>2737</v>
      </c>
      <c r="K3250">
        <v>250</v>
      </c>
      <c r="L3250">
        <v>788</v>
      </c>
    </row>
    <row r="3251" spans="1:13" hidden="1" x14ac:dyDescent="0.25">
      <c r="A3251" t="s">
        <v>2657</v>
      </c>
      <c r="B3251" t="s">
        <v>2656</v>
      </c>
      <c r="C3251" t="s">
        <v>2655</v>
      </c>
      <c r="D3251">
        <v>14435.51</v>
      </c>
      <c r="E3251">
        <v>-21</v>
      </c>
      <c r="F3251" t="s">
        <v>2768</v>
      </c>
      <c r="G3251">
        <v>25021916</v>
      </c>
      <c r="H3251" t="s">
        <v>2918</v>
      </c>
      <c r="I3251" s="9">
        <v>43900.409722222219</v>
      </c>
      <c r="J3251" s="8" t="s">
        <v>2737</v>
      </c>
      <c r="K3251">
        <v>250</v>
      </c>
      <c r="L3251">
        <v>788</v>
      </c>
    </row>
    <row r="3252" spans="1:13" hidden="1" x14ac:dyDescent="0.25">
      <c r="A3252" t="s">
        <v>2657</v>
      </c>
      <c r="B3252" t="s">
        <v>2656</v>
      </c>
      <c r="C3252" t="s">
        <v>2655</v>
      </c>
      <c r="D3252">
        <v>14435.51</v>
      </c>
      <c r="E3252">
        <v>13</v>
      </c>
      <c r="F3252">
        <v>23733</v>
      </c>
      <c r="G3252">
        <v>25923733</v>
      </c>
      <c r="H3252" t="s">
        <v>2794</v>
      </c>
      <c r="I3252" s="9">
        <v>43900.409722222219</v>
      </c>
      <c r="J3252" s="8" t="s">
        <v>2737</v>
      </c>
      <c r="K3252">
        <v>259</v>
      </c>
      <c r="L3252">
        <v>788</v>
      </c>
    </row>
    <row r="3253" spans="1:13" hidden="1" x14ac:dyDescent="0.25">
      <c r="A3253" t="s">
        <v>2657</v>
      </c>
      <c r="B3253" t="s">
        <v>2656</v>
      </c>
      <c r="C3253" t="s">
        <v>2655</v>
      </c>
      <c r="D3253">
        <v>14435.51</v>
      </c>
      <c r="E3253">
        <v>7.35</v>
      </c>
      <c r="F3253" t="s">
        <v>2737</v>
      </c>
      <c r="G3253">
        <v>27013392</v>
      </c>
      <c r="H3253" t="s">
        <v>2755</v>
      </c>
      <c r="I3253" s="9">
        <v>43900.409722222219</v>
      </c>
      <c r="J3253" s="8" t="s">
        <v>2737</v>
      </c>
      <c r="K3253">
        <v>270</v>
      </c>
      <c r="L3253">
        <v>788</v>
      </c>
    </row>
    <row r="3254" spans="1:13" hidden="1" x14ac:dyDescent="0.25">
      <c r="A3254" t="s">
        <v>2657</v>
      </c>
      <c r="B3254" t="s">
        <v>2656</v>
      </c>
      <c r="C3254" t="s">
        <v>2655</v>
      </c>
      <c r="D3254">
        <v>14435.51</v>
      </c>
      <c r="E3254">
        <v>5</v>
      </c>
      <c r="F3254">
        <v>20278</v>
      </c>
      <c r="G3254">
        <v>25920278</v>
      </c>
      <c r="H3254" t="s">
        <v>2798</v>
      </c>
      <c r="I3254" s="9">
        <v>43900.409722222219</v>
      </c>
      <c r="J3254" s="8" t="s">
        <v>2737</v>
      </c>
      <c r="K3254">
        <v>259</v>
      </c>
      <c r="L3254">
        <v>788</v>
      </c>
    </row>
    <row r="3255" spans="1:13" hidden="1" x14ac:dyDescent="0.25">
      <c r="A3255" t="s">
        <v>2657</v>
      </c>
      <c r="B3255" t="s">
        <v>2656</v>
      </c>
      <c r="C3255" t="s">
        <v>2655</v>
      </c>
      <c r="D3255">
        <v>14435.51</v>
      </c>
      <c r="E3255">
        <v>13</v>
      </c>
      <c r="F3255">
        <v>23733</v>
      </c>
      <c r="G3255">
        <v>25923733</v>
      </c>
      <c r="H3255" t="s">
        <v>2794</v>
      </c>
      <c r="I3255" s="9">
        <v>43900.409722222219</v>
      </c>
      <c r="J3255" s="8" t="s">
        <v>2737</v>
      </c>
      <c r="K3255">
        <v>259</v>
      </c>
      <c r="L3255">
        <v>788</v>
      </c>
    </row>
    <row r="3256" spans="1:13" hidden="1" x14ac:dyDescent="0.25">
      <c r="A3256" t="s">
        <v>2657</v>
      </c>
      <c r="B3256" t="s">
        <v>2656</v>
      </c>
      <c r="C3256" t="s">
        <v>2655</v>
      </c>
      <c r="D3256">
        <v>14435.51</v>
      </c>
      <c r="E3256">
        <v>44</v>
      </c>
      <c r="F3256" t="s">
        <v>2795</v>
      </c>
      <c r="G3256">
        <v>63690720</v>
      </c>
      <c r="H3256" t="s">
        <v>2796</v>
      </c>
      <c r="I3256" s="9">
        <v>43900.409722222219</v>
      </c>
      <c r="J3256" s="8" t="s">
        <v>2737</v>
      </c>
      <c r="K3256">
        <v>636</v>
      </c>
      <c r="L3256">
        <v>788</v>
      </c>
    </row>
    <row r="3257" spans="1:13" hidden="1" x14ac:dyDescent="0.25">
      <c r="A3257" t="s">
        <v>2657</v>
      </c>
      <c r="B3257" t="s">
        <v>2656</v>
      </c>
      <c r="C3257" t="s">
        <v>2655</v>
      </c>
      <c r="D3257">
        <v>14435.51</v>
      </c>
      <c r="E3257">
        <v>5</v>
      </c>
      <c r="F3257">
        <v>20227</v>
      </c>
      <c r="G3257">
        <v>25920227</v>
      </c>
      <c r="H3257" t="s">
        <v>2797</v>
      </c>
      <c r="I3257" s="9">
        <v>43900.409722222219</v>
      </c>
      <c r="J3257" s="8" t="s">
        <v>2737</v>
      </c>
      <c r="K3257">
        <v>259</v>
      </c>
      <c r="L3257">
        <v>788</v>
      </c>
    </row>
    <row r="3258" spans="1:13" hidden="1" x14ac:dyDescent="0.25">
      <c r="A3258" t="s">
        <v>2657</v>
      </c>
      <c r="B3258" t="s">
        <v>2656</v>
      </c>
      <c r="C3258" t="s">
        <v>2655</v>
      </c>
      <c r="D3258">
        <v>14435.51</v>
      </c>
      <c r="E3258">
        <v>13</v>
      </c>
      <c r="F3258">
        <v>23733</v>
      </c>
      <c r="G3258">
        <v>25923733</v>
      </c>
      <c r="H3258" t="s">
        <v>2794</v>
      </c>
      <c r="I3258" s="9">
        <v>43900.409722222219</v>
      </c>
      <c r="J3258" s="8" t="s">
        <v>2737</v>
      </c>
      <c r="K3258">
        <v>259</v>
      </c>
      <c r="L3258">
        <v>788</v>
      </c>
    </row>
    <row r="3259" spans="1:13" hidden="1" x14ac:dyDescent="0.25">
      <c r="A3259" t="s">
        <v>2657</v>
      </c>
      <c r="B3259" t="s">
        <v>2656</v>
      </c>
      <c r="C3259" t="s">
        <v>2655</v>
      </c>
      <c r="D3259">
        <v>14435.51</v>
      </c>
      <c r="E3259">
        <v>26</v>
      </c>
      <c r="F3259">
        <v>86900</v>
      </c>
      <c r="G3259">
        <v>30032030</v>
      </c>
      <c r="H3259" t="s">
        <v>2829</v>
      </c>
      <c r="I3259" s="9">
        <v>43900.409722222219</v>
      </c>
      <c r="J3259" s="8" t="s">
        <v>2737</v>
      </c>
      <c r="K3259">
        <v>300</v>
      </c>
      <c r="L3259">
        <v>788</v>
      </c>
      <c r="M3259" s="19">
        <v>28</v>
      </c>
    </row>
    <row r="3260" spans="1:13" hidden="1" x14ac:dyDescent="0.25">
      <c r="A3260" t="s">
        <v>2657</v>
      </c>
      <c r="B3260" t="s">
        <v>2656</v>
      </c>
      <c r="C3260" t="s">
        <v>2655</v>
      </c>
      <c r="D3260">
        <v>14435.51</v>
      </c>
      <c r="E3260">
        <v>45</v>
      </c>
      <c r="F3260">
        <v>86850</v>
      </c>
      <c r="G3260">
        <v>30032038</v>
      </c>
      <c r="H3260" t="s">
        <v>2830</v>
      </c>
      <c r="I3260" s="9">
        <v>43900.409722222219</v>
      </c>
      <c r="J3260" s="8" t="s">
        <v>2737</v>
      </c>
      <c r="K3260">
        <v>300</v>
      </c>
      <c r="L3260">
        <v>788</v>
      </c>
      <c r="M3260" s="19">
        <v>48</v>
      </c>
    </row>
    <row r="3261" spans="1:13" hidden="1" x14ac:dyDescent="0.25">
      <c r="A3261" t="s">
        <v>2657</v>
      </c>
      <c r="B3261" t="s">
        <v>2656</v>
      </c>
      <c r="C3261" t="s">
        <v>2655</v>
      </c>
      <c r="D3261">
        <v>14435.51</v>
      </c>
      <c r="E3261">
        <v>46</v>
      </c>
      <c r="F3261">
        <v>85025</v>
      </c>
      <c r="G3261">
        <v>30032110</v>
      </c>
      <c r="H3261" t="s">
        <v>2776</v>
      </c>
      <c r="I3261" s="9">
        <v>43900.409722222219</v>
      </c>
      <c r="J3261" s="8" t="s">
        <v>2737</v>
      </c>
      <c r="K3261">
        <v>300</v>
      </c>
      <c r="L3261">
        <v>788</v>
      </c>
      <c r="M3261" s="19">
        <v>49</v>
      </c>
    </row>
    <row r="3262" spans="1:13" hidden="1" x14ac:dyDescent="0.25">
      <c r="A3262" t="s">
        <v>2657</v>
      </c>
      <c r="B3262" t="s">
        <v>2656</v>
      </c>
      <c r="C3262" t="s">
        <v>2655</v>
      </c>
      <c r="D3262">
        <v>14435.51</v>
      </c>
      <c r="E3262">
        <v>247</v>
      </c>
      <c r="F3262">
        <v>80100</v>
      </c>
      <c r="G3262">
        <v>30032401</v>
      </c>
      <c r="H3262" t="s">
        <v>2831</v>
      </c>
      <c r="I3262" s="9">
        <v>43900.409722222219</v>
      </c>
      <c r="J3262" s="8" t="s">
        <v>2737</v>
      </c>
      <c r="K3262">
        <v>300</v>
      </c>
      <c r="L3262">
        <v>788</v>
      </c>
      <c r="M3262" s="19">
        <v>259</v>
      </c>
    </row>
    <row r="3263" spans="1:13" hidden="1" x14ac:dyDescent="0.25">
      <c r="A3263" t="s">
        <v>2657</v>
      </c>
      <c r="B3263" t="s">
        <v>2656</v>
      </c>
      <c r="C3263" t="s">
        <v>2655</v>
      </c>
      <c r="D3263">
        <v>14435.51</v>
      </c>
      <c r="E3263">
        <v>46</v>
      </c>
      <c r="F3263">
        <v>85025</v>
      </c>
      <c r="G3263">
        <v>30032110</v>
      </c>
      <c r="H3263" t="s">
        <v>2776</v>
      </c>
      <c r="I3263" s="9">
        <v>43900.409722222219</v>
      </c>
      <c r="J3263" s="8" t="s">
        <v>2737</v>
      </c>
      <c r="K3263">
        <v>300</v>
      </c>
      <c r="L3263">
        <v>788</v>
      </c>
      <c r="M3263" s="19">
        <v>49</v>
      </c>
    </row>
    <row r="3264" spans="1:13" hidden="1" x14ac:dyDescent="0.25">
      <c r="A3264" t="s">
        <v>2657</v>
      </c>
      <c r="B3264" t="s">
        <v>2656</v>
      </c>
      <c r="C3264" t="s">
        <v>2655</v>
      </c>
      <c r="D3264">
        <v>14435.51</v>
      </c>
      <c r="E3264">
        <v>7.35</v>
      </c>
      <c r="F3264" t="s">
        <v>2737</v>
      </c>
      <c r="G3264">
        <v>27013392</v>
      </c>
      <c r="H3264" t="s">
        <v>2755</v>
      </c>
      <c r="I3264" s="9">
        <v>43900.409722222219</v>
      </c>
      <c r="J3264" s="8" t="s">
        <v>2737</v>
      </c>
      <c r="K3264">
        <v>270</v>
      </c>
      <c r="L3264">
        <v>788</v>
      </c>
    </row>
    <row r="3265" spans="1:15" hidden="1" x14ac:dyDescent="0.25">
      <c r="A3265" t="s">
        <v>2657</v>
      </c>
      <c r="B3265" t="s">
        <v>2656</v>
      </c>
      <c r="C3265" t="s">
        <v>2655</v>
      </c>
      <c r="D3265">
        <v>14435.51</v>
      </c>
      <c r="E3265">
        <v>15</v>
      </c>
      <c r="F3265">
        <v>32107</v>
      </c>
      <c r="G3265">
        <v>30032107</v>
      </c>
      <c r="H3265" t="s">
        <v>2779</v>
      </c>
      <c r="I3265" s="9">
        <v>43900.409722222219</v>
      </c>
      <c r="J3265" s="8" t="s">
        <v>2737</v>
      </c>
      <c r="K3265">
        <v>300</v>
      </c>
      <c r="L3265">
        <v>788</v>
      </c>
      <c r="M3265" s="19">
        <v>16</v>
      </c>
    </row>
    <row r="3266" spans="1:15" hidden="1" x14ac:dyDescent="0.25">
      <c r="A3266" t="s">
        <v>2657</v>
      </c>
      <c r="B3266" t="s">
        <v>2656</v>
      </c>
      <c r="C3266" t="s">
        <v>2655</v>
      </c>
      <c r="D3266">
        <v>14435.51</v>
      </c>
      <c r="E3266">
        <v>1200</v>
      </c>
      <c r="F3266">
        <v>50499</v>
      </c>
      <c r="G3266">
        <v>11250499</v>
      </c>
      <c r="H3266" t="s">
        <v>2807</v>
      </c>
      <c r="I3266" s="9">
        <v>43900.409722222219</v>
      </c>
      <c r="J3266" s="8" t="s">
        <v>2737</v>
      </c>
      <c r="K3266">
        <v>112</v>
      </c>
      <c r="L3266">
        <v>788</v>
      </c>
      <c r="M3266" s="19">
        <v>1255</v>
      </c>
    </row>
    <row r="3267" spans="1:15" hidden="1" x14ac:dyDescent="0.25">
      <c r="A3267" t="s">
        <v>2657</v>
      </c>
      <c r="B3267" t="s">
        <v>2656</v>
      </c>
      <c r="C3267" t="s">
        <v>2655</v>
      </c>
      <c r="D3267">
        <v>14435.51</v>
      </c>
      <c r="E3267">
        <v>4766</v>
      </c>
      <c r="F3267" t="s">
        <v>2737</v>
      </c>
      <c r="G3267">
        <v>36050521</v>
      </c>
      <c r="H3267" t="s">
        <v>2853</v>
      </c>
      <c r="I3267" s="9">
        <v>43900.409722222219</v>
      </c>
      <c r="J3267" s="8" t="s">
        <v>2737</v>
      </c>
      <c r="K3267">
        <v>360</v>
      </c>
      <c r="L3267">
        <v>788</v>
      </c>
      <c r="M3267" s="19">
        <v>4986</v>
      </c>
    </row>
    <row r="3268" spans="1:15" hidden="1" x14ac:dyDescent="0.25">
      <c r="A3268" t="s">
        <v>2657</v>
      </c>
      <c r="B3268" t="s">
        <v>2656</v>
      </c>
      <c r="C3268" t="s">
        <v>2655</v>
      </c>
      <c r="D3268">
        <v>14435.51</v>
      </c>
      <c r="E3268">
        <v>40</v>
      </c>
      <c r="F3268">
        <v>93041</v>
      </c>
      <c r="G3268">
        <v>73050518</v>
      </c>
      <c r="H3268" t="s">
        <v>2854</v>
      </c>
      <c r="I3268" s="9">
        <v>43900.409722222219</v>
      </c>
      <c r="J3268" s="8" t="s">
        <v>2737</v>
      </c>
      <c r="K3268">
        <v>730</v>
      </c>
      <c r="L3268">
        <v>788</v>
      </c>
      <c r="M3268" s="19">
        <v>42</v>
      </c>
    </row>
    <row r="3269" spans="1:15" hidden="1" x14ac:dyDescent="0.25">
      <c r="A3269" t="s">
        <v>2657</v>
      </c>
      <c r="B3269" t="s">
        <v>2656</v>
      </c>
      <c r="C3269" t="s">
        <v>2655</v>
      </c>
      <c r="D3269">
        <v>14435.51</v>
      </c>
      <c r="E3269">
        <v>75</v>
      </c>
      <c r="F3269">
        <v>50540</v>
      </c>
      <c r="G3269">
        <v>46050540</v>
      </c>
      <c r="H3269" t="s">
        <v>2851</v>
      </c>
      <c r="I3269" s="9">
        <v>43900.409722222219</v>
      </c>
      <c r="J3269" s="8" t="s">
        <v>2737</v>
      </c>
      <c r="K3269">
        <v>460</v>
      </c>
      <c r="L3269">
        <v>788</v>
      </c>
      <c r="M3269" s="19">
        <v>79</v>
      </c>
    </row>
    <row r="3270" spans="1:15" hidden="1" x14ac:dyDescent="0.25">
      <c r="A3270" t="s">
        <v>2657</v>
      </c>
      <c r="B3270" t="s">
        <v>2656</v>
      </c>
      <c r="C3270" t="s">
        <v>2655</v>
      </c>
      <c r="D3270">
        <v>14435.51</v>
      </c>
      <c r="E3270">
        <v>690</v>
      </c>
      <c r="F3270" t="s">
        <v>2737</v>
      </c>
      <c r="G3270">
        <v>71017003</v>
      </c>
      <c r="H3270" t="s">
        <v>2856</v>
      </c>
      <c r="I3270" s="9">
        <v>43900.409722222219</v>
      </c>
      <c r="J3270" s="8" t="s">
        <v>2737</v>
      </c>
      <c r="K3270">
        <v>710</v>
      </c>
      <c r="L3270">
        <v>788</v>
      </c>
      <c r="M3270" s="19">
        <v>722</v>
      </c>
    </row>
    <row r="3271" spans="1:15" hidden="1" x14ac:dyDescent="0.25">
      <c r="A3271" t="s">
        <v>2657</v>
      </c>
      <c r="B3271" t="s">
        <v>2656</v>
      </c>
      <c r="C3271" t="s">
        <v>2655</v>
      </c>
      <c r="D3271">
        <v>14435.51</v>
      </c>
      <c r="E3271">
        <v>2852</v>
      </c>
      <c r="F3271" t="s">
        <v>2737</v>
      </c>
      <c r="G3271">
        <v>37013010</v>
      </c>
      <c r="H3271" t="s">
        <v>2747</v>
      </c>
      <c r="I3271" s="9">
        <v>43900.409722222219</v>
      </c>
      <c r="J3271" s="8" t="s">
        <v>2737</v>
      </c>
      <c r="K3271">
        <v>370</v>
      </c>
      <c r="L3271">
        <v>788</v>
      </c>
      <c r="M3271" s="19">
        <v>33</v>
      </c>
      <c r="N3271">
        <f>E3271/31</f>
        <v>92</v>
      </c>
      <c r="O3271" s="19">
        <f>N3271*M3271</f>
        <v>3036</v>
      </c>
    </row>
    <row r="3272" spans="1:15" hidden="1" x14ac:dyDescent="0.25">
      <c r="A3272" t="s">
        <v>2657</v>
      </c>
      <c r="B3272" t="s">
        <v>2656</v>
      </c>
      <c r="C3272" t="s">
        <v>2655</v>
      </c>
      <c r="D3272">
        <v>14435.51</v>
      </c>
      <c r="E3272">
        <v>-7.35</v>
      </c>
      <c r="F3272" t="s">
        <v>2737</v>
      </c>
      <c r="G3272">
        <v>27013392</v>
      </c>
      <c r="H3272" t="s">
        <v>2755</v>
      </c>
      <c r="I3272" s="9">
        <v>43900.409722222219</v>
      </c>
      <c r="J3272" s="8" t="s">
        <v>2737</v>
      </c>
      <c r="K3272">
        <v>270</v>
      </c>
      <c r="L3272">
        <v>788</v>
      </c>
    </row>
    <row r="3273" spans="1:15" hidden="1" x14ac:dyDescent="0.25">
      <c r="A3273" t="s">
        <v>2657</v>
      </c>
      <c r="B3273" t="s">
        <v>2656</v>
      </c>
      <c r="C3273" t="s">
        <v>2655</v>
      </c>
      <c r="D3273">
        <v>14435.51</v>
      </c>
      <c r="E3273">
        <v>-7.35</v>
      </c>
      <c r="F3273" t="s">
        <v>2737</v>
      </c>
      <c r="G3273">
        <v>27013393</v>
      </c>
      <c r="H3273" t="s">
        <v>2834</v>
      </c>
      <c r="I3273" s="9">
        <v>43900.409722222219</v>
      </c>
      <c r="J3273" s="8" t="s">
        <v>2737</v>
      </c>
      <c r="K3273">
        <v>270</v>
      </c>
      <c r="L3273">
        <v>788</v>
      </c>
    </row>
    <row r="3274" spans="1:15" hidden="1" x14ac:dyDescent="0.25">
      <c r="A3274" t="s">
        <v>2657</v>
      </c>
      <c r="B3274" t="s">
        <v>2656</v>
      </c>
      <c r="C3274" t="s">
        <v>2655</v>
      </c>
      <c r="D3274">
        <v>14435.51</v>
      </c>
      <c r="E3274">
        <v>-7.35</v>
      </c>
      <c r="F3274" t="s">
        <v>2737</v>
      </c>
      <c r="G3274">
        <v>27013393</v>
      </c>
      <c r="H3274" t="s">
        <v>2834</v>
      </c>
      <c r="I3274" s="9">
        <v>43900.409722222219</v>
      </c>
      <c r="J3274" s="8" t="s">
        <v>2737</v>
      </c>
      <c r="K3274">
        <v>270</v>
      </c>
      <c r="L3274">
        <v>788</v>
      </c>
    </row>
    <row r="3275" spans="1:15" hidden="1" x14ac:dyDescent="0.25">
      <c r="A3275" t="s">
        <v>2657</v>
      </c>
      <c r="B3275" t="s">
        <v>2656</v>
      </c>
      <c r="C3275" t="s">
        <v>2655</v>
      </c>
      <c r="D3275">
        <v>14435.51</v>
      </c>
      <c r="E3275">
        <v>7.35</v>
      </c>
      <c r="F3275" t="s">
        <v>2737</v>
      </c>
      <c r="G3275">
        <v>27013393</v>
      </c>
      <c r="H3275" t="s">
        <v>2834</v>
      </c>
      <c r="I3275" s="9">
        <v>43900.409722222219</v>
      </c>
      <c r="J3275" s="8" t="s">
        <v>2737</v>
      </c>
      <c r="K3275">
        <v>270</v>
      </c>
      <c r="L3275">
        <v>788</v>
      </c>
    </row>
    <row r="3276" spans="1:15" hidden="1" x14ac:dyDescent="0.25">
      <c r="A3276" t="s">
        <v>2657</v>
      </c>
      <c r="B3276" t="s">
        <v>2656</v>
      </c>
      <c r="C3276" t="s">
        <v>2655</v>
      </c>
      <c r="D3276">
        <v>14435.51</v>
      </c>
      <c r="E3276">
        <v>-27.34</v>
      </c>
      <c r="F3276" t="s">
        <v>2737</v>
      </c>
      <c r="G3276">
        <v>27013399</v>
      </c>
      <c r="H3276" t="s">
        <v>2739</v>
      </c>
      <c r="I3276" s="9">
        <v>43900.409722222219</v>
      </c>
      <c r="J3276" s="8" t="s">
        <v>2737</v>
      </c>
      <c r="K3276">
        <v>270</v>
      </c>
      <c r="L3276">
        <v>788</v>
      </c>
    </row>
    <row r="3277" spans="1:15" hidden="1" x14ac:dyDescent="0.25">
      <c r="A3277" t="s">
        <v>2657</v>
      </c>
      <c r="B3277" t="s">
        <v>2656</v>
      </c>
      <c r="C3277" t="s">
        <v>2655</v>
      </c>
      <c r="D3277">
        <v>14435.51</v>
      </c>
      <c r="E3277">
        <v>30.05</v>
      </c>
      <c r="F3277" t="s">
        <v>2737</v>
      </c>
      <c r="G3277">
        <v>27069167</v>
      </c>
      <c r="H3277" t="s">
        <v>2790</v>
      </c>
      <c r="I3277" s="9">
        <v>43900.409722222219</v>
      </c>
      <c r="J3277" s="8" t="s">
        <v>2737</v>
      </c>
      <c r="K3277">
        <v>270</v>
      </c>
      <c r="L3277">
        <v>788</v>
      </c>
    </row>
    <row r="3278" spans="1:15" hidden="1" x14ac:dyDescent="0.25">
      <c r="A3278" t="s">
        <v>2657</v>
      </c>
      <c r="B3278" t="s">
        <v>2656</v>
      </c>
      <c r="C3278" t="s">
        <v>2655</v>
      </c>
      <c r="D3278">
        <v>14435.51</v>
      </c>
      <c r="E3278">
        <v>104.72</v>
      </c>
      <c r="F3278">
        <v>50564</v>
      </c>
      <c r="G3278">
        <v>27050564</v>
      </c>
      <c r="H3278" t="s">
        <v>2793</v>
      </c>
      <c r="I3278" s="9">
        <v>43900.409722222219</v>
      </c>
      <c r="J3278" s="8" t="s">
        <v>2737</v>
      </c>
      <c r="K3278">
        <v>270</v>
      </c>
      <c r="L3278">
        <v>788</v>
      </c>
    </row>
    <row r="3279" spans="1:15" hidden="1" x14ac:dyDescent="0.25">
      <c r="A3279" t="s">
        <v>2657</v>
      </c>
      <c r="B3279" t="s">
        <v>2656</v>
      </c>
      <c r="C3279" t="s">
        <v>2655</v>
      </c>
      <c r="D3279">
        <v>14435.51</v>
      </c>
      <c r="E3279">
        <v>44</v>
      </c>
      <c r="F3279" t="s">
        <v>2795</v>
      </c>
      <c r="G3279">
        <v>63690720</v>
      </c>
      <c r="H3279" t="s">
        <v>2796</v>
      </c>
      <c r="I3279" s="9">
        <v>43900.409722222219</v>
      </c>
      <c r="J3279" s="8" t="s">
        <v>2737</v>
      </c>
      <c r="K3279">
        <v>636</v>
      </c>
      <c r="L3279">
        <v>788</v>
      </c>
    </row>
    <row r="3280" spans="1:15" hidden="1" x14ac:dyDescent="0.25">
      <c r="A3280" t="s">
        <v>2657</v>
      </c>
      <c r="B3280" t="s">
        <v>2656</v>
      </c>
      <c r="C3280" t="s">
        <v>2655</v>
      </c>
      <c r="D3280">
        <v>14435.51</v>
      </c>
      <c r="E3280">
        <v>13</v>
      </c>
      <c r="F3280">
        <v>23733</v>
      </c>
      <c r="G3280">
        <v>25923733</v>
      </c>
      <c r="H3280" t="s">
        <v>2794</v>
      </c>
      <c r="I3280" s="9">
        <v>43900.409722222219</v>
      </c>
      <c r="J3280" s="8" t="s">
        <v>2737</v>
      </c>
      <c r="K3280">
        <v>259</v>
      </c>
      <c r="L3280">
        <v>788</v>
      </c>
    </row>
    <row r="3281" spans="1:13" hidden="1" x14ac:dyDescent="0.25">
      <c r="A3281" t="s">
        <v>2657</v>
      </c>
      <c r="B3281" t="s">
        <v>2656</v>
      </c>
      <c r="C3281" t="s">
        <v>2655</v>
      </c>
      <c r="D3281">
        <v>14435.51</v>
      </c>
      <c r="E3281">
        <v>5</v>
      </c>
      <c r="F3281">
        <v>20227</v>
      </c>
      <c r="G3281">
        <v>25920227</v>
      </c>
      <c r="H3281" t="s">
        <v>2797</v>
      </c>
      <c r="I3281" s="9">
        <v>43900.409722222219</v>
      </c>
      <c r="J3281" s="8" t="s">
        <v>2737</v>
      </c>
      <c r="K3281">
        <v>259</v>
      </c>
      <c r="L3281">
        <v>788</v>
      </c>
    </row>
    <row r="3282" spans="1:13" hidden="1" x14ac:dyDescent="0.25">
      <c r="A3282" t="s">
        <v>2657</v>
      </c>
      <c r="B3282" t="s">
        <v>2656</v>
      </c>
      <c r="C3282" t="s">
        <v>2655</v>
      </c>
      <c r="D3282">
        <v>14435.51</v>
      </c>
      <c r="E3282">
        <v>6</v>
      </c>
      <c r="F3282">
        <v>23780</v>
      </c>
      <c r="G3282">
        <v>25923780</v>
      </c>
      <c r="H3282" t="s">
        <v>2810</v>
      </c>
      <c r="I3282" s="9">
        <v>43900.409722222219</v>
      </c>
      <c r="J3282" s="8" t="s">
        <v>2737</v>
      </c>
      <c r="K3282">
        <v>259</v>
      </c>
      <c r="L3282">
        <v>788</v>
      </c>
    </row>
    <row r="3283" spans="1:13" hidden="1" x14ac:dyDescent="0.25">
      <c r="A3283" t="s">
        <v>2657</v>
      </c>
      <c r="B3283" t="s">
        <v>2656</v>
      </c>
      <c r="C3283" t="s">
        <v>2655</v>
      </c>
      <c r="D3283">
        <v>14435.51</v>
      </c>
      <c r="E3283">
        <v>5</v>
      </c>
      <c r="F3283" t="s">
        <v>2737</v>
      </c>
      <c r="G3283">
        <v>25932666</v>
      </c>
      <c r="H3283" t="s">
        <v>2860</v>
      </c>
      <c r="I3283" s="9">
        <v>43900.409722222219</v>
      </c>
      <c r="J3283" s="8" t="s">
        <v>2737</v>
      </c>
      <c r="K3283">
        <v>259</v>
      </c>
      <c r="L3283">
        <v>788</v>
      </c>
    </row>
    <row r="3284" spans="1:13" hidden="1" x14ac:dyDescent="0.25">
      <c r="A3284" t="s">
        <v>2657</v>
      </c>
      <c r="B3284" t="s">
        <v>2656</v>
      </c>
      <c r="C3284" t="s">
        <v>2655</v>
      </c>
      <c r="D3284">
        <v>14435.51</v>
      </c>
      <c r="E3284">
        <v>5</v>
      </c>
      <c r="F3284">
        <v>20278</v>
      </c>
      <c r="G3284">
        <v>25920278</v>
      </c>
      <c r="H3284" t="s">
        <v>2798</v>
      </c>
      <c r="I3284" s="9">
        <v>43900.409722222219</v>
      </c>
      <c r="J3284" s="8" t="s">
        <v>2737</v>
      </c>
      <c r="K3284">
        <v>259</v>
      </c>
      <c r="L3284">
        <v>788</v>
      </c>
    </row>
    <row r="3285" spans="1:13" hidden="1" x14ac:dyDescent="0.25">
      <c r="A3285" t="s">
        <v>2657</v>
      </c>
      <c r="B3285" t="s">
        <v>2656</v>
      </c>
      <c r="C3285" t="s">
        <v>2655</v>
      </c>
      <c r="D3285">
        <v>14435.51</v>
      </c>
      <c r="E3285">
        <v>10</v>
      </c>
      <c r="F3285" t="s">
        <v>2737</v>
      </c>
      <c r="G3285">
        <v>25920459</v>
      </c>
      <c r="H3285" t="s">
        <v>2801</v>
      </c>
      <c r="I3285" s="9">
        <v>43900.409722222219</v>
      </c>
      <c r="J3285" s="8" t="s">
        <v>2737</v>
      </c>
      <c r="K3285">
        <v>259</v>
      </c>
      <c r="L3285">
        <v>788</v>
      </c>
    </row>
    <row r="3286" spans="1:13" hidden="1" x14ac:dyDescent="0.25">
      <c r="A3286" t="s">
        <v>2657</v>
      </c>
      <c r="B3286" t="s">
        <v>2656</v>
      </c>
      <c r="C3286" t="s">
        <v>2655</v>
      </c>
      <c r="D3286">
        <v>14435.51</v>
      </c>
      <c r="E3286">
        <v>7.35</v>
      </c>
      <c r="F3286" t="s">
        <v>2737</v>
      </c>
      <c r="G3286">
        <v>27013393</v>
      </c>
      <c r="H3286" t="s">
        <v>2834</v>
      </c>
      <c r="I3286" s="9">
        <v>43900.409722222219</v>
      </c>
      <c r="J3286" s="8" t="s">
        <v>2737</v>
      </c>
      <c r="K3286">
        <v>270</v>
      </c>
      <c r="L3286">
        <v>788</v>
      </c>
    </row>
    <row r="3287" spans="1:13" hidden="1" x14ac:dyDescent="0.25">
      <c r="A3287" t="s">
        <v>2657</v>
      </c>
      <c r="B3287" t="s">
        <v>2656</v>
      </c>
      <c r="C3287" t="s">
        <v>2655</v>
      </c>
      <c r="D3287">
        <v>14435.51</v>
      </c>
      <c r="E3287">
        <v>6</v>
      </c>
      <c r="F3287" t="s">
        <v>2737</v>
      </c>
      <c r="G3287">
        <v>25932661</v>
      </c>
      <c r="H3287" t="s">
        <v>2805</v>
      </c>
      <c r="I3287" s="9">
        <v>43900.409722222219</v>
      </c>
      <c r="J3287" s="8" t="s">
        <v>2737</v>
      </c>
      <c r="K3287">
        <v>259</v>
      </c>
      <c r="L3287">
        <v>788</v>
      </c>
    </row>
    <row r="3288" spans="1:13" hidden="1" x14ac:dyDescent="0.25">
      <c r="A3288" t="s">
        <v>2657</v>
      </c>
      <c r="B3288" t="s">
        <v>2656</v>
      </c>
      <c r="C3288" t="s">
        <v>2655</v>
      </c>
      <c r="D3288">
        <v>14435.51</v>
      </c>
      <c r="E3288">
        <v>21</v>
      </c>
      <c r="F3288" t="s">
        <v>2803</v>
      </c>
      <c r="G3288">
        <v>25024698</v>
      </c>
      <c r="H3288" t="s">
        <v>2804</v>
      </c>
      <c r="I3288" s="9">
        <v>43900.409722222219</v>
      </c>
      <c r="J3288" s="8" t="s">
        <v>2737</v>
      </c>
      <c r="K3288">
        <v>250</v>
      </c>
      <c r="L3288">
        <v>788</v>
      </c>
    </row>
    <row r="3289" spans="1:13" hidden="1" x14ac:dyDescent="0.25">
      <c r="A3289" t="s">
        <v>2657</v>
      </c>
      <c r="B3289" t="s">
        <v>2656</v>
      </c>
      <c r="C3289" t="s">
        <v>2655</v>
      </c>
      <c r="D3289">
        <v>14435.51</v>
      </c>
      <c r="E3289">
        <v>13</v>
      </c>
      <c r="F3289">
        <v>23733</v>
      </c>
      <c r="G3289">
        <v>25923733</v>
      </c>
      <c r="H3289" t="s">
        <v>2794</v>
      </c>
      <c r="I3289" s="9">
        <v>43900.409722222219</v>
      </c>
      <c r="J3289" s="8" t="s">
        <v>2737</v>
      </c>
      <c r="K3289">
        <v>259</v>
      </c>
      <c r="L3289">
        <v>788</v>
      </c>
    </row>
    <row r="3290" spans="1:13" hidden="1" x14ac:dyDescent="0.25">
      <c r="A3290" t="s">
        <v>2657</v>
      </c>
      <c r="B3290" t="s">
        <v>2656</v>
      </c>
      <c r="C3290" t="s">
        <v>2655</v>
      </c>
      <c r="D3290">
        <v>14435.51</v>
      </c>
      <c r="E3290">
        <v>5</v>
      </c>
      <c r="F3290">
        <v>20278</v>
      </c>
      <c r="G3290">
        <v>25920278</v>
      </c>
      <c r="H3290" t="s">
        <v>2798</v>
      </c>
      <c r="I3290" s="9">
        <v>43900.409722222219</v>
      </c>
      <c r="J3290" s="8" t="s">
        <v>2737</v>
      </c>
      <c r="K3290">
        <v>259</v>
      </c>
      <c r="L3290">
        <v>788</v>
      </c>
    </row>
    <row r="3291" spans="1:13" hidden="1" x14ac:dyDescent="0.25">
      <c r="A3291" t="s">
        <v>2657</v>
      </c>
      <c r="B3291" t="s">
        <v>2656</v>
      </c>
      <c r="C3291" t="s">
        <v>2655</v>
      </c>
      <c r="D3291">
        <v>14435.51</v>
      </c>
      <c r="E3291">
        <v>6</v>
      </c>
      <c r="F3291" t="s">
        <v>2737</v>
      </c>
      <c r="G3291">
        <v>25932661</v>
      </c>
      <c r="H3291" t="s">
        <v>2805</v>
      </c>
      <c r="I3291" s="9">
        <v>43900.409722222219</v>
      </c>
      <c r="J3291" s="8" t="s">
        <v>2737</v>
      </c>
      <c r="K3291">
        <v>259</v>
      </c>
      <c r="L3291">
        <v>788</v>
      </c>
    </row>
    <row r="3292" spans="1:13" hidden="1" x14ac:dyDescent="0.25">
      <c r="A3292" t="s">
        <v>2657</v>
      </c>
      <c r="B3292" t="s">
        <v>2656</v>
      </c>
      <c r="C3292" t="s">
        <v>2655</v>
      </c>
      <c r="D3292">
        <v>14435.51</v>
      </c>
      <c r="E3292">
        <v>5</v>
      </c>
      <c r="F3292">
        <v>20227</v>
      </c>
      <c r="G3292">
        <v>25920227</v>
      </c>
      <c r="H3292" t="s">
        <v>2797</v>
      </c>
      <c r="I3292" s="9">
        <v>43900.409722222219</v>
      </c>
      <c r="J3292" s="8" t="s">
        <v>2737</v>
      </c>
      <c r="K3292">
        <v>259</v>
      </c>
      <c r="L3292">
        <v>788</v>
      </c>
    </row>
    <row r="3293" spans="1:13" hidden="1" x14ac:dyDescent="0.25">
      <c r="A3293" t="s">
        <v>2657</v>
      </c>
      <c r="B3293" t="s">
        <v>2656</v>
      </c>
      <c r="C3293" t="s">
        <v>2655</v>
      </c>
      <c r="D3293">
        <v>14435.51</v>
      </c>
      <c r="E3293">
        <v>46</v>
      </c>
      <c r="F3293">
        <v>85025</v>
      </c>
      <c r="G3293">
        <v>30032110</v>
      </c>
      <c r="H3293" t="s">
        <v>2776</v>
      </c>
      <c r="I3293" s="9">
        <v>43900.409722222219</v>
      </c>
      <c r="J3293" s="8" t="s">
        <v>2737</v>
      </c>
      <c r="K3293">
        <v>300</v>
      </c>
      <c r="L3293">
        <v>788</v>
      </c>
      <c r="M3293" s="19">
        <v>49</v>
      </c>
    </row>
    <row r="3294" spans="1:13" hidden="1" x14ac:dyDescent="0.25">
      <c r="A3294" t="s">
        <v>2657</v>
      </c>
      <c r="B3294" t="s">
        <v>2656</v>
      </c>
      <c r="C3294" t="s">
        <v>2655</v>
      </c>
      <c r="D3294">
        <v>14435.51</v>
      </c>
      <c r="E3294">
        <v>15</v>
      </c>
      <c r="F3294">
        <v>32107</v>
      </c>
      <c r="G3294">
        <v>30032107</v>
      </c>
      <c r="H3294" t="s">
        <v>2779</v>
      </c>
      <c r="I3294" s="9">
        <v>43900.409722222219</v>
      </c>
      <c r="J3294" s="8" t="s">
        <v>2737</v>
      </c>
      <c r="K3294">
        <v>300</v>
      </c>
      <c r="L3294">
        <v>788</v>
      </c>
      <c r="M3294" s="19">
        <v>16</v>
      </c>
    </row>
    <row r="3295" spans="1:13" hidden="1" x14ac:dyDescent="0.25">
      <c r="A3295" t="s">
        <v>2657</v>
      </c>
      <c r="B3295" t="s">
        <v>2656</v>
      </c>
      <c r="C3295" t="s">
        <v>2655</v>
      </c>
      <c r="D3295">
        <v>14435.51</v>
      </c>
      <c r="E3295">
        <v>1200</v>
      </c>
      <c r="F3295">
        <v>50499</v>
      </c>
      <c r="G3295">
        <v>11250499</v>
      </c>
      <c r="H3295" t="s">
        <v>2807</v>
      </c>
      <c r="I3295" s="9">
        <v>43900.409722222219</v>
      </c>
      <c r="J3295" s="8" t="s">
        <v>2737</v>
      </c>
      <c r="K3295">
        <v>112</v>
      </c>
      <c r="L3295">
        <v>788</v>
      </c>
      <c r="M3295" s="19">
        <v>1255</v>
      </c>
    </row>
    <row r="3296" spans="1:13" hidden="1" x14ac:dyDescent="0.25">
      <c r="A3296" t="s">
        <v>2678</v>
      </c>
      <c r="B3296" t="s">
        <v>2677</v>
      </c>
      <c r="C3296" t="s">
        <v>2676</v>
      </c>
      <c r="D3296">
        <v>20031.88</v>
      </c>
      <c r="E3296">
        <v>28</v>
      </c>
      <c r="F3296">
        <v>86592</v>
      </c>
      <c r="G3296">
        <v>30032010</v>
      </c>
      <c r="H3296" t="s">
        <v>2832</v>
      </c>
      <c r="I3296" s="9">
        <v>43692.279166666667</v>
      </c>
      <c r="J3296" s="8" t="s">
        <v>2737</v>
      </c>
      <c r="K3296">
        <v>300</v>
      </c>
      <c r="L3296">
        <v>798</v>
      </c>
      <c r="M3296" s="19">
        <v>30</v>
      </c>
    </row>
    <row r="3297" spans="1:12" hidden="1" x14ac:dyDescent="0.25">
      <c r="A3297" t="s">
        <v>2678</v>
      </c>
      <c r="B3297" t="s">
        <v>2677</v>
      </c>
      <c r="C3297" t="s">
        <v>2676</v>
      </c>
      <c r="D3297">
        <v>20031.88</v>
      </c>
      <c r="E3297">
        <v>21.67</v>
      </c>
      <c r="F3297" t="s">
        <v>2737</v>
      </c>
      <c r="G3297">
        <v>27210100</v>
      </c>
      <c r="H3297" t="s">
        <v>2750</v>
      </c>
      <c r="I3297" s="9">
        <v>43692.279166666667</v>
      </c>
      <c r="J3297" s="8" t="s">
        <v>2737</v>
      </c>
      <c r="K3297">
        <v>272</v>
      </c>
      <c r="L3297">
        <v>798</v>
      </c>
    </row>
    <row r="3298" spans="1:12" hidden="1" x14ac:dyDescent="0.25">
      <c r="A3298" t="s">
        <v>2678</v>
      </c>
      <c r="B3298" t="s">
        <v>2677</v>
      </c>
      <c r="C3298" t="s">
        <v>2676</v>
      </c>
      <c r="D3298">
        <v>20031.88</v>
      </c>
      <c r="E3298">
        <v>12.29</v>
      </c>
      <c r="F3298" t="s">
        <v>2752</v>
      </c>
      <c r="G3298">
        <v>27038238</v>
      </c>
      <c r="H3298" t="s">
        <v>2753</v>
      </c>
      <c r="I3298" s="9">
        <v>43692.279166666667</v>
      </c>
      <c r="J3298" s="8" t="s">
        <v>2737</v>
      </c>
      <c r="K3298">
        <v>270</v>
      </c>
      <c r="L3298">
        <v>798</v>
      </c>
    </row>
    <row r="3299" spans="1:12" hidden="1" x14ac:dyDescent="0.25">
      <c r="A3299" t="s">
        <v>2678</v>
      </c>
      <c r="B3299" t="s">
        <v>2677</v>
      </c>
      <c r="C3299" t="s">
        <v>2676</v>
      </c>
      <c r="D3299">
        <v>20031.88</v>
      </c>
      <c r="E3299">
        <v>27.34</v>
      </c>
      <c r="F3299" t="s">
        <v>2737</v>
      </c>
      <c r="G3299">
        <v>27013399</v>
      </c>
      <c r="H3299" t="s">
        <v>2739</v>
      </c>
      <c r="I3299" s="9">
        <v>43692.279166666667</v>
      </c>
      <c r="J3299" s="8" t="s">
        <v>2737</v>
      </c>
      <c r="K3299">
        <v>270</v>
      </c>
      <c r="L3299">
        <v>798</v>
      </c>
    </row>
    <row r="3300" spans="1:12" hidden="1" x14ac:dyDescent="0.25">
      <c r="A3300" t="s">
        <v>2678</v>
      </c>
      <c r="B3300" t="s">
        <v>2677</v>
      </c>
      <c r="C3300" t="s">
        <v>2676</v>
      </c>
      <c r="D3300">
        <v>20031.88</v>
      </c>
      <c r="E3300">
        <v>10.97</v>
      </c>
      <c r="F3300" t="s">
        <v>2737</v>
      </c>
      <c r="G3300">
        <v>27280043</v>
      </c>
      <c r="H3300" t="s">
        <v>2740</v>
      </c>
      <c r="I3300" s="9">
        <v>43692.279166666667</v>
      </c>
      <c r="J3300" s="8" t="s">
        <v>2737</v>
      </c>
      <c r="K3300">
        <v>272</v>
      </c>
      <c r="L3300">
        <v>798</v>
      </c>
    </row>
    <row r="3301" spans="1:12" hidden="1" x14ac:dyDescent="0.25">
      <c r="A3301" t="s">
        <v>2678</v>
      </c>
      <c r="B3301" t="s">
        <v>2677</v>
      </c>
      <c r="C3301" t="s">
        <v>2676</v>
      </c>
      <c r="D3301">
        <v>20031.88</v>
      </c>
      <c r="E3301">
        <v>26.09</v>
      </c>
      <c r="F3301" t="s">
        <v>2737</v>
      </c>
      <c r="G3301">
        <v>27210100</v>
      </c>
      <c r="H3301" t="s">
        <v>2750</v>
      </c>
      <c r="I3301" s="9">
        <v>43692.279166666667</v>
      </c>
      <c r="J3301" s="8" t="s">
        <v>2737</v>
      </c>
      <c r="K3301">
        <v>272</v>
      </c>
      <c r="L3301">
        <v>798</v>
      </c>
    </row>
    <row r="3302" spans="1:12" hidden="1" x14ac:dyDescent="0.25">
      <c r="A3302" t="s">
        <v>2678</v>
      </c>
      <c r="B3302" t="s">
        <v>2677</v>
      </c>
      <c r="C3302" t="s">
        <v>2676</v>
      </c>
      <c r="D3302">
        <v>20031.88</v>
      </c>
      <c r="E3302">
        <v>6</v>
      </c>
      <c r="F3302" t="s">
        <v>2737</v>
      </c>
      <c r="G3302">
        <v>25932661</v>
      </c>
      <c r="H3302" t="s">
        <v>2805</v>
      </c>
      <c r="I3302" s="9">
        <v>43692.279166666667</v>
      </c>
      <c r="J3302" s="8" t="s">
        <v>2737</v>
      </c>
      <c r="K3302">
        <v>259</v>
      </c>
      <c r="L3302">
        <v>798</v>
      </c>
    </row>
    <row r="3303" spans="1:12" hidden="1" x14ac:dyDescent="0.25">
      <c r="A3303" t="s">
        <v>2678</v>
      </c>
      <c r="B3303" t="s">
        <v>2677</v>
      </c>
      <c r="C3303" t="s">
        <v>2676</v>
      </c>
      <c r="D3303">
        <v>20031.88</v>
      </c>
      <c r="E3303">
        <v>6</v>
      </c>
      <c r="F3303" t="s">
        <v>2737</v>
      </c>
      <c r="G3303">
        <v>25932661</v>
      </c>
      <c r="H3303" t="s">
        <v>2805</v>
      </c>
      <c r="I3303" s="9">
        <v>43692.279166666667</v>
      </c>
      <c r="J3303" s="8" t="s">
        <v>2737</v>
      </c>
      <c r="K3303">
        <v>259</v>
      </c>
      <c r="L3303">
        <v>798</v>
      </c>
    </row>
    <row r="3304" spans="1:12" hidden="1" x14ac:dyDescent="0.25">
      <c r="A3304" t="s">
        <v>2678</v>
      </c>
      <c r="B3304" t="s">
        <v>2677</v>
      </c>
      <c r="C3304" t="s">
        <v>2676</v>
      </c>
      <c r="D3304">
        <v>20031.88</v>
      </c>
      <c r="E3304">
        <v>5</v>
      </c>
      <c r="F3304">
        <v>20227</v>
      </c>
      <c r="G3304">
        <v>25920227</v>
      </c>
      <c r="H3304" t="s">
        <v>2797</v>
      </c>
      <c r="I3304" s="9">
        <v>43692.279166666667</v>
      </c>
      <c r="J3304" s="8" t="s">
        <v>2737</v>
      </c>
      <c r="K3304">
        <v>259</v>
      </c>
      <c r="L3304">
        <v>798</v>
      </c>
    </row>
    <row r="3305" spans="1:12" hidden="1" x14ac:dyDescent="0.25">
      <c r="A3305" t="s">
        <v>2678</v>
      </c>
      <c r="B3305" t="s">
        <v>2677</v>
      </c>
      <c r="C3305" t="s">
        <v>2676</v>
      </c>
      <c r="D3305">
        <v>20031.88</v>
      </c>
      <c r="E3305">
        <v>5</v>
      </c>
      <c r="F3305">
        <v>20278</v>
      </c>
      <c r="G3305">
        <v>25920278</v>
      </c>
      <c r="H3305" t="s">
        <v>2798</v>
      </c>
      <c r="I3305" s="9">
        <v>43692.279166666667</v>
      </c>
      <c r="J3305" s="8" t="s">
        <v>2737</v>
      </c>
      <c r="K3305">
        <v>259</v>
      </c>
      <c r="L3305">
        <v>798</v>
      </c>
    </row>
    <row r="3306" spans="1:12" hidden="1" x14ac:dyDescent="0.25">
      <c r="A3306" t="s">
        <v>2678</v>
      </c>
      <c r="B3306" t="s">
        <v>2677</v>
      </c>
      <c r="C3306" t="s">
        <v>2676</v>
      </c>
      <c r="D3306">
        <v>20031.88</v>
      </c>
      <c r="E3306">
        <v>7</v>
      </c>
      <c r="F3306">
        <v>23733</v>
      </c>
      <c r="G3306">
        <v>25923733</v>
      </c>
      <c r="H3306" t="s">
        <v>2794</v>
      </c>
      <c r="I3306" s="9">
        <v>43692.279166666667</v>
      </c>
      <c r="J3306" s="8" t="s">
        <v>2737</v>
      </c>
      <c r="K3306">
        <v>259</v>
      </c>
      <c r="L3306">
        <v>798</v>
      </c>
    </row>
    <row r="3307" spans="1:12" hidden="1" x14ac:dyDescent="0.25">
      <c r="A3307" t="s">
        <v>2678</v>
      </c>
      <c r="B3307" t="s">
        <v>2677</v>
      </c>
      <c r="C3307" t="s">
        <v>2676</v>
      </c>
      <c r="D3307">
        <v>20031.88</v>
      </c>
      <c r="E3307">
        <v>7.35</v>
      </c>
      <c r="F3307" t="s">
        <v>2737</v>
      </c>
      <c r="G3307">
        <v>27269162</v>
      </c>
      <c r="H3307" t="s">
        <v>3139</v>
      </c>
      <c r="I3307" s="9">
        <v>43692.279166666667</v>
      </c>
      <c r="J3307" s="8" t="s">
        <v>2737</v>
      </c>
      <c r="K3307">
        <v>272</v>
      </c>
      <c r="L3307">
        <v>798</v>
      </c>
    </row>
    <row r="3308" spans="1:12" hidden="1" x14ac:dyDescent="0.25">
      <c r="A3308" t="s">
        <v>2678</v>
      </c>
      <c r="B3308" t="s">
        <v>2677</v>
      </c>
      <c r="C3308" t="s">
        <v>2676</v>
      </c>
      <c r="D3308">
        <v>20031.88</v>
      </c>
      <c r="E3308">
        <v>5</v>
      </c>
      <c r="F3308">
        <v>20227</v>
      </c>
      <c r="G3308">
        <v>25920227</v>
      </c>
      <c r="H3308" t="s">
        <v>2797</v>
      </c>
      <c r="I3308" s="9">
        <v>43692.279166666667</v>
      </c>
      <c r="J3308" s="8" t="s">
        <v>2737</v>
      </c>
      <c r="K3308">
        <v>259</v>
      </c>
      <c r="L3308">
        <v>798</v>
      </c>
    </row>
    <row r="3309" spans="1:12" hidden="1" x14ac:dyDescent="0.25">
      <c r="A3309" t="s">
        <v>2678</v>
      </c>
      <c r="B3309" t="s">
        <v>2677</v>
      </c>
      <c r="C3309" t="s">
        <v>2676</v>
      </c>
      <c r="D3309">
        <v>20031.88</v>
      </c>
      <c r="E3309">
        <v>6</v>
      </c>
      <c r="F3309" t="s">
        <v>2737</v>
      </c>
      <c r="G3309">
        <v>25932661</v>
      </c>
      <c r="H3309" t="s">
        <v>2805</v>
      </c>
      <c r="I3309" s="9">
        <v>43692.279166666667</v>
      </c>
      <c r="J3309" s="8" t="s">
        <v>2737</v>
      </c>
      <c r="K3309">
        <v>259</v>
      </c>
      <c r="L3309">
        <v>798</v>
      </c>
    </row>
    <row r="3310" spans="1:12" hidden="1" x14ac:dyDescent="0.25">
      <c r="A3310" t="s">
        <v>2678</v>
      </c>
      <c r="B3310" t="s">
        <v>2677</v>
      </c>
      <c r="C3310" t="s">
        <v>2676</v>
      </c>
      <c r="D3310">
        <v>20031.88</v>
      </c>
      <c r="E3310">
        <v>6</v>
      </c>
      <c r="F3310">
        <v>23780</v>
      </c>
      <c r="G3310">
        <v>25923780</v>
      </c>
      <c r="H3310" t="s">
        <v>2810</v>
      </c>
      <c r="I3310" s="9">
        <v>43692.279166666667</v>
      </c>
      <c r="J3310" s="8" t="s">
        <v>2737</v>
      </c>
      <c r="K3310">
        <v>259</v>
      </c>
      <c r="L3310">
        <v>798</v>
      </c>
    </row>
    <row r="3311" spans="1:12" hidden="1" x14ac:dyDescent="0.25">
      <c r="A3311" t="s">
        <v>2678</v>
      </c>
      <c r="B3311" t="s">
        <v>2677</v>
      </c>
      <c r="C3311" t="s">
        <v>2676</v>
      </c>
      <c r="D3311">
        <v>20031.88</v>
      </c>
      <c r="E3311">
        <v>6</v>
      </c>
      <c r="F3311" t="s">
        <v>2737</v>
      </c>
      <c r="G3311">
        <v>25932661</v>
      </c>
      <c r="H3311" t="s">
        <v>2805</v>
      </c>
      <c r="I3311" s="9">
        <v>43692.279166666667</v>
      </c>
      <c r="J3311" s="8" t="s">
        <v>2737</v>
      </c>
      <c r="K3311">
        <v>259</v>
      </c>
      <c r="L3311">
        <v>798</v>
      </c>
    </row>
    <row r="3312" spans="1:12" hidden="1" x14ac:dyDescent="0.25">
      <c r="A3312" t="s">
        <v>2678</v>
      </c>
      <c r="B3312" t="s">
        <v>2677</v>
      </c>
      <c r="C3312" t="s">
        <v>2676</v>
      </c>
      <c r="D3312">
        <v>20031.88</v>
      </c>
      <c r="E3312">
        <v>5</v>
      </c>
      <c r="F3312">
        <v>20227</v>
      </c>
      <c r="G3312">
        <v>25920227</v>
      </c>
      <c r="H3312" t="s">
        <v>2797</v>
      </c>
      <c r="I3312" s="9">
        <v>43692.279166666667</v>
      </c>
      <c r="J3312" s="8" t="s">
        <v>2737</v>
      </c>
      <c r="K3312">
        <v>259</v>
      </c>
      <c r="L3312">
        <v>798</v>
      </c>
    </row>
    <row r="3313" spans="1:15" hidden="1" x14ac:dyDescent="0.25">
      <c r="A3313" t="s">
        <v>2678</v>
      </c>
      <c r="B3313" t="s">
        <v>2677</v>
      </c>
      <c r="C3313" t="s">
        <v>2676</v>
      </c>
      <c r="D3313">
        <v>20031.88</v>
      </c>
      <c r="E3313">
        <v>5</v>
      </c>
      <c r="F3313">
        <v>20278</v>
      </c>
      <c r="G3313">
        <v>25920278</v>
      </c>
      <c r="H3313" t="s">
        <v>2798</v>
      </c>
      <c r="I3313" s="9">
        <v>43692.279166666667</v>
      </c>
      <c r="J3313" s="8" t="s">
        <v>2737</v>
      </c>
      <c r="K3313">
        <v>259</v>
      </c>
      <c r="L3313">
        <v>798</v>
      </c>
    </row>
    <row r="3314" spans="1:15" hidden="1" x14ac:dyDescent="0.25">
      <c r="A3314" t="s">
        <v>2678</v>
      </c>
      <c r="B3314" t="s">
        <v>2677</v>
      </c>
      <c r="C3314" t="s">
        <v>2676</v>
      </c>
      <c r="D3314">
        <v>20031.88</v>
      </c>
      <c r="E3314">
        <v>5</v>
      </c>
      <c r="F3314" t="s">
        <v>2737</v>
      </c>
      <c r="G3314">
        <v>25923983</v>
      </c>
      <c r="H3314" t="s">
        <v>2859</v>
      </c>
      <c r="I3314" s="9">
        <v>43692.279166666667</v>
      </c>
      <c r="J3314" s="8" t="s">
        <v>2737</v>
      </c>
      <c r="K3314">
        <v>259</v>
      </c>
      <c r="L3314">
        <v>798</v>
      </c>
    </row>
    <row r="3315" spans="1:15" hidden="1" x14ac:dyDescent="0.25">
      <c r="A3315" t="s">
        <v>2678</v>
      </c>
      <c r="B3315" t="s">
        <v>2677</v>
      </c>
      <c r="C3315" t="s">
        <v>2676</v>
      </c>
      <c r="D3315">
        <v>20031.88</v>
      </c>
      <c r="E3315">
        <v>212</v>
      </c>
      <c r="F3315">
        <v>90715</v>
      </c>
      <c r="G3315">
        <v>25047361</v>
      </c>
      <c r="H3315" t="s">
        <v>2868</v>
      </c>
      <c r="I3315" s="9">
        <v>43692.279166666667</v>
      </c>
      <c r="J3315" s="8" t="s">
        <v>2737</v>
      </c>
      <c r="K3315">
        <v>250</v>
      </c>
      <c r="L3315">
        <v>798</v>
      </c>
    </row>
    <row r="3316" spans="1:15" hidden="1" x14ac:dyDescent="0.25">
      <c r="A3316" t="s">
        <v>2678</v>
      </c>
      <c r="B3316" t="s">
        <v>2677</v>
      </c>
      <c r="C3316" t="s">
        <v>2676</v>
      </c>
      <c r="D3316">
        <v>20031.88</v>
      </c>
      <c r="E3316">
        <v>96</v>
      </c>
      <c r="F3316" t="s">
        <v>2737</v>
      </c>
      <c r="G3316">
        <v>72150535</v>
      </c>
      <c r="H3316" t="s">
        <v>2855</v>
      </c>
      <c r="I3316" s="9">
        <v>43692.279166666667</v>
      </c>
      <c r="J3316" s="8" t="s">
        <v>2737</v>
      </c>
      <c r="K3316">
        <v>721</v>
      </c>
      <c r="L3316">
        <v>798</v>
      </c>
      <c r="M3316" s="19">
        <v>101</v>
      </c>
      <c r="N3316">
        <f>E3316/96</f>
        <v>1</v>
      </c>
      <c r="O3316" s="19">
        <f>N3316*M3316</f>
        <v>101</v>
      </c>
    </row>
    <row r="3317" spans="1:15" hidden="1" x14ac:dyDescent="0.25">
      <c r="A3317" t="s">
        <v>2678</v>
      </c>
      <c r="B3317" t="s">
        <v>2677</v>
      </c>
      <c r="C3317" t="s">
        <v>2676</v>
      </c>
      <c r="D3317">
        <v>20031.88</v>
      </c>
      <c r="E3317">
        <v>9.4</v>
      </c>
      <c r="F3317" t="s">
        <v>2737</v>
      </c>
      <c r="G3317">
        <v>27069512</v>
      </c>
      <c r="H3317" t="s">
        <v>2822</v>
      </c>
      <c r="I3317" s="9">
        <v>43692.279166666667</v>
      </c>
      <c r="J3317" s="8" t="s">
        <v>2737</v>
      </c>
      <c r="K3317">
        <v>270</v>
      </c>
      <c r="L3317">
        <v>798</v>
      </c>
    </row>
    <row r="3318" spans="1:15" hidden="1" x14ac:dyDescent="0.25">
      <c r="A3318" t="s">
        <v>2678</v>
      </c>
      <c r="B3318" t="s">
        <v>2677</v>
      </c>
      <c r="C3318" t="s">
        <v>2676</v>
      </c>
      <c r="D3318">
        <v>20031.88</v>
      </c>
      <c r="E3318">
        <v>288</v>
      </c>
      <c r="F3318" t="s">
        <v>2737</v>
      </c>
      <c r="G3318">
        <v>72150535</v>
      </c>
      <c r="H3318" t="s">
        <v>2855</v>
      </c>
      <c r="I3318" s="9">
        <v>43692.279166666667</v>
      </c>
      <c r="J3318" s="8" t="s">
        <v>2737</v>
      </c>
      <c r="K3318">
        <v>721</v>
      </c>
      <c r="L3318">
        <v>798</v>
      </c>
      <c r="M3318" s="19">
        <v>101</v>
      </c>
      <c r="N3318">
        <f>E3318/96</f>
        <v>3</v>
      </c>
      <c r="O3318" s="19">
        <f>N3318*M3318</f>
        <v>303</v>
      </c>
    </row>
    <row r="3319" spans="1:15" hidden="1" x14ac:dyDescent="0.25">
      <c r="A3319" t="s">
        <v>2678</v>
      </c>
      <c r="B3319" t="s">
        <v>2677</v>
      </c>
      <c r="C3319" t="s">
        <v>2676</v>
      </c>
      <c r="D3319">
        <v>20031.88</v>
      </c>
      <c r="E3319">
        <v>75</v>
      </c>
      <c r="F3319">
        <v>50540</v>
      </c>
      <c r="G3319">
        <v>46050540</v>
      </c>
      <c r="H3319" t="s">
        <v>2851</v>
      </c>
      <c r="I3319" s="9">
        <v>43692.279166666667</v>
      </c>
      <c r="J3319" s="8" t="s">
        <v>2737</v>
      </c>
      <c r="K3319">
        <v>460</v>
      </c>
      <c r="L3319">
        <v>798</v>
      </c>
      <c r="M3319" s="19">
        <v>79</v>
      </c>
    </row>
    <row r="3320" spans="1:15" hidden="1" x14ac:dyDescent="0.25">
      <c r="A3320" t="s">
        <v>2678</v>
      </c>
      <c r="B3320" t="s">
        <v>2677</v>
      </c>
      <c r="C3320" t="s">
        <v>2676</v>
      </c>
      <c r="D3320">
        <v>20031.88</v>
      </c>
      <c r="E3320">
        <v>66</v>
      </c>
      <c r="F3320">
        <v>90471</v>
      </c>
      <c r="G3320">
        <v>77103210</v>
      </c>
      <c r="H3320" t="s">
        <v>3132</v>
      </c>
      <c r="I3320" s="9">
        <v>43692.279166666667</v>
      </c>
      <c r="J3320" s="8" t="s">
        <v>2737</v>
      </c>
      <c r="K3320">
        <v>771</v>
      </c>
      <c r="L3320">
        <v>798</v>
      </c>
      <c r="M3320" s="19">
        <v>70</v>
      </c>
    </row>
    <row r="3321" spans="1:15" hidden="1" x14ac:dyDescent="0.25">
      <c r="A3321" t="s">
        <v>2678</v>
      </c>
      <c r="B3321" t="s">
        <v>2677</v>
      </c>
      <c r="C3321" t="s">
        <v>2676</v>
      </c>
      <c r="D3321">
        <v>20031.88</v>
      </c>
      <c r="E3321">
        <v>0</v>
      </c>
      <c r="F3321" t="s">
        <v>2737</v>
      </c>
      <c r="G3321">
        <v>31200000</v>
      </c>
      <c r="H3321" t="s">
        <v>2749</v>
      </c>
      <c r="I3321" s="9">
        <v>43692.279166666667</v>
      </c>
      <c r="J3321" s="8" t="s">
        <v>2737</v>
      </c>
      <c r="K3321">
        <v>312</v>
      </c>
      <c r="L3321">
        <v>798</v>
      </c>
      <c r="M3321" s="19">
        <v>0</v>
      </c>
    </row>
    <row r="3322" spans="1:15" hidden="1" x14ac:dyDescent="0.25">
      <c r="A3322" t="s">
        <v>2678</v>
      </c>
      <c r="B3322" t="s">
        <v>2677</v>
      </c>
      <c r="C3322" t="s">
        <v>2676</v>
      </c>
      <c r="D3322">
        <v>20031.88</v>
      </c>
      <c r="E3322">
        <v>9.4</v>
      </c>
      <c r="F3322" t="s">
        <v>2737</v>
      </c>
      <c r="G3322">
        <v>27069512</v>
      </c>
      <c r="H3322" t="s">
        <v>2822</v>
      </c>
      <c r="I3322" s="9">
        <v>43692.279166666667</v>
      </c>
      <c r="J3322" s="8" t="s">
        <v>2737</v>
      </c>
      <c r="K3322">
        <v>270</v>
      </c>
      <c r="L3322">
        <v>798</v>
      </c>
    </row>
    <row r="3323" spans="1:15" hidden="1" x14ac:dyDescent="0.25">
      <c r="A3323" t="s">
        <v>2678</v>
      </c>
      <c r="B3323" t="s">
        <v>2677</v>
      </c>
      <c r="C3323" t="s">
        <v>2676</v>
      </c>
      <c r="D3323">
        <v>20031.88</v>
      </c>
      <c r="E3323">
        <v>23</v>
      </c>
      <c r="F3323">
        <v>88302</v>
      </c>
      <c r="G3323">
        <v>31200002</v>
      </c>
      <c r="H3323" t="s">
        <v>3140</v>
      </c>
      <c r="I3323" s="9">
        <v>43692.279166666667</v>
      </c>
      <c r="J3323" s="8" t="s">
        <v>2737</v>
      </c>
      <c r="K3323">
        <v>312</v>
      </c>
      <c r="L3323">
        <v>798</v>
      </c>
      <c r="M3323" s="19">
        <v>25</v>
      </c>
    </row>
    <row r="3324" spans="1:15" hidden="1" x14ac:dyDescent="0.25">
      <c r="A3324" t="s">
        <v>2678</v>
      </c>
      <c r="B3324" t="s">
        <v>2677</v>
      </c>
      <c r="C3324" t="s">
        <v>2676</v>
      </c>
      <c r="D3324">
        <v>20031.88</v>
      </c>
      <c r="E3324">
        <v>9.4</v>
      </c>
      <c r="F3324" t="s">
        <v>2737</v>
      </c>
      <c r="G3324">
        <v>27069512</v>
      </c>
      <c r="H3324" t="s">
        <v>2822</v>
      </c>
      <c r="I3324" s="9">
        <v>43692.279166666667</v>
      </c>
      <c r="J3324" s="8" t="s">
        <v>2737</v>
      </c>
      <c r="K3324">
        <v>270</v>
      </c>
      <c r="L3324">
        <v>798</v>
      </c>
    </row>
    <row r="3325" spans="1:15" hidden="1" x14ac:dyDescent="0.25">
      <c r="A3325" t="s">
        <v>2678</v>
      </c>
      <c r="B3325" t="s">
        <v>2677</v>
      </c>
      <c r="C3325" t="s">
        <v>2676</v>
      </c>
      <c r="D3325">
        <v>20031.88</v>
      </c>
      <c r="E3325">
        <v>9.4</v>
      </c>
      <c r="F3325" t="s">
        <v>2737</v>
      </c>
      <c r="G3325">
        <v>27069512</v>
      </c>
      <c r="H3325" t="s">
        <v>2822</v>
      </c>
      <c r="I3325" s="9">
        <v>43692.279166666667</v>
      </c>
      <c r="J3325" s="8" t="s">
        <v>2737</v>
      </c>
      <c r="K3325">
        <v>270</v>
      </c>
      <c r="L3325">
        <v>798</v>
      </c>
    </row>
    <row r="3326" spans="1:15" hidden="1" x14ac:dyDescent="0.25">
      <c r="A3326" t="s">
        <v>2678</v>
      </c>
      <c r="B3326" t="s">
        <v>2677</v>
      </c>
      <c r="C3326" t="s">
        <v>2676</v>
      </c>
      <c r="D3326">
        <v>20031.88</v>
      </c>
      <c r="E3326">
        <v>9.4</v>
      </c>
      <c r="F3326" t="s">
        <v>2737</v>
      </c>
      <c r="G3326">
        <v>27069512</v>
      </c>
      <c r="H3326" t="s">
        <v>2822</v>
      </c>
      <c r="I3326" s="9">
        <v>43692.279166666667</v>
      </c>
      <c r="J3326" s="8" t="s">
        <v>2737</v>
      </c>
      <c r="K3326">
        <v>270</v>
      </c>
      <c r="L3326">
        <v>798</v>
      </c>
    </row>
    <row r="3327" spans="1:15" hidden="1" x14ac:dyDescent="0.25">
      <c r="A3327" t="s">
        <v>2678</v>
      </c>
      <c r="B3327" t="s">
        <v>2677</v>
      </c>
      <c r="C3327" t="s">
        <v>2676</v>
      </c>
      <c r="D3327">
        <v>20031.88</v>
      </c>
      <c r="E3327">
        <v>0</v>
      </c>
      <c r="F3327" t="s">
        <v>2737</v>
      </c>
      <c r="G3327">
        <v>31200000</v>
      </c>
      <c r="H3327" t="s">
        <v>2749</v>
      </c>
      <c r="I3327" s="9">
        <v>43692.279166666667</v>
      </c>
      <c r="J3327" s="8" t="s">
        <v>2737</v>
      </c>
      <c r="K3327">
        <v>312</v>
      </c>
      <c r="L3327">
        <v>798</v>
      </c>
      <c r="M3327" s="19">
        <v>0</v>
      </c>
    </row>
    <row r="3328" spans="1:15" hidden="1" x14ac:dyDescent="0.25">
      <c r="A3328" t="s">
        <v>2678</v>
      </c>
      <c r="B3328" t="s">
        <v>2677</v>
      </c>
      <c r="C3328" t="s">
        <v>2676</v>
      </c>
      <c r="D3328">
        <v>20031.88</v>
      </c>
      <c r="E3328">
        <v>9.4</v>
      </c>
      <c r="F3328" t="s">
        <v>2737</v>
      </c>
      <c r="G3328">
        <v>27069512</v>
      </c>
      <c r="H3328" t="s">
        <v>2822</v>
      </c>
      <c r="I3328" s="9">
        <v>43692.279166666667</v>
      </c>
      <c r="J3328" s="8" t="s">
        <v>2737</v>
      </c>
      <c r="K3328">
        <v>270</v>
      </c>
      <c r="L3328">
        <v>798</v>
      </c>
    </row>
    <row r="3329" spans="1:12" hidden="1" x14ac:dyDescent="0.25">
      <c r="A3329" t="s">
        <v>2678</v>
      </c>
      <c r="B3329" t="s">
        <v>2677</v>
      </c>
      <c r="C3329" t="s">
        <v>2676</v>
      </c>
      <c r="D3329">
        <v>20031.88</v>
      </c>
      <c r="E3329">
        <v>118.81</v>
      </c>
      <c r="F3329" t="s">
        <v>2737</v>
      </c>
      <c r="G3329">
        <v>27250540</v>
      </c>
      <c r="H3329" t="s">
        <v>2817</v>
      </c>
      <c r="I3329" s="9">
        <v>43692.279166666667</v>
      </c>
      <c r="J3329" s="8" t="s">
        <v>2737</v>
      </c>
      <c r="K3329">
        <v>272</v>
      </c>
      <c r="L3329">
        <v>798</v>
      </c>
    </row>
    <row r="3330" spans="1:12" hidden="1" x14ac:dyDescent="0.25">
      <c r="A3330" t="s">
        <v>2678</v>
      </c>
      <c r="B3330" t="s">
        <v>2677</v>
      </c>
      <c r="C3330" t="s">
        <v>2676</v>
      </c>
      <c r="D3330">
        <v>20031.88</v>
      </c>
      <c r="E3330">
        <v>76.5</v>
      </c>
      <c r="F3330" t="s">
        <v>2737</v>
      </c>
      <c r="G3330">
        <v>27050508</v>
      </c>
      <c r="H3330" t="s">
        <v>2816</v>
      </c>
      <c r="I3330" s="9">
        <v>43692.279166666667</v>
      </c>
      <c r="J3330" s="8" t="s">
        <v>2737</v>
      </c>
      <c r="K3330">
        <v>270</v>
      </c>
      <c r="L3330">
        <v>798</v>
      </c>
    </row>
    <row r="3331" spans="1:12" hidden="1" x14ac:dyDescent="0.25">
      <c r="A3331" t="s">
        <v>2678</v>
      </c>
      <c r="B3331" t="s">
        <v>2677</v>
      </c>
      <c r="C3331" t="s">
        <v>2676</v>
      </c>
      <c r="D3331">
        <v>20031.88</v>
      </c>
      <c r="E3331">
        <v>13.89</v>
      </c>
      <c r="F3331" t="s">
        <v>2737</v>
      </c>
      <c r="G3331">
        <v>27250507</v>
      </c>
      <c r="H3331" t="s">
        <v>2815</v>
      </c>
      <c r="I3331" s="9">
        <v>43692.279166666667</v>
      </c>
      <c r="J3331" s="8" t="s">
        <v>2737</v>
      </c>
      <c r="K3331">
        <v>272</v>
      </c>
      <c r="L3331">
        <v>798</v>
      </c>
    </row>
    <row r="3332" spans="1:12" hidden="1" x14ac:dyDescent="0.25">
      <c r="A3332" t="s">
        <v>2678</v>
      </c>
      <c r="B3332" t="s">
        <v>2677</v>
      </c>
      <c r="C3332" t="s">
        <v>2676</v>
      </c>
      <c r="D3332">
        <v>20031.88</v>
      </c>
      <c r="E3332">
        <v>13.89</v>
      </c>
      <c r="F3332" t="s">
        <v>2737</v>
      </c>
      <c r="G3332">
        <v>27250507</v>
      </c>
      <c r="H3332" t="s">
        <v>2815</v>
      </c>
      <c r="I3332" s="9">
        <v>43692.279166666667</v>
      </c>
      <c r="J3332" s="8" t="s">
        <v>2737</v>
      </c>
      <c r="K3332">
        <v>272</v>
      </c>
      <c r="L3332">
        <v>798</v>
      </c>
    </row>
    <row r="3333" spans="1:12" hidden="1" x14ac:dyDescent="0.25">
      <c r="A3333" t="s">
        <v>2678</v>
      </c>
      <c r="B3333" t="s">
        <v>2677</v>
      </c>
      <c r="C3333" t="s">
        <v>2676</v>
      </c>
      <c r="D3333">
        <v>20031.88</v>
      </c>
      <c r="E3333">
        <v>69.72</v>
      </c>
      <c r="F3333" t="s">
        <v>2737</v>
      </c>
      <c r="G3333">
        <v>27250529</v>
      </c>
      <c r="H3333" t="s">
        <v>2818</v>
      </c>
      <c r="I3333" s="9">
        <v>43692.279166666667</v>
      </c>
      <c r="J3333" s="8" t="s">
        <v>2737</v>
      </c>
      <c r="K3333">
        <v>272</v>
      </c>
      <c r="L3333">
        <v>798</v>
      </c>
    </row>
    <row r="3334" spans="1:12" hidden="1" x14ac:dyDescent="0.25">
      <c r="A3334" t="s">
        <v>2678</v>
      </c>
      <c r="B3334" t="s">
        <v>2677</v>
      </c>
      <c r="C3334" t="s">
        <v>2676</v>
      </c>
      <c r="D3334">
        <v>20031.88</v>
      </c>
      <c r="E3334">
        <v>11.02</v>
      </c>
      <c r="F3334" t="s">
        <v>2737</v>
      </c>
      <c r="G3334">
        <v>27210100</v>
      </c>
      <c r="H3334" t="s">
        <v>2750</v>
      </c>
      <c r="I3334" s="9">
        <v>43692.279166666667</v>
      </c>
      <c r="J3334" s="8" t="s">
        <v>2737</v>
      </c>
      <c r="K3334">
        <v>272</v>
      </c>
      <c r="L3334">
        <v>798</v>
      </c>
    </row>
    <row r="3335" spans="1:12" hidden="1" x14ac:dyDescent="0.25">
      <c r="A3335" t="s">
        <v>2678</v>
      </c>
      <c r="B3335" t="s">
        <v>2677</v>
      </c>
      <c r="C3335" t="s">
        <v>2676</v>
      </c>
      <c r="D3335">
        <v>20031.88</v>
      </c>
      <c r="E3335">
        <v>11.02</v>
      </c>
      <c r="F3335" t="s">
        <v>2737</v>
      </c>
      <c r="G3335">
        <v>27210100</v>
      </c>
      <c r="H3335" t="s">
        <v>2750</v>
      </c>
      <c r="I3335" s="9">
        <v>43692.279166666667</v>
      </c>
      <c r="J3335" s="8" t="s">
        <v>2737</v>
      </c>
      <c r="K3335">
        <v>272</v>
      </c>
      <c r="L3335">
        <v>798</v>
      </c>
    </row>
    <row r="3336" spans="1:12" hidden="1" x14ac:dyDescent="0.25">
      <c r="A3336" t="s">
        <v>2678</v>
      </c>
      <c r="B3336" t="s">
        <v>2677</v>
      </c>
      <c r="C3336" t="s">
        <v>2676</v>
      </c>
      <c r="D3336">
        <v>20031.88</v>
      </c>
      <c r="E3336">
        <v>6.74</v>
      </c>
      <c r="F3336" t="s">
        <v>2737</v>
      </c>
      <c r="G3336">
        <v>27210100</v>
      </c>
      <c r="H3336" t="s">
        <v>2750</v>
      </c>
      <c r="I3336" s="9">
        <v>43692.279166666667</v>
      </c>
      <c r="J3336" s="8" t="s">
        <v>2737</v>
      </c>
      <c r="K3336">
        <v>272</v>
      </c>
      <c r="L3336">
        <v>798</v>
      </c>
    </row>
    <row r="3337" spans="1:12" hidden="1" x14ac:dyDescent="0.25">
      <c r="A3337" t="s">
        <v>2678</v>
      </c>
      <c r="B3337" t="s">
        <v>2677</v>
      </c>
      <c r="C3337" t="s">
        <v>2676</v>
      </c>
      <c r="D3337">
        <v>20031.88</v>
      </c>
      <c r="E3337">
        <v>6.74</v>
      </c>
      <c r="F3337" t="s">
        <v>2737</v>
      </c>
      <c r="G3337">
        <v>27210100</v>
      </c>
      <c r="H3337" t="s">
        <v>2750</v>
      </c>
      <c r="I3337" s="9">
        <v>43692.279166666667</v>
      </c>
      <c r="J3337" s="8" t="s">
        <v>2737</v>
      </c>
      <c r="K3337">
        <v>272</v>
      </c>
      <c r="L3337">
        <v>798</v>
      </c>
    </row>
    <row r="3338" spans="1:12" hidden="1" x14ac:dyDescent="0.25">
      <c r="A3338" t="s">
        <v>2678</v>
      </c>
      <c r="B3338" t="s">
        <v>2677</v>
      </c>
      <c r="C3338" t="s">
        <v>2676</v>
      </c>
      <c r="D3338">
        <v>20031.88</v>
      </c>
      <c r="E3338">
        <v>5.46</v>
      </c>
      <c r="F3338" t="s">
        <v>2737</v>
      </c>
      <c r="G3338">
        <v>27210100</v>
      </c>
      <c r="H3338" t="s">
        <v>2750</v>
      </c>
      <c r="I3338" s="9">
        <v>43692.279166666667</v>
      </c>
      <c r="J3338" s="8" t="s">
        <v>2737</v>
      </c>
      <c r="K3338">
        <v>272</v>
      </c>
      <c r="L3338">
        <v>798</v>
      </c>
    </row>
    <row r="3339" spans="1:12" hidden="1" x14ac:dyDescent="0.25">
      <c r="A3339" t="s">
        <v>2678</v>
      </c>
      <c r="B3339" t="s">
        <v>2677</v>
      </c>
      <c r="C3339" t="s">
        <v>2676</v>
      </c>
      <c r="D3339">
        <v>20031.88</v>
      </c>
      <c r="E3339">
        <v>5.46</v>
      </c>
      <c r="F3339" t="s">
        <v>2737</v>
      </c>
      <c r="G3339">
        <v>27210100</v>
      </c>
      <c r="H3339" t="s">
        <v>2750</v>
      </c>
      <c r="I3339" s="9">
        <v>43692.279166666667</v>
      </c>
      <c r="J3339" s="8" t="s">
        <v>2737</v>
      </c>
      <c r="K3339">
        <v>272</v>
      </c>
      <c r="L3339">
        <v>798</v>
      </c>
    </row>
    <row r="3340" spans="1:12" hidden="1" x14ac:dyDescent="0.25">
      <c r="A3340" t="s">
        <v>2678</v>
      </c>
      <c r="B3340" t="s">
        <v>2677</v>
      </c>
      <c r="C3340" t="s">
        <v>2676</v>
      </c>
      <c r="D3340">
        <v>20031.88</v>
      </c>
      <c r="E3340">
        <v>92.09</v>
      </c>
      <c r="F3340">
        <v>69118</v>
      </c>
      <c r="G3340">
        <v>27069118</v>
      </c>
      <c r="H3340" t="s">
        <v>2821</v>
      </c>
      <c r="I3340" s="9">
        <v>43692.279166666667</v>
      </c>
      <c r="J3340" s="8" t="s">
        <v>2737</v>
      </c>
      <c r="K3340">
        <v>270</v>
      </c>
      <c r="L3340">
        <v>798</v>
      </c>
    </row>
    <row r="3341" spans="1:12" hidden="1" x14ac:dyDescent="0.25">
      <c r="A3341" t="s">
        <v>2678</v>
      </c>
      <c r="B3341" t="s">
        <v>2677</v>
      </c>
      <c r="C3341" t="s">
        <v>2676</v>
      </c>
      <c r="D3341">
        <v>20031.88</v>
      </c>
      <c r="E3341">
        <v>8.32</v>
      </c>
      <c r="F3341" t="s">
        <v>2737</v>
      </c>
      <c r="G3341">
        <v>27269155</v>
      </c>
      <c r="H3341" t="s">
        <v>2820</v>
      </c>
      <c r="I3341" s="9">
        <v>43692.279166666667</v>
      </c>
      <c r="J3341" s="8" t="s">
        <v>2737</v>
      </c>
      <c r="K3341">
        <v>272</v>
      </c>
      <c r="L3341">
        <v>798</v>
      </c>
    </row>
    <row r="3342" spans="1:12" hidden="1" x14ac:dyDescent="0.25">
      <c r="A3342" t="s">
        <v>2678</v>
      </c>
      <c r="B3342" t="s">
        <v>2677</v>
      </c>
      <c r="C3342" t="s">
        <v>2676</v>
      </c>
      <c r="D3342">
        <v>20031.88</v>
      </c>
      <c r="E3342">
        <v>48.74</v>
      </c>
      <c r="F3342" t="s">
        <v>2737</v>
      </c>
      <c r="G3342">
        <v>27269185</v>
      </c>
      <c r="H3342" t="s">
        <v>2819</v>
      </c>
      <c r="I3342" s="9">
        <v>43692.279166666667</v>
      </c>
      <c r="J3342" s="8" t="s">
        <v>2737</v>
      </c>
      <c r="K3342">
        <v>272</v>
      </c>
      <c r="L3342">
        <v>798</v>
      </c>
    </row>
    <row r="3343" spans="1:12" hidden="1" x14ac:dyDescent="0.25">
      <c r="A3343" t="s">
        <v>2678</v>
      </c>
      <c r="B3343" t="s">
        <v>2677</v>
      </c>
      <c r="C3343" t="s">
        <v>2676</v>
      </c>
      <c r="D3343">
        <v>20031.88</v>
      </c>
      <c r="E3343">
        <v>11.59</v>
      </c>
      <c r="F3343" t="s">
        <v>2737</v>
      </c>
      <c r="G3343">
        <v>27069212</v>
      </c>
      <c r="H3343" t="s">
        <v>2754</v>
      </c>
      <c r="I3343" s="9">
        <v>43692.279166666667</v>
      </c>
      <c r="J3343" s="8" t="s">
        <v>2737</v>
      </c>
      <c r="K3343">
        <v>270</v>
      </c>
      <c r="L3343">
        <v>798</v>
      </c>
    </row>
    <row r="3344" spans="1:12" hidden="1" x14ac:dyDescent="0.25">
      <c r="A3344" t="s">
        <v>2678</v>
      </c>
      <c r="B3344" t="s">
        <v>2677</v>
      </c>
      <c r="C3344" t="s">
        <v>2676</v>
      </c>
      <c r="D3344">
        <v>20031.88</v>
      </c>
      <c r="E3344">
        <v>12.23</v>
      </c>
      <c r="F3344" t="s">
        <v>2737</v>
      </c>
      <c r="G3344">
        <v>27069208</v>
      </c>
      <c r="H3344" t="s">
        <v>2791</v>
      </c>
      <c r="I3344" s="9">
        <v>43692.279166666667</v>
      </c>
      <c r="J3344" s="8" t="s">
        <v>2737</v>
      </c>
      <c r="K3344">
        <v>270</v>
      </c>
      <c r="L3344">
        <v>798</v>
      </c>
    </row>
    <row r="3345" spans="1:13" hidden="1" x14ac:dyDescent="0.25">
      <c r="A3345" t="s">
        <v>2678</v>
      </c>
      <c r="B3345" t="s">
        <v>2677</v>
      </c>
      <c r="C3345" t="s">
        <v>2676</v>
      </c>
      <c r="D3345">
        <v>20031.88</v>
      </c>
      <c r="E3345">
        <v>7.35</v>
      </c>
      <c r="F3345" t="s">
        <v>2737</v>
      </c>
      <c r="G3345">
        <v>27013393</v>
      </c>
      <c r="H3345" t="s">
        <v>2834</v>
      </c>
      <c r="I3345" s="9">
        <v>43692.279166666667</v>
      </c>
      <c r="J3345" s="8" t="s">
        <v>2737</v>
      </c>
      <c r="K3345">
        <v>270</v>
      </c>
      <c r="L3345">
        <v>798</v>
      </c>
    </row>
    <row r="3346" spans="1:13" hidden="1" x14ac:dyDescent="0.25">
      <c r="A3346" t="s">
        <v>2678</v>
      </c>
      <c r="B3346" t="s">
        <v>2677</v>
      </c>
      <c r="C3346" t="s">
        <v>2676</v>
      </c>
      <c r="D3346">
        <v>20031.88</v>
      </c>
      <c r="E3346">
        <v>7.35</v>
      </c>
      <c r="F3346" t="s">
        <v>2737</v>
      </c>
      <c r="G3346">
        <v>27013393</v>
      </c>
      <c r="H3346" t="s">
        <v>2834</v>
      </c>
      <c r="I3346" s="9">
        <v>43692.279166666667</v>
      </c>
      <c r="J3346" s="8" t="s">
        <v>2737</v>
      </c>
      <c r="K3346">
        <v>270</v>
      </c>
      <c r="L3346">
        <v>798</v>
      </c>
    </row>
    <row r="3347" spans="1:13" hidden="1" x14ac:dyDescent="0.25">
      <c r="A3347" t="s">
        <v>2678</v>
      </c>
      <c r="B3347" t="s">
        <v>2677</v>
      </c>
      <c r="C3347" t="s">
        <v>2676</v>
      </c>
      <c r="D3347">
        <v>20031.88</v>
      </c>
      <c r="E3347">
        <v>7.35</v>
      </c>
      <c r="F3347" t="s">
        <v>2737</v>
      </c>
      <c r="G3347">
        <v>27013392</v>
      </c>
      <c r="H3347" t="s">
        <v>2755</v>
      </c>
      <c r="I3347" s="9">
        <v>43692.279166666667</v>
      </c>
      <c r="J3347" s="8" t="s">
        <v>2737</v>
      </c>
      <c r="K3347">
        <v>270</v>
      </c>
      <c r="L3347">
        <v>798</v>
      </c>
    </row>
    <row r="3348" spans="1:13" hidden="1" x14ac:dyDescent="0.25">
      <c r="A3348" t="s">
        <v>2678</v>
      </c>
      <c r="B3348" t="s">
        <v>2677</v>
      </c>
      <c r="C3348" t="s">
        <v>2676</v>
      </c>
      <c r="D3348">
        <v>20031.88</v>
      </c>
      <c r="E3348">
        <v>7.35</v>
      </c>
      <c r="F3348" t="s">
        <v>2737</v>
      </c>
      <c r="G3348">
        <v>27013392</v>
      </c>
      <c r="H3348" t="s">
        <v>2755</v>
      </c>
      <c r="I3348" s="9">
        <v>43692.279166666667</v>
      </c>
      <c r="J3348" s="8" t="s">
        <v>2737</v>
      </c>
      <c r="K3348">
        <v>270</v>
      </c>
      <c r="L3348">
        <v>798</v>
      </c>
    </row>
    <row r="3349" spans="1:13" hidden="1" x14ac:dyDescent="0.25">
      <c r="A3349" t="s">
        <v>2678</v>
      </c>
      <c r="B3349" t="s">
        <v>2677</v>
      </c>
      <c r="C3349" t="s">
        <v>2676</v>
      </c>
      <c r="D3349">
        <v>20031.88</v>
      </c>
      <c r="E3349">
        <v>27.34</v>
      </c>
      <c r="F3349" t="s">
        <v>2737</v>
      </c>
      <c r="G3349">
        <v>27013399</v>
      </c>
      <c r="H3349" t="s">
        <v>2739</v>
      </c>
      <c r="I3349" s="9">
        <v>43692.279166666667</v>
      </c>
      <c r="J3349" s="8" t="s">
        <v>2737</v>
      </c>
      <c r="K3349">
        <v>270</v>
      </c>
      <c r="L3349">
        <v>798</v>
      </c>
    </row>
    <row r="3350" spans="1:13" hidden="1" x14ac:dyDescent="0.25">
      <c r="A3350" t="s">
        <v>2678</v>
      </c>
      <c r="B3350" t="s">
        <v>2677</v>
      </c>
      <c r="C3350" t="s">
        <v>2676</v>
      </c>
      <c r="D3350">
        <v>20031.88</v>
      </c>
      <c r="E3350">
        <v>27.34</v>
      </c>
      <c r="F3350" t="s">
        <v>2737</v>
      </c>
      <c r="G3350">
        <v>27013399</v>
      </c>
      <c r="H3350" t="s">
        <v>2739</v>
      </c>
      <c r="I3350" s="9">
        <v>43692.279166666667</v>
      </c>
      <c r="J3350" s="8" t="s">
        <v>2737</v>
      </c>
      <c r="K3350">
        <v>270</v>
      </c>
      <c r="L3350">
        <v>798</v>
      </c>
    </row>
    <row r="3351" spans="1:13" hidden="1" x14ac:dyDescent="0.25">
      <c r="A3351" t="s">
        <v>2678</v>
      </c>
      <c r="B3351" t="s">
        <v>2677</v>
      </c>
      <c r="C3351" t="s">
        <v>2676</v>
      </c>
      <c r="D3351">
        <v>20031.88</v>
      </c>
      <c r="E3351">
        <v>10.53</v>
      </c>
      <c r="F3351" t="s">
        <v>2737</v>
      </c>
      <c r="G3351">
        <v>27013394</v>
      </c>
      <c r="H3351" t="s">
        <v>2789</v>
      </c>
      <c r="I3351" s="9">
        <v>43692.279166666667</v>
      </c>
      <c r="J3351" s="8" t="s">
        <v>2737</v>
      </c>
      <c r="K3351">
        <v>270</v>
      </c>
      <c r="L3351">
        <v>798</v>
      </c>
    </row>
    <row r="3352" spans="1:13" hidden="1" x14ac:dyDescent="0.25">
      <c r="A3352" t="s">
        <v>2678</v>
      </c>
      <c r="B3352" t="s">
        <v>2677</v>
      </c>
      <c r="C3352" t="s">
        <v>2676</v>
      </c>
      <c r="D3352">
        <v>20031.88</v>
      </c>
      <c r="E3352">
        <v>12.29</v>
      </c>
      <c r="F3352" t="s">
        <v>2752</v>
      </c>
      <c r="G3352">
        <v>27038238</v>
      </c>
      <c r="H3352" t="s">
        <v>2753</v>
      </c>
      <c r="I3352" s="9">
        <v>43692.279166666667</v>
      </c>
      <c r="J3352" s="8" t="s">
        <v>2737</v>
      </c>
      <c r="K3352">
        <v>270</v>
      </c>
      <c r="L3352">
        <v>798</v>
      </c>
    </row>
    <row r="3353" spans="1:13" hidden="1" x14ac:dyDescent="0.25">
      <c r="A3353" t="s">
        <v>2678</v>
      </c>
      <c r="B3353" t="s">
        <v>2677</v>
      </c>
      <c r="C3353" t="s">
        <v>2676</v>
      </c>
      <c r="D3353">
        <v>20031.88</v>
      </c>
      <c r="E3353">
        <v>12.29</v>
      </c>
      <c r="F3353" t="s">
        <v>2752</v>
      </c>
      <c r="G3353">
        <v>27038238</v>
      </c>
      <c r="H3353" t="s">
        <v>2753</v>
      </c>
      <c r="I3353" s="9">
        <v>43692.279166666667</v>
      </c>
      <c r="J3353" s="8" t="s">
        <v>2737</v>
      </c>
      <c r="K3353">
        <v>270</v>
      </c>
      <c r="L3353">
        <v>798</v>
      </c>
    </row>
    <row r="3354" spans="1:13" hidden="1" x14ac:dyDescent="0.25">
      <c r="A3354" t="s">
        <v>2678</v>
      </c>
      <c r="B3354" t="s">
        <v>2677</v>
      </c>
      <c r="C3354" t="s">
        <v>2676</v>
      </c>
      <c r="D3354">
        <v>20031.88</v>
      </c>
      <c r="E3354">
        <v>5.46</v>
      </c>
      <c r="F3354" t="s">
        <v>2737</v>
      </c>
      <c r="G3354">
        <v>27069165</v>
      </c>
      <c r="H3354" t="s">
        <v>2806</v>
      </c>
      <c r="I3354" s="9">
        <v>43692.279166666667</v>
      </c>
      <c r="J3354" s="8" t="s">
        <v>2737</v>
      </c>
      <c r="K3354">
        <v>270</v>
      </c>
      <c r="L3354">
        <v>798</v>
      </c>
    </row>
    <row r="3355" spans="1:13" hidden="1" x14ac:dyDescent="0.25">
      <c r="A3355" t="s">
        <v>2678</v>
      </c>
      <c r="B3355" t="s">
        <v>2677</v>
      </c>
      <c r="C3355" t="s">
        <v>2676</v>
      </c>
      <c r="D3355">
        <v>20031.88</v>
      </c>
      <c r="E3355">
        <v>8.51</v>
      </c>
      <c r="F3355" t="s">
        <v>2737</v>
      </c>
      <c r="G3355">
        <v>27069171</v>
      </c>
      <c r="H3355" t="s">
        <v>2809</v>
      </c>
      <c r="I3355" s="9">
        <v>43692.279166666667</v>
      </c>
      <c r="J3355" s="8" t="s">
        <v>2737</v>
      </c>
      <c r="K3355">
        <v>270</v>
      </c>
      <c r="L3355">
        <v>798</v>
      </c>
    </row>
    <row r="3356" spans="1:13" hidden="1" x14ac:dyDescent="0.25">
      <c r="A3356" t="s">
        <v>2678</v>
      </c>
      <c r="B3356" t="s">
        <v>2677</v>
      </c>
      <c r="C3356" t="s">
        <v>2676</v>
      </c>
      <c r="D3356">
        <v>20031.88</v>
      </c>
      <c r="E3356">
        <v>8.51</v>
      </c>
      <c r="F3356" t="s">
        <v>2737</v>
      </c>
      <c r="G3356">
        <v>27069171</v>
      </c>
      <c r="H3356" t="s">
        <v>2809</v>
      </c>
      <c r="I3356" s="9">
        <v>43692.279166666667</v>
      </c>
      <c r="J3356" s="8" t="s">
        <v>2737</v>
      </c>
      <c r="K3356">
        <v>270</v>
      </c>
      <c r="L3356">
        <v>798</v>
      </c>
    </row>
    <row r="3357" spans="1:13" hidden="1" x14ac:dyDescent="0.25">
      <c r="A3357" t="s">
        <v>2678</v>
      </c>
      <c r="B3357" t="s">
        <v>2677</v>
      </c>
      <c r="C3357" t="s">
        <v>2676</v>
      </c>
      <c r="D3357">
        <v>20031.88</v>
      </c>
      <c r="E3357">
        <v>8.57</v>
      </c>
      <c r="F3357" t="s">
        <v>2737</v>
      </c>
      <c r="G3357">
        <v>27069276</v>
      </c>
      <c r="H3357" t="s">
        <v>2813</v>
      </c>
      <c r="I3357" s="9">
        <v>43692.279166666667</v>
      </c>
      <c r="J3357" s="8" t="s">
        <v>2737</v>
      </c>
      <c r="K3357">
        <v>270</v>
      </c>
      <c r="L3357">
        <v>798</v>
      </c>
    </row>
    <row r="3358" spans="1:13" hidden="1" x14ac:dyDescent="0.25">
      <c r="A3358" t="s">
        <v>2678</v>
      </c>
      <c r="B3358" t="s">
        <v>2677</v>
      </c>
      <c r="C3358" t="s">
        <v>2676</v>
      </c>
      <c r="D3358">
        <v>20031.88</v>
      </c>
      <c r="E3358">
        <v>40</v>
      </c>
      <c r="F3358" t="s">
        <v>2737</v>
      </c>
      <c r="G3358">
        <v>27013490</v>
      </c>
      <c r="H3358" t="s">
        <v>2814</v>
      </c>
      <c r="I3358" s="9">
        <v>43692.279166666667</v>
      </c>
      <c r="J3358" s="8" t="s">
        <v>2737</v>
      </c>
      <c r="K3358">
        <v>270</v>
      </c>
      <c r="L3358">
        <v>798</v>
      </c>
    </row>
    <row r="3359" spans="1:13" hidden="1" x14ac:dyDescent="0.25">
      <c r="A3359" t="s">
        <v>2678</v>
      </c>
      <c r="B3359" t="s">
        <v>2677</v>
      </c>
      <c r="C3359" t="s">
        <v>2676</v>
      </c>
      <c r="D3359">
        <v>20031.88</v>
      </c>
      <c r="E3359">
        <v>8.57</v>
      </c>
      <c r="F3359" t="s">
        <v>2737</v>
      </c>
      <c r="G3359">
        <v>27069276</v>
      </c>
      <c r="H3359" t="s">
        <v>2813</v>
      </c>
      <c r="I3359" s="9">
        <v>43692.279166666667</v>
      </c>
      <c r="J3359" s="8" t="s">
        <v>2737</v>
      </c>
      <c r="K3359">
        <v>270</v>
      </c>
      <c r="L3359">
        <v>798</v>
      </c>
    </row>
    <row r="3360" spans="1:13" hidden="1" x14ac:dyDescent="0.25">
      <c r="A3360" t="s">
        <v>2678</v>
      </c>
      <c r="B3360" t="s">
        <v>2677</v>
      </c>
      <c r="C3360" t="s">
        <v>2676</v>
      </c>
      <c r="D3360">
        <v>20031.88</v>
      </c>
      <c r="E3360">
        <v>1200</v>
      </c>
      <c r="F3360">
        <v>50499</v>
      </c>
      <c r="G3360">
        <v>11250499</v>
      </c>
      <c r="H3360" t="s">
        <v>2807</v>
      </c>
      <c r="I3360" s="9">
        <v>43692.279166666667</v>
      </c>
      <c r="J3360" s="8" t="s">
        <v>2737</v>
      </c>
      <c r="K3360">
        <v>112</v>
      </c>
      <c r="L3360">
        <v>798</v>
      </c>
      <c r="M3360" s="19">
        <v>1255</v>
      </c>
    </row>
    <row r="3361" spans="1:13" hidden="1" x14ac:dyDescent="0.25">
      <c r="A3361" t="s">
        <v>2678</v>
      </c>
      <c r="B3361" t="s">
        <v>2677</v>
      </c>
      <c r="C3361" t="s">
        <v>2676</v>
      </c>
      <c r="D3361">
        <v>20031.88</v>
      </c>
      <c r="E3361">
        <v>27.34</v>
      </c>
      <c r="F3361" t="s">
        <v>2737</v>
      </c>
      <c r="G3361">
        <v>27013399</v>
      </c>
      <c r="H3361" t="s">
        <v>2739</v>
      </c>
      <c r="I3361" s="9">
        <v>43692.279166666667</v>
      </c>
      <c r="J3361" s="8" t="s">
        <v>2737</v>
      </c>
      <c r="K3361">
        <v>270</v>
      </c>
      <c r="L3361">
        <v>798</v>
      </c>
    </row>
    <row r="3362" spans="1:13" hidden="1" x14ac:dyDescent="0.25">
      <c r="A3362" t="s">
        <v>2678</v>
      </c>
      <c r="B3362" t="s">
        <v>2677</v>
      </c>
      <c r="C3362" t="s">
        <v>2676</v>
      </c>
      <c r="D3362">
        <v>20031.88</v>
      </c>
      <c r="E3362">
        <v>12.29</v>
      </c>
      <c r="F3362" t="s">
        <v>2752</v>
      </c>
      <c r="G3362">
        <v>27038238</v>
      </c>
      <c r="H3362" t="s">
        <v>2753</v>
      </c>
      <c r="I3362" s="9">
        <v>43692.279166666667</v>
      </c>
      <c r="J3362" s="8" t="s">
        <v>2737</v>
      </c>
      <c r="K3362">
        <v>270</v>
      </c>
      <c r="L3362">
        <v>798</v>
      </c>
    </row>
    <row r="3363" spans="1:13" hidden="1" x14ac:dyDescent="0.25">
      <c r="A3363" t="s">
        <v>2678</v>
      </c>
      <c r="B3363" t="s">
        <v>2677</v>
      </c>
      <c r="C3363" t="s">
        <v>2676</v>
      </c>
      <c r="D3363">
        <v>20031.88</v>
      </c>
      <c r="E3363">
        <v>-8.57</v>
      </c>
      <c r="F3363" t="s">
        <v>2737</v>
      </c>
      <c r="G3363">
        <v>27069276</v>
      </c>
      <c r="H3363" t="s">
        <v>2813</v>
      </c>
      <c r="I3363" s="9">
        <v>43692.279166666667</v>
      </c>
      <c r="J3363" s="8" t="s">
        <v>2737</v>
      </c>
      <c r="K3363">
        <v>270</v>
      </c>
      <c r="L3363">
        <v>798</v>
      </c>
    </row>
    <row r="3364" spans="1:13" hidden="1" x14ac:dyDescent="0.25">
      <c r="A3364" t="s">
        <v>2678</v>
      </c>
      <c r="B3364" t="s">
        <v>2677</v>
      </c>
      <c r="C3364" t="s">
        <v>2676</v>
      </c>
      <c r="D3364">
        <v>20031.88</v>
      </c>
      <c r="E3364">
        <v>-40</v>
      </c>
      <c r="F3364" t="s">
        <v>2737</v>
      </c>
      <c r="G3364">
        <v>27013490</v>
      </c>
      <c r="H3364" t="s">
        <v>2814</v>
      </c>
      <c r="I3364" s="9">
        <v>43692.279166666667</v>
      </c>
      <c r="J3364" s="8" t="s">
        <v>2737</v>
      </c>
      <c r="K3364">
        <v>270</v>
      </c>
      <c r="L3364">
        <v>798</v>
      </c>
    </row>
    <row r="3365" spans="1:13" hidden="1" x14ac:dyDescent="0.25">
      <c r="A3365" t="s">
        <v>2678</v>
      </c>
      <c r="B3365" t="s">
        <v>2677</v>
      </c>
      <c r="C3365" t="s">
        <v>2676</v>
      </c>
      <c r="D3365">
        <v>20031.88</v>
      </c>
      <c r="E3365">
        <v>-13.89</v>
      </c>
      <c r="F3365" t="s">
        <v>2737</v>
      </c>
      <c r="G3365">
        <v>27250507</v>
      </c>
      <c r="H3365" t="s">
        <v>2815</v>
      </c>
      <c r="I3365" s="9">
        <v>43692.279166666667</v>
      </c>
      <c r="J3365" s="8" t="s">
        <v>2737</v>
      </c>
      <c r="K3365">
        <v>272</v>
      </c>
      <c r="L3365">
        <v>798</v>
      </c>
    </row>
    <row r="3366" spans="1:13" hidden="1" x14ac:dyDescent="0.25">
      <c r="A3366" t="s">
        <v>2678</v>
      </c>
      <c r="B3366" t="s">
        <v>2677</v>
      </c>
      <c r="C3366" t="s">
        <v>2676</v>
      </c>
      <c r="D3366">
        <v>20031.88</v>
      </c>
      <c r="E3366">
        <v>-13.89</v>
      </c>
      <c r="F3366" t="s">
        <v>2737</v>
      </c>
      <c r="G3366">
        <v>27250507</v>
      </c>
      <c r="H3366" t="s">
        <v>2815</v>
      </c>
      <c r="I3366" s="9">
        <v>43692.279166666667</v>
      </c>
      <c r="J3366" s="8" t="s">
        <v>2737</v>
      </c>
      <c r="K3366">
        <v>272</v>
      </c>
      <c r="L3366">
        <v>798</v>
      </c>
    </row>
    <row r="3367" spans="1:13" hidden="1" x14ac:dyDescent="0.25">
      <c r="A3367" t="s">
        <v>2678</v>
      </c>
      <c r="B3367" t="s">
        <v>2677</v>
      </c>
      <c r="C3367" t="s">
        <v>2676</v>
      </c>
      <c r="D3367">
        <v>20031.88</v>
      </c>
      <c r="E3367">
        <v>-76.5</v>
      </c>
      <c r="F3367" t="s">
        <v>2737</v>
      </c>
      <c r="G3367">
        <v>27050508</v>
      </c>
      <c r="H3367" t="s">
        <v>2816</v>
      </c>
      <c r="I3367" s="9">
        <v>43692.279166666667</v>
      </c>
      <c r="J3367" s="8" t="s">
        <v>2737</v>
      </c>
      <c r="K3367">
        <v>270</v>
      </c>
      <c r="L3367">
        <v>798</v>
      </c>
    </row>
    <row r="3368" spans="1:13" hidden="1" x14ac:dyDescent="0.25">
      <c r="A3368" t="s">
        <v>2678</v>
      </c>
      <c r="B3368" t="s">
        <v>2677</v>
      </c>
      <c r="C3368" t="s">
        <v>2676</v>
      </c>
      <c r="D3368">
        <v>20031.88</v>
      </c>
      <c r="E3368">
        <v>-118.81</v>
      </c>
      <c r="F3368" t="s">
        <v>2737</v>
      </c>
      <c r="G3368">
        <v>27250540</v>
      </c>
      <c r="H3368" t="s">
        <v>2817</v>
      </c>
      <c r="I3368" s="9">
        <v>43692.279166666667</v>
      </c>
      <c r="J3368" s="8" t="s">
        <v>2737</v>
      </c>
      <c r="K3368">
        <v>272</v>
      </c>
      <c r="L3368">
        <v>798</v>
      </c>
    </row>
    <row r="3369" spans="1:13" hidden="1" x14ac:dyDescent="0.25">
      <c r="A3369" t="s">
        <v>2678</v>
      </c>
      <c r="B3369" t="s">
        <v>2677</v>
      </c>
      <c r="C3369" t="s">
        <v>2676</v>
      </c>
      <c r="D3369">
        <v>20031.88</v>
      </c>
      <c r="E3369">
        <v>-8.51</v>
      </c>
      <c r="F3369" t="s">
        <v>2737</v>
      </c>
      <c r="G3369">
        <v>27069171</v>
      </c>
      <c r="H3369" t="s">
        <v>2809</v>
      </c>
      <c r="I3369" s="9">
        <v>43692.279166666667</v>
      </c>
      <c r="J3369" s="8" t="s">
        <v>2737</v>
      </c>
      <c r="K3369">
        <v>270</v>
      </c>
      <c r="L3369">
        <v>798</v>
      </c>
    </row>
    <row r="3370" spans="1:13" hidden="1" x14ac:dyDescent="0.25">
      <c r="A3370" t="s">
        <v>2678</v>
      </c>
      <c r="B3370" t="s">
        <v>2677</v>
      </c>
      <c r="C3370" t="s">
        <v>2676</v>
      </c>
      <c r="D3370">
        <v>20031.88</v>
      </c>
      <c r="E3370">
        <v>26</v>
      </c>
      <c r="F3370">
        <v>86900</v>
      </c>
      <c r="G3370">
        <v>30032030</v>
      </c>
      <c r="H3370" t="s">
        <v>2829</v>
      </c>
      <c r="I3370" s="9">
        <v>43692.279166666667</v>
      </c>
      <c r="J3370" s="8" t="s">
        <v>2737</v>
      </c>
      <c r="K3370">
        <v>300</v>
      </c>
      <c r="L3370">
        <v>798</v>
      </c>
      <c r="M3370" s="19">
        <v>28</v>
      </c>
    </row>
    <row r="3371" spans="1:13" hidden="1" x14ac:dyDescent="0.25">
      <c r="A3371" t="s">
        <v>2678</v>
      </c>
      <c r="B3371" t="s">
        <v>2677</v>
      </c>
      <c r="C3371" t="s">
        <v>2676</v>
      </c>
      <c r="D3371">
        <v>20031.88</v>
      </c>
      <c r="E3371">
        <v>-11.02</v>
      </c>
      <c r="F3371" t="s">
        <v>2737</v>
      </c>
      <c r="G3371">
        <v>27210100</v>
      </c>
      <c r="H3371" t="s">
        <v>2750</v>
      </c>
      <c r="I3371" s="9">
        <v>43692.279166666667</v>
      </c>
      <c r="J3371" s="8" t="s">
        <v>2737</v>
      </c>
      <c r="K3371">
        <v>272</v>
      </c>
      <c r="L3371">
        <v>798</v>
      </c>
    </row>
    <row r="3372" spans="1:13" hidden="1" x14ac:dyDescent="0.25">
      <c r="A3372" t="s">
        <v>2678</v>
      </c>
      <c r="B3372" t="s">
        <v>2677</v>
      </c>
      <c r="C3372" t="s">
        <v>2676</v>
      </c>
      <c r="D3372">
        <v>20031.88</v>
      </c>
      <c r="E3372">
        <v>-11.02</v>
      </c>
      <c r="F3372" t="s">
        <v>2737</v>
      </c>
      <c r="G3372">
        <v>27210100</v>
      </c>
      <c r="H3372" t="s">
        <v>2750</v>
      </c>
      <c r="I3372" s="9">
        <v>43692.279166666667</v>
      </c>
      <c r="J3372" s="8" t="s">
        <v>2737</v>
      </c>
      <c r="K3372">
        <v>272</v>
      </c>
      <c r="L3372">
        <v>798</v>
      </c>
    </row>
    <row r="3373" spans="1:13" hidden="1" x14ac:dyDescent="0.25">
      <c r="A3373" t="s">
        <v>2678</v>
      </c>
      <c r="B3373" t="s">
        <v>2677</v>
      </c>
      <c r="C3373" t="s">
        <v>2676</v>
      </c>
      <c r="D3373">
        <v>20031.88</v>
      </c>
      <c r="E3373">
        <v>-6.74</v>
      </c>
      <c r="F3373" t="s">
        <v>2737</v>
      </c>
      <c r="G3373">
        <v>27210100</v>
      </c>
      <c r="H3373" t="s">
        <v>2750</v>
      </c>
      <c r="I3373" s="9">
        <v>43692.279166666667</v>
      </c>
      <c r="J3373" s="8" t="s">
        <v>2737</v>
      </c>
      <c r="K3373">
        <v>272</v>
      </c>
      <c r="L3373">
        <v>798</v>
      </c>
    </row>
    <row r="3374" spans="1:13" hidden="1" x14ac:dyDescent="0.25">
      <c r="A3374" t="s">
        <v>2678</v>
      </c>
      <c r="B3374" t="s">
        <v>2677</v>
      </c>
      <c r="C3374" t="s">
        <v>2676</v>
      </c>
      <c r="D3374">
        <v>20031.88</v>
      </c>
      <c r="E3374">
        <v>-11.02</v>
      </c>
      <c r="F3374" t="s">
        <v>2737</v>
      </c>
      <c r="G3374">
        <v>27210100</v>
      </c>
      <c r="H3374" t="s">
        <v>2750</v>
      </c>
      <c r="I3374" s="9">
        <v>43692.279166666667</v>
      </c>
      <c r="J3374" s="8" t="s">
        <v>2737</v>
      </c>
      <c r="K3374">
        <v>272</v>
      </c>
      <c r="L3374">
        <v>798</v>
      </c>
    </row>
    <row r="3375" spans="1:13" hidden="1" x14ac:dyDescent="0.25">
      <c r="A3375" t="s">
        <v>2678</v>
      </c>
      <c r="B3375" t="s">
        <v>2677</v>
      </c>
      <c r="C3375" t="s">
        <v>2676</v>
      </c>
      <c r="D3375">
        <v>20031.88</v>
      </c>
      <c r="E3375">
        <v>-5.46</v>
      </c>
      <c r="F3375" t="s">
        <v>2737</v>
      </c>
      <c r="G3375">
        <v>27210100</v>
      </c>
      <c r="H3375" t="s">
        <v>2750</v>
      </c>
      <c r="I3375" s="9">
        <v>43692.279166666667</v>
      </c>
      <c r="J3375" s="8" t="s">
        <v>2737</v>
      </c>
      <c r="K3375">
        <v>272</v>
      </c>
      <c r="L3375">
        <v>798</v>
      </c>
    </row>
    <row r="3376" spans="1:13" hidden="1" x14ac:dyDescent="0.25">
      <c r="A3376" t="s">
        <v>2678</v>
      </c>
      <c r="B3376" t="s">
        <v>2677</v>
      </c>
      <c r="C3376" t="s">
        <v>2676</v>
      </c>
      <c r="D3376">
        <v>20031.88</v>
      </c>
      <c r="E3376">
        <v>-5.46</v>
      </c>
      <c r="F3376" t="s">
        <v>2737</v>
      </c>
      <c r="G3376">
        <v>27210100</v>
      </c>
      <c r="H3376" t="s">
        <v>2750</v>
      </c>
      <c r="I3376" s="9">
        <v>43692.279166666667</v>
      </c>
      <c r="J3376" s="8" t="s">
        <v>2737</v>
      </c>
      <c r="K3376">
        <v>272</v>
      </c>
      <c r="L3376">
        <v>798</v>
      </c>
    </row>
    <row r="3377" spans="1:13" hidden="1" x14ac:dyDescent="0.25">
      <c r="A3377" t="s">
        <v>2678</v>
      </c>
      <c r="B3377" t="s">
        <v>2677</v>
      </c>
      <c r="C3377" t="s">
        <v>2676</v>
      </c>
      <c r="D3377">
        <v>20031.88</v>
      </c>
      <c r="E3377">
        <v>8.4499999999999993</v>
      </c>
      <c r="F3377" t="s">
        <v>2737</v>
      </c>
      <c r="G3377">
        <v>27217035</v>
      </c>
      <c r="H3377" t="s">
        <v>2947</v>
      </c>
      <c r="I3377" s="9">
        <v>43692.279166666667</v>
      </c>
      <c r="J3377" s="8" t="s">
        <v>2737</v>
      </c>
      <c r="K3377">
        <v>272</v>
      </c>
      <c r="L3377">
        <v>798</v>
      </c>
    </row>
    <row r="3378" spans="1:13" hidden="1" x14ac:dyDescent="0.25">
      <c r="A3378" t="s">
        <v>2678</v>
      </c>
      <c r="B3378" t="s">
        <v>2677</v>
      </c>
      <c r="C3378" t="s">
        <v>2676</v>
      </c>
      <c r="D3378">
        <v>20031.88</v>
      </c>
      <c r="E3378">
        <v>9.7100000000000009</v>
      </c>
      <c r="F3378" t="s">
        <v>2737</v>
      </c>
      <c r="G3378">
        <v>27069175</v>
      </c>
      <c r="H3378" t="s">
        <v>2948</v>
      </c>
      <c r="I3378" s="9">
        <v>43692.279166666667</v>
      </c>
      <c r="J3378" s="8" t="s">
        <v>2737</v>
      </c>
      <c r="K3378">
        <v>270</v>
      </c>
      <c r="L3378">
        <v>798</v>
      </c>
    </row>
    <row r="3379" spans="1:13" hidden="1" x14ac:dyDescent="0.25">
      <c r="A3379" t="s">
        <v>2678</v>
      </c>
      <c r="B3379" t="s">
        <v>2677</v>
      </c>
      <c r="C3379" t="s">
        <v>2676</v>
      </c>
      <c r="D3379">
        <v>20031.88</v>
      </c>
      <c r="E3379">
        <v>9.27</v>
      </c>
      <c r="F3379" t="s">
        <v>2737</v>
      </c>
      <c r="G3379">
        <v>27069286</v>
      </c>
      <c r="H3379" t="s">
        <v>2916</v>
      </c>
      <c r="I3379" s="9">
        <v>43692.279166666667</v>
      </c>
      <c r="J3379" s="8" t="s">
        <v>2737</v>
      </c>
      <c r="K3379">
        <v>270</v>
      </c>
      <c r="L3379">
        <v>798</v>
      </c>
    </row>
    <row r="3380" spans="1:13" hidden="1" x14ac:dyDescent="0.25">
      <c r="A3380" t="s">
        <v>2678</v>
      </c>
      <c r="B3380" t="s">
        <v>2677</v>
      </c>
      <c r="C3380" t="s">
        <v>2676</v>
      </c>
      <c r="D3380">
        <v>20031.88</v>
      </c>
      <c r="E3380">
        <v>60.94</v>
      </c>
      <c r="F3380" t="s">
        <v>2737</v>
      </c>
      <c r="G3380">
        <v>27280023</v>
      </c>
      <c r="H3380" t="s">
        <v>2949</v>
      </c>
      <c r="I3380" s="9">
        <v>43692.279166666667</v>
      </c>
      <c r="J3380" s="8" t="s">
        <v>2737</v>
      </c>
      <c r="K3380">
        <v>272</v>
      </c>
      <c r="L3380">
        <v>798</v>
      </c>
    </row>
    <row r="3381" spans="1:13" hidden="1" x14ac:dyDescent="0.25">
      <c r="A3381" t="s">
        <v>2678</v>
      </c>
      <c r="B3381" t="s">
        <v>2677</v>
      </c>
      <c r="C3381" t="s">
        <v>2676</v>
      </c>
      <c r="D3381">
        <v>20031.88</v>
      </c>
      <c r="E3381">
        <v>45</v>
      </c>
      <c r="F3381">
        <v>86850</v>
      </c>
      <c r="G3381">
        <v>30032038</v>
      </c>
      <c r="H3381" t="s">
        <v>2830</v>
      </c>
      <c r="I3381" s="9">
        <v>43692.279166666667</v>
      </c>
      <c r="J3381" s="8" t="s">
        <v>2737</v>
      </c>
      <c r="K3381">
        <v>300</v>
      </c>
      <c r="L3381">
        <v>798</v>
      </c>
      <c r="M3381" s="19">
        <v>48</v>
      </c>
    </row>
    <row r="3382" spans="1:13" hidden="1" x14ac:dyDescent="0.25">
      <c r="A3382" t="s">
        <v>2678</v>
      </c>
      <c r="B3382" t="s">
        <v>2677</v>
      </c>
      <c r="C3382" t="s">
        <v>2676</v>
      </c>
      <c r="D3382">
        <v>20031.88</v>
      </c>
      <c r="E3382">
        <v>8.6199999999999992</v>
      </c>
      <c r="F3382" t="s">
        <v>2737</v>
      </c>
      <c r="G3382">
        <v>27069318</v>
      </c>
      <c r="H3382" t="s">
        <v>2950</v>
      </c>
      <c r="I3382" s="9">
        <v>43692.279166666667</v>
      </c>
      <c r="J3382" s="8" t="s">
        <v>2737</v>
      </c>
      <c r="K3382">
        <v>270</v>
      </c>
      <c r="L3382">
        <v>798</v>
      </c>
    </row>
    <row r="3383" spans="1:13" hidden="1" x14ac:dyDescent="0.25">
      <c r="A3383" t="s">
        <v>2678</v>
      </c>
      <c r="B3383" t="s">
        <v>2677</v>
      </c>
      <c r="C3383" t="s">
        <v>2676</v>
      </c>
      <c r="D3383">
        <v>20031.88</v>
      </c>
      <c r="E3383">
        <v>11.1</v>
      </c>
      <c r="F3383" t="s">
        <v>2737</v>
      </c>
      <c r="G3383">
        <v>27069215</v>
      </c>
      <c r="H3383" t="s">
        <v>2792</v>
      </c>
      <c r="I3383" s="9">
        <v>43692.279166666667</v>
      </c>
      <c r="J3383" s="8" t="s">
        <v>2737</v>
      </c>
      <c r="K3383">
        <v>270</v>
      </c>
      <c r="L3383">
        <v>798</v>
      </c>
    </row>
    <row r="3384" spans="1:13" hidden="1" x14ac:dyDescent="0.25">
      <c r="A3384" t="s">
        <v>2678</v>
      </c>
      <c r="B3384" t="s">
        <v>2677</v>
      </c>
      <c r="C3384" t="s">
        <v>2676</v>
      </c>
      <c r="D3384">
        <v>20031.88</v>
      </c>
      <c r="E3384">
        <v>11.1</v>
      </c>
      <c r="F3384" t="s">
        <v>2737</v>
      </c>
      <c r="G3384">
        <v>27069215</v>
      </c>
      <c r="H3384" t="s">
        <v>2792</v>
      </c>
      <c r="I3384" s="9">
        <v>43692.279166666667</v>
      </c>
      <c r="J3384" s="8" t="s">
        <v>2737</v>
      </c>
      <c r="K3384">
        <v>270</v>
      </c>
      <c r="L3384">
        <v>798</v>
      </c>
    </row>
    <row r="3385" spans="1:13" hidden="1" x14ac:dyDescent="0.25">
      <c r="A3385" t="s">
        <v>2678</v>
      </c>
      <c r="B3385" t="s">
        <v>2677</v>
      </c>
      <c r="C3385" t="s">
        <v>2676</v>
      </c>
      <c r="D3385">
        <v>20031.88</v>
      </c>
      <c r="E3385">
        <v>131</v>
      </c>
      <c r="F3385" t="s">
        <v>2803</v>
      </c>
      <c r="G3385">
        <v>25024698</v>
      </c>
      <c r="H3385" t="s">
        <v>2804</v>
      </c>
      <c r="I3385" s="9">
        <v>43692.279166666667</v>
      </c>
      <c r="J3385" s="8" t="s">
        <v>2737</v>
      </c>
      <c r="K3385">
        <v>250</v>
      </c>
      <c r="L3385">
        <v>798</v>
      </c>
    </row>
    <row r="3386" spans="1:13" hidden="1" x14ac:dyDescent="0.25">
      <c r="A3386" t="s">
        <v>2678</v>
      </c>
      <c r="B3386" t="s">
        <v>2677</v>
      </c>
      <c r="C3386" t="s">
        <v>2676</v>
      </c>
      <c r="D3386">
        <v>20031.88</v>
      </c>
      <c r="E3386">
        <v>85.8</v>
      </c>
      <c r="F3386" t="s">
        <v>2803</v>
      </c>
      <c r="G3386">
        <v>25024698</v>
      </c>
      <c r="H3386" t="s">
        <v>2804</v>
      </c>
      <c r="I3386" s="9">
        <v>43692.279166666667</v>
      </c>
      <c r="J3386" s="8" t="s">
        <v>2737</v>
      </c>
      <c r="K3386">
        <v>250</v>
      </c>
      <c r="L3386">
        <v>798</v>
      </c>
    </row>
    <row r="3387" spans="1:13" hidden="1" x14ac:dyDescent="0.25">
      <c r="A3387" t="s">
        <v>2678</v>
      </c>
      <c r="B3387" t="s">
        <v>2677</v>
      </c>
      <c r="C3387" t="s">
        <v>2676</v>
      </c>
      <c r="D3387">
        <v>20031.88</v>
      </c>
      <c r="E3387">
        <v>6.14</v>
      </c>
      <c r="F3387">
        <v>22454</v>
      </c>
      <c r="G3387">
        <v>25922454</v>
      </c>
      <c r="H3387" t="s">
        <v>3141</v>
      </c>
      <c r="I3387" s="9">
        <v>43692.279166666667</v>
      </c>
      <c r="J3387" s="8" t="s">
        <v>2737</v>
      </c>
      <c r="K3387">
        <v>259</v>
      </c>
      <c r="L3387">
        <v>798</v>
      </c>
    </row>
    <row r="3388" spans="1:13" hidden="1" x14ac:dyDescent="0.25">
      <c r="A3388" t="s">
        <v>2678</v>
      </c>
      <c r="B3388" t="s">
        <v>2677</v>
      </c>
      <c r="C3388" t="s">
        <v>2676</v>
      </c>
      <c r="D3388">
        <v>20031.88</v>
      </c>
      <c r="E3388">
        <v>218</v>
      </c>
      <c r="F3388" t="s">
        <v>2863</v>
      </c>
      <c r="G3388">
        <v>25024515</v>
      </c>
      <c r="H3388" t="s">
        <v>2864</v>
      </c>
      <c r="I3388" s="9">
        <v>43692.279166666667</v>
      </c>
      <c r="J3388" s="8" t="s">
        <v>2737</v>
      </c>
      <c r="K3388">
        <v>250</v>
      </c>
      <c r="L3388">
        <v>798</v>
      </c>
    </row>
    <row r="3389" spans="1:13" hidden="1" x14ac:dyDescent="0.25">
      <c r="A3389" t="s">
        <v>2678</v>
      </c>
      <c r="B3389" t="s">
        <v>2677</v>
      </c>
      <c r="C3389" t="s">
        <v>2676</v>
      </c>
      <c r="D3389">
        <v>20031.88</v>
      </c>
      <c r="E3389">
        <v>46</v>
      </c>
      <c r="F3389">
        <v>85025</v>
      </c>
      <c r="G3389">
        <v>30032110</v>
      </c>
      <c r="H3389" t="s">
        <v>2776</v>
      </c>
      <c r="I3389" s="9">
        <v>43692.279166666667</v>
      </c>
      <c r="J3389" s="8" t="s">
        <v>2737</v>
      </c>
      <c r="K3389">
        <v>300</v>
      </c>
      <c r="L3389">
        <v>798</v>
      </c>
      <c r="M3389" s="19">
        <v>49</v>
      </c>
    </row>
    <row r="3390" spans="1:13" hidden="1" x14ac:dyDescent="0.25">
      <c r="A3390" t="s">
        <v>2678</v>
      </c>
      <c r="B3390" t="s">
        <v>2677</v>
      </c>
      <c r="C3390" t="s">
        <v>2676</v>
      </c>
      <c r="D3390">
        <v>20031.88</v>
      </c>
      <c r="E3390">
        <v>6</v>
      </c>
      <c r="F3390" t="s">
        <v>2737</v>
      </c>
      <c r="G3390">
        <v>25932661</v>
      </c>
      <c r="H3390" t="s">
        <v>2805</v>
      </c>
      <c r="I3390" s="9">
        <v>43692.279166666667</v>
      </c>
      <c r="J3390" s="8" t="s">
        <v>2737</v>
      </c>
      <c r="K3390">
        <v>259</v>
      </c>
      <c r="L3390">
        <v>798</v>
      </c>
    </row>
    <row r="3391" spans="1:13" hidden="1" x14ac:dyDescent="0.25">
      <c r="A3391" t="s">
        <v>2678</v>
      </c>
      <c r="B3391" t="s">
        <v>2677</v>
      </c>
      <c r="C3391" t="s">
        <v>2676</v>
      </c>
      <c r="D3391">
        <v>20031.88</v>
      </c>
      <c r="E3391">
        <v>5</v>
      </c>
      <c r="F3391">
        <v>20278</v>
      </c>
      <c r="G3391">
        <v>25920278</v>
      </c>
      <c r="H3391" t="s">
        <v>2798</v>
      </c>
      <c r="I3391" s="9">
        <v>43692.279166666667</v>
      </c>
      <c r="J3391" s="8" t="s">
        <v>2737</v>
      </c>
      <c r="K3391">
        <v>259</v>
      </c>
      <c r="L3391">
        <v>798</v>
      </c>
    </row>
    <row r="3392" spans="1:13" hidden="1" x14ac:dyDescent="0.25">
      <c r="A3392" t="s">
        <v>2678</v>
      </c>
      <c r="B3392" t="s">
        <v>2677</v>
      </c>
      <c r="C3392" t="s">
        <v>2676</v>
      </c>
      <c r="D3392">
        <v>20031.88</v>
      </c>
      <c r="E3392">
        <v>6</v>
      </c>
      <c r="F3392">
        <v>20732</v>
      </c>
      <c r="G3392">
        <v>25920732</v>
      </c>
      <c r="H3392" t="s">
        <v>3142</v>
      </c>
      <c r="I3392" s="9">
        <v>43692.279166666667</v>
      </c>
      <c r="J3392" s="8" t="s">
        <v>2737</v>
      </c>
      <c r="K3392">
        <v>259</v>
      </c>
      <c r="L3392">
        <v>798</v>
      </c>
    </row>
    <row r="3393" spans="1:15" hidden="1" x14ac:dyDescent="0.25">
      <c r="A3393" t="s">
        <v>2678</v>
      </c>
      <c r="B3393" t="s">
        <v>2677</v>
      </c>
      <c r="C3393" t="s">
        <v>2676</v>
      </c>
      <c r="D3393">
        <v>20031.88</v>
      </c>
      <c r="E3393">
        <v>722</v>
      </c>
      <c r="F3393">
        <v>50523</v>
      </c>
      <c r="G3393">
        <v>37050523</v>
      </c>
      <c r="H3393" t="s">
        <v>2850</v>
      </c>
      <c r="I3393" s="9">
        <v>43692.279166666667</v>
      </c>
      <c r="J3393" s="8" t="s">
        <v>2737</v>
      </c>
      <c r="K3393">
        <v>370</v>
      </c>
      <c r="L3393">
        <v>798</v>
      </c>
      <c r="M3393" s="19">
        <v>756</v>
      </c>
    </row>
    <row r="3394" spans="1:15" hidden="1" x14ac:dyDescent="0.25">
      <c r="A3394" t="s">
        <v>2678</v>
      </c>
      <c r="B3394" t="s">
        <v>2677</v>
      </c>
      <c r="C3394" t="s">
        <v>2676</v>
      </c>
      <c r="D3394">
        <v>20031.88</v>
      </c>
      <c r="E3394">
        <v>3375</v>
      </c>
      <c r="F3394">
        <v>59400</v>
      </c>
      <c r="G3394">
        <v>72050500</v>
      </c>
      <c r="H3394" t="s">
        <v>2862</v>
      </c>
      <c r="I3394" s="9">
        <v>43692.279166666667</v>
      </c>
      <c r="J3394" s="8" t="s">
        <v>2737</v>
      </c>
      <c r="K3394">
        <v>720</v>
      </c>
      <c r="L3394">
        <v>798</v>
      </c>
      <c r="M3394" s="19">
        <v>3531</v>
      </c>
    </row>
    <row r="3395" spans="1:15" hidden="1" x14ac:dyDescent="0.25">
      <c r="A3395" t="s">
        <v>2678</v>
      </c>
      <c r="B3395" t="s">
        <v>2677</v>
      </c>
      <c r="C3395" t="s">
        <v>2676</v>
      </c>
      <c r="D3395">
        <v>20031.88</v>
      </c>
      <c r="E3395">
        <v>690</v>
      </c>
      <c r="F3395" t="s">
        <v>2737</v>
      </c>
      <c r="G3395">
        <v>71017003</v>
      </c>
      <c r="H3395" t="s">
        <v>2856</v>
      </c>
      <c r="I3395" s="9">
        <v>43692.279166666667</v>
      </c>
      <c r="J3395" s="8" t="s">
        <v>2737</v>
      </c>
      <c r="K3395">
        <v>710</v>
      </c>
      <c r="L3395">
        <v>798</v>
      </c>
      <c r="M3395" s="19">
        <v>722</v>
      </c>
    </row>
    <row r="3396" spans="1:15" hidden="1" x14ac:dyDescent="0.25">
      <c r="A3396" t="s">
        <v>2678</v>
      </c>
      <c r="B3396" t="s">
        <v>2677</v>
      </c>
      <c r="C3396" t="s">
        <v>2676</v>
      </c>
      <c r="D3396">
        <v>20031.88</v>
      </c>
      <c r="E3396">
        <v>7280</v>
      </c>
      <c r="F3396" t="s">
        <v>2737</v>
      </c>
      <c r="G3396">
        <v>36014009</v>
      </c>
      <c r="H3396" t="s">
        <v>3020</v>
      </c>
      <c r="I3396" s="9">
        <v>43692.279166666667</v>
      </c>
      <c r="J3396" s="8" t="s">
        <v>2737</v>
      </c>
      <c r="K3396">
        <v>360</v>
      </c>
      <c r="L3396">
        <v>798</v>
      </c>
      <c r="M3396" s="19">
        <v>7615</v>
      </c>
    </row>
    <row r="3397" spans="1:15" hidden="1" x14ac:dyDescent="0.25">
      <c r="A3397" t="s">
        <v>2678</v>
      </c>
      <c r="B3397" t="s">
        <v>2677</v>
      </c>
      <c r="C3397" t="s">
        <v>2676</v>
      </c>
      <c r="D3397">
        <v>20031.88</v>
      </c>
      <c r="E3397">
        <v>1767</v>
      </c>
      <c r="F3397" t="s">
        <v>2737</v>
      </c>
      <c r="G3397">
        <v>37013010</v>
      </c>
      <c r="H3397" t="s">
        <v>2747</v>
      </c>
      <c r="I3397" s="9">
        <v>43692.279166666667</v>
      </c>
      <c r="J3397" s="8" t="s">
        <v>2737</v>
      </c>
      <c r="K3397">
        <v>370</v>
      </c>
      <c r="L3397">
        <v>798</v>
      </c>
      <c r="M3397" s="19">
        <v>33</v>
      </c>
      <c r="N3397">
        <f>E3397/31</f>
        <v>57</v>
      </c>
      <c r="O3397" s="19">
        <f>N3397*M3397</f>
        <v>1881</v>
      </c>
    </row>
    <row r="3398" spans="1:15" hidden="1" x14ac:dyDescent="0.25">
      <c r="A3398" t="s">
        <v>2678</v>
      </c>
      <c r="B3398" t="s">
        <v>2677</v>
      </c>
      <c r="C3398" t="s">
        <v>2676</v>
      </c>
      <c r="D3398">
        <v>20031.88</v>
      </c>
      <c r="E3398">
        <v>1216</v>
      </c>
      <c r="F3398">
        <v>17001</v>
      </c>
      <c r="G3398">
        <v>71017001</v>
      </c>
      <c r="H3398" t="s">
        <v>2900</v>
      </c>
      <c r="I3398" s="9">
        <v>43692.279166666667</v>
      </c>
      <c r="J3398" s="8" t="s">
        <v>2737</v>
      </c>
      <c r="K3398">
        <v>710</v>
      </c>
      <c r="L3398">
        <v>798</v>
      </c>
      <c r="M3398" s="19">
        <v>1272</v>
      </c>
    </row>
    <row r="3399" spans="1:15" hidden="1" x14ac:dyDescent="0.25">
      <c r="A3399" t="s">
        <v>2678</v>
      </c>
      <c r="B3399" t="s">
        <v>2677</v>
      </c>
      <c r="C3399" t="s">
        <v>2676</v>
      </c>
      <c r="D3399">
        <v>20031.88</v>
      </c>
      <c r="E3399">
        <v>1200</v>
      </c>
      <c r="F3399">
        <v>50499</v>
      </c>
      <c r="G3399">
        <v>11250499</v>
      </c>
      <c r="H3399" t="s">
        <v>2807</v>
      </c>
      <c r="I3399" s="9">
        <v>43692.279166666667</v>
      </c>
      <c r="J3399" s="8" t="s">
        <v>2737</v>
      </c>
      <c r="K3399">
        <v>112</v>
      </c>
      <c r="L3399">
        <v>798</v>
      </c>
      <c r="M3399" s="19">
        <v>1255</v>
      </c>
    </row>
    <row r="3400" spans="1:15" hidden="1" x14ac:dyDescent="0.25">
      <c r="A3400" t="s">
        <v>2678</v>
      </c>
      <c r="B3400" t="s">
        <v>2677</v>
      </c>
      <c r="C3400" t="s">
        <v>2676</v>
      </c>
      <c r="D3400">
        <v>20031.88</v>
      </c>
      <c r="E3400">
        <v>247</v>
      </c>
      <c r="F3400">
        <v>80100</v>
      </c>
      <c r="G3400">
        <v>30032401</v>
      </c>
      <c r="H3400" t="s">
        <v>2831</v>
      </c>
      <c r="I3400" s="9">
        <v>43692.279166666667</v>
      </c>
      <c r="J3400" s="8" t="s">
        <v>2737</v>
      </c>
      <c r="K3400">
        <v>300</v>
      </c>
      <c r="L3400">
        <v>798</v>
      </c>
      <c r="M3400" s="19">
        <v>259</v>
      </c>
    </row>
    <row r="3401" spans="1:15" hidden="1" x14ac:dyDescent="0.25">
      <c r="A3401" t="s">
        <v>2678</v>
      </c>
      <c r="B3401" t="s">
        <v>2677</v>
      </c>
      <c r="C3401" t="s">
        <v>2676</v>
      </c>
      <c r="D3401">
        <v>20031.88</v>
      </c>
      <c r="E3401">
        <v>26.13</v>
      </c>
      <c r="F3401" t="s">
        <v>2737</v>
      </c>
      <c r="G3401">
        <v>27014004</v>
      </c>
      <c r="H3401" t="s">
        <v>2738</v>
      </c>
      <c r="I3401" s="9">
        <v>43692.279166666667</v>
      </c>
      <c r="J3401" s="8" t="s">
        <v>2737</v>
      </c>
      <c r="K3401">
        <v>270</v>
      </c>
      <c r="L3401">
        <v>798</v>
      </c>
    </row>
    <row r="3402" spans="1:15" hidden="1" x14ac:dyDescent="0.25">
      <c r="A3402" t="s">
        <v>2678</v>
      </c>
      <c r="B3402" t="s">
        <v>2677</v>
      </c>
      <c r="C3402" t="s">
        <v>2676</v>
      </c>
      <c r="D3402">
        <v>20031.88</v>
      </c>
      <c r="E3402">
        <v>65.209999999999994</v>
      </c>
      <c r="F3402">
        <v>10012</v>
      </c>
      <c r="G3402">
        <v>27010012</v>
      </c>
      <c r="H3402" t="s">
        <v>3057</v>
      </c>
      <c r="I3402" s="9">
        <v>43692.279166666667</v>
      </c>
      <c r="J3402" s="8" t="s">
        <v>2737</v>
      </c>
      <c r="K3402">
        <v>270</v>
      </c>
      <c r="L3402">
        <v>798</v>
      </c>
    </row>
    <row r="3403" spans="1:15" hidden="1" x14ac:dyDescent="0.25">
      <c r="A3403" t="s">
        <v>2678</v>
      </c>
      <c r="B3403" t="s">
        <v>2677</v>
      </c>
      <c r="C3403" t="s">
        <v>2676</v>
      </c>
      <c r="D3403">
        <v>20031.88</v>
      </c>
      <c r="E3403">
        <v>-9.42</v>
      </c>
      <c r="F3403" t="s">
        <v>2737</v>
      </c>
      <c r="G3403">
        <v>27013395</v>
      </c>
      <c r="H3403" t="s">
        <v>3143</v>
      </c>
      <c r="I3403" s="9">
        <v>43692.279166666667</v>
      </c>
      <c r="J3403" s="8" t="s">
        <v>2737</v>
      </c>
      <c r="K3403">
        <v>270</v>
      </c>
      <c r="L3403">
        <v>798</v>
      </c>
    </row>
    <row r="3404" spans="1:15" hidden="1" x14ac:dyDescent="0.25">
      <c r="A3404" t="s">
        <v>2678</v>
      </c>
      <c r="B3404" t="s">
        <v>2677</v>
      </c>
      <c r="C3404" t="s">
        <v>2676</v>
      </c>
      <c r="D3404">
        <v>20031.88</v>
      </c>
      <c r="E3404">
        <v>44.68</v>
      </c>
      <c r="F3404">
        <v>38295</v>
      </c>
      <c r="G3404">
        <v>27038295</v>
      </c>
      <c r="H3404" t="s">
        <v>3144</v>
      </c>
      <c r="I3404" s="9">
        <v>43692.279166666667</v>
      </c>
      <c r="J3404" s="8" t="s">
        <v>2737</v>
      </c>
      <c r="K3404">
        <v>270</v>
      </c>
      <c r="L3404">
        <v>798</v>
      </c>
    </row>
    <row r="3405" spans="1:15" hidden="1" x14ac:dyDescent="0.25">
      <c r="A3405" t="s">
        <v>2678</v>
      </c>
      <c r="B3405" t="s">
        <v>2677</v>
      </c>
      <c r="C3405" t="s">
        <v>2676</v>
      </c>
      <c r="D3405">
        <v>20031.88</v>
      </c>
      <c r="E3405">
        <v>14.65</v>
      </c>
      <c r="F3405" t="s">
        <v>2737</v>
      </c>
      <c r="G3405">
        <v>27210100</v>
      </c>
      <c r="H3405" t="s">
        <v>2750</v>
      </c>
      <c r="I3405" s="9">
        <v>43692.279166666667</v>
      </c>
      <c r="J3405" s="8" t="s">
        <v>2737</v>
      </c>
      <c r="K3405">
        <v>272</v>
      </c>
      <c r="L3405">
        <v>798</v>
      </c>
    </row>
    <row r="3406" spans="1:15" hidden="1" x14ac:dyDescent="0.25">
      <c r="A3406" t="s">
        <v>2678</v>
      </c>
      <c r="B3406" t="s">
        <v>2677</v>
      </c>
      <c r="C3406" t="s">
        <v>2676</v>
      </c>
      <c r="D3406">
        <v>20031.88</v>
      </c>
      <c r="E3406">
        <v>5.79</v>
      </c>
      <c r="F3406" t="s">
        <v>2737</v>
      </c>
      <c r="G3406">
        <v>27210100</v>
      </c>
      <c r="H3406" t="s">
        <v>2750</v>
      </c>
      <c r="I3406" s="9">
        <v>43692.279166666667</v>
      </c>
      <c r="J3406" s="8" t="s">
        <v>2737</v>
      </c>
      <c r="K3406">
        <v>272</v>
      </c>
      <c r="L3406">
        <v>798</v>
      </c>
    </row>
    <row r="3407" spans="1:15" hidden="1" x14ac:dyDescent="0.25">
      <c r="A3407" t="s">
        <v>2678</v>
      </c>
      <c r="B3407" t="s">
        <v>2677</v>
      </c>
      <c r="C3407" t="s">
        <v>2676</v>
      </c>
      <c r="D3407">
        <v>20031.88</v>
      </c>
      <c r="E3407">
        <v>14.65</v>
      </c>
      <c r="F3407" t="s">
        <v>2737</v>
      </c>
      <c r="G3407">
        <v>27210100</v>
      </c>
      <c r="H3407" t="s">
        <v>2750</v>
      </c>
      <c r="I3407" s="9">
        <v>43692.279166666667</v>
      </c>
      <c r="J3407" s="8" t="s">
        <v>2737</v>
      </c>
      <c r="K3407">
        <v>272</v>
      </c>
      <c r="L3407">
        <v>798</v>
      </c>
    </row>
    <row r="3408" spans="1:15" hidden="1" x14ac:dyDescent="0.25">
      <c r="A3408" t="s">
        <v>2678</v>
      </c>
      <c r="B3408" t="s">
        <v>2677</v>
      </c>
      <c r="C3408" t="s">
        <v>2676</v>
      </c>
      <c r="D3408">
        <v>20031.88</v>
      </c>
      <c r="E3408">
        <v>9.42</v>
      </c>
      <c r="F3408" t="s">
        <v>2737</v>
      </c>
      <c r="G3408">
        <v>27013395</v>
      </c>
      <c r="H3408" t="s">
        <v>3143</v>
      </c>
      <c r="I3408" s="9">
        <v>43692.279166666667</v>
      </c>
      <c r="J3408" s="8" t="s">
        <v>2737</v>
      </c>
      <c r="K3408">
        <v>270</v>
      </c>
      <c r="L3408">
        <v>798</v>
      </c>
    </row>
    <row r="3409" spans="1:12" hidden="1" x14ac:dyDescent="0.25">
      <c r="A3409" t="s">
        <v>2678</v>
      </c>
      <c r="B3409" t="s">
        <v>2677</v>
      </c>
      <c r="C3409" t="s">
        <v>2676</v>
      </c>
      <c r="D3409">
        <v>20031.88</v>
      </c>
      <c r="E3409">
        <v>12.48</v>
      </c>
      <c r="F3409" t="s">
        <v>2737</v>
      </c>
      <c r="G3409">
        <v>27101000</v>
      </c>
      <c r="H3409" t="s">
        <v>2956</v>
      </c>
      <c r="I3409" s="9">
        <v>43692.279166666667</v>
      </c>
      <c r="J3409" s="8" t="s">
        <v>2737</v>
      </c>
      <c r="K3409">
        <v>271</v>
      </c>
      <c r="L3409">
        <v>798</v>
      </c>
    </row>
    <row r="3410" spans="1:12" hidden="1" x14ac:dyDescent="0.25">
      <c r="A3410" t="s">
        <v>2678</v>
      </c>
      <c r="B3410" t="s">
        <v>2677</v>
      </c>
      <c r="C3410" t="s">
        <v>2676</v>
      </c>
      <c r="D3410">
        <v>20031.88</v>
      </c>
      <c r="E3410">
        <v>10.28</v>
      </c>
      <c r="F3410" t="s">
        <v>2737</v>
      </c>
      <c r="G3410">
        <v>27069254</v>
      </c>
      <c r="H3410" t="s">
        <v>2837</v>
      </c>
      <c r="I3410" s="9">
        <v>43692.279166666667</v>
      </c>
      <c r="J3410" s="8" t="s">
        <v>2737</v>
      </c>
      <c r="K3410">
        <v>270</v>
      </c>
      <c r="L3410">
        <v>798</v>
      </c>
    </row>
    <row r="3411" spans="1:12" hidden="1" x14ac:dyDescent="0.25">
      <c r="A3411" t="s">
        <v>367</v>
      </c>
      <c r="B3411" t="s">
        <v>3145</v>
      </c>
      <c r="C3411" t="s">
        <v>365</v>
      </c>
      <c r="D3411">
        <v>11646.9</v>
      </c>
      <c r="E3411">
        <v>10.210000000000001</v>
      </c>
      <c r="F3411" t="s">
        <v>2737</v>
      </c>
      <c r="G3411">
        <v>27069158</v>
      </c>
      <c r="H3411" t="s">
        <v>2960</v>
      </c>
      <c r="I3411" t="s">
        <v>2737</v>
      </c>
      <c r="J3411" s="8">
        <v>43789.377083333333</v>
      </c>
      <c r="K3411">
        <v>270</v>
      </c>
      <c r="L3411">
        <v>29881</v>
      </c>
    </row>
    <row r="3412" spans="1:12" hidden="1" x14ac:dyDescent="0.25">
      <c r="A3412" t="s">
        <v>367</v>
      </c>
      <c r="B3412" t="s">
        <v>3145</v>
      </c>
      <c r="C3412" t="s">
        <v>365</v>
      </c>
      <c r="D3412">
        <v>11646.9</v>
      </c>
      <c r="E3412">
        <v>6.88</v>
      </c>
      <c r="F3412" t="s">
        <v>2737</v>
      </c>
      <c r="G3412">
        <v>27210100</v>
      </c>
      <c r="H3412" t="s">
        <v>2750</v>
      </c>
      <c r="I3412" t="s">
        <v>2737</v>
      </c>
      <c r="J3412" s="8">
        <v>43789.377083333333</v>
      </c>
      <c r="K3412">
        <v>272</v>
      </c>
      <c r="L3412">
        <v>29881</v>
      </c>
    </row>
    <row r="3413" spans="1:12" hidden="1" x14ac:dyDescent="0.25">
      <c r="A3413" t="s">
        <v>367</v>
      </c>
      <c r="B3413" t="s">
        <v>3145</v>
      </c>
      <c r="C3413" t="s">
        <v>365</v>
      </c>
      <c r="D3413">
        <v>11646.9</v>
      </c>
      <c r="E3413">
        <v>7.39</v>
      </c>
      <c r="F3413" t="s">
        <v>2737</v>
      </c>
      <c r="G3413">
        <v>27069178</v>
      </c>
      <c r="H3413" t="s">
        <v>2914</v>
      </c>
      <c r="I3413" t="s">
        <v>2737</v>
      </c>
      <c r="J3413" s="8">
        <v>43789.377083333333</v>
      </c>
      <c r="K3413">
        <v>270</v>
      </c>
      <c r="L3413">
        <v>29881</v>
      </c>
    </row>
    <row r="3414" spans="1:12" hidden="1" x14ac:dyDescent="0.25">
      <c r="A3414" t="s">
        <v>367</v>
      </c>
      <c r="B3414" t="s">
        <v>3145</v>
      </c>
      <c r="C3414" t="s">
        <v>365</v>
      </c>
      <c r="D3414">
        <v>11646.9</v>
      </c>
      <c r="E3414">
        <v>6.18</v>
      </c>
      <c r="F3414" t="s">
        <v>2737</v>
      </c>
      <c r="G3414">
        <v>27013496</v>
      </c>
      <c r="H3414" t="s">
        <v>2915</v>
      </c>
      <c r="I3414" t="s">
        <v>2737</v>
      </c>
      <c r="J3414" s="8">
        <v>43789.377083333333</v>
      </c>
      <c r="K3414">
        <v>270</v>
      </c>
      <c r="L3414">
        <v>29881</v>
      </c>
    </row>
    <row r="3415" spans="1:12" hidden="1" x14ac:dyDescent="0.25">
      <c r="A3415" t="s">
        <v>367</v>
      </c>
      <c r="B3415" t="s">
        <v>3145</v>
      </c>
      <c r="C3415" t="s">
        <v>365</v>
      </c>
      <c r="D3415">
        <v>11646.9</v>
      </c>
      <c r="E3415">
        <v>90.48</v>
      </c>
      <c r="F3415" t="s">
        <v>2737</v>
      </c>
      <c r="G3415">
        <v>27210100</v>
      </c>
      <c r="H3415" t="s">
        <v>2750</v>
      </c>
      <c r="I3415" t="s">
        <v>2737</v>
      </c>
      <c r="J3415" s="8">
        <v>43789.377083333333</v>
      </c>
      <c r="K3415">
        <v>272</v>
      </c>
      <c r="L3415">
        <v>29881</v>
      </c>
    </row>
    <row r="3416" spans="1:12" hidden="1" x14ac:dyDescent="0.25">
      <c r="A3416" t="s">
        <v>367</v>
      </c>
      <c r="B3416" t="s">
        <v>3145</v>
      </c>
      <c r="C3416" t="s">
        <v>365</v>
      </c>
      <c r="D3416">
        <v>11646.9</v>
      </c>
      <c r="E3416">
        <v>9.27</v>
      </c>
      <c r="F3416" t="s">
        <v>2737</v>
      </c>
      <c r="G3416">
        <v>27069286</v>
      </c>
      <c r="H3416" t="s">
        <v>2916</v>
      </c>
      <c r="I3416" t="s">
        <v>2737</v>
      </c>
      <c r="J3416" s="8">
        <v>43789.377083333333</v>
      </c>
      <c r="K3416">
        <v>270</v>
      </c>
      <c r="L3416">
        <v>29881</v>
      </c>
    </row>
    <row r="3417" spans="1:12" hidden="1" x14ac:dyDescent="0.25">
      <c r="A3417" t="s">
        <v>367</v>
      </c>
      <c r="B3417" t="s">
        <v>3145</v>
      </c>
      <c r="C3417" t="s">
        <v>365</v>
      </c>
      <c r="D3417">
        <v>11646.9</v>
      </c>
      <c r="E3417">
        <v>6.74</v>
      </c>
      <c r="F3417" t="s">
        <v>2737</v>
      </c>
      <c r="G3417">
        <v>27269181</v>
      </c>
      <c r="H3417" t="s">
        <v>2917</v>
      </c>
      <c r="I3417" t="s">
        <v>2737</v>
      </c>
      <c r="J3417" s="8">
        <v>43789.377083333333</v>
      </c>
      <c r="K3417">
        <v>272</v>
      </c>
      <c r="L3417">
        <v>29881</v>
      </c>
    </row>
    <row r="3418" spans="1:12" hidden="1" x14ac:dyDescent="0.25">
      <c r="A3418" t="s">
        <v>367</v>
      </c>
      <c r="B3418" t="s">
        <v>3145</v>
      </c>
      <c r="C3418" t="s">
        <v>365</v>
      </c>
      <c r="D3418">
        <v>11646.9</v>
      </c>
      <c r="E3418">
        <v>174.54</v>
      </c>
      <c r="F3418" t="s">
        <v>2737</v>
      </c>
      <c r="G3418">
        <v>27210100</v>
      </c>
      <c r="H3418" t="s">
        <v>2750</v>
      </c>
      <c r="I3418" t="s">
        <v>2737</v>
      </c>
      <c r="J3418" s="8">
        <v>43789.377083333333</v>
      </c>
      <c r="K3418">
        <v>272</v>
      </c>
      <c r="L3418">
        <v>29881</v>
      </c>
    </row>
    <row r="3419" spans="1:12" hidden="1" x14ac:dyDescent="0.25">
      <c r="A3419" t="s">
        <v>367</v>
      </c>
      <c r="B3419" t="s">
        <v>3145</v>
      </c>
      <c r="C3419" t="s">
        <v>365</v>
      </c>
      <c r="D3419">
        <v>11646.9</v>
      </c>
      <c r="E3419">
        <v>11.92</v>
      </c>
      <c r="F3419" t="s">
        <v>2752</v>
      </c>
      <c r="G3419">
        <v>27038238</v>
      </c>
      <c r="H3419" t="s">
        <v>2753</v>
      </c>
      <c r="I3419" t="s">
        <v>2737</v>
      </c>
      <c r="J3419" s="8">
        <v>43789.377083333333</v>
      </c>
      <c r="K3419">
        <v>270</v>
      </c>
      <c r="L3419">
        <v>29881</v>
      </c>
    </row>
    <row r="3420" spans="1:12" hidden="1" x14ac:dyDescent="0.25">
      <c r="A3420" t="s">
        <v>367</v>
      </c>
      <c r="B3420" t="s">
        <v>3145</v>
      </c>
      <c r="C3420" t="s">
        <v>365</v>
      </c>
      <c r="D3420">
        <v>11646.9</v>
      </c>
      <c r="E3420">
        <v>11.59</v>
      </c>
      <c r="F3420" t="s">
        <v>2737</v>
      </c>
      <c r="G3420">
        <v>27069212</v>
      </c>
      <c r="H3420" t="s">
        <v>2754</v>
      </c>
      <c r="I3420" t="s">
        <v>2737</v>
      </c>
      <c r="J3420" s="8">
        <v>43789.377083333333</v>
      </c>
      <c r="K3420">
        <v>270</v>
      </c>
      <c r="L3420">
        <v>29881</v>
      </c>
    </row>
    <row r="3421" spans="1:12" hidden="1" x14ac:dyDescent="0.25">
      <c r="A3421" t="s">
        <v>367</v>
      </c>
      <c r="B3421" t="s">
        <v>3145</v>
      </c>
      <c r="C3421" t="s">
        <v>365</v>
      </c>
      <c r="D3421">
        <v>11646.9</v>
      </c>
      <c r="E3421">
        <v>10.53</v>
      </c>
      <c r="F3421" t="s">
        <v>2737</v>
      </c>
      <c r="G3421">
        <v>27013394</v>
      </c>
      <c r="H3421" t="s">
        <v>2789</v>
      </c>
      <c r="I3421" t="s">
        <v>2737</v>
      </c>
      <c r="J3421" s="8">
        <v>43789.377083333333</v>
      </c>
      <c r="K3421">
        <v>270</v>
      </c>
      <c r="L3421">
        <v>29881</v>
      </c>
    </row>
    <row r="3422" spans="1:12" hidden="1" x14ac:dyDescent="0.25">
      <c r="A3422" t="s">
        <v>367</v>
      </c>
      <c r="B3422" t="s">
        <v>3145</v>
      </c>
      <c r="C3422" t="s">
        <v>365</v>
      </c>
      <c r="D3422">
        <v>11646.9</v>
      </c>
      <c r="E3422">
        <v>7.35</v>
      </c>
      <c r="F3422" t="s">
        <v>2737</v>
      </c>
      <c r="G3422">
        <v>27013392</v>
      </c>
      <c r="H3422" t="s">
        <v>2755</v>
      </c>
      <c r="I3422" t="s">
        <v>2737</v>
      </c>
      <c r="J3422" s="8">
        <v>43789.377083333333</v>
      </c>
      <c r="K3422">
        <v>270</v>
      </c>
      <c r="L3422">
        <v>29881</v>
      </c>
    </row>
    <row r="3423" spans="1:12" hidden="1" x14ac:dyDescent="0.25">
      <c r="A3423" t="s">
        <v>367</v>
      </c>
      <c r="B3423" t="s">
        <v>3145</v>
      </c>
      <c r="C3423" t="s">
        <v>365</v>
      </c>
      <c r="D3423">
        <v>11646.9</v>
      </c>
      <c r="E3423">
        <v>21.19</v>
      </c>
      <c r="F3423" t="s">
        <v>2737</v>
      </c>
      <c r="G3423">
        <v>27013399</v>
      </c>
      <c r="H3423" t="s">
        <v>2739</v>
      </c>
      <c r="I3423" t="s">
        <v>2737</v>
      </c>
      <c r="J3423" s="8">
        <v>43789.377083333333</v>
      </c>
      <c r="K3423">
        <v>270</v>
      </c>
      <c r="L3423">
        <v>29881</v>
      </c>
    </row>
    <row r="3424" spans="1:12" hidden="1" x14ac:dyDescent="0.25">
      <c r="A3424" t="s">
        <v>367</v>
      </c>
      <c r="B3424" t="s">
        <v>3145</v>
      </c>
      <c r="C3424" t="s">
        <v>365</v>
      </c>
      <c r="D3424">
        <v>11646.9</v>
      </c>
      <c r="E3424">
        <v>10.97</v>
      </c>
      <c r="F3424" t="s">
        <v>2737</v>
      </c>
      <c r="G3424">
        <v>27280043</v>
      </c>
      <c r="H3424" t="s">
        <v>2740</v>
      </c>
      <c r="I3424" t="s">
        <v>2737</v>
      </c>
      <c r="J3424" s="8">
        <v>43789.377083333333</v>
      </c>
      <c r="K3424">
        <v>272</v>
      </c>
      <c r="L3424">
        <v>29881</v>
      </c>
    </row>
    <row r="3425" spans="1:15" hidden="1" x14ac:dyDescent="0.25">
      <c r="A3425" t="s">
        <v>367</v>
      </c>
      <c r="B3425" t="s">
        <v>3145</v>
      </c>
      <c r="C3425" t="s">
        <v>365</v>
      </c>
      <c r="D3425">
        <v>11646.9</v>
      </c>
      <c r="E3425">
        <v>21</v>
      </c>
      <c r="F3425" t="s">
        <v>2846</v>
      </c>
      <c r="G3425">
        <v>25021248</v>
      </c>
      <c r="H3425" t="s">
        <v>3068</v>
      </c>
      <c r="I3425" t="s">
        <v>2737</v>
      </c>
      <c r="J3425" s="8">
        <v>43789.377083333333</v>
      </c>
      <c r="K3425">
        <v>250</v>
      </c>
      <c r="L3425">
        <v>29881</v>
      </c>
    </row>
    <row r="3426" spans="1:15" hidden="1" x14ac:dyDescent="0.25">
      <c r="A3426" t="s">
        <v>367</v>
      </c>
      <c r="B3426" t="s">
        <v>3145</v>
      </c>
      <c r="C3426" t="s">
        <v>365</v>
      </c>
      <c r="D3426">
        <v>11646.9</v>
      </c>
      <c r="E3426">
        <v>107</v>
      </c>
      <c r="F3426" t="s">
        <v>2846</v>
      </c>
      <c r="G3426">
        <v>63621209</v>
      </c>
      <c r="H3426" t="s">
        <v>2961</v>
      </c>
      <c r="I3426" t="s">
        <v>2737</v>
      </c>
      <c r="J3426" s="8">
        <v>43789.377083333333</v>
      </c>
      <c r="K3426">
        <v>636</v>
      </c>
      <c r="L3426">
        <v>29881</v>
      </c>
    </row>
    <row r="3427" spans="1:15" hidden="1" x14ac:dyDescent="0.25">
      <c r="A3427" t="s">
        <v>367</v>
      </c>
      <c r="B3427" t="s">
        <v>3145</v>
      </c>
      <c r="C3427" t="s">
        <v>365</v>
      </c>
      <c r="D3427">
        <v>11646.9</v>
      </c>
      <c r="E3427">
        <v>46</v>
      </c>
      <c r="F3427" t="s">
        <v>2742</v>
      </c>
      <c r="G3427">
        <v>25021907</v>
      </c>
      <c r="H3427" t="s">
        <v>2743</v>
      </c>
      <c r="I3427" t="s">
        <v>2737</v>
      </c>
      <c r="J3427" s="8">
        <v>43789.377083333333</v>
      </c>
      <c r="K3427">
        <v>250</v>
      </c>
      <c r="L3427">
        <v>29881</v>
      </c>
    </row>
    <row r="3428" spans="1:15" hidden="1" x14ac:dyDescent="0.25">
      <c r="A3428" t="s">
        <v>367</v>
      </c>
      <c r="B3428" t="s">
        <v>3145</v>
      </c>
      <c r="C3428" t="s">
        <v>365</v>
      </c>
      <c r="D3428">
        <v>11646.9</v>
      </c>
      <c r="E3428">
        <v>19</v>
      </c>
      <c r="F3428" t="s">
        <v>2865</v>
      </c>
      <c r="G3428">
        <v>25024630</v>
      </c>
      <c r="H3428" t="s">
        <v>2866</v>
      </c>
      <c r="I3428" t="s">
        <v>2737</v>
      </c>
      <c r="J3428" s="8">
        <v>43789.377083333333</v>
      </c>
      <c r="K3428">
        <v>250</v>
      </c>
      <c r="L3428">
        <v>29881</v>
      </c>
    </row>
    <row r="3429" spans="1:15" hidden="1" x14ac:dyDescent="0.25">
      <c r="A3429" t="s">
        <v>367</v>
      </c>
      <c r="B3429" t="s">
        <v>3145</v>
      </c>
      <c r="C3429" t="s">
        <v>365</v>
      </c>
      <c r="D3429">
        <v>11646.9</v>
      </c>
      <c r="E3429">
        <v>21</v>
      </c>
      <c r="F3429" t="s">
        <v>2848</v>
      </c>
      <c r="G3429">
        <v>63623574</v>
      </c>
      <c r="H3429" t="s">
        <v>2849</v>
      </c>
      <c r="I3429" t="s">
        <v>2737</v>
      </c>
      <c r="J3429" s="8">
        <v>43789.377083333333</v>
      </c>
      <c r="K3429">
        <v>636</v>
      </c>
      <c r="L3429">
        <v>29881</v>
      </c>
    </row>
    <row r="3430" spans="1:15" hidden="1" x14ac:dyDescent="0.25">
      <c r="A3430" t="s">
        <v>367</v>
      </c>
      <c r="B3430" t="s">
        <v>3145</v>
      </c>
      <c r="C3430" t="s">
        <v>365</v>
      </c>
      <c r="D3430">
        <v>11646.9</v>
      </c>
      <c r="E3430">
        <v>44</v>
      </c>
      <c r="F3430" t="s">
        <v>2897</v>
      </c>
      <c r="G3430">
        <v>25021629</v>
      </c>
      <c r="H3430" t="s">
        <v>2963</v>
      </c>
      <c r="I3430" t="s">
        <v>2737</v>
      </c>
      <c r="J3430" s="8">
        <v>43789.377083333333</v>
      </c>
      <c r="K3430">
        <v>250</v>
      </c>
      <c r="L3430">
        <v>29881</v>
      </c>
    </row>
    <row r="3431" spans="1:15" hidden="1" x14ac:dyDescent="0.25">
      <c r="A3431" t="s">
        <v>367</v>
      </c>
      <c r="B3431" t="s">
        <v>3145</v>
      </c>
      <c r="C3431" t="s">
        <v>365</v>
      </c>
      <c r="D3431">
        <v>11646.9</v>
      </c>
      <c r="E3431">
        <v>22</v>
      </c>
      <c r="F3431" t="s">
        <v>2737</v>
      </c>
      <c r="G3431">
        <v>25024769</v>
      </c>
      <c r="H3431" t="s">
        <v>2741</v>
      </c>
      <c r="I3431" t="s">
        <v>2737</v>
      </c>
      <c r="J3431" s="8">
        <v>43789.377083333333</v>
      </c>
      <c r="K3431">
        <v>250</v>
      </c>
      <c r="L3431">
        <v>29881</v>
      </c>
    </row>
    <row r="3432" spans="1:15" hidden="1" x14ac:dyDescent="0.25">
      <c r="A3432" t="s">
        <v>367</v>
      </c>
      <c r="B3432" t="s">
        <v>3145</v>
      </c>
      <c r="C3432" t="s">
        <v>365</v>
      </c>
      <c r="D3432">
        <v>11646.9</v>
      </c>
      <c r="E3432">
        <v>21</v>
      </c>
      <c r="F3432" t="s">
        <v>2759</v>
      </c>
      <c r="G3432">
        <v>25022093</v>
      </c>
      <c r="H3432" t="s">
        <v>2924</v>
      </c>
      <c r="I3432" t="s">
        <v>2737</v>
      </c>
      <c r="J3432" s="8">
        <v>43789.377083333333</v>
      </c>
      <c r="K3432">
        <v>250</v>
      </c>
      <c r="L3432">
        <v>29881</v>
      </c>
    </row>
    <row r="3433" spans="1:15" hidden="1" x14ac:dyDescent="0.25">
      <c r="A3433" t="s">
        <v>367</v>
      </c>
      <c r="B3433" t="s">
        <v>3145</v>
      </c>
      <c r="C3433" t="s">
        <v>365</v>
      </c>
      <c r="D3433">
        <v>11646.9</v>
      </c>
      <c r="E3433">
        <v>39</v>
      </c>
      <c r="F3433" t="s">
        <v>2737</v>
      </c>
      <c r="G3433">
        <v>25024764</v>
      </c>
      <c r="H3433" t="s">
        <v>2962</v>
      </c>
      <c r="I3433" t="s">
        <v>2737</v>
      </c>
      <c r="J3433" s="8">
        <v>43789.377083333333</v>
      </c>
      <c r="K3433">
        <v>250</v>
      </c>
      <c r="L3433">
        <v>29881</v>
      </c>
    </row>
    <row r="3434" spans="1:15" hidden="1" x14ac:dyDescent="0.25">
      <c r="A3434" t="s">
        <v>367</v>
      </c>
      <c r="B3434" t="s">
        <v>3145</v>
      </c>
      <c r="C3434" t="s">
        <v>365</v>
      </c>
      <c r="D3434">
        <v>11646.9</v>
      </c>
      <c r="E3434">
        <v>5600</v>
      </c>
      <c r="F3434" t="s">
        <v>2737</v>
      </c>
      <c r="G3434">
        <v>36014007</v>
      </c>
      <c r="H3434" t="s">
        <v>2899</v>
      </c>
      <c r="I3434" t="s">
        <v>2737</v>
      </c>
      <c r="J3434" s="8">
        <v>43789.377083333333</v>
      </c>
      <c r="K3434">
        <v>360</v>
      </c>
      <c r="L3434">
        <v>29881</v>
      </c>
      <c r="M3434" s="19">
        <v>5858</v>
      </c>
      <c r="N3434" s="19">
        <f>M3434</f>
        <v>5858</v>
      </c>
    </row>
    <row r="3435" spans="1:15" hidden="1" x14ac:dyDescent="0.25">
      <c r="A3435" t="s">
        <v>367</v>
      </c>
      <c r="B3435" t="s">
        <v>3145</v>
      </c>
      <c r="C3435" t="s">
        <v>365</v>
      </c>
      <c r="D3435">
        <v>11646.9</v>
      </c>
      <c r="E3435">
        <v>1120</v>
      </c>
      <c r="F3435" t="s">
        <v>2737</v>
      </c>
      <c r="G3435">
        <v>36014008</v>
      </c>
      <c r="H3435" t="s">
        <v>2927</v>
      </c>
      <c r="I3435" t="s">
        <v>2737</v>
      </c>
      <c r="J3435" s="8">
        <v>43789.377083333333</v>
      </c>
      <c r="K3435">
        <v>360</v>
      </c>
      <c r="L3435">
        <v>29881</v>
      </c>
      <c r="M3435" s="19">
        <v>1172</v>
      </c>
      <c r="N3435" s="19">
        <f>M3435</f>
        <v>1172</v>
      </c>
    </row>
    <row r="3436" spans="1:15" hidden="1" x14ac:dyDescent="0.25">
      <c r="A3436" t="s">
        <v>367</v>
      </c>
      <c r="B3436" t="s">
        <v>3145</v>
      </c>
      <c r="C3436" t="s">
        <v>365</v>
      </c>
      <c r="D3436">
        <v>11646.9</v>
      </c>
      <c r="E3436">
        <v>1984</v>
      </c>
      <c r="F3436" t="s">
        <v>2737</v>
      </c>
      <c r="G3436">
        <v>37013010</v>
      </c>
      <c r="H3436" t="s">
        <v>2747</v>
      </c>
      <c r="I3436" t="s">
        <v>2737</v>
      </c>
      <c r="J3436" s="8">
        <v>43789.377083333333</v>
      </c>
      <c r="K3436">
        <v>370</v>
      </c>
      <c r="L3436">
        <v>29881</v>
      </c>
      <c r="M3436" s="19">
        <v>33</v>
      </c>
      <c r="N3436">
        <f>E3436/31</f>
        <v>64</v>
      </c>
      <c r="O3436" s="19">
        <f>M3436*N3436</f>
        <v>2112</v>
      </c>
    </row>
    <row r="3437" spans="1:15" hidden="1" x14ac:dyDescent="0.25">
      <c r="A3437" t="s">
        <v>367</v>
      </c>
      <c r="B3437" t="s">
        <v>3145</v>
      </c>
      <c r="C3437" t="s">
        <v>365</v>
      </c>
      <c r="D3437">
        <v>11646.9</v>
      </c>
      <c r="E3437">
        <v>1216</v>
      </c>
      <c r="F3437">
        <v>17001</v>
      </c>
      <c r="G3437">
        <v>71017001</v>
      </c>
      <c r="H3437" t="s">
        <v>2900</v>
      </c>
      <c r="I3437" t="s">
        <v>2737</v>
      </c>
      <c r="J3437" s="8">
        <v>43789.377083333333</v>
      </c>
      <c r="K3437">
        <v>710</v>
      </c>
      <c r="L3437">
        <v>29881</v>
      </c>
      <c r="M3437" s="19">
        <v>1272</v>
      </c>
    </row>
    <row r="3438" spans="1:15" hidden="1" x14ac:dyDescent="0.25">
      <c r="A3438" t="s">
        <v>367</v>
      </c>
      <c r="B3438" t="s">
        <v>3145</v>
      </c>
      <c r="C3438" t="s">
        <v>365</v>
      </c>
      <c r="D3438">
        <v>11646.9</v>
      </c>
      <c r="E3438">
        <v>690</v>
      </c>
      <c r="F3438">
        <v>10260</v>
      </c>
      <c r="G3438">
        <v>71010260</v>
      </c>
      <c r="H3438" t="s">
        <v>2748</v>
      </c>
      <c r="I3438" t="s">
        <v>2737</v>
      </c>
      <c r="J3438" s="8">
        <v>43789.377083333333</v>
      </c>
      <c r="K3438">
        <v>710</v>
      </c>
      <c r="L3438">
        <v>29881</v>
      </c>
      <c r="M3438" s="19">
        <v>722</v>
      </c>
    </row>
    <row r="3439" spans="1:15" hidden="1" x14ac:dyDescent="0.25">
      <c r="A3439" t="s">
        <v>367</v>
      </c>
      <c r="B3439" t="s">
        <v>3145</v>
      </c>
      <c r="C3439" t="s">
        <v>365</v>
      </c>
      <c r="D3439">
        <v>11646.9</v>
      </c>
      <c r="E3439">
        <v>13.26</v>
      </c>
      <c r="F3439" t="s">
        <v>2737</v>
      </c>
      <c r="G3439">
        <v>27081047</v>
      </c>
      <c r="H3439" t="s">
        <v>2967</v>
      </c>
      <c r="I3439" t="s">
        <v>2737</v>
      </c>
      <c r="J3439" s="8">
        <v>43789.377083333333</v>
      </c>
      <c r="K3439">
        <v>270</v>
      </c>
      <c r="L3439">
        <v>29881</v>
      </c>
    </row>
    <row r="3440" spans="1:15" hidden="1" x14ac:dyDescent="0.25">
      <c r="A3440" t="s">
        <v>367</v>
      </c>
      <c r="B3440" t="s">
        <v>3145</v>
      </c>
      <c r="C3440" t="s">
        <v>365</v>
      </c>
      <c r="D3440">
        <v>11646.9</v>
      </c>
      <c r="E3440">
        <v>7.21</v>
      </c>
      <c r="F3440">
        <v>13224</v>
      </c>
      <c r="G3440">
        <v>27013224</v>
      </c>
      <c r="H3440" t="s">
        <v>2957</v>
      </c>
      <c r="I3440" t="s">
        <v>2737</v>
      </c>
      <c r="J3440" s="8">
        <v>43789.377083333333</v>
      </c>
      <c r="K3440">
        <v>270</v>
      </c>
      <c r="L3440">
        <v>29881</v>
      </c>
    </row>
    <row r="3441" spans="1:13" hidden="1" x14ac:dyDescent="0.25">
      <c r="A3441" t="s">
        <v>367</v>
      </c>
      <c r="B3441" t="s">
        <v>3145</v>
      </c>
      <c r="C3441" t="s">
        <v>365</v>
      </c>
      <c r="D3441">
        <v>11646.9</v>
      </c>
      <c r="E3441">
        <v>81.83</v>
      </c>
      <c r="F3441">
        <v>13415</v>
      </c>
      <c r="G3441">
        <v>27013415</v>
      </c>
      <c r="H3441" t="s">
        <v>2958</v>
      </c>
      <c r="I3441" t="s">
        <v>2737</v>
      </c>
      <c r="J3441" s="8">
        <v>43789.377083333333</v>
      </c>
      <c r="K3441">
        <v>270</v>
      </c>
      <c r="L3441">
        <v>29881</v>
      </c>
    </row>
    <row r="3442" spans="1:13" hidden="1" x14ac:dyDescent="0.25">
      <c r="A3442" t="s">
        <v>367</v>
      </c>
      <c r="B3442" t="s">
        <v>3145</v>
      </c>
      <c r="C3442" t="s">
        <v>365</v>
      </c>
      <c r="D3442">
        <v>11646.9</v>
      </c>
      <c r="E3442">
        <v>170.64</v>
      </c>
      <c r="F3442" t="s">
        <v>2737</v>
      </c>
      <c r="G3442">
        <v>27210100</v>
      </c>
      <c r="H3442" t="s">
        <v>2750</v>
      </c>
      <c r="I3442" t="s">
        <v>2737</v>
      </c>
      <c r="J3442" s="8">
        <v>43789.377083333333</v>
      </c>
      <c r="K3442">
        <v>272</v>
      </c>
      <c r="L3442">
        <v>29881</v>
      </c>
    </row>
    <row r="3443" spans="1:13" hidden="1" x14ac:dyDescent="0.25">
      <c r="A3443" t="s">
        <v>367</v>
      </c>
      <c r="B3443" t="s">
        <v>3145</v>
      </c>
      <c r="C3443" t="s">
        <v>365</v>
      </c>
      <c r="D3443">
        <v>11646.9</v>
      </c>
      <c r="E3443">
        <v>6.37</v>
      </c>
      <c r="F3443" t="s">
        <v>2737</v>
      </c>
      <c r="G3443">
        <v>27217031</v>
      </c>
      <c r="H3443" t="s">
        <v>2959</v>
      </c>
      <c r="I3443" t="s">
        <v>2737</v>
      </c>
      <c r="J3443" s="8">
        <v>43789.377083333333</v>
      </c>
      <c r="K3443">
        <v>272</v>
      </c>
      <c r="L3443">
        <v>29881</v>
      </c>
    </row>
    <row r="3444" spans="1:13" hidden="1" x14ac:dyDescent="0.25">
      <c r="A3444" t="s">
        <v>3146</v>
      </c>
      <c r="B3444" t="s">
        <v>2566</v>
      </c>
      <c r="C3444" t="s">
        <v>2565</v>
      </c>
      <c r="D3444">
        <v>3562.6</v>
      </c>
      <c r="E3444">
        <v>56.81</v>
      </c>
      <c r="F3444" t="s">
        <v>2737</v>
      </c>
      <c r="G3444">
        <v>27217116</v>
      </c>
      <c r="H3444" t="s">
        <v>3009</v>
      </c>
      <c r="I3444" t="s">
        <v>2737</v>
      </c>
      <c r="J3444" s="8">
        <v>43901.497916666667</v>
      </c>
      <c r="K3444">
        <v>272</v>
      </c>
      <c r="L3444">
        <v>64483</v>
      </c>
    </row>
    <row r="3445" spans="1:13" hidden="1" x14ac:dyDescent="0.25">
      <c r="A3445" t="s">
        <v>3146</v>
      </c>
      <c r="B3445" t="s">
        <v>2566</v>
      </c>
      <c r="C3445" t="s">
        <v>2565</v>
      </c>
      <c r="D3445">
        <v>3562.6</v>
      </c>
      <c r="E3445">
        <v>32.590000000000003</v>
      </c>
      <c r="F3445" t="s">
        <v>2737</v>
      </c>
      <c r="G3445">
        <v>27269181</v>
      </c>
      <c r="H3445" t="s">
        <v>2917</v>
      </c>
      <c r="I3445" t="s">
        <v>2737</v>
      </c>
      <c r="J3445" s="8">
        <v>43901.497916666667</v>
      </c>
      <c r="K3445">
        <v>272</v>
      </c>
      <c r="L3445">
        <v>64483</v>
      </c>
    </row>
    <row r="3446" spans="1:13" hidden="1" x14ac:dyDescent="0.25">
      <c r="A3446" t="s">
        <v>3146</v>
      </c>
      <c r="B3446" t="s">
        <v>2566</v>
      </c>
      <c r="C3446" t="s">
        <v>2565</v>
      </c>
      <c r="D3446">
        <v>3562.6</v>
      </c>
      <c r="E3446">
        <v>25</v>
      </c>
      <c r="F3446" t="s">
        <v>2759</v>
      </c>
      <c r="G3446">
        <v>63621053</v>
      </c>
      <c r="H3446" t="s">
        <v>3012</v>
      </c>
      <c r="I3446" t="s">
        <v>2737</v>
      </c>
      <c r="J3446" s="8">
        <v>43901.497916666667</v>
      </c>
      <c r="K3446">
        <v>636</v>
      </c>
      <c r="L3446">
        <v>64483</v>
      </c>
    </row>
    <row r="3447" spans="1:13" hidden="1" x14ac:dyDescent="0.25">
      <c r="A3447" t="s">
        <v>3146</v>
      </c>
      <c r="B3447" t="s">
        <v>2566</v>
      </c>
      <c r="C3447" t="s">
        <v>2565</v>
      </c>
      <c r="D3447">
        <v>3562.6</v>
      </c>
      <c r="E3447">
        <v>121</v>
      </c>
      <c r="F3447" t="s">
        <v>3010</v>
      </c>
      <c r="G3447">
        <v>25021108</v>
      </c>
      <c r="H3447" t="s">
        <v>3011</v>
      </c>
      <c r="I3447" t="s">
        <v>2737</v>
      </c>
      <c r="J3447" s="8">
        <v>43901.497916666667</v>
      </c>
      <c r="K3447">
        <v>250</v>
      </c>
      <c r="L3447">
        <v>64483</v>
      </c>
    </row>
    <row r="3448" spans="1:13" hidden="1" x14ac:dyDescent="0.25">
      <c r="A3448" t="s">
        <v>3146</v>
      </c>
      <c r="B3448" t="s">
        <v>2566</v>
      </c>
      <c r="C3448" t="s">
        <v>2565</v>
      </c>
      <c r="D3448">
        <v>3562.6</v>
      </c>
      <c r="E3448">
        <v>164</v>
      </c>
      <c r="F3448" t="s">
        <v>2759</v>
      </c>
      <c r="G3448">
        <v>63621168</v>
      </c>
      <c r="H3448" t="s">
        <v>3147</v>
      </c>
      <c r="I3448" t="s">
        <v>2737</v>
      </c>
      <c r="J3448" s="8">
        <v>43901.497916666667</v>
      </c>
      <c r="K3448">
        <v>636</v>
      </c>
      <c r="L3448">
        <v>64483</v>
      </c>
    </row>
    <row r="3449" spans="1:13" hidden="1" x14ac:dyDescent="0.25">
      <c r="A3449" t="s">
        <v>3146</v>
      </c>
      <c r="B3449" t="s">
        <v>2566</v>
      </c>
      <c r="C3449" t="s">
        <v>2565</v>
      </c>
      <c r="D3449">
        <v>3562.6</v>
      </c>
      <c r="E3449">
        <v>3.32</v>
      </c>
      <c r="F3449" t="s">
        <v>2880</v>
      </c>
      <c r="G3449">
        <v>63621059</v>
      </c>
      <c r="H3449" t="s">
        <v>3005</v>
      </c>
      <c r="I3449" t="s">
        <v>2737</v>
      </c>
      <c r="J3449" s="8">
        <v>43901.497916666667</v>
      </c>
      <c r="K3449">
        <v>636</v>
      </c>
      <c r="L3449">
        <v>64483</v>
      </c>
    </row>
    <row r="3450" spans="1:13" hidden="1" x14ac:dyDescent="0.25">
      <c r="A3450" t="s">
        <v>3146</v>
      </c>
      <c r="B3450" t="s">
        <v>2566</v>
      </c>
      <c r="C3450" t="s">
        <v>2565</v>
      </c>
      <c r="D3450">
        <v>3562.6</v>
      </c>
      <c r="E3450">
        <v>29.88</v>
      </c>
      <c r="F3450" t="s">
        <v>2880</v>
      </c>
      <c r="G3450">
        <v>63621103</v>
      </c>
      <c r="H3450" t="s">
        <v>3006</v>
      </c>
      <c r="I3450" t="s">
        <v>2737</v>
      </c>
      <c r="J3450" s="8">
        <v>43901.497916666667</v>
      </c>
      <c r="K3450">
        <v>636</v>
      </c>
      <c r="L3450">
        <v>64483</v>
      </c>
    </row>
    <row r="3451" spans="1:13" hidden="1" x14ac:dyDescent="0.25">
      <c r="A3451" t="s">
        <v>3146</v>
      </c>
      <c r="B3451" t="s">
        <v>2566</v>
      </c>
      <c r="C3451" t="s">
        <v>2565</v>
      </c>
      <c r="D3451">
        <v>3562.6</v>
      </c>
      <c r="E3451">
        <v>1741</v>
      </c>
      <c r="F3451">
        <v>64483</v>
      </c>
      <c r="G3451">
        <v>36120044</v>
      </c>
      <c r="H3451" t="s">
        <v>3007</v>
      </c>
      <c r="I3451" t="s">
        <v>2737</v>
      </c>
      <c r="J3451" s="8">
        <v>43901.497916666667</v>
      </c>
      <c r="K3451">
        <v>361</v>
      </c>
      <c r="L3451">
        <v>64483</v>
      </c>
      <c r="M3451" s="19">
        <v>1822</v>
      </c>
    </row>
    <row r="3452" spans="1:13" hidden="1" x14ac:dyDescent="0.25">
      <c r="A3452" t="s">
        <v>3146</v>
      </c>
      <c r="B3452" t="s">
        <v>2566</v>
      </c>
      <c r="C3452" t="s">
        <v>2565</v>
      </c>
      <c r="D3452">
        <v>3562.6</v>
      </c>
      <c r="E3452">
        <v>1389</v>
      </c>
      <c r="F3452">
        <v>64484</v>
      </c>
      <c r="G3452">
        <v>36120045</v>
      </c>
      <c r="H3452" t="s">
        <v>3008</v>
      </c>
      <c r="I3452" t="s">
        <v>2737</v>
      </c>
      <c r="J3452" s="8">
        <v>43901.497916666667</v>
      </c>
      <c r="K3452">
        <v>361</v>
      </c>
      <c r="L3452">
        <v>64483</v>
      </c>
      <c r="M3452" s="19">
        <v>1453</v>
      </c>
    </row>
    <row r="3453" spans="1:13" hidden="1" x14ac:dyDescent="0.25">
      <c r="A3453" t="s">
        <v>370</v>
      </c>
      <c r="B3453" t="s">
        <v>369</v>
      </c>
      <c r="C3453" t="s">
        <v>368</v>
      </c>
      <c r="D3453">
        <v>10406.26</v>
      </c>
      <c r="E3453">
        <v>10.210000000000001</v>
      </c>
      <c r="F3453" t="s">
        <v>2737</v>
      </c>
      <c r="G3453">
        <v>27069158</v>
      </c>
      <c r="H3453" t="s">
        <v>2960</v>
      </c>
      <c r="I3453" t="s">
        <v>2737</v>
      </c>
      <c r="J3453" s="8">
        <v>43761.48541666667</v>
      </c>
      <c r="K3453">
        <v>270</v>
      </c>
      <c r="L3453">
        <v>29881</v>
      </c>
    </row>
    <row r="3454" spans="1:13" hidden="1" x14ac:dyDescent="0.25">
      <c r="A3454" t="s">
        <v>370</v>
      </c>
      <c r="B3454" t="s">
        <v>369</v>
      </c>
      <c r="C3454" t="s">
        <v>368</v>
      </c>
      <c r="D3454">
        <v>10406.26</v>
      </c>
      <c r="E3454">
        <v>7.39</v>
      </c>
      <c r="F3454" t="s">
        <v>2737</v>
      </c>
      <c r="G3454">
        <v>27069178</v>
      </c>
      <c r="H3454" t="s">
        <v>2914</v>
      </c>
      <c r="I3454" t="s">
        <v>2737</v>
      </c>
      <c r="J3454" s="8">
        <v>43761.48541666667</v>
      </c>
      <c r="K3454">
        <v>270</v>
      </c>
      <c r="L3454">
        <v>29881</v>
      </c>
    </row>
    <row r="3455" spans="1:13" hidden="1" x14ac:dyDescent="0.25">
      <c r="A3455" t="s">
        <v>370</v>
      </c>
      <c r="B3455" t="s">
        <v>369</v>
      </c>
      <c r="C3455" t="s">
        <v>368</v>
      </c>
      <c r="D3455">
        <v>10406.26</v>
      </c>
      <c r="E3455">
        <v>6.18</v>
      </c>
      <c r="F3455" t="s">
        <v>2737</v>
      </c>
      <c r="G3455">
        <v>27013496</v>
      </c>
      <c r="H3455" t="s">
        <v>2915</v>
      </c>
      <c r="I3455" t="s">
        <v>2737</v>
      </c>
      <c r="J3455" s="8">
        <v>43761.48541666667</v>
      </c>
      <c r="K3455">
        <v>270</v>
      </c>
      <c r="L3455">
        <v>29881</v>
      </c>
    </row>
    <row r="3456" spans="1:13" hidden="1" x14ac:dyDescent="0.25">
      <c r="A3456" t="s">
        <v>370</v>
      </c>
      <c r="B3456" t="s">
        <v>369</v>
      </c>
      <c r="C3456" t="s">
        <v>368</v>
      </c>
      <c r="D3456">
        <v>10406.26</v>
      </c>
      <c r="E3456">
        <v>90.48</v>
      </c>
      <c r="F3456" t="s">
        <v>2737</v>
      </c>
      <c r="G3456">
        <v>27210100</v>
      </c>
      <c r="H3456" t="s">
        <v>2750</v>
      </c>
      <c r="I3456" t="s">
        <v>2737</v>
      </c>
      <c r="J3456" s="8">
        <v>43761.48541666667</v>
      </c>
      <c r="K3456">
        <v>272</v>
      </c>
      <c r="L3456">
        <v>29881</v>
      </c>
    </row>
    <row r="3457" spans="1:12" hidden="1" x14ac:dyDescent="0.25">
      <c r="A3457" t="s">
        <v>370</v>
      </c>
      <c r="B3457" t="s">
        <v>369</v>
      </c>
      <c r="C3457" t="s">
        <v>368</v>
      </c>
      <c r="D3457">
        <v>10406.26</v>
      </c>
      <c r="E3457">
        <v>9.27</v>
      </c>
      <c r="F3457" t="s">
        <v>2737</v>
      </c>
      <c r="G3457">
        <v>27069286</v>
      </c>
      <c r="H3457" t="s">
        <v>2916</v>
      </c>
      <c r="I3457" t="s">
        <v>2737</v>
      </c>
      <c r="J3457" s="8">
        <v>43761.48541666667</v>
      </c>
      <c r="K3457">
        <v>270</v>
      </c>
      <c r="L3457">
        <v>29881</v>
      </c>
    </row>
    <row r="3458" spans="1:12" hidden="1" x14ac:dyDescent="0.25">
      <c r="A3458" t="s">
        <v>370</v>
      </c>
      <c r="B3458" t="s">
        <v>369</v>
      </c>
      <c r="C3458" t="s">
        <v>368</v>
      </c>
      <c r="D3458">
        <v>10406.26</v>
      </c>
      <c r="E3458">
        <v>6.74</v>
      </c>
      <c r="F3458" t="s">
        <v>2737</v>
      </c>
      <c r="G3458">
        <v>27269181</v>
      </c>
      <c r="H3458" t="s">
        <v>2917</v>
      </c>
      <c r="I3458" t="s">
        <v>2737</v>
      </c>
      <c r="J3458" s="8">
        <v>43761.48541666667</v>
      </c>
      <c r="K3458">
        <v>272</v>
      </c>
      <c r="L3458">
        <v>29881</v>
      </c>
    </row>
    <row r="3459" spans="1:12" hidden="1" x14ac:dyDescent="0.25">
      <c r="A3459" t="s">
        <v>370</v>
      </c>
      <c r="B3459" t="s">
        <v>369</v>
      </c>
      <c r="C3459" t="s">
        <v>368</v>
      </c>
      <c r="D3459">
        <v>10406.26</v>
      </c>
      <c r="E3459">
        <v>11.92</v>
      </c>
      <c r="F3459" t="s">
        <v>2752</v>
      </c>
      <c r="G3459">
        <v>27038238</v>
      </c>
      <c r="H3459" t="s">
        <v>2753</v>
      </c>
      <c r="I3459" t="s">
        <v>2737</v>
      </c>
      <c r="J3459" s="8">
        <v>43761.48541666667</v>
      </c>
      <c r="K3459">
        <v>270</v>
      </c>
      <c r="L3459">
        <v>29881</v>
      </c>
    </row>
    <row r="3460" spans="1:12" hidden="1" x14ac:dyDescent="0.25">
      <c r="A3460" t="s">
        <v>370</v>
      </c>
      <c r="B3460" t="s">
        <v>369</v>
      </c>
      <c r="C3460" t="s">
        <v>368</v>
      </c>
      <c r="D3460">
        <v>10406.26</v>
      </c>
      <c r="E3460">
        <v>11.59</v>
      </c>
      <c r="F3460" t="s">
        <v>2737</v>
      </c>
      <c r="G3460">
        <v>27069212</v>
      </c>
      <c r="H3460" t="s">
        <v>2754</v>
      </c>
      <c r="I3460" t="s">
        <v>2737</v>
      </c>
      <c r="J3460" s="8">
        <v>43761.48541666667</v>
      </c>
      <c r="K3460">
        <v>270</v>
      </c>
      <c r="L3460">
        <v>29881</v>
      </c>
    </row>
    <row r="3461" spans="1:12" hidden="1" x14ac:dyDescent="0.25">
      <c r="A3461" t="s">
        <v>370</v>
      </c>
      <c r="B3461" t="s">
        <v>369</v>
      </c>
      <c r="C3461" t="s">
        <v>368</v>
      </c>
      <c r="D3461">
        <v>10406.26</v>
      </c>
      <c r="E3461">
        <v>10.53</v>
      </c>
      <c r="F3461" t="s">
        <v>2737</v>
      </c>
      <c r="G3461">
        <v>27013394</v>
      </c>
      <c r="H3461" t="s">
        <v>2789</v>
      </c>
      <c r="I3461" t="s">
        <v>2737</v>
      </c>
      <c r="J3461" s="8">
        <v>43761.48541666667</v>
      </c>
      <c r="K3461">
        <v>270</v>
      </c>
      <c r="L3461">
        <v>29881</v>
      </c>
    </row>
    <row r="3462" spans="1:12" hidden="1" x14ac:dyDescent="0.25">
      <c r="A3462" t="s">
        <v>370</v>
      </c>
      <c r="B3462" t="s">
        <v>369</v>
      </c>
      <c r="C3462" t="s">
        <v>368</v>
      </c>
      <c r="D3462">
        <v>10406.26</v>
      </c>
      <c r="E3462">
        <v>7.35</v>
      </c>
      <c r="F3462" t="s">
        <v>2737</v>
      </c>
      <c r="G3462">
        <v>27013392</v>
      </c>
      <c r="H3462" t="s">
        <v>2755</v>
      </c>
      <c r="I3462" t="s">
        <v>2737</v>
      </c>
      <c r="J3462" s="8">
        <v>43761.48541666667</v>
      </c>
      <c r="K3462">
        <v>270</v>
      </c>
      <c r="L3462">
        <v>29881</v>
      </c>
    </row>
    <row r="3463" spans="1:12" hidden="1" x14ac:dyDescent="0.25">
      <c r="A3463" t="s">
        <v>370</v>
      </c>
      <c r="B3463" t="s">
        <v>369</v>
      </c>
      <c r="C3463" t="s">
        <v>368</v>
      </c>
      <c r="D3463">
        <v>10406.26</v>
      </c>
      <c r="E3463">
        <v>22.78</v>
      </c>
      <c r="F3463" t="s">
        <v>2737</v>
      </c>
      <c r="G3463">
        <v>27013399</v>
      </c>
      <c r="H3463" t="s">
        <v>2739</v>
      </c>
      <c r="I3463" t="s">
        <v>2737</v>
      </c>
      <c r="J3463" s="8">
        <v>43761.48541666667</v>
      </c>
      <c r="K3463">
        <v>270</v>
      </c>
      <c r="L3463">
        <v>29881</v>
      </c>
    </row>
    <row r="3464" spans="1:12" hidden="1" x14ac:dyDescent="0.25">
      <c r="A3464" t="s">
        <v>370</v>
      </c>
      <c r="B3464" t="s">
        <v>369</v>
      </c>
      <c r="C3464" t="s">
        <v>368</v>
      </c>
      <c r="D3464">
        <v>10406.26</v>
      </c>
      <c r="E3464">
        <v>10.97</v>
      </c>
      <c r="F3464" t="s">
        <v>2737</v>
      </c>
      <c r="G3464">
        <v>27280043</v>
      </c>
      <c r="H3464" t="s">
        <v>2740</v>
      </c>
      <c r="I3464" t="s">
        <v>2737</v>
      </c>
      <c r="J3464" s="8">
        <v>43761.48541666667</v>
      </c>
      <c r="K3464">
        <v>272</v>
      </c>
      <c r="L3464">
        <v>29881</v>
      </c>
    </row>
    <row r="3465" spans="1:12" hidden="1" x14ac:dyDescent="0.25">
      <c r="A3465" t="s">
        <v>370</v>
      </c>
      <c r="B3465" t="s">
        <v>369</v>
      </c>
      <c r="C3465" t="s">
        <v>368</v>
      </c>
      <c r="D3465">
        <v>10406.26</v>
      </c>
      <c r="E3465">
        <v>44.6</v>
      </c>
      <c r="F3465">
        <v>37024</v>
      </c>
      <c r="G3465">
        <v>27037024</v>
      </c>
      <c r="H3465" t="s">
        <v>2835</v>
      </c>
      <c r="I3465" t="s">
        <v>2737</v>
      </c>
      <c r="J3465" s="8">
        <v>43761.48541666667</v>
      </c>
      <c r="K3465">
        <v>270</v>
      </c>
      <c r="L3465">
        <v>29881</v>
      </c>
    </row>
    <row r="3466" spans="1:12" hidden="1" x14ac:dyDescent="0.25">
      <c r="A3466" t="s">
        <v>370</v>
      </c>
      <c r="B3466" t="s">
        <v>369</v>
      </c>
      <c r="C3466" t="s">
        <v>368</v>
      </c>
      <c r="D3466">
        <v>10406.26</v>
      </c>
      <c r="E3466">
        <v>8.58</v>
      </c>
      <c r="F3466" t="s">
        <v>2737</v>
      </c>
      <c r="G3466">
        <v>27069225</v>
      </c>
      <c r="H3466" t="s">
        <v>2757</v>
      </c>
      <c r="I3466" t="s">
        <v>2737</v>
      </c>
      <c r="J3466" s="8">
        <v>43761.48541666667</v>
      </c>
      <c r="K3466">
        <v>270</v>
      </c>
      <c r="L3466">
        <v>29881</v>
      </c>
    </row>
    <row r="3467" spans="1:12" hidden="1" x14ac:dyDescent="0.25">
      <c r="A3467" t="s">
        <v>370</v>
      </c>
      <c r="B3467" t="s">
        <v>369</v>
      </c>
      <c r="C3467" t="s">
        <v>368</v>
      </c>
      <c r="D3467">
        <v>10406.26</v>
      </c>
      <c r="E3467">
        <v>107</v>
      </c>
      <c r="F3467" t="s">
        <v>2846</v>
      </c>
      <c r="G3467">
        <v>63621209</v>
      </c>
      <c r="H3467" t="s">
        <v>2961</v>
      </c>
      <c r="I3467" t="s">
        <v>2737</v>
      </c>
      <c r="J3467" s="8">
        <v>43761.48541666667</v>
      </c>
      <c r="K3467">
        <v>636</v>
      </c>
      <c r="L3467">
        <v>29881</v>
      </c>
    </row>
    <row r="3468" spans="1:12" hidden="1" x14ac:dyDescent="0.25">
      <c r="A3468" t="s">
        <v>370</v>
      </c>
      <c r="B3468" t="s">
        <v>369</v>
      </c>
      <c r="C3468" t="s">
        <v>368</v>
      </c>
      <c r="D3468">
        <v>10406.26</v>
      </c>
      <c r="E3468">
        <v>7</v>
      </c>
      <c r="F3468" t="s">
        <v>2737</v>
      </c>
      <c r="G3468">
        <v>25024632</v>
      </c>
      <c r="H3468" t="s">
        <v>2758</v>
      </c>
      <c r="I3468" t="s">
        <v>2737</v>
      </c>
      <c r="J3468" s="8">
        <v>43761.48541666667</v>
      </c>
      <c r="K3468">
        <v>250</v>
      </c>
      <c r="L3468">
        <v>29881</v>
      </c>
    </row>
    <row r="3469" spans="1:12" hidden="1" x14ac:dyDescent="0.25">
      <c r="A3469" t="s">
        <v>370</v>
      </c>
      <c r="B3469" t="s">
        <v>369</v>
      </c>
      <c r="C3469" t="s">
        <v>368</v>
      </c>
      <c r="D3469">
        <v>10406.26</v>
      </c>
      <c r="E3469">
        <v>46</v>
      </c>
      <c r="F3469" t="s">
        <v>2742</v>
      </c>
      <c r="G3469">
        <v>25021907</v>
      </c>
      <c r="H3469" t="s">
        <v>2743</v>
      </c>
      <c r="I3469" t="s">
        <v>2737</v>
      </c>
      <c r="J3469" s="8">
        <v>43761.48541666667</v>
      </c>
      <c r="K3469">
        <v>250</v>
      </c>
      <c r="L3469">
        <v>29881</v>
      </c>
    </row>
    <row r="3470" spans="1:12" hidden="1" x14ac:dyDescent="0.25">
      <c r="A3470" t="s">
        <v>370</v>
      </c>
      <c r="B3470" t="s">
        <v>369</v>
      </c>
      <c r="C3470" t="s">
        <v>368</v>
      </c>
      <c r="D3470">
        <v>10406.26</v>
      </c>
      <c r="E3470">
        <v>19</v>
      </c>
      <c r="F3470" t="s">
        <v>2865</v>
      </c>
      <c r="G3470">
        <v>25024630</v>
      </c>
      <c r="H3470" t="s">
        <v>2866</v>
      </c>
      <c r="I3470" t="s">
        <v>2737</v>
      </c>
      <c r="J3470" s="8">
        <v>43761.48541666667</v>
      </c>
      <c r="K3470">
        <v>250</v>
      </c>
      <c r="L3470">
        <v>29881</v>
      </c>
    </row>
    <row r="3471" spans="1:12" hidden="1" x14ac:dyDescent="0.25">
      <c r="A3471" t="s">
        <v>370</v>
      </c>
      <c r="B3471" t="s">
        <v>369</v>
      </c>
      <c r="C3471" t="s">
        <v>368</v>
      </c>
      <c r="D3471">
        <v>10406.26</v>
      </c>
      <c r="E3471">
        <v>21</v>
      </c>
      <c r="F3471" t="s">
        <v>2848</v>
      </c>
      <c r="G3471">
        <v>63623574</v>
      </c>
      <c r="H3471" t="s">
        <v>2849</v>
      </c>
      <c r="I3471" t="s">
        <v>2737</v>
      </c>
      <c r="J3471" s="8">
        <v>43761.48541666667</v>
      </c>
      <c r="K3471">
        <v>636</v>
      </c>
      <c r="L3471">
        <v>29881</v>
      </c>
    </row>
    <row r="3472" spans="1:12" hidden="1" x14ac:dyDescent="0.25">
      <c r="A3472" t="s">
        <v>370</v>
      </c>
      <c r="B3472" t="s">
        <v>369</v>
      </c>
      <c r="C3472" t="s">
        <v>368</v>
      </c>
      <c r="D3472">
        <v>10406.26</v>
      </c>
      <c r="E3472">
        <v>87</v>
      </c>
      <c r="F3472" t="s">
        <v>2897</v>
      </c>
      <c r="G3472">
        <v>25021629</v>
      </c>
      <c r="H3472" t="s">
        <v>2963</v>
      </c>
      <c r="I3472" t="s">
        <v>2737</v>
      </c>
      <c r="J3472" s="8">
        <v>43761.48541666667</v>
      </c>
      <c r="K3472">
        <v>250</v>
      </c>
      <c r="L3472">
        <v>29881</v>
      </c>
    </row>
    <row r="3473" spans="1:15" hidden="1" x14ac:dyDescent="0.25">
      <c r="A3473" t="s">
        <v>370</v>
      </c>
      <c r="B3473" t="s">
        <v>369</v>
      </c>
      <c r="C3473" t="s">
        <v>368</v>
      </c>
      <c r="D3473">
        <v>10406.26</v>
      </c>
      <c r="E3473">
        <v>22</v>
      </c>
      <c r="F3473" t="s">
        <v>2737</v>
      </c>
      <c r="G3473">
        <v>25024769</v>
      </c>
      <c r="H3473" t="s">
        <v>2741</v>
      </c>
      <c r="I3473" t="s">
        <v>2737</v>
      </c>
      <c r="J3473" s="8">
        <v>43761.48541666667</v>
      </c>
      <c r="K3473">
        <v>250</v>
      </c>
      <c r="L3473">
        <v>29881</v>
      </c>
    </row>
    <row r="3474" spans="1:15" hidden="1" x14ac:dyDescent="0.25">
      <c r="A3474" t="s">
        <v>370</v>
      </c>
      <c r="B3474" t="s">
        <v>369</v>
      </c>
      <c r="C3474" t="s">
        <v>368</v>
      </c>
      <c r="D3474">
        <v>10406.26</v>
      </c>
      <c r="E3474">
        <v>21</v>
      </c>
      <c r="F3474" t="s">
        <v>2759</v>
      </c>
      <c r="G3474">
        <v>25022093</v>
      </c>
      <c r="H3474" t="s">
        <v>2924</v>
      </c>
      <c r="I3474" t="s">
        <v>2737</v>
      </c>
      <c r="J3474" s="8">
        <v>43761.48541666667</v>
      </c>
      <c r="K3474">
        <v>250</v>
      </c>
      <c r="L3474">
        <v>29881</v>
      </c>
    </row>
    <row r="3475" spans="1:15" hidden="1" x14ac:dyDescent="0.25">
      <c r="A3475" t="s">
        <v>370</v>
      </c>
      <c r="B3475" t="s">
        <v>369</v>
      </c>
      <c r="C3475" t="s">
        <v>368</v>
      </c>
      <c r="D3475">
        <v>10406.26</v>
      </c>
      <c r="E3475">
        <v>39</v>
      </c>
      <c r="F3475" t="s">
        <v>2737</v>
      </c>
      <c r="G3475">
        <v>25024764</v>
      </c>
      <c r="H3475" t="s">
        <v>2962</v>
      </c>
      <c r="I3475" t="s">
        <v>2737</v>
      </c>
      <c r="J3475" s="8">
        <v>43761.48541666667</v>
      </c>
      <c r="K3475">
        <v>250</v>
      </c>
      <c r="L3475">
        <v>29881</v>
      </c>
    </row>
    <row r="3476" spans="1:15" hidden="1" x14ac:dyDescent="0.25">
      <c r="A3476" t="s">
        <v>370</v>
      </c>
      <c r="B3476" t="s">
        <v>369</v>
      </c>
      <c r="C3476" t="s">
        <v>368</v>
      </c>
      <c r="D3476">
        <v>10406.26</v>
      </c>
      <c r="E3476">
        <v>13</v>
      </c>
      <c r="F3476" t="s">
        <v>2737</v>
      </c>
      <c r="G3476">
        <v>25923030</v>
      </c>
      <c r="H3476" t="s">
        <v>2966</v>
      </c>
      <c r="I3476" t="s">
        <v>2737</v>
      </c>
      <c r="J3476" s="8">
        <v>43761.48541666667</v>
      </c>
      <c r="K3476">
        <v>259</v>
      </c>
      <c r="L3476">
        <v>29881</v>
      </c>
    </row>
    <row r="3477" spans="1:15" hidden="1" x14ac:dyDescent="0.25">
      <c r="A3477" t="s">
        <v>370</v>
      </c>
      <c r="B3477" t="s">
        <v>369</v>
      </c>
      <c r="C3477" t="s">
        <v>368</v>
      </c>
      <c r="D3477">
        <v>10406.26</v>
      </c>
      <c r="E3477">
        <v>5600</v>
      </c>
      <c r="F3477" t="s">
        <v>2737</v>
      </c>
      <c r="G3477">
        <v>36014007</v>
      </c>
      <c r="H3477" t="s">
        <v>2899</v>
      </c>
      <c r="I3477" t="s">
        <v>2737</v>
      </c>
      <c r="J3477" s="8">
        <v>43761.48541666667</v>
      </c>
      <c r="K3477">
        <v>360</v>
      </c>
      <c r="L3477">
        <v>29881</v>
      </c>
      <c r="M3477" s="19">
        <v>5858</v>
      </c>
      <c r="N3477" s="19">
        <f>M3477</f>
        <v>5858</v>
      </c>
    </row>
    <row r="3478" spans="1:15" hidden="1" x14ac:dyDescent="0.25">
      <c r="A3478" t="s">
        <v>370</v>
      </c>
      <c r="B3478" t="s">
        <v>369</v>
      </c>
      <c r="C3478" t="s">
        <v>368</v>
      </c>
      <c r="D3478">
        <v>10406.26</v>
      </c>
      <c r="E3478">
        <v>1643</v>
      </c>
      <c r="F3478" t="s">
        <v>2737</v>
      </c>
      <c r="G3478">
        <v>37013010</v>
      </c>
      <c r="H3478" t="s">
        <v>2747</v>
      </c>
      <c r="I3478" t="s">
        <v>2737</v>
      </c>
      <c r="J3478" s="8">
        <v>43761.48541666667</v>
      </c>
      <c r="K3478">
        <v>370</v>
      </c>
      <c r="L3478">
        <v>29881</v>
      </c>
      <c r="M3478" s="19">
        <v>33</v>
      </c>
      <c r="N3478">
        <f>E3478/31</f>
        <v>53</v>
      </c>
      <c r="O3478" s="19">
        <f>M3478*N3478</f>
        <v>1749</v>
      </c>
    </row>
    <row r="3479" spans="1:15" hidden="1" x14ac:dyDescent="0.25">
      <c r="A3479" t="s">
        <v>370</v>
      </c>
      <c r="B3479" t="s">
        <v>369</v>
      </c>
      <c r="C3479" t="s">
        <v>368</v>
      </c>
      <c r="D3479">
        <v>10406.26</v>
      </c>
      <c r="E3479">
        <v>1216</v>
      </c>
      <c r="F3479">
        <v>17001</v>
      </c>
      <c r="G3479">
        <v>71017001</v>
      </c>
      <c r="H3479" t="s">
        <v>2900</v>
      </c>
      <c r="I3479" t="s">
        <v>2737</v>
      </c>
      <c r="J3479" s="8">
        <v>43761.48541666667</v>
      </c>
      <c r="K3479">
        <v>710</v>
      </c>
      <c r="L3479">
        <v>29881</v>
      </c>
      <c r="M3479" s="19">
        <v>1272</v>
      </c>
    </row>
    <row r="3480" spans="1:15" hidden="1" x14ac:dyDescent="0.25">
      <c r="A3480" t="s">
        <v>370</v>
      </c>
      <c r="B3480" t="s">
        <v>369</v>
      </c>
      <c r="C3480" t="s">
        <v>368</v>
      </c>
      <c r="D3480">
        <v>10406.26</v>
      </c>
      <c r="E3480">
        <v>690</v>
      </c>
      <c r="F3480">
        <v>10260</v>
      </c>
      <c r="G3480">
        <v>71010260</v>
      </c>
      <c r="H3480" t="s">
        <v>2748</v>
      </c>
      <c r="I3480" t="s">
        <v>2737</v>
      </c>
      <c r="J3480" s="8">
        <v>43761.48541666667</v>
      </c>
      <c r="K3480">
        <v>710</v>
      </c>
      <c r="L3480">
        <v>29881</v>
      </c>
      <c r="M3480" s="19">
        <v>722</v>
      </c>
    </row>
    <row r="3481" spans="1:15" hidden="1" x14ac:dyDescent="0.25">
      <c r="A3481" t="s">
        <v>370</v>
      </c>
      <c r="B3481" t="s">
        <v>369</v>
      </c>
      <c r="C3481" t="s">
        <v>368</v>
      </c>
      <c r="D3481">
        <v>10406.26</v>
      </c>
      <c r="E3481">
        <v>120</v>
      </c>
      <c r="F3481">
        <v>94640</v>
      </c>
      <c r="G3481">
        <v>41044000</v>
      </c>
      <c r="H3481" t="s">
        <v>2762</v>
      </c>
      <c r="I3481" t="s">
        <v>2737</v>
      </c>
      <c r="J3481" s="8">
        <v>43761.48541666667</v>
      </c>
      <c r="K3481">
        <v>410</v>
      </c>
      <c r="L3481">
        <v>29881</v>
      </c>
      <c r="M3481" s="19">
        <v>126</v>
      </c>
    </row>
    <row r="3482" spans="1:15" hidden="1" x14ac:dyDescent="0.25">
      <c r="A3482" t="s">
        <v>370</v>
      </c>
      <c r="B3482" t="s">
        <v>369</v>
      </c>
      <c r="C3482" t="s">
        <v>368</v>
      </c>
      <c r="D3482">
        <v>10406.26</v>
      </c>
      <c r="E3482">
        <v>13.26</v>
      </c>
      <c r="F3482" t="s">
        <v>2737</v>
      </c>
      <c r="G3482">
        <v>27081047</v>
      </c>
      <c r="H3482" t="s">
        <v>2967</v>
      </c>
      <c r="I3482" t="s">
        <v>2737</v>
      </c>
      <c r="J3482" s="8">
        <v>43761.48541666667</v>
      </c>
      <c r="K3482">
        <v>270</v>
      </c>
      <c r="L3482">
        <v>29881</v>
      </c>
    </row>
    <row r="3483" spans="1:15" hidden="1" x14ac:dyDescent="0.25">
      <c r="A3483" t="s">
        <v>370</v>
      </c>
      <c r="B3483" t="s">
        <v>369</v>
      </c>
      <c r="C3483" t="s">
        <v>368</v>
      </c>
      <c r="D3483">
        <v>10406.26</v>
      </c>
      <c r="E3483">
        <v>7.95</v>
      </c>
      <c r="F3483" t="s">
        <v>2737</v>
      </c>
      <c r="G3483">
        <v>27069314</v>
      </c>
      <c r="H3483" t="s">
        <v>3148</v>
      </c>
      <c r="I3483" t="s">
        <v>2737</v>
      </c>
      <c r="J3483" s="8">
        <v>43761.48541666667</v>
      </c>
      <c r="K3483">
        <v>270</v>
      </c>
      <c r="L3483">
        <v>29881</v>
      </c>
    </row>
    <row r="3484" spans="1:15" hidden="1" x14ac:dyDescent="0.25">
      <c r="A3484" t="s">
        <v>370</v>
      </c>
      <c r="B3484" t="s">
        <v>369</v>
      </c>
      <c r="C3484" t="s">
        <v>368</v>
      </c>
      <c r="D3484">
        <v>10406.26</v>
      </c>
      <c r="E3484">
        <v>7.21</v>
      </c>
      <c r="F3484">
        <v>13224</v>
      </c>
      <c r="G3484">
        <v>27013224</v>
      </c>
      <c r="H3484" t="s">
        <v>2957</v>
      </c>
      <c r="I3484" t="s">
        <v>2737</v>
      </c>
      <c r="J3484" s="8">
        <v>43761.48541666667</v>
      </c>
      <c r="K3484">
        <v>270</v>
      </c>
      <c r="L3484">
        <v>29881</v>
      </c>
    </row>
    <row r="3485" spans="1:15" hidden="1" x14ac:dyDescent="0.25">
      <c r="A3485" t="s">
        <v>370</v>
      </c>
      <c r="B3485" t="s">
        <v>369</v>
      </c>
      <c r="C3485" t="s">
        <v>368</v>
      </c>
      <c r="D3485">
        <v>10406.26</v>
      </c>
      <c r="E3485">
        <v>81.83</v>
      </c>
      <c r="F3485">
        <v>13415</v>
      </c>
      <c r="G3485">
        <v>27013415</v>
      </c>
      <c r="H3485" t="s">
        <v>2958</v>
      </c>
      <c r="I3485" t="s">
        <v>2737</v>
      </c>
      <c r="J3485" s="8">
        <v>43761.48541666667</v>
      </c>
      <c r="K3485">
        <v>270</v>
      </c>
      <c r="L3485">
        <v>29881</v>
      </c>
    </row>
    <row r="3486" spans="1:15" hidden="1" x14ac:dyDescent="0.25">
      <c r="A3486" t="s">
        <v>370</v>
      </c>
      <c r="B3486" t="s">
        <v>369</v>
      </c>
      <c r="C3486" t="s">
        <v>368</v>
      </c>
      <c r="D3486">
        <v>10406.26</v>
      </c>
      <c r="E3486">
        <v>170.64</v>
      </c>
      <c r="F3486" t="s">
        <v>2737</v>
      </c>
      <c r="G3486">
        <v>27210100</v>
      </c>
      <c r="H3486" t="s">
        <v>2750</v>
      </c>
      <c r="I3486" t="s">
        <v>2737</v>
      </c>
      <c r="J3486" s="8">
        <v>43761.48541666667</v>
      </c>
      <c r="K3486">
        <v>272</v>
      </c>
      <c r="L3486">
        <v>29881</v>
      </c>
    </row>
    <row r="3487" spans="1:15" hidden="1" x14ac:dyDescent="0.25">
      <c r="A3487" t="s">
        <v>432</v>
      </c>
      <c r="B3487" t="s">
        <v>431</v>
      </c>
      <c r="C3487" t="s">
        <v>430</v>
      </c>
      <c r="D3487">
        <v>10206.379999999999</v>
      </c>
      <c r="E3487">
        <v>7.21</v>
      </c>
      <c r="F3487">
        <v>13224</v>
      </c>
      <c r="G3487">
        <v>27013224</v>
      </c>
      <c r="H3487" t="s">
        <v>2957</v>
      </c>
      <c r="I3487" t="s">
        <v>2737</v>
      </c>
      <c r="J3487" s="8">
        <v>44061.25277777778</v>
      </c>
      <c r="K3487">
        <v>270</v>
      </c>
      <c r="L3487">
        <v>29881</v>
      </c>
    </row>
    <row r="3488" spans="1:15" hidden="1" x14ac:dyDescent="0.25">
      <c r="A3488" t="s">
        <v>432</v>
      </c>
      <c r="B3488" t="s">
        <v>431</v>
      </c>
      <c r="C3488" t="s">
        <v>430</v>
      </c>
      <c r="D3488">
        <v>10206.379999999999</v>
      </c>
      <c r="E3488">
        <v>170.64</v>
      </c>
      <c r="F3488" t="s">
        <v>2737</v>
      </c>
      <c r="G3488">
        <v>27210100</v>
      </c>
      <c r="H3488" t="s">
        <v>2750</v>
      </c>
      <c r="I3488" t="s">
        <v>2737</v>
      </c>
      <c r="J3488" s="8">
        <v>44061.25277777778</v>
      </c>
      <c r="K3488">
        <v>272</v>
      </c>
      <c r="L3488">
        <v>29881</v>
      </c>
    </row>
    <row r="3489" spans="1:12" hidden="1" x14ac:dyDescent="0.25">
      <c r="A3489" t="s">
        <v>432</v>
      </c>
      <c r="B3489" t="s">
        <v>431</v>
      </c>
      <c r="C3489" t="s">
        <v>430</v>
      </c>
      <c r="D3489">
        <v>10206.379999999999</v>
      </c>
      <c r="E3489">
        <v>20.43</v>
      </c>
      <c r="F3489" t="s">
        <v>2737</v>
      </c>
      <c r="G3489">
        <v>27069158</v>
      </c>
      <c r="H3489" t="s">
        <v>2960</v>
      </c>
      <c r="I3489" t="s">
        <v>2737</v>
      </c>
      <c r="J3489" s="8">
        <v>44061.25277777778</v>
      </c>
      <c r="K3489">
        <v>270</v>
      </c>
      <c r="L3489">
        <v>29881</v>
      </c>
    </row>
    <row r="3490" spans="1:12" hidden="1" x14ac:dyDescent="0.25">
      <c r="A3490" t="s">
        <v>432</v>
      </c>
      <c r="B3490" t="s">
        <v>431</v>
      </c>
      <c r="C3490" t="s">
        <v>430</v>
      </c>
      <c r="D3490">
        <v>10206.379999999999</v>
      </c>
      <c r="E3490">
        <v>8.07</v>
      </c>
      <c r="F3490" t="s">
        <v>2737</v>
      </c>
      <c r="G3490">
        <v>27069314</v>
      </c>
      <c r="H3490" t="s">
        <v>3148</v>
      </c>
      <c r="I3490" t="s">
        <v>2737</v>
      </c>
      <c r="J3490" s="8">
        <v>44061.25277777778</v>
      </c>
      <c r="K3490">
        <v>270</v>
      </c>
      <c r="L3490">
        <v>29881</v>
      </c>
    </row>
    <row r="3491" spans="1:12" hidden="1" x14ac:dyDescent="0.25">
      <c r="A3491" t="s">
        <v>432</v>
      </c>
      <c r="B3491" t="s">
        <v>431</v>
      </c>
      <c r="C3491" t="s">
        <v>430</v>
      </c>
      <c r="D3491">
        <v>10206.379999999999</v>
      </c>
      <c r="E3491">
        <v>6.88</v>
      </c>
      <c r="F3491" t="s">
        <v>2737</v>
      </c>
      <c r="G3491">
        <v>27210100</v>
      </c>
      <c r="H3491" t="s">
        <v>2750</v>
      </c>
      <c r="I3491" t="s">
        <v>2737</v>
      </c>
      <c r="J3491" s="8">
        <v>44061.25277777778</v>
      </c>
      <c r="K3491">
        <v>272</v>
      </c>
      <c r="L3491">
        <v>29881</v>
      </c>
    </row>
    <row r="3492" spans="1:12" hidden="1" x14ac:dyDescent="0.25">
      <c r="A3492" t="s">
        <v>432</v>
      </c>
      <c r="B3492" t="s">
        <v>431</v>
      </c>
      <c r="C3492" t="s">
        <v>430</v>
      </c>
      <c r="D3492">
        <v>10206.379999999999</v>
      </c>
      <c r="E3492">
        <v>7.39</v>
      </c>
      <c r="F3492" t="s">
        <v>2737</v>
      </c>
      <c r="G3492">
        <v>27069178</v>
      </c>
      <c r="H3492" t="s">
        <v>2914</v>
      </c>
      <c r="I3492" t="s">
        <v>2737</v>
      </c>
      <c r="J3492" s="8">
        <v>44061.25277777778</v>
      </c>
      <c r="K3492">
        <v>270</v>
      </c>
      <c r="L3492">
        <v>29881</v>
      </c>
    </row>
    <row r="3493" spans="1:12" hidden="1" x14ac:dyDescent="0.25">
      <c r="A3493" t="s">
        <v>432</v>
      </c>
      <c r="B3493" t="s">
        <v>431</v>
      </c>
      <c r="C3493" t="s">
        <v>430</v>
      </c>
      <c r="D3493">
        <v>10206.379999999999</v>
      </c>
      <c r="E3493">
        <v>6.25</v>
      </c>
      <c r="F3493" t="s">
        <v>2737</v>
      </c>
      <c r="G3493">
        <v>27013496</v>
      </c>
      <c r="H3493" t="s">
        <v>2915</v>
      </c>
      <c r="I3493" t="s">
        <v>2737</v>
      </c>
      <c r="J3493" s="8">
        <v>44061.25277777778</v>
      </c>
      <c r="K3493">
        <v>270</v>
      </c>
      <c r="L3493">
        <v>29881</v>
      </c>
    </row>
    <row r="3494" spans="1:12" hidden="1" x14ac:dyDescent="0.25">
      <c r="A3494" t="s">
        <v>432</v>
      </c>
      <c r="B3494" t="s">
        <v>431</v>
      </c>
      <c r="C3494" t="s">
        <v>430</v>
      </c>
      <c r="D3494">
        <v>10206.379999999999</v>
      </c>
      <c r="E3494">
        <v>9.27</v>
      </c>
      <c r="F3494" t="s">
        <v>2737</v>
      </c>
      <c r="G3494">
        <v>27069286</v>
      </c>
      <c r="H3494" t="s">
        <v>2916</v>
      </c>
      <c r="I3494" t="s">
        <v>2737</v>
      </c>
      <c r="J3494" s="8">
        <v>44061.25277777778</v>
      </c>
      <c r="K3494">
        <v>270</v>
      </c>
      <c r="L3494">
        <v>29881</v>
      </c>
    </row>
    <row r="3495" spans="1:12" hidden="1" x14ac:dyDescent="0.25">
      <c r="A3495" t="s">
        <v>432</v>
      </c>
      <c r="B3495" t="s">
        <v>431</v>
      </c>
      <c r="C3495" t="s">
        <v>430</v>
      </c>
      <c r="D3495">
        <v>10206.379999999999</v>
      </c>
      <c r="E3495">
        <v>6.74</v>
      </c>
      <c r="F3495" t="s">
        <v>2737</v>
      </c>
      <c r="G3495">
        <v>27269181</v>
      </c>
      <c r="H3495" t="s">
        <v>2917</v>
      </c>
      <c r="I3495" t="s">
        <v>2737</v>
      </c>
      <c r="J3495" s="8">
        <v>44061.25277777778</v>
      </c>
      <c r="K3495">
        <v>272</v>
      </c>
      <c r="L3495">
        <v>29881</v>
      </c>
    </row>
    <row r="3496" spans="1:12" hidden="1" x14ac:dyDescent="0.25">
      <c r="A3496" t="s">
        <v>432</v>
      </c>
      <c r="B3496" t="s">
        <v>431</v>
      </c>
      <c r="C3496" t="s">
        <v>430</v>
      </c>
      <c r="D3496">
        <v>10206.379999999999</v>
      </c>
      <c r="E3496">
        <v>174.54</v>
      </c>
      <c r="F3496" t="s">
        <v>2737</v>
      </c>
      <c r="G3496">
        <v>27210100</v>
      </c>
      <c r="H3496" t="s">
        <v>2750</v>
      </c>
      <c r="I3496" t="s">
        <v>2737</v>
      </c>
      <c r="J3496" s="8">
        <v>44061.25277777778</v>
      </c>
      <c r="K3496">
        <v>272</v>
      </c>
      <c r="L3496">
        <v>29881</v>
      </c>
    </row>
    <row r="3497" spans="1:12" hidden="1" x14ac:dyDescent="0.25">
      <c r="A3497" t="s">
        <v>432</v>
      </c>
      <c r="B3497" t="s">
        <v>431</v>
      </c>
      <c r="C3497" t="s">
        <v>430</v>
      </c>
      <c r="D3497">
        <v>10206.379999999999</v>
      </c>
      <c r="E3497">
        <v>115.23</v>
      </c>
      <c r="F3497" t="s">
        <v>2737</v>
      </c>
      <c r="G3497">
        <v>27101000</v>
      </c>
      <c r="H3497" t="s">
        <v>2956</v>
      </c>
      <c r="I3497" t="s">
        <v>2737</v>
      </c>
      <c r="J3497" s="8">
        <v>44061.25277777778</v>
      </c>
      <c r="K3497">
        <v>271</v>
      </c>
      <c r="L3497">
        <v>29881</v>
      </c>
    </row>
    <row r="3498" spans="1:12" hidden="1" x14ac:dyDescent="0.25">
      <c r="A3498" t="s">
        <v>432</v>
      </c>
      <c r="B3498" t="s">
        <v>431</v>
      </c>
      <c r="C3498" t="s">
        <v>430</v>
      </c>
      <c r="D3498">
        <v>10206.379999999999</v>
      </c>
      <c r="E3498">
        <v>286.35000000000002</v>
      </c>
      <c r="F3498" t="s">
        <v>2737</v>
      </c>
      <c r="G3498">
        <v>27101000</v>
      </c>
      <c r="H3498" t="s">
        <v>2956</v>
      </c>
      <c r="I3498" t="s">
        <v>2737</v>
      </c>
      <c r="J3498" s="8">
        <v>44061.25277777778</v>
      </c>
      <c r="K3498">
        <v>271</v>
      </c>
      <c r="L3498">
        <v>29881</v>
      </c>
    </row>
    <row r="3499" spans="1:12" hidden="1" x14ac:dyDescent="0.25">
      <c r="A3499" t="s">
        <v>432</v>
      </c>
      <c r="B3499" t="s">
        <v>431</v>
      </c>
      <c r="C3499" t="s">
        <v>430</v>
      </c>
      <c r="D3499">
        <v>10206.379999999999</v>
      </c>
      <c r="E3499">
        <v>22.61</v>
      </c>
      <c r="F3499" t="s">
        <v>2752</v>
      </c>
      <c r="G3499">
        <v>27038238</v>
      </c>
      <c r="H3499" t="s">
        <v>2753</v>
      </c>
      <c r="I3499" t="s">
        <v>2737</v>
      </c>
      <c r="J3499" s="8">
        <v>44061.25277777778</v>
      </c>
      <c r="K3499">
        <v>270</v>
      </c>
      <c r="L3499">
        <v>29881</v>
      </c>
    </row>
    <row r="3500" spans="1:12" hidden="1" x14ac:dyDescent="0.25">
      <c r="A3500" t="s">
        <v>432</v>
      </c>
      <c r="B3500" t="s">
        <v>431</v>
      </c>
      <c r="C3500" t="s">
        <v>430</v>
      </c>
      <c r="D3500">
        <v>10206.379999999999</v>
      </c>
      <c r="E3500">
        <v>11.68</v>
      </c>
      <c r="F3500" t="s">
        <v>2737</v>
      </c>
      <c r="G3500">
        <v>27069212</v>
      </c>
      <c r="H3500" t="s">
        <v>2754</v>
      </c>
      <c r="I3500" t="s">
        <v>2737</v>
      </c>
      <c r="J3500" s="8">
        <v>44061.25277777778</v>
      </c>
      <c r="K3500">
        <v>270</v>
      </c>
      <c r="L3500">
        <v>29881</v>
      </c>
    </row>
    <row r="3501" spans="1:12" hidden="1" x14ac:dyDescent="0.25">
      <c r="A3501" t="s">
        <v>432</v>
      </c>
      <c r="B3501" t="s">
        <v>431</v>
      </c>
      <c r="C3501" t="s">
        <v>430</v>
      </c>
      <c r="D3501">
        <v>10206.379999999999</v>
      </c>
      <c r="E3501">
        <v>9.77</v>
      </c>
      <c r="F3501" t="s">
        <v>2737</v>
      </c>
      <c r="G3501">
        <v>27013394</v>
      </c>
      <c r="H3501" t="s">
        <v>2789</v>
      </c>
      <c r="I3501" t="s">
        <v>2737</v>
      </c>
      <c r="J3501" s="8">
        <v>44061.25277777778</v>
      </c>
      <c r="K3501">
        <v>270</v>
      </c>
      <c r="L3501">
        <v>29881</v>
      </c>
    </row>
    <row r="3502" spans="1:12" hidden="1" x14ac:dyDescent="0.25">
      <c r="A3502" t="s">
        <v>432</v>
      </c>
      <c r="B3502" t="s">
        <v>431</v>
      </c>
      <c r="C3502" t="s">
        <v>430</v>
      </c>
      <c r="D3502">
        <v>10206.379999999999</v>
      </c>
      <c r="E3502">
        <v>7.35</v>
      </c>
      <c r="F3502" t="s">
        <v>2737</v>
      </c>
      <c r="G3502">
        <v>27013392</v>
      </c>
      <c r="H3502" t="s">
        <v>2755</v>
      </c>
      <c r="I3502" t="s">
        <v>2737</v>
      </c>
      <c r="J3502" s="8">
        <v>44061.25277777778</v>
      </c>
      <c r="K3502">
        <v>270</v>
      </c>
      <c r="L3502">
        <v>29881</v>
      </c>
    </row>
    <row r="3503" spans="1:12" hidden="1" x14ac:dyDescent="0.25">
      <c r="A3503" t="s">
        <v>432</v>
      </c>
      <c r="B3503" t="s">
        <v>431</v>
      </c>
      <c r="C3503" t="s">
        <v>430</v>
      </c>
      <c r="D3503">
        <v>10206.379999999999</v>
      </c>
      <c r="E3503">
        <v>21.19</v>
      </c>
      <c r="F3503" t="s">
        <v>2737</v>
      </c>
      <c r="G3503">
        <v>27013399</v>
      </c>
      <c r="H3503" t="s">
        <v>2739</v>
      </c>
      <c r="I3503" t="s">
        <v>2737</v>
      </c>
      <c r="J3503" s="8">
        <v>44061.25277777778</v>
      </c>
      <c r="K3503">
        <v>270</v>
      </c>
      <c r="L3503">
        <v>29881</v>
      </c>
    </row>
    <row r="3504" spans="1:12" hidden="1" x14ac:dyDescent="0.25">
      <c r="A3504" t="s">
        <v>432</v>
      </c>
      <c r="B3504" t="s">
        <v>431</v>
      </c>
      <c r="C3504" t="s">
        <v>430</v>
      </c>
      <c r="D3504">
        <v>10206.379999999999</v>
      </c>
      <c r="E3504">
        <v>10.97</v>
      </c>
      <c r="F3504" t="s">
        <v>2737</v>
      </c>
      <c r="G3504">
        <v>27280043</v>
      </c>
      <c r="H3504" t="s">
        <v>2740</v>
      </c>
      <c r="I3504" t="s">
        <v>2737</v>
      </c>
      <c r="J3504" s="8">
        <v>44061.25277777778</v>
      </c>
      <c r="K3504">
        <v>272</v>
      </c>
      <c r="L3504">
        <v>29881</v>
      </c>
    </row>
    <row r="3505" spans="1:14" hidden="1" x14ac:dyDescent="0.25">
      <c r="A3505" t="s">
        <v>432</v>
      </c>
      <c r="B3505" t="s">
        <v>431</v>
      </c>
      <c r="C3505" t="s">
        <v>430</v>
      </c>
      <c r="D3505">
        <v>10206.379999999999</v>
      </c>
      <c r="E3505">
        <v>44.6</v>
      </c>
      <c r="F3505">
        <v>37024</v>
      </c>
      <c r="G3505">
        <v>27037024</v>
      </c>
      <c r="H3505" t="s">
        <v>2835</v>
      </c>
      <c r="I3505" t="s">
        <v>2737</v>
      </c>
      <c r="J3505" s="8">
        <v>44061.25277777778</v>
      </c>
      <c r="K3505">
        <v>270</v>
      </c>
      <c r="L3505">
        <v>29881</v>
      </c>
    </row>
    <row r="3506" spans="1:14" hidden="1" x14ac:dyDescent="0.25">
      <c r="A3506" t="s">
        <v>432</v>
      </c>
      <c r="B3506" t="s">
        <v>431</v>
      </c>
      <c r="C3506" t="s">
        <v>430</v>
      </c>
      <c r="D3506">
        <v>10206.379999999999</v>
      </c>
      <c r="E3506">
        <v>-7.21</v>
      </c>
      <c r="F3506">
        <v>13224</v>
      </c>
      <c r="G3506">
        <v>27013224</v>
      </c>
      <c r="H3506" t="s">
        <v>2957</v>
      </c>
      <c r="I3506" t="s">
        <v>2737</v>
      </c>
      <c r="J3506" s="8">
        <v>44061.25277777778</v>
      </c>
      <c r="K3506">
        <v>270</v>
      </c>
      <c r="L3506">
        <v>29881</v>
      </c>
    </row>
    <row r="3507" spans="1:14" hidden="1" x14ac:dyDescent="0.25">
      <c r="A3507" t="s">
        <v>432</v>
      </c>
      <c r="B3507" t="s">
        <v>431</v>
      </c>
      <c r="C3507" t="s">
        <v>430</v>
      </c>
      <c r="D3507">
        <v>10206.379999999999</v>
      </c>
      <c r="E3507">
        <v>-7.21</v>
      </c>
      <c r="F3507">
        <v>13224</v>
      </c>
      <c r="G3507">
        <v>27013224</v>
      </c>
      <c r="H3507" t="s">
        <v>2957</v>
      </c>
      <c r="I3507" t="s">
        <v>2737</v>
      </c>
      <c r="J3507" s="8">
        <v>44061.25277777778</v>
      </c>
      <c r="K3507">
        <v>270</v>
      </c>
      <c r="L3507">
        <v>29881</v>
      </c>
    </row>
    <row r="3508" spans="1:14" hidden="1" x14ac:dyDescent="0.25">
      <c r="A3508" t="s">
        <v>432</v>
      </c>
      <c r="B3508" t="s">
        <v>431</v>
      </c>
      <c r="C3508" t="s">
        <v>430</v>
      </c>
      <c r="D3508">
        <v>10206.379999999999</v>
      </c>
      <c r="E3508">
        <v>76</v>
      </c>
      <c r="F3508" t="s">
        <v>2846</v>
      </c>
      <c r="G3508">
        <v>25024712</v>
      </c>
      <c r="H3508" t="s">
        <v>2847</v>
      </c>
      <c r="I3508" t="s">
        <v>2737</v>
      </c>
      <c r="J3508" s="8">
        <v>44061.25277777778</v>
      </c>
      <c r="K3508">
        <v>250</v>
      </c>
      <c r="L3508">
        <v>29881</v>
      </c>
    </row>
    <row r="3509" spans="1:14" hidden="1" x14ac:dyDescent="0.25">
      <c r="A3509" t="s">
        <v>432</v>
      </c>
      <c r="B3509" t="s">
        <v>431</v>
      </c>
      <c r="C3509" t="s">
        <v>430</v>
      </c>
      <c r="D3509">
        <v>10206.379999999999</v>
      </c>
      <c r="E3509">
        <v>25</v>
      </c>
      <c r="F3509" t="s">
        <v>2759</v>
      </c>
      <c r="G3509">
        <v>25022093</v>
      </c>
      <c r="H3509" t="s">
        <v>2924</v>
      </c>
      <c r="I3509" t="s">
        <v>2737</v>
      </c>
      <c r="J3509" s="8">
        <v>44061.25277777778</v>
      </c>
      <c r="K3509">
        <v>250</v>
      </c>
      <c r="L3509">
        <v>29881</v>
      </c>
    </row>
    <row r="3510" spans="1:14" hidden="1" x14ac:dyDescent="0.25">
      <c r="A3510" t="s">
        <v>432</v>
      </c>
      <c r="B3510" t="s">
        <v>431</v>
      </c>
      <c r="C3510" t="s">
        <v>430</v>
      </c>
      <c r="D3510">
        <v>10206.379999999999</v>
      </c>
      <c r="E3510">
        <v>29</v>
      </c>
      <c r="F3510">
        <v>23469</v>
      </c>
      <c r="G3510">
        <v>25023469</v>
      </c>
      <c r="H3510" t="s">
        <v>3107</v>
      </c>
      <c r="I3510" t="s">
        <v>2737</v>
      </c>
      <c r="J3510" s="8">
        <v>44061.25277777778</v>
      </c>
      <c r="K3510">
        <v>250</v>
      </c>
      <c r="L3510">
        <v>29881</v>
      </c>
    </row>
    <row r="3511" spans="1:14" hidden="1" x14ac:dyDescent="0.25">
      <c r="A3511" t="s">
        <v>432</v>
      </c>
      <c r="B3511" t="s">
        <v>431</v>
      </c>
      <c r="C3511" t="s">
        <v>430</v>
      </c>
      <c r="D3511">
        <v>10206.379999999999</v>
      </c>
      <c r="E3511">
        <v>46</v>
      </c>
      <c r="F3511" t="s">
        <v>2742</v>
      </c>
      <c r="G3511">
        <v>25021907</v>
      </c>
      <c r="H3511" t="s">
        <v>2743</v>
      </c>
      <c r="I3511" t="s">
        <v>2737</v>
      </c>
      <c r="J3511" s="8">
        <v>44061.25277777778</v>
      </c>
      <c r="K3511">
        <v>250</v>
      </c>
      <c r="L3511">
        <v>29881</v>
      </c>
    </row>
    <row r="3512" spans="1:14" hidden="1" x14ac:dyDescent="0.25">
      <c r="A3512" t="s">
        <v>432</v>
      </c>
      <c r="B3512" t="s">
        <v>431</v>
      </c>
      <c r="C3512" t="s">
        <v>430</v>
      </c>
      <c r="D3512">
        <v>10206.379999999999</v>
      </c>
      <c r="E3512">
        <v>19</v>
      </c>
      <c r="F3512" t="s">
        <v>2865</v>
      </c>
      <c r="G3512">
        <v>25024630</v>
      </c>
      <c r="H3512" t="s">
        <v>2866</v>
      </c>
      <c r="I3512" t="s">
        <v>2737</v>
      </c>
      <c r="J3512" s="8">
        <v>44061.25277777778</v>
      </c>
      <c r="K3512">
        <v>250</v>
      </c>
      <c r="L3512">
        <v>29881</v>
      </c>
    </row>
    <row r="3513" spans="1:14" hidden="1" x14ac:dyDescent="0.25">
      <c r="A3513" t="s">
        <v>432</v>
      </c>
      <c r="B3513" t="s">
        <v>431</v>
      </c>
      <c r="C3513" t="s">
        <v>430</v>
      </c>
      <c r="D3513">
        <v>10206.379999999999</v>
      </c>
      <c r="E3513">
        <v>21</v>
      </c>
      <c r="F3513" t="s">
        <v>2768</v>
      </c>
      <c r="G3513">
        <v>25021916</v>
      </c>
      <c r="H3513" t="s">
        <v>2918</v>
      </c>
      <c r="I3513" t="s">
        <v>2737</v>
      </c>
      <c r="J3513" s="8">
        <v>44061.25277777778</v>
      </c>
      <c r="K3513">
        <v>250</v>
      </c>
      <c r="L3513">
        <v>29881</v>
      </c>
    </row>
    <row r="3514" spans="1:14" hidden="1" x14ac:dyDescent="0.25">
      <c r="A3514" t="s">
        <v>432</v>
      </c>
      <c r="B3514" t="s">
        <v>431</v>
      </c>
      <c r="C3514" t="s">
        <v>430</v>
      </c>
      <c r="D3514">
        <v>10206.379999999999</v>
      </c>
      <c r="E3514">
        <v>24</v>
      </c>
      <c r="F3514" t="s">
        <v>2737</v>
      </c>
      <c r="G3514">
        <v>25024769</v>
      </c>
      <c r="H3514" t="s">
        <v>2741</v>
      </c>
      <c r="I3514" t="s">
        <v>2737</v>
      </c>
      <c r="J3514" s="8">
        <v>44061.25277777778</v>
      </c>
      <c r="K3514">
        <v>250</v>
      </c>
      <c r="L3514">
        <v>29881</v>
      </c>
    </row>
    <row r="3515" spans="1:14" hidden="1" x14ac:dyDescent="0.25">
      <c r="A3515" t="s">
        <v>432</v>
      </c>
      <c r="B3515" t="s">
        <v>431</v>
      </c>
      <c r="C3515" t="s">
        <v>430</v>
      </c>
      <c r="D3515">
        <v>10206.379999999999</v>
      </c>
      <c r="E3515">
        <v>218</v>
      </c>
      <c r="F3515" t="s">
        <v>3049</v>
      </c>
      <c r="G3515">
        <v>63621126</v>
      </c>
      <c r="H3515" t="s">
        <v>3050</v>
      </c>
      <c r="I3515" t="s">
        <v>2737</v>
      </c>
      <c r="J3515" s="8">
        <v>44061.25277777778</v>
      </c>
      <c r="K3515">
        <v>636</v>
      </c>
      <c r="L3515">
        <v>29881</v>
      </c>
    </row>
    <row r="3516" spans="1:14" hidden="1" x14ac:dyDescent="0.25">
      <c r="A3516" t="s">
        <v>432</v>
      </c>
      <c r="B3516" t="s">
        <v>431</v>
      </c>
      <c r="C3516" t="s">
        <v>430</v>
      </c>
      <c r="D3516">
        <v>10206.379999999999</v>
      </c>
      <c r="E3516">
        <v>21</v>
      </c>
      <c r="F3516" t="s">
        <v>2897</v>
      </c>
      <c r="G3516">
        <v>25021100</v>
      </c>
      <c r="H3516" t="s">
        <v>2898</v>
      </c>
      <c r="I3516" t="s">
        <v>2737</v>
      </c>
      <c r="J3516" s="8">
        <v>44061.25277777778</v>
      </c>
      <c r="K3516">
        <v>250</v>
      </c>
      <c r="L3516">
        <v>29881</v>
      </c>
    </row>
    <row r="3517" spans="1:14" hidden="1" x14ac:dyDescent="0.25">
      <c r="A3517" t="s">
        <v>432</v>
      </c>
      <c r="B3517" t="s">
        <v>431</v>
      </c>
      <c r="C3517" t="s">
        <v>430</v>
      </c>
      <c r="D3517">
        <v>10206.379999999999</v>
      </c>
      <c r="E3517">
        <v>21</v>
      </c>
      <c r="F3517" t="s">
        <v>2848</v>
      </c>
      <c r="G3517">
        <v>63623574</v>
      </c>
      <c r="H3517" t="s">
        <v>2849</v>
      </c>
      <c r="I3517" t="s">
        <v>2737</v>
      </c>
      <c r="J3517" s="8">
        <v>44061.25277777778</v>
      </c>
      <c r="K3517">
        <v>636</v>
      </c>
      <c r="L3517">
        <v>29881</v>
      </c>
    </row>
    <row r="3518" spans="1:14" hidden="1" x14ac:dyDescent="0.25">
      <c r="A3518" t="s">
        <v>432</v>
      </c>
      <c r="B3518" t="s">
        <v>431</v>
      </c>
      <c r="C3518" t="s">
        <v>430</v>
      </c>
      <c r="D3518">
        <v>10206.379999999999</v>
      </c>
      <c r="E3518">
        <v>44</v>
      </c>
      <c r="F3518" t="s">
        <v>2795</v>
      </c>
      <c r="G3518">
        <v>63690720</v>
      </c>
      <c r="H3518" t="s">
        <v>2796</v>
      </c>
      <c r="I3518" t="s">
        <v>2737</v>
      </c>
      <c r="J3518" s="8">
        <v>44061.25277777778</v>
      </c>
      <c r="K3518">
        <v>636</v>
      </c>
      <c r="L3518">
        <v>29881</v>
      </c>
    </row>
    <row r="3519" spans="1:14" hidden="1" x14ac:dyDescent="0.25">
      <c r="A3519" t="s">
        <v>432</v>
      </c>
      <c r="B3519" t="s">
        <v>431</v>
      </c>
      <c r="C3519" t="s">
        <v>430</v>
      </c>
      <c r="D3519">
        <v>10206.379999999999</v>
      </c>
      <c r="E3519">
        <v>106</v>
      </c>
      <c r="F3519" t="s">
        <v>2759</v>
      </c>
      <c r="G3519">
        <v>25021407</v>
      </c>
      <c r="H3519" t="s">
        <v>2760</v>
      </c>
      <c r="I3519" t="s">
        <v>2737</v>
      </c>
      <c r="J3519" s="8">
        <v>44061.25277777778</v>
      </c>
      <c r="K3519">
        <v>250</v>
      </c>
      <c r="L3519">
        <v>29881</v>
      </c>
    </row>
    <row r="3520" spans="1:14" hidden="1" x14ac:dyDescent="0.25">
      <c r="A3520" t="s">
        <v>432</v>
      </c>
      <c r="B3520" t="s">
        <v>431</v>
      </c>
      <c r="C3520" t="s">
        <v>430</v>
      </c>
      <c r="D3520">
        <v>10206.379999999999</v>
      </c>
      <c r="E3520">
        <v>4687</v>
      </c>
      <c r="F3520" t="s">
        <v>2737</v>
      </c>
      <c r="G3520">
        <v>36014005</v>
      </c>
      <c r="H3520" t="s">
        <v>3026</v>
      </c>
      <c r="I3520" t="s">
        <v>2737</v>
      </c>
      <c r="J3520" s="8">
        <v>44061.25277777778</v>
      </c>
      <c r="K3520">
        <v>360</v>
      </c>
      <c r="L3520">
        <v>29881</v>
      </c>
      <c r="M3520" s="19">
        <v>4687</v>
      </c>
      <c r="N3520" s="19">
        <f>M3520</f>
        <v>4687</v>
      </c>
    </row>
    <row r="3521" spans="1:15" hidden="1" x14ac:dyDescent="0.25">
      <c r="A3521" t="s">
        <v>432</v>
      </c>
      <c r="B3521" t="s">
        <v>431</v>
      </c>
      <c r="C3521" t="s">
        <v>430</v>
      </c>
      <c r="D3521">
        <v>10206.379999999999</v>
      </c>
      <c r="E3521">
        <v>1848</v>
      </c>
      <c r="F3521" t="s">
        <v>2737</v>
      </c>
      <c r="G3521">
        <v>37013010</v>
      </c>
      <c r="H3521" t="s">
        <v>2747</v>
      </c>
      <c r="I3521" t="s">
        <v>2737</v>
      </c>
      <c r="J3521" s="8">
        <v>44061.25277777778</v>
      </c>
      <c r="K3521">
        <v>370</v>
      </c>
      <c r="L3521">
        <v>29881</v>
      </c>
      <c r="M3521" s="19">
        <v>33</v>
      </c>
      <c r="N3521">
        <f>E3521/33</f>
        <v>56</v>
      </c>
      <c r="O3521" s="19">
        <f>M3521*N3521</f>
        <v>1848</v>
      </c>
    </row>
    <row r="3522" spans="1:15" hidden="1" x14ac:dyDescent="0.25">
      <c r="A3522" t="s">
        <v>432</v>
      </c>
      <c r="B3522" t="s">
        <v>431</v>
      </c>
      <c r="C3522" t="s">
        <v>430</v>
      </c>
      <c r="D3522">
        <v>10206.379999999999</v>
      </c>
      <c r="E3522">
        <v>1272</v>
      </c>
      <c r="F3522">
        <v>17001</v>
      </c>
      <c r="G3522">
        <v>71017001</v>
      </c>
      <c r="H3522" t="s">
        <v>2900</v>
      </c>
      <c r="I3522" t="s">
        <v>2737</v>
      </c>
      <c r="J3522" s="8">
        <v>44061.25277777778</v>
      </c>
      <c r="K3522">
        <v>710</v>
      </c>
      <c r="L3522">
        <v>29881</v>
      </c>
      <c r="M3522" s="19">
        <v>1272</v>
      </c>
    </row>
    <row r="3523" spans="1:15" hidden="1" x14ac:dyDescent="0.25">
      <c r="A3523" t="s">
        <v>432</v>
      </c>
      <c r="B3523" t="s">
        <v>431</v>
      </c>
      <c r="C3523" t="s">
        <v>430</v>
      </c>
      <c r="D3523">
        <v>10206.379999999999</v>
      </c>
      <c r="E3523">
        <v>722</v>
      </c>
      <c r="F3523">
        <v>10260</v>
      </c>
      <c r="G3523">
        <v>71010260</v>
      </c>
      <c r="H3523" t="s">
        <v>2748</v>
      </c>
      <c r="I3523" t="s">
        <v>2737</v>
      </c>
      <c r="J3523" s="8">
        <v>44061.25277777778</v>
      </c>
      <c r="K3523">
        <v>710</v>
      </c>
      <c r="L3523">
        <v>29881</v>
      </c>
      <c r="M3523" s="19">
        <v>722</v>
      </c>
    </row>
    <row r="3524" spans="1:15" hidden="1" x14ac:dyDescent="0.25">
      <c r="A3524" t="s">
        <v>432</v>
      </c>
      <c r="B3524" t="s">
        <v>431</v>
      </c>
      <c r="C3524" t="s">
        <v>430</v>
      </c>
      <c r="D3524">
        <v>10206.379999999999</v>
      </c>
      <c r="E3524">
        <v>22.61</v>
      </c>
      <c r="F3524" t="s">
        <v>2752</v>
      </c>
      <c r="G3524">
        <v>27038238</v>
      </c>
      <c r="H3524" t="s">
        <v>2753</v>
      </c>
      <c r="I3524" t="s">
        <v>2737</v>
      </c>
      <c r="J3524" s="8">
        <v>44061.25277777778</v>
      </c>
      <c r="K3524">
        <v>270</v>
      </c>
      <c r="L3524">
        <v>29881</v>
      </c>
    </row>
    <row r="3525" spans="1:15" hidden="1" x14ac:dyDescent="0.25">
      <c r="A3525" t="s">
        <v>432</v>
      </c>
      <c r="B3525" t="s">
        <v>431</v>
      </c>
      <c r="C3525" t="s">
        <v>430</v>
      </c>
      <c r="D3525">
        <v>10206.379999999999</v>
      </c>
      <c r="E3525">
        <v>9.4</v>
      </c>
      <c r="F3525" t="s">
        <v>2737</v>
      </c>
      <c r="G3525">
        <v>27269137</v>
      </c>
      <c r="H3525" t="s">
        <v>2995</v>
      </c>
      <c r="I3525" t="s">
        <v>2737</v>
      </c>
      <c r="J3525" s="8">
        <v>44061.25277777778</v>
      </c>
      <c r="K3525">
        <v>272</v>
      </c>
      <c r="L3525">
        <v>29881</v>
      </c>
    </row>
    <row r="3526" spans="1:15" hidden="1" x14ac:dyDescent="0.25">
      <c r="A3526" t="s">
        <v>432</v>
      </c>
      <c r="B3526" t="s">
        <v>431</v>
      </c>
      <c r="C3526" t="s">
        <v>430</v>
      </c>
      <c r="D3526">
        <v>10206.379999999999</v>
      </c>
      <c r="E3526">
        <v>62.62</v>
      </c>
      <c r="F3526" t="s">
        <v>2737</v>
      </c>
      <c r="G3526">
        <v>27210100</v>
      </c>
      <c r="H3526" t="s">
        <v>2750</v>
      </c>
      <c r="I3526" t="s">
        <v>2737</v>
      </c>
      <c r="J3526" s="8">
        <v>44061.25277777778</v>
      </c>
      <c r="K3526">
        <v>272</v>
      </c>
      <c r="L3526">
        <v>29881</v>
      </c>
    </row>
    <row r="3527" spans="1:15" hidden="1" x14ac:dyDescent="0.25">
      <c r="A3527" t="s">
        <v>85</v>
      </c>
      <c r="B3527" t="s">
        <v>84</v>
      </c>
      <c r="C3527" t="s">
        <v>83</v>
      </c>
      <c r="D3527">
        <v>7637.93</v>
      </c>
      <c r="E3527">
        <v>22.95</v>
      </c>
      <c r="F3527" t="s">
        <v>2737</v>
      </c>
      <c r="G3527">
        <v>27210100</v>
      </c>
      <c r="H3527" t="s">
        <v>2750</v>
      </c>
      <c r="I3527" t="s">
        <v>2737</v>
      </c>
      <c r="J3527" s="8">
        <v>43868.353472222225</v>
      </c>
      <c r="K3527">
        <v>272</v>
      </c>
      <c r="L3527">
        <v>19120</v>
      </c>
    </row>
    <row r="3528" spans="1:15" hidden="1" x14ac:dyDescent="0.25">
      <c r="A3528" t="s">
        <v>85</v>
      </c>
      <c r="B3528" t="s">
        <v>84</v>
      </c>
      <c r="C3528" t="s">
        <v>83</v>
      </c>
      <c r="D3528">
        <v>7637.93</v>
      </c>
      <c r="E3528">
        <v>21.24</v>
      </c>
      <c r="F3528" t="s">
        <v>2737</v>
      </c>
      <c r="G3528">
        <v>27210100</v>
      </c>
      <c r="H3528" t="s">
        <v>2750</v>
      </c>
      <c r="I3528" t="s">
        <v>2737</v>
      </c>
      <c r="J3528" s="8">
        <v>43868.353472222225</v>
      </c>
      <c r="K3528">
        <v>272</v>
      </c>
      <c r="L3528">
        <v>19120</v>
      </c>
    </row>
    <row r="3529" spans="1:15" hidden="1" x14ac:dyDescent="0.25">
      <c r="A3529" t="s">
        <v>85</v>
      </c>
      <c r="B3529" t="s">
        <v>84</v>
      </c>
      <c r="C3529" t="s">
        <v>83</v>
      </c>
      <c r="D3529">
        <v>7637.93</v>
      </c>
      <c r="E3529">
        <v>5.46</v>
      </c>
      <c r="F3529" t="s">
        <v>2737</v>
      </c>
      <c r="G3529">
        <v>27210100</v>
      </c>
      <c r="H3529" t="s">
        <v>2750</v>
      </c>
      <c r="I3529" t="s">
        <v>2737</v>
      </c>
      <c r="J3529" s="8">
        <v>43868.353472222225</v>
      </c>
      <c r="K3529">
        <v>272</v>
      </c>
      <c r="L3529">
        <v>19120</v>
      </c>
    </row>
    <row r="3530" spans="1:15" hidden="1" x14ac:dyDescent="0.25">
      <c r="A3530" t="s">
        <v>85</v>
      </c>
      <c r="B3530" t="s">
        <v>84</v>
      </c>
      <c r="C3530" t="s">
        <v>83</v>
      </c>
      <c r="D3530">
        <v>7637.93</v>
      </c>
      <c r="E3530">
        <v>13.62</v>
      </c>
      <c r="F3530" t="s">
        <v>2737</v>
      </c>
      <c r="G3530">
        <v>27210100</v>
      </c>
      <c r="H3530" t="s">
        <v>2750</v>
      </c>
      <c r="I3530" t="s">
        <v>2737</v>
      </c>
      <c r="J3530" s="8">
        <v>43868.353472222225</v>
      </c>
      <c r="K3530">
        <v>272</v>
      </c>
      <c r="L3530">
        <v>19120</v>
      </c>
    </row>
    <row r="3531" spans="1:15" hidden="1" x14ac:dyDescent="0.25">
      <c r="A3531" t="s">
        <v>85</v>
      </c>
      <c r="B3531" t="s">
        <v>84</v>
      </c>
      <c r="C3531" t="s">
        <v>83</v>
      </c>
      <c r="D3531">
        <v>7637.93</v>
      </c>
      <c r="E3531">
        <v>12.48</v>
      </c>
      <c r="F3531" t="s">
        <v>2737</v>
      </c>
      <c r="G3531">
        <v>27101000</v>
      </c>
      <c r="H3531" t="s">
        <v>2956</v>
      </c>
      <c r="I3531" t="s">
        <v>2737</v>
      </c>
      <c r="J3531" s="8">
        <v>43868.353472222225</v>
      </c>
      <c r="K3531">
        <v>271</v>
      </c>
      <c r="L3531">
        <v>19120</v>
      </c>
    </row>
    <row r="3532" spans="1:15" hidden="1" x14ac:dyDescent="0.25">
      <c r="A3532" t="s">
        <v>85</v>
      </c>
      <c r="B3532" t="s">
        <v>84</v>
      </c>
      <c r="C3532" t="s">
        <v>83</v>
      </c>
      <c r="D3532">
        <v>7637.93</v>
      </c>
      <c r="E3532">
        <v>10.17</v>
      </c>
      <c r="F3532" t="s">
        <v>2737</v>
      </c>
      <c r="G3532">
        <v>27269196</v>
      </c>
      <c r="H3532" t="s">
        <v>3028</v>
      </c>
      <c r="I3532" t="s">
        <v>2737</v>
      </c>
      <c r="J3532" s="8">
        <v>43868.353472222225</v>
      </c>
      <c r="K3532">
        <v>272</v>
      </c>
      <c r="L3532">
        <v>19120</v>
      </c>
    </row>
    <row r="3533" spans="1:15" hidden="1" x14ac:dyDescent="0.25">
      <c r="A3533" t="s">
        <v>85</v>
      </c>
      <c r="B3533" t="s">
        <v>84</v>
      </c>
      <c r="C3533" t="s">
        <v>83</v>
      </c>
      <c r="D3533">
        <v>7637.93</v>
      </c>
      <c r="E3533">
        <v>11.47</v>
      </c>
      <c r="F3533" t="s">
        <v>2737</v>
      </c>
      <c r="G3533">
        <v>27210100</v>
      </c>
      <c r="H3533" t="s">
        <v>2750</v>
      </c>
      <c r="I3533" t="s">
        <v>2737</v>
      </c>
      <c r="J3533" s="8">
        <v>43868.353472222225</v>
      </c>
      <c r="K3533">
        <v>272</v>
      </c>
      <c r="L3533">
        <v>19120</v>
      </c>
    </row>
    <row r="3534" spans="1:15" hidden="1" x14ac:dyDescent="0.25">
      <c r="A3534" t="s">
        <v>85</v>
      </c>
      <c r="B3534" t="s">
        <v>84</v>
      </c>
      <c r="C3534" t="s">
        <v>83</v>
      </c>
      <c r="D3534">
        <v>7637.93</v>
      </c>
      <c r="E3534">
        <v>21.01</v>
      </c>
      <c r="F3534" t="s">
        <v>2737</v>
      </c>
      <c r="G3534">
        <v>27210100</v>
      </c>
      <c r="H3534" t="s">
        <v>2750</v>
      </c>
      <c r="I3534" t="s">
        <v>2737</v>
      </c>
      <c r="J3534" s="8">
        <v>43868.353472222225</v>
      </c>
      <c r="K3534">
        <v>272</v>
      </c>
      <c r="L3534">
        <v>19120</v>
      </c>
    </row>
    <row r="3535" spans="1:15" hidden="1" x14ac:dyDescent="0.25">
      <c r="A3535" t="s">
        <v>85</v>
      </c>
      <c r="B3535" t="s">
        <v>84</v>
      </c>
      <c r="C3535" t="s">
        <v>83</v>
      </c>
      <c r="D3535">
        <v>7637.93</v>
      </c>
      <c r="E3535">
        <v>46.77</v>
      </c>
      <c r="F3535">
        <v>13031</v>
      </c>
      <c r="G3535">
        <v>27013031</v>
      </c>
      <c r="H3535" t="s">
        <v>3149</v>
      </c>
      <c r="I3535" t="s">
        <v>2737</v>
      </c>
      <c r="J3535" s="8">
        <v>43868.353472222225</v>
      </c>
      <c r="K3535">
        <v>270</v>
      </c>
      <c r="L3535">
        <v>19120</v>
      </c>
    </row>
    <row r="3536" spans="1:15" hidden="1" x14ac:dyDescent="0.25">
      <c r="A3536" t="s">
        <v>85</v>
      </c>
      <c r="B3536" t="s">
        <v>84</v>
      </c>
      <c r="C3536" t="s">
        <v>83</v>
      </c>
      <c r="D3536">
        <v>7637.93</v>
      </c>
      <c r="E3536">
        <v>9.27</v>
      </c>
      <c r="F3536" t="s">
        <v>2737</v>
      </c>
      <c r="G3536">
        <v>27069286</v>
      </c>
      <c r="H3536" t="s">
        <v>2916</v>
      </c>
      <c r="I3536" t="s">
        <v>2737</v>
      </c>
      <c r="J3536" s="8">
        <v>43868.353472222225</v>
      </c>
      <c r="K3536">
        <v>270</v>
      </c>
      <c r="L3536">
        <v>19120</v>
      </c>
    </row>
    <row r="3537" spans="1:12" hidden="1" x14ac:dyDescent="0.25">
      <c r="A3537" t="s">
        <v>85</v>
      </c>
      <c r="B3537" t="s">
        <v>84</v>
      </c>
      <c r="C3537" t="s">
        <v>83</v>
      </c>
      <c r="D3537">
        <v>7637.93</v>
      </c>
      <c r="E3537">
        <v>7.25</v>
      </c>
      <c r="F3537" t="s">
        <v>2737</v>
      </c>
      <c r="G3537">
        <v>27069291</v>
      </c>
      <c r="H3537" t="s">
        <v>2838</v>
      </c>
      <c r="I3537" t="s">
        <v>2737</v>
      </c>
      <c r="J3537" s="8">
        <v>43868.353472222225</v>
      </c>
      <c r="K3537">
        <v>270</v>
      </c>
      <c r="L3537">
        <v>19120</v>
      </c>
    </row>
    <row r="3538" spans="1:12" hidden="1" x14ac:dyDescent="0.25">
      <c r="A3538" t="s">
        <v>85</v>
      </c>
      <c r="B3538" t="s">
        <v>84</v>
      </c>
      <c r="C3538" t="s">
        <v>83</v>
      </c>
      <c r="D3538">
        <v>7637.93</v>
      </c>
      <c r="E3538">
        <v>22.56</v>
      </c>
      <c r="F3538" t="s">
        <v>2752</v>
      </c>
      <c r="G3538">
        <v>27038238</v>
      </c>
      <c r="H3538" t="s">
        <v>2753</v>
      </c>
      <c r="I3538" t="s">
        <v>2737</v>
      </c>
      <c r="J3538" s="8">
        <v>43868.353472222225</v>
      </c>
      <c r="K3538">
        <v>270</v>
      </c>
      <c r="L3538">
        <v>19120</v>
      </c>
    </row>
    <row r="3539" spans="1:12" hidden="1" x14ac:dyDescent="0.25">
      <c r="A3539" t="s">
        <v>85</v>
      </c>
      <c r="B3539" t="s">
        <v>84</v>
      </c>
      <c r="C3539" t="s">
        <v>83</v>
      </c>
      <c r="D3539">
        <v>7637.93</v>
      </c>
      <c r="E3539">
        <v>11.59</v>
      </c>
      <c r="F3539" t="s">
        <v>2737</v>
      </c>
      <c r="G3539">
        <v>27069212</v>
      </c>
      <c r="H3539" t="s">
        <v>2754</v>
      </c>
      <c r="I3539" t="s">
        <v>2737</v>
      </c>
      <c r="J3539" s="8">
        <v>43868.353472222225</v>
      </c>
      <c r="K3539">
        <v>270</v>
      </c>
      <c r="L3539">
        <v>19120</v>
      </c>
    </row>
    <row r="3540" spans="1:12" hidden="1" x14ac:dyDescent="0.25">
      <c r="A3540" t="s">
        <v>85</v>
      </c>
      <c r="B3540" t="s">
        <v>84</v>
      </c>
      <c r="C3540" t="s">
        <v>83</v>
      </c>
      <c r="D3540">
        <v>7637.93</v>
      </c>
      <c r="E3540">
        <v>10.53</v>
      </c>
      <c r="F3540" t="s">
        <v>2737</v>
      </c>
      <c r="G3540">
        <v>27013394</v>
      </c>
      <c r="H3540" t="s">
        <v>2789</v>
      </c>
      <c r="I3540" t="s">
        <v>2737</v>
      </c>
      <c r="J3540" s="8">
        <v>43868.353472222225</v>
      </c>
      <c r="K3540">
        <v>270</v>
      </c>
      <c r="L3540">
        <v>19120</v>
      </c>
    </row>
    <row r="3541" spans="1:12" hidden="1" x14ac:dyDescent="0.25">
      <c r="A3541" t="s">
        <v>85</v>
      </c>
      <c r="B3541" t="s">
        <v>84</v>
      </c>
      <c r="C3541" t="s">
        <v>83</v>
      </c>
      <c r="D3541">
        <v>7637.93</v>
      </c>
      <c r="E3541">
        <v>7.35</v>
      </c>
      <c r="F3541" t="s">
        <v>2737</v>
      </c>
      <c r="G3541">
        <v>27013392</v>
      </c>
      <c r="H3541" t="s">
        <v>2755</v>
      </c>
      <c r="I3541" t="s">
        <v>2737</v>
      </c>
      <c r="J3541" s="8">
        <v>43868.353472222225</v>
      </c>
      <c r="K3541">
        <v>270</v>
      </c>
      <c r="L3541">
        <v>19120</v>
      </c>
    </row>
    <row r="3542" spans="1:12" hidden="1" x14ac:dyDescent="0.25">
      <c r="A3542" t="s">
        <v>85</v>
      </c>
      <c r="B3542" t="s">
        <v>84</v>
      </c>
      <c r="C3542" t="s">
        <v>83</v>
      </c>
      <c r="D3542">
        <v>7637.93</v>
      </c>
      <c r="E3542">
        <v>27.34</v>
      </c>
      <c r="F3542" t="s">
        <v>2737</v>
      </c>
      <c r="G3542">
        <v>27013399</v>
      </c>
      <c r="H3542" t="s">
        <v>2739</v>
      </c>
      <c r="I3542" t="s">
        <v>2737</v>
      </c>
      <c r="J3542" s="8">
        <v>43868.353472222225</v>
      </c>
      <c r="K3542">
        <v>270</v>
      </c>
      <c r="L3542">
        <v>19120</v>
      </c>
    </row>
    <row r="3543" spans="1:12" hidden="1" x14ac:dyDescent="0.25">
      <c r="A3543" t="s">
        <v>85</v>
      </c>
      <c r="B3543" t="s">
        <v>84</v>
      </c>
      <c r="C3543" t="s">
        <v>83</v>
      </c>
      <c r="D3543">
        <v>7637.93</v>
      </c>
      <c r="E3543">
        <v>10.97</v>
      </c>
      <c r="F3543" t="s">
        <v>2737</v>
      </c>
      <c r="G3543">
        <v>27280043</v>
      </c>
      <c r="H3543" t="s">
        <v>2740</v>
      </c>
      <c r="I3543" t="s">
        <v>2737</v>
      </c>
      <c r="J3543" s="8">
        <v>43868.353472222225</v>
      </c>
      <c r="K3543">
        <v>272</v>
      </c>
      <c r="L3543">
        <v>19120</v>
      </c>
    </row>
    <row r="3544" spans="1:12" hidden="1" x14ac:dyDescent="0.25">
      <c r="A3544" t="s">
        <v>85</v>
      </c>
      <c r="B3544" t="s">
        <v>84</v>
      </c>
      <c r="C3544" t="s">
        <v>83</v>
      </c>
      <c r="D3544">
        <v>7637.93</v>
      </c>
      <c r="E3544">
        <v>10.41</v>
      </c>
      <c r="F3544" t="s">
        <v>2737</v>
      </c>
      <c r="G3544">
        <v>25815118</v>
      </c>
      <c r="H3544" t="s">
        <v>3031</v>
      </c>
      <c r="I3544" t="s">
        <v>2737</v>
      </c>
      <c r="J3544" s="8">
        <v>43868.353472222225</v>
      </c>
      <c r="K3544">
        <v>258</v>
      </c>
      <c r="L3544">
        <v>19120</v>
      </c>
    </row>
    <row r="3545" spans="1:12" hidden="1" x14ac:dyDescent="0.25">
      <c r="A3545" t="s">
        <v>85</v>
      </c>
      <c r="B3545" t="s">
        <v>84</v>
      </c>
      <c r="C3545" t="s">
        <v>83</v>
      </c>
      <c r="D3545">
        <v>7637.93</v>
      </c>
      <c r="E3545">
        <v>44.6</v>
      </c>
      <c r="F3545">
        <v>37024</v>
      </c>
      <c r="G3545">
        <v>27037024</v>
      </c>
      <c r="H3545" t="s">
        <v>2835</v>
      </c>
      <c r="I3545" t="s">
        <v>2737</v>
      </c>
      <c r="J3545" s="8">
        <v>43868.353472222225</v>
      </c>
      <c r="K3545">
        <v>270</v>
      </c>
      <c r="L3545">
        <v>19120</v>
      </c>
    </row>
    <row r="3546" spans="1:12" hidden="1" x14ac:dyDescent="0.25">
      <c r="A3546" t="s">
        <v>85</v>
      </c>
      <c r="B3546" t="s">
        <v>84</v>
      </c>
      <c r="C3546" t="s">
        <v>83</v>
      </c>
      <c r="D3546">
        <v>7637.93</v>
      </c>
      <c r="E3546">
        <v>7.35</v>
      </c>
      <c r="F3546" t="s">
        <v>2737</v>
      </c>
      <c r="G3546">
        <v>27013391</v>
      </c>
      <c r="H3546" t="s">
        <v>2756</v>
      </c>
      <c r="I3546" t="s">
        <v>2737</v>
      </c>
      <c r="J3546" s="8">
        <v>43868.353472222225</v>
      </c>
      <c r="K3546">
        <v>270</v>
      </c>
      <c r="L3546">
        <v>19120</v>
      </c>
    </row>
    <row r="3547" spans="1:12" hidden="1" x14ac:dyDescent="0.25">
      <c r="A3547" t="s">
        <v>85</v>
      </c>
      <c r="B3547" t="s">
        <v>84</v>
      </c>
      <c r="C3547" t="s">
        <v>83</v>
      </c>
      <c r="D3547">
        <v>7637.93</v>
      </c>
      <c r="E3547">
        <v>-7.35</v>
      </c>
      <c r="F3547" t="s">
        <v>2737</v>
      </c>
      <c r="G3547">
        <v>27013392</v>
      </c>
      <c r="H3547" t="s">
        <v>2755</v>
      </c>
      <c r="I3547" t="s">
        <v>2737</v>
      </c>
      <c r="J3547" s="8">
        <v>43868.353472222225</v>
      </c>
      <c r="K3547">
        <v>270</v>
      </c>
      <c r="L3547">
        <v>19120</v>
      </c>
    </row>
    <row r="3548" spans="1:12" hidden="1" x14ac:dyDescent="0.25">
      <c r="A3548" t="s">
        <v>85</v>
      </c>
      <c r="B3548" t="s">
        <v>84</v>
      </c>
      <c r="C3548" t="s">
        <v>83</v>
      </c>
      <c r="D3548">
        <v>7637.93</v>
      </c>
      <c r="E3548">
        <v>21</v>
      </c>
      <c r="F3548" t="s">
        <v>2846</v>
      </c>
      <c r="G3548">
        <v>25021248</v>
      </c>
      <c r="H3548" t="s">
        <v>3068</v>
      </c>
      <c r="I3548" t="s">
        <v>2737</v>
      </c>
      <c r="J3548" s="8">
        <v>43868.353472222225</v>
      </c>
      <c r="K3548">
        <v>250</v>
      </c>
      <c r="L3548">
        <v>19120</v>
      </c>
    </row>
    <row r="3549" spans="1:12" hidden="1" x14ac:dyDescent="0.25">
      <c r="A3549" t="s">
        <v>85</v>
      </c>
      <c r="B3549" t="s">
        <v>84</v>
      </c>
      <c r="C3549" t="s">
        <v>83</v>
      </c>
      <c r="D3549">
        <v>7637.93</v>
      </c>
      <c r="E3549">
        <v>29</v>
      </c>
      <c r="F3549">
        <v>23469</v>
      </c>
      <c r="G3549">
        <v>25023469</v>
      </c>
      <c r="H3549" t="s">
        <v>3107</v>
      </c>
      <c r="I3549" t="s">
        <v>2737</v>
      </c>
      <c r="J3549" s="8">
        <v>43868.353472222225</v>
      </c>
      <c r="K3549">
        <v>250</v>
      </c>
      <c r="L3549">
        <v>19120</v>
      </c>
    </row>
    <row r="3550" spans="1:12" hidden="1" x14ac:dyDescent="0.25">
      <c r="A3550" t="s">
        <v>85</v>
      </c>
      <c r="B3550" t="s">
        <v>84</v>
      </c>
      <c r="C3550" t="s">
        <v>83</v>
      </c>
      <c r="D3550">
        <v>7637.93</v>
      </c>
      <c r="E3550">
        <v>46</v>
      </c>
      <c r="F3550" t="s">
        <v>2742</v>
      </c>
      <c r="G3550">
        <v>25021907</v>
      </c>
      <c r="H3550" t="s">
        <v>2743</v>
      </c>
      <c r="I3550" t="s">
        <v>2737</v>
      </c>
      <c r="J3550" s="8">
        <v>43868.353472222225</v>
      </c>
      <c r="K3550">
        <v>250</v>
      </c>
      <c r="L3550">
        <v>19120</v>
      </c>
    </row>
    <row r="3551" spans="1:12" hidden="1" x14ac:dyDescent="0.25">
      <c r="A3551" t="s">
        <v>85</v>
      </c>
      <c r="B3551" t="s">
        <v>84</v>
      </c>
      <c r="C3551" t="s">
        <v>83</v>
      </c>
      <c r="D3551">
        <v>7637.93</v>
      </c>
      <c r="E3551">
        <v>22</v>
      </c>
      <c r="F3551" t="s">
        <v>2737</v>
      </c>
      <c r="G3551">
        <v>25024769</v>
      </c>
      <c r="H3551" t="s">
        <v>2741</v>
      </c>
      <c r="I3551" t="s">
        <v>2737</v>
      </c>
      <c r="J3551" s="8">
        <v>43868.353472222225</v>
      </c>
      <c r="K3551">
        <v>250</v>
      </c>
      <c r="L3551">
        <v>19120</v>
      </c>
    </row>
    <row r="3552" spans="1:12" hidden="1" x14ac:dyDescent="0.25">
      <c r="A3552" t="s">
        <v>85</v>
      </c>
      <c r="B3552" t="s">
        <v>84</v>
      </c>
      <c r="C3552" t="s">
        <v>83</v>
      </c>
      <c r="D3552">
        <v>7637.93</v>
      </c>
      <c r="E3552">
        <v>21</v>
      </c>
      <c r="F3552" t="s">
        <v>2848</v>
      </c>
      <c r="G3552">
        <v>63623574</v>
      </c>
      <c r="H3552" t="s">
        <v>2849</v>
      </c>
      <c r="I3552" t="s">
        <v>2737</v>
      </c>
      <c r="J3552" s="8">
        <v>43868.353472222225</v>
      </c>
      <c r="K3552">
        <v>636</v>
      </c>
      <c r="L3552">
        <v>19120</v>
      </c>
    </row>
    <row r="3553" spans="1:15" hidden="1" x14ac:dyDescent="0.25">
      <c r="A3553" t="s">
        <v>85</v>
      </c>
      <c r="B3553" t="s">
        <v>84</v>
      </c>
      <c r="C3553" t="s">
        <v>83</v>
      </c>
      <c r="D3553">
        <v>7637.93</v>
      </c>
      <c r="E3553">
        <v>21</v>
      </c>
      <c r="F3553" t="s">
        <v>2897</v>
      </c>
      <c r="G3553">
        <v>25021100</v>
      </c>
      <c r="H3553" t="s">
        <v>2898</v>
      </c>
      <c r="I3553" t="s">
        <v>2737</v>
      </c>
      <c r="J3553" s="8">
        <v>43868.353472222225</v>
      </c>
      <c r="K3553">
        <v>250</v>
      </c>
      <c r="L3553">
        <v>19120</v>
      </c>
    </row>
    <row r="3554" spans="1:15" hidden="1" x14ac:dyDescent="0.25">
      <c r="A3554" t="s">
        <v>85</v>
      </c>
      <c r="B3554" t="s">
        <v>84</v>
      </c>
      <c r="C3554" t="s">
        <v>83</v>
      </c>
      <c r="D3554">
        <v>7637.93</v>
      </c>
      <c r="E3554">
        <v>218</v>
      </c>
      <c r="F3554" t="s">
        <v>3049</v>
      </c>
      <c r="G3554">
        <v>63621126</v>
      </c>
      <c r="H3554" t="s">
        <v>3050</v>
      </c>
      <c r="I3554" t="s">
        <v>2737</v>
      </c>
      <c r="J3554" s="8">
        <v>43868.353472222225</v>
      </c>
      <c r="K3554">
        <v>636</v>
      </c>
      <c r="L3554">
        <v>19120</v>
      </c>
    </row>
    <row r="3555" spans="1:15" hidden="1" x14ac:dyDescent="0.25">
      <c r="A3555" t="s">
        <v>85</v>
      </c>
      <c r="B3555" t="s">
        <v>84</v>
      </c>
      <c r="C3555" t="s">
        <v>83</v>
      </c>
      <c r="D3555">
        <v>7637.93</v>
      </c>
      <c r="E3555">
        <v>46</v>
      </c>
      <c r="F3555" t="s">
        <v>2742</v>
      </c>
      <c r="G3555">
        <v>25021907</v>
      </c>
      <c r="H3555" t="s">
        <v>2743</v>
      </c>
      <c r="I3555" t="s">
        <v>2737</v>
      </c>
      <c r="J3555" s="8">
        <v>43868.353472222225</v>
      </c>
      <c r="K3555">
        <v>250</v>
      </c>
      <c r="L3555">
        <v>19120</v>
      </c>
    </row>
    <row r="3556" spans="1:15" hidden="1" x14ac:dyDescent="0.25">
      <c r="A3556" t="s">
        <v>85</v>
      </c>
      <c r="B3556" t="s">
        <v>84</v>
      </c>
      <c r="C3556" t="s">
        <v>83</v>
      </c>
      <c r="D3556">
        <v>7637.93</v>
      </c>
      <c r="E3556">
        <v>1904</v>
      </c>
      <c r="F3556" t="s">
        <v>2737</v>
      </c>
      <c r="G3556">
        <v>36014003</v>
      </c>
      <c r="H3556" t="s">
        <v>3150</v>
      </c>
      <c r="I3556" t="s">
        <v>2737</v>
      </c>
      <c r="J3556" s="8">
        <v>43868.353472222225</v>
      </c>
      <c r="K3556">
        <v>360</v>
      </c>
      <c r="L3556">
        <v>19120</v>
      </c>
      <c r="M3556" s="19">
        <v>1992</v>
      </c>
    </row>
    <row r="3557" spans="1:15" hidden="1" x14ac:dyDescent="0.25">
      <c r="A3557" t="s">
        <v>85</v>
      </c>
      <c r="B3557" t="s">
        <v>84</v>
      </c>
      <c r="C3557" t="s">
        <v>83</v>
      </c>
      <c r="D3557">
        <v>7637.93</v>
      </c>
      <c r="E3557">
        <v>1344</v>
      </c>
      <c r="F3557" t="s">
        <v>2737</v>
      </c>
      <c r="G3557">
        <v>36014004</v>
      </c>
      <c r="H3557" t="s">
        <v>3151</v>
      </c>
      <c r="I3557" t="s">
        <v>2737</v>
      </c>
      <c r="J3557" s="8">
        <v>43868.353472222225</v>
      </c>
      <c r="K3557">
        <v>360</v>
      </c>
      <c r="L3557">
        <v>19120</v>
      </c>
      <c r="M3557" s="19">
        <v>703</v>
      </c>
    </row>
    <row r="3558" spans="1:15" hidden="1" x14ac:dyDescent="0.25">
      <c r="A3558" t="s">
        <v>85</v>
      </c>
      <c r="B3558" t="s">
        <v>84</v>
      </c>
      <c r="C3558" t="s">
        <v>83</v>
      </c>
      <c r="D3558">
        <v>7637.93</v>
      </c>
      <c r="E3558">
        <v>1519</v>
      </c>
      <c r="F3558" t="s">
        <v>2737</v>
      </c>
      <c r="G3558">
        <v>37013010</v>
      </c>
      <c r="H3558" t="s">
        <v>2747</v>
      </c>
      <c r="I3558" t="s">
        <v>2737</v>
      </c>
      <c r="J3558" s="8">
        <v>43868.353472222225</v>
      </c>
      <c r="K3558">
        <v>370</v>
      </c>
      <c r="L3558">
        <v>19120</v>
      </c>
      <c r="M3558" s="19">
        <v>33</v>
      </c>
      <c r="N3558">
        <f>E3558/31</f>
        <v>49</v>
      </c>
      <c r="O3558" s="19">
        <f>N3558*M3558</f>
        <v>1617</v>
      </c>
    </row>
    <row r="3559" spans="1:15" hidden="1" x14ac:dyDescent="0.25">
      <c r="A3559" t="s">
        <v>85</v>
      </c>
      <c r="B3559" t="s">
        <v>84</v>
      </c>
      <c r="C3559" t="s">
        <v>83</v>
      </c>
      <c r="D3559">
        <v>7637.93</v>
      </c>
      <c r="E3559">
        <v>1216</v>
      </c>
      <c r="F3559">
        <v>17001</v>
      </c>
      <c r="G3559">
        <v>71017001</v>
      </c>
      <c r="H3559" t="s">
        <v>2900</v>
      </c>
      <c r="I3559" t="s">
        <v>2737</v>
      </c>
      <c r="J3559" s="8">
        <v>43868.353472222225</v>
      </c>
      <c r="K3559">
        <v>710</v>
      </c>
      <c r="L3559">
        <v>19120</v>
      </c>
      <c r="M3559" s="19">
        <v>1272</v>
      </c>
    </row>
    <row r="3560" spans="1:15" hidden="1" x14ac:dyDescent="0.25">
      <c r="A3560" t="s">
        <v>85</v>
      </c>
      <c r="B3560" t="s">
        <v>84</v>
      </c>
      <c r="C3560" t="s">
        <v>83</v>
      </c>
      <c r="D3560">
        <v>7637.93</v>
      </c>
      <c r="E3560">
        <v>690</v>
      </c>
      <c r="F3560">
        <v>10260</v>
      </c>
      <c r="G3560">
        <v>71010260</v>
      </c>
      <c r="H3560" t="s">
        <v>2748</v>
      </c>
      <c r="I3560" t="s">
        <v>2737</v>
      </c>
      <c r="J3560" s="8">
        <v>43868.353472222225</v>
      </c>
      <c r="K3560">
        <v>710</v>
      </c>
      <c r="L3560">
        <v>19120</v>
      </c>
      <c r="M3560" s="19">
        <v>722</v>
      </c>
    </row>
    <row r="3561" spans="1:15" hidden="1" x14ac:dyDescent="0.25">
      <c r="A3561" t="s">
        <v>85</v>
      </c>
      <c r="B3561" t="s">
        <v>84</v>
      </c>
      <c r="C3561" t="s">
        <v>83</v>
      </c>
      <c r="D3561">
        <v>7637.93</v>
      </c>
      <c r="E3561">
        <v>0</v>
      </c>
      <c r="F3561" t="s">
        <v>2737</v>
      </c>
      <c r="G3561">
        <v>31200000</v>
      </c>
      <c r="H3561" t="s">
        <v>2749</v>
      </c>
      <c r="I3561" t="s">
        <v>2737</v>
      </c>
      <c r="J3561" s="8">
        <v>43868.353472222225</v>
      </c>
      <c r="K3561">
        <v>312</v>
      </c>
      <c r="L3561">
        <v>19120</v>
      </c>
      <c r="M3561" s="19">
        <v>0</v>
      </c>
    </row>
    <row r="3562" spans="1:15" hidden="1" x14ac:dyDescent="0.25">
      <c r="A3562" t="s">
        <v>85</v>
      </c>
      <c r="B3562" t="s">
        <v>84</v>
      </c>
      <c r="C3562" t="s">
        <v>83</v>
      </c>
      <c r="D3562">
        <v>7637.93</v>
      </c>
      <c r="E3562">
        <v>19</v>
      </c>
      <c r="F3562">
        <v>82962</v>
      </c>
      <c r="G3562">
        <v>30149084</v>
      </c>
      <c r="H3562" t="s">
        <v>2763</v>
      </c>
      <c r="I3562" t="s">
        <v>2737</v>
      </c>
      <c r="J3562" s="8">
        <v>43868.353472222225</v>
      </c>
      <c r="K3562">
        <v>301</v>
      </c>
      <c r="L3562">
        <v>19120</v>
      </c>
      <c r="M3562" s="19">
        <v>20</v>
      </c>
    </row>
    <row r="3563" spans="1:15" hidden="1" x14ac:dyDescent="0.25">
      <c r="A3563" t="s">
        <v>85</v>
      </c>
      <c r="B3563" t="s">
        <v>84</v>
      </c>
      <c r="C3563" t="s">
        <v>83</v>
      </c>
      <c r="D3563">
        <v>7637.93</v>
      </c>
      <c r="E3563">
        <v>138</v>
      </c>
      <c r="F3563">
        <v>88307</v>
      </c>
      <c r="G3563">
        <v>31200005</v>
      </c>
      <c r="H3563" t="s">
        <v>3152</v>
      </c>
      <c r="I3563" t="s">
        <v>2737</v>
      </c>
      <c r="J3563" s="8">
        <v>43868.353472222225</v>
      </c>
      <c r="K3563">
        <v>312</v>
      </c>
      <c r="L3563">
        <v>19120</v>
      </c>
      <c r="M3563" s="19">
        <v>145</v>
      </c>
    </row>
    <row r="3564" spans="1:15" hidden="1" x14ac:dyDescent="0.25">
      <c r="A3564" t="s">
        <v>85</v>
      </c>
      <c r="B3564" t="s">
        <v>84</v>
      </c>
      <c r="C3564" t="s">
        <v>83</v>
      </c>
      <c r="D3564">
        <v>7637.93</v>
      </c>
      <c r="E3564">
        <v>9.4</v>
      </c>
      <c r="F3564" t="s">
        <v>2737</v>
      </c>
      <c r="G3564">
        <v>27269137</v>
      </c>
      <c r="H3564" t="s">
        <v>2995</v>
      </c>
      <c r="I3564" t="s">
        <v>2737</v>
      </c>
      <c r="J3564" s="8">
        <v>43868.353472222225</v>
      </c>
      <c r="K3564">
        <v>272</v>
      </c>
      <c r="L3564">
        <v>19120</v>
      </c>
    </row>
    <row r="3565" spans="1:15" hidden="1" x14ac:dyDescent="0.25">
      <c r="A3565" t="s">
        <v>85</v>
      </c>
      <c r="B3565" t="s">
        <v>84</v>
      </c>
      <c r="C3565" t="s">
        <v>83</v>
      </c>
      <c r="D3565">
        <v>7637.93</v>
      </c>
      <c r="E3565">
        <v>0</v>
      </c>
      <c r="F3565" t="s">
        <v>2737</v>
      </c>
      <c r="G3565">
        <v>31200000</v>
      </c>
      <c r="H3565" t="s">
        <v>2749</v>
      </c>
      <c r="I3565" t="s">
        <v>2737</v>
      </c>
      <c r="J3565" s="8">
        <v>43868.353472222225</v>
      </c>
      <c r="K3565">
        <v>312</v>
      </c>
      <c r="L3565">
        <v>19120</v>
      </c>
      <c r="M3565" s="19">
        <v>0</v>
      </c>
    </row>
    <row r="3566" spans="1:15" hidden="1" x14ac:dyDescent="0.25">
      <c r="A3566" t="s">
        <v>85</v>
      </c>
      <c r="B3566" t="s">
        <v>84</v>
      </c>
      <c r="C3566" t="s">
        <v>83</v>
      </c>
      <c r="D3566">
        <v>7637.93</v>
      </c>
      <c r="E3566">
        <v>7.13</v>
      </c>
      <c r="F3566" t="s">
        <v>2737</v>
      </c>
      <c r="G3566">
        <v>27269154</v>
      </c>
      <c r="H3566" t="s">
        <v>3153</v>
      </c>
      <c r="I3566" t="s">
        <v>2737</v>
      </c>
      <c r="J3566" s="8">
        <v>43868.353472222225</v>
      </c>
      <c r="K3566">
        <v>272</v>
      </c>
      <c r="L3566">
        <v>19120</v>
      </c>
    </row>
    <row r="3567" spans="1:15" hidden="1" x14ac:dyDescent="0.25">
      <c r="A3567" t="s">
        <v>85</v>
      </c>
      <c r="B3567" t="s">
        <v>84</v>
      </c>
      <c r="C3567" t="s">
        <v>83</v>
      </c>
      <c r="D3567">
        <v>7637.93</v>
      </c>
      <c r="E3567">
        <v>33.15</v>
      </c>
      <c r="F3567">
        <v>13203</v>
      </c>
      <c r="G3567">
        <v>27013203</v>
      </c>
      <c r="H3567" t="s">
        <v>3061</v>
      </c>
      <c r="I3567" t="s">
        <v>2737</v>
      </c>
      <c r="J3567" s="8">
        <v>43868.353472222225</v>
      </c>
      <c r="K3567">
        <v>270</v>
      </c>
      <c r="L3567">
        <v>19120</v>
      </c>
    </row>
    <row r="3568" spans="1:15" hidden="1" x14ac:dyDescent="0.25">
      <c r="A3568" t="s">
        <v>85</v>
      </c>
      <c r="B3568" t="s">
        <v>84</v>
      </c>
      <c r="C3568" t="s">
        <v>83</v>
      </c>
      <c r="D3568">
        <v>7637.93</v>
      </c>
      <c r="E3568">
        <v>7.21</v>
      </c>
      <c r="F3568">
        <v>13224</v>
      </c>
      <c r="G3568">
        <v>27013224</v>
      </c>
      <c r="H3568" t="s">
        <v>2957</v>
      </c>
      <c r="I3568" t="s">
        <v>2737</v>
      </c>
      <c r="J3568" s="8">
        <v>43868.353472222225</v>
      </c>
      <c r="K3568">
        <v>270</v>
      </c>
      <c r="L3568">
        <v>19120</v>
      </c>
    </row>
    <row r="3569" spans="1:12" hidden="1" x14ac:dyDescent="0.25">
      <c r="A3569" t="s">
        <v>2705</v>
      </c>
      <c r="B3569" t="s">
        <v>2704</v>
      </c>
      <c r="C3569" t="s">
        <v>2703</v>
      </c>
      <c r="D3569">
        <v>6607.53</v>
      </c>
      <c r="E3569">
        <v>118.81</v>
      </c>
      <c r="F3569" t="s">
        <v>2737</v>
      </c>
      <c r="G3569">
        <v>27250540</v>
      </c>
      <c r="H3569" t="s">
        <v>2817</v>
      </c>
      <c r="I3569" s="9">
        <v>43729.180555555555</v>
      </c>
      <c r="J3569" s="8" t="s">
        <v>2737</v>
      </c>
      <c r="K3569">
        <v>272</v>
      </c>
      <c r="L3569">
        <v>807</v>
      </c>
    </row>
    <row r="3570" spans="1:12" hidden="1" x14ac:dyDescent="0.25">
      <c r="A3570" t="s">
        <v>2705</v>
      </c>
      <c r="B3570" t="s">
        <v>2704</v>
      </c>
      <c r="C3570" t="s">
        <v>2703</v>
      </c>
      <c r="D3570">
        <v>6607.53</v>
      </c>
      <c r="E3570">
        <v>40</v>
      </c>
      <c r="F3570" t="s">
        <v>2737</v>
      </c>
      <c r="G3570">
        <v>27013490</v>
      </c>
      <c r="H3570" t="s">
        <v>2814</v>
      </c>
      <c r="I3570" s="9">
        <v>43729.180555555555</v>
      </c>
      <c r="J3570" s="8" t="s">
        <v>2737</v>
      </c>
      <c r="K3570">
        <v>270</v>
      </c>
      <c r="L3570">
        <v>807</v>
      </c>
    </row>
    <row r="3571" spans="1:12" hidden="1" x14ac:dyDescent="0.25">
      <c r="A3571" t="s">
        <v>2705</v>
      </c>
      <c r="B3571" t="s">
        <v>2704</v>
      </c>
      <c r="C3571" t="s">
        <v>2703</v>
      </c>
      <c r="D3571">
        <v>6607.53</v>
      </c>
      <c r="E3571">
        <v>8.57</v>
      </c>
      <c r="F3571" t="s">
        <v>2737</v>
      </c>
      <c r="G3571">
        <v>27069276</v>
      </c>
      <c r="H3571" t="s">
        <v>2813</v>
      </c>
      <c r="I3571" s="9">
        <v>43729.180555555555</v>
      </c>
      <c r="J3571" s="8" t="s">
        <v>2737</v>
      </c>
      <c r="K3571">
        <v>270</v>
      </c>
      <c r="L3571">
        <v>807</v>
      </c>
    </row>
    <row r="3572" spans="1:12" hidden="1" x14ac:dyDescent="0.25">
      <c r="A3572" t="s">
        <v>2705</v>
      </c>
      <c r="B3572" t="s">
        <v>2704</v>
      </c>
      <c r="C3572" t="s">
        <v>2703</v>
      </c>
      <c r="D3572">
        <v>6607.53</v>
      </c>
      <c r="E3572">
        <v>5.46</v>
      </c>
      <c r="F3572" t="s">
        <v>2737</v>
      </c>
      <c r="G3572">
        <v>27069165</v>
      </c>
      <c r="H3572" t="s">
        <v>2806</v>
      </c>
      <c r="I3572" s="9">
        <v>43729.180555555555</v>
      </c>
      <c r="J3572" s="8" t="s">
        <v>2737</v>
      </c>
      <c r="K3572">
        <v>270</v>
      </c>
      <c r="L3572">
        <v>807</v>
      </c>
    </row>
    <row r="3573" spans="1:12" hidden="1" x14ac:dyDescent="0.25">
      <c r="A3573" t="s">
        <v>2705</v>
      </c>
      <c r="B3573" t="s">
        <v>2704</v>
      </c>
      <c r="C3573" t="s">
        <v>2703</v>
      </c>
      <c r="D3573">
        <v>6607.53</v>
      </c>
      <c r="E3573">
        <v>8.51</v>
      </c>
      <c r="F3573" t="s">
        <v>2737</v>
      </c>
      <c r="G3573">
        <v>27069171</v>
      </c>
      <c r="H3573" t="s">
        <v>2809</v>
      </c>
      <c r="I3573" s="9">
        <v>43729.180555555555</v>
      </c>
      <c r="J3573" s="8" t="s">
        <v>2737</v>
      </c>
      <c r="K3573">
        <v>270</v>
      </c>
      <c r="L3573">
        <v>807</v>
      </c>
    </row>
    <row r="3574" spans="1:12" hidden="1" x14ac:dyDescent="0.25">
      <c r="A3574" t="s">
        <v>2705</v>
      </c>
      <c r="B3574" t="s">
        <v>2704</v>
      </c>
      <c r="C3574" t="s">
        <v>2703</v>
      </c>
      <c r="D3574">
        <v>6607.53</v>
      </c>
      <c r="E3574">
        <v>11.59</v>
      </c>
      <c r="F3574" t="s">
        <v>2737</v>
      </c>
      <c r="G3574">
        <v>27069212</v>
      </c>
      <c r="H3574" t="s">
        <v>2754</v>
      </c>
      <c r="I3574" s="9">
        <v>43729.180555555555</v>
      </c>
      <c r="J3574" s="8" t="s">
        <v>2737</v>
      </c>
      <c r="K3574">
        <v>270</v>
      </c>
      <c r="L3574">
        <v>807</v>
      </c>
    </row>
    <row r="3575" spans="1:12" hidden="1" x14ac:dyDescent="0.25">
      <c r="A3575" t="s">
        <v>2705</v>
      </c>
      <c r="B3575" t="s">
        <v>2704</v>
      </c>
      <c r="C3575" t="s">
        <v>2703</v>
      </c>
      <c r="D3575">
        <v>6607.53</v>
      </c>
      <c r="E3575">
        <v>12.23</v>
      </c>
      <c r="F3575" t="s">
        <v>2737</v>
      </c>
      <c r="G3575">
        <v>27069208</v>
      </c>
      <c r="H3575" t="s">
        <v>2791</v>
      </c>
      <c r="I3575" s="9">
        <v>43729.180555555555</v>
      </c>
      <c r="J3575" s="8" t="s">
        <v>2737</v>
      </c>
      <c r="K3575">
        <v>270</v>
      </c>
      <c r="L3575">
        <v>807</v>
      </c>
    </row>
    <row r="3576" spans="1:12" hidden="1" x14ac:dyDescent="0.25">
      <c r="A3576" t="s">
        <v>2705</v>
      </c>
      <c r="B3576" t="s">
        <v>2704</v>
      </c>
      <c r="C3576" t="s">
        <v>2703</v>
      </c>
      <c r="D3576">
        <v>6607.53</v>
      </c>
      <c r="E3576">
        <v>7.35</v>
      </c>
      <c r="F3576" t="s">
        <v>2737</v>
      </c>
      <c r="G3576">
        <v>27013393</v>
      </c>
      <c r="H3576" t="s">
        <v>2834</v>
      </c>
      <c r="I3576" s="9">
        <v>43729.180555555555</v>
      </c>
      <c r="J3576" s="8" t="s">
        <v>2737</v>
      </c>
      <c r="K3576">
        <v>270</v>
      </c>
      <c r="L3576">
        <v>807</v>
      </c>
    </row>
    <row r="3577" spans="1:12" hidden="1" x14ac:dyDescent="0.25">
      <c r="A3577" t="s">
        <v>2705</v>
      </c>
      <c r="B3577" t="s">
        <v>2704</v>
      </c>
      <c r="C3577" t="s">
        <v>2703</v>
      </c>
      <c r="D3577">
        <v>6607.53</v>
      </c>
      <c r="E3577">
        <v>7.35</v>
      </c>
      <c r="F3577" t="s">
        <v>2737</v>
      </c>
      <c r="G3577">
        <v>27013392</v>
      </c>
      <c r="H3577" t="s">
        <v>2755</v>
      </c>
      <c r="I3577" s="9">
        <v>43729.180555555555</v>
      </c>
      <c r="J3577" s="8" t="s">
        <v>2737</v>
      </c>
      <c r="K3577">
        <v>270</v>
      </c>
      <c r="L3577">
        <v>807</v>
      </c>
    </row>
    <row r="3578" spans="1:12" hidden="1" x14ac:dyDescent="0.25">
      <c r="A3578" t="s">
        <v>2705</v>
      </c>
      <c r="B3578" t="s">
        <v>2704</v>
      </c>
      <c r="C3578" t="s">
        <v>2703</v>
      </c>
      <c r="D3578">
        <v>6607.53</v>
      </c>
      <c r="E3578">
        <v>21.57</v>
      </c>
      <c r="F3578" t="s">
        <v>2737</v>
      </c>
      <c r="G3578">
        <v>27013399</v>
      </c>
      <c r="H3578" t="s">
        <v>2739</v>
      </c>
      <c r="I3578" s="9">
        <v>43729.180555555555</v>
      </c>
      <c r="J3578" s="8" t="s">
        <v>2737</v>
      </c>
      <c r="K3578">
        <v>270</v>
      </c>
      <c r="L3578">
        <v>807</v>
      </c>
    </row>
    <row r="3579" spans="1:12" hidden="1" x14ac:dyDescent="0.25">
      <c r="A3579" t="s">
        <v>2705</v>
      </c>
      <c r="B3579" t="s">
        <v>2704</v>
      </c>
      <c r="C3579" t="s">
        <v>2703</v>
      </c>
      <c r="D3579">
        <v>6607.53</v>
      </c>
      <c r="E3579">
        <v>10.53</v>
      </c>
      <c r="F3579" t="s">
        <v>2737</v>
      </c>
      <c r="G3579">
        <v>27013394</v>
      </c>
      <c r="H3579" t="s">
        <v>2789</v>
      </c>
      <c r="I3579" s="9">
        <v>43729.180555555555</v>
      </c>
      <c r="J3579" s="8" t="s">
        <v>2737</v>
      </c>
      <c r="K3579">
        <v>270</v>
      </c>
      <c r="L3579">
        <v>807</v>
      </c>
    </row>
    <row r="3580" spans="1:12" hidden="1" x14ac:dyDescent="0.25">
      <c r="A3580" t="s">
        <v>2705</v>
      </c>
      <c r="B3580" t="s">
        <v>2704</v>
      </c>
      <c r="C3580" t="s">
        <v>2703</v>
      </c>
      <c r="D3580">
        <v>6607.53</v>
      </c>
      <c r="E3580">
        <v>21.57</v>
      </c>
      <c r="F3580" t="s">
        <v>2737</v>
      </c>
      <c r="G3580">
        <v>27013399</v>
      </c>
      <c r="H3580" t="s">
        <v>2739</v>
      </c>
      <c r="I3580" s="9">
        <v>43729.180555555555</v>
      </c>
      <c r="J3580" s="8" t="s">
        <v>2737</v>
      </c>
      <c r="K3580">
        <v>270</v>
      </c>
      <c r="L3580">
        <v>807</v>
      </c>
    </row>
    <row r="3581" spans="1:12" hidden="1" x14ac:dyDescent="0.25">
      <c r="A3581" t="s">
        <v>2705</v>
      </c>
      <c r="B3581" t="s">
        <v>2704</v>
      </c>
      <c r="C3581" t="s">
        <v>2703</v>
      </c>
      <c r="D3581">
        <v>6607.53</v>
      </c>
      <c r="E3581">
        <v>69.72</v>
      </c>
      <c r="F3581" t="s">
        <v>2737</v>
      </c>
      <c r="G3581">
        <v>27250529</v>
      </c>
      <c r="H3581" t="s">
        <v>2818</v>
      </c>
      <c r="I3581" s="9">
        <v>43729.180555555555</v>
      </c>
      <c r="J3581" s="8" t="s">
        <v>2737</v>
      </c>
      <c r="K3581">
        <v>272</v>
      </c>
      <c r="L3581">
        <v>807</v>
      </c>
    </row>
    <row r="3582" spans="1:12" hidden="1" x14ac:dyDescent="0.25">
      <c r="A3582" t="s">
        <v>2705</v>
      </c>
      <c r="B3582" t="s">
        <v>2704</v>
      </c>
      <c r="C3582" t="s">
        <v>2703</v>
      </c>
      <c r="D3582">
        <v>6607.53</v>
      </c>
      <c r="E3582">
        <v>11.02</v>
      </c>
      <c r="F3582" t="s">
        <v>2737</v>
      </c>
      <c r="G3582">
        <v>27210100</v>
      </c>
      <c r="H3582" t="s">
        <v>2750</v>
      </c>
      <c r="I3582" s="9">
        <v>43729.180555555555</v>
      </c>
      <c r="J3582" s="8" t="s">
        <v>2737</v>
      </c>
      <c r="K3582">
        <v>272</v>
      </c>
      <c r="L3582">
        <v>807</v>
      </c>
    </row>
    <row r="3583" spans="1:12" hidden="1" x14ac:dyDescent="0.25">
      <c r="A3583" t="s">
        <v>2705</v>
      </c>
      <c r="B3583" t="s">
        <v>2704</v>
      </c>
      <c r="C3583" t="s">
        <v>2703</v>
      </c>
      <c r="D3583">
        <v>6607.53</v>
      </c>
      <c r="E3583">
        <v>11.02</v>
      </c>
      <c r="F3583" t="s">
        <v>2737</v>
      </c>
      <c r="G3583">
        <v>27210100</v>
      </c>
      <c r="H3583" t="s">
        <v>2750</v>
      </c>
      <c r="I3583" s="9">
        <v>43729.180555555555</v>
      </c>
      <c r="J3583" s="8" t="s">
        <v>2737</v>
      </c>
      <c r="K3583">
        <v>272</v>
      </c>
      <c r="L3583">
        <v>807</v>
      </c>
    </row>
    <row r="3584" spans="1:12" hidden="1" x14ac:dyDescent="0.25">
      <c r="A3584" t="s">
        <v>2705</v>
      </c>
      <c r="B3584" t="s">
        <v>2704</v>
      </c>
      <c r="C3584" t="s">
        <v>2703</v>
      </c>
      <c r="D3584">
        <v>6607.53</v>
      </c>
      <c r="E3584">
        <v>6.74</v>
      </c>
      <c r="F3584" t="s">
        <v>2737</v>
      </c>
      <c r="G3584">
        <v>27210100</v>
      </c>
      <c r="H3584" t="s">
        <v>2750</v>
      </c>
      <c r="I3584" s="9">
        <v>43729.180555555555</v>
      </c>
      <c r="J3584" s="8" t="s">
        <v>2737</v>
      </c>
      <c r="K3584">
        <v>272</v>
      </c>
      <c r="L3584">
        <v>807</v>
      </c>
    </row>
    <row r="3585" spans="1:13" hidden="1" x14ac:dyDescent="0.25">
      <c r="A3585" t="s">
        <v>2705</v>
      </c>
      <c r="B3585" t="s">
        <v>2704</v>
      </c>
      <c r="C3585" t="s">
        <v>2703</v>
      </c>
      <c r="D3585">
        <v>6607.53</v>
      </c>
      <c r="E3585">
        <v>6.74</v>
      </c>
      <c r="F3585" t="s">
        <v>2737</v>
      </c>
      <c r="G3585">
        <v>27210100</v>
      </c>
      <c r="H3585" t="s">
        <v>2750</v>
      </c>
      <c r="I3585" s="9">
        <v>43729.180555555555</v>
      </c>
      <c r="J3585" s="8" t="s">
        <v>2737</v>
      </c>
      <c r="K3585">
        <v>272</v>
      </c>
      <c r="L3585">
        <v>807</v>
      </c>
    </row>
    <row r="3586" spans="1:13" hidden="1" x14ac:dyDescent="0.25">
      <c r="A3586" t="s">
        <v>2705</v>
      </c>
      <c r="B3586" t="s">
        <v>2704</v>
      </c>
      <c r="C3586" t="s">
        <v>2703</v>
      </c>
      <c r="D3586">
        <v>6607.53</v>
      </c>
      <c r="E3586">
        <v>5.46</v>
      </c>
      <c r="F3586" t="s">
        <v>2737</v>
      </c>
      <c r="G3586">
        <v>27210100</v>
      </c>
      <c r="H3586" t="s">
        <v>2750</v>
      </c>
      <c r="I3586" s="9">
        <v>43729.180555555555</v>
      </c>
      <c r="J3586" s="8" t="s">
        <v>2737</v>
      </c>
      <c r="K3586">
        <v>272</v>
      </c>
      <c r="L3586">
        <v>807</v>
      </c>
    </row>
    <row r="3587" spans="1:13" hidden="1" x14ac:dyDescent="0.25">
      <c r="A3587" t="s">
        <v>2705</v>
      </c>
      <c r="B3587" t="s">
        <v>2704</v>
      </c>
      <c r="C3587" t="s">
        <v>2703</v>
      </c>
      <c r="D3587">
        <v>6607.53</v>
      </c>
      <c r="E3587">
        <v>5.46</v>
      </c>
      <c r="F3587" t="s">
        <v>2737</v>
      </c>
      <c r="G3587">
        <v>27210100</v>
      </c>
      <c r="H3587" t="s">
        <v>2750</v>
      </c>
      <c r="I3587" s="9">
        <v>43729.180555555555</v>
      </c>
      <c r="J3587" s="8" t="s">
        <v>2737</v>
      </c>
      <c r="K3587">
        <v>272</v>
      </c>
      <c r="L3587">
        <v>807</v>
      </c>
    </row>
    <row r="3588" spans="1:13" hidden="1" x14ac:dyDescent="0.25">
      <c r="A3588" t="s">
        <v>2705</v>
      </c>
      <c r="B3588" t="s">
        <v>2704</v>
      </c>
      <c r="C3588" t="s">
        <v>2703</v>
      </c>
      <c r="D3588">
        <v>6607.53</v>
      </c>
      <c r="E3588">
        <v>48.74</v>
      </c>
      <c r="F3588" t="s">
        <v>2737</v>
      </c>
      <c r="G3588">
        <v>27269185</v>
      </c>
      <c r="H3588" t="s">
        <v>2819</v>
      </c>
      <c r="I3588" s="9">
        <v>43729.180555555555</v>
      </c>
      <c r="J3588" s="8" t="s">
        <v>2737</v>
      </c>
      <c r="K3588">
        <v>272</v>
      </c>
      <c r="L3588">
        <v>807</v>
      </c>
    </row>
    <row r="3589" spans="1:13" hidden="1" x14ac:dyDescent="0.25">
      <c r="A3589" t="s">
        <v>2705</v>
      </c>
      <c r="B3589" t="s">
        <v>2704</v>
      </c>
      <c r="C3589" t="s">
        <v>2703</v>
      </c>
      <c r="D3589">
        <v>6607.53</v>
      </c>
      <c r="E3589">
        <v>8.32</v>
      </c>
      <c r="F3589" t="s">
        <v>2737</v>
      </c>
      <c r="G3589">
        <v>27269155</v>
      </c>
      <c r="H3589" t="s">
        <v>2820</v>
      </c>
      <c r="I3589" s="9">
        <v>43729.180555555555</v>
      </c>
      <c r="J3589" s="8" t="s">
        <v>2737</v>
      </c>
      <c r="K3589">
        <v>272</v>
      </c>
      <c r="L3589">
        <v>807</v>
      </c>
    </row>
    <row r="3590" spans="1:13" hidden="1" x14ac:dyDescent="0.25">
      <c r="A3590" t="s">
        <v>2705</v>
      </c>
      <c r="B3590" t="s">
        <v>2704</v>
      </c>
      <c r="C3590" t="s">
        <v>2703</v>
      </c>
      <c r="D3590">
        <v>6607.53</v>
      </c>
      <c r="E3590">
        <v>92.09</v>
      </c>
      <c r="F3590">
        <v>69118</v>
      </c>
      <c r="G3590">
        <v>27069118</v>
      </c>
      <c r="H3590" t="s">
        <v>2821</v>
      </c>
      <c r="I3590" s="9">
        <v>43729.180555555555</v>
      </c>
      <c r="J3590" s="8" t="s">
        <v>2737</v>
      </c>
      <c r="K3590">
        <v>270</v>
      </c>
      <c r="L3590">
        <v>807</v>
      </c>
    </row>
    <row r="3591" spans="1:13" hidden="1" x14ac:dyDescent="0.25">
      <c r="A3591" t="s">
        <v>2705</v>
      </c>
      <c r="B3591" t="s">
        <v>2704</v>
      </c>
      <c r="C3591" t="s">
        <v>2703</v>
      </c>
      <c r="D3591">
        <v>6607.53</v>
      </c>
      <c r="E3591">
        <v>11.92</v>
      </c>
      <c r="F3591" t="s">
        <v>2752</v>
      </c>
      <c r="G3591">
        <v>27038238</v>
      </c>
      <c r="H3591" t="s">
        <v>2753</v>
      </c>
      <c r="I3591" s="9">
        <v>43729.180555555555</v>
      </c>
      <c r="J3591" s="8" t="s">
        <v>2737</v>
      </c>
      <c r="K3591">
        <v>270</v>
      </c>
      <c r="L3591">
        <v>807</v>
      </c>
    </row>
    <row r="3592" spans="1:13" hidden="1" x14ac:dyDescent="0.25">
      <c r="A3592" t="s">
        <v>2705</v>
      </c>
      <c r="B3592" t="s">
        <v>2704</v>
      </c>
      <c r="C3592" t="s">
        <v>2703</v>
      </c>
      <c r="D3592">
        <v>6607.53</v>
      </c>
      <c r="E3592">
        <v>11.92</v>
      </c>
      <c r="F3592" t="s">
        <v>2752</v>
      </c>
      <c r="G3592">
        <v>27038238</v>
      </c>
      <c r="H3592" t="s">
        <v>2753</v>
      </c>
      <c r="I3592" s="9">
        <v>43729.180555555555</v>
      </c>
      <c r="J3592" s="8" t="s">
        <v>2737</v>
      </c>
      <c r="K3592">
        <v>270</v>
      </c>
      <c r="L3592">
        <v>807</v>
      </c>
    </row>
    <row r="3593" spans="1:13" hidden="1" x14ac:dyDescent="0.25">
      <c r="A3593" t="s">
        <v>2705</v>
      </c>
      <c r="B3593" t="s">
        <v>2704</v>
      </c>
      <c r="C3593" t="s">
        <v>2703</v>
      </c>
      <c r="D3593">
        <v>6607.53</v>
      </c>
      <c r="E3593">
        <v>-48.74</v>
      </c>
      <c r="F3593" t="s">
        <v>2737</v>
      </c>
      <c r="G3593">
        <v>27269185</v>
      </c>
      <c r="H3593" t="s">
        <v>2819</v>
      </c>
      <c r="I3593" s="9">
        <v>43729.180555555555</v>
      </c>
      <c r="J3593" s="8" t="s">
        <v>2737</v>
      </c>
      <c r="K3593">
        <v>272</v>
      </c>
      <c r="L3593">
        <v>807</v>
      </c>
    </row>
    <row r="3594" spans="1:13" hidden="1" x14ac:dyDescent="0.25">
      <c r="A3594" t="s">
        <v>2705</v>
      </c>
      <c r="B3594" t="s">
        <v>2704</v>
      </c>
      <c r="C3594" t="s">
        <v>2703</v>
      </c>
      <c r="D3594">
        <v>6607.53</v>
      </c>
      <c r="E3594">
        <v>-8.32</v>
      </c>
      <c r="F3594" t="s">
        <v>2737</v>
      </c>
      <c r="G3594">
        <v>27269155</v>
      </c>
      <c r="H3594" t="s">
        <v>2820</v>
      </c>
      <c r="I3594" s="9">
        <v>43729.180555555555</v>
      </c>
      <c r="J3594" s="8" t="s">
        <v>2737</v>
      </c>
      <c r="K3594">
        <v>272</v>
      </c>
      <c r="L3594">
        <v>807</v>
      </c>
    </row>
    <row r="3595" spans="1:13" hidden="1" x14ac:dyDescent="0.25">
      <c r="A3595" t="s">
        <v>2705</v>
      </c>
      <c r="B3595" t="s">
        <v>2704</v>
      </c>
      <c r="C3595" t="s">
        <v>2703</v>
      </c>
      <c r="D3595">
        <v>6607.53</v>
      </c>
      <c r="E3595">
        <v>-92.09</v>
      </c>
      <c r="F3595">
        <v>69118</v>
      </c>
      <c r="G3595">
        <v>27069118</v>
      </c>
      <c r="H3595" t="s">
        <v>2821</v>
      </c>
      <c r="I3595" s="9">
        <v>43729.180555555555</v>
      </c>
      <c r="J3595" s="8" t="s">
        <v>2737</v>
      </c>
      <c r="K3595">
        <v>270</v>
      </c>
      <c r="L3595">
        <v>807</v>
      </c>
    </row>
    <row r="3596" spans="1:13" hidden="1" x14ac:dyDescent="0.25">
      <c r="A3596" t="s">
        <v>2705</v>
      </c>
      <c r="B3596" t="s">
        <v>2704</v>
      </c>
      <c r="C3596" t="s">
        <v>2703</v>
      </c>
      <c r="D3596">
        <v>6607.53</v>
      </c>
      <c r="E3596">
        <v>-40</v>
      </c>
      <c r="F3596" t="s">
        <v>2737</v>
      </c>
      <c r="G3596">
        <v>27013490</v>
      </c>
      <c r="H3596" t="s">
        <v>2814</v>
      </c>
      <c r="I3596" s="9">
        <v>43729.180555555555</v>
      </c>
      <c r="J3596" s="8" t="s">
        <v>2737</v>
      </c>
      <c r="K3596">
        <v>270</v>
      </c>
      <c r="L3596">
        <v>807</v>
      </c>
    </row>
    <row r="3597" spans="1:13" hidden="1" x14ac:dyDescent="0.25">
      <c r="A3597" t="s">
        <v>2705</v>
      </c>
      <c r="B3597" t="s">
        <v>2704</v>
      </c>
      <c r="C3597" t="s">
        <v>2703</v>
      </c>
      <c r="D3597">
        <v>6607.53</v>
      </c>
      <c r="E3597">
        <v>1200</v>
      </c>
      <c r="F3597">
        <v>50499</v>
      </c>
      <c r="G3597">
        <v>11250499</v>
      </c>
      <c r="H3597" t="s">
        <v>2807</v>
      </c>
      <c r="I3597" s="9">
        <v>43729.180555555555</v>
      </c>
      <c r="J3597" s="8" t="s">
        <v>2737</v>
      </c>
      <c r="K3597">
        <v>112</v>
      </c>
      <c r="L3597">
        <v>807</v>
      </c>
      <c r="M3597" s="19">
        <v>1255</v>
      </c>
    </row>
    <row r="3598" spans="1:13" hidden="1" x14ac:dyDescent="0.25">
      <c r="A3598" t="s">
        <v>2705</v>
      </c>
      <c r="B3598" t="s">
        <v>2704</v>
      </c>
      <c r="C3598" t="s">
        <v>2703</v>
      </c>
      <c r="D3598">
        <v>6607.53</v>
      </c>
      <c r="E3598">
        <v>-118.81</v>
      </c>
      <c r="F3598" t="s">
        <v>2737</v>
      </c>
      <c r="G3598">
        <v>27250540</v>
      </c>
      <c r="H3598" t="s">
        <v>2817</v>
      </c>
      <c r="I3598" s="9">
        <v>43729.180555555555</v>
      </c>
      <c r="J3598" s="8" t="s">
        <v>2737</v>
      </c>
      <c r="K3598">
        <v>272</v>
      </c>
      <c r="L3598">
        <v>807</v>
      </c>
    </row>
    <row r="3599" spans="1:13" hidden="1" x14ac:dyDescent="0.25">
      <c r="A3599" t="s">
        <v>2705</v>
      </c>
      <c r="B3599" t="s">
        <v>2704</v>
      </c>
      <c r="C3599" t="s">
        <v>2703</v>
      </c>
      <c r="D3599">
        <v>6607.53</v>
      </c>
      <c r="E3599">
        <v>-11.02</v>
      </c>
      <c r="F3599" t="s">
        <v>2737</v>
      </c>
      <c r="G3599">
        <v>27210100</v>
      </c>
      <c r="H3599" t="s">
        <v>2750</v>
      </c>
      <c r="I3599" s="9">
        <v>43729.180555555555</v>
      </c>
      <c r="J3599" s="8" t="s">
        <v>2737</v>
      </c>
      <c r="K3599">
        <v>272</v>
      </c>
      <c r="L3599">
        <v>807</v>
      </c>
    </row>
    <row r="3600" spans="1:13" hidden="1" x14ac:dyDescent="0.25">
      <c r="A3600" t="s">
        <v>2705</v>
      </c>
      <c r="B3600" t="s">
        <v>2704</v>
      </c>
      <c r="C3600" t="s">
        <v>2703</v>
      </c>
      <c r="D3600">
        <v>6607.53</v>
      </c>
      <c r="E3600">
        <v>-11.02</v>
      </c>
      <c r="F3600" t="s">
        <v>2737</v>
      </c>
      <c r="G3600">
        <v>27210100</v>
      </c>
      <c r="H3600" t="s">
        <v>2750</v>
      </c>
      <c r="I3600" s="9">
        <v>43729.180555555555</v>
      </c>
      <c r="J3600" s="8" t="s">
        <v>2737</v>
      </c>
      <c r="K3600">
        <v>272</v>
      </c>
      <c r="L3600">
        <v>807</v>
      </c>
    </row>
    <row r="3601" spans="1:13" hidden="1" x14ac:dyDescent="0.25">
      <c r="A3601" t="s">
        <v>2705</v>
      </c>
      <c r="B3601" t="s">
        <v>2704</v>
      </c>
      <c r="C3601" t="s">
        <v>2703</v>
      </c>
      <c r="D3601">
        <v>6607.53</v>
      </c>
      <c r="E3601">
        <v>-6.74</v>
      </c>
      <c r="F3601" t="s">
        <v>2737</v>
      </c>
      <c r="G3601">
        <v>27210100</v>
      </c>
      <c r="H3601" t="s">
        <v>2750</v>
      </c>
      <c r="I3601" s="9">
        <v>43729.180555555555</v>
      </c>
      <c r="J3601" s="8" t="s">
        <v>2737</v>
      </c>
      <c r="K3601">
        <v>272</v>
      </c>
      <c r="L3601">
        <v>807</v>
      </c>
    </row>
    <row r="3602" spans="1:13" hidden="1" x14ac:dyDescent="0.25">
      <c r="A3602" t="s">
        <v>2705</v>
      </c>
      <c r="B3602" t="s">
        <v>2704</v>
      </c>
      <c r="C3602" t="s">
        <v>2703</v>
      </c>
      <c r="D3602">
        <v>6607.53</v>
      </c>
      <c r="E3602">
        <v>-6.74</v>
      </c>
      <c r="F3602" t="s">
        <v>2737</v>
      </c>
      <c r="G3602">
        <v>27210100</v>
      </c>
      <c r="H3602" t="s">
        <v>2750</v>
      </c>
      <c r="I3602" s="9">
        <v>43729.180555555555</v>
      </c>
      <c r="J3602" s="8" t="s">
        <v>2737</v>
      </c>
      <c r="K3602">
        <v>272</v>
      </c>
      <c r="L3602">
        <v>807</v>
      </c>
    </row>
    <row r="3603" spans="1:13" hidden="1" x14ac:dyDescent="0.25">
      <c r="A3603" t="s">
        <v>2705</v>
      </c>
      <c r="B3603" t="s">
        <v>2704</v>
      </c>
      <c r="C3603" t="s">
        <v>2703</v>
      </c>
      <c r="D3603">
        <v>6607.53</v>
      </c>
      <c r="E3603">
        <v>-11.02</v>
      </c>
      <c r="F3603" t="s">
        <v>2737</v>
      </c>
      <c r="G3603">
        <v>27210100</v>
      </c>
      <c r="H3603" t="s">
        <v>2750</v>
      </c>
      <c r="I3603" s="9">
        <v>43729.180555555555</v>
      </c>
      <c r="J3603" s="8" t="s">
        <v>2737</v>
      </c>
      <c r="K3603">
        <v>272</v>
      </c>
      <c r="L3603">
        <v>807</v>
      </c>
    </row>
    <row r="3604" spans="1:13" hidden="1" x14ac:dyDescent="0.25">
      <c r="A3604" t="s">
        <v>2705</v>
      </c>
      <c r="B3604" t="s">
        <v>2704</v>
      </c>
      <c r="C3604" t="s">
        <v>2703</v>
      </c>
      <c r="D3604">
        <v>6607.53</v>
      </c>
      <c r="E3604">
        <v>-5.46</v>
      </c>
      <c r="F3604" t="s">
        <v>2737</v>
      </c>
      <c r="G3604">
        <v>27210100</v>
      </c>
      <c r="H3604" t="s">
        <v>2750</v>
      </c>
      <c r="I3604" s="9">
        <v>43729.180555555555</v>
      </c>
      <c r="J3604" s="8" t="s">
        <v>2737</v>
      </c>
      <c r="K3604">
        <v>272</v>
      </c>
      <c r="L3604">
        <v>807</v>
      </c>
    </row>
    <row r="3605" spans="1:13" hidden="1" x14ac:dyDescent="0.25">
      <c r="A3605" t="s">
        <v>2705</v>
      </c>
      <c r="B3605" t="s">
        <v>2704</v>
      </c>
      <c r="C3605" t="s">
        <v>2703</v>
      </c>
      <c r="D3605">
        <v>6607.53</v>
      </c>
      <c r="E3605">
        <v>-11.92</v>
      </c>
      <c r="F3605" t="s">
        <v>2752</v>
      </c>
      <c r="G3605">
        <v>27038238</v>
      </c>
      <c r="H3605" t="s">
        <v>2753</v>
      </c>
      <c r="I3605" s="9">
        <v>43729.180555555555</v>
      </c>
      <c r="J3605" s="8" t="s">
        <v>2737</v>
      </c>
      <c r="K3605">
        <v>270</v>
      </c>
      <c r="L3605">
        <v>807</v>
      </c>
    </row>
    <row r="3606" spans="1:13" hidden="1" x14ac:dyDescent="0.25">
      <c r="A3606" t="s">
        <v>2705</v>
      </c>
      <c r="B3606" t="s">
        <v>2704</v>
      </c>
      <c r="C3606" t="s">
        <v>2703</v>
      </c>
      <c r="D3606">
        <v>6607.53</v>
      </c>
      <c r="E3606">
        <v>-10.53</v>
      </c>
      <c r="F3606" t="s">
        <v>2737</v>
      </c>
      <c r="G3606">
        <v>27013394</v>
      </c>
      <c r="H3606" t="s">
        <v>2789</v>
      </c>
      <c r="I3606" s="9">
        <v>43729.180555555555</v>
      </c>
      <c r="J3606" s="8" t="s">
        <v>2737</v>
      </c>
      <c r="K3606">
        <v>270</v>
      </c>
      <c r="L3606">
        <v>807</v>
      </c>
    </row>
    <row r="3607" spans="1:13" hidden="1" x14ac:dyDescent="0.25">
      <c r="A3607" t="s">
        <v>2705</v>
      </c>
      <c r="B3607" t="s">
        <v>2704</v>
      </c>
      <c r="C3607" t="s">
        <v>2703</v>
      </c>
      <c r="D3607">
        <v>6607.53</v>
      </c>
      <c r="E3607">
        <v>-21.57</v>
      </c>
      <c r="F3607" t="s">
        <v>2737</v>
      </c>
      <c r="G3607">
        <v>27013399</v>
      </c>
      <c r="H3607" t="s">
        <v>2739</v>
      </c>
      <c r="I3607" s="9">
        <v>43729.180555555555</v>
      </c>
      <c r="J3607" s="8" t="s">
        <v>2737</v>
      </c>
      <c r="K3607">
        <v>270</v>
      </c>
      <c r="L3607">
        <v>807</v>
      </c>
    </row>
    <row r="3608" spans="1:13" hidden="1" x14ac:dyDescent="0.25">
      <c r="A3608" t="s">
        <v>2705</v>
      </c>
      <c r="B3608" t="s">
        <v>2704</v>
      </c>
      <c r="C3608" t="s">
        <v>2703</v>
      </c>
      <c r="D3608">
        <v>6607.53</v>
      </c>
      <c r="E3608">
        <v>26</v>
      </c>
      <c r="F3608">
        <v>86900</v>
      </c>
      <c r="G3608">
        <v>30032030</v>
      </c>
      <c r="H3608" t="s">
        <v>2829</v>
      </c>
      <c r="I3608" s="9">
        <v>43729.180555555555</v>
      </c>
      <c r="J3608" s="8" t="s">
        <v>2737</v>
      </c>
      <c r="K3608">
        <v>300</v>
      </c>
      <c r="L3608">
        <v>807</v>
      </c>
      <c r="M3608" s="19">
        <v>28</v>
      </c>
    </row>
    <row r="3609" spans="1:13" hidden="1" x14ac:dyDescent="0.25">
      <c r="A3609" t="s">
        <v>2705</v>
      </c>
      <c r="B3609" t="s">
        <v>2704</v>
      </c>
      <c r="C3609" t="s">
        <v>2703</v>
      </c>
      <c r="D3609">
        <v>6607.53</v>
      </c>
      <c r="E3609">
        <v>-7.35</v>
      </c>
      <c r="F3609" t="s">
        <v>2737</v>
      </c>
      <c r="G3609">
        <v>27013393</v>
      </c>
      <c r="H3609" t="s">
        <v>2834</v>
      </c>
      <c r="I3609" s="9">
        <v>43729.180555555555</v>
      </c>
      <c r="J3609" s="8" t="s">
        <v>2737</v>
      </c>
      <c r="K3609">
        <v>270</v>
      </c>
      <c r="L3609">
        <v>807</v>
      </c>
    </row>
    <row r="3610" spans="1:13" hidden="1" x14ac:dyDescent="0.25">
      <c r="A3610" t="s">
        <v>2705</v>
      </c>
      <c r="B3610" t="s">
        <v>2704</v>
      </c>
      <c r="C3610" t="s">
        <v>2703</v>
      </c>
      <c r="D3610">
        <v>6607.53</v>
      </c>
      <c r="E3610">
        <v>45.98</v>
      </c>
      <c r="F3610" t="s">
        <v>2737</v>
      </c>
      <c r="G3610">
        <v>27280023</v>
      </c>
      <c r="H3610" t="s">
        <v>2949</v>
      </c>
      <c r="I3610" s="9">
        <v>43729.180555555555</v>
      </c>
      <c r="J3610" s="8" t="s">
        <v>2737</v>
      </c>
      <c r="K3610">
        <v>272</v>
      </c>
      <c r="L3610">
        <v>807</v>
      </c>
    </row>
    <row r="3611" spans="1:13" hidden="1" x14ac:dyDescent="0.25">
      <c r="A3611" t="s">
        <v>2705</v>
      </c>
      <c r="B3611" t="s">
        <v>2704</v>
      </c>
      <c r="C3611" t="s">
        <v>2703</v>
      </c>
      <c r="D3611">
        <v>6607.53</v>
      </c>
      <c r="E3611">
        <v>9.27</v>
      </c>
      <c r="F3611" t="s">
        <v>2737</v>
      </c>
      <c r="G3611">
        <v>27069286</v>
      </c>
      <c r="H3611" t="s">
        <v>2916</v>
      </c>
      <c r="I3611" s="9">
        <v>43729.180555555555</v>
      </c>
      <c r="J3611" s="8" t="s">
        <v>2737</v>
      </c>
      <c r="K3611">
        <v>270</v>
      </c>
      <c r="L3611">
        <v>807</v>
      </c>
    </row>
    <row r="3612" spans="1:13" hidden="1" x14ac:dyDescent="0.25">
      <c r="A3612" t="s">
        <v>2705</v>
      </c>
      <c r="B3612" t="s">
        <v>2704</v>
      </c>
      <c r="C3612" t="s">
        <v>2703</v>
      </c>
      <c r="D3612">
        <v>6607.53</v>
      </c>
      <c r="E3612">
        <v>9.7100000000000009</v>
      </c>
      <c r="F3612" t="s">
        <v>2737</v>
      </c>
      <c r="G3612">
        <v>27069175</v>
      </c>
      <c r="H3612" t="s">
        <v>2948</v>
      </c>
      <c r="I3612" s="9">
        <v>43729.180555555555</v>
      </c>
      <c r="J3612" s="8" t="s">
        <v>2737</v>
      </c>
      <c r="K3612">
        <v>270</v>
      </c>
      <c r="L3612">
        <v>807</v>
      </c>
    </row>
    <row r="3613" spans="1:13" hidden="1" x14ac:dyDescent="0.25">
      <c r="A3613" t="s">
        <v>2705</v>
      </c>
      <c r="B3613" t="s">
        <v>2704</v>
      </c>
      <c r="C3613" t="s">
        <v>2703</v>
      </c>
      <c r="D3613">
        <v>6607.53</v>
      </c>
      <c r="E3613">
        <v>8.83</v>
      </c>
      <c r="F3613" t="s">
        <v>2737</v>
      </c>
      <c r="G3613">
        <v>27217035</v>
      </c>
      <c r="H3613" t="s">
        <v>2947</v>
      </c>
      <c r="I3613" s="9">
        <v>43729.180555555555</v>
      </c>
      <c r="J3613" s="8" t="s">
        <v>2737</v>
      </c>
      <c r="K3613">
        <v>272</v>
      </c>
      <c r="L3613">
        <v>807</v>
      </c>
    </row>
    <row r="3614" spans="1:13" hidden="1" x14ac:dyDescent="0.25">
      <c r="A3614" t="s">
        <v>2705</v>
      </c>
      <c r="B3614" t="s">
        <v>2704</v>
      </c>
      <c r="C3614" t="s">
        <v>2703</v>
      </c>
      <c r="D3614">
        <v>6607.53</v>
      </c>
      <c r="E3614">
        <v>41.47</v>
      </c>
      <c r="F3614" t="s">
        <v>2737</v>
      </c>
      <c r="G3614">
        <v>27069272</v>
      </c>
      <c r="H3614" t="s">
        <v>2786</v>
      </c>
      <c r="I3614" s="9">
        <v>43729.180555555555</v>
      </c>
      <c r="J3614" s="8" t="s">
        <v>2737</v>
      </c>
      <c r="K3614">
        <v>270</v>
      </c>
      <c r="L3614">
        <v>807</v>
      </c>
    </row>
    <row r="3615" spans="1:13" hidden="1" x14ac:dyDescent="0.25">
      <c r="A3615" t="s">
        <v>2705</v>
      </c>
      <c r="B3615" t="s">
        <v>2704</v>
      </c>
      <c r="C3615" t="s">
        <v>2703</v>
      </c>
      <c r="D3615">
        <v>6607.53</v>
      </c>
      <c r="E3615">
        <v>8.34</v>
      </c>
      <c r="F3615" t="s">
        <v>2737</v>
      </c>
      <c r="G3615">
        <v>27069318</v>
      </c>
      <c r="H3615" t="s">
        <v>2950</v>
      </c>
      <c r="I3615" s="9">
        <v>43729.180555555555</v>
      </c>
      <c r="J3615" s="8" t="s">
        <v>2737</v>
      </c>
      <c r="K3615">
        <v>270</v>
      </c>
      <c r="L3615">
        <v>807</v>
      </c>
    </row>
    <row r="3616" spans="1:13" hidden="1" x14ac:dyDescent="0.25">
      <c r="A3616" t="s">
        <v>2705</v>
      </c>
      <c r="B3616" t="s">
        <v>2704</v>
      </c>
      <c r="C3616" t="s">
        <v>2703</v>
      </c>
      <c r="D3616">
        <v>6607.53</v>
      </c>
      <c r="E3616">
        <v>11.1</v>
      </c>
      <c r="F3616" t="s">
        <v>2737</v>
      </c>
      <c r="G3616">
        <v>27069215</v>
      </c>
      <c r="H3616" t="s">
        <v>2792</v>
      </c>
      <c r="I3616" s="9">
        <v>43729.180555555555</v>
      </c>
      <c r="J3616" s="8" t="s">
        <v>2737</v>
      </c>
      <c r="K3616">
        <v>270</v>
      </c>
      <c r="L3616">
        <v>807</v>
      </c>
    </row>
    <row r="3617" spans="1:15" hidden="1" x14ac:dyDescent="0.25">
      <c r="A3617" t="s">
        <v>2705</v>
      </c>
      <c r="B3617" t="s">
        <v>2704</v>
      </c>
      <c r="C3617" t="s">
        <v>2703</v>
      </c>
      <c r="D3617">
        <v>6607.53</v>
      </c>
      <c r="E3617">
        <v>11.1</v>
      </c>
      <c r="F3617" t="s">
        <v>2737</v>
      </c>
      <c r="G3617">
        <v>27069215</v>
      </c>
      <c r="H3617" t="s">
        <v>2792</v>
      </c>
      <c r="I3617" s="9">
        <v>43729.180555555555</v>
      </c>
      <c r="J3617" s="8" t="s">
        <v>2737</v>
      </c>
      <c r="K3617">
        <v>270</v>
      </c>
      <c r="L3617">
        <v>807</v>
      </c>
    </row>
    <row r="3618" spans="1:15" hidden="1" x14ac:dyDescent="0.25">
      <c r="A3618" t="s">
        <v>2705</v>
      </c>
      <c r="B3618" t="s">
        <v>2704</v>
      </c>
      <c r="C3618" t="s">
        <v>2703</v>
      </c>
      <c r="D3618">
        <v>6607.53</v>
      </c>
      <c r="E3618">
        <v>45</v>
      </c>
      <c r="F3618">
        <v>86850</v>
      </c>
      <c r="G3618">
        <v>30032038</v>
      </c>
      <c r="H3618" t="s">
        <v>2830</v>
      </c>
      <c r="I3618" s="9">
        <v>43729.180555555555</v>
      </c>
      <c r="J3618" s="8" t="s">
        <v>2737</v>
      </c>
      <c r="K3618">
        <v>300</v>
      </c>
      <c r="L3618">
        <v>807</v>
      </c>
      <c r="M3618" s="19">
        <v>48</v>
      </c>
    </row>
    <row r="3619" spans="1:15" hidden="1" x14ac:dyDescent="0.25">
      <c r="A3619" t="s">
        <v>2705</v>
      </c>
      <c r="B3619" t="s">
        <v>2704</v>
      </c>
      <c r="C3619" t="s">
        <v>2703</v>
      </c>
      <c r="D3619">
        <v>6607.53</v>
      </c>
      <c r="E3619">
        <v>10</v>
      </c>
      <c r="F3619">
        <v>23701</v>
      </c>
      <c r="G3619">
        <v>25923701</v>
      </c>
      <c r="H3619" t="s">
        <v>3042</v>
      </c>
      <c r="I3619" s="9">
        <v>43729.180555555555</v>
      </c>
      <c r="J3619" s="8" t="s">
        <v>2737</v>
      </c>
      <c r="K3619">
        <v>259</v>
      </c>
      <c r="L3619">
        <v>807</v>
      </c>
    </row>
    <row r="3620" spans="1:15" hidden="1" x14ac:dyDescent="0.25">
      <c r="A3620" t="s">
        <v>2705</v>
      </c>
      <c r="B3620" t="s">
        <v>2704</v>
      </c>
      <c r="C3620" t="s">
        <v>2703</v>
      </c>
      <c r="D3620">
        <v>6607.53</v>
      </c>
      <c r="E3620">
        <v>5</v>
      </c>
      <c r="F3620">
        <v>20445</v>
      </c>
      <c r="G3620">
        <v>25920445</v>
      </c>
      <c r="H3620" t="s">
        <v>3154</v>
      </c>
      <c r="I3620" s="9">
        <v>43729.180555555555</v>
      </c>
      <c r="J3620" s="8" t="s">
        <v>2737</v>
      </c>
      <c r="K3620">
        <v>259</v>
      </c>
      <c r="L3620">
        <v>807</v>
      </c>
    </row>
    <row r="3621" spans="1:15" hidden="1" x14ac:dyDescent="0.25">
      <c r="A3621" t="s">
        <v>2705</v>
      </c>
      <c r="B3621" t="s">
        <v>2704</v>
      </c>
      <c r="C3621" t="s">
        <v>2703</v>
      </c>
      <c r="D3621">
        <v>6607.53</v>
      </c>
      <c r="E3621">
        <v>6</v>
      </c>
      <c r="F3621" t="s">
        <v>2737</v>
      </c>
      <c r="G3621">
        <v>25932661</v>
      </c>
      <c r="H3621" t="s">
        <v>2805</v>
      </c>
      <c r="I3621" s="9">
        <v>43729.180555555555</v>
      </c>
      <c r="J3621" s="8" t="s">
        <v>2737</v>
      </c>
      <c r="K3621">
        <v>259</v>
      </c>
      <c r="L3621">
        <v>807</v>
      </c>
    </row>
    <row r="3622" spans="1:15" hidden="1" x14ac:dyDescent="0.25">
      <c r="A3622" t="s">
        <v>2705</v>
      </c>
      <c r="B3622" t="s">
        <v>2704</v>
      </c>
      <c r="C3622" t="s">
        <v>2703</v>
      </c>
      <c r="D3622">
        <v>6607.53</v>
      </c>
      <c r="E3622">
        <v>21</v>
      </c>
      <c r="F3622" t="s">
        <v>2803</v>
      </c>
      <c r="G3622">
        <v>25023647</v>
      </c>
      <c r="H3622" t="s">
        <v>3064</v>
      </c>
      <c r="I3622" s="9">
        <v>43729.180555555555</v>
      </c>
      <c r="J3622" s="8" t="s">
        <v>2737</v>
      </c>
      <c r="K3622">
        <v>250</v>
      </c>
      <c r="L3622">
        <v>807</v>
      </c>
    </row>
    <row r="3623" spans="1:15" hidden="1" x14ac:dyDescent="0.25">
      <c r="A3623" t="s">
        <v>2705</v>
      </c>
      <c r="B3623" t="s">
        <v>2704</v>
      </c>
      <c r="C3623" t="s">
        <v>2703</v>
      </c>
      <c r="D3623">
        <v>6607.53</v>
      </c>
      <c r="E3623">
        <v>6</v>
      </c>
      <c r="F3623" t="s">
        <v>2737</v>
      </c>
      <c r="G3623">
        <v>25932661</v>
      </c>
      <c r="H3623" t="s">
        <v>2805</v>
      </c>
      <c r="I3623" s="9">
        <v>43729.180555555555</v>
      </c>
      <c r="J3623" s="8" t="s">
        <v>2737</v>
      </c>
      <c r="K3623">
        <v>259</v>
      </c>
      <c r="L3623">
        <v>807</v>
      </c>
    </row>
    <row r="3624" spans="1:15" hidden="1" x14ac:dyDescent="0.25">
      <c r="A3624" t="s">
        <v>2705</v>
      </c>
      <c r="B3624" t="s">
        <v>2704</v>
      </c>
      <c r="C3624" t="s">
        <v>2703</v>
      </c>
      <c r="D3624">
        <v>6607.53</v>
      </c>
      <c r="E3624">
        <v>5</v>
      </c>
      <c r="F3624">
        <v>20227</v>
      </c>
      <c r="G3624">
        <v>25920227</v>
      </c>
      <c r="H3624" t="s">
        <v>2797</v>
      </c>
      <c r="I3624" s="9">
        <v>43729.180555555555</v>
      </c>
      <c r="J3624" s="8" t="s">
        <v>2737</v>
      </c>
      <c r="K3624">
        <v>259</v>
      </c>
      <c r="L3624">
        <v>807</v>
      </c>
    </row>
    <row r="3625" spans="1:15" hidden="1" x14ac:dyDescent="0.25">
      <c r="A3625" t="s">
        <v>2705</v>
      </c>
      <c r="B3625" t="s">
        <v>2704</v>
      </c>
      <c r="C3625" t="s">
        <v>2703</v>
      </c>
      <c r="D3625">
        <v>6607.53</v>
      </c>
      <c r="E3625">
        <v>5</v>
      </c>
      <c r="F3625">
        <v>20278</v>
      </c>
      <c r="G3625">
        <v>25920278</v>
      </c>
      <c r="H3625" t="s">
        <v>2798</v>
      </c>
      <c r="I3625" s="9">
        <v>43729.180555555555</v>
      </c>
      <c r="J3625" s="8" t="s">
        <v>2737</v>
      </c>
      <c r="K3625">
        <v>259</v>
      </c>
      <c r="L3625">
        <v>807</v>
      </c>
    </row>
    <row r="3626" spans="1:15" hidden="1" x14ac:dyDescent="0.25">
      <c r="A3626" t="s">
        <v>2705</v>
      </c>
      <c r="B3626" t="s">
        <v>2704</v>
      </c>
      <c r="C3626" t="s">
        <v>2703</v>
      </c>
      <c r="D3626">
        <v>6607.53</v>
      </c>
      <c r="E3626">
        <v>3375</v>
      </c>
      <c r="F3626">
        <v>59400</v>
      </c>
      <c r="G3626">
        <v>72050500</v>
      </c>
      <c r="H3626" t="s">
        <v>2862</v>
      </c>
      <c r="I3626" s="9">
        <v>43729.180555555555</v>
      </c>
      <c r="J3626" s="8" t="s">
        <v>2737</v>
      </c>
      <c r="K3626">
        <v>720</v>
      </c>
      <c r="L3626">
        <v>807</v>
      </c>
      <c r="M3626" s="19">
        <v>3531</v>
      </c>
    </row>
    <row r="3627" spans="1:15" hidden="1" x14ac:dyDescent="0.25">
      <c r="A3627" t="s">
        <v>2705</v>
      </c>
      <c r="B3627" t="s">
        <v>2704</v>
      </c>
      <c r="C3627" t="s">
        <v>2703</v>
      </c>
      <c r="D3627">
        <v>6607.53</v>
      </c>
      <c r="E3627">
        <v>202</v>
      </c>
      <c r="F3627">
        <v>51701</v>
      </c>
      <c r="G3627">
        <v>76115545</v>
      </c>
      <c r="H3627" t="s">
        <v>3155</v>
      </c>
      <c r="I3627" s="9">
        <v>43729.180555555555</v>
      </c>
      <c r="J3627" s="8" t="s">
        <v>2737</v>
      </c>
      <c r="K3627">
        <v>761</v>
      </c>
      <c r="L3627">
        <v>807</v>
      </c>
      <c r="M3627" s="19">
        <v>212</v>
      </c>
    </row>
    <row r="3628" spans="1:15" hidden="1" x14ac:dyDescent="0.25">
      <c r="A3628" t="s">
        <v>2705</v>
      </c>
      <c r="B3628" t="s">
        <v>2704</v>
      </c>
      <c r="C3628" t="s">
        <v>2703</v>
      </c>
      <c r="D3628">
        <v>6607.53</v>
      </c>
      <c r="E3628">
        <v>96</v>
      </c>
      <c r="F3628" t="s">
        <v>2737</v>
      </c>
      <c r="G3628">
        <v>72150535</v>
      </c>
      <c r="H3628" t="s">
        <v>2855</v>
      </c>
      <c r="I3628" s="9">
        <v>43729.180555555555</v>
      </c>
      <c r="J3628" s="8" t="s">
        <v>2737</v>
      </c>
      <c r="K3628">
        <v>721</v>
      </c>
      <c r="L3628">
        <v>807</v>
      </c>
      <c r="M3628" s="19">
        <v>101</v>
      </c>
      <c r="N3628">
        <f>E3628/96</f>
        <v>1</v>
      </c>
      <c r="O3628" s="19">
        <f>N3628*M3628</f>
        <v>101</v>
      </c>
    </row>
    <row r="3629" spans="1:15" hidden="1" x14ac:dyDescent="0.25">
      <c r="A3629" t="s">
        <v>2705</v>
      </c>
      <c r="B3629" t="s">
        <v>2704</v>
      </c>
      <c r="C3629" t="s">
        <v>2703</v>
      </c>
      <c r="D3629">
        <v>6607.53</v>
      </c>
      <c r="E3629">
        <v>46</v>
      </c>
      <c r="F3629">
        <v>85025</v>
      </c>
      <c r="G3629">
        <v>30032110</v>
      </c>
      <c r="H3629" t="s">
        <v>2776</v>
      </c>
      <c r="I3629" s="9">
        <v>43729.180555555555</v>
      </c>
      <c r="J3629" s="8" t="s">
        <v>2737</v>
      </c>
      <c r="K3629">
        <v>300</v>
      </c>
      <c r="L3629">
        <v>807</v>
      </c>
      <c r="M3629" s="19">
        <v>49</v>
      </c>
    </row>
    <row r="3630" spans="1:15" hidden="1" x14ac:dyDescent="0.25">
      <c r="A3630" t="s">
        <v>2705</v>
      </c>
      <c r="B3630" t="s">
        <v>2704</v>
      </c>
      <c r="C3630" t="s">
        <v>2703</v>
      </c>
      <c r="D3630">
        <v>6607.53</v>
      </c>
      <c r="E3630">
        <v>192</v>
      </c>
      <c r="F3630" t="s">
        <v>2737</v>
      </c>
      <c r="G3630">
        <v>72150535</v>
      </c>
      <c r="H3630" t="s">
        <v>2855</v>
      </c>
      <c r="I3630" s="9">
        <v>43729.180555555555</v>
      </c>
      <c r="J3630" s="8" t="s">
        <v>2737</v>
      </c>
      <c r="K3630">
        <v>721</v>
      </c>
      <c r="L3630">
        <v>807</v>
      </c>
      <c r="M3630" s="19">
        <v>101</v>
      </c>
      <c r="N3630">
        <f>E3630/96</f>
        <v>2</v>
      </c>
      <c r="O3630" s="19">
        <f>N3630*M3630</f>
        <v>202</v>
      </c>
    </row>
    <row r="3631" spans="1:15" hidden="1" x14ac:dyDescent="0.25">
      <c r="A3631" t="s">
        <v>2705</v>
      </c>
      <c r="B3631" t="s">
        <v>2704</v>
      </c>
      <c r="C3631" t="s">
        <v>2703</v>
      </c>
      <c r="D3631">
        <v>6607.53</v>
      </c>
      <c r="E3631">
        <v>690</v>
      </c>
      <c r="F3631" t="s">
        <v>2737</v>
      </c>
      <c r="G3631">
        <v>71017003</v>
      </c>
      <c r="H3631" t="s">
        <v>2856</v>
      </c>
      <c r="I3631" s="9">
        <v>43729.180555555555</v>
      </c>
      <c r="J3631" s="8" t="s">
        <v>2737</v>
      </c>
      <c r="K3631">
        <v>710</v>
      </c>
      <c r="L3631">
        <v>807</v>
      </c>
      <c r="M3631" s="19">
        <v>722</v>
      </c>
    </row>
    <row r="3632" spans="1:15" hidden="1" x14ac:dyDescent="0.25">
      <c r="A3632" t="s">
        <v>2705</v>
      </c>
      <c r="B3632" t="s">
        <v>2704</v>
      </c>
      <c r="C3632" t="s">
        <v>2703</v>
      </c>
      <c r="D3632">
        <v>6607.53</v>
      </c>
      <c r="E3632">
        <v>46</v>
      </c>
      <c r="F3632">
        <v>85025</v>
      </c>
      <c r="G3632">
        <v>30032110</v>
      </c>
      <c r="H3632" t="s">
        <v>2776</v>
      </c>
      <c r="I3632" s="9">
        <v>43729.180555555555</v>
      </c>
      <c r="J3632" s="8" t="s">
        <v>2737</v>
      </c>
      <c r="K3632">
        <v>300</v>
      </c>
      <c r="L3632">
        <v>807</v>
      </c>
      <c r="M3632" s="19">
        <v>49</v>
      </c>
    </row>
    <row r="3633" spans="1:13" hidden="1" x14ac:dyDescent="0.25">
      <c r="A3633" t="s">
        <v>2705</v>
      </c>
      <c r="B3633" t="s">
        <v>2704</v>
      </c>
      <c r="C3633" t="s">
        <v>2703</v>
      </c>
      <c r="D3633">
        <v>6607.53</v>
      </c>
      <c r="E3633">
        <v>15</v>
      </c>
      <c r="F3633">
        <v>32107</v>
      </c>
      <c r="G3633">
        <v>30032107</v>
      </c>
      <c r="H3633" t="s">
        <v>2779</v>
      </c>
      <c r="I3633" s="9">
        <v>43729.180555555555</v>
      </c>
      <c r="J3633" s="8" t="s">
        <v>2737</v>
      </c>
      <c r="K3633">
        <v>300</v>
      </c>
      <c r="L3633">
        <v>807</v>
      </c>
      <c r="M3633" s="19">
        <v>16</v>
      </c>
    </row>
    <row r="3634" spans="1:13" hidden="1" x14ac:dyDescent="0.25">
      <c r="A3634" t="s">
        <v>2705</v>
      </c>
      <c r="B3634" t="s">
        <v>2704</v>
      </c>
      <c r="C3634" t="s">
        <v>2703</v>
      </c>
      <c r="D3634">
        <v>6607.53</v>
      </c>
      <c r="E3634">
        <v>6</v>
      </c>
      <c r="F3634">
        <v>23780</v>
      </c>
      <c r="G3634">
        <v>25923780</v>
      </c>
      <c r="H3634" t="s">
        <v>2810</v>
      </c>
      <c r="I3634" s="9">
        <v>43729.180555555555</v>
      </c>
      <c r="J3634" s="8" t="s">
        <v>2737</v>
      </c>
      <c r="K3634">
        <v>259</v>
      </c>
      <c r="L3634">
        <v>807</v>
      </c>
    </row>
    <row r="3635" spans="1:13" hidden="1" x14ac:dyDescent="0.25">
      <c r="A3635" t="s">
        <v>2705</v>
      </c>
      <c r="B3635" t="s">
        <v>2704</v>
      </c>
      <c r="C3635" t="s">
        <v>2703</v>
      </c>
      <c r="D3635">
        <v>6607.53</v>
      </c>
      <c r="E3635">
        <v>5</v>
      </c>
      <c r="F3635">
        <v>20227</v>
      </c>
      <c r="G3635">
        <v>25920227</v>
      </c>
      <c r="H3635" t="s">
        <v>2797</v>
      </c>
      <c r="I3635" s="9">
        <v>43729.180555555555</v>
      </c>
      <c r="J3635" s="8" t="s">
        <v>2737</v>
      </c>
      <c r="K3635">
        <v>259</v>
      </c>
      <c r="L3635">
        <v>807</v>
      </c>
    </row>
    <row r="3636" spans="1:13" hidden="1" x14ac:dyDescent="0.25">
      <c r="A3636" t="s">
        <v>2705</v>
      </c>
      <c r="B3636" t="s">
        <v>2704</v>
      </c>
      <c r="C3636" t="s">
        <v>2703</v>
      </c>
      <c r="D3636">
        <v>6607.53</v>
      </c>
      <c r="E3636">
        <v>5</v>
      </c>
      <c r="F3636">
        <v>20278</v>
      </c>
      <c r="G3636">
        <v>25920278</v>
      </c>
      <c r="H3636" t="s">
        <v>2798</v>
      </c>
      <c r="I3636" s="9">
        <v>43729.180555555555</v>
      </c>
      <c r="J3636" s="8" t="s">
        <v>2737</v>
      </c>
      <c r="K3636">
        <v>259</v>
      </c>
      <c r="L3636">
        <v>807</v>
      </c>
    </row>
    <row r="3637" spans="1:13" hidden="1" x14ac:dyDescent="0.25">
      <c r="A3637" t="s">
        <v>2705</v>
      </c>
      <c r="B3637" t="s">
        <v>2704</v>
      </c>
      <c r="C3637" t="s">
        <v>2703</v>
      </c>
      <c r="D3637">
        <v>6607.53</v>
      </c>
      <c r="E3637">
        <v>247</v>
      </c>
      <c r="F3637">
        <v>80100</v>
      </c>
      <c r="G3637">
        <v>30032401</v>
      </c>
      <c r="H3637" t="s">
        <v>2831</v>
      </c>
      <c r="I3637" s="9">
        <v>43729.180555555555</v>
      </c>
      <c r="J3637" s="8" t="s">
        <v>2737</v>
      </c>
      <c r="K3637">
        <v>300</v>
      </c>
      <c r="L3637">
        <v>807</v>
      </c>
      <c r="M3637" s="19">
        <v>259</v>
      </c>
    </row>
    <row r="3638" spans="1:13" hidden="1" x14ac:dyDescent="0.25">
      <c r="A3638" t="s">
        <v>2705</v>
      </c>
      <c r="B3638" t="s">
        <v>2704</v>
      </c>
      <c r="C3638" t="s">
        <v>2703</v>
      </c>
      <c r="D3638">
        <v>6607.53</v>
      </c>
      <c r="E3638">
        <v>56.37</v>
      </c>
      <c r="F3638" t="s">
        <v>2737</v>
      </c>
      <c r="G3638">
        <v>27069512</v>
      </c>
      <c r="H3638" t="s">
        <v>2822</v>
      </c>
      <c r="I3638" s="9">
        <v>43729.180555555555</v>
      </c>
      <c r="J3638" s="8" t="s">
        <v>2737</v>
      </c>
      <c r="K3638">
        <v>270</v>
      </c>
      <c r="L3638">
        <v>807</v>
      </c>
    </row>
    <row r="3639" spans="1:13" hidden="1" x14ac:dyDescent="0.25">
      <c r="A3639" t="s">
        <v>373</v>
      </c>
      <c r="B3639" t="s">
        <v>372</v>
      </c>
      <c r="C3639" t="s">
        <v>371</v>
      </c>
      <c r="D3639">
        <v>13849.46</v>
      </c>
      <c r="E3639">
        <v>-32.94</v>
      </c>
      <c r="F3639" t="s">
        <v>2737</v>
      </c>
      <c r="G3639">
        <v>27210100</v>
      </c>
      <c r="H3639" t="s">
        <v>2750</v>
      </c>
      <c r="I3639" t="s">
        <v>2737</v>
      </c>
      <c r="J3639" s="8">
        <v>43998.352083333331</v>
      </c>
      <c r="K3639">
        <v>272</v>
      </c>
      <c r="L3639">
        <v>29881</v>
      </c>
    </row>
    <row r="3640" spans="1:13" hidden="1" x14ac:dyDescent="0.25">
      <c r="A3640" t="s">
        <v>373</v>
      </c>
      <c r="B3640" t="s">
        <v>372</v>
      </c>
      <c r="C3640" t="s">
        <v>371</v>
      </c>
      <c r="D3640">
        <v>13849.46</v>
      </c>
      <c r="E3640">
        <v>-5.79</v>
      </c>
      <c r="F3640" t="s">
        <v>2737</v>
      </c>
      <c r="G3640">
        <v>27210100</v>
      </c>
      <c r="H3640" t="s">
        <v>2750</v>
      </c>
      <c r="I3640" t="s">
        <v>2737</v>
      </c>
      <c r="J3640" s="8">
        <v>43998.352083333331</v>
      </c>
      <c r="K3640">
        <v>272</v>
      </c>
      <c r="L3640">
        <v>29881</v>
      </c>
    </row>
    <row r="3641" spans="1:13" hidden="1" x14ac:dyDescent="0.25">
      <c r="A3641" t="s">
        <v>373</v>
      </c>
      <c r="B3641" t="s">
        <v>372</v>
      </c>
      <c r="C3641" t="s">
        <v>371</v>
      </c>
      <c r="D3641">
        <v>13849.46</v>
      </c>
      <c r="E3641">
        <v>552.9</v>
      </c>
      <c r="F3641" t="s">
        <v>2737</v>
      </c>
      <c r="G3641">
        <v>27210100</v>
      </c>
      <c r="H3641" t="s">
        <v>2750</v>
      </c>
      <c r="I3641" t="s">
        <v>2737</v>
      </c>
      <c r="J3641" s="8">
        <v>43998.352083333331</v>
      </c>
      <c r="K3641">
        <v>272</v>
      </c>
      <c r="L3641">
        <v>29881</v>
      </c>
    </row>
    <row r="3642" spans="1:13" hidden="1" x14ac:dyDescent="0.25">
      <c r="A3642" t="s">
        <v>373</v>
      </c>
      <c r="B3642" t="s">
        <v>372</v>
      </c>
      <c r="C3642" t="s">
        <v>371</v>
      </c>
      <c r="D3642">
        <v>13849.46</v>
      </c>
      <c r="E3642">
        <v>170.64</v>
      </c>
      <c r="F3642" t="s">
        <v>2737</v>
      </c>
      <c r="G3642">
        <v>27210100</v>
      </c>
      <c r="H3642" t="s">
        <v>2750</v>
      </c>
      <c r="I3642" t="s">
        <v>2737</v>
      </c>
      <c r="J3642" s="8">
        <v>43998.352083333331</v>
      </c>
      <c r="K3642">
        <v>272</v>
      </c>
      <c r="L3642">
        <v>29881</v>
      </c>
    </row>
    <row r="3643" spans="1:13" hidden="1" x14ac:dyDescent="0.25">
      <c r="A3643" t="s">
        <v>373</v>
      </c>
      <c r="B3643" t="s">
        <v>372</v>
      </c>
      <c r="C3643" t="s">
        <v>371</v>
      </c>
      <c r="D3643">
        <v>13849.46</v>
      </c>
      <c r="E3643">
        <v>-552.9</v>
      </c>
      <c r="F3643" t="s">
        <v>2737</v>
      </c>
      <c r="G3643">
        <v>27210100</v>
      </c>
      <c r="H3643" t="s">
        <v>2750</v>
      </c>
      <c r="I3643" t="s">
        <v>2737</v>
      </c>
      <c r="J3643" s="8">
        <v>43998.352083333331</v>
      </c>
      <c r="K3643">
        <v>272</v>
      </c>
      <c r="L3643">
        <v>29881</v>
      </c>
    </row>
    <row r="3644" spans="1:13" hidden="1" x14ac:dyDescent="0.25">
      <c r="A3644" t="s">
        <v>373</v>
      </c>
      <c r="B3644" t="s">
        <v>372</v>
      </c>
      <c r="C3644" t="s">
        <v>371</v>
      </c>
      <c r="D3644">
        <v>13849.46</v>
      </c>
      <c r="E3644">
        <v>10.210000000000001</v>
      </c>
      <c r="F3644" t="s">
        <v>2737</v>
      </c>
      <c r="G3644">
        <v>27069158</v>
      </c>
      <c r="H3644" t="s">
        <v>2960</v>
      </c>
      <c r="I3644" t="s">
        <v>2737</v>
      </c>
      <c r="J3644" s="8">
        <v>43998.352083333331</v>
      </c>
      <c r="K3644">
        <v>270</v>
      </c>
      <c r="L3644">
        <v>29881</v>
      </c>
    </row>
    <row r="3645" spans="1:13" hidden="1" x14ac:dyDescent="0.25">
      <c r="A3645" t="s">
        <v>373</v>
      </c>
      <c r="B3645" t="s">
        <v>372</v>
      </c>
      <c r="C3645" t="s">
        <v>371</v>
      </c>
      <c r="D3645">
        <v>13849.46</v>
      </c>
      <c r="E3645">
        <v>8.07</v>
      </c>
      <c r="F3645" t="s">
        <v>2737</v>
      </c>
      <c r="G3645">
        <v>27069314</v>
      </c>
      <c r="H3645" t="s">
        <v>3148</v>
      </c>
      <c r="I3645" t="s">
        <v>2737</v>
      </c>
      <c r="J3645" s="8">
        <v>43998.352083333331</v>
      </c>
      <c r="K3645">
        <v>270</v>
      </c>
      <c r="L3645">
        <v>29881</v>
      </c>
    </row>
    <row r="3646" spans="1:13" hidden="1" x14ac:dyDescent="0.25">
      <c r="A3646" t="s">
        <v>373</v>
      </c>
      <c r="B3646" t="s">
        <v>372</v>
      </c>
      <c r="C3646" t="s">
        <v>371</v>
      </c>
      <c r="D3646">
        <v>13849.46</v>
      </c>
      <c r="E3646">
        <v>6.88</v>
      </c>
      <c r="F3646" t="s">
        <v>2737</v>
      </c>
      <c r="G3646">
        <v>27210100</v>
      </c>
      <c r="H3646" t="s">
        <v>2750</v>
      </c>
      <c r="I3646" t="s">
        <v>2737</v>
      </c>
      <c r="J3646" s="8">
        <v>43998.352083333331</v>
      </c>
      <c r="K3646">
        <v>272</v>
      </c>
      <c r="L3646">
        <v>29881</v>
      </c>
    </row>
    <row r="3647" spans="1:13" hidden="1" x14ac:dyDescent="0.25">
      <c r="A3647" t="s">
        <v>373</v>
      </c>
      <c r="B3647" t="s">
        <v>372</v>
      </c>
      <c r="C3647" t="s">
        <v>371</v>
      </c>
      <c r="D3647">
        <v>13849.46</v>
      </c>
      <c r="E3647">
        <v>7.39</v>
      </c>
      <c r="F3647" t="s">
        <v>2737</v>
      </c>
      <c r="G3647">
        <v>27069178</v>
      </c>
      <c r="H3647" t="s">
        <v>2914</v>
      </c>
      <c r="I3647" t="s">
        <v>2737</v>
      </c>
      <c r="J3647" s="8">
        <v>43998.352083333331</v>
      </c>
      <c r="K3647">
        <v>270</v>
      </c>
      <c r="L3647">
        <v>29881</v>
      </c>
    </row>
    <row r="3648" spans="1:13" hidden="1" x14ac:dyDescent="0.25">
      <c r="A3648" t="s">
        <v>373</v>
      </c>
      <c r="B3648" t="s">
        <v>372</v>
      </c>
      <c r="C3648" t="s">
        <v>371</v>
      </c>
      <c r="D3648">
        <v>13849.46</v>
      </c>
      <c r="E3648">
        <v>12.95</v>
      </c>
      <c r="F3648" t="s">
        <v>2737</v>
      </c>
      <c r="G3648">
        <v>27101000</v>
      </c>
      <c r="H3648" t="s">
        <v>2956</v>
      </c>
      <c r="I3648" t="s">
        <v>2737</v>
      </c>
      <c r="J3648" s="8">
        <v>43998.352083333331</v>
      </c>
      <c r="K3648">
        <v>271</v>
      </c>
      <c r="L3648">
        <v>29881</v>
      </c>
    </row>
    <row r="3649" spans="1:12" hidden="1" x14ac:dyDescent="0.25">
      <c r="A3649" t="s">
        <v>373</v>
      </c>
      <c r="B3649" t="s">
        <v>372</v>
      </c>
      <c r="C3649" t="s">
        <v>371</v>
      </c>
      <c r="D3649">
        <v>13849.46</v>
      </c>
      <c r="E3649">
        <v>10.28</v>
      </c>
      <c r="F3649" t="s">
        <v>2737</v>
      </c>
      <c r="G3649">
        <v>27069254</v>
      </c>
      <c r="H3649" t="s">
        <v>2837</v>
      </c>
      <c r="I3649" t="s">
        <v>2737</v>
      </c>
      <c r="J3649" s="8">
        <v>43998.352083333331</v>
      </c>
      <c r="K3649">
        <v>270</v>
      </c>
      <c r="L3649">
        <v>29881</v>
      </c>
    </row>
    <row r="3650" spans="1:12" hidden="1" x14ac:dyDescent="0.25">
      <c r="A3650" t="s">
        <v>373</v>
      </c>
      <c r="B3650" t="s">
        <v>372</v>
      </c>
      <c r="C3650" t="s">
        <v>371</v>
      </c>
      <c r="D3650">
        <v>13849.46</v>
      </c>
      <c r="E3650">
        <v>21.01</v>
      </c>
      <c r="F3650" t="s">
        <v>2737</v>
      </c>
      <c r="G3650">
        <v>27210100</v>
      </c>
      <c r="H3650" t="s">
        <v>2750</v>
      </c>
      <c r="I3650" t="s">
        <v>2737</v>
      </c>
      <c r="J3650" s="8">
        <v>43998.352083333331</v>
      </c>
      <c r="K3650">
        <v>272</v>
      </c>
      <c r="L3650">
        <v>29881</v>
      </c>
    </row>
    <row r="3651" spans="1:12" hidden="1" x14ac:dyDescent="0.25">
      <c r="A3651" t="s">
        <v>373</v>
      </c>
      <c r="B3651" t="s">
        <v>372</v>
      </c>
      <c r="C3651" t="s">
        <v>371</v>
      </c>
      <c r="D3651">
        <v>13849.46</v>
      </c>
      <c r="E3651">
        <v>6.25</v>
      </c>
      <c r="F3651" t="s">
        <v>2737</v>
      </c>
      <c r="G3651">
        <v>27013496</v>
      </c>
      <c r="H3651" t="s">
        <v>2915</v>
      </c>
      <c r="I3651" t="s">
        <v>2737</v>
      </c>
      <c r="J3651" s="8">
        <v>43998.352083333331</v>
      </c>
      <c r="K3651">
        <v>270</v>
      </c>
      <c r="L3651">
        <v>29881</v>
      </c>
    </row>
    <row r="3652" spans="1:12" hidden="1" x14ac:dyDescent="0.25">
      <c r="A3652" t="s">
        <v>373</v>
      </c>
      <c r="B3652" t="s">
        <v>372</v>
      </c>
      <c r="C3652" t="s">
        <v>371</v>
      </c>
      <c r="D3652">
        <v>13849.46</v>
      </c>
      <c r="E3652">
        <v>9.27</v>
      </c>
      <c r="F3652" t="s">
        <v>2737</v>
      </c>
      <c r="G3652">
        <v>27069286</v>
      </c>
      <c r="H3652" t="s">
        <v>2916</v>
      </c>
      <c r="I3652" t="s">
        <v>2737</v>
      </c>
      <c r="J3652" s="8">
        <v>43998.352083333331</v>
      </c>
      <c r="K3652">
        <v>270</v>
      </c>
      <c r="L3652">
        <v>29881</v>
      </c>
    </row>
    <row r="3653" spans="1:12" hidden="1" x14ac:dyDescent="0.25">
      <c r="A3653" t="s">
        <v>373</v>
      </c>
      <c r="B3653" t="s">
        <v>372</v>
      </c>
      <c r="C3653" t="s">
        <v>371</v>
      </c>
      <c r="D3653">
        <v>13849.46</v>
      </c>
      <c r="E3653">
        <v>6.74</v>
      </c>
      <c r="F3653" t="s">
        <v>2737</v>
      </c>
      <c r="G3653">
        <v>27269181</v>
      </c>
      <c r="H3653" t="s">
        <v>2917</v>
      </c>
      <c r="I3653" t="s">
        <v>2737</v>
      </c>
      <c r="J3653" s="8">
        <v>43998.352083333331</v>
      </c>
      <c r="K3653">
        <v>272</v>
      </c>
      <c r="L3653">
        <v>29881</v>
      </c>
    </row>
    <row r="3654" spans="1:12" hidden="1" x14ac:dyDescent="0.25">
      <c r="A3654" t="s">
        <v>373</v>
      </c>
      <c r="B3654" t="s">
        <v>372</v>
      </c>
      <c r="C3654" t="s">
        <v>371</v>
      </c>
      <c r="D3654">
        <v>13849.46</v>
      </c>
      <c r="E3654">
        <v>174.54</v>
      </c>
      <c r="F3654" t="s">
        <v>2737</v>
      </c>
      <c r="G3654">
        <v>27210100</v>
      </c>
      <c r="H3654" t="s">
        <v>2750</v>
      </c>
      <c r="I3654" t="s">
        <v>2737</v>
      </c>
      <c r="J3654" s="8">
        <v>43998.352083333331</v>
      </c>
      <c r="K3654">
        <v>272</v>
      </c>
      <c r="L3654">
        <v>29881</v>
      </c>
    </row>
    <row r="3655" spans="1:12" hidden="1" x14ac:dyDescent="0.25">
      <c r="A3655" t="s">
        <v>373</v>
      </c>
      <c r="B3655" t="s">
        <v>372</v>
      </c>
      <c r="C3655" t="s">
        <v>371</v>
      </c>
      <c r="D3655">
        <v>13849.46</v>
      </c>
      <c r="E3655">
        <v>-21.01</v>
      </c>
      <c r="F3655" t="s">
        <v>2737</v>
      </c>
      <c r="G3655">
        <v>27210100</v>
      </c>
      <c r="H3655" t="s">
        <v>2750</v>
      </c>
      <c r="I3655" t="s">
        <v>2737</v>
      </c>
      <c r="J3655" s="8">
        <v>43998.352083333331</v>
      </c>
      <c r="K3655">
        <v>272</v>
      </c>
      <c r="L3655">
        <v>29881</v>
      </c>
    </row>
    <row r="3656" spans="1:12" hidden="1" x14ac:dyDescent="0.25">
      <c r="A3656" t="s">
        <v>373</v>
      </c>
      <c r="B3656" t="s">
        <v>372</v>
      </c>
      <c r="C3656" t="s">
        <v>371</v>
      </c>
      <c r="D3656">
        <v>13849.46</v>
      </c>
      <c r="E3656">
        <v>115.23</v>
      </c>
      <c r="F3656" t="s">
        <v>2737</v>
      </c>
      <c r="G3656">
        <v>27101000</v>
      </c>
      <c r="H3656" t="s">
        <v>2956</v>
      </c>
      <c r="I3656" t="s">
        <v>2737</v>
      </c>
      <c r="J3656" s="8">
        <v>43998.352083333331</v>
      </c>
      <c r="K3656">
        <v>271</v>
      </c>
      <c r="L3656">
        <v>29881</v>
      </c>
    </row>
    <row r="3657" spans="1:12" hidden="1" x14ac:dyDescent="0.25">
      <c r="A3657" t="s">
        <v>373</v>
      </c>
      <c r="B3657" t="s">
        <v>372</v>
      </c>
      <c r="C3657" t="s">
        <v>371</v>
      </c>
      <c r="D3657">
        <v>13849.46</v>
      </c>
      <c r="E3657">
        <v>286.35000000000002</v>
      </c>
      <c r="F3657" t="s">
        <v>2737</v>
      </c>
      <c r="G3657">
        <v>27101000</v>
      </c>
      <c r="H3657" t="s">
        <v>2956</v>
      </c>
      <c r="I3657" t="s">
        <v>2737</v>
      </c>
      <c r="J3657" s="8">
        <v>43998.352083333331</v>
      </c>
      <c r="K3657">
        <v>271</v>
      </c>
      <c r="L3657">
        <v>29881</v>
      </c>
    </row>
    <row r="3658" spans="1:12" hidden="1" x14ac:dyDescent="0.25">
      <c r="A3658" t="s">
        <v>373</v>
      </c>
      <c r="B3658" t="s">
        <v>372</v>
      </c>
      <c r="C3658" t="s">
        <v>371</v>
      </c>
      <c r="D3658">
        <v>13849.46</v>
      </c>
      <c r="E3658">
        <v>22.61</v>
      </c>
      <c r="F3658" t="s">
        <v>2752</v>
      </c>
      <c r="G3658">
        <v>27038238</v>
      </c>
      <c r="H3658" t="s">
        <v>2753</v>
      </c>
      <c r="I3658" t="s">
        <v>2737</v>
      </c>
      <c r="J3658" s="8">
        <v>43998.352083333331</v>
      </c>
      <c r="K3658">
        <v>270</v>
      </c>
      <c r="L3658">
        <v>29881</v>
      </c>
    </row>
    <row r="3659" spans="1:12" hidden="1" x14ac:dyDescent="0.25">
      <c r="A3659" t="s">
        <v>373</v>
      </c>
      <c r="B3659" t="s">
        <v>372</v>
      </c>
      <c r="C3659" t="s">
        <v>371</v>
      </c>
      <c r="D3659">
        <v>13849.46</v>
      </c>
      <c r="E3659">
        <v>11.59</v>
      </c>
      <c r="F3659" t="s">
        <v>2737</v>
      </c>
      <c r="G3659">
        <v>27069212</v>
      </c>
      <c r="H3659" t="s">
        <v>2754</v>
      </c>
      <c r="I3659" t="s">
        <v>2737</v>
      </c>
      <c r="J3659" s="8">
        <v>43998.352083333331</v>
      </c>
      <c r="K3659">
        <v>270</v>
      </c>
      <c r="L3659">
        <v>29881</v>
      </c>
    </row>
    <row r="3660" spans="1:12" hidden="1" x14ac:dyDescent="0.25">
      <c r="A3660" t="s">
        <v>373</v>
      </c>
      <c r="B3660" t="s">
        <v>372</v>
      </c>
      <c r="C3660" t="s">
        <v>371</v>
      </c>
      <c r="D3660">
        <v>13849.46</v>
      </c>
      <c r="E3660">
        <v>6.12</v>
      </c>
      <c r="F3660" t="s">
        <v>2737</v>
      </c>
      <c r="G3660">
        <v>27013394</v>
      </c>
      <c r="H3660" t="s">
        <v>2789</v>
      </c>
      <c r="I3660" t="s">
        <v>2737</v>
      </c>
      <c r="J3660" s="8">
        <v>43998.352083333331</v>
      </c>
      <c r="K3660">
        <v>270</v>
      </c>
      <c r="L3660">
        <v>29881</v>
      </c>
    </row>
    <row r="3661" spans="1:12" hidden="1" x14ac:dyDescent="0.25">
      <c r="A3661" t="s">
        <v>373</v>
      </c>
      <c r="B3661" t="s">
        <v>372</v>
      </c>
      <c r="C3661" t="s">
        <v>371</v>
      </c>
      <c r="D3661">
        <v>13849.46</v>
      </c>
      <c r="E3661">
        <v>7.35</v>
      </c>
      <c r="F3661" t="s">
        <v>2737</v>
      </c>
      <c r="G3661">
        <v>27013392</v>
      </c>
      <c r="H3661" t="s">
        <v>2755</v>
      </c>
      <c r="I3661" t="s">
        <v>2737</v>
      </c>
      <c r="J3661" s="8">
        <v>43998.352083333331</v>
      </c>
      <c r="K3661">
        <v>270</v>
      </c>
      <c r="L3661">
        <v>29881</v>
      </c>
    </row>
    <row r="3662" spans="1:12" hidden="1" x14ac:dyDescent="0.25">
      <c r="A3662" t="s">
        <v>373</v>
      </c>
      <c r="B3662" t="s">
        <v>372</v>
      </c>
      <c r="C3662" t="s">
        <v>371</v>
      </c>
      <c r="D3662">
        <v>13849.46</v>
      </c>
      <c r="E3662">
        <v>21.19</v>
      </c>
      <c r="F3662" t="s">
        <v>2737</v>
      </c>
      <c r="G3662">
        <v>27013399</v>
      </c>
      <c r="H3662" t="s">
        <v>2739</v>
      </c>
      <c r="I3662" t="s">
        <v>2737</v>
      </c>
      <c r="J3662" s="8">
        <v>43998.352083333331</v>
      </c>
      <c r="K3662">
        <v>270</v>
      </c>
      <c r="L3662">
        <v>29881</v>
      </c>
    </row>
    <row r="3663" spans="1:12" hidden="1" x14ac:dyDescent="0.25">
      <c r="A3663" t="s">
        <v>373</v>
      </c>
      <c r="B3663" t="s">
        <v>372</v>
      </c>
      <c r="C3663" t="s">
        <v>371</v>
      </c>
      <c r="D3663">
        <v>13849.46</v>
      </c>
      <c r="E3663">
        <v>10.97</v>
      </c>
      <c r="F3663" t="s">
        <v>2737</v>
      </c>
      <c r="G3663">
        <v>27280043</v>
      </c>
      <c r="H3663" t="s">
        <v>2740</v>
      </c>
      <c r="I3663" t="s">
        <v>2737</v>
      </c>
      <c r="J3663" s="8">
        <v>43998.352083333331</v>
      </c>
      <c r="K3663">
        <v>272</v>
      </c>
      <c r="L3663">
        <v>29881</v>
      </c>
    </row>
    <row r="3664" spans="1:12" hidden="1" x14ac:dyDescent="0.25">
      <c r="A3664" t="s">
        <v>373</v>
      </c>
      <c r="B3664" t="s">
        <v>372</v>
      </c>
      <c r="C3664" t="s">
        <v>371</v>
      </c>
      <c r="D3664">
        <v>13849.46</v>
      </c>
      <c r="E3664">
        <v>10.27</v>
      </c>
      <c r="F3664" t="s">
        <v>2737</v>
      </c>
      <c r="G3664">
        <v>25815118</v>
      </c>
      <c r="H3664" t="s">
        <v>3031</v>
      </c>
      <c r="I3664" t="s">
        <v>2737</v>
      </c>
      <c r="J3664" s="8">
        <v>43998.352083333331</v>
      </c>
      <c r="K3664">
        <v>258</v>
      </c>
      <c r="L3664">
        <v>29881</v>
      </c>
    </row>
    <row r="3665" spans="1:12" hidden="1" x14ac:dyDescent="0.25">
      <c r="A3665" t="s">
        <v>373</v>
      </c>
      <c r="B3665" t="s">
        <v>372</v>
      </c>
      <c r="C3665" t="s">
        <v>371</v>
      </c>
      <c r="D3665">
        <v>13849.46</v>
      </c>
      <c r="E3665">
        <v>53.55</v>
      </c>
      <c r="F3665" t="s">
        <v>2737</v>
      </c>
      <c r="G3665">
        <v>27210100</v>
      </c>
      <c r="H3665" t="s">
        <v>2750</v>
      </c>
      <c r="I3665" t="s">
        <v>2737</v>
      </c>
      <c r="J3665" s="8">
        <v>43998.352083333331</v>
      </c>
      <c r="K3665">
        <v>272</v>
      </c>
      <c r="L3665">
        <v>29881</v>
      </c>
    </row>
    <row r="3666" spans="1:12" hidden="1" x14ac:dyDescent="0.25">
      <c r="A3666" t="s">
        <v>373</v>
      </c>
      <c r="B3666" t="s">
        <v>372</v>
      </c>
      <c r="C3666" t="s">
        <v>371</v>
      </c>
      <c r="D3666">
        <v>13849.46</v>
      </c>
      <c r="E3666">
        <v>44.6</v>
      </c>
      <c r="F3666">
        <v>37024</v>
      </c>
      <c r="G3666">
        <v>27037024</v>
      </c>
      <c r="H3666" t="s">
        <v>2835</v>
      </c>
      <c r="I3666" t="s">
        <v>2737</v>
      </c>
      <c r="J3666" s="8">
        <v>43998.352083333331</v>
      </c>
      <c r="K3666">
        <v>270</v>
      </c>
      <c r="L3666">
        <v>29881</v>
      </c>
    </row>
    <row r="3667" spans="1:12" hidden="1" x14ac:dyDescent="0.25">
      <c r="A3667" t="s">
        <v>373</v>
      </c>
      <c r="B3667" t="s">
        <v>372</v>
      </c>
      <c r="C3667" t="s">
        <v>371</v>
      </c>
      <c r="D3667">
        <v>13849.46</v>
      </c>
      <c r="E3667">
        <v>-21.24</v>
      </c>
      <c r="F3667" t="s">
        <v>2737</v>
      </c>
      <c r="G3667">
        <v>27210100</v>
      </c>
      <c r="H3667" t="s">
        <v>2750</v>
      </c>
      <c r="I3667" t="s">
        <v>2737</v>
      </c>
      <c r="J3667" s="8">
        <v>43998.352083333331</v>
      </c>
      <c r="K3667">
        <v>272</v>
      </c>
      <c r="L3667">
        <v>29881</v>
      </c>
    </row>
    <row r="3668" spans="1:12" hidden="1" x14ac:dyDescent="0.25">
      <c r="A3668" t="s">
        <v>373</v>
      </c>
      <c r="B3668" t="s">
        <v>372</v>
      </c>
      <c r="C3668" t="s">
        <v>371</v>
      </c>
      <c r="D3668">
        <v>13849.46</v>
      </c>
      <c r="E3668">
        <v>46</v>
      </c>
      <c r="F3668" t="s">
        <v>2742</v>
      </c>
      <c r="G3668">
        <v>25021907</v>
      </c>
      <c r="H3668" t="s">
        <v>2743</v>
      </c>
      <c r="I3668" t="s">
        <v>2737</v>
      </c>
      <c r="J3668" s="8">
        <v>43998.352083333331</v>
      </c>
      <c r="K3668">
        <v>250</v>
      </c>
      <c r="L3668">
        <v>29881</v>
      </c>
    </row>
    <row r="3669" spans="1:12" hidden="1" x14ac:dyDescent="0.25">
      <c r="A3669" t="s">
        <v>373</v>
      </c>
      <c r="B3669" t="s">
        <v>372</v>
      </c>
      <c r="C3669" t="s">
        <v>371</v>
      </c>
      <c r="D3669">
        <v>13849.46</v>
      </c>
      <c r="E3669">
        <v>19</v>
      </c>
      <c r="F3669" t="s">
        <v>2865</v>
      </c>
      <c r="G3669">
        <v>25024630</v>
      </c>
      <c r="H3669" t="s">
        <v>2866</v>
      </c>
      <c r="I3669" t="s">
        <v>2737</v>
      </c>
      <c r="J3669" s="8">
        <v>43998.352083333331</v>
      </c>
      <c r="K3669">
        <v>250</v>
      </c>
      <c r="L3669">
        <v>29881</v>
      </c>
    </row>
    <row r="3670" spans="1:12" hidden="1" x14ac:dyDescent="0.25">
      <c r="A3670" t="s">
        <v>373</v>
      </c>
      <c r="B3670" t="s">
        <v>372</v>
      </c>
      <c r="C3670" t="s">
        <v>371</v>
      </c>
      <c r="D3670">
        <v>13849.46</v>
      </c>
      <c r="E3670">
        <v>29</v>
      </c>
      <c r="F3670" t="s">
        <v>2737</v>
      </c>
      <c r="G3670">
        <v>25024682</v>
      </c>
      <c r="H3670" t="s">
        <v>3134</v>
      </c>
      <c r="I3670" t="s">
        <v>2737</v>
      </c>
      <c r="J3670" s="8">
        <v>43998.352083333331</v>
      </c>
      <c r="K3670">
        <v>250</v>
      </c>
      <c r="L3670">
        <v>29881</v>
      </c>
    </row>
    <row r="3671" spans="1:12" hidden="1" x14ac:dyDescent="0.25">
      <c r="A3671" t="s">
        <v>373</v>
      </c>
      <c r="B3671" t="s">
        <v>372</v>
      </c>
      <c r="C3671" t="s">
        <v>371</v>
      </c>
      <c r="D3671">
        <v>13849.46</v>
      </c>
      <c r="E3671">
        <v>21</v>
      </c>
      <c r="F3671" t="s">
        <v>2848</v>
      </c>
      <c r="G3671">
        <v>63623574</v>
      </c>
      <c r="H3671" t="s">
        <v>2849</v>
      </c>
      <c r="I3671" t="s">
        <v>2737</v>
      </c>
      <c r="J3671" s="8">
        <v>43998.352083333331</v>
      </c>
      <c r="K3671">
        <v>636</v>
      </c>
      <c r="L3671">
        <v>29881</v>
      </c>
    </row>
    <row r="3672" spans="1:12" hidden="1" x14ac:dyDescent="0.25">
      <c r="A3672" t="s">
        <v>373</v>
      </c>
      <c r="B3672" t="s">
        <v>372</v>
      </c>
      <c r="C3672" t="s">
        <v>371</v>
      </c>
      <c r="D3672">
        <v>13849.46</v>
      </c>
      <c r="E3672">
        <v>21</v>
      </c>
      <c r="F3672" t="s">
        <v>2844</v>
      </c>
      <c r="G3672">
        <v>25022116</v>
      </c>
      <c r="H3672" t="s">
        <v>2845</v>
      </c>
      <c r="I3672" t="s">
        <v>2737</v>
      </c>
      <c r="J3672" s="8">
        <v>43998.352083333331</v>
      </c>
      <c r="K3672">
        <v>250</v>
      </c>
      <c r="L3672">
        <v>29881</v>
      </c>
    </row>
    <row r="3673" spans="1:12" hidden="1" x14ac:dyDescent="0.25">
      <c r="A3673" t="s">
        <v>373</v>
      </c>
      <c r="B3673" t="s">
        <v>372</v>
      </c>
      <c r="C3673" t="s">
        <v>371</v>
      </c>
      <c r="D3673">
        <v>13849.46</v>
      </c>
      <c r="E3673">
        <v>21</v>
      </c>
      <c r="F3673" t="s">
        <v>2897</v>
      </c>
      <c r="G3673">
        <v>25021100</v>
      </c>
      <c r="H3673" t="s">
        <v>2898</v>
      </c>
      <c r="I3673" t="s">
        <v>2737</v>
      </c>
      <c r="J3673" s="8">
        <v>43998.352083333331</v>
      </c>
      <c r="K3673">
        <v>250</v>
      </c>
      <c r="L3673">
        <v>29881</v>
      </c>
    </row>
    <row r="3674" spans="1:12" hidden="1" x14ac:dyDescent="0.25">
      <c r="A3674" t="s">
        <v>373</v>
      </c>
      <c r="B3674" t="s">
        <v>372</v>
      </c>
      <c r="C3674" t="s">
        <v>371</v>
      </c>
      <c r="D3674">
        <v>13849.46</v>
      </c>
      <c r="E3674">
        <v>21</v>
      </c>
      <c r="F3674" t="s">
        <v>2768</v>
      </c>
      <c r="G3674">
        <v>25021916</v>
      </c>
      <c r="H3674" t="s">
        <v>2918</v>
      </c>
      <c r="I3674" t="s">
        <v>2737</v>
      </c>
      <c r="J3674" s="8">
        <v>43998.352083333331</v>
      </c>
      <c r="K3674">
        <v>250</v>
      </c>
      <c r="L3674">
        <v>29881</v>
      </c>
    </row>
    <row r="3675" spans="1:12" hidden="1" x14ac:dyDescent="0.25">
      <c r="A3675" t="s">
        <v>373</v>
      </c>
      <c r="B3675" t="s">
        <v>372</v>
      </c>
      <c r="C3675" t="s">
        <v>371</v>
      </c>
      <c r="D3675">
        <v>13849.46</v>
      </c>
      <c r="E3675">
        <v>185</v>
      </c>
      <c r="F3675" t="s">
        <v>2863</v>
      </c>
      <c r="G3675">
        <v>63621184</v>
      </c>
      <c r="H3675" t="s">
        <v>2919</v>
      </c>
      <c r="I3675" t="s">
        <v>2737</v>
      </c>
      <c r="J3675" s="8">
        <v>43998.352083333331</v>
      </c>
      <c r="K3675">
        <v>636</v>
      </c>
      <c r="L3675">
        <v>29881</v>
      </c>
    </row>
    <row r="3676" spans="1:12" hidden="1" x14ac:dyDescent="0.25">
      <c r="A3676" t="s">
        <v>373</v>
      </c>
      <c r="B3676" t="s">
        <v>372</v>
      </c>
      <c r="C3676" t="s">
        <v>371</v>
      </c>
      <c r="D3676">
        <v>13849.46</v>
      </c>
      <c r="E3676">
        <v>70</v>
      </c>
      <c r="F3676" t="s">
        <v>2846</v>
      </c>
      <c r="G3676">
        <v>25024712</v>
      </c>
      <c r="H3676" t="s">
        <v>2847</v>
      </c>
      <c r="I3676" t="s">
        <v>2737</v>
      </c>
      <c r="J3676" s="8">
        <v>43998.352083333331</v>
      </c>
      <c r="K3676">
        <v>250</v>
      </c>
      <c r="L3676">
        <v>29881</v>
      </c>
    </row>
    <row r="3677" spans="1:12" hidden="1" x14ac:dyDescent="0.25">
      <c r="A3677" t="s">
        <v>373</v>
      </c>
      <c r="B3677" t="s">
        <v>372</v>
      </c>
      <c r="C3677" t="s">
        <v>371</v>
      </c>
      <c r="D3677">
        <v>13849.46</v>
      </c>
      <c r="E3677">
        <v>21</v>
      </c>
      <c r="F3677">
        <v>23580</v>
      </c>
      <c r="G3677">
        <v>25023580</v>
      </c>
      <c r="H3677" t="s">
        <v>3023</v>
      </c>
      <c r="I3677" t="s">
        <v>2737</v>
      </c>
      <c r="J3677" s="8">
        <v>43998.352083333331</v>
      </c>
      <c r="K3677">
        <v>250</v>
      </c>
      <c r="L3677">
        <v>29881</v>
      </c>
    </row>
    <row r="3678" spans="1:12" hidden="1" x14ac:dyDescent="0.25">
      <c r="A3678" t="s">
        <v>373</v>
      </c>
      <c r="B3678" t="s">
        <v>372</v>
      </c>
      <c r="C3678" t="s">
        <v>371</v>
      </c>
      <c r="D3678">
        <v>13849.46</v>
      </c>
      <c r="E3678">
        <v>21</v>
      </c>
      <c r="F3678" t="s">
        <v>2759</v>
      </c>
      <c r="G3678">
        <v>25022093</v>
      </c>
      <c r="H3678" t="s">
        <v>2924</v>
      </c>
      <c r="I3678" t="s">
        <v>2737</v>
      </c>
      <c r="J3678" s="8">
        <v>43998.352083333331</v>
      </c>
      <c r="K3678">
        <v>250</v>
      </c>
      <c r="L3678">
        <v>29881</v>
      </c>
    </row>
    <row r="3679" spans="1:12" hidden="1" x14ac:dyDescent="0.25">
      <c r="A3679" t="s">
        <v>373</v>
      </c>
      <c r="B3679" t="s">
        <v>372</v>
      </c>
      <c r="C3679" t="s">
        <v>371</v>
      </c>
      <c r="D3679">
        <v>13849.46</v>
      </c>
      <c r="E3679">
        <v>60</v>
      </c>
      <c r="F3679" t="s">
        <v>2737</v>
      </c>
      <c r="G3679">
        <v>25924305</v>
      </c>
      <c r="H3679" t="s">
        <v>3014</v>
      </c>
      <c r="I3679" t="s">
        <v>2737</v>
      </c>
      <c r="J3679" s="8">
        <v>43998.352083333331</v>
      </c>
      <c r="K3679">
        <v>259</v>
      </c>
      <c r="L3679">
        <v>29881</v>
      </c>
    </row>
    <row r="3680" spans="1:12" hidden="1" x14ac:dyDescent="0.25">
      <c r="A3680" t="s">
        <v>373</v>
      </c>
      <c r="B3680" t="s">
        <v>372</v>
      </c>
      <c r="C3680" t="s">
        <v>371</v>
      </c>
      <c r="D3680">
        <v>13849.46</v>
      </c>
      <c r="E3680">
        <v>29</v>
      </c>
      <c r="F3680">
        <v>23469</v>
      </c>
      <c r="G3680">
        <v>25023469</v>
      </c>
      <c r="H3680" t="s">
        <v>3107</v>
      </c>
      <c r="I3680" t="s">
        <v>2737</v>
      </c>
      <c r="J3680" s="8">
        <v>43998.352083333331</v>
      </c>
      <c r="K3680">
        <v>250</v>
      </c>
      <c r="L3680">
        <v>29881</v>
      </c>
    </row>
    <row r="3681" spans="1:15" hidden="1" x14ac:dyDescent="0.25">
      <c r="A3681" t="s">
        <v>373</v>
      </c>
      <c r="B3681" t="s">
        <v>372</v>
      </c>
      <c r="C3681" t="s">
        <v>371</v>
      </c>
      <c r="D3681">
        <v>13849.46</v>
      </c>
      <c r="E3681">
        <v>218</v>
      </c>
      <c r="F3681" t="s">
        <v>3049</v>
      </c>
      <c r="G3681">
        <v>63621126</v>
      </c>
      <c r="H3681" t="s">
        <v>3050</v>
      </c>
      <c r="I3681" t="s">
        <v>2737</v>
      </c>
      <c r="J3681" s="8">
        <v>43998.352083333331</v>
      </c>
      <c r="K3681">
        <v>636</v>
      </c>
      <c r="L3681">
        <v>29881</v>
      </c>
    </row>
    <row r="3682" spans="1:15" hidden="1" x14ac:dyDescent="0.25">
      <c r="A3682" t="s">
        <v>373</v>
      </c>
      <c r="B3682" t="s">
        <v>372</v>
      </c>
      <c r="C3682" t="s">
        <v>371</v>
      </c>
      <c r="D3682">
        <v>13849.46</v>
      </c>
      <c r="E3682">
        <v>-29</v>
      </c>
      <c r="F3682">
        <v>23469</v>
      </c>
      <c r="G3682">
        <v>25023469</v>
      </c>
      <c r="H3682" t="s">
        <v>3107</v>
      </c>
      <c r="I3682" t="s">
        <v>2737</v>
      </c>
      <c r="J3682" s="8">
        <v>43998.352083333331</v>
      </c>
      <c r="K3682">
        <v>250</v>
      </c>
      <c r="L3682">
        <v>29881</v>
      </c>
    </row>
    <row r="3683" spans="1:15" hidden="1" x14ac:dyDescent="0.25">
      <c r="A3683" t="s">
        <v>373</v>
      </c>
      <c r="B3683" t="s">
        <v>372</v>
      </c>
      <c r="C3683" t="s">
        <v>371</v>
      </c>
      <c r="D3683">
        <v>13849.46</v>
      </c>
      <c r="E3683">
        <v>7</v>
      </c>
      <c r="F3683" t="s">
        <v>2737</v>
      </c>
      <c r="G3683">
        <v>25923031</v>
      </c>
      <c r="H3683" t="s">
        <v>3156</v>
      </c>
      <c r="I3683" t="s">
        <v>2737</v>
      </c>
      <c r="J3683" s="8">
        <v>43998.352083333331</v>
      </c>
      <c r="K3683">
        <v>259</v>
      </c>
      <c r="L3683">
        <v>29881</v>
      </c>
    </row>
    <row r="3684" spans="1:15" hidden="1" x14ac:dyDescent="0.25">
      <c r="A3684" t="s">
        <v>373</v>
      </c>
      <c r="B3684" t="s">
        <v>372</v>
      </c>
      <c r="C3684" t="s">
        <v>371</v>
      </c>
      <c r="D3684">
        <v>13849.46</v>
      </c>
      <c r="E3684">
        <v>5600</v>
      </c>
      <c r="F3684" t="s">
        <v>2737</v>
      </c>
      <c r="G3684">
        <v>36014007</v>
      </c>
      <c r="H3684" t="s">
        <v>2899</v>
      </c>
      <c r="I3684" t="s">
        <v>2737</v>
      </c>
      <c r="J3684" s="8">
        <v>43998.352083333331</v>
      </c>
      <c r="K3684">
        <v>360</v>
      </c>
      <c r="L3684">
        <v>29881</v>
      </c>
      <c r="M3684" s="19">
        <v>5858</v>
      </c>
      <c r="N3684" s="19">
        <f>M3684</f>
        <v>5858</v>
      </c>
    </row>
    <row r="3685" spans="1:15" hidden="1" x14ac:dyDescent="0.25">
      <c r="A3685" t="s">
        <v>373</v>
      </c>
      <c r="B3685" t="s">
        <v>372</v>
      </c>
      <c r="C3685" t="s">
        <v>371</v>
      </c>
      <c r="D3685">
        <v>13849.46</v>
      </c>
      <c r="E3685">
        <v>1120</v>
      </c>
      <c r="F3685" t="s">
        <v>2737</v>
      </c>
      <c r="G3685">
        <v>36014008</v>
      </c>
      <c r="H3685" t="s">
        <v>2927</v>
      </c>
      <c r="I3685" t="s">
        <v>2737</v>
      </c>
      <c r="J3685" s="8">
        <v>43998.352083333331</v>
      </c>
      <c r="K3685">
        <v>360</v>
      </c>
      <c r="L3685">
        <v>29881</v>
      </c>
      <c r="M3685" s="19">
        <v>1172</v>
      </c>
      <c r="N3685" s="19">
        <f>M3685</f>
        <v>1172</v>
      </c>
    </row>
    <row r="3686" spans="1:15" hidden="1" x14ac:dyDescent="0.25">
      <c r="A3686" t="s">
        <v>373</v>
      </c>
      <c r="B3686" t="s">
        <v>372</v>
      </c>
      <c r="C3686" t="s">
        <v>371</v>
      </c>
      <c r="D3686">
        <v>13849.46</v>
      </c>
      <c r="E3686">
        <v>2294</v>
      </c>
      <c r="F3686" t="s">
        <v>2737</v>
      </c>
      <c r="G3686">
        <v>37013010</v>
      </c>
      <c r="H3686" t="s">
        <v>2747</v>
      </c>
      <c r="I3686" t="s">
        <v>2737</v>
      </c>
      <c r="J3686" s="8">
        <v>43998.352083333331</v>
      </c>
      <c r="K3686">
        <v>370</v>
      </c>
      <c r="L3686">
        <v>29881</v>
      </c>
      <c r="M3686" s="19">
        <v>33</v>
      </c>
      <c r="N3686">
        <f>E3686/31</f>
        <v>74</v>
      </c>
      <c r="O3686" s="19">
        <f>M3686*N3686</f>
        <v>2442</v>
      </c>
    </row>
    <row r="3687" spans="1:15" hidden="1" x14ac:dyDescent="0.25">
      <c r="A3687" t="s">
        <v>373</v>
      </c>
      <c r="B3687" t="s">
        <v>372</v>
      </c>
      <c r="C3687" t="s">
        <v>371</v>
      </c>
      <c r="D3687">
        <v>13849.46</v>
      </c>
      <c r="E3687">
        <v>1216</v>
      </c>
      <c r="F3687">
        <v>17001</v>
      </c>
      <c r="G3687">
        <v>71017001</v>
      </c>
      <c r="H3687" t="s">
        <v>2900</v>
      </c>
      <c r="I3687" t="s">
        <v>2737</v>
      </c>
      <c r="J3687" s="8">
        <v>43998.352083333331</v>
      </c>
      <c r="K3687">
        <v>710</v>
      </c>
      <c r="L3687">
        <v>29881</v>
      </c>
      <c r="M3687" s="19">
        <v>1272</v>
      </c>
    </row>
    <row r="3688" spans="1:15" hidden="1" x14ac:dyDescent="0.25">
      <c r="A3688" t="s">
        <v>373</v>
      </c>
      <c r="B3688" t="s">
        <v>372</v>
      </c>
      <c r="C3688" t="s">
        <v>371</v>
      </c>
      <c r="D3688">
        <v>13849.46</v>
      </c>
      <c r="E3688">
        <v>690</v>
      </c>
      <c r="F3688">
        <v>10260</v>
      </c>
      <c r="G3688">
        <v>71010260</v>
      </c>
      <c r="H3688" t="s">
        <v>2748</v>
      </c>
      <c r="I3688" t="s">
        <v>2737</v>
      </c>
      <c r="J3688" s="8">
        <v>43998.352083333331</v>
      </c>
      <c r="K3688">
        <v>710</v>
      </c>
      <c r="L3688">
        <v>29881</v>
      </c>
      <c r="M3688" s="19">
        <v>722</v>
      </c>
    </row>
    <row r="3689" spans="1:15" hidden="1" x14ac:dyDescent="0.25">
      <c r="A3689" t="s">
        <v>373</v>
      </c>
      <c r="B3689" t="s">
        <v>372</v>
      </c>
      <c r="C3689" t="s">
        <v>371</v>
      </c>
      <c r="D3689">
        <v>13849.46</v>
      </c>
      <c r="E3689">
        <v>65.88</v>
      </c>
      <c r="F3689" t="s">
        <v>2737</v>
      </c>
      <c r="G3689">
        <v>27210100</v>
      </c>
      <c r="H3689" t="s">
        <v>2750</v>
      </c>
      <c r="I3689" t="s">
        <v>2737</v>
      </c>
      <c r="J3689" s="8">
        <v>43998.352083333331</v>
      </c>
      <c r="K3689">
        <v>272</v>
      </c>
      <c r="L3689">
        <v>29881</v>
      </c>
    </row>
    <row r="3690" spans="1:15" x14ac:dyDescent="0.25">
      <c r="A3690" t="s">
        <v>373</v>
      </c>
      <c r="B3690" t="s">
        <v>372</v>
      </c>
      <c r="C3690" t="s">
        <v>371</v>
      </c>
      <c r="D3690">
        <v>13849.46</v>
      </c>
      <c r="E3690">
        <v>1103</v>
      </c>
      <c r="F3690">
        <v>64447</v>
      </c>
      <c r="G3690">
        <v>36119901</v>
      </c>
      <c r="H3690" t="s">
        <v>3101</v>
      </c>
      <c r="I3690" t="s">
        <v>2737</v>
      </c>
      <c r="J3690" s="8">
        <v>43998.352083333331</v>
      </c>
      <c r="K3690">
        <v>361</v>
      </c>
      <c r="L3690">
        <v>29881</v>
      </c>
      <c r="M3690" s="19">
        <v>1154</v>
      </c>
    </row>
    <row r="3691" spans="1:15" hidden="1" x14ac:dyDescent="0.25">
      <c r="A3691" t="s">
        <v>373</v>
      </c>
      <c r="B3691" t="s">
        <v>372</v>
      </c>
      <c r="C3691" t="s">
        <v>371</v>
      </c>
      <c r="D3691">
        <v>13849.46</v>
      </c>
      <c r="E3691">
        <v>13.26</v>
      </c>
      <c r="F3691" t="s">
        <v>2737</v>
      </c>
      <c r="G3691">
        <v>27081047</v>
      </c>
      <c r="H3691" t="s">
        <v>2967</v>
      </c>
      <c r="I3691" t="s">
        <v>2737</v>
      </c>
      <c r="J3691" s="8">
        <v>43998.352083333331</v>
      </c>
      <c r="K3691">
        <v>270</v>
      </c>
      <c r="L3691">
        <v>29881</v>
      </c>
    </row>
    <row r="3692" spans="1:15" hidden="1" x14ac:dyDescent="0.25">
      <c r="A3692" t="s">
        <v>373</v>
      </c>
      <c r="B3692" t="s">
        <v>372</v>
      </c>
      <c r="C3692" t="s">
        <v>371</v>
      </c>
      <c r="D3692">
        <v>13849.46</v>
      </c>
      <c r="E3692">
        <v>5.79</v>
      </c>
      <c r="F3692" t="s">
        <v>2737</v>
      </c>
      <c r="G3692">
        <v>27210100</v>
      </c>
      <c r="H3692" t="s">
        <v>2750</v>
      </c>
      <c r="I3692" t="s">
        <v>2737</v>
      </c>
      <c r="J3692" s="8">
        <v>43998.352083333331</v>
      </c>
      <c r="K3692">
        <v>272</v>
      </c>
      <c r="L3692">
        <v>29881</v>
      </c>
    </row>
    <row r="3693" spans="1:15" hidden="1" x14ac:dyDescent="0.25">
      <c r="A3693" t="s">
        <v>373</v>
      </c>
      <c r="B3693" t="s">
        <v>372</v>
      </c>
      <c r="C3693" t="s">
        <v>371</v>
      </c>
      <c r="D3693">
        <v>13849.46</v>
      </c>
      <c r="E3693">
        <v>21.24</v>
      </c>
      <c r="F3693" t="s">
        <v>2737</v>
      </c>
      <c r="G3693">
        <v>27210100</v>
      </c>
      <c r="H3693" t="s">
        <v>2750</v>
      </c>
      <c r="I3693" t="s">
        <v>2737</v>
      </c>
      <c r="J3693" s="8">
        <v>43998.352083333331</v>
      </c>
      <c r="K3693">
        <v>272</v>
      </c>
      <c r="L3693">
        <v>29881</v>
      </c>
    </row>
    <row r="3694" spans="1:15" hidden="1" x14ac:dyDescent="0.25">
      <c r="A3694" t="s">
        <v>373</v>
      </c>
      <c r="B3694" t="s">
        <v>372</v>
      </c>
      <c r="C3694" t="s">
        <v>371</v>
      </c>
      <c r="D3694">
        <v>13849.46</v>
      </c>
      <c r="E3694">
        <v>7.21</v>
      </c>
      <c r="F3694">
        <v>13224</v>
      </c>
      <c r="G3694">
        <v>27013224</v>
      </c>
      <c r="H3694" t="s">
        <v>2957</v>
      </c>
      <c r="I3694" t="s">
        <v>2737</v>
      </c>
      <c r="J3694" s="8">
        <v>43998.352083333331</v>
      </c>
      <c r="K3694">
        <v>270</v>
      </c>
      <c r="L3694">
        <v>29881</v>
      </c>
    </row>
    <row r="3695" spans="1:15" hidden="1" x14ac:dyDescent="0.25">
      <c r="A3695" t="s">
        <v>2708</v>
      </c>
      <c r="B3695" t="s">
        <v>2707</v>
      </c>
      <c r="C3695" t="s">
        <v>2706</v>
      </c>
      <c r="D3695">
        <v>17757.509999999998</v>
      </c>
      <c r="E3695">
        <v>10.36</v>
      </c>
      <c r="F3695" t="s">
        <v>3157</v>
      </c>
      <c r="G3695">
        <v>27038233</v>
      </c>
      <c r="H3695" t="s">
        <v>3158</v>
      </c>
      <c r="I3695" s="9">
        <v>43674.836111111108</v>
      </c>
      <c r="J3695" s="8" t="s">
        <v>2737</v>
      </c>
      <c r="K3695">
        <v>270</v>
      </c>
      <c r="L3695">
        <v>807</v>
      </c>
    </row>
    <row r="3696" spans="1:15" hidden="1" x14ac:dyDescent="0.25">
      <c r="A3696" t="s">
        <v>2708</v>
      </c>
      <c r="B3696" t="s">
        <v>2707</v>
      </c>
      <c r="C3696" t="s">
        <v>2706</v>
      </c>
      <c r="D3696">
        <v>17757.509999999998</v>
      </c>
      <c r="E3696">
        <v>10</v>
      </c>
      <c r="F3696" t="s">
        <v>2737</v>
      </c>
      <c r="G3696">
        <v>25932666</v>
      </c>
      <c r="H3696" t="s">
        <v>2860</v>
      </c>
      <c r="I3696" s="9">
        <v>43674.836111111108</v>
      </c>
      <c r="J3696" s="8" t="s">
        <v>2737</v>
      </c>
      <c r="K3696">
        <v>259</v>
      </c>
      <c r="L3696">
        <v>807</v>
      </c>
    </row>
    <row r="3697" spans="1:15" hidden="1" x14ac:dyDescent="0.25">
      <c r="A3697" t="s">
        <v>2708</v>
      </c>
      <c r="B3697" t="s">
        <v>2707</v>
      </c>
      <c r="C3697" t="s">
        <v>2706</v>
      </c>
      <c r="D3697">
        <v>17757.509999999998</v>
      </c>
      <c r="E3697">
        <v>1200</v>
      </c>
      <c r="F3697">
        <v>50499</v>
      </c>
      <c r="G3697">
        <v>11250499</v>
      </c>
      <c r="H3697" t="s">
        <v>2807</v>
      </c>
      <c r="I3697" s="9">
        <v>43674.836111111108</v>
      </c>
      <c r="J3697" s="8" t="s">
        <v>2737</v>
      </c>
      <c r="K3697">
        <v>112</v>
      </c>
      <c r="L3697">
        <v>807</v>
      </c>
      <c r="M3697" s="19">
        <v>1255</v>
      </c>
    </row>
    <row r="3698" spans="1:15" hidden="1" x14ac:dyDescent="0.25">
      <c r="A3698" t="s">
        <v>2708</v>
      </c>
      <c r="B3698" t="s">
        <v>2707</v>
      </c>
      <c r="C3698" t="s">
        <v>2706</v>
      </c>
      <c r="D3698">
        <v>17757.509999999998</v>
      </c>
      <c r="E3698">
        <v>722</v>
      </c>
      <c r="F3698">
        <v>50523</v>
      </c>
      <c r="G3698">
        <v>37050523</v>
      </c>
      <c r="H3698" t="s">
        <v>2850</v>
      </c>
      <c r="I3698" s="9">
        <v>43674.836111111108</v>
      </c>
      <c r="J3698" s="8" t="s">
        <v>2737</v>
      </c>
      <c r="K3698">
        <v>370</v>
      </c>
      <c r="L3698">
        <v>807</v>
      </c>
      <c r="M3698" s="19">
        <v>756</v>
      </c>
    </row>
    <row r="3699" spans="1:15" hidden="1" x14ac:dyDescent="0.25">
      <c r="A3699" t="s">
        <v>2708</v>
      </c>
      <c r="B3699" t="s">
        <v>2707</v>
      </c>
      <c r="C3699" t="s">
        <v>2706</v>
      </c>
      <c r="D3699">
        <v>17757.509999999998</v>
      </c>
      <c r="E3699">
        <v>690</v>
      </c>
      <c r="F3699" t="s">
        <v>2737</v>
      </c>
      <c r="G3699">
        <v>71017003</v>
      </c>
      <c r="H3699" t="s">
        <v>2856</v>
      </c>
      <c r="I3699" s="9">
        <v>43674.836111111108</v>
      </c>
      <c r="J3699" s="8" t="s">
        <v>2737</v>
      </c>
      <c r="K3699">
        <v>710</v>
      </c>
      <c r="L3699">
        <v>807</v>
      </c>
      <c r="M3699" s="19">
        <v>722</v>
      </c>
    </row>
    <row r="3700" spans="1:15" hidden="1" x14ac:dyDescent="0.25">
      <c r="A3700" t="s">
        <v>2708</v>
      </c>
      <c r="B3700" t="s">
        <v>2707</v>
      </c>
      <c r="C3700" t="s">
        <v>2706</v>
      </c>
      <c r="D3700">
        <v>17757.509999999998</v>
      </c>
      <c r="E3700">
        <v>3375</v>
      </c>
      <c r="F3700">
        <v>59400</v>
      </c>
      <c r="G3700">
        <v>72050500</v>
      </c>
      <c r="H3700" t="s">
        <v>2862</v>
      </c>
      <c r="I3700" s="9">
        <v>43674.836111111108</v>
      </c>
      <c r="J3700" s="8" t="s">
        <v>2737</v>
      </c>
      <c r="K3700">
        <v>720</v>
      </c>
      <c r="L3700">
        <v>807</v>
      </c>
      <c r="M3700" s="19">
        <v>3531</v>
      </c>
    </row>
    <row r="3701" spans="1:15" hidden="1" x14ac:dyDescent="0.25">
      <c r="A3701" t="s">
        <v>2708</v>
      </c>
      <c r="B3701" t="s">
        <v>2707</v>
      </c>
      <c r="C3701" t="s">
        <v>2706</v>
      </c>
      <c r="D3701">
        <v>17757.509999999998</v>
      </c>
      <c r="E3701">
        <v>96</v>
      </c>
      <c r="F3701" t="s">
        <v>2737</v>
      </c>
      <c r="G3701">
        <v>72150535</v>
      </c>
      <c r="H3701" t="s">
        <v>2855</v>
      </c>
      <c r="I3701" s="9">
        <v>43674.836111111108</v>
      </c>
      <c r="J3701" s="8" t="s">
        <v>2737</v>
      </c>
      <c r="K3701">
        <v>721</v>
      </c>
      <c r="L3701">
        <v>807</v>
      </c>
      <c r="M3701" s="19">
        <v>101</v>
      </c>
      <c r="N3701">
        <f t="shared" ref="N3701:N3702" si="8">E3701/96</f>
        <v>1</v>
      </c>
      <c r="O3701" s="19">
        <f t="shared" ref="O3701:O3702" si="9">N3701*M3701</f>
        <v>101</v>
      </c>
    </row>
    <row r="3702" spans="1:15" hidden="1" x14ac:dyDescent="0.25">
      <c r="A3702" t="s">
        <v>2708</v>
      </c>
      <c r="B3702" t="s">
        <v>2707</v>
      </c>
      <c r="C3702" t="s">
        <v>2706</v>
      </c>
      <c r="D3702">
        <v>17757.509999999998</v>
      </c>
      <c r="E3702">
        <v>4224</v>
      </c>
      <c r="F3702" t="s">
        <v>2737</v>
      </c>
      <c r="G3702">
        <v>72150535</v>
      </c>
      <c r="H3702" t="s">
        <v>2855</v>
      </c>
      <c r="I3702" s="9">
        <v>43674.836111111108</v>
      </c>
      <c r="J3702" s="8" t="s">
        <v>2737</v>
      </c>
      <c r="K3702">
        <v>721</v>
      </c>
      <c r="L3702">
        <v>807</v>
      </c>
      <c r="M3702" s="19">
        <v>101</v>
      </c>
      <c r="N3702">
        <f t="shared" si="8"/>
        <v>44</v>
      </c>
      <c r="O3702" s="19">
        <f t="shared" si="9"/>
        <v>4444</v>
      </c>
    </row>
    <row r="3703" spans="1:15" hidden="1" x14ac:dyDescent="0.25">
      <c r="A3703" t="s">
        <v>2708</v>
      </c>
      <c r="B3703" t="s">
        <v>2707</v>
      </c>
      <c r="C3703" t="s">
        <v>2706</v>
      </c>
      <c r="D3703">
        <v>17757.509999999998</v>
      </c>
      <c r="E3703">
        <v>75</v>
      </c>
      <c r="F3703">
        <v>50540</v>
      </c>
      <c r="G3703">
        <v>46050540</v>
      </c>
      <c r="H3703" t="s">
        <v>2851</v>
      </c>
      <c r="I3703" s="9">
        <v>43674.836111111108</v>
      </c>
      <c r="J3703" s="8" t="s">
        <v>2737</v>
      </c>
      <c r="K3703">
        <v>460</v>
      </c>
      <c r="L3703">
        <v>807</v>
      </c>
      <c r="M3703" s="19">
        <v>79</v>
      </c>
    </row>
    <row r="3704" spans="1:15" hidden="1" x14ac:dyDescent="0.25">
      <c r="A3704" t="s">
        <v>2708</v>
      </c>
      <c r="B3704" t="s">
        <v>2707</v>
      </c>
      <c r="C3704" t="s">
        <v>2706</v>
      </c>
      <c r="D3704">
        <v>17757.509999999998</v>
      </c>
      <c r="E3704">
        <v>522</v>
      </c>
      <c r="F3704">
        <v>59899</v>
      </c>
      <c r="G3704">
        <v>72050506</v>
      </c>
      <c r="H3704" t="s">
        <v>2852</v>
      </c>
      <c r="I3704" s="9">
        <v>43674.836111111108</v>
      </c>
      <c r="J3704" s="8" t="s">
        <v>2737</v>
      </c>
      <c r="K3704">
        <v>720</v>
      </c>
      <c r="L3704">
        <v>807</v>
      </c>
      <c r="M3704" s="19">
        <v>547</v>
      </c>
    </row>
    <row r="3705" spans="1:15" hidden="1" x14ac:dyDescent="0.25">
      <c r="A3705" t="s">
        <v>2708</v>
      </c>
      <c r="B3705" t="s">
        <v>2707</v>
      </c>
      <c r="C3705" t="s">
        <v>2706</v>
      </c>
      <c r="D3705">
        <v>17757.509999999998</v>
      </c>
      <c r="E3705">
        <v>1200</v>
      </c>
      <c r="F3705">
        <v>50499</v>
      </c>
      <c r="G3705">
        <v>11250499</v>
      </c>
      <c r="H3705" t="s">
        <v>2807</v>
      </c>
      <c r="I3705" s="9">
        <v>43674.836111111108</v>
      </c>
      <c r="J3705" s="8" t="s">
        <v>2737</v>
      </c>
      <c r="K3705">
        <v>112</v>
      </c>
      <c r="L3705">
        <v>807</v>
      </c>
      <c r="M3705" s="19">
        <v>1255</v>
      </c>
    </row>
    <row r="3706" spans="1:15" hidden="1" x14ac:dyDescent="0.25">
      <c r="A3706" t="s">
        <v>2708</v>
      </c>
      <c r="B3706" t="s">
        <v>2707</v>
      </c>
      <c r="C3706" t="s">
        <v>2706</v>
      </c>
      <c r="D3706">
        <v>17757.509999999998</v>
      </c>
      <c r="E3706">
        <v>10.36</v>
      </c>
      <c r="F3706" t="s">
        <v>3157</v>
      </c>
      <c r="G3706">
        <v>27038233</v>
      </c>
      <c r="H3706" t="s">
        <v>3158</v>
      </c>
      <c r="I3706" s="9">
        <v>43674.836111111108</v>
      </c>
      <c r="J3706" s="8" t="s">
        <v>2737</v>
      </c>
      <c r="K3706">
        <v>270</v>
      </c>
      <c r="L3706">
        <v>807</v>
      </c>
    </row>
    <row r="3707" spans="1:15" hidden="1" x14ac:dyDescent="0.25">
      <c r="A3707" t="s">
        <v>2708</v>
      </c>
      <c r="B3707" t="s">
        <v>2707</v>
      </c>
      <c r="C3707" t="s">
        <v>2706</v>
      </c>
      <c r="D3707">
        <v>17757.509999999998</v>
      </c>
      <c r="E3707">
        <v>9.4</v>
      </c>
      <c r="F3707" t="s">
        <v>2737</v>
      </c>
      <c r="G3707">
        <v>27069512</v>
      </c>
      <c r="H3707" t="s">
        <v>2822</v>
      </c>
      <c r="I3707" s="9">
        <v>43674.836111111108</v>
      </c>
      <c r="J3707" s="8" t="s">
        <v>2737</v>
      </c>
      <c r="K3707">
        <v>270</v>
      </c>
      <c r="L3707">
        <v>807</v>
      </c>
    </row>
    <row r="3708" spans="1:15" hidden="1" x14ac:dyDescent="0.25">
      <c r="A3708" t="s">
        <v>2708</v>
      </c>
      <c r="B3708" t="s">
        <v>2707</v>
      </c>
      <c r="C3708" t="s">
        <v>2706</v>
      </c>
      <c r="D3708">
        <v>17757.509999999998</v>
      </c>
      <c r="E3708">
        <v>9.4</v>
      </c>
      <c r="F3708" t="s">
        <v>2737</v>
      </c>
      <c r="G3708">
        <v>27069512</v>
      </c>
      <c r="H3708" t="s">
        <v>2822</v>
      </c>
      <c r="I3708" s="9">
        <v>43674.836111111108</v>
      </c>
      <c r="J3708" s="8" t="s">
        <v>2737</v>
      </c>
      <c r="K3708">
        <v>270</v>
      </c>
      <c r="L3708">
        <v>807</v>
      </c>
    </row>
    <row r="3709" spans="1:15" hidden="1" x14ac:dyDescent="0.25">
      <c r="A3709" t="s">
        <v>2708</v>
      </c>
      <c r="B3709" t="s">
        <v>2707</v>
      </c>
      <c r="C3709" t="s">
        <v>2706</v>
      </c>
      <c r="D3709">
        <v>17757.509999999998</v>
      </c>
      <c r="E3709">
        <v>9.4</v>
      </c>
      <c r="F3709" t="s">
        <v>2737</v>
      </c>
      <c r="G3709">
        <v>27069512</v>
      </c>
      <c r="H3709" t="s">
        <v>2822</v>
      </c>
      <c r="I3709" s="9">
        <v>43674.836111111108</v>
      </c>
      <c r="J3709" s="8" t="s">
        <v>2737</v>
      </c>
      <c r="K3709">
        <v>270</v>
      </c>
      <c r="L3709">
        <v>807</v>
      </c>
    </row>
    <row r="3710" spans="1:15" hidden="1" x14ac:dyDescent="0.25">
      <c r="A3710" t="s">
        <v>2708</v>
      </c>
      <c r="B3710" t="s">
        <v>2707</v>
      </c>
      <c r="C3710" t="s">
        <v>2706</v>
      </c>
      <c r="D3710">
        <v>17757.509999999998</v>
      </c>
      <c r="E3710">
        <v>9.4</v>
      </c>
      <c r="F3710" t="s">
        <v>2737</v>
      </c>
      <c r="G3710">
        <v>27069512</v>
      </c>
      <c r="H3710" t="s">
        <v>2822</v>
      </c>
      <c r="I3710" s="9">
        <v>43674.836111111108</v>
      </c>
      <c r="J3710" s="8" t="s">
        <v>2737</v>
      </c>
      <c r="K3710">
        <v>270</v>
      </c>
      <c r="L3710">
        <v>807</v>
      </c>
    </row>
    <row r="3711" spans="1:15" hidden="1" x14ac:dyDescent="0.25">
      <c r="A3711" t="s">
        <v>2708</v>
      </c>
      <c r="B3711" t="s">
        <v>2707</v>
      </c>
      <c r="C3711" t="s">
        <v>2706</v>
      </c>
      <c r="D3711">
        <v>17757.509999999998</v>
      </c>
      <c r="E3711">
        <v>9.4</v>
      </c>
      <c r="F3711" t="s">
        <v>2737</v>
      </c>
      <c r="G3711">
        <v>27069512</v>
      </c>
      <c r="H3711" t="s">
        <v>2822</v>
      </c>
      <c r="I3711" s="9">
        <v>43674.836111111108</v>
      </c>
      <c r="J3711" s="8" t="s">
        <v>2737</v>
      </c>
      <c r="K3711">
        <v>270</v>
      </c>
      <c r="L3711">
        <v>807</v>
      </c>
    </row>
    <row r="3712" spans="1:15" hidden="1" x14ac:dyDescent="0.25">
      <c r="A3712" t="s">
        <v>2708</v>
      </c>
      <c r="B3712" t="s">
        <v>2707</v>
      </c>
      <c r="C3712" t="s">
        <v>2706</v>
      </c>
      <c r="D3712">
        <v>17757.509999999998</v>
      </c>
      <c r="E3712">
        <v>9.4</v>
      </c>
      <c r="F3712" t="s">
        <v>2737</v>
      </c>
      <c r="G3712">
        <v>27069512</v>
      </c>
      <c r="H3712" t="s">
        <v>2822</v>
      </c>
      <c r="I3712" s="9">
        <v>43674.836111111108</v>
      </c>
      <c r="J3712" s="8" t="s">
        <v>2737</v>
      </c>
      <c r="K3712">
        <v>270</v>
      </c>
      <c r="L3712">
        <v>807</v>
      </c>
    </row>
    <row r="3713" spans="1:13" hidden="1" x14ac:dyDescent="0.25">
      <c r="A3713" t="s">
        <v>2708</v>
      </c>
      <c r="B3713" t="s">
        <v>2707</v>
      </c>
      <c r="C3713" t="s">
        <v>2706</v>
      </c>
      <c r="D3713">
        <v>17757.509999999998</v>
      </c>
      <c r="E3713">
        <v>6</v>
      </c>
      <c r="F3713">
        <v>23780</v>
      </c>
      <c r="G3713">
        <v>25923780</v>
      </c>
      <c r="H3713" t="s">
        <v>2810</v>
      </c>
      <c r="I3713" s="9">
        <v>43674.836111111108</v>
      </c>
      <c r="J3713" s="8" t="s">
        <v>2737</v>
      </c>
      <c r="K3713">
        <v>259</v>
      </c>
      <c r="L3713">
        <v>807</v>
      </c>
    </row>
    <row r="3714" spans="1:13" hidden="1" x14ac:dyDescent="0.25">
      <c r="A3714" t="s">
        <v>2708</v>
      </c>
      <c r="B3714" t="s">
        <v>2707</v>
      </c>
      <c r="C3714" t="s">
        <v>2706</v>
      </c>
      <c r="D3714">
        <v>17757.509999999998</v>
      </c>
      <c r="E3714">
        <v>6</v>
      </c>
      <c r="F3714" t="s">
        <v>2737</v>
      </c>
      <c r="G3714">
        <v>25932661</v>
      </c>
      <c r="H3714" t="s">
        <v>2805</v>
      </c>
      <c r="I3714" s="9">
        <v>43674.836111111108</v>
      </c>
      <c r="J3714" s="8" t="s">
        <v>2737</v>
      </c>
      <c r="K3714">
        <v>259</v>
      </c>
      <c r="L3714">
        <v>807</v>
      </c>
    </row>
    <row r="3715" spans="1:13" hidden="1" x14ac:dyDescent="0.25">
      <c r="A3715" t="s">
        <v>2708</v>
      </c>
      <c r="B3715" t="s">
        <v>2707</v>
      </c>
      <c r="C3715" t="s">
        <v>2706</v>
      </c>
      <c r="D3715">
        <v>17757.509999999998</v>
      </c>
      <c r="E3715">
        <v>5</v>
      </c>
      <c r="F3715">
        <v>20227</v>
      </c>
      <c r="G3715">
        <v>25920227</v>
      </c>
      <c r="H3715" t="s">
        <v>2797</v>
      </c>
      <c r="I3715" s="9">
        <v>43674.836111111108</v>
      </c>
      <c r="J3715" s="8" t="s">
        <v>2737</v>
      </c>
      <c r="K3715">
        <v>259</v>
      </c>
      <c r="L3715">
        <v>807</v>
      </c>
    </row>
    <row r="3716" spans="1:13" hidden="1" x14ac:dyDescent="0.25">
      <c r="A3716" t="s">
        <v>2708</v>
      </c>
      <c r="B3716" t="s">
        <v>2707</v>
      </c>
      <c r="C3716" t="s">
        <v>2706</v>
      </c>
      <c r="D3716">
        <v>17757.509999999998</v>
      </c>
      <c r="E3716">
        <v>5</v>
      </c>
      <c r="F3716">
        <v>20278</v>
      </c>
      <c r="G3716">
        <v>25920278</v>
      </c>
      <c r="H3716" t="s">
        <v>2798</v>
      </c>
      <c r="I3716" s="9">
        <v>43674.836111111108</v>
      </c>
      <c r="J3716" s="8" t="s">
        <v>2737</v>
      </c>
      <c r="K3716">
        <v>259</v>
      </c>
      <c r="L3716">
        <v>807</v>
      </c>
    </row>
    <row r="3717" spans="1:13" hidden="1" x14ac:dyDescent="0.25">
      <c r="A3717" t="s">
        <v>2708</v>
      </c>
      <c r="B3717" t="s">
        <v>2707</v>
      </c>
      <c r="C3717" t="s">
        <v>2706</v>
      </c>
      <c r="D3717">
        <v>17757.509999999998</v>
      </c>
      <c r="E3717">
        <v>5.46</v>
      </c>
      <c r="F3717" t="s">
        <v>2737</v>
      </c>
      <c r="G3717">
        <v>27069165</v>
      </c>
      <c r="H3717" t="s">
        <v>2806</v>
      </c>
      <c r="I3717" s="9">
        <v>43674.836111111108</v>
      </c>
      <c r="J3717" s="8" t="s">
        <v>2737</v>
      </c>
      <c r="K3717">
        <v>270</v>
      </c>
      <c r="L3717">
        <v>807</v>
      </c>
    </row>
    <row r="3718" spans="1:13" hidden="1" x14ac:dyDescent="0.25">
      <c r="A3718" t="s">
        <v>2708</v>
      </c>
      <c r="B3718" t="s">
        <v>2707</v>
      </c>
      <c r="C3718" t="s">
        <v>2706</v>
      </c>
      <c r="D3718">
        <v>17757.509999999998</v>
      </c>
      <c r="E3718">
        <v>218</v>
      </c>
      <c r="F3718" t="s">
        <v>2863</v>
      </c>
      <c r="G3718">
        <v>25024515</v>
      </c>
      <c r="H3718" t="s">
        <v>2864</v>
      </c>
      <c r="I3718" s="9">
        <v>43674.836111111108</v>
      </c>
      <c r="J3718" s="8" t="s">
        <v>2737</v>
      </c>
      <c r="K3718">
        <v>250</v>
      </c>
      <c r="L3718">
        <v>807</v>
      </c>
    </row>
    <row r="3719" spans="1:13" hidden="1" x14ac:dyDescent="0.25">
      <c r="A3719" t="s">
        <v>2708</v>
      </c>
      <c r="B3719" t="s">
        <v>2707</v>
      </c>
      <c r="C3719" t="s">
        <v>2706</v>
      </c>
      <c r="D3719">
        <v>17757.509999999998</v>
      </c>
      <c r="E3719">
        <v>5</v>
      </c>
      <c r="F3719">
        <v>20278</v>
      </c>
      <c r="G3719">
        <v>25920278</v>
      </c>
      <c r="H3719" t="s">
        <v>2798</v>
      </c>
      <c r="I3719" s="9">
        <v>43674.836111111108</v>
      </c>
      <c r="J3719" s="8" t="s">
        <v>2737</v>
      </c>
      <c r="K3719">
        <v>259</v>
      </c>
      <c r="L3719">
        <v>807</v>
      </c>
    </row>
    <row r="3720" spans="1:13" hidden="1" x14ac:dyDescent="0.25">
      <c r="A3720" t="s">
        <v>2708</v>
      </c>
      <c r="B3720" t="s">
        <v>2707</v>
      </c>
      <c r="C3720" t="s">
        <v>2706</v>
      </c>
      <c r="D3720">
        <v>17757.509999999998</v>
      </c>
      <c r="E3720">
        <v>6</v>
      </c>
      <c r="F3720" t="s">
        <v>2737</v>
      </c>
      <c r="G3720">
        <v>25932661</v>
      </c>
      <c r="H3720" t="s">
        <v>2805</v>
      </c>
      <c r="I3720" s="9">
        <v>43674.836111111108</v>
      </c>
      <c r="J3720" s="8" t="s">
        <v>2737</v>
      </c>
      <c r="K3720">
        <v>259</v>
      </c>
      <c r="L3720">
        <v>807</v>
      </c>
    </row>
    <row r="3721" spans="1:13" hidden="1" x14ac:dyDescent="0.25">
      <c r="A3721" t="s">
        <v>2708</v>
      </c>
      <c r="B3721" t="s">
        <v>2707</v>
      </c>
      <c r="C3721" t="s">
        <v>2706</v>
      </c>
      <c r="D3721">
        <v>17757.509999999998</v>
      </c>
      <c r="E3721">
        <v>46</v>
      </c>
      <c r="F3721">
        <v>85025</v>
      </c>
      <c r="G3721">
        <v>30032110</v>
      </c>
      <c r="H3721" t="s">
        <v>2776</v>
      </c>
      <c r="I3721" s="9">
        <v>43674.836111111108</v>
      </c>
      <c r="J3721" s="8" t="s">
        <v>2737</v>
      </c>
      <c r="K3721">
        <v>300</v>
      </c>
      <c r="L3721">
        <v>807</v>
      </c>
      <c r="M3721" s="19">
        <v>49</v>
      </c>
    </row>
    <row r="3722" spans="1:13" hidden="1" x14ac:dyDescent="0.25">
      <c r="A3722" t="s">
        <v>2708</v>
      </c>
      <c r="B3722" t="s">
        <v>2707</v>
      </c>
      <c r="C3722" t="s">
        <v>2706</v>
      </c>
      <c r="D3722">
        <v>17757.509999999998</v>
      </c>
      <c r="E3722">
        <v>15</v>
      </c>
      <c r="F3722">
        <v>32107</v>
      </c>
      <c r="G3722">
        <v>30032107</v>
      </c>
      <c r="H3722" t="s">
        <v>2779</v>
      </c>
      <c r="I3722" s="9">
        <v>43674.836111111108</v>
      </c>
      <c r="J3722" s="8" t="s">
        <v>2737</v>
      </c>
      <c r="K3722">
        <v>300</v>
      </c>
      <c r="L3722">
        <v>807</v>
      </c>
      <c r="M3722" s="19">
        <v>16</v>
      </c>
    </row>
    <row r="3723" spans="1:13" hidden="1" x14ac:dyDescent="0.25">
      <c r="A3723" t="s">
        <v>2708</v>
      </c>
      <c r="B3723" t="s">
        <v>2707</v>
      </c>
      <c r="C3723" t="s">
        <v>2706</v>
      </c>
      <c r="D3723">
        <v>17757.509999999998</v>
      </c>
      <c r="E3723">
        <v>6</v>
      </c>
      <c r="F3723" t="s">
        <v>2737</v>
      </c>
      <c r="G3723">
        <v>25932661</v>
      </c>
      <c r="H3723" t="s">
        <v>2805</v>
      </c>
      <c r="I3723" s="9">
        <v>43674.836111111108</v>
      </c>
      <c r="J3723" s="8" t="s">
        <v>2737</v>
      </c>
      <c r="K3723">
        <v>259</v>
      </c>
      <c r="L3723">
        <v>807</v>
      </c>
    </row>
    <row r="3724" spans="1:13" hidden="1" x14ac:dyDescent="0.25">
      <c r="A3724" t="s">
        <v>2708</v>
      </c>
      <c r="B3724" t="s">
        <v>2707</v>
      </c>
      <c r="C3724" t="s">
        <v>2706</v>
      </c>
      <c r="D3724">
        <v>17757.509999999998</v>
      </c>
      <c r="E3724">
        <v>5</v>
      </c>
      <c r="F3724">
        <v>20227</v>
      </c>
      <c r="G3724">
        <v>25920227</v>
      </c>
      <c r="H3724" t="s">
        <v>2797</v>
      </c>
      <c r="I3724" s="9">
        <v>43674.836111111108</v>
      </c>
      <c r="J3724" s="8" t="s">
        <v>2737</v>
      </c>
      <c r="K3724">
        <v>259</v>
      </c>
      <c r="L3724">
        <v>807</v>
      </c>
    </row>
    <row r="3725" spans="1:13" hidden="1" x14ac:dyDescent="0.25">
      <c r="A3725" t="s">
        <v>2708</v>
      </c>
      <c r="B3725" t="s">
        <v>2707</v>
      </c>
      <c r="C3725" t="s">
        <v>2706</v>
      </c>
      <c r="D3725">
        <v>17757.509999999998</v>
      </c>
      <c r="E3725">
        <v>7.35</v>
      </c>
      <c r="F3725" t="s">
        <v>2737</v>
      </c>
      <c r="G3725">
        <v>27013392</v>
      </c>
      <c r="H3725" t="s">
        <v>2755</v>
      </c>
      <c r="I3725" s="9">
        <v>43674.836111111108</v>
      </c>
      <c r="J3725" s="8" t="s">
        <v>2737</v>
      </c>
      <c r="K3725">
        <v>270</v>
      </c>
      <c r="L3725">
        <v>807</v>
      </c>
    </row>
    <row r="3726" spans="1:13" hidden="1" x14ac:dyDescent="0.25">
      <c r="A3726" t="s">
        <v>2708</v>
      </c>
      <c r="B3726" t="s">
        <v>2707</v>
      </c>
      <c r="C3726" t="s">
        <v>2706</v>
      </c>
      <c r="D3726">
        <v>17757.509999999998</v>
      </c>
      <c r="E3726">
        <v>7.35</v>
      </c>
      <c r="F3726" t="s">
        <v>2737</v>
      </c>
      <c r="G3726">
        <v>27013392</v>
      </c>
      <c r="H3726" t="s">
        <v>2755</v>
      </c>
      <c r="I3726" s="9">
        <v>43674.836111111108</v>
      </c>
      <c r="J3726" s="8" t="s">
        <v>2737</v>
      </c>
      <c r="K3726">
        <v>270</v>
      </c>
      <c r="L3726">
        <v>807</v>
      </c>
    </row>
    <row r="3727" spans="1:13" hidden="1" x14ac:dyDescent="0.25">
      <c r="A3727" t="s">
        <v>2708</v>
      </c>
      <c r="B3727" t="s">
        <v>2707</v>
      </c>
      <c r="C3727" t="s">
        <v>2706</v>
      </c>
      <c r="D3727">
        <v>17757.509999999998</v>
      </c>
      <c r="E3727">
        <v>7.35</v>
      </c>
      <c r="F3727" t="s">
        <v>2737</v>
      </c>
      <c r="G3727">
        <v>27013392</v>
      </c>
      <c r="H3727" t="s">
        <v>2755</v>
      </c>
      <c r="I3727" s="9">
        <v>43674.836111111108</v>
      </c>
      <c r="J3727" s="8" t="s">
        <v>2737</v>
      </c>
      <c r="K3727">
        <v>270</v>
      </c>
      <c r="L3727">
        <v>807</v>
      </c>
    </row>
    <row r="3728" spans="1:13" hidden="1" x14ac:dyDescent="0.25">
      <c r="A3728" t="s">
        <v>2708</v>
      </c>
      <c r="B3728" t="s">
        <v>2707</v>
      </c>
      <c r="C3728" t="s">
        <v>2706</v>
      </c>
      <c r="D3728">
        <v>17757.509999999998</v>
      </c>
      <c r="E3728">
        <v>7.35</v>
      </c>
      <c r="F3728" t="s">
        <v>2737</v>
      </c>
      <c r="G3728">
        <v>27013393</v>
      </c>
      <c r="H3728" t="s">
        <v>2834</v>
      </c>
      <c r="I3728" s="9">
        <v>43674.836111111108</v>
      </c>
      <c r="J3728" s="8" t="s">
        <v>2737</v>
      </c>
      <c r="K3728">
        <v>270</v>
      </c>
      <c r="L3728">
        <v>807</v>
      </c>
    </row>
    <row r="3729" spans="1:12" hidden="1" x14ac:dyDescent="0.25">
      <c r="A3729" t="s">
        <v>2708</v>
      </c>
      <c r="B3729" t="s">
        <v>2707</v>
      </c>
      <c r="C3729" t="s">
        <v>2706</v>
      </c>
      <c r="D3729">
        <v>17757.509999999998</v>
      </c>
      <c r="E3729">
        <v>7.35</v>
      </c>
      <c r="F3729" t="s">
        <v>2737</v>
      </c>
      <c r="G3729">
        <v>27013393</v>
      </c>
      <c r="H3729" t="s">
        <v>2834</v>
      </c>
      <c r="I3729" s="9">
        <v>43674.836111111108</v>
      </c>
      <c r="J3729" s="8" t="s">
        <v>2737</v>
      </c>
      <c r="K3729">
        <v>270</v>
      </c>
      <c r="L3729">
        <v>807</v>
      </c>
    </row>
    <row r="3730" spans="1:12" hidden="1" x14ac:dyDescent="0.25">
      <c r="A3730" t="s">
        <v>2708</v>
      </c>
      <c r="B3730" t="s">
        <v>2707</v>
      </c>
      <c r="C3730" t="s">
        <v>2706</v>
      </c>
      <c r="D3730">
        <v>17757.509999999998</v>
      </c>
      <c r="E3730">
        <v>7.35</v>
      </c>
      <c r="F3730" t="s">
        <v>2737</v>
      </c>
      <c r="G3730">
        <v>27013393</v>
      </c>
      <c r="H3730" t="s">
        <v>2834</v>
      </c>
      <c r="I3730" s="9">
        <v>43674.836111111108</v>
      </c>
      <c r="J3730" s="8" t="s">
        <v>2737</v>
      </c>
      <c r="K3730">
        <v>270</v>
      </c>
      <c r="L3730">
        <v>807</v>
      </c>
    </row>
    <row r="3731" spans="1:12" hidden="1" x14ac:dyDescent="0.25">
      <c r="A3731" t="s">
        <v>2708</v>
      </c>
      <c r="B3731" t="s">
        <v>2707</v>
      </c>
      <c r="C3731" t="s">
        <v>2706</v>
      </c>
      <c r="D3731">
        <v>17757.509999999998</v>
      </c>
      <c r="E3731">
        <v>12.23</v>
      </c>
      <c r="F3731" t="s">
        <v>2737</v>
      </c>
      <c r="G3731">
        <v>27069208</v>
      </c>
      <c r="H3731" t="s">
        <v>2791</v>
      </c>
      <c r="I3731" s="9">
        <v>43674.836111111108</v>
      </c>
      <c r="J3731" s="8" t="s">
        <v>2737</v>
      </c>
      <c r="K3731">
        <v>270</v>
      </c>
      <c r="L3731">
        <v>807</v>
      </c>
    </row>
    <row r="3732" spans="1:12" hidden="1" x14ac:dyDescent="0.25">
      <c r="A3732" t="s">
        <v>2708</v>
      </c>
      <c r="B3732" t="s">
        <v>2707</v>
      </c>
      <c r="C3732" t="s">
        <v>2706</v>
      </c>
      <c r="D3732">
        <v>17757.509999999998</v>
      </c>
      <c r="E3732">
        <v>11.59</v>
      </c>
      <c r="F3732" t="s">
        <v>2737</v>
      </c>
      <c r="G3732">
        <v>27069212</v>
      </c>
      <c r="H3732" t="s">
        <v>2754</v>
      </c>
      <c r="I3732" s="9">
        <v>43674.836111111108</v>
      </c>
      <c r="J3732" s="8" t="s">
        <v>2737</v>
      </c>
      <c r="K3732">
        <v>270</v>
      </c>
      <c r="L3732">
        <v>807</v>
      </c>
    </row>
    <row r="3733" spans="1:12" hidden="1" x14ac:dyDescent="0.25">
      <c r="A3733" t="s">
        <v>2708</v>
      </c>
      <c r="B3733" t="s">
        <v>2707</v>
      </c>
      <c r="C3733" t="s">
        <v>2706</v>
      </c>
      <c r="D3733">
        <v>17757.509999999998</v>
      </c>
      <c r="E3733">
        <v>27.34</v>
      </c>
      <c r="F3733" t="s">
        <v>2737</v>
      </c>
      <c r="G3733">
        <v>27013399</v>
      </c>
      <c r="H3733" t="s">
        <v>2739</v>
      </c>
      <c r="I3733" s="9">
        <v>43674.836111111108</v>
      </c>
      <c r="J3733" s="8" t="s">
        <v>2737</v>
      </c>
      <c r="K3733">
        <v>270</v>
      </c>
      <c r="L3733">
        <v>807</v>
      </c>
    </row>
    <row r="3734" spans="1:12" hidden="1" x14ac:dyDescent="0.25">
      <c r="A3734" t="s">
        <v>2708</v>
      </c>
      <c r="B3734" t="s">
        <v>2707</v>
      </c>
      <c r="C3734" t="s">
        <v>2706</v>
      </c>
      <c r="D3734">
        <v>17757.509999999998</v>
      </c>
      <c r="E3734">
        <v>27.34</v>
      </c>
      <c r="F3734" t="s">
        <v>2737</v>
      </c>
      <c r="G3734">
        <v>27013399</v>
      </c>
      <c r="H3734" t="s">
        <v>2739</v>
      </c>
      <c r="I3734" s="9">
        <v>43674.836111111108</v>
      </c>
      <c r="J3734" s="8" t="s">
        <v>2737</v>
      </c>
      <c r="K3734">
        <v>270</v>
      </c>
      <c r="L3734">
        <v>807</v>
      </c>
    </row>
    <row r="3735" spans="1:12" hidden="1" x14ac:dyDescent="0.25">
      <c r="A3735" t="s">
        <v>2708</v>
      </c>
      <c r="B3735" t="s">
        <v>2707</v>
      </c>
      <c r="C3735" t="s">
        <v>2706</v>
      </c>
      <c r="D3735">
        <v>17757.509999999998</v>
      </c>
      <c r="E3735">
        <v>10.53</v>
      </c>
      <c r="F3735" t="s">
        <v>2737</v>
      </c>
      <c r="G3735">
        <v>27013394</v>
      </c>
      <c r="H3735" t="s">
        <v>2789</v>
      </c>
      <c r="I3735" s="9">
        <v>43674.836111111108</v>
      </c>
      <c r="J3735" s="8" t="s">
        <v>2737</v>
      </c>
      <c r="K3735">
        <v>270</v>
      </c>
      <c r="L3735">
        <v>807</v>
      </c>
    </row>
    <row r="3736" spans="1:12" hidden="1" x14ac:dyDescent="0.25">
      <c r="A3736" t="s">
        <v>2708</v>
      </c>
      <c r="B3736" t="s">
        <v>2707</v>
      </c>
      <c r="C3736" t="s">
        <v>2706</v>
      </c>
      <c r="D3736">
        <v>17757.509999999998</v>
      </c>
      <c r="E3736">
        <v>8.51</v>
      </c>
      <c r="F3736" t="s">
        <v>2737</v>
      </c>
      <c r="G3736">
        <v>27069171</v>
      </c>
      <c r="H3736" t="s">
        <v>2809</v>
      </c>
      <c r="I3736" s="9">
        <v>43674.836111111108</v>
      </c>
      <c r="J3736" s="8" t="s">
        <v>2737</v>
      </c>
      <c r="K3736">
        <v>270</v>
      </c>
      <c r="L3736">
        <v>807</v>
      </c>
    </row>
    <row r="3737" spans="1:12" hidden="1" x14ac:dyDescent="0.25">
      <c r="A3737" t="s">
        <v>2708</v>
      </c>
      <c r="B3737" t="s">
        <v>2707</v>
      </c>
      <c r="C3737" t="s">
        <v>2706</v>
      </c>
      <c r="D3737">
        <v>17757.509999999998</v>
      </c>
      <c r="E3737">
        <v>8.51</v>
      </c>
      <c r="F3737" t="s">
        <v>2737</v>
      </c>
      <c r="G3737">
        <v>27069171</v>
      </c>
      <c r="H3737" t="s">
        <v>2809</v>
      </c>
      <c r="I3737" s="9">
        <v>43674.836111111108</v>
      </c>
      <c r="J3737" s="8" t="s">
        <v>2737</v>
      </c>
      <c r="K3737">
        <v>270</v>
      </c>
      <c r="L3737">
        <v>807</v>
      </c>
    </row>
    <row r="3738" spans="1:12" hidden="1" x14ac:dyDescent="0.25">
      <c r="A3738" t="s">
        <v>2708</v>
      </c>
      <c r="B3738" t="s">
        <v>2707</v>
      </c>
      <c r="C3738" t="s">
        <v>2706</v>
      </c>
      <c r="D3738">
        <v>17757.509999999998</v>
      </c>
      <c r="E3738">
        <v>8.57</v>
      </c>
      <c r="F3738" t="s">
        <v>2737</v>
      </c>
      <c r="G3738">
        <v>27069276</v>
      </c>
      <c r="H3738" t="s">
        <v>2813</v>
      </c>
      <c r="I3738" s="9">
        <v>43674.836111111108</v>
      </c>
      <c r="J3738" s="8" t="s">
        <v>2737</v>
      </c>
      <c r="K3738">
        <v>270</v>
      </c>
      <c r="L3738">
        <v>807</v>
      </c>
    </row>
    <row r="3739" spans="1:12" hidden="1" x14ac:dyDescent="0.25">
      <c r="A3739" t="s">
        <v>2708</v>
      </c>
      <c r="B3739" t="s">
        <v>2707</v>
      </c>
      <c r="C3739" t="s">
        <v>2706</v>
      </c>
      <c r="D3739">
        <v>17757.509999999998</v>
      </c>
      <c r="E3739">
        <v>40</v>
      </c>
      <c r="F3739" t="s">
        <v>2737</v>
      </c>
      <c r="G3739">
        <v>27013490</v>
      </c>
      <c r="H3739" t="s">
        <v>2814</v>
      </c>
      <c r="I3739" s="9">
        <v>43674.836111111108</v>
      </c>
      <c r="J3739" s="8" t="s">
        <v>2737</v>
      </c>
      <c r="K3739">
        <v>270</v>
      </c>
      <c r="L3739">
        <v>807</v>
      </c>
    </row>
    <row r="3740" spans="1:12" hidden="1" x14ac:dyDescent="0.25">
      <c r="A3740" t="s">
        <v>2708</v>
      </c>
      <c r="B3740" t="s">
        <v>2707</v>
      </c>
      <c r="C3740" t="s">
        <v>2706</v>
      </c>
      <c r="D3740">
        <v>17757.509999999998</v>
      </c>
      <c r="E3740">
        <v>69.72</v>
      </c>
      <c r="F3740" t="s">
        <v>2737</v>
      </c>
      <c r="G3740">
        <v>27250529</v>
      </c>
      <c r="H3740" t="s">
        <v>2818</v>
      </c>
      <c r="I3740" s="9">
        <v>43674.836111111108</v>
      </c>
      <c r="J3740" s="8" t="s">
        <v>2737</v>
      </c>
      <c r="K3740">
        <v>272</v>
      </c>
      <c r="L3740">
        <v>807</v>
      </c>
    </row>
    <row r="3741" spans="1:12" hidden="1" x14ac:dyDescent="0.25">
      <c r="A3741" t="s">
        <v>2708</v>
      </c>
      <c r="B3741" t="s">
        <v>2707</v>
      </c>
      <c r="C3741" t="s">
        <v>2706</v>
      </c>
      <c r="D3741">
        <v>17757.509999999998</v>
      </c>
      <c r="E3741">
        <v>13.89</v>
      </c>
      <c r="F3741" t="s">
        <v>2737</v>
      </c>
      <c r="G3741">
        <v>27250507</v>
      </c>
      <c r="H3741" t="s">
        <v>2815</v>
      </c>
      <c r="I3741" s="9">
        <v>43674.836111111108</v>
      </c>
      <c r="J3741" s="8" t="s">
        <v>2737</v>
      </c>
      <c r="K3741">
        <v>272</v>
      </c>
      <c r="L3741">
        <v>807</v>
      </c>
    </row>
    <row r="3742" spans="1:12" hidden="1" x14ac:dyDescent="0.25">
      <c r="A3742" t="s">
        <v>2708</v>
      </c>
      <c r="B3742" t="s">
        <v>2707</v>
      </c>
      <c r="C3742" t="s">
        <v>2706</v>
      </c>
      <c r="D3742">
        <v>17757.509999999998</v>
      </c>
      <c r="E3742">
        <v>13.89</v>
      </c>
      <c r="F3742" t="s">
        <v>2737</v>
      </c>
      <c r="G3742">
        <v>27250507</v>
      </c>
      <c r="H3742" t="s">
        <v>2815</v>
      </c>
      <c r="I3742" s="9">
        <v>43674.836111111108</v>
      </c>
      <c r="J3742" s="8" t="s">
        <v>2737</v>
      </c>
      <c r="K3742">
        <v>272</v>
      </c>
      <c r="L3742">
        <v>807</v>
      </c>
    </row>
    <row r="3743" spans="1:12" hidden="1" x14ac:dyDescent="0.25">
      <c r="A3743" t="s">
        <v>2708</v>
      </c>
      <c r="B3743" t="s">
        <v>2707</v>
      </c>
      <c r="C3743" t="s">
        <v>2706</v>
      </c>
      <c r="D3743">
        <v>17757.509999999998</v>
      </c>
      <c r="E3743">
        <v>76.5</v>
      </c>
      <c r="F3743" t="s">
        <v>2737</v>
      </c>
      <c r="G3743">
        <v>27050508</v>
      </c>
      <c r="H3743" t="s">
        <v>2816</v>
      </c>
      <c r="I3743" s="9">
        <v>43674.836111111108</v>
      </c>
      <c r="J3743" s="8" t="s">
        <v>2737</v>
      </c>
      <c r="K3743">
        <v>270</v>
      </c>
      <c r="L3743">
        <v>807</v>
      </c>
    </row>
    <row r="3744" spans="1:12" hidden="1" x14ac:dyDescent="0.25">
      <c r="A3744" t="s">
        <v>2708</v>
      </c>
      <c r="B3744" t="s">
        <v>2707</v>
      </c>
      <c r="C3744" t="s">
        <v>2706</v>
      </c>
      <c r="D3744">
        <v>17757.509999999998</v>
      </c>
      <c r="E3744">
        <v>118.81</v>
      </c>
      <c r="F3744" t="s">
        <v>2737</v>
      </c>
      <c r="G3744">
        <v>27250540</v>
      </c>
      <c r="H3744" t="s">
        <v>2817</v>
      </c>
      <c r="I3744" s="9">
        <v>43674.836111111108</v>
      </c>
      <c r="J3744" s="8" t="s">
        <v>2737</v>
      </c>
      <c r="K3744">
        <v>272</v>
      </c>
      <c r="L3744">
        <v>807</v>
      </c>
    </row>
    <row r="3745" spans="1:13" hidden="1" x14ac:dyDescent="0.25">
      <c r="A3745" t="s">
        <v>2708</v>
      </c>
      <c r="B3745" t="s">
        <v>2707</v>
      </c>
      <c r="C3745" t="s">
        <v>2706</v>
      </c>
      <c r="D3745">
        <v>17757.509999999998</v>
      </c>
      <c r="E3745">
        <v>5.46</v>
      </c>
      <c r="F3745" t="s">
        <v>2737</v>
      </c>
      <c r="G3745">
        <v>27210100</v>
      </c>
      <c r="H3745" t="s">
        <v>2750</v>
      </c>
      <c r="I3745" s="9">
        <v>43674.836111111108</v>
      </c>
      <c r="J3745" s="8" t="s">
        <v>2737</v>
      </c>
      <c r="K3745">
        <v>272</v>
      </c>
      <c r="L3745">
        <v>807</v>
      </c>
    </row>
    <row r="3746" spans="1:13" hidden="1" x14ac:dyDescent="0.25">
      <c r="A3746" t="s">
        <v>2708</v>
      </c>
      <c r="B3746" t="s">
        <v>2707</v>
      </c>
      <c r="C3746" t="s">
        <v>2706</v>
      </c>
      <c r="D3746">
        <v>17757.509999999998</v>
      </c>
      <c r="E3746">
        <v>5.46</v>
      </c>
      <c r="F3746" t="s">
        <v>2737</v>
      </c>
      <c r="G3746">
        <v>27210100</v>
      </c>
      <c r="H3746" t="s">
        <v>2750</v>
      </c>
      <c r="I3746" s="9">
        <v>43674.836111111108</v>
      </c>
      <c r="J3746" s="8" t="s">
        <v>2737</v>
      </c>
      <c r="K3746">
        <v>272</v>
      </c>
      <c r="L3746">
        <v>807</v>
      </c>
    </row>
    <row r="3747" spans="1:13" hidden="1" x14ac:dyDescent="0.25">
      <c r="A3747" t="s">
        <v>2708</v>
      </c>
      <c r="B3747" t="s">
        <v>2707</v>
      </c>
      <c r="C3747" t="s">
        <v>2706</v>
      </c>
      <c r="D3747">
        <v>17757.509999999998</v>
      </c>
      <c r="E3747">
        <v>11.02</v>
      </c>
      <c r="F3747" t="s">
        <v>2737</v>
      </c>
      <c r="G3747">
        <v>27210100</v>
      </c>
      <c r="H3747" t="s">
        <v>2750</v>
      </c>
      <c r="I3747" s="9">
        <v>43674.836111111108</v>
      </c>
      <c r="J3747" s="8" t="s">
        <v>2737</v>
      </c>
      <c r="K3747">
        <v>272</v>
      </c>
      <c r="L3747">
        <v>807</v>
      </c>
    </row>
    <row r="3748" spans="1:13" hidden="1" x14ac:dyDescent="0.25">
      <c r="A3748" t="s">
        <v>2708</v>
      </c>
      <c r="B3748" t="s">
        <v>2707</v>
      </c>
      <c r="C3748" t="s">
        <v>2706</v>
      </c>
      <c r="D3748">
        <v>17757.509999999998</v>
      </c>
      <c r="E3748">
        <v>11.02</v>
      </c>
      <c r="F3748" t="s">
        <v>2737</v>
      </c>
      <c r="G3748">
        <v>27210100</v>
      </c>
      <c r="H3748" t="s">
        <v>2750</v>
      </c>
      <c r="I3748" s="9">
        <v>43674.836111111108</v>
      </c>
      <c r="J3748" s="8" t="s">
        <v>2737</v>
      </c>
      <c r="K3748">
        <v>272</v>
      </c>
      <c r="L3748">
        <v>807</v>
      </c>
    </row>
    <row r="3749" spans="1:13" hidden="1" x14ac:dyDescent="0.25">
      <c r="A3749" t="s">
        <v>2708</v>
      </c>
      <c r="B3749" t="s">
        <v>2707</v>
      </c>
      <c r="C3749" t="s">
        <v>2706</v>
      </c>
      <c r="D3749">
        <v>17757.509999999998</v>
      </c>
      <c r="E3749">
        <v>6.74</v>
      </c>
      <c r="F3749" t="s">
        <v>2737</v>
      </c>
      <c r="G3749">
        <v>27210100</v>
      </c>
      <c r="H3749" t="s">
        <v>2750</v>
      </c>
      <c r="I3749" s="9">
        <v>43674.836111111108</v>
      </c>
      <c r="J3749" s="8" t="s">
        <v>2737</v>
      </c>
      <c r="K3749">
        <v>272</v>
      </c>
      <c r="L3749">
        <v>807</v>
      </c>
    </row>
    <row r="3750" spans="1:13" hidden="1" x14ac:dyDescent="0.25">
      <c r="A3750" t="s">
        <v>2708</v>
      </c>
      <c r="B3750" t="s">
        <v>2707</v>
      </c>
      <c r="C3750" t="s">
        <v>2706</v>
      </c>
      <c r="D3750">
        <v>17757.509999999998</v>
      </c>
      <c r="E3750">
        <v>6.74</v>
      </c>
      <c r="F3750" t="s">
        <v>2737</v>
      </c>
      <c r="G3750">
        <v>27210100</v>
      </c>
      <c r="H3750" t="s">
        <v>2750</v>
      </c>
      <c r="I3750" s="9">
        <v>43674.836111111108</v>
      </c>
      <c r="J3750" s="8" t="s">
        <v>2737</v>
      </c>
      <c r="K3750">
        <v>272</v>
      </c>
      <c r="L3750">
        <v>807</v>
      </c>
    </row>
    <row r="3751" spans="1:13" hidden="1" x14ac:dyDescent="0.25">
      <c r="A3751" t="s">
        <v>2708</v>
      </c>
      <c r="B3751" t="s">
        <v>2707</v>
      </c>
      <c r="C3751" t="s">
        <v>2706</v>
      </c>
      <c r="D3751">
        <v>17757.509999999998</v>
      </c>
      <c r="E3751">
        <v>1200</v>
      </c>
      <c r="F3751">
        <v>50499</v>
      </c>
      <c r="G3751">
        <v>11250499</v>
      </c>
      <c r="H3751" t="s">
        <v>2807</v>
      </c>
      <c r="I3751" s="9">
        <v>43674.836111111108</v>
      </c>
      <c r="J3751" s="8" t="s">
        <v>2737</v>
      </c>
      <c r="K3751">
        <v>112</v>
      </c>
      <c r="L3751">
        <v>807</v>
      </c>
      <c r="M3751" s="19">
        <v>1255</v>
      </c>
    </row>
    <row r="3752" spans="1:13" hidden="1" x14ac:dyDescent="0.25">
      <c r="A3752" t="s">
        <v>2708</v>
      </c>
      <c r="B3752" t="s">
        <v>2707</v>
      </c>
      <c r="C3752" t="s">
        <v>2706</v>
      </c>
      <c r="D3752">
        <v>17757.509999999998</v>
      </c>
      <c r="E3752">
        <v>92.09</v>
      </c>
      <c r="F3752">
        <v>69118</v>
      </c>
      <c r="G3752">
        <v>27069118</v>
      </c>
      <c r="H3752" t="s">
        <v>2821</v>
      </c>
      <c r="I3752" s="9">
        <v>43674.836111111108</v>
      </c>
      <c r="J3752" s="8" t="s">
        <v>2737</v>
      </c>
      <c r="K3752">
        <v>270</v>
      </c>
      <c r="L3752">
        <v>807</v>
      </c>
    </row>
    <row r="3753" spans="1:13" hidden="1" x14ac:dyDescent="0.25">
      <c r="A3753" t="s">
        <v>2708</v>
      </c>
      <c r="B3753" t="s">
        <v>2707</v>
      </c>
      <c r="C3753" t="s">
        <v>2706</v>
      </c>
      <c r="D3753">
        <v>17757.509999999998</v>
      </c>
      <c r="E3753">
        <v>48.74</v>
      </c>
      <c r="F3753" t="s">
        <v>2737</v>
      </c>
      <c r="G3753">
        <v>27269185</v>
      </c>
      <c r="H3753" t="s">
        <v>2819</v>
      </c>
      <c r="I3753" s="9">
        <v>43674.836111111108</v>
      </c>
      <c r="J3753" s="8" t="s">
        <v>2737</v>
      </c>
      <c r="K3753">
        <v>272</v>
      </c>
      <c r="L3753">
        <v>807</v>
      </c>
    </row>
    <row r="3754" spans="1:13" hidden="1" x14ac:dyDescent="0.25">
      <c r="A3754" t="s">
        <v>2708</v>
      </c>
      <c r="B3754" t="s">
        <v>2707</v>
      </c>
      <c r="C3754" t="s">
        <v>2706</v>
      </c>
      <c r="D3754">
        <v>17757.509999999998</v>
      </c>
      <c r="E3754">
        <v>8.32</v>
      </c>
      <c r="F3754" t="s">
        <v>2737</v>
      </c>
      <c r="G3754">
        <v>27269155</v>
      </c>
      <c r="H3754" t="s">
        <v>2820</v>
      </c>
      <c r="I3754" s="9">
        <v>43674.836111111108</v>
      </c>
      <c r="J3754" s="8" t="s">
        <v>2737</v>
      </c>
      <c r="K3754">
        <v>272</v>
      </c>
      <c r="L3754">
        <v>807</v>
      </c>
    </row>
    <row r="3755" spans="1:13" hidden="1" x14ac:dyDescent="0.25">
      <c r="A3755" t="s">
        <v>2708</v>
      </c>
      <c r="B3755" t="s">
        <v>2707</v>
      </c>
      <c r="C3755" t="s">
        <v>2706</v>
      </c>
      <c r="D3755">
        <v>17757.509999999998</v>
      </c>
      <c r="E3755">
        <v>-10.36</v>
      </c>
      <c r="F3755" t="s">
        <v>3157</v>
      </c>
      <c r="G3755">
        <v>27038233</v>
      </c>
      <c r="H3755" t="s">
        <v>3158</v>
      </c>
      <c r="I3755" s="9">
        <v>43674.836111111108</v>
      </c>
      <c r="J3755" s="8" t="s">
        <v>2737</v>
      </c>
      <c r="K3755">
        <v>270</v>
      </c>
      <c r="L3755">
        <v>807</v>
      </c>
    </row>
    <row r="3756" spans="1:13" hidden="1" x14ac:dyDescent="0.25">
      <c r="A3756" t="s">
        <v>2708</v>
      </c>
      <c r="B3756" t="s">
        <v>2707</v>
      </c>
      <c r="C3756" t="s">
        <v>2706</v>
      </c>
      <c r="D3756">
        <v>17757.509999999998</v>
      </c>
      <c r="E3756">
        <v>-10.36</v>
      </c>
      <c r="F3756" t="s">
        <v>3157</v>
      </c>
      <c r="G3756">
        <v>27038233</v>
      </c>
      <c r="H3756" t="s">
        <v>3158</v>
      </c>
      <c r="I3756" s="9">
        <v>43674.836111111108</v>
      </c>
      <c r="J3756" s="8" t="s">
        <v>2737</v>
      </c>
      <c r="K3756">
        <v>270</v>
      </c>
      <c r="L3756">
        <v>807</v>
      </c>
    </row>
    <row r="3757" spans="1:13" hidden="1" x14ac:dyDescent="0.25">
      <c r="A3757" t="s">
        <v>2708</v>
      </c>
      <c r="B3757" t="s">
        <v>2707</v>
      </c>
      <c r="C3757" t="s">
        <v>2706</v>
      </c>
      <c r="D3757">
        <v>17757.509999999998</v>
      </c>
      <c r="E3757">
        <v>12.29</v>
      </c>
      <c r="F3757" t="s">
        <v>2752</v>
      </c>
      <c r="G3757">
        <v>27038238</v>
      </c>
      <c r="H3757" t="s">
        <v>2753</v>
      </c>
      <c r="I3757" s="9">
        <v>43674.836111111108</v>
      </c>
      <c r="J3757" s="8" t="s">
        <v>2737</v>
      </c>
      <c r="K3757">
        <v>270</v>
      </c>
      <c r="L3757">
        <v>807</v>
      </c>
    </row>
    <row r="3758" spans="1:13" hidden="1" x14ac:dyDescent="0.25">
      <c r="A3758" t="s">
        <v>2708</v>
      </c>
      <c r="B3758" t="s">
        <v>2707</v>
      </c>
      <c r="C3758" t="s">
        <v>2706</v>
      </c>
      <c r="D3758">
        <v>17757.509999999998</v>
      </c>
      <c r="E3758">
        <v>12.29</v>
      </c>
      <c r="F3758" t="s">
        <v>2752</v>
      </c>
      <c r="G3758">
        <v>27038238</v>
      </c>
      <c r="H3758" t="s">
        <v>2753</v>
      </c>
      <c r="I3758" s="9">
        <v>43674.836111111108</v>
      </c>
      <c r="J3758" s="8" t="s">
        <v>2737</v>
      </c>
      <c r="K3758">
        <v>270</v>
      </c>
      <c r="L3758">
        <v>807</v>
      </c>
    </row>
    <row r="3759" spans="1:13" hidden="1" x14ac:dyDescent="0.25">
      <c r="A3759" t="s">
        <v>2708</v>
      </c>
      <c r="B3759" t="s">
        <v>2707</v>
      </c>
      <c r="C3759" t="s">
        <v>2706</v>
      </c>
      <c r="D3759">
        <v>17757.509999999998</v>
      </c>
      <c r="E3759">
        <v>12.29</v>
      </c>
      <c r="F3759" t="s">
        <v>2752</v>
      </c>
      <c r="G3759">
        <v>27038238</v>
      </c>
      <c r="H3759" t="s">
        <v>2753</v>
      </c>
      <c r="I3759" s="9">
        <v>43674.836111111108</v>
      </c>
      <c r="J3759" s="8" t="s">
        <v>2737</v>
      </c>
      <c r="K3759">
        <v>270</v>
      </c>
      <c r="L3759">
        <v>807</v>
      </c>
    </row>
    <row r="3760" spans="1:13" hidden="1" x14ac:dyDescent="0.25">
      <c r="A3760" t="s">
        <v>2708</v>
      </c>
      <c r="B3760" t="s">
        <v>2707</v>
      </c>
      <c r="C3760" t="s">
        <v>2706</v>
      </c>
      <c r="D3760">
        <v>17757.509999999998</v>
      </c>
      <c r="E3760">
        <v>8.4499999999999993</v>
      </c>
      <c r="F3760" t="s">
        <v>2737</v>
      </c>
      <c r="G3760">
        <v>27217035</v>
      </c>
      <c r="H3760" t="s">
        <v>2947</v>
      </c>
      <c r="I3760" s="9">
        <v>43674.836111111108</v>
      </c>
      <c r="J3760" s="8" t="s">
        <v>2737</v>
      </c>
      <c r="K3760">
        <v>272</v>
      </c>
      <c r="L3760">
        <v>807</v>
      </c>
    </row>
    <row r="3761" spans="1:13" hidden="1" x14ac:dyDescent="0.25">
      <c r="A3761" t="s">
        <v>2708</v>
      </c>
      <c r="B3761" t="s">
        <v>2707</v>
      </c>
      <c r="C3761" t="s">
        <v>2706</v>
      </c>
      <c r="D3761">
        <v>17757.509999999998</v>
      </c>
      <c r="E3761">
        <v>9.7100000000000009</v>
      </c>
      <c r="F3761" t="s">
        <v>2737</v>
      </c>
      <c r="G3761">
        <v>27069175</v>
      </c>
      <c r="H3761" t="s">
        <v>2948</v>
      </c>
      <c r="I3761" s="9">
        <v>43674.836111111108</v>
      </c>
      <c r="J3761" s="8" t="s">
        <v>2737</v>
      </c>
      <c r="K3761">
        <v>270</v>
      </c>
      <c r="L3761">
        <v>807</v>
      </c>
    </row>
    <row r="3762" spans="1:13" hidden="1" x14ac:dyDescent="0.25">
      <c r="A3762" t="s">
        <v>2708</v>
      </c>
      <c r="B3762" t="s">
        <v>2707</v>
      </c>
      <c r="C3762" t="s">
        <v>2706</v>
      </c>
      <c r="D3762">
        <v>17757.509999999998</v>
      </c>
      <c r="E3762">
        <v>26</v>
      </c>
      <c r="F3762">
        <v>86900</v>
      </c>
      <c r="G3762">
        <v>30032030</v>
      </c>
      <c r="H3762" t="s">
        <v>2829</v>
      </c>
      <c r="I3762" s="9">
        <v>43674.836111111108</v>
      </c>
      <c r="J3762" s="8" t="s">
        <v>2737</v>
      </c>
      <c r="K3762">
        <v>300</v>
      </c>
      <c r="L3762">
        <v>807</v>
      </c>
      <c r="M3762" s="19">
        <v>28</v>
      </c>
    </row>
    <row r="3763" spans="1:13" hidden="1" x14ac:dyDescent="0.25">
      <c r="A3763" t="s">
        <v>2708</v>
      </c>
      <c r="B3763" t="s">
        <v>2707</v>
      </c>
      <c r="C3763" t="s">
        <v>2706</v>
      </c>
      <c r="D3763">
        <v>17757.509999999998</v>
      </c>
      <c r="E3763">
        <v>9.27</v>
      </c>
      <c r="F3763" t="s">
        <v>2737</v>
      </c>
      <c r="G3763">
        <v>27069286</v>
      </c>
      <c r="H3763" t="s">
        <v>2916</v>
      </c>
      <c r="I3763" s="9">
        <v>43674.836111111108</v>
      </c>
      <c r="J3763" s="8" t="s">
        <v>2737</v>
      </c>
      <c r="K3763">
        <v>270</v>
      </c>
      <c r="L3763">
        <v>807</v>
      </c>
    </row>
    <row r="3764" spans="1:13" hidden="1" x14ac:dyDescent="0.25">
      <c r="A3764" t="s">
        <v>2708</v>
      </c>
      <c r="B3764" t="s">
        <v>2707</v>
      </c>
      <c r="C3764" t="s">
        <v>2706</v>
      </c>
      <c r="D3764">
        <v>17757.509999999998</v>
      </c>
      <c r="E3764">
        <v>60.94</v>
      </c>
      <c r="F3764" t="s">
        <v>2737</v>
      </c>
      <c r="G3764">
        <v>27280023</v>
      </c>
      <c r="H3764" t="s">
        <v>2949</v>
      </c>
      <c r="I3764" s="9">
        <v>43674.836111111108</v>
      </c>
      <c r="J3764" s="8" t="s">
        <v>2737</v>
      </c>
      <c r="K3764">
        <v>272</v>
      </c>
      <c r="L3764">
        <v>807</v>
      </c>
    </row>
    <row r="3765" spans="1:13" hidden="1" x14ac:dyDescent="0.25">
      <c r="A3765" t="s">
        <v>2708</v>
      </c>
      <c r="B3765" t="s">
        <v>2707</v>
      </c>
      <c r="C3765" t="s">
        <v>2706</v>
      </c>
      <c r="D3765">
        <v>17757.509999999998</v>
      </c>
      <c r="E3765">
        <v>8.6199999999999992</v>
      </c>
      <c r="F3765" t="s">
        <v>2737</v>
      </c>
      <c r="G3765">
        <v>27069318</v>
      </c>
      <c r="H3765" t="s">
        <v>2950</v>
      </c>
      <c r="I3765" s="9">
        <v>43674.836111111108</v>
      </c>
      <c r="J3765" s="8" t="s">
        <v>2737</v>
      </c>
      <c r="K3765">
        <v>270</v>
      </c>
      <c r="L3765">
        <v>807</v>
      </c>
    </row>
    <row r="3766" spans="1:13" hidden="1" x14ac:dyDescent="0.25">
      <c r="A3766" t="s">
        <v>2708</v>
      </c>
      <c r="B3766" t="s">
        <v>2707</v>
      </c>
      <c r="C3766" t="s">
        <v>2706</v>
      </c>
      <c r="D3766">
        <v>17757.509999999998</v>
      </c>
      <c r="E3766">
        <v>11.1</v>
      </c>
      <c r="F3766" t="s">
        <v>2737</v>
      </c>
      <c r="G3766">
        <v>27069215</v>
      </c>
      <c r="H3766" t="s">
        <v>2792</v>
      </c>
      <c r="I3766" s="9">
        <v>43674.836111111108</v>
      </c>
      <c r="J3766" s="8" t="s">
        <v>2737</v>
      </c>
      <c r="K3766">
        <v>270</v>
      </c>
      <c r="L3766">
        <v>807</v>
      </c>
    </row>
    <row r="3767" spans="1:13" hidden="1" x14ac:dyDescent="0.25">
      <c r="A3767" t="s">
        <v>2708</v>
      </c>
      <c r="B3767" t="s">
        <v>2707</v>
      </c>
      <c r="C3767" t="s">
        <v>2706</v>
      </c>
      <c r="D3767">
        <v>17757.509999999998</v>
      </c>
      <c r="E3767">
        <v>11.1</v>
      </c>
      <c r="F3767" t="s">
        <v>2737</v>
      </c>
      <c r="G3767">
        <v>27069215</v>
      </c>
      <c r="H3767" t="s">
        <v>2792</v>
      </c>
      <c r="I3767" s="9">
        <v>43674.836111111108</v>
      </c>
      <c r="J3767" s="8" t="s">
        <v>2737</v>
      </c>
      <c r="K3767">
        <v>270</v>
      </c>
      <c r="L3767">
        <v>807</v>
      </c>
    </row>
    <row r="3768" spans="1:13" hidden="1" x14ac:dyDescent="0.25">
      <c r="A3768" t="s">
        <v>2708</v>
      </c>
      <c r="B3768" t="s">
        <v>2707</v>
      </c>
      <c r="C3768" t="s">
        <v>2706</v>
      </c>
      <c r="D3768">
        <v>17757.509999999998</v>
      </c>
      <c r="E3768">
        <v>1146</v>
      </c>
      <c r="F3768">
        <v>23782</v>
      </c>
      <c r="G3768">
        <v>25023782</v>
      </c>
      <c r="H3768" t="s">
        <v>2944</v>
      </c>
      <c r="I3768" s="9">
        <v>43674.836111111108</v>
      </c>
      <c r="J3768" s="8" t="s">
        <v>2737</v>
      </c>
      <c r="K3768">
        <v>250</v>
      </c>
      <c r="L3768">
        <v>807</v>
      </c>
    </row>
    <row r="3769" spans="1:13" hidden="1" x14ac:dyDescent="0.25">
      <c r="A3769" t="s">
        <v>2708</v>
      </c>
      <c r="B3769" t="s">
        <v>2707</v>
      </c>
      <c r="C3769" t="s">
        <v>2706</v>
      </c>
      <c r="D3769">
        <v>17757.509999999998</v>
      </c>
      <c r="E3769">
        <v>1200</v>
      </c>
      <c r="F3769">
        <v>50499</v>
      </c>
      <c r="G3769">
        <v>11250499</v>
      </c>
      <c r="H3769" t="s">
        <v>2807</v>
      </c>
      <c r="I3769" s="9">
        <v>43674.836111111108</v>
      </c>
      <c r="J3769" s="8" t="s">
        <v>2737</v>
      </c>
      <c r="K3769">
        <v>112</v>
      </c>
      <c r="L3769">
        <v>807</v>
      </c>
      <c r="M3769" s="19">
        <v>1255</v>
      </c>
    </row>
    <row r="3770" spans="1:13" hidden="1" x14ac:dyDescent="0.25">
      <c r="A3770" t="s">
        <v>2708</v>
      </c>
      <c r="B3770" t="s">
        <v>2707</v>
      </c>
      <c r="C3770" t="s">
        <v>2706</v>
      </c>
      <c r="D3770">
        <v>17757.509999999998</v>
      </c>
      <c r="E3770">
        <v>28</v>
      </c>
      <c r="F3770" t="s">
        <v>2737</v>
      </c>
      <c r="G3770">
        <v>25924143</v>
      </c>
      <c r="H3770" t="s">
        <v>2946</v>
      </c>
      <c r="I3770" s="9">
        <v>43674.836111111108</v>
      </c>
      <c r="J3770" s="8" t="s">
        <v>2737</v>
      </c>
      <c r="K3770">
        <v>259</v>
      </c>
      <c r="L3770">
        <v>807</v>
      </c>
    </row>
    <row r="3771" spans="1:13" hidden="1" x14ac:dyDescent="0.25">
      <c r="A3771" t="s">
        <v>2708</v>
      </c>
      <c r="B3771" t="s">
        <v>2707</v>
      </c>
      <c r="C3771" t="s">
        <v>2706</v>
      </c>
      <c r="D3771">
        <v>17757.509999999998</v>
      </c>
      <c r="E3771">
        <v>6</v>
      </c>
      <c r="F3771" t="s">
        <v>2737</v>
      </c>
      <c r="G3771">
        <v>25934767</v>
      </c>
      <c r="H3771" t="s">
        <v>2828</v>
      </c>
      <c r="I3771" s="9">
        <v>43674.836111111108</v>
      </c>
      <c r="J3771" s="8" t="s">
        <v>2737</v>
      </c>
      <c r="K3771">
        <v>259</v>
      </c>
      <c r="L3771">
        <v>807</v>
      </c>
    </row>
    <row r="3772" spans="1:13" hidden="1" x14ac:dyDescent="0.25">
      <c r="A3772" t="s">
        <v>2708</v>
      </c>
      <c r="B3772" t="s">
        <v>2707</v>
      </c>
      <c r="C3772" t="s">
        <v>2706</v>
      </c>
      <c r="D3772">
        <v>17757.509999999998</v>
      </c>
      <c r="E3772">
        <v>45</v>
      </c>
      <c r="F3772">
        <v>86850</v>
      </c>
      <c r="G3772">
        <v>30032038</v>
      </c>
      <c r="H3772" t="s">
        <v>2830</v>
      </c>
      <c r="I3772" s="9">
        <v>43674.836111111108</v>
      </c>
      <c r="J3772" s="8" t="s">
        <v>2737</v>
      </c>
      <c r="K3772">
        <v>300</v>
      </c>
      <c r="L3772">
        <v>807</v>
      </c>
      <c r="M3772" s="19">
        <v>48</v>
      </c>
    </row>
    <row r="3773" spans="1:13" hidden="1" x14ac:dyDescent="0.25">
      <c r="A3773" t="s">
        <v>2708</v>
      </c>
      <c r="B3773" t="s">
        <v>2707</v>
      </c>
      <c r="C3773" t="s">
        <v>2706</v>
      </c>
      <c r="D3773">
        <v>17757.509999999998</v>
      </c>
      <c r="E3773">
        <v>6</v>
      </c>
      <c r="F3773" t="s">
        <v>2737</v>
      </c>
      <c r="G3773">
        <v>25934767</v>
      </c>
      <c r="H3773" t="s">
        <v>2828</v>
      </c>
      <c r="I3773" s="9">
        <v>43674.836111111108</v>
      </c>
      <c r="J3773" s="8" t="s">
        <v>2737</v>
      </c>
      <c r="K3773">
        <v>259</v>
      </c>
      <c r="L3773">
        <v>807</v>
      </c>
    </row>
    <row r="3774" spans="1:13" hidden="1" x14ac:dyDescent="0.25">
      <c r="A3774" t="s">
        <v>2708</v>
      </c>
      <c r="B3774" t="s">
        <v>2707</v>
      </c>
      <c r="C3774" t="s">
        <v>2706</v>
      </c>
      <c r="D3774">
        <v>17757.509999999998</v>
      </c>
      <c r="E3774">
        <v>6</v>
      </c>
      <c r="F3774" t="s">
        <v>2737</v>
      </c>
      <c r="G3774">
        <v>25934767</v>
      </c>
      <c r="H3774" t="s">
        <v>2828</v>
      </c>
      <c r="I3774" s="9">
        <v>43674.836111111108</v>
      </c>
      <c r="J3774" s="8" t="s">
        <v>2737</v>
      </c>
      <c r="K3774">
        <v>259</v>
      </c>
      <c r="L3774">
        <v>807</v>
      </c>
    </row>
    <row r="3775" spans="1:13" hidden="1" x14ac:dyDescent="0.25">
      <c r="A3775" t="s">
        <v>2708</v>
      </c>
      <c r="B3775" t="s">
        <v>2707</v>
      </c>
      <c r="C3775" t="s">
        <v>2706</v>
      </c>
      <c r="D3775">
        <v>17757.509999999998</v>
      </c>
      <c r="E3775">
        <v>27.34</v>
      </c>
      <c r="F3775" t="s">
        <v>2737</v>
      </c>
      <c r="G3775">
        <v>27013399</v>
      </c>
      <c r="H3775" t="s">
        <v>2739</v>
      </c>
      <c r="I3775" s="9">
        <v>43674.836111111108</v>
      </c>
      <c r="J3775" s="8" t="s">
        <v>2737</v>
      </c>
      <c r="K3775">
        <v>270</v>
      </c>
      <c r="L3775">
        <v>807</v>
      </c>
    </row>
    <row r="3776" spans="1:13" hidden="1" x14ac:dyDescent="0.25">
      <c r="A3776" t="s">
        <v>2708</v>
      </c>
      <c r="B3776" t="s">
        <v>2707</v>
      </c>
      <c r="C3776" t="s">
        <v>2706</v>
      </c>
      <c r="D3776">
        <v>17757.509999999998</v>
      </c>
      <c r="E3776">
        <v>5.46</v>
      </c>
      <c r="F3776" t="s">
        <v>2737</v>
      </c>
      <c r="G3776">
        <v>27069165</v>
      </c>
      <c r="H3776" t="s">
        <v>2806</v>
      </c>
      <c r="I3776" s="9">
        <v>43674.836111111108</v>
      </c>
      <c r="J3776" s="8" t="s">
        <v>2737</v>
      </c>
      <c r="K3776">
        <v>270</v>
      </c>
      <c r="L3776">
        <v>807</v>
      </c>
    </row>
    <row r="3777" spans="1:13" hidden="1" x14ac:dyDescent="0.25">
      <c r="A3777" t="s">
        <v>2708</v>
      </c>
      <c r="B3777" t="s">
        <v>2707</v>
      </c>
      <c r="C3777" t="s">
        <v>2706</v>
      </c>
      <c r="D3777">
        <v>17757.509999999998</v>
      </c>
      <c r="E3777">
        <v>10.17</v>
      </c>
      <c r="F3777" t="s">
        <v>2826</v>
      </c>
      <c r="G3777">
        <v>27038311</v>
      </c>
      <c r="H3777" t="s">
        <v>2827</v>
      </c>
      <c r="I3777" s="9">
        <v>43674.836111111108</v>
      </c>
      <c r="J3777" s="8" t="s">
        <v>2737</v>
      </c>
      <c r="K3777">
        <v>270</v>
      </c>
      <c r="L3777">
        <v>807</v>
      </c>
    </row>
    <row r="3778" spans="1:13" hidden="1" x14ac:dyDescent="0.25">
      <c r="A3778" t="s">
        <v>2708</v>
      </c>
      <c r="B3778" t="s">
        <v>2707</v>
      </c>
      <c r="C3778" t="s">
        <v>2706</v>
      </c>
      <c r="D3778">
        <v>17757.509999999998</v>
      </c>
      <c r="E3778">
        <v>33.82</v>
      </c>
      <c r="F3778" t="s">
        <v>2737</v>
      </c>
      <c r="G3778">
        <v>27269146</v>
      </c>
      <c r="H3778" t="s">
        <v>2825</v>
      </c>
      <c r="I3778" s="9">
        <v>43674.836111111108</v>
      </c>
      <c r="J3778" s="8" t="s">
        <v>2737</v>
      </c>
      <c r="K3778">
        <v>272</v>
      </c>
      <c r="L3778">
        <v>807</v>
      </c>
    </row>
    <row r="3779" spans="1:13" hidden="1" x14ac:dyDescent="0.25">
      <c r="A3779" t="s">
        <v>2708</v>
      </c>
      <c r="B3779" t="s">
        <v>2707</v>
      </c>
      <c r="C3779" t="s">
        <v>2706</v>
      </c>
      <c r="D3779">
        <v>17757.509999999998</v>
      </c>
      <c r="E3779">
        <v>-33.82</v>
      </c>
      <c r="F3779" t="s">
        <v>2737</v>
      </c>
      <c r="G3779">
        <v>27269146</v>
      </c>
      <c r="H3779" t="s">
        <v>2825</v>
      </c>
      <c r="I3779" s="9">
        <v>43674.836111111108</v>
      </c>
      <c r="J3779" s="8" t="s">
        <v>2737</v>
      </c>
      <c r="K3779">
        <v>272</v>
      </c>
      <c r="L3779">
        <v>807</v>
      </c>
    </row>
    <row r="3780" spans="1:13" hidden="1" x14ac:dyDescent="0.25">
      <c r="A3780" t="s">
        <v>2708</v>
      </c>
      <c r="B3780" t="s">
        <v>2707</v>
      </c>
      <c r="C3780" t="s">
        <v>2706</v>
      </c>
      <c r="D3780">
        <v>17757.509999999998</v>
      </c>
      <c r="E3780">
        <v>158.78</v>
      </c>
      <c r="F3780" t="s">
        <v>2823</v>
      </c>
      <c r="G3780">
        <v>27220100</v>
      </c>
      <c r="H3780" t="s">
        <v>2824</v>
      </c>
      <c r="I3780" s="9">
        <v>43674.836111111108</v>
      </c>
      <c r="J3780" s="8" t="s">
        <v>2737</v>
      </c>
      <c r="K3780">
        <v>272</v>
      </c>
      <c r="L3780">
        <v>807</v>
      </c>
    </row>
    <row r="3781" spans="1:13" hidden="1" x14ac:dyDescent="0.25">
      <c r="A3781" t="s">
        <v>2708</v>
      </c>
      <c r="B3781" t="s">
        <v>2707</v>
      </c>
      <c r="C3781" t="s">
        <v>2706</v>
      </c>
      <c r="D3781">
        <v>17757.509999999998</v>
      </c>
      <c r="E3781">
        <v>-7.35</v>
      </c>
      <c r="F3781" t="s">
        <v>2737</v>
      </c>
      <c r="G3781">
        <v>27013392</v>
      </c>
      <c r="H3781" t="s">
        <v>2755</v>
      </c>
      <c r="I3781" s="9">
        <v>43674.836111111108</v>
      </c>
      <c r="J3781" s="8" t="s">
        <v>2737</v>
      </c>
      <c r="K3781">
        <v>270</v>
      </c>
      <c r="L3781">
        <v>807</v>
      </c>
    </row>
    <row r="3782" spans="1:13" hidden="1" x14ac:dyDescent="0.25">
      <c r="A3782" t="s">
        <v>2708</v>
      </c>
      <c r="B3782" t="s">
        <v>2707</v>
      </c>
      <c r="C3782" t="s">
        <v>2706</v>
      </c>
      <c r="D3782">
        <v>17757.509999999998</v>
      </c>
      <c r="E3782">
        <v>46</v>
      </c>
      <c r="F3782">
        <v>85025</v>
      </c>
      <c r="G3782">
        <v>30032110</v>
      </c>
      <c r="H3782" t="s">
        <v>2776</v>
      </c>
      <c r="I3782" s="9">
        <v>43674.836111111108</v>
      </c>
      <c r="J3782" s="8" t="s">
        <v>2737</v>
      </c>
      <c r="K3782">
        <v>300</v>
      </c>
      <c r="L3782">
        <v>807</v>
      </c>
      <c r="M3782" s="19">
        <v>49</v>
      </c>
    </row>
    <row r="3783" spans="1:13" hidden="1" x14ac:dyDescent="0.25">
      <c r="A3783" t="s">
        <v>2708</v>
      </c>
      <c r="B3783" t="s">
        <v>2707</v>
      </c>
      <c r="C3783" t="s">
        <v>2706</v>
      </c>
      <c r="D3783">
        <v>17757.509999999998</v>
      </c>
      <c r="E3783">
        <v>-7.35</v>
      </c>
      <c r="F3783" t="s">
        <v>2737</v>
      </c>
      <c r="G3783">
        <v>27013393</v>
      </c>
      <c r="H3783" t="s">
        <v>2834</v>
      </c>
      <c r="I3783" s="9">
        <v>43674.836111111108</v>
      </c>
      <c r="J3783" s="8" t="s">
        <v>2737</v>
      </c>
      <c r="K3783">
        <v>270</v>
      </c>
      <c r="L3783">
        <v>807</v>
      </c>
    </row>
    <row r="3784" spans="1:13" hidden="1" x14ac:dyDescent="0.25">
      <c r="A3784" t="s">
        <v>2708</v>
      </c>
      <c r="B3784" t="s">
        <v>2707</v>
      </c>
      <c r="C3784" t="s">
        <v>2706</v>
      </c>
      <c r="D3784">
        <v>17757.509999999998</v>
      </c>
      <c r="E3784">
        <v>-7.35</v>
      </c>
      <c r="F3784" t="s">
        <v>2737</v>
      </c>
      <c r="G3784">
        <v>27013392</v>
      </c>
      <c r="H3784" t="s">
        <v>2755</v>
      </c>
      <c r="I3784" s="9">
        <v>43674.836111111108</v>
      </c>
      <c r="J3784" s="8" t="s">
        <v>2737</v>
      </c>
      <c r="K3784">
        <v>270</v>
      </c>
      <c r="L3784">
        <v>807</v>
      </c>
    </row>
    <row r="3785" spans="1:13" hidden="1" x14ac:dyDescent="0.25">
      <c r="A3785" t="s">
        <v>2708</v>
      </c>
      <c r="B3785" t="s">
        <v>2707</v>
      </c>
      <c r="C3785" t="s">
        <v>2706</v>
      </c>
      <c r="D3785">
        <v>17757.509999999998</v>
      </c>
      <c r="E3785">
        <v>-7.35</v>
      </c>
      <c r="F3785" t="s">
        <v>2737</v>
      </c>
      <c r="G3785">
        <v>27013393</v>
      </c>
      <c r="H3785" t="s">
        <v>2834</v>
      </c>
      <c r="I3785" s="9">
        <v>43674.836111111108</v>
      </c>
      <c r="J3785" s="8" t="s">
        <v>2737</v>
      </c>
      <c r="K3785">
        <v>270</v>
      </c>
      <c r="L3785">
        <v>807</v>
      </c>
    </row>
    <row r="3786" spans="1:13" hidden="1" x14ac:dyDescent="0.25">
      <c r="A3786" t="s">
        <v>2708</v>
      </c>
      <c r="B3786" t="s">
        <v>2707</v>
      </c>
      <c r="C3786" t="s">
        <v>2706</v>
      </c>
      <c r="D3786">
        <v>17757.509999999998</v>
      </c>
      <c r="E3786">
        <v>-12.23</v>
      </c>
      <c r="F3786" t="s">
        <v>2737</v>
      </c>
      <c r="G3786">
        <v>27069208</v>
      </c>
      <c r="H3786" t="s">
        <v>2791</v>
      </c>
      <c r="I3786" s="9">
        <v>43674.836111111108</v>
      </c>
      <c r="J3786" s="8" t="s">
        <v>2737</v>
      </c>
      <c r="K3786">
        <v>270</v>
      </c>
      <c r="L3786">
        <v>807</v>
      </c>
    </row>
    <row r="3787" spans="1:13" hidden="1" x14ac:dyDescent="0.25">
      <c r="A3787" t="s">
        <v>2708</v>
      </c>
      <c r="B3787" t="s">
        <v>2707</v>
      </c>
      <c r="C3787" t="s">
        <v>2706</v>
      </c>
      <c r="D3787">
        <v>17757.509999999998</v>
      </c>
      <c r="E3787">
        <v>-10.53</v>
      </c>
      <c r="F3787" t="s">
        <v>2737</v>
      </c>
      <c r="G3787">
        <v>27013394</v>
      </c>
      <c r="H3787" t="s">
        <v>2789</v>
      </c>
      <c r="I3787" s="9">
        <v>43674.836111111108</v>
      </c>
      <c r="J3787" s="8" t="s">
        <v>2737</v>
      </c>
      <c r="K3787">
        <v>270</v>
      </c>
      <c r="L3787">
        <v>807</v>
      </c>
    </row>
    <row r="3788" spans="1:13" hidden="1" x14ac:dyDescent="0.25">
      <c r="A3788" t="s">
        <v>2708</v>
      </c>
      <c r="B3788" t="s">
        <v>2707</v>
      </c>
      <c r="C3788" t="s">
        <v>2706</v>
      </c>
      <c r="D3788">
        <v>17757.509999999998</v>
      </c>
      <c r="E3788">
        <v>-27.34</v>
      </c>
      <c r="F3788" t="s">
        <v>2737</v>
      </c>
      <c r="G3788">
        <v>27013399</v>
      </c>
      <c r="H3788" t="s">
        <v>2739</v>
      </c>
      <c r="I3788" s="9">
        <v>43674.836111111108</v>
      </c>
      <c r="J3788" s="8" t="s">
        <v>2737</v>
      </c>
      <c r="K3788">
        <v>270</v>
      </c>
      <c r="L3788">
        <v>807</v>
      </c>
    </row>
    <row r="3789" spans="1:13" hidden="1" x14ac:dyDescent="0.25">
      <c r="A3789" t="s">
        <v>2708</v>
      </c>
      <c r="B3789" t="s">
        <v>2707</v>
      </c>
      <c r="C3789" t="s">
        <v>2706</v>
      </c>
      <c r="D3789">
        <v>17757.509999999998</v>
      </c>
      <c r="E3789">
        <v>-7.35</v>
      </c>
      <c r="F3789" t="s">
        <v>2737</v>
      </c>
      <c r="G3789">
        <v>27013393</v>
      </c>
      <c r="H3789" t="s">
        <v>2834</v>
      </c>
      <c r="I3789" s="9">
        <v>43674.836111111108</v>
      </c>
      <c r="J3789" s="8" t="s">
        <v>2737</v>
      </c>
      <c r="K3789">
        <v>270</v>
      </c>
      <c r="L3789">
        <v>807</v>
      </c>
    </row>
    <row r="3790" spans="1:13" hidden="1" x14ac:dyDescent="0.25">
      <c r="A3790" t="s">
        <v>2708</v>
      </c>
      <c r="B3790" t="s">
        <v>2707</v>
      </c>
      <c r="C3790" t="s">
        <v>2706</v>
      </c>
      <c r="D3790">
        <v>17757.509999999998</v>
      </c>
      <c r="E3790">
        <v>-6.74</v>
      </c>
      <c r="F3790" t="s">
        <v>2737</v>
      </c>
      <c r="G3790">
        <v>27210100</v>
      </c>
      <c r="H3790" t="s">
        <v>2750</v>
      </c>
      <c r="I3790" s="9">
        <v>43674.836111111108</v>
      </c>
      <c r="J3790" s="8" t="s">
        <v>2737</v>
      </c>
      <c r="K3790">
        <v>272</v>
      </c>
      <c r="L3790">
        <v>807</v>
      </c>
    </row>
    <row r="3791" spans="1:13" hidden="1" x14ac:dyDescent="0.25">
      <c r="A3791" t="s">
        <v>2708</v>
      </c>
      <c r="B3791" t="s">
        <v>2707</v>
      </c>
      <c r="C3791" t="s">
        <v>2706</v>
      </c>
      <c r="D3791">
        <v>17757.509999999998</v>
      </c>
      <c r="E3791">
        <v>-6.74</v>
      </c>
      <c r="F3791" t="s">
        <v>2737</v>
      </c>
      <c r="G3791">
        <v>27210100</v>
      </c>
      <c r="H3791" t="s">
        <v>2750</v>
      </c>
      <c r="I3791" s="9">
        <v>43674.836111111108</v>
      </c>
      <c r="J3791" s="8" t="s">
        <v>2737</v>
      </c>
      <c r="K3791">
        <v>272</v>
      </c>
      <c r="L3791">
        <v>807</v>
      </c>
    </row>
    <row r="3792" spans="1:13" hidden="1" x14ac:dyDescent="0.25">
      <c r="A3792" t="s">
        <v>2708</v>
      </c>
      <c r="B3792" t="s">
        <v>2707</v>
      </c>
      <c r="C3792" t="s">
        <v>2706</v>
      </c>
      <c r="D3792">
        <v>17757.509999999998</v>
      </c>
      <c r="E3792">
        <v>-5.46</v>
      </c>
      <c r="F3792" t="s">
        <v>2737</v>
      </c>
      <c r="G3792">
        <v>27210100</v>
      </c>
      <c r="H3792" t="s">
        <v>2750</v>
      </c>
      <c r="I3792" s="9">
        <v>43674.836111111108</v>
      </c>
      <c r="J3792" s="8" t="s">
        <v>2737</v>
      </c>
      <c r="K3792">
        <v>272</v>
      </c>
      <c r="L3792">
        <v>807</v>
      </c>
    </row>
    <row r="3793" spans="1:13" hidden="1" x14ac:dyDescent="0.25">
      <c r="A3793" t="s">
        <v>2708</v>
      </c>
      <c r="B3793" t="s">
        <v>2707</v>
      </c>
      <c r="C3793" t="s">
        <v>2706</v>
      </c>
      <c r="D3793">
        <v>17757.509999999998</v>
      </c>
      <c r="E3793">
        <v>247</v>
      </c>
      <c r="F3793">
        <v>80100</v>
      </c>
      <c r="G3793">
        <v>30032401</v>
      </c>
      <c r="H3793" t="s">
        <v>2831</v>
      </c>
      <c r="I3793" s="9">
        <v>43674.836111111108</v>
      </c>
      <c r="J3793" s="8" t="s">
        <v>2737</v>
      </c>
      <c r="K3793">
        <v>300</v>
      </c>
      <c r="L3793">
        <v>807</v>
      </c>
      <c r="M3793" s="19">
        <v>259</v>
      </c>
    </row>
    <row r="3794" spans="1:13" hidden="1" x14ac:dyDescent="0.25">
      <c r="A3794" t="s">
        <v>2708</v>
      </c>
      <c r="B3794" t="s">
        <v>2707</v>
      </c>
      <c r="C3794" t="s">
        <v>2706</v>
      </c>
      <c r="D3794">
        <v>17757.509999999998</v>
      </c>
      <c r="E3794">
        <v>-5.46</v>
      </c>
      <c r="F3794" t="s">
        <v>2737</v>
      </c>
      <c r="G3794">
        <v>27210100</v>
      </c>
      <c r="H3794" t="s">
        <v>2750</v>
      </c>
      <c r="I3794" s="9">
        <v>43674.836111111108</v>
      </c>
      <c r="J3794" s="8" t="s">
        <v>2737</v>
      </c>
      <c r="K3794">
        <v>272</v>
      </c>
      <c r="L3794">
        <v>807</v>
      </c>
    </row>
    <row r="3795" spans="1:13" hidden="1" x14ac:dyDescent="0.25">
      <c r="A3795" t="s">
        <v>2708</v>
      </c>
      <c r="B3795" t="s">
        <v>2707</v>
      </c>
      <c r="C3795" t="s">
        <v>2706</v>
      </c>
      <c r="D3795">
        <v>17757.509999999998</v>
      </c>
      <c r="E3795">
        <v>-8.51</v>
      </c>
      <c r="F3795" t="s">
        <v>2737</v>
      </c>
      <c r="G3795">
        <v>27069171</v>
      </c>
      <c r="H3795" t="s">
        <v>2809</v>
      </c>
      <c r="I3795" s="9">
        <v>43674.836111111108</v>
      </c>
      <c r="J3795" s="8" t="s">
        <v>2737</v>
      </c>
      <c r="K3795">
        <v>270</v>
      </c>
      <c r="L3795">
        <v>807</v>
      </c>
    </row>
    <row r="3796" spans="1:13" hidden="1" x14ac:dyDescent="0.25">
      <c r="A3796" t="s">
        <v>2708</v>
      </c>
      <c r="B3796" t="s">
        <v>2707</v>
      </c>
      <c r="C3796" t="s">
        <v>2706</v>
      </c>
      <c r="D3796">
        <v>17757.509999999998</v>
      </c>
      <c r="E3796">
        <v>-8.51</v>
      </c>
      <c r="F3796" t="s">
        <v>2737</v>
      </c>
      <c r="G3796">
        <v>27069171</v>
      </c>
      <c r="H3796" t="s">
        <v>2809</v>
      </c>
      <c r="I3796" s="9">
        <v>43674.836111111108</v>
      </c>
      <c r="J3796" s="8" t="s">
        <v>2737</v>
      </c>
      <c r="K3796">
        <v>270</v>
      </c>
      <c r="L3796">
        <v>807</v>
      </c>
    </row>
    <row r="3797" spans="1:13" hidden="1" x14ac:dyDescent="0.25">
      <c r="A3797" t="s">
        <v>2708</v>
      </c>
      <c r="B3797" t="s">
        <v>2707</v>
      </c>
      <c r="C3797" t="s">
        <v>2706</v>
      </c>
      <c r="D3797">
        <v>17757.509999999998</v>
      </c>
      <c r="E3797">
        <v>-118.81</v>
      </c>
      <c r="F3797" t="s">
        <v>2737</v>
      </c>
      <c r="G3797">
        <v>27250540</v>
      </c>
      <c r="H3797" t="s">
        <v>2817</v>
      </c>
      <c r="I3797" s="9">
        <v>43674.836111111108</v>
      </c>
      <c r="J3797" s="8" t="s">
        <v>2737</v>
      </c>
      <c r="K3797">
        <v>272</v>
      </c>
      <c r="L3797">
        <v>807</v>
      </c>
    </row>
    <row r="3798" spans="1:13" hidden="1" x14ac:dyDescent="0.25">
      <c r="A3798" t="s">
        <v>2708</v>
      </c>
      <c r="B3798" t="s">
        <v>2707</v>
      </c>
      <c r="C3798" t="s">
        <v>2706</v>
      </c>
      <c r="D3798">
        <v>17757.509999999998</v>
      </c>
      <c r="E3798">
        <v>-76.5</v>
      </c>
      <c r="F3798" t="s">
        <v>2737</v>
      </c>
      <c r="G3798">
        <v>27050508</v>
      </c>
      <c r="H3798" t="s">
        <v>2816</v>
      </c>
      <c r="I3798" s="9">
        <v>43674.836111111108</v>
      </c>
      <c r="J3798" s="8" t="s">
        <v>2737</v>
      </c>
      <c r="K3798">
        <v>270</v>
      </c>
      <c r="L3798">
        <v>807</v>
      </c>
    </row>
    <row r="3799" spans="1:13" hidden="1" x14ac:dyDescent="0.25">
      <c r="A3799" t="s">
        <v>2708</v>
      </c>
      <c r="B3799" t="s">
        <v>2707</v>
      </c>
      <c r="C3799" t="s">
        <v>2706</v>
      </c>
      <c r="D3799">
        <v>17757.509999999998</v>
      </c>
      <c r="E3799">
        <v>-13.89</v>
      </c>
      <c r="F3799" t="s">
        <v>2737</v>
      </c>
      <c r="G3799">
        <v>27250507</v>
      </c>
      <c r="H3799" t="s">
        <v>2815</v>
      </c>
      <c r="I3799" s="9">
        <v>43674.836111111108</v>
      </c>
      <c r="J3799" s="8" t="s">
        <v>2737</v>
      </c>
      <c r="K3799">
        <v>272</v>
      </c>
      <c r="L3799">
        <v>807</v>
      </c>
    </row>
    <row r="3800" spans="1:13" hidden="1" x14ac:dyDescent="0.25">
      <c r="A3800" t="s">
        <v>2708</v>
      </c>
      <c r="B3800" t="s">
        <v>2707</v>
      </c>
      <c r="C3800" t="s">
        <v>2706</v>
      </c>
      <c r="D3800">
        <v>17757.509999999998</v>
      </c>
      <c r="E3800">
        <v>6</v>
      </c>
      <c r="F3800" t="s">
        <v>2737</v>
      </c>
      <c r="G3800">
        <v>25934767</v>
      </c>
      <c r="H3800" t="s">
        <v>2828</v>
      </c>
      <c r="I3800" s="9">
        <v>43674.836111111108</v>
      </c>
      <c r="J3800" s="8" t="s">
        <v>2737</v>
      </c>
      <c r="K3800">
        <v>259</v>
      </c>
      <c r="L3800">
        <v>807</v>
      </c>
    </row>
    <row r="3801" spans="1:13" hidden="1" x14ac:dyDescent="0.25">
      <c r="A3801" t="s">
        <v>2708</v>
      </c>
      <c r="B3801" t="s">
        <v>2707</v>
      </c>
      <c r="C3801" t="s">
        <v>2706</v>
      </c>
      <c r="D3801">
        <v>17757.509999999998</v>
      </c>
      <c r="E3801">
        <v>28</v>
      </c>
      <c r="F3801" t="s">
        <v>2737</v>
      </c>
      <c r="G3801">
        <v>25924143</v>
      </c>
      <c r="H3801" t="s">
        <v>2946</v>
      </c>
      <c r="I3801" s="9">
        <v>43674.836111111108</v>
      </c>
      <c r="J3801" s="8" t="s">
        <v>2737</v>
      </c>
      <c r="K3801">
        <v>259</v>
      </c>
      <c r="L3801">
        <v>807</v>
      </c>
    </row>
    <row r="3802" spans="1:13" hidden="1" x14ac:dyDescent="0.25">
      <c r="A3802" t="s">
        <v>2708</v>
      </c>
      <c r="B3802" t="s">
        <v>2707</v>
      </c>
      <c r="C3802" t="s">
        <v>2706</v>
      </c>
      <c r="D3802">
        <v>17757.509999999998</v>
      </c>
      <c r="E3802">
        <v>21</v>
      </c>
      <c r="F3802" t="s">
        <v>2848</v>
      </c>
      <c r="G3802">
        <v>63623574</v>
      </c>
      <c r="H3802" t="s">
        <v>2849</v>
      </c>
      <c r="I3802" s="9">
        <v>43674.836111111108</v>
      </c>
      <c r="J3802" s="8" t="s">
        <v>2737</v>
      </c>
      <c r="K3802">
        <v>636</v>
      </c>
      <c r="L3802">
        <v>807</v>
      </c>
    </row>
    <row r="3803" spans="1:13" hidden="1" x14ac:dyDescent="0.25">
      <c r="A3803" t="s">
        <v>2708</v>
      </c>
      <c r="B3803" t="s">
        <v>2707</v>
      </c>
      <c r="C3803" t="s">
        <v>2706</v>
      </c>
      <c r="D3803">
        <v>17757.509999999998</v>
      </c>
      <c r="E3803">
        <v>28</v>
      </c>
      <c r="F3803">
        <v>86592</v>
      </c>
      <c r="G3803">
        <v>30032010</v>
      </c>
      <c r="H3803" t="s">
        <v>2832</v>
      </c>
      <c r="I3803" s="9">
        <v>43674.836111111108</v>
      </c>
      <c r="J3803" s="8" t="s">
        <v>2737</v>
      </c>
      <c r="K3803">
        <v>300</v>
      </c>
      <c r="L3803">
        <v>807</v>
      </c>
      <c r="M3803" s="19">
        <v>30</v>
      </c>
    </row>
    <row r="3804" spans="1:13" hidden="1" x14ac:dyDescent="0.25">
      <c r="A3804" t="s">
        <v>2708</v>
      </c>
      <c r="B3804" t="s">
        <v>2707</v>
      </c>
      <c r="C3804" t="s">
        <v>2706</v>
      </c>
      <c r="D3804">
        <v>17757.509999999998</v>
      </c>
      <c r="E3804">
        <v>85.8</v>
      </c>
      <c r="F3804" t="s">
        <v>2803</v>
      </c>
      <c r="G3804">
        <v>25024698</v>
      </c>
      <c r="H3804" t="s">
        <v>2804</v>
      </c>
      <c r="I3804" s="9">
        <v>43674.836111111108</v>
      </c>
      <c r="J3804" s="8" t="s">
        <v>2737</v>
      </c>
      <c r="K3804">
        <v>250</v>
      </c>
      <c r="L3804">
        <v>807</v>
      </c>
    </row>
    <row r="3805" spans="1:13" hidden="1" x14ac:dyDescent="0.25">
      <c r="A3805" t="s">
        <v>2708</v>
      </c>
      <c r="B3805" t="s">
        <v>2707</v>
      </c>
      <c r="C3805" t="s">
        <v>2706</v>
      </c>
      <c r="D3805">
        <v>17757.509999999998</v>
      </c>
      <c r="E3805">
        <v>19.16</v>
      </c>
      <c r="F3805" t="s">
        <v>2737</v>
      </c>
      <c r="G3805">
        <v>25824575</v>
      </c>
      <c r="H3805" t="s">
        <v>3017</v>
      </c>
      <c r="I3805" s="9">
        <v>43674.836111111108</v>
      </c>
      <c r="J3805" s="8" t="s">
        <v>2737</v>
      </c>
      <c r="K3805">
        <v>258</v>
      </c>
      <c r="L3805">
        <v>807</v>
      </c>
    </row>
    <row r="3806" spans="1:13" hidden="1" x14ac:dyDescent="0.25">
      <c r="A3806" t="s">
        <v>2708</v>
      </c>
      <c r="B3806" t="s">
        <v>2707</v>
      </c>
      <c r="C3806" t="s">
        <v>2706</v>
      </c>
      <c r="D3806">
        <v>17757.509999999998</v>
      </c>
      <c r="E3806">
        <v>67.86</v>
      </c>
      <c r="F3806" t="s">
        <v>2737</v>
      </c>
      <c r="G3806">
        <v>25024061</v>
      </c>
      <c r="H3806" t="s">
        <v>3133</v>
      </c>
      <c r="I3806" s="9">
        <v>43674.836111111108</v>
      </c>
      <c r="J3806" s="8" t="s">
        <v>2737</v>
      </c>
      <c r="K3806">
        <v>250</v>
      </c>
      <c r="L3806">
        <v>807</v>
      </c>
    </row>
    <row r="3807" spans="1:13" hidden="1" x14ac:dyDescent="0.25">
      <c r="A3807" t="s">
        <v>2708</v>
      </c>
      <c r="B3807" t="s">
        <v>2707</v>
      </c>
      <c r="C3807" t="s">
        <v>2706</v>
      </c>
      <c r="D3807">
        <v>17757.509999999998</v>
      </c>
      <c r="E3807">
        <v>132</v>
      </c>
      <c r="F3807" t="s">
        <v>3047</v>
      </c>
      <c r="G3807">
        <v>25921302</v>
      </c>
      <c r="H3807" t="s">
        <v>3048</v>
      </c>
      <c r="I3807" s="9">
        <v>43674.836111111108</v>
      </c>
      <c r="J3807" s="8" t="s">
        <v>2737</v>
      </c>
      <c r="K3807">
        <v>259</v>
      </c>
      <c r="L3807">
        <v>807</v>
      </c>
    </row>
    <row r="3808" spans="1:13" hidden="1" x14ac:dyDescent="0.25">
      <c r="A3808" t="s">
        <v>2708</v>
      </c>
      <c r="B3808" t="s">
        <v>2707</v>
      </c>
      <c r="C3808" t="s">
        <v>2706</v>
      </c>
      <c r="D3808">
        <v>17757.509999999998</v>
      </c>
      <c r="E3808">
        <v>6</v>
      </c>
      <c r="F3808" t="s">
        <v>2737</v>
      </c>
      <c r="G3808">
        <v>25932661</v>
      </c>
      <c r="H3808" t="s">
        <v>2805</v>
      </c>
      <c r="I3808" s="9">
        <v>43674.836111111108</v>
      </c>
      <c r="J3808" s="8" t="s">
        <v>2737</v>
      </c>
      <c r="K3808">
        <v>259</v>
      </c>
      <c r="L3808">
        <v>807</v>
      </c>
    </row>
    <row r="3809" spans="1:13" hidden="1" x14ac:dyDescent="0.25">
      <c r="A3809" t="s">
        <v>2708</v>
      </c>
      <c r="B3809" t="s">
        <v>2707</v>
      </c>
      <c r="C3809" t="s">
        <v>2706</v>
      </c>
      <c r="D3809">
        <v>17757.509999999998</v>
      </c>
      <c r="E3809">
        <v>5</v>
      </c>
      <c r="F3809" t="s">
        <v>2737</v>
      </c>
      <c r="G3809">
        <v>25923983</v>
      </c>
      <c r="H3809" t="s">
        <v>2859</v>
      </c>
      <c r="I3809" s="9">
        <v>43674.836111111108</v>
      </c>
      <c r="J3809" s="8" t="s">
        <v>2737</v>
      </c>
      <c r="K3809">
        <v>259</v>
      </c>
      <c r="L3809">
        <v>807</v>
      </c>
    </row>
    <row r="3810" spans="1:13" hidden="1" x14ac:dyDescent="0.25">
      <c r="A3810" t="s">
        <v>2708</v>
      </c>
      <c r="B3810" t="s">
        <v>2707</v>
      </c>
      <c r="C3810" t="s">
        <v>2706</v>
      </c>
      <c r="D3810">
        <v>17757.509999999998</v>
      </c>
      <c r="E3810">
        <v>13</v>
      </c>
      <c r="F3810" t="s">
        <v>2737</v>
      </c>
      <c r="G3810">
        <v>25924174</v>
      </c>
      <c r="H3810" t="s">
        <v>2861</v>
      </c>
      <c r="I3810" s="9">
        <v>43674.836111111108</v>
      </c>
      <c r="J3810" s="8" t="s">
        <v>2737</v>
      </c>
      <c r="K3810">
        <v>259</v>
      </c>
      <c r="L3810">
        <v>807</v>
      </c>
    </row>
    <row r="3811" spans="1:13" hidden="1" x14ac:dyDescent="0.25">
      <c r="A3811" t="s">
        <v>2690</v>
      </c>
      <c r="B3811" t="s">
        <v>2689</v>
      </c>
      <c r="C3811" t="s">
        <v>2688</v>
      </c>
      <c r="D3811">
        <v>12371.47</v>
      </c>
      <c r="E3811">
        <v>28</v>
      </c>
      <c r="F3811">
        <v>86592</v>
      </c>
      <c r="G3811">
        <v>30032010</v>
      </c>
      <c r="H3811" t="s">
        <v>2832</v>
      </c>
      <c r="I3811" s="9">
        <v>43730.710416666669</v>
      </c>
      <c r="J3811" s="8" t="s">
        <v>2737</v>
      </c>
      <c r="K3811">
        <v>300</v>
      </c>
      <c r="L3811">
        <v>806</v>
      </c>
      <c r="M3811" s="19">
        <v>30</v>
      </c>
    </row>
    <row r="3812" spans="1:13" hidden="1" x14ac:dyDescent="0.25">
      <c r="A3812" t="s">
        <v>2690</v>
      </c>
      <c r="B3812" t="s">
        <v>2689</v>
      </c>
      <c r="C3812" t="s">
        <v>2688</v>
      </c>
      <c r="D3812">
        <v>12371.47</v>
      </c>
      <c r="E3812">
        <v>144</v>
      </c>
      <c r="F3812">
        <v>86803</v>
      </c>
      <c r="G3812">
        <v>30033186</v>
      </c>
      <c r="H3812" t="s">
        <v>3085</v>
      </c>
      <c r="I3812" s="9">
        <v>43730.710416666669</v>
      </c>
      <c r="J3812" s="8" t="s">
        <v>2737</v>
      </c>
      <c r="K3812">
        <v>300</v>
      </c>
      <c r="L3812">
        <v>806</v>
      </c>
      <c r="M3812" s="19">
        <v>151</v>
      </c>
    </row>
    <row r="3813" spans="1:13" hidden="1" x14ac:dyDescent="0.25">
      <c r="A3813" t="s">
        <v>2690</v>
      </c>
      <c r="B3813" t="s">
        <v>2689</v>
      </c>
      <c r="C3813" t="s">
        <v>2688</v>
      </c>
      <c r="D3813">
        <v>12371.47</v>
      </c>
      <c r="E3813">
        <v>13.89</v>
      </c>
      <c r="F3813" t="s">
        <v>2737</v>
      </c>
      <c r="G3813">
        <v>27250507</v>
      </c>
      <c r="H3813" t="s">
        <v>2815</v>
      </c>
      <c r="I3813" s="9">
        <v>43730.710416666669</v>
      </c>
      <c r="J3813" s="8" t="s">
        <v>2737</v>
      </c>
      <c r="K3813">
        <v>272</v>
      </c>
      <c r="L3813">
        <v>806</v>
      </c>
    </row>
    <row r="3814" spans="1:13" hidden="1" x14ac:dyDescent="0.25">
      <c r="A3814" t="s">
        <v>2690</v>
      </c>
      <c r="B3814" t="s">
        <v>2689</v>
      </c>
      <c r="C3814" t="s">
        <v>2688</v>
      </c>
      <c r="D3814">
        <v>12371.47</v>
      </c>
      <c r="E3814">
        <v>13.89</v>
      </c>
      <c r="F3814" t="s">
        <v>2737</v>
      </c>
      <c r="G3814">
        <v>27250507</v>
      </c>
      <c r="H3814" t="s">
        <v>2815</v>
      </c>
      <c r="I3814" s="9">
        <v>43730.710416666669</v>
      </c>
      <c r="J3814" s="8" t="s">
        <v>2737</v>
      </c>
      <c r="K3814">
        <v>272</v>
      </c>
      <c r="L3814">
        <v>806</v>
      </c>
    </row>
    <row r="3815" spans="1:13" hidden="1" x14ac:dyDescent="0.25">
      <c r="A3815" t="s">
        <v>2690</v>
      </c>
      <c r="B3815" t="s">
        <v>2689</v>
      </c>
      <c r="C3815" t="s">
        <v>2688</v>
      </c>
      <c r="D3815">
        <v>12371.47</v>
      </c>
      <c r="E3815">
        <v>76.5</v>
      </c>
      <c r="F3815" t="s">
        <v>2737</v>
      </c>
      <c r="G3815">
        <v>27050508</v>
      </c>
      <c r="H3815" t="s">
        <v>2816</v>
      </c>
      <c r="I3815" s="9">
        <v>43730.710416666669</v>
      </c>
      <c r="J3815" s="8" t="s">
        <v>2737</v>
      </c>
      <c r="K3815">
        <v>270</v>
      </c>
      <c r="L3815">
        <v>806</v>
      </c>
    </row>
    <row r="3816" spans="1:13" hidden="1" x14ac:dyDescent="0.25">
      <c r="A3816" t="s">
        <v>2690</v>
      </c>
      <c r="B3816" t="s">
        <v>2689</v>
      </c>
      <c r="C3816" t="s">
        <v>2688</v>
      </c>
      <c r="D3816">
        <v>12371.47</v>
      </c>
      <c r="E3816">
        <v>8.51</v>
      </c>
      <c r="F3816" t="s">
        <v>2737</v>
      </c>
      <c r="G3816">
        <v>27069171</v>
      </c>
      <c r="H3816" t="s">
        <v>2809</v>
      </c>
      <c r="I3816" s="9">
        <v>43730.710416666669</v>
      </c>
      <c r="J3816" s="8" t="s">
        <v>2737</v>
      </c>
      <c r="K3816">
        <v>270</v>
      </c>
      <c r="L3816">
        <v>806</v>
      </c>
    </row>
    <row r="3817" spans="1:13" hidden="1" x14ac:dyDescent="0.25">
      <c r="A3817" t="s">
        <v>2690</v>
      </c>
      <c r="B3817" t="s">
        <v>2689</v>
      </c>
      <c r="C3817" t="s">
        <v>2688</v>
      </c>
      <c r="D3817">
        <v>12371.47</v>
      </c>
      <c r="E3817">
        <v>8.51</v>
      </c>
      <c r="F3817" t="s">
        <v>2737</v>
      </c>
      <c r="G3817">
        <v>27069171</v>
      </c>
      <c r="H3817" t="s">
        <v>2809</v>
      </c>
      <c r="I3817" s="9">
        <v>43730.710416666669</v>
      </c>
      <c r="J3817" s="8" t="s">
        <v>2737</v>
      </c>
      <c r="K3817">
        <v>270</v>
      </c>
      <c r="L3817">
        <v>806</v>
      </c>
    </row>
    <row r="3818" spans="1:13" hidden="1" x14ac:dyDescent="0.25">
      <c r="A3818" t="s">
        <v>2690</v>
      </c>
      <c r="B3818" t="s">
        <v>2689</v>
      </c>
      <c r="C3818" t="s">
        <v>2688</v>
      </c>
      <c r="D3818">
        <v>12371.47</v>
      </c>
      <c r="E3818">
        <v>7.35</v>
      </c>
      <c r="F3818" t="s">
        <v>2737</v>
      </c>
      <c r="G3818">
        <v>27013392</v>
      </c>
      <c r="H3818" t="s">
        <v>2755</v>
      </c>
      <c r="I3818" s="9">
        <v>43730.710416666669</v>
      </c>
      <c r="J3818" s="8" t="s">
        <v>2737</v>
      </c>
      <c r="K3818">
        <v>270</v>
      </c>
      <c r="L3818">
        <v>806</v>
      </c>
    </row>
    <row r="3819" spans="1:13" hidden="1" x14ac:dyDescent="0.25">
      <c r="A3819" t="s">
        <v>2690</v>
      </c>
      <c r="B3819" t="s">
        <v>2689</v>
      </c>
      <c r="C3819" t="s">
        <v>2688</v>
      </c>
      <c r="D3819">
        <v>12371.47</v>
      </c>
      <c r="E3819">
        <v>11.02</v>
      </c>
      <c r="F3819" t="s">
        <v>2737</v>
      </c>
      <c r="G3819">
        <v>27210100</v>
      </c>
      <c r="H3819" t="s">
        <v>2750</v>
      </c>
      <c r="I3819" s="9">
        <v>43730.710416666669</v>
      </c>
      <c r="J3819" s="8" t="s">
        <v>2737</v>
      </c>
      <c r="K3819">
        <v>272</v>
      </c>
      <c r="L3819">
        <v>806</v>
      </c>
    </row>
    <row r="3820" spans="1:13" hidden="1" x14ac:dyDescent="0.25">
      <c r="A3820" t="s">
        <v>2690</v>
      </c>
      <c r="B3820" t="s">
        <v>2689</v>
      </c>
      <c r="C3820" t="s">
        <v>2688</v>
      </c>
      <c r="D3820">
        <v>12371.47</v>
      </c>
      <c r="E3820">
        <v>12</v>
      </c>
      <c r="F3820" t="s">
        <v>2737</v>
      </c>
      <c r="G3820">
        <v>25934767</v>
      </c>
      <c r="H3820" t="s">
        <v>2828</v>
      </c>
      <c r="I3820" s="9">
        <v>43730.710416666669</v>
      </c>
      <c r="J3820" s="8" t="s">
        <v>2737</v>
      </c>
      <c r="K3820">
        <v>259</v>
      </c>
      <c r="L3820">
        <v>806</v>
      </c>
    </row>
    <row r="3821" spans="1:13" hidden="1" x14ac:dyDescent="0.25">
      <c r="A3821" t="s">
        <v>2690</v>
      </c>
      <c r="B3821" t="s">
        <v>2689</v>
      </c>
      <c r="C3821" t="s">
        <v>2688</v>
      </c>
      <c r="D3821">
        <v>12371.47</v>
      </c>
      <c r="E3821">
        <v>6.74</v>
      </c>
      <c r="F3821" t="s">
        <v>2737</v>
      </c>
      <c r="G3821">
        <v>27210100</v>
      </c>
      <c r="H3821" t="s">
        <v>2750</v>
      </c>
      <c r="I3821" s="9">
        <v>43730.710416666669</v>
      </c>
      <c r="J3821" s="8" t="s">
        <v>2737</v>
      </c>
      <c r="K3821">
        <v>272</v>
      </c>
      <c r="L3821">
        <v>806</v>
      </c>
    </row>
    <row r="3822" spans="1:13" hidden="1" x14ac:dyDescent="0.25">
      <c r="A3822" t="s">
        <v>2690</v>
      </c>
      <c r="B3822" t="s">
        <v>2689</v>
      </c>
      <c r="C3822" t="s">
        <v>2688</v>
      </c>
      <c r="D3822">
        <v>12371.47</v>
      </c>
      <c r="E3822">
        <v>6.74</v>
      </c>
      <c r="F3822" t="s">
        <v>2737</v>
      </c>
      <c r="G3822">
        <v>27210100</v>
      </c>
      <c r="H3822" t="s">
        <v>2750</v>
      </c>
      <c r="I3822" s="9">
        <v>43730.710416666669</v>
      </c>
      <c r="J3822" s="8" t="s">
        <v>2737</v>
      </c>
      <c r="K3822">
        <v>272</v>
      </c>
      <c r="L3822">
        <v>806</v>
      </c>
    </row>
    <row r="3823" spans="1:13" hidden="1" x14ac:dyDescent="0.25">
      <c r="A3823" t="s">
        <v>2690</v>
      </c>
      <c r="B3823" t="s">
        <v>2689</v>
      </c>
      <c r="C3823" t="s">
        <v>2688</v>
      </c>
      <c r="D3823">
        <v>12371.47</v>
      </c>
      <c r="E3823">
        <v>5.46</v>
      </c>
      <c r="F3823" t="s">
        <v>2737</v>
      </c>
      <c r="G3823">
        <v>27210100</v>
      </c>
      <c r="H3823" t="s">
        <v>2750</v>
      </c>
      <c r="I3823" s="9">
        <v>43730.710416666669</v>
      </c>
      <c r="J3823" s="8" t="s">
        <v>2737</v>
      </c>
      <c r="K3823">
        <v>272</v>
      </c>
      <c r="L3823">
        <v>806</v>
      </c>
    </row>
    <row r="3824" spans="1:13" hidden="1" x14ac:dyDescent="0.25">
      <c r="A3824" t="s">
        <v>2690</v>
      </c>
      <c r="B3824" t="s">
        <v>2689</v>
      </c>
      <c r="C3824" t="s">
        <v>2688</v>
      </c>
      <c r="D3824">
        <v>12371.47</v>
      </c>
      <c r="E3824">
        <v>5.46</v>
      </c>
      <c r="F3824" t="s">
        <v>2737</v>
      </c>
      <c r="G3824">
        <v>27210100</v>
      </c>
      <c r="H3824" t="s">
        <v>2750</v>
      </c>
      <c r="I3824" s="9">
        <v>43730.710416666669</v>
      </c>
      <c r="J3824" s="8" t="s">
        <v>2737</v>
      </c>
      <c r="K3824">
        <v>272</v>
      </c>
      <c r="L3824">
        <v>806</v>
      </c>
    </row>
    <row r="3825" spans="1:13" hidden="1" x14ac:dyDescent="0.25">
      <c r="A3825" t="s">
        <v>2690</v>
      </c>
      <c r="B3825" t="s">
        <v>2689</v>
      </c>
      <c r="C3825" t="s">
        <v>2688</v>
      </c>
      <c r="D3825">
        <v>12371.47</v>
      </c>
      <c r="E3825">
        <v>118.81</v>
      </c>
      <c r="F3825" t="s">
        <v>2737</v>
      </c>
      <c r="G3825">
        <v>27250540</v>
      </c>
      <c r="H3825" t="s">
        <v>2817</v>
      </c>
      <c r="I3825" s="9">
        <v>43730.710416666669</v>
      </c>
      <c r="J3825" s="8" t="s">
        <v>2737</v>
      </c>
      <c r="K3825">
        <v>272</v>
      </c>
      <c r="L3825">
        <v>806</v>
      </c>
    </row>
    <row r="3826" spans="1:13" hidden="1" x14ac:dyDescent="0.25">
      <c r="A3826" t="s">
        <v>2690</v>
      </c>
      <c r="B3826" t="s">
        <v>2689</v>
      </c>
      <c r="C3826" t="s">
        <v>2688</v>
      </c>
      <c r="D3826">
        <v>12371.47</v>
      </c>
      <c r="E3826">
        <v>7.35</v>
      </c>
      <c r="F3826" t="s">
        <v>2737</v>
      </c>
      <c r="G3826">
        <v>27013392</v>
      </c>
      <c r="H3826" t="s">
        <v>2755</v>
      </c>
      <c r="I3826" s="9">
        <v>43730.710416666669</v>
      </c>
      <c r="J3826" s="8" t="s">
        <v>2737</v>
      </c>
      <c r="K3826">
        <v>270</v>
      </c>
      <c r="L3826">
        <v>806</v>
      </c>
    </row>
    <row r="3827" spans="1:13" hidden="1" x14ac:dyDescent="0.25">
      <c r="A3827" t="s">
        <v>2690</v>
      </c>
      <c r="B3827" t="s">
        <v>2689</v>
      </c>
      <c r="C3827" t="s">
        <v>2688</v>
      </c>
      <c r="D3827">
        <v>12371.47</v>
      </c>
      <c r="E3827">
        <v>7.35</v>
      </c>
      <c r="F3827" t="s">
        <v>2737</v>
      </c>
      <c r="G3827">
        <v>27013392</v>
      </c>
      <c r="H3827" t="s">
        <v>2755</v>
      </c>
      <c r="I3827" s="9">
        <v>43730.710416666669</v>
      </c>
      <c r="J3827" s="8" t="s">
        <v>2737</v>
      </c>
      <c r="K3827">
        <v>270</v>
      </c>
      <c r="L3827">
        <v>806</v>
      </c>
    </row>
    <row r="3828" spans="1:13" hidden="1" x14ac:dyDescent="0.25">
      <c r="A3828" t="s">
        <v>2690</v>
      </c>
      <c r="B3828" t="s">
        <v>2689</v>
      </c>
      <c r="C3828" t="s">
        <v>2688</v>
      </c>
      <c r="D3828">
        <v>12371.47</v>
      </c>
      <c r="E3828">
        <v>7.35</v>
      </c>
      <c r="F3828" t="s">
        <v>2737</v>
      </c>
      <c r="G3828">
        <v>27013393</v>
      </c>
      <c r="H3828" t="s">
        <v>2834</v>
      </c>
      <c r="I3828" s="9">
        <v>43730.710416666669</v>
      </c>
      <c r="J3828" s="8" t="s">
        <v>2737</v>
      </c>
      <c r="K3828">
        <v>270</v>
      </c>
      <c r="L3828">
        <v>806</v>
      </c>
    </row>
    <row r="3829" spans="1:13" hidden="1" x14ac:dyDescent="0.25">
      <c r="A3829" t="s">
        <v>2690</v>
      </c>
      <c r="B3829" t="s">
        <v>2689</v>
      </c>
      <c r="C3829" t="s">
        <v>2688</v>
      </c>
      <c r="D3829">
        <v>12371.47</v>
      </c>
      <c r="E3829">
        <v>7.35</v>
      </c>
      <c r="F3829" t="s">
        <v>2737</v>
      </c>
      <c r="G3829">
        <v>27013393</v>
      </c>
      <c r="H3829" t="s">
        <v>2834</v>
      </c>
      <c r="I3829" s="9">
        <v>43730.710416666669</v>
      </c>
      <c r="J3829" s="8" t="s">
        <v>2737</v>
      </c>
      <c r="K3829">
        <v>270</v>
      </c>
      <c r="L3829">
        <v>806</v>
      </c>
    </row>
    <row r="3830" spans="1:13" hidden="1" x14ac:dyDescent="0.25">
      <c r="A3830" t="s">
        <v>2690</v>
      </c>
      <c r="B3830" t="s">
        <v>2689</v>
      </c>
      <c r="C3830" t="s">
        <v>2688</v>
      </c>
      <c r="D3830">
        <v>12371.47</v>
      </c>
      <c r="E3830">
        <v>10.53</v>
      </c>
      <c r="F3830" t="s">
        <v>2737</v>
      </c>
      <c r="G3830">
        <v>27013394</v>
      </c>
      <c r="H3830" t="s">
        <v>2789</v>
      </c>
      <c r="I3830" s="9">
        <v>43730.710416666669</v>
      </c>
      <c r="J3830" s="8" t="s">
        <v>2737</v>
      </c>
      <c r="K3830">
        <v>270</v>
      </c>
      <c r="L3830">
        <v>806</v>
      </c>
    </row>
    <row r="3831" spans="1:13" hidden="1" x14ac:dyDescent="0.25">
      <c r="A3831" t="s">
        <v>2690</v>
      </c>
      <c r="B3831" t="s">
        <v>2689</v>
      </c>
      <c r="C3831" t="s">
        <v>2688</v>
      </c>
      <c r="D3831">
        <v>12371.47</v>
      </c>
      <c r="E3831">
        <v>12.23</v>
      </c>
      <c r="F3831" t="s">
        <v>2737</v>
      </c>
      <c r="G3831">
        <v>27069208</v>
      </c>
      <c r="H3831" t="s">
        <v>2791</v>
      </c>
      <c r="I3831" s="9">
        <v>43730.710416666669</v>
      </c>
      <c r="J3831" s="8" t="s">
        <v>2737</v>
      </c>
      <c r="K3831">
        <v>270</v>
      </c>
      <c r="L3831">
        <v>806</v>
      </c>
    </row>
    <row r="3832" spans="1:13" hidden="1" x14ac:dyDescent="0.25">
      <c r="A3832" t="s">
        <v>2690</v>
      </c>
      <c r="B3832" t="s">
        <v>2689</v>
      </c>
      <c r="C3832" t="s">
        <v>2688</v>
      </c>
      <c r="D3832">
        <v>12371.47</v>
      </c>
      <c r="E3832">
        <v>12.23</v>
      </c>
      <c r="F3832" t="s">
        <v>2737</v>
      </c>
      <c r="G3832">
        <v>27069208</v>
      </c>
      <c r="H3832" t="s">
        <v>2791</v>
      </c>
      <c r="I3832" s="9">
        <v>43730.710416666669</v>
      </c>
      <c r="J3832" s="8" t="s">
        <v>2737</v>
      </c>
      <c r="K3832">
        <v>270</v>
      </c>
      <c r="L3832">
        <v>806</v>
      </c>
    </row>
    <row r="3833" spans="1:13" hidden="1" x14ac:dyDescent="0.25">
      <c r="A3833" t="s">
        <v>2690</v>
      </c>
      <c r="B3833" t="s">
        <v>2689</v>
      </c>
      <c r="C3833" t="s">
        <v>2688</v>
      </c>
      <c r="D3833">
        <v>12371.47</v>
      </c>
      <c r="E3833">
        <v>85.8</v>
      </c>
      <c r="F3833" t="s">
        <v>2803</v>
      </c>
      <c r="G3833">
        <v>25024698</v>
      </c>
      <c r="H3833" t="s">
        <v>2804</v>
      </c>
      <c r="I3833" s="9">
        <v>43730.710416666669</v>
      </c>
      <c r="J3833" s="8" t="s">
        <v>2737</v>
      </c>
      <c r="K3833">
        <v>250</v>
      </c>
      <c r="L3833">
        <v>806</v>
      </c>
    </row>
    <row r="3834" spans="1:13" hidden="1" x14ac:dyDescent="0.25">
      <c r="A3834" t="s">
        <v>2690</v>
      </c>
      <c r="B3834" t="s">
        <v>2689</v>
      </c>
      <c r="C3834" t="s">
        <v>2688</v>
      </c>
      <c r="D3834">
        <v>12371.47</v>
      </c>
      <c r="E3834">
        <v>1200</v>
      </c>
      <c r="F3834">
        <v>50499</v>
      </c>
      <c r="G3834">
        <v>11250499</v>
      </c>
      <c r="H3834" t="s">
        <v>2807</v>
      </c>
      <c r="I3834" s="9">
        <v>43730.710416666669</v>
      </c>
      <c r="J3834" s="8" t="s">
        <v>2737</v>
      </c>
      <c r="K3834">
        <v>112</v>
      </c>
      <c r="L3834">
        <v>806</v>
      </c>
      <c r="M3834" s="19">
        <v>1255</v>
      </c>
    </row>
    <row r="3835" spans="1:13" hidden="1" x14ac:dyDescent="0.25">
      <c r="A3835" t="s">
        <v>2690</v>
      </c>
      <c r="B3835" t="s">
        <v>2689</v>
      </c>
      <c r="C3835" t="s">
        <v>2688</v>
      </c>
      <c r="D3835">
        <v>12371.47</v>
      </c>
      <c r="E3835">
        <v>10.17</v>
      </c>
      <c r="F3835" t="s">
        <v>2826</v>
      </c>
      <c r="G3835">
        <v>27038311</v>
      </c>
      <c r="H3835" t="s">
        <v>2827</v>
      </c>
      <c r="I3835" s="9">
        <v>43730.710416666669</v>
      </c>
      <c r="J3835" s="8" t="s">
        <v>2737</v>
      </c>
      <c r="K3835">
        <v>270</v>
      </c>
      <c r="L3835">
        <v>806</v>
      </c>
    </row>
    <row r="3836" spans="1:13" hidden="1" x14ac:dyDescent="0.25">
      <c r="A3836" t="s">
        <v>2690</v>
      </c>
      <c r="B3836" t="s">
        <v>2689</v>
      </c>
      <c r="C3836" t="s">
        <v>2688</v>
      </c>
      <c r="D3836">
        <v>12371.47</v>
      </c>
      <c r="E3836">
        <v>158.78</v>
      </c>
      <c r="F3836" t="s">
        <v>2823</v>
      </c>
      <c r="G3836">
        <v>27220100</v>
      </c>
      <c r="H3836" t="s">
        <v>2824</v>
      </c>
      <c r="I3836" s="9">
        <v>43730.710416666669</v>
      </c>
      <c r="J3836" s="8" t="s">
        <v>2737</v>
      </c>
      <c r="K3836">
        <v>272</v>
      </c>
      <c r="L3836">
        <v>806</v>
      </c>
    </row>
    <row r="3837" spans="1:13" hidden="1" x14ac:dyDescent="0.25">
      <c r="A3837" t="s">
        <v>2690</v>
      </c>
      <c r="B3837" t="s">
        <v>2689</v>
      </c>
      <c r="C3837" t="s">
        <v>2688</v>
      </c>
      <c r="D3837">
        <v>12371.47</v>
      </c>
      <c r="E3837">
        <v>11.92</v>
      </c>
      <c r="F3837" t="s">
        <v>2752</v>
      </c>
      <c r="G3837">
        <v>27038238</v>
      </c>
      <c r="H3837" t="s">
        <v>2753</v>
      </c>
      <c r="I3837" s="9">
        <v>43730.710416666669</v>
      </c>
      <c r="J3837" s="8" t="s">
        <v>2737</v>
      </c>
      <c r="K3837">
        <v>270</v>
      </c>
      <c r="L3837">
        <v>806</v>
      </c>
    </row>
    <row r="3838" spans="1:13" hidden="1" x14ac:dyDescent="0.25">
      <c r="A3838" t="s">
        <v>2690</v>
      </c>
      <c r="B3838" t="s">
        <v>2689</v>
      </c>
      <c r="C3838" t="s">
        <v>2688</v>
      </c>
      <c r="D3838">
        <v>12371.47</v>
      </c>
      <c r="E3838">
        <v>11.92</v>
      </c>
      <c r="F3838" t="s">
        <v>2752</v>
      </c>
      <c r="G3838">
        <v>27038238</v>
      </c>
      <c r="H3838" t="s">
        <v>2753</v>
      </c>
      <c r="I3838" s="9">
        <v>43730.710416666669</v>
      </c>
      <c r="J3838" s="8" t="s">
        <v>2737</v>
      </c>
      <c r="K3838">
        <v>270</v>
      </c>
      <c r="L3838">
        <v>806</v>
      </c>
    </row>
    <row r="3839" spans="1:13" hidden="1" x14ac:dyDescent="0.25">
      <c r="A3839" t="s">
        <v>2690</v>
      </c>
      <c r="B3839" t="s">
        <v>2689</v>
      </c>
      <c r="C3839" t="s">
        <v>2688</v>
      </c>
      <c r="D3839">
        <v>12371.47</v>
      </c>
      <c r="E3839">
        <v>-13.89</v>
      </c>
      <c r="F3839" t="s">
        <v>2737</v>
      </c>
      <c r="G3839">
        <v>27250507</v>
      </c>
      <c r="H3839" t="s">
        <v>2815</v>
      </c>
      <c r="I3839" s="9">
        <v>43730.710416666669</v>
      </c>
      <c r="J3839" s="8" t="s">
        <v>2737</v>
      </c>
      <c r="K3839">
        <v>272</v>
      </c>
      <c r="L3839">
        <v>806</v>
      </c>
    </row>
    <row r="3840" spans="1:13" hidden="1" x14ac:dyDescent="0.25">
      <c r="A3840" t="s">
        <v>2690</v>
      </c>
      <c r="B3840" t="s">
        <v>2689</v>
      </c>
      <c r="C3840" t="s">
        <v>2688</v>
      </c>
      <c r="D3840">
        <v>12371.47</v>
      </c>
      <c r="E3840">
        <v>-13.89</v>
      </c>
      <c r="F3840" t="s">
        <v>2737</v>
      </c>
      <c r="G3840">
        <v>27250507</v>
      </c>
      <c r="H3840" t="s">
        <v>2815</v>
      </c>
      <c r="I3840" s="9">
        <v>43730.710416666669</v>
      </c>
      <c r="J3840" s="8" t="s">
        <v>2737</v>
      </c>
      <c r="K3840">
        <v>272</v>
      </c>
      <c r="L3840">
        <v>806</v>
      </c>
    </row>
    <row r="3841" spans="1:12" hidden="1" x14ac:dyDescent="0.25">
      <c r="A3841" t="s">
        <v>2690</v>
      </c>
      <c r="B3841" t="s">
        <v>2689</v>
      </c>
      <c r="C3841" t="s">
        <v>2688</v>
      </c>
      <c r="D3841">
        <v>12371.47</v>
      </c>
      <c r="E3841">
        <v>-76.5</v>
      </c>
      <c r="F3841" t="s">
        <v>2737</v>
      </c>
      <c r="G3841">
        <v>27050508</v>
      </c>
      <c r="H3841" t="s">
        <v>2816</v>
      </c>
      <c r="I3841" s="9">
        <v>43730.710416666669</v>
      </c>
      <c r="J3841" s="8" t="s">
        <v>2737</v>
      </c>
      <c r="K3841">
        <v>270</v>
      </c>
      <c r="L3841">
        <v>806</v>
      </c>
    </row>
    <row r="3842" spans="1:12" hidden="1" x14ac:dyDescent="0.25">
      <c r="A3842" t="s">
        <v>2690</v>
      </c>
      <c r="B3842" t="s">
        <v>2689</v>
      </c>
      <c r="C3842" t="s">
        <v>2688</v>
      </c>
      <c r="D3842">
        <v>12371.47</v>
      </c>
      <c r="E3842">
        <v>-8.51</v>
      </c>
      <c r="F3842" t="s">
        <v>2737</v>
      </c>
      <c r="G3842">
        <v>27069171</v>
      </c>
      <c r="H3842" t="s">
        <v>2809</v>
      </c>
      <c r="I3842" s="9">
        <v>43730.710416666669</v>
      </c>
      <c r="J3842" s="8" t="s">
        <v>2737</v>
      </c>
      <c r="K3842">
        <v>270</v>
      </c>
      <c r="L3842">
        <v>806</v>
      </c>
    </row>
    <row r="3843" spans="1:12" hidden="1" x14ac:dyDescent="0.25">
      <c r="A3843" t="s">
        <v>2690</v>
      </c>
      <c r="B3843" t="s">
        <v>2689</v>
      </c>
      <c r="C3843" t="s">
        <v>2688</v>
      </c>
      <c r="D3843">
        <v>12371.47</v>
      </c>
      <c r="E3843">
        <v>-8.51</v>
      </c>
      <c r="F3843" t="s">
        <v>2737</v>
      </c>
      <c r="G3843">
        <v>27069171</v>
      </c>
      <c r="H3843" t="s">
        <v>2809</v>
      </c>
      <c r="I3843" s="9">
        <v>43730.710416666669</v>
      </c>
      <c r="J3843" s="8" t="s">
        <v>2737</v>
      </c>
      <c r="K3843">
        <v>270</v>
      </c>
      <c r="L3843">
        <v>806</v>
      </c>
    </row>
    <row r="3844" spans="1:12" hidden="1" x14ac:dyDescent="0.25">
      <c r="A3844" t="s">
        <v>2690</v>
      </c>
      <c r="B3844" t="s">
        <v>2689</v>
      </c>
      <c r="C3844" t="s">
        <v>2688</v>
      </c>
      <c r="D3844">
        <v>12371.47</v>
      </c>
      <c r="E3844">
        <v>-7.35</v>
      </c>
      <c r="F3844" t="s">
        <v>2737</v>
      </c>
      <c r="G3844">
        <v>27013392</v>
      </c>
      <c r="H3844" t="s">
        <v>2755</v>
      </c>
      <c r="I3844" s="9">
        <v>43730.710416666669</v>
      </c>
      <c r="J3844" s="8" t="s">
        <v>2737</v>
      </c>
      <c r="K3844">
        <v>270</v>
      </c>
      <c r="L3844">
        <v>806</v>
      </c>
    </row>
    <row r="3845" spans="1:12" hidden="1" x14ac:dyDescent="0.25">
      <c r="A3845" t="s">
        <v>2690</v>
      </c>
      <c r="B3845" t="s">
        <v>2689</v>
      </c>
      <c r="C3845" t="s">
        <v>2688</v>
      </c>
      <c r="D3845">
        <v>12371.47</v>
      </c>
      <c r="E3845">
        <v>-11.02</v>
      </c>
      <c r="F3845" t="s">
        <v>2737</v>
      </c>
      <c r="G3845">
        <v>27210100</v>
      </c>
      <c r="H3845" t="s">
        <v>2750</v>
      </c>
      <c r="I3845" s="9">
        <v>43730.710416666669</v>
      </c>
      <c r="J3845" s="8" t="s">
        <v>2737</v>
      </c>
      <c r="K3845">
        <v>272</v>
      </c>
      <c r="L3845">
        <v>806</v>
      </c>
    </row>
    <row r="3846" spans="1:12" hidden="1" x14ac:dyDescent="0.25">
      <c r="A3846" t="s">
        <v>2690</v>
      </c>
      <c r="B3846" t="s">
        <v>2689</v>
      </c>
      <c r="C3846" t="s">
        <v>2688</v>
      </c>
      <c r="D3846">
        <v>12371.47</v>
      </c>
      <c r="E3846">
        <v>-6.74</v>
      </c>
      <c r="F3846" t="s">
        <v>2737</v>
      </c>
      <c r="G3846">
        <v>27210100</v>
      </c>
      <c r="H3846" t="s">
        <v>2750</v>
      </c>
      <c r="I3846" s="9">
        <v>43730.710416666669</v>
      </c>
      <c r="J3846" s="8" t="s">
        <v>2737</v>
      </c>
      <c r="K3846">
        <v>272</v>
      </c>
      <c r="L3846">
        <v>806</v>
      </c>
    </row>
    <row r="3847" spans="1:12" hidden="1" x14ac:dyDescent="0.25">
      <c r="A3847" t="s">
        <v>2690</v>
      </c>
      <c r="B3847" t="s">
        <v>2689</v>
      </c>
      <c r="C3847" t="s">
        <v>2688</v>
      </c>
      <c r="D3847">
        <v>12371.47</v>
      </c>
      <c r="E3847">
        <v>-6.74</v>
      </c>
      <c r="F3847" t="s">
        <v>2737</v>
      </c>
      <c r="G3847">
        <v>27210100</v>
      </c>
      <c r="H3847" t="s">
        <v>2750</v>
      </c>
      <c r="I3847" s="9">
        <v>43730.710416666669</v>
      </c>
      <c r="J3847" s="8" t="s">
        <v>2737</v>
      </c>
      <c r="K3847">
        <v>272</v>
      </c>
      <c r="L3847">
        <v>806</v>
      </c>
    </row>
    <row r="3848" spans="1:12" hidden="1" x14ac:dyDescent="0.25">
      <c r="A3848" t="s">
        <v>2690</v>
      </c>
      <c r="B3848" t="s">
        <v>2689</v>
      </c>
      <c r="C3848" t="s">
        <v>2688</v>
      </c>
      <c r="D3848">
        <v>12371.47</v>
      </c>
      <c r="E3848">
        <v>-5.46</v>
      </c>
      <c r="F3848" t="s">
        <v>2737</v>
      </c>
      <c r="G3848">
        <v>27210100</v>
      </c>
      <c r="H3848" t="s">
        <v>2750</v>
      </c>
      <c r="I3848" s="9">
        <v>43730.710416666669</v>
      </c>
      <c r="J3848" s="8" t="s">
        <v>2737</v>
      </c>
      <c r="K3848">
        <v>272</v>
      </c>
      <c r="L3848">
        <v>806</v>
      </c>
    </row>
    <row r="3849" spans="1:12" hidden="1" x14ac:dyDescent="0.25">
      <c r="A3849" t="s">
        <v>2690</v>
      </c>
      <c r="B3849" t="s">
        <v>2689</v>
      </c>
      <c r="C3849" t="s">
        <v>2688</v>
      </c>
      <c r="D3849">
        <v>12371.47</v>
      </c>
      <c r="E3849">
        <v>-5.46</v>
      </c>
      <c r="F3849" t="s">
        <v>2737</v>
      </c>
      <c r="G3849">
        <v>27210100</v>
      </c>
      <c r="H3849" t="s">
        <v>2750</v>
      </c>
      <c r="I3849" s="9">
        <v>43730.710416666669</v>
      </c>
      <c r="J3849" s="8" t="s">
        <v>2737</v>
      </c>
      <c r="K3849">
        <v>272</v>
      </c>
      <c r="L3849">
        <v>806</v>
      </c>
    </row>
    <row r="3850" spans="1:12" hidden="1" x14ac:dyDescent="0.25">
      <c r="A3850" t="s">
        <v>2690</v>
      </c>
      <c r="B3850" t="s">
        <v>2689</v>
      </c>
      <c r="C3850" t="s">
        <v>2688</v>
      </c>
      <c r="D3850">
        <v>12371.47</v>
      </c>
      <c r="E3850">
        <v>-118.81</v>
      </c>
      <c r="F3850" t="s">
        <v>2737</v>
      </c>
      <c r="G3850">
        <v>27250540</v>
      </c>
      <c r="H3850" t="s">
        <v>2817</v>
      </c>
      <c r="I3850" s="9">
        <v>43730.710416666669</v>
      </c>
      <c r="J3850" s="8" t="s">
        <v>2737</v>
      </c>
      <c r="K3850">
        <v>272</v>
      </c>
      <c r="L3850">
        <v>806</v>
      </c>
    </row>
    <row r="3851" spans="1:12" hidden="1" x14ac:dyDescent="0.25">
      <c r="A3851" t="s">
        <v>2690</v>
      </c>
      <c r="B3851" t="s">
        <v>2689</v>
      </c>
      <c r="C3851" t="s">
        <v>2688</v>
      </c>
      <c r="D3851">
        <v>12371.47</v>
      </c>
      <c r="E3851">
        <v>-7.35</v>
      </c>
      <c r="F3851" t="s">
        <v>2737</v>
      </c>
      <c r="G3851">
        <v>27013392</v>
      </c>
      <c r="H3851" t="s">
        <v>2755</v>
      </c>
      <c r="I3851" s="9">
        <v>43730.710416666669</v>
      </c>
      <c r="J3851" s="8" t="s">
        <v>2737</v>
      </c>
      <c r="K3851">
        <v>270</v>
      </c>
      <c r="L3851">
        <v>806</v>
      </c>
    </row>
    <row r="3852" spans="1:12" hidden="1" x14ac:dyDescent="0.25">
      <c r="A3852" t="s">
        <v>2690</v>
      </c>
      <c r="B3852" t="s">
        <v>2689</v>
      </c>
      <c r="C3852" t="s">
        <v>2688</v>
      </c>
      <c r="D3852">
        <v>12371.47</v>
      </c>
      <c r="E3852">
        <v>-7.35</v>
      </c>
      <c r="F3852" t="s">
        <v>2737</v>
      </c>
      <c r="G3852">
        <v>27013392</v>
      </c>
      <c r="H3852" t="s">
        <v>2755</v>
      </c>
      <c r="I3852" s="9">
        <v>43730.710416666669</v>
      </c>
      <c r="J3852" s="8" t="s">
        <v>2737</v>
      </c>
      <c r="K3852">
        <v>270</v>
      </c>
      <c r="L3852">
        <v>806</v>
      </c>
    </row>
    <row r="3853" spans="1:12" hidden="1" x14ac:dyDescent="0.25">
      <c r="A3853" t="s">
        <v>2690</v>
      </c>
      <c r="B3853" t="s">
        <v>2689</v>
      </c>
      <c r="C3853" t="s">
        <v>2688</v>
      </c>
      <c r="D3853">
        <v>12371.47</v>
      </c>
      <c r="E3853">
        <v>-7.35</v>
      </c>
      <c r="F3853" t="s">
        <v>2737</v>
      </c>
      <c r="G3853">
        <v>27013393</v>
      </c>
      <c r="H3853" t="s">
        <v>2834</v>
      </c>
      <c r="I3853" s="9">
        <v>43730.710416666669</v>
      </c>
      <c r="J3853" s="8" t="s">
        <v>2737</v>
      </c>
      <c r="K3853">
        <v>270</v>
      </c>
      <c r="L3853">
        <v>806</v>
      </c>
    </row>
    <row r="3854" spans="1:12" hidden="1" x14ac:dyDescent="0.25">
      <c r="A3854" t="s">
        <v>2690</v>
      </c>
      <c r="B3854" t="s">
        <v>2689</v>
      </c>
      <c r="C3854" t="s">
        <v>2688</v>
      </c>
      <c r="D3854">
        <v>12371.47</v>
      </c>
      <c r="E3854">
        <v>-7.35</v>
      </c>
      <c r="F3854" t="s">
        <v>2737</v>
      </c>
      <c r="G3854">
        <v>27013393</v>
      </c>
      <c r="H3854" t="s">
        <v>2834</v>
      </c>
      <c r="I3854" s="9">
        <v>43730.710416666669</v>
      </c>
      <c r="J3854" s="8" t="s">
        <v>2737</v>
      </c>
      <c r="K3854">
        <v>270</v>
      </c>
      <c r="L3854">
        <v>806</v>
      </c>
    </row>
    <row r="3855" spans="1:12" hidden="1" x14ac:dyDescent="0.25">
      <c r="A3855" t="s">
        <v>2690</v>
      </c>
      <c r="B3855" t="s">
        <v>2689</v>
      </c>
      <c r="C3855" t="s">
        <v>2688</v>
      </c>
      <c r="D3855">
        <v>12371.47</v>
      </c>
      <c r="E3855">
        <v>-10.53</v>
      </c>
      <c r="F3855" t="s">
        <v>2737</v>
      </c>
      <c r="G3855">
        <v>27013394</v>
      </c>
      <c r="H3855" t="s">
        <v>2789</v>
      </c>
      <c r="I3855" s="9">
        <v>43730.710416666669</v>
      </c>
      <c r="J3855" s="8" t="s">
        <v>2737</v>
      </c>
      <c r="K3855">
        <v>270</v>
      </c>
      <c r="L3855">
        <v>806</v>
      </c>
    </row>
    <row r="3856" spans="1:12" hidden="1" x14ac:dyDescent="0.25">
      <c r="A3856" t="s">
        <v>2690</v>
      </c>
      <c r="B3856" t="s">
        <v>2689</v>
      </c>
      <c r="C3856" t="s">
        <v>2688</v>
      </c>
      <c r="D3856">
        <v>12371.47</v>
      </c>
      <c r="E3856">
        <v>-12.23</v>
      </c>
      <c r="F3856" t="s">
        <v>2737</v>
      </c>
      <c r="G3856">
        <v>27069208</v>
      </c>
      <c r="H3856" t="s">
        <v>2791</v>
      </c>
      <c r="I3856" s="9">
        <v>43730.710416666669</v>
      </c>
      <c r="J3856" s="8" t="s">
        <v>2737</v>
      </c>
      <c r="K3856">
        <v>270</v>
      </c>
      <c r="L3856">
        <v>806</v>
      </c>
    </row>
    <row r="3857" spans="1:13" hidden="1" x14ac:dyDescent="0.25">
      <c r="A3857" t="s">
        <v>2690</v>
      </c>
      <c r="B3857" t="s">
        <v>2689</v>
      </c>
      <c r="C3857" t="s">
        <v>2688</v>
      </c>
      <c r="D3857">
        <v>12371.47</v>
      </c>
      <c r="E3857">
        <v>-12.23</v>
      </c>
      <c r="F3857" t="s">
        <v>2737</v>
      </c>
      <c r="G3857">
        <v>27069208</v>
      </c>
      <c r="H3857" t="s">
        <v>2791</v>
      </c>
      <c r="I3857" s="9">
        <v>43730.710416666669</v>
      </c>
      <c r="J3857" s="8" t="s">
        <v>2737</v>
      </c>
      <c r="K3857">
        <v>270</v>
      </c>
      <c r="L3857">
        <v>806</v>
      </c>
    </row>
    <row r="3858" spans="1:13" hidden="1" x14ac:dyDescent="0.25">
      <c r="A3858" t="s">
        <v>2690</v>
      </c>
      <c r="B3858" t="s">
        <v>2689</v>
      </c>
      <c r="C3858" t="s">
        <v>2688</v>
      </c>
      <c r="D3858">
        <v>12371.47</v>
      </c>
      <c r="E3858">
        <v>45.98</v>
      </c>
      <c r="F3858" t="s">
        <v>2737</v>
      </c>
      <c r="G3858">
        <v>27280023</v>
      </c>
      <c r="H3858" t="s">
        <v>2949</v>
      </c>
      <c r="I3858" s="9">
        <v>43730.710416666669</v>
      </c>
      <c r="J3858" s="8" t="s">
        <v>2737</v>
      </c>
      <c r="K3858">
        <v>272</v>
      </c>
      <c r="L3858">
        <v>806</v>
      </c>
    </row>
    <row r="3859" spans="1:13" hidden="1" x14ac:dyDescent="0.25">
      <c r="A3859" t="s">
        <v>2690</v>
      </c>
      <c r="B3859" t="s">
        <v>2689</v>
      </c>
      <c r="C3859" t="s">
        <v>2688</v>
      </c>
      <c r="D3859">
        <v>12371.47</v>
      </c>
      <c r="E3859">
        <v>9.27</v>
      </c>
      <c r="F3859" t="s">
        <v>2737</v>
      </c>
      <c r="G3859">
        <v>27069286</v>
      </c>
      <c r="H3859" t="s">
        <v>2916</v>
      </c>
      <c r="I3859" s="9">
        <v>43730.710416666669</v>
      </c>
      <c r="J3859" s="8" t="s">
        <v>2737</v>
      </c>
      <c r="K3859">
        <v>270</v>
      </c>
      <c r="L3859">
        <v>806</v>
      </c>
    </row>
    <row r="3860" spans="1:13" hidden="1" x14ac:dyDescent="0.25">
      <c r="A3860" t="s">
        <v>2690</v>
      </c>
      <c r="B3860" t="s">
        <v>2689</v>
      </c>
      <c r="C3860" t="s">
        <v>2688</v>
      </c>
      <c r="D3860">
        <v>12371.47</v>
      </c>
      <c r="E3860">
        <v>9.7100000000000009</v>
      </c>
      <c r="F3860" t="s">
        <v>2737</v>
      </c>
      <c r="G3860">
        <v>27069175</v>
      </c>
      <c r="H3860" t="s">
        <v>2948</v>
      </c>
      <c r="I3860" s="9">
        <v>43730.710416666669</v>
      </c>
      <c r="J3860" s="8" t="s">
        <v>2737</v>
      </c>
      <c r="K3860">
        <v>270</v>
      </c>
      <c r="L3860">
        <v>806</v>
      </c>
    </row>
    <row r="3861" spans="1:13" hidden="1" x14ac:dyDescent="0.25">
      <c r="A3861" t="s">
        <v>2690</v>
      </c>
      <c r="B3861" t="s">
        <v>2689</v>
      </c>
      <c r="C3861" t="s">
        <v>2688</v>
      </c>
      <c r="D3861">
        <v>12371.47</v>
      </c>
      <c r="E3861">
        <v>8.83</v>
      </c>
      <c r="F3861" t="s">
        <v>2737</v>
      </c>
      <c r="G3861">
        <v>27217035</v>
      </c>
      <c r="H3861" t="s">
        <v>2947</v>
      </c>
      <c r="I3861" s="9">
        <v>43730.710416666669</v>
      </c>
      <c r="J3861" s="8" t="s">
        <v>2737</v>
      </c>
      <c r="K3861">
        <v>272</v>
      </c>
      <c r="L3861">
        <v>806</v>
      </c>
    </row>
    <row r="3862" spans="1:13" hidden="1" x14ac:dyDescent="0.25">
      <c r="A3862" t="s">
        <v>2690</v>
      </c>
      <c r="B3862" t="s">
        <v>2689</v>
      </c>
      <c r="C3862" t="s">
        <v>2688</v>
      </c>
      <c r="D3862">
        <v>12371.47</v>
      </c>
      <c r="E3862">
        <v>11.1</v>
      </c>
      <c r="F3862" t="s">
        <v>2737</v>
      </c>
      <c r="G3862">
        <v>27069215</v>
      </c>
      <c r="H3862" t="s">
        <v>2792</v>
      </c>
      <c r="I3862" s="9">
        <v>43730.710416666669</v>
      </c>
      <c r="J3862" s="8" t="s">
        <v>2737</v>
      </c>
      <c r="K3862">
        <v>270</v>
      </c>
      <c r="L3862">
        <v>806</v>
      </c>
    </row>
    <row r="3863" spans="1:13" hidden="1" x14ac:dyDescent="0.25">
      <c r="A3863" t="s">
        <v>2690</v>
      </c>
      <c r="B3863" t="s">
        <v>2689</v>
      </c>
      <c r="C3863" t="s">
        <v>2688</v>
      </c>
      <c r="D3863">
        <v>12371.47</v>
      </c>
      <c r="E3863">
        <v>8.34</v>
      </c>
      <c r="F3863" t="s">
        <v>2737</v>
      </c>
      <c r="G3863">
        <v>27069318</v>
      </c>
      <c r="H3863" t="s">
        <v>2950</v>
      </c>
      <c r="I3863" s="9">
        <v>43730.710416666669</v>
      </c>
      <c r="J3863" s="8" t="s">
        <v>2737</v>
      </c>
      <c r="K3863">
        <v>270</v>
      </c>
      <c r="L3863">
        <v>806</v>
      </c>
    </row>
    <row r="3864" spans="1:13" hidden="1" x14ac:dyDescent="0.25">
      <c r="A3864" t="s">
        <v>2690</v>
      </c>
      <c r="B3864" t="s">
        <v>2689</v>
      </c>
      <c r="C3864" t="s">
        <v>2688</v>
      </c>
      <c r="D3864">
        <v>12371.47</v>
      </c>
      <c r="E3864">
        <v>10.28</v>
      </c>
      <c r="F3864" t="s">
        <v>2737</v>
      </c>
      <c r="G3864">
        <v>27069254</v>
      </c>
      <c r="H3864" t="s">
        <v>2837</v>
      </c>
      <c r="I3864" s="9">
        <v>43730.710416666669</v>
      </c>
      <c r="J3864" s="8" t="s">
        <v>2737</v>
      </c>
      <c r="K3864">
        <v>270</v>
      </c>
      <c r="L3864">
        <v>806</v>
      </c>
    </row>
    <row r="3865" spans="1:13" hidden="1" x14ac:dyDescent="0.25">
      <c r="A3865" t="s">
        <v>2690</v>
      </c>
      <c r="B3865" t="s">
        <v>2689</v>
      </c>
      <c r="C3865" t="s">
        <v>2688</v>
      </c>
      <c r="D3865">
        <v>12371.47</v>
      </c>
      <c r="E3865">
        <v>1200</v>
      </c>
      <c r="F3865">
        <v>50499</v>
      </c>
      <c r="G3865">
        <v>11250499</v>
      </c>
      <c r="H3865" t="s">
        <v>2807</v>
      </c>
      <c r="I3865" s="9">
        <v>43730.710416666669</v>
      </c>
      <c r="J3865" s="8" t="s">
        <v>2737</v>
      </c>
      <c r="K3865">
        <v>112</v>
      </c>
      <c r="L3865">
        <v>806</v>
      </c>
      <c r="M3865" s="19">
        <v>1255</v>
      </c>
    </row>
    <row r="3866" spans="1:13" hidden="1" x14ac:dyDescent="0.25">
      <c r="A3866" t="s">
        <v>2690</v>
      </c>
      <c r="B3866" t="s">
        <v>2689</v>
      </c>
      <c r="C3866" t="s">
        <v>2688</v>
      </c>
      <c r="D3866">
        <v>12371.47</v>
      </c>
      <c r="E3866">
        <v>218</v>
      </c>
      <c r="F3866" t="s">
        <v>2863</v>
      </c>
      <c r="G3866">
        <v>25024515</v>
      </c>
      <c r="H3866" t="s">
        <v>2864</v>
      </c>
      <c r="I3866" s="9">
        <v>43730.710416666669</v>
      </c>
      <c r="J3866" s="8" t="s">
        <v>2737</v>
      </c>
      <c r="K3866">
        <v>250</v>
      </c>
      <c r="L3866">
        <v>806</v>
      </c>
    </row>
    <row r="3867" spans="1:13" hidden="1" x14ac:dyDescent="0.25">
      <c r="A3867" t="s">
        <v>2690</v>
      </c>
      <c r="B3867" t="s">
        <v>2689</v>
      </c>
      <c r="C3867" t="s">
        <v>2688</v>
      </c>
      <c r="D3867">
        <v>12371.47</v>
      </c>
      <c r="E3867">
        <v>5</v>
      </c>
      <c r="F3867">
        <v>20445</v>
      </c>
      <c r="G3867">
        <v>25920445</v>
      </c>
      <c r="H3867" t="s">
        <v>3154</v>
      </c>
      <c r="I3867" s="9">
        <v>43730.710416666669</v>
      </c>
      <c r="J3867" s="8" t="s">
        <v>2737</v>
      </c>
      <c r="K3867">
        <v>259</v>
      </c>
      <c r="L3867">
        <v>806</v>
      </c>
    </row>
    <row r="3868" spans="1:13" hidden="1" x14ac:dyDescent="0.25">
      <c r="A3868" t="s">
        <v>2690</v>
      </c>
      <c r="B3868" t="s">
        <v>2689</v>
      </c>
      <c r="C3868" t="s">
        <v>2688</v>
      </c>
      <c r="D3868">
        <v>12371.47</v>
      </c>
      <c r="E3868">
        <v>132</v>
      </c>
      <c r="F3868" t="s">
        <v>3047</v>
      </c>
      <c r="G3868">
        <v>25921302</v>
      </c>
      <c r="H3868" t="s">
        <v>3048</v>
      </c>
      <c r="I3868" s="9">
        <v>43730.710416666669</v>
      </c>
      <c r="J3868" s="8" t="s">
        <v>2737</v>
      </c>
      <c r="K3868">
        <v>259</v>
      </c>
      <c r="L3868">
        <v>806</v>
      </c>
    </row>
    <row r="3869" spans="1:13" hidden="1" x14ac:dyDescent="0.25">
      <c r="A3869" t="s">
        <v>2690</v>
      </c>
      <c r="B3869" t="s">
        <v>2689</v>
      </c>
      <c r="C3869" t="s">
        <v>2688</v>
      </c>
      <c r="D3869">
        <v>12371.47</v>
      </c>
      <c r="E3869">
        <v>36</v>
      </c>
      <c r="F3869" t="s">
        <v>2737</v>
      </c>
      <c r="G3869">
        <v>25924035</v>
      </c>
      <c r="H3869" t="s">
        <v>3159</v>
      </c>
      <c r="I3869" s="9">
        <v>43730.710416666669</v>
      </c>
      <c r="J3869" s="8" t="s">
        <v>2737</v>
      </c>
      <c r="K3869">
        <v>259</v>
      </c>
      <c r="L3869">
        <v>806</v>
      </c>
    </row>
    <row r="3870" spans="1:13" hidden="1" x14ac:dyDescent="0.25">
      <c r="A3870" t="s">
        <v>2690</v>
      </c>
      <c r="B3870" t="s">
        <v>2689</v>
      </c>
      <c r="C3870" t="s">
        <v>2688</v>
      </c>
      <c r="D3870">
        <v>12371.47</v>
      </c>
      <c r="E3870">
        <v>24</v>
      </c>
      <c r="F3870" t="s">
        <v>2737</v>
      </c>
      <c r="G3870">
        <v>25924035</v>
      </c>
      <c r="H3870" t="s">
        <v>3159</v>
      </c>
      <c r="I3870" s="9">
        <v>43730.710416666669</v>
      </c>
      <c r="J3870" s="8" t="s">
        <v>2737</v>
      </c>
      <c r="K3870">
        <v>259</v>
      </c>
      <c r="L3870">
        <v>806</v>
      </c>
    </row>
    <row r="3871" spans="1:13" hidden="1" x14ac:dyDescent="0.25">
      <c r="A3871" t="s">
        <v>2690</v>
      </c>
      <c r="B3871" t="s">
        <v>2689</v>
      </c>
      <c r="C3871" t="s">
        <v>2688</v>
      </c>
      <c r="D3871">
        <v>12371.47</v>
      </c>
      <c r="E3871">
        <v>13</v>
      </c>
      <c r="F3871" t="s">
        <v>2737</v>
      </c>
      <c r="G3871">
        <v>25924174</v>
      </c>
      <c r="H3871" t="s">
        <v>2861</v>
      </c>
      <c r="I3871" s="9">
        <v>43730.710416666669</v>
      </c>
      <c r="J3871" s="8" t="s">
        <v>2737</v>
      </c>
      <c r="K3871">
        <v>259</v>
      </c>
      <c r="L3871">
        <v>806</v>
      </c>
    </row>
    <row r="3872" spans="1:13" hidden="1" x14ac:dyDescent="0.25">
      <c r="A3872" t="s">
        <v>2690</v>
      </c>
      <c r="B3872" t="s">
        <v>2689</v>
      </c>
      <c r="C3872" t="s">
        <v>2688</v>
      </c>
      <c r="D3872">
        <v>12371.47</v>
      </c>
      <c r="E3872">
        <v>6</v>
      </c>
      <c r="F3872" t="s">
        <v>2737</v>
      </c>
      <c r="G3872">
        <v>25932661</v>
      </c>
      <c r="H3872" t="s">
        <v>2805</v>
      </c>
      <c r="I3872" s="9">
        <v>43730.710416666669</v>
      </c>
      <c r="J3872" s="8" t="s">
        <v>2737</v>
      </c>
      <c r="K3872">
        <v>259</v>
      </c>
      <c r="L3872">
        <v>806</v>
      </c>
    </row>
    <row r="3873" spans="1:15" hidden="1" x14ac:dyDescent="0.25">
      <c r="A3873" t="s">
        <v>2690</v>
      </c>
      <c r="B3873" t="s">
        <v>2689</v>
      </c>
      <c r="C3873" t="s">
        <v>2688</v>
      </c>
      <c r="D3873">
        <v>12371.47</v>
      </c>
      <c r="E3873">
        <v>6</v>
      </c>
      <c r="F3873">
        <v>20732</v>
      </c>
      <c r="G3873">
        <v>25920732</v>
      </c>
      <c r="H3873" t="s">
        <v>3142</v>
      </c>
      <c r="I3873" s="9">
        <v>43730.710416666669</v>
      </c>
      <c r="J3873" s="8" t="s">
        <v>2737</v>
      </c>
      <c r="K3873">
        <v>259</v>
      </c>
      <c r="L3873">
        <v>806</v>
      </c>
    </row>
    <row r="3874" spans="1:15" hidden="1" x14ac:dyDescent="0.25">
      <c r="A3874" t="s">
        <v>2690</v>
      </c>
      <c r="B3874" t="s">
        <v>2689</v>
      </c>
      <c r="C3874" t="s">
        <v>2688</v>
      </c>
      <c r="D3874">
        <v>12371.47</v>
      </c>
      <c r="E3874">
        <v>26</v>
      </c>
      <c r="F3874">
        <v>86900</v>
      </c>
      <c r="G3874">
        <v>30032030</v>
      </c>
      <c r="H3874" t="s">
        <v>2829</v>
      </c>
      <c r="I3874" s="9">
        <v>43730.710416666669</v>
      </c>
      <c r="J3874" s="8" t="s">
        <v>2737</v>
      </c>
      <c r="K3874">
        <v>300</v>
      </c>
      <c r="L3874">
        <v>806</v>
      </c>
      <c r="M3874" s="19">
        <v>28</v>
      </c>
    </row>
    <row r="3875" spans="1:15" hidden="1" x14ac:dyDescent="0.25">
      <c r="A3875" t="s">
        <v>2690</v>
      </c>
      <c r="B3875" t="s">
        <v>2689</v>
      </c>
      <c r="C3875" t="s">
        <v>2688</v>
      </c>
      <c r="D3875">
        <v>12371.47</v>
      </c>
      <c r="E3875">
        <v>10</v>
      </c>
      <c r="F3875" t="s">
        <v>2737</v>
      </c>
      <c r="G3875">
        <v>25932666</v>
      </c>
      <c r="H3875" t="s">
        <v>2860</v>
      </c>
      <c r="I3875" s="9">
        <v>43730.710416666669</v>
      </c>
      <c r="J3875" s="8" t="s">
        <v>2737</v>
      </c>
      <c r="K3875">
        <v>259</v>
      </c>
      <c r="L3875">
        <v>806</v>
      </c>
    </row>
    <row r="3876" spans="1:15" hidden="1" x14ac:dyDescent="0.25">
      <c r="A3876" t="s">
        <v>2690</v>
      </c>
      <c r="B3876" t="s">
        <v>2689</v>
      </c>
      <c r="C3876" t="s">
        <v>2688</v>
      </c>
      <c r="D3876">
        <v>12371.47</v>
      </c>
      <c r="E3876">
        <v>6</v>
      </c>
      <c r="F3876">
        <v>20732</v>
      </c>
      <c r="G3876">
        <v>25920732</v>
      </c>
      <c r="H3876" t="s">
        <v>3142</v>
      </c>
      <c r="I3876" s="9">
        <v>43730.710416666669</v>
      </c>
      <c r="J3876" s="8" t="s">
        <v>2737</v>
      </c>
      <c r="K3876">
        <v>259</v>
      </c>
      <c r="L3876">
        <v>806</v>
      </c>
    </row>
    <row r="3877" spans="1:15" hidden="1" x14ac:dyDescent="0.25">
      <c r="A3877" t="s">
        <v>2690</v>
      </c>
      <c r="B3877" t="s">
        <v>2689</v>
      </c>
      <c r="C3877" t="s">
        <v>2688</v>
      </c>
      <c r="D3877">
        <v>12371.47</v>
      </c>
      <c r="E3877">
        <v>5</v>
      </c>
      <c r="F3877">
        <v>20278</v>
      </c>
      <c r="G3877">
        <v>25920278</v>
      </c>
      <c r="H3877" t="s">
        <v>2798</v>
      </c>
      <c r="I3877" s="9">
        <v>43730.710416666669</v>
      </c>
      <c r="J3877" s="8" t="s">
        <v>2737</v>
      </c>
      <c r="K3877">
        <v>259</v>
      </c>
      <c r="L3877">
        <v>806</v>
      </c>
    </row>
    <row r="3878" spans="1:15" hidden="1" x14ac:dyDescent="0.25">
      <c r="A3878" t="s">
        <v>2690</v>
      </c>
      <c r="B3878" t="s">
        <v>2689</v>
      </c>
      <c r="C3878" t="s">
        <v>2688</v>
      </c>
      <c r="D3878">
        <v>12371.47</v>
      </c>
      <c r="E3878">
        <v>6</v>
      </c>
      <c r="F3878" t="s">
        <v>2737</v>
      </c>
      <c r="G3878">
        <v>25932661</v>
      </c>
      <c r="H3878" t="s">
        <v>2805</v>
      </c>
      <c r="I3878" s="9">
        <v>43730.710416666669</v>
      </c>
      <c r="J3878" s="8" t="s">
        <v>2737</v>
      </c>
      <c r="K3878">
        <v>259</v>
      </c>
      <c r="L3878">
        <v>806</v>
      </c>
    </row>
    <row r="3879" spans="1:15" hidden="1" x14ac:dyDescent="0.25">
      <c r="A3879" t="s">
        <v>2690</v>
      </c>
      <c r="B3879" t="s">
        <v>2689</v>
      </c>
      <c r="C3879" t="s">
        <v>2688</v>
      </c>
      <c r="D3879">
        <v>12371.47</v>
      </c>
      <c r="E3879">
        <v>5</v>
      </c>
      <c r="F3879">
        <v>20227</v>
      </c>
      <c r="G3879">
        <v>25920227</v>
      </c>
      <c r="H3879" t="s">
        <v>2797</v>
      </c>
      <c r="I3879" s="9">
        <v>43730.710416666669</v>
      </c>
      <c r="J3879" s="8" t="s">
        <v>2737</v>
      </c>
      <c r="K3879">
        <v>259</v>
      </c>
      <c r="L3879">
        <v>806</v>
      </c>
    </row>
    <row r="3880" spans="1:15" hidden="1" x14ac:dyDescent="0.25">
      <c r="A3880" t="s">
        <v>2690</v>
      </c>
      <c r="B3880" t="s">
        <v>2689</v>
      </c>
      <c r="C3880" t="s">
        <v>2688</v>
      </c>
      <c r="D3880">
        <v>12371.47</v>
      </c>
      <c r="E3880">
        <v>11</v>
      </c>
      <c r="F3880">
        <v>20732</v>
      </c>
      <c r="G3880">
        <v>25920732</v>
      </c>
      <c r="H3880" t="s">
        <v>3142</v>
      </c>
      <c r="I3880" s="9">
        <v>43730.710416666669</v>
      </c>
      <c r="J3880" s="8" t="s">
        <v>2737</v>
      </c>
      <c r="K3880">
        <v>259</v>
      </c>
      <c r="L3880">
        <v>806</v>
      </c>
    </row>
    <row r="3881" spans="1:15" hidden="1" x14ac:dyDescent="0.25">
      <c r="A3881" t="s">
        <v>2690</v>
      </c>
      <c r="B3881" t="s">
        <v>2689</v>
      </c>
      <c r="C3881" t="s">
        <v>2688</v>
      </c>
      <c r="D3881">
        <v>12371.47</v>
      </c>
      <c r="E3881">
        <v>722</v>
      </c>
      <c r="F3881">
        <v>50523</v>
      </c>
      <c r="G3881">
        <v>37050523</v>
      </c>
      <c r="H3881" t="s">
        <v>2850</v>
      </c>
      <c r="I3881" s="9">
        <v>43730.710416666669</v>
      </c>
      <c r="J3881" s="8" t="s">
        <v>2737</v>
      </c>
      <c r="K3881">
        <v>370</v>
      </c>
      <c r="L3881">
        <v>806</v>
      </c>
      <c r="M3881" s="19">
        <v>756</v>
      </c>
    </row>
    <row r="3882" spans="1:15" hidden="1" x14ac:dyDescent="0.25">
      <c r="A3882" t="s">
        <v>2690</v>
      </c>
      <c r="B3882" t="s">
        <v>2689</v>
      </c>
      <c r="C3882" t="s">
        <v>2688</v>
      </c>
      <c r="D3882">
        <v>12371.47</v>
      </c>
      <c r="E3882">
        <v>0</v>
      </c>
      <c r="F3882" t="s">
        <v>2737</v>
      </c>
      <c r="G3882">
        <v>76150538</v>
      </c>
      <c r="H3882" t="s">
        <v>2808</v>
      </c>
      <c r="I3882" s="9">
        <v>43730.710416666669</v>
      </c>
      <c r="J3882" s="8" t="s">
        <v>2737</v>
      </c>
      <c r="K3882">
        <v>761</v>
      </c>
      <c r="L3882">
        <v>806</v>
      </c>
      <c r="M3882" s="19">
        <v>0</v>
      </c>
    </row>
    <row r="3883" spans="1:15" hidden="1" x14ac:dyDescent="0.25">
      <c r="A3883" t="s">
        <v>2690</v>
      </c>
      <c r="B3883" t="s">
        <v>2689</v>
      </c>
      <c r="C3883" t="s">
        <v>2688</v>
      </c>
      <c r="D3883">
        <v>12371.47</v>
      </c>
      <c r="E3883">
        <v>96</v>
      </c>
      <c r="F3883" t="s">
        <v>2737</v>
      </c>
      <c r="G3883">
        <v>72150535</v>
      </c>
      <c r="H3883" t="s">
        <v>2855</v>
      </c>
      <c r="I3883" s="9">
        <v>43730.710416666669</v>
      </c>
      <c r="J3883" s="8" t="s">
        <v>2737</v>
      </c>
      <c r="K3883">
        <v>721</v>
      </c>
      <c r="L3883">
        <v>806</v>
      </c>
      <c r="M3883" s="19">
        <v>101</v>
      </c>
      <c r="N3883">
        <f t="shared" ref="N3883:N3884" si="10">E3883/96</f>
        <v>1</v>
      </c>
      <c r="O3883" s="19">
        <f t="shared" ref="O3883:O3884" si="11">N3883*M3883</f>
        <v>101</v>
      </c>
    </row>
    <row r="3884" spans="1:15" hidden="1" x14ac:dyDescent="0.25">
      <c r="A3884" t="s">
        <v>2690</v>
      </c>
      <c r="B3884" t="s">
        <v>2689</v>
      </c>
      <c r="C3884" t="s">
        <v>2688</v>
      </c>
      <c r="D3884">
        <v>12371.47</v>
      </c>
      <c r="E3884">
        <v>1440</v>
      </c>
      <c r="F3884" t="s">
        <v>2737</v>
      </c>
      <c r="G3884">
        <v>72150535</v>
      </c>
      <c r="H3884" t="s">
        <v>2855</v>
      </c>
      <c r="I3884" s="9">
        <v>43730.710416666669</v>
      </c>
      <c r="J3884" s="8" t="s">
        <v>2737</v>
      </c>
      <c r="K3884">
        <v>721</v>
      </c>
      <c r="L3884">
        <v>806</v>
      </c>
      <c r="M3884" s="19">
        <v>101</v>
      </c>
      <c r="N3884">
        <f t="shared" si="10"/>
        <v>15</v>
      </c>
      <c r="O3884" s="19">
        <f t="shared" si="11"/>
        <v>1515</v>
      </c>
    </row>
    <row r="3885" spans="1:15" hidden="1" x14ac:dyDescent="0.25">
      <c r="A3885" t="s">
        <v>2690</v>
      </c>
      <c r="B3885" t="s">
        <v>2689</v>
      </c>
      <c r="C3885" t="s">
        <v>2688</v>
      </c>
      <c r="D3885">
        <v>12371.47</v>
      </c>
      <c r="E3885">
        <v>45</v>
      </c>
      <c r="F3885">
        <v>86850</v>
      </c>
      <c r="G3885">
        <v>30032038</v>
      </c>
      <c r="H3885" t="s">
        <v>2830</v>
      </c>
      <c r="I3885" s="9">
        <v>43730.710416666669</v>
      </c>
      <c r="J3885" s="8" t="s">
        <v>2737</v>
      </c>
      <c r="K3885">
        <v>300</v>
      </c>
      <c r="L3885">
        <v>806</v>
      </c>
      <c r="M3885" s="19">
        <v>48</v>
      </c>
    </row>
    <row r="3886" spans="1:15" hidden="1" x14ac:dyDescent="0.25">
      <c r="A3886" t="s">
        <v>2690</v>
      </c>
      <c r="B3886" t="s">
        <v>2689</v>
      </c>
      <c r="C3886" t="s">
        <v>2688</v>
      </c>
      <c r="D3886">
        <v>12371.47</v>
      </c>
      <c r="E3886">
        <v>75</v>
      </c>
      <c r="F3886">
        <v>50540</v>
      </c>
      <c r="G3886">
        <v>46050540</v>
      </c>
      <c r="H3886" t="s">
        <v>2851</v>
      </c>
      <c r="I3886" s="9">
        <v>43730.710416666669</v>
      </c>
      <c r="J3886" s="8" t="s">
        <v>2737</v>
      </c>
      <c r="K3886">
        <v>460</v>
      </c>
      <c r="L3886">
        <v>806</v>
      </c>
      <c r="M3886" s="19">
        <v>79</v>
      </c>
    </row>
    <row r="3887" spans="1:15" hidden="1" x14ac:dyDescent="0.25">
      <c r="A3887" t="s">
        <v>2690</v>
      </c>
      <c r="B3887" t="s">
        <v>2689</v>
      </c>
      <c r="C3887" t="s">
        <v>2688</v>
      </c>
      <c r="D3887">
        <v>12371.47</v>
      </c>
      <c r="E3887">
        <v>522</v>
      </c>
      <c r="F3887">
        <v>59899</v>
      </c>
      <c r="G3887">
        <v>72050506</v>
      </c>
      <c r="H3887" t="s">
        <v>2852</v>
      </c>
      <c r="I3887" s="9">
        <v>43730.710416666669</v>
      </c>
      <c r="J3887" s="8" t="s">
        <v>2737</v>
      </c>
      <c r="K3887">
        <v>720</v>
      </c>
      <c r="L3887">
        <v>806</v>
      </c>
      <c r="M3887" s="19">
        <v>547</v>
      </c>
    </row>
    <row r="3888" spans="1:15" hidden="1" x14ac:dyDescent="0.25">
      <c r="A3888" t="s">
        <v>2690</v>
      </c>
      <c r="B3888" t="s">
        <v>2689</v>
      </c>
      <c r="C3888" t="s">
        <v>2688</v>
      </c>
      <c r="D3888">
        <v>12371.47</v>
      </c>
      <c r="E3888">
        <v>3375</v>
      </c>
      <c r="F3888">
        <v>59400</v>
      </c>
      <c r="G3888">
        <v>72050500</v>
      </c>
      <c r="H3888" t="s">
        <v>2862</v>
      </c>
      <c r="I3888" s="9">
        <v>43730.710416666669</v>
      </c>
      <c r="J3888" s="8" t="s">
        <v>2737</v>
      </c>
      <c r="K3888">
        <v>720</v>
      </c>
      <c r="L3888">
        <v>806</v>
      </c>
      <c r="M3888" s="19">
        <v>3531</v>
      </c>
    </row>
    <row r="3889" spans="1:13" hidden="1" x14ac:dyDescent="0.25">
      <c r="A3889" t="s">
        <v>2690</v>
      </c>
      <c r="B3889" t="s">
        <v>2689</v>
      </c>
      <c r="C3889" t="s">
        <v>2688</v>
      </c>
      <c r="D3889">
        <v>12371.47</v>
      </c>
      <c r="E3889">
        <v>0</v>
      </c>
      <c r="F3889" t="s">
        <v>2737</v>
      </c>
      <c r="G3889">
        <v>76150538</v>
      </c>
      <c r="H3889" t="s">
        <v>2808</v>
      </c>
      <c r="I3889" s="9">
        <v>43730.710416666669</v>
      </c>
      <c r="J3889" s="8" t="s">
        <v>2737</v>
      </c>
      <c r="K3889">
        <v>761</v>
      </c>
      <c r="L3889">
        <v>806</v>
      </c>
      <c r="M3889" s="19">
        <v>0</v>
      </c>
    </row>
    <row r="3890" spans="1:13" hidden="1" x14ac:dyDescent="0.25">
      <c r="A3890" t="s">
        <v>2690</v>
      </c>
      <c r="B3890" t="s">
        <v>2689</v>
      </c>
      <c r="C3890" t="s">
        <v>2688</v>
      </c>
      <c r="D3890">
        <v>12371.47</v>
      </c>
      <c r="E3890">
        <v>690</v>
      </c>
      <c r="F3890" t="s">
        <v>2737</v>
      </c>
      <c r="G3890">
        <v>71017003</v>
      </c>
      <c r="H3890" t="s">
        <v>2856</v>
      </c>
      <c r="I3890" s="9">
        <v>43730.710416666669</v>
      </c>
      <c r="J3890" s="8" t="s">
        <v>2737</v>
      </c>
      <c r="K3890">
        <v>710</v>
      </c>
      <c r="L3890">
        <v>806</v>
      </c>
      <c r="M3890" s="19">
        <v>722</v>
      </c>
    </row>
    <row r="3891" spans="1:13" hidden="1" x14ac:dyDescent="0.25">
      <c r="A3891" t="s">
        <v>2690</v>
      </c>
      <c r="B3891" t="s">
        <v>2689</v>
      </c>
      <c r="C3891" t="s">
        <v>2688</v>
      </c>
      <c r="D3891">
        <v>12371.47</v>
      </c>
      <c r="E3891">
        <v>1200</v>
      </c>
      <c r="F3891">
        <v>50499</v>
      </c>
      <c r="G3891">
        <v>11250499</v>
      </c>
      <c r="H3891" t="s">
        <v>2807</v>
      </c>
      <c r="I3891" s="9">
        <v>43730.710416666669</v>
      </c>
      <c r="J3891" s="8" t="s">
        <v>2737</v>
      </c>
      <c r="K3891">
        <v>112</v>
      </c>
      <c r="L3891">
        <v>806</v>
      </c>
      <c r="M3891" s="19">
        <v>1255</v>
      </c>
    </row>
    <row r="3892" spans="1:13" hidden="1" x14ac:dyDescent="0.25">
      <c r="A3892" t="s">
        <v>2690</v>
      </c>
      <c r="B3892" t="s">
        <v>2689</v>
      </c>
      <c r="C3892" t="s">
        <v>2688</v>
      </c>
      <c r="D3892">
        <v>12371.47</v>
      </c>
      <c r="E3892">
        <v>46</v>
      </c>
      <c r="F3892">
        <v>85025</v>
      </c>
      <c r="G3892">
        <v>30032110</v>
      </c>
      <c r="H3892" t="s">
        <v>2776</v>
      </c>
      <c r="I3892" s="9">
        <v>43730.710416666669</v>
      </c>
      <c r="J3892" s="8" t="s">
        <v>2737</v>
      </c>
      <c r="K3892">
        <v>300</v>
      </c>
      <c r="L3892">
        <v>806</v>
      </c>
      <c r="M3892" s="19">
        <v>49</v>
      </c>
    </row>
    <row r="3893" spans="1:13" hidden="1" x14ac:dyDescent="0.25">
      <c r="A3893" t="s">
        <v>2690</v>
      </c>
      <c r="B3893" t="s">
        <v>2689</v>
      </c>
      <c r="C3893" t="s">
        <v>2688</v>
      </c>
      <c r="D3893">
        <v>12371.47</v>
      </c>
      <c r="E3893">
        <v>15</v>
      </c>
      <c r="F3893">
        <v>32107</v>
      </c>
      <c r="G3893">
        <v>30032107</v>
      </c>
      <c r="H3893" t="s">
        <v>2779</v>
      </c>
      <c r="I3893" s="9">
        <v>43730.710416666669</v>
      </c>
      <c r="J3893" s="8" t="s">
        <v>2737</v>
      </c>
      <c r="K3893">
        <v>300</v>
      </c>
      <c r="L3893">
        <v>806</v>
      </c>
      <c r="M3893" s="19">
        <v>16</v>
      </c>
    </row>
    <row r="3894" spans="1:13" hidden="1" x14ac:dyDescent="0.25">
      <c r="A3894" t="s">
        <v>2690</v>
      </c>
      <c r="B3894" t="s">
        <v>2689</v>
      </c>
      <c r="C3894" t="s">
        <v>2688</v>
      </c>
      <c r="D3894">
        <v>12371.47</v>
      </c>
      <c r="E3894">
        <v>56.37</v>
      </c>
      <c r="F3894" t="s">
        <v>2737</v>
      </c>
      <c r="G3894">
        <v>27069512</v>
      </c>
      <c r="H3894" t="s">
        <v>2822</v>
      </c>
      <c r="I3894" s="9">
        <v>43730.710416666669</v>
      </c>
      <c r="J3894" s="8" t="s">
        <v>2737</v>
      </c>
      <c r="K3894">
        <v>270</v>
      </c>
      <c r="L3894">
        <v>806</v>
      </c>
    </row>
    <row r="3895" spans="1:13" hidden="1" x14ac:dyDescent="0.25">
      <c r="A3895" t="s">
        <v>2690</v>
      </c>
      <c r="B3895" t="s">
        <v>2689</v>
      </c>
      <c r="C3895" t="s">
        <v>2688</v>
      </c>
      <c r="D3895">
        <v>12371.47</v>
      </c>
      <c r="E3895">
        <v>5</v>
      </c>
      <c r="F3895" t="s">
        <v>2737</v>
      </c>
      <c r="G3895">
        <v>25932666</v>
      </c>
      <c r="H3895" t="s">
        <v>2860</v>
      </c>
      <c r="I3895" s="9">
        <v>43730.710416666669</v>
      </c>
      <c r="J3895" s="8" t="s">
        <v>2737</v>
      </c>
      <c r="K3895">
        <v>259</v>
      </c>
      <c r="L3895">
        <v>806</v>
      </c>
    </row>
    <row r="3896" spans="1:13" hidden="1" x14ac:dyDescent="0.25">
      <c r="A3896" t="s">
        <v>2690</v>
      </c>
      <c r="B3896" t="s">
        <v>2689</v>
      </c>
      <c r="C3896" t="s">
        <v>2688</v>
      </c>
      <c r="D3896">
        <v>12371.47</v>
      </c>
      <c r="E3896">
        <v>46</v>
      </c>
      <c r="F3896">
        <v>85025</v>
      </c>
      <c r="G3896">
        <v>30032110</v>
      </c>
      <c r="H3896" t="s">
        <v>2776</v>
      </c>
      <c r="I3896" s="9">
        <v>43730.710416666669</v>
      </c>
      <c r="J3896" s="8" t="s">
        <v>2737</v>
      </c>
      <c r="K3896">
        <v>300</v>
      </c>
      <c r="L3896">
        <v>806</v>
      </c>
      <c r="M3896" s="19">
        <v>49</v>
      </c>
    </row>
    <row r="3897" spans="1:13" hidden="1" x14ac:dyDescent="0.25">
      <c r="A3897" t="s">
        <v>2690</v>
      </c>
      <c r="B3897" t="s">
        <v>2689</v>
      </c>
      <c r="C3897" t="s">
        <v>2688</v>
      </c>
      <c r="D3897">
        <v>12371.47</v>
      </c>
      <c r="E3897">
        <v>218</v>
      </c>
      <c r="F3897" t="s">
        <v>2863</v>
      </c>
      <c r="G3897">
        <v>25024515</v>
      </c>
      <c r="H3897" t="s">
        <v>2864</v>
      </c>
      <c r="I3897" s="9">
        <v>43730.710416666669</v>
      </c>
      <c r="J3897" s="8" t="s">
        <v>2737</v>
      </c>
      <c r="K3897">
        <v>250</v>
      </c>
      <c r="L3897">
        <v>806</v>
      </c>
    </row>
    <row r="3898" spans="1:13" hidden="1" x14ac:dyDescent="0.25">
      <c r="A3898" t="s">
        <v>2690</v>
      </c>
      <c r="B3898" t="s">
        <v>2689</v>
      </c>
      <c r="C3898" t="s">
        <v>2688</v>
      </c>
      <c r="D3898">
        <v>12371.47</v>
      </c>
      <c r="E3898">
        <v>5</v>
      </c>
      <c r="F3898" t="s">
        <v>2737</v>
      </c>
      <c r="G3898">
        <v>25923983</v>
      </c>
      <c r="H3898" t="s">
        <v>2859</v>
      </c>
      <c r="I3898" s="9">
        <v>43730.710416666669</v>
      </c>
      <c r="J3898" s="8" t="s">
        <v>2737</v>
      </c>
      <c r="K3898">
        <v>259</v>
      </c>
      <c r="L3898">
        <v>806</v>
      </c>
    </row>
    <row r="3899" spans="1:13" hidden="1" x14ac:dyDescent="0.25">
      <c r="A3899" t="s">
        <v>2690</v>
      </c>
      <c r="B3899" t="s">
        <v>2689</v>
      </c>
      <c r="C3899" t="s">
        <v>2688</v>
      </c>
      <c r="D3899">
        <v>12371.47</v>
      </c>
      <c r="E3899">
        <v>13</v>
      </c>
      <c r="F3899" t="s">
        <v>2737</v>
      </c>
      <c r="G3899">
        <v>25924174</v>
      </c>
      <c r="H3899" t="s">
        <v>2861</v>
      </c>
      <c r="I3899" s="9">
        <v>43730.710416666669</v>
      </c>
      <c r="J3899" s="8" t="s">
        <v>2737</v>
      </c>
      <c r="K3899">
        <v>259</v>
      </c>
      <c r="L3899">
        <v>806</v>
      </c>
    </row>
    <row r="3900" spans="1:13" hidden="1" x14ac:dyDescent="0.25">
      <c r="A3900" t="s">
        <v>2690</v>
      </c>
      <c r="B3900" t="s">
        <v>2689</v>
      </c>
      <c r="C3900" t="s">
        <v>2688</v>
      </c>
      <c r="D3900">
        <v>12371.47</v>
      </c>
      <c r="E3900">
        <v>6</v>
      </c>
      <c r="F3900">
        <v>23780</v>
      </c>
      <c r="G3900">
        <v>25923780</v>
      </c>
      <c r="H3900" t="s">
        <v>2810</v>
      </c>
      <c r="I3900" s="9">
        <v>43730.710416666669</v>
      </c>
      <c r="J3900" s="8" t="s">
        <v>2737</v>
      </c>
      <c r="K3900">
        <v>259</v>
      </c>
      <c r="L3900">
        <v>806</v>
      </c>
    </row>
    <row r="3901" spans="1:13" hidden="1" x14ac:dyDescent="0.25">
      <c r="A3901" t="s">
        <v>2690</v>
      </c>
      <c r="B3901" t="s">
        <v>2689</v>
      </c>
      <c r="C3901" t="s">
        <v>2688</v>
      </c>
      <c r="D3901">
        <v>12371.47</v>
      </c>
      <c r="E3901">
        <v>6</v>
      </c>
      <c r="F3901" t="s">
        <v>2737</v>
      </c>
      <c r="G3901">
        <v>25932661</v>
      </c>
      <c r="H3901" t="s">
        <v>2805</v>
      </c>
      <c r="I3901" s="9">
        <v>43730.710416666669</v>
      </c>
      <c r="J3901" s="8" t="s">
        <v>2737</v>
      </c>
      <c r="K3901">
        <v>259</v>
      </c>
      <c r="L3901">
        <v>806</v>
      </c>
    </row>
    <row r="3902" spans="1:13" hidden="1" x14ac:dyDescent="0.25">
      <c r="A3902" t="s">
        <v>2690</v>
      </c>
      <c r="B3902" t="s">
        <v>2689</v>
      </c>
      <c r="C3902" t="s">
        <v>2688</v>
      </c>
      <c r="D3902">
        <v>12371.47</v>
      </c>
      <c r="E3902">
        <v>5</v>
      </c>
      <c r="F3902">
        <v>20227</v>
      </c>
      <c r="G3902">
        <v>25920227</v>
      </c>
      <c r="H3902" t="s">
        <v>2797</v>
      </c>
      <c r="I3902" s="9">
        <v>43730.710416666669</v>
      </c>
      <c r="J3902" s="8" t="s">
        <v>2737</v>
      </c>
      <c r="K3902">
        <v>259</v>
      </c>
      <c r="L3902">
        <v>806</v>
      </c>
    </row>
    <row r="3903" spans="1:13" hidden="1" x14ac:dyDescent="0.25">
      <c r="A3903" t="s">
        <v>2690</v>
      </c>
      <c r="B3903" t="s">
        <v>2689</v>
      </c>
      <c r="C3903" t="s">
        <v>2688</v>
      </c>
      <c r="D3903">
        <v>12371.47</v>
      </c>
      <c r="E3903">
        <v>10</v>
      </c>
      <c r="F3903" t="s">
        <v>2737</v>
      </c>
      <c r="G3903">
        <v>25932666</v>
      </c>
      <c r="H3903" t="s">
        <v>2860</v>
      </c>
      <c r="I3903" s="9">
        <v>43730.710416666669</v>
      </c>
      <c r="J3903" s="8" t="s">
        <v>2737</v>
      </c>
      <c r="K3903">
        <v>259</v>
      </c>
      <c r="L3903">
        <v>806</v>
      </c>
    </row>
    <row r="3904" spans="1:13" hidden="1" x14ac:dyDescent="0.25">
      <c r="A3904" t="s">
        <v>2690</v>
      </c>
      <c r="B3904" t="s">
        <v>2689</v>
      </c>
      <c r="C3904" t="s">
        <v>2688</v>
      </c>
      <c r="D3904">
        <v>12371.47</v>
      </c>
      <c r="E3904">
        <v>5</v>
      </c>
      <c r="F3904">
        <v>20278</v>
      </c>
      <c r="G3904">
        <v>25920278</v>
      </c>
      <c r="H3904" t="s">
        <v>2798</v>
      </c>
      <c r="I3904" s="9">
        <v>43730.710416666669</v>
      </c>
      <c r="J3904" s="8" t="s">
        <v>2737</v>
      </c>
      <c r="K3904">
        <v>259</v>
      </c>
      <c r="L3904">
        <v>806</v>
      </c>
    </row>
    <row r="3905" spans="1:13" hidden="1" x14ac:dyDescent="0.25">
      <c r="A3905" t="s">
        <v>2690</v>
      </c>
      <c r="B3905" t="s">
        <v>2689</v>
      </c>
      <c r="C3905" t="s">
        <v>2688</v>
      </c>
      <c r="D3905">
        <v>12371.47</v>
      </c>
      <c r="E3905">
        <v>6</v>
      </c>
      <c r="F3905" t="s">
        <v>2737</v>
      </c>
      <c r="G3905">
        <v>25932661</v>
      </c>
      <c r="H3905" t="s">
        <v>2805</v>
      </c>
      <c r="I3905" s="9">
        <v>43730.710416666669</v>
      </c>
      <c r="J3905" s="8" t="s">
        <v>2737</v>
      </c>
      <c r="K3905">
        <v>259</v>
      </c>
      <c r="L3905">
        <v>806</v>
      </c>
    </row>
    <row r="3906" spans="1:13" hidden="1" x14ac:dyDescent="0.25">
      <c r="A3906" t="s">
        <v>2690</v>
      </c>
      <c r="B3906" t="s">
        <v>2689</v>
      </c>
      <c r="C3906" t="s">
        <v>2688</v>
      </c>
      <c r="D3906">
        <v>12371.47</v>
      </c>
      <c r="E3906">
        <v>5</v>
      </c>
      <c r="F3906">
        <v>20278</v>
      </c>
      <c r="G3906">
        <v>25920278</v>
      </c>
      <c r="H3906" t="s">
        <v>2798</v>
      </c>
      <c r="I3906" s="9">
        <v>43730.710416666669</v>
      </c>
      <c r="J3906" s="8" t="s">
        <v>2737</v>
      </c>
      <c r="K3906">
        <v>259</v>
      </c>
      <c r="L3906">
        <v>806</v>
      </c>
    </row>
    <row r="3907" spans="1:13" hidden="1" x14ac:dyDescent="0.25">
      <c r="A3907" t="s">
        <v>2690</v>
      </c>
      <c r="B3907" t="s">
        <v>2689</v>
      </c>
      <c r="C3907" t="s">
        <v>2688</v>
      </c>
      <c r="D3907">
        <v>12371.47</v>
      </c>
      <c r="E3907">
        <v>247</v>
      </c>
      <c r="F3907">
        <v>80100</v>
      </c>
      <c r="G3907">
        <v>30032401</v>
      </c>
      <c r="H3907" t="s">
        <v>2831</v>
      </c>
      <c r="I3907" s="9">
        <v>43730.710416666669</v>
      </c>
      <c r="J3907" s="8" t="s">
        <v>2737</v>
      </c>
      <c r="K3907">
        <v>300</v>
      </c>
      <c r="L3907">
        <v>806</v>
      </c>
      <c r="M3907" s="19">
        <v>259</v>
      </c>
    </row>
    <row r="3908" spans="1:13" hidden="1" x14ac:dyDescent="0.25">
      <c r="A3908" t="s">
        <v>2690</v>
      </c>
      <c r="B3908" t="s">
        <v>2689</v>
      </c>
      <c r="C3908" t="s">
        <v>2688</v>
      </c>
      <c r="D3908">
        <v>12371.47</v>
      </c>
      <c r="E3908">
        <v>6</v>
      </c>
      <c r="F3908" t="s">
        <v>2737</v>
      </c>
      <c r="G3908">
        <v>25932661</v>
      </c>
      <c r="H3908" t="s">
        <v>2805</v>
      </c>
      <c r="I3908" s="9">
        <v>43730.710416666669</v>
      </c>
      <c r="J3908" s="8" t="s">
        <v>2737</v>
      </c>
      <c r="K3908">
        <v>259</v>
      </c>
      <c r="L3908">
        <v>806</v>
      </c>
    </row>
    <row r="3909" spans="1:13" hidden="1" x14ac:dyDescent="0.25">
      <c r="A3909" t="s">
        <v>2690</v>
      </c>
      <c r="B3909" t="s">
        <v>2689</v>
      </c>
      <c r="C3909" t="s">
        <v>2688</v>
      </c>
      <c r="D3909">
        <v>12371.47</v>
      </c>
      <c r="E3909">
        <v>6</v>
      </c>
      <c r="F3909">
        <v>23780</v>
      </c>
      <c r="G3909">
        <v>25923780</v>
      </c>
      <c r="H3909" t="s">
        <v>2810</v>
      </c>
      <c r="I3909" s="9">
        <v>43730.710416666669</v>
      </c>
      <c r="J3909" s="8" t="s">
        <v>2737</v>
      </c>
      <c r="K3909">
        <v>259</v>
      </c>
      <c r="L3909">
        <v>806</v>
      </c>
    </row>
    <row r="3910" spans="1:13" hidden="1" x14ac:dyDescent="0.25">
      <c r="A3910" t="s">
        <v>2690</v>
      </c>
      <c r="B3910" t="s">
        <v>2689</v>
      </c>
      <c r="C3910" t="s">
        <v>2688</v>
      </c>
      <c r="D3910">
        <v>12371.47</v>
      </c>
      <c r="E3910">
        <v>5</v>
      </c>
      <c r="F3910">
        <v>20227</v>
      </c>
      <c r="G3910">
        <v>25920227</v>
      </c>
      <c r="H3910" t="s">
        <v>2797</v>
      </c>
      <c r="I3910" s="9">
        <v>43730.710416666669</v>
      </c>
      <c r="J3910" s="8" t="s">
        <v>2737</v>
      </c>
      <c r="K3910">
        <v>259</v>
      </c>
      <c r="L3910">
        <v>806</v>
      </c>
    </row>
    <row r="3911" spans="1:13" hidden="1" x14ac:dyDescent="0.25">
      <c r="A3911" t="s">
        <v>2690</v>
      </c>
      <c r="B3911" t="s">
        <v>2689</v>
      </c>
      <c r="C3911" t="s">
        <v>2688</v>
      </c>
      <c r="D3911">
        <v>12371.47</v>
      </c>
      <c r="E3911">
        <v>5</v>
      </c>
      <c r="F3911">
        <v>20278</v>
      </c>
      <c r="G3911">
        <v>25920278</v>
      </c>
      <c r="H3911" t="s">
        <v>2798</v>
      </c>
      <c r="I3911" s="9">
        <v>43730.710416666669</v>
      </c>
      <c r="J3911" s="8" t="s">
        <v>2737</v>
      </c>
      <c r="K3911">
        <v>259</v>
      </c>
      <c r="L3911">
        <v>806</v>
      </c>
    </row>
    <row r="3912" spans="1:13" hidden="1" x14ac:dyDescent="0.25">
      <c r="A3912" t="s">
        <v>2618</v>
      </c>
      <c r="B3912" t="s">
        <v>2617</v>
      </c>
      <c r="C3912" t="s">
        <v>2616</v>
      </c>
      <c r="D3912">
        <v>18883.900000000001</v>
      </c>
      <c r="E3912">
        <v>7.35</v>
      </c>
      <c r="F3912" t="s">
        <v>2737</v>
      </c>
      <c r="G3912">
        <v>27013392</v>
      </c>
      <c r="H3912" t="s">
        <v>2755</v>
      </c>
      <c r="I3912" s="9">
        <v>43969.254861111112</v>
      </c>
      <c r="J3912" s="8" t="s">
        <v>2737</v>
      </c>
      <c r="K3912">
        <v>270</v>
      </c>
      <c r="L3912">
        <v>785</v>
      </c>
    </row>
    <row r="3913" spans="1:13" hidden="1" x14ac:dyDescent="0.25">
      <c r="A3913" t="s">
        <v>2618</v>
      </c>
      <c r="B3913" t="s">
        <v>2617</v>
      </c>
      <c r="C3913" t="s">
        <v>2616</v>
      </c>
      <c r="D3913">
        <v>18883.900000000001</v>
      </c>
      <c r="E3913">
        <v>6</v>
      </c>
      <c r="F3913" t="s">
        <v>2737</v>
      </c>
      <c r="G3913">
        <v>25932661</v>
      </c>
      <c r="H3913" t="s">
        <v>2805</v>
      </c>
      <c r="I3913" s="9">
        <v>43969.254861111112</v>
      </c>
      <c r="J3913" s="8" t="s">
        <v>2737</v>
      </c>
      <c r="K3913">
        <v>259</v>
      </c>
      <c r="L3913">
        <v>785</v>
      </c>
    </row>
    <row r="3914" spans="1:13" hidden="1" x14ac:dyDescent="0.25">
      <c r="A3914" t="s">
        <v>2618</v>
      </c>
      <c r="B3914" t="s">
        <v>2617</v>
      </c>
      <c r="C3914" t="s">
        <v>2616</v>
      </c>
      <c r="D3914">
        <v>18883.900000000001</v>
      </c>
      <c r="E3914">
        <v>13</v>
      </c>
      <c r="F3914">
        <v>23733</v>
      </c>
      <c r="G3914">
        <v>25923733</v>
      </c>
      <c r="H3914" t="s">
        <v>2794</v>
      </c>
      <c r="I3914" s="9">
        <v>43969.254861111112</v>
      </c>
      <c r="J3914" s="8" t="s">
        <v>2737</v>
      </c>
      <c r="K3914">
        <v>259</v>
      </c>
      <c r="L3914">
        <v>785</v>
      </c>
    </row>
    <row r="3915" spans="1:13" hidden="1" x14ac:dyDescent="0.25">
      <c r="A3915" t="s">
        <v>2618</v>
      </c>
      <c r="B3915" t="s">
        <v>2617</v>
      </c>
      <c r="C3915" t="s">
        <v>2616</v>
      </c>
      <c r="D3915">
        <v>18883.900000000001</v>
      </c>
      <c r="E3915">
        <v>5</v>
      </c>
      <c r="F3915">
        <v>20227</v>
      </c>
      <c r="G3915">
        <v>25920227</v>
      </c>
      <c r="H3915" t="s">
        <v>2797</v>
      </c>
      <c r="I3915" s="9">
        <v>43969.254861111112</v>
      </c>
      <c r="J3915" s="8" t="s">
        <v>2737</v>
      </c>
      <c r="K3915">
        <v>259</v>
      </c>
      <c r="L3915">
        <v>785</v>
      </c>
    </row>
    <row r="3916" spans="1:13" hidden="1" x14ac:dyDescent="0.25">
      <c r="A3916" t="s">
        <v>2618</v>
      </c>
      <c r="B3916" t="s">
        <v>2617</v>
      </c>
      <c r="C3916" t="s">
        <v>2616</v>
      </c>
      <c r="D3916">
        <v>18883.900000000001</v>
      </c>
      <c r="E3916">
        <v>15</v>
      </c>
      <c r="F3916">
        <v>21892</v>
      </c>
      <c r="G3916">
        <v>25921892</v>
      </c>
      <c r="H3916" t="s">
        <v>2799</v>
      </c>
      <c r="I3916" s="9">
        <v>43969.254861111112</v>
      </c>
      <c r="J3916" s="8" t="s">
        <v>2737</v>
      </c>
      <c r="K3916">
        <v>259</v>
      </c>
      <c r="L3916">
        <v>785</v>
      </c>
    </row>
    <row r="3917" spans="1:13" hidden="1" x14ac:dyDescent="0.25">
      <c r="A3917" t="s">
        <v>2618</v>
      </c>
      <c r="B3917" t="s">
        <v>2617</v>
      </c>
      <c r="C3917" t="s">
        <v>2616</v>
      </c>
      <c r="D3917">
        <v>18883.900000000001</v>
      </c>
      <c r="E3917">
        <v>5</v>
      </c>
      <c r="F3917" t="s">
        <v>2737</v>
      </c>
      <c r="G3917">
        <v>25920459</v>
      </c>
      <c r="H3917" t="s">
        <v>2801</v>
      </c>
      <c r="I3917" s="9">
        <v>43969.254861111112</v>
      </c>
      <c r="J3917" s="8" t="s">
        <v>2737</v>
      </c>
      <c r="K3917">
        <v>259</v>
      </c>
      <c r="L3917">
        <v>785</v>
      </c>
    </row>
    <row r="3918" spans="1:13" hidden="1" x14ac:dyDescent="0.25">
      <c r="A3918" t="s">
        <v>2618</v>
      </c>
      <c r="B3918" t="s">
        <v>2617</v>
      </c>
      <c r="C3918" t="s">
        <v>2616</v>
      </c>
      <c r="D3918">
        <v>18883.900000000001</v>
      </c>
      <c r="E3918">
        <v>88</v>
      </c>
      <c r="F3918" t="s">
        <v>2811</v>
      </c>
      <c r="G3918">
        <v>63690632</v>
      </c>
      <c r="H3918" t="s">
        <v>2812</v>
      </c>
      <c r="I3918" s="9">
        <v>43969.254861111112</v>
      </c>
      <c r="J3918" s="8" t="s">
        <v>2737</v>
      </c>
      <c r="K3918">
        <v>636</v>
      </c>
      <c r="L3918">
        <v>785</v>
      </c>
    </row>
    <row r="3919" spans="1:13" hidden="1" x14ac:dyDescent="0.25">
      <c r="A3919" t="s">
        <v>2618</v>
      </c>
      <c r="B3919" t="s">
        <v>2617</v>
      </c>
      <c r="C3919" t="s">
        <v>2616</v>
      </c>
      <c r="D3919">
        <v>18883.900000000001</v>
      </c>
      <c r="E3919">
        <v>1200</v>
      </c>
      <c r="F3919">
        <v>50499</v>
      </c>
      <c r="G3919">
        <v>11250499</v>
      </c>
      <c r="H3919" t="s">
        <v>2807</v>
      </c>
      <c r="I3919" s="9">
        <v>43969.254861111112</v>
      </c>
      <c r="J3919" s="8" t="s">
        <v>2737</v>
      </c>
      <c r="K3919">
        <v>112</v>
      </c>
      <c r="L3919">
        <v>785</v>
      </c>
      <c r="M3919" s="19">
        <v>1255</v>
      </c>
    </row>
    <row r="3920" spans="1:13" hidden="1" x14ac:dyDescent="0.25">
      <c r="A3920" t="s">
        <v>2618</v>
      </c>
      <c r="B3920" t="s">
        <v>2617</v>
      </c>
      <c r="C3920" t="s">
        <v>2616</v>
      </c>
      <c r="D3920">
        <v>18883.900000000001</v>
      </c>
      <c r="E3920">
        <v>46</v>
      </c>
      <c r="F3920">
        <v>85025</v>
      </c>
      <c r="G3920">
        <v>30032110</v>
      </c>
      <c r="H3920" t="s">
        <v>2776</v>
      </c>
      <c r="I3920" s="9">
        <v>43969.254861111112</v>
      </c>
      <c r="J3920" s="8" t="s">
        <v>2737</v>
      </c>
      <c r="K3920">
        <v>300</v>
      </c>
      <c r="L3920">
        <v>785</v>
      </c>
      <c r="M3920" s="19">
        <v>49</v>
      </c>
    </row>
    <row r="3921" spans="1:13" hidden="1" x14ac:dyDescent="0.25">
      <c r="A3921" t="s">
        <v>2618</v>
      </c>
      <c r="B3921" t="s">
        <v>2617</v>
      </c>
      <c r="C3921" t="s">
        <v>2616</v>
      </c>
      <c r="D3921">
        <v>18883.900000000001</v>
      </c>
      <c r="E3921">
        <v>15</v>
      </c>
      <c r="F3921">
        <v>32107</v>
      </c>
      <c r="G3921">
        <v>30032107</v>
      </c>
      <c r="H3921" t="s">
        <v>2779</v>
      </c>
      <c r="I3921" s="9">
        <v>43969.254861111112</v>
      </c>
      <c r="J3921" s="8" t="s">
        <v>2737</v>
      </c>
      <c r="K3921">
        <v>300</v>
      </c>
      <c r="L3921">
        <v>785</v>
      </c>
      <c r="M3921" s="19">
        <v>16</v>
      </c>
    </row>
    <row r="3922" spans="1:13" hidden="1" x14ac:dyDescent="0.25">
      <c r="A3922" t="s">
        <v>2618</v>
      </c>
      <c r="B3922" t="s">
        <v>2617</v>
      </c>
      <c r="C3922" t="s">
        <v>2616</v>
      </c>
      <c r="D3922">
        <v>18883.900000000001</v>
      </c>
      <c r="E3922">
        <v>0</v>
      </c>
      <c r="F3922" t="s">
        <v>2737</v>
      </c>
      <c r="G3922">
        <v>76150538</v>
      </c>
      <c r="H3922" t="s">
        <v>2808</v>
      </c>
      <c r="I3922" s="9">
        <v>43969.254861111112</v>
      </c>
      <c r="J3922" s="8" t="s">
        <v>2737</v>
      </c>
      <c r="K3922">
        <v>761</v>
      </c>
      <c r="L3922">
        <v>785</v>
      </c>
      <c r="M3922" s="19">
        <v>0</v>
      </c>
    </row>
    <row r="3923" spans="1:13" hidden="1" x14ac:dyDescent="0.25">
      <c r="A3923" t="s">
        <v>2618</v>
      </c>
      <c r="B3923" t="s">
        <v>2617</v>
      </c>
      <c r="C3923" t="s">
        <v>2616</v>
      </c>
      <c r="D3923">
        <v>18883.900000000001</v>
      </c>
      <c r="E3923">
        <v>7.35</v>
      </c>
      <c r="F3923" t="s">
        <v>2737</v>
      </c>
      <c r="G3923">
        <v>27013393</v>
      </c>
      <c r="H3923" t="s">
        <v>2834</v>
      </c>
      <c r="I3923" s="9">
        <v>43969.254861111112</v>
      </c>
      <c r="J3923" s="8" t="s">
        <v>2737</v>
      </c>
      <c r="K3923">
        <v>270</v>
      </c>
      <c r="L3923">
        <v>785</v>
      </c>
    </row>
    <row r="3924" spans="1:13" hidden="1" x14ac:dyDescent="0.25">
      <c r="A3924" t="s">
        <v>2618</v>
      </c>
      <c r="B3924" t="s">
        <v>2617</v>
      </c>
      <c r="C3924" t="s">
        <v>2616</v>
      </c>
      <c r="D3924">
        <v>18883.900000000001</v>
      </c>
      <c r="E3924">
        <v>6</v>
      </c>
      <c r="F3924" t="s">
        <v>2737</v>
      </c>
      <c r="G3924">
        <v>25932661</v>
      </c>
      <c r="H3924" t="s">
        <v>2805</v>
      </c>
      <c r="I3924" s="9">
        <v>43969.254861111112</v>
      </c>
      <c r="J3924" s="8" t="s">
        <v>2737</v>
      </c>
      <c r="K3924">
        <v>259</v>
      </c>
      <c r="L3924">
        <v>785</v>
      </c>
    </row>
    <row r="3925" spans="1:13" hidden="1" x14ac:dyDescent="0.25">
      <c r="A3925" t="s">
        <v>2618</v>
      </c>
      <c r="B3925" t="s">
        <v>2617</v>
      </c>
      <c r="C3925" t="s">
        <v>2616</v>
      </c>
      <c r="D3925">
        <v>18883.900000000001</v>
      </c>
      <c r="E3925">
        <v>13</v>
      </c>
      <c r="F3925">
        <v>23733</v>
      </c>
      <c r="G3925">
        <v>25923733</v>
      </c>
      <c r="H3925" t="s">
        <v>2794</v>
      </c>
      <c r="I3925" s="9">
        <v>43969.254861111112</v>
      </c>
      <c r="J3925" s="8" t="s">
        <v>2737</v>
      </c>
      <c r="K3925">
        <v>259</v>
      </c>
      <c r="L3925">
        <v>785</v>
      </c>
    </row>
    <row r="3926" spans="1:13" hidden="1" x14ac:dyDescent="0.25">
      <c r="A3926" t="s">
        <v>2618</v>
      </c>
      <c r="B3926" t="s">
        <v>2617</v>
      </c>
      <c r="C3926" t="s">
        <v>2616</v>
      </c>
      <c r="D3926">
        <v>18883.900000000001</v>
      </c>
      <c r="E3926">
        <v>13</v>
      </c>
      <c r="F3926">
        <v>23733</v>
      </c>
      <c r="G3926">
        <v>25923733</v>
      </c>
      <c r="H3926" t="s">
        <v>2794</v>
      </c>
      <c r="I3926" s="9">
        <v>43969.254861111112</v>
      </c>
      <c r="J3926" s="8" t="s">
        <v>2737</v>
      </c>
      <c r="K3926">
        <v>259</v>
      </c>
      <c r="L3926">
        <v>785</v>
      </c>
    </row>
    <row r="3927" spans="1:13" hidden="1" x14ac:dyDescent="0.25">
      <c r="A3927" t="s">
        <v>2618</v>
      </c>
      <c r="B3927" t="s">
        <v>2617</v>
      </c>
      <c r="C3927" t="s">
        <v>2616</v>
      </c>
      <c r="D3927">
        <v>18883.900000000001</v>
      </c>
      <c r="E3927">
        <v>5</v>
      </c>
      <c r="F3927" t="s">
        <v>2737</v>
      </c>
      <c r="G3927">
        <v>25920459</v>
      </c>
      <c r="H3927" t="s">
        <v>2801</v>
      </c>
      <c r="I3927" s="9">
        <v>43969.254861111112</v>
      </c>
      <c r="J3927" s="8" t="s">
        <v>2737</v>
      </c>
      <c r="K3927">
        <v>259</v>
      </c>
      <c r="L3927">
        <v>785</v>
      </c>
    </row>
    <row r="3928" spans="1:13" hidden="1" x14ac:dyDescent="0.25">
      <c r="A3928" t="s">
        <v>2618</v>
      </c>
      <c r="B3928" t="s">
        <v>2617</v>
      </c>
      <c r="C3928" t="s">
        <v>2616</v>
      </c>
      <c r="D3928">
        <v>18883.900000000001</v>
      </c>
      <c r="E3928">
        <v>6</v>
      </c>
      <c r="F3928" t="s">
        <v>2737</v>
      </c>
      <c r="G3928">
        <v>25932661</v>
      </c>
      <c r="H3928" t="s">
        <v>2805</v>
      </c>
      <c r="I3928" s="9">
        <v>43969.254861111112</v>
      </c>
      <c r="J3928" s="8" t="s">
        <v>2737</v>
      </c>
      <c r="K3928">
        <v>259</v>
      </c>
      <c r="L3928">
        <v>785</v>
      </c>
    </row>
    <row r="3929" spans="1:13" hidden="1" x14ac:dyDescent="0.25">
      <c r="A3929" t="s">
        <v>2618</v>
      </c>
      <c r="B3929" t="s">
        <v>2617</v>
      </c>
      <c r="C3929" t="s">
        <v>2616</v>
      </c>
      <c r="D3929">
        <v>18883.900000000001</v>
      </c>
      <c r="E3929">
        <v>5</v>
      </c>
      <c r="F3929">
        <v>20227</v>
      </c>
      <c r="G3929">
        <v>25920227</v>
      </c>
      <c r="H3929" t="s">
        <v>2797</v>
      </c>
      <c r="I3929" s="9">
        <v>43969.254861111112</v>
      </c>
      <c r="J3929" s="8" t="s">
        <v>2737</v>
      </c>
      <c r="K3929">
        <v>259</v>
      </c>
      <c r="L3929">
        <v>785</v>
      </c>
    </row>
    <row r="3930" spans="1:13" hidden="1" x14ac:dyDescent="0.25">
      <c r="A3930" t="s">
        <v>2618</v>
      </c>
      <c r="B3930" t="s">
        <v>2617</v>
      </c>
      <c r="C3930" t="s">
        <v>2616</v>
      </c>
      <c r="D3930">
        <v>18883.900000000001</v>
      </c>
      <c r="E3930">
        <v>6</v>
      </c>
      <c r="F3930">
        <v>23780</v>
      </c>
      <c r="G3930">
        <v>25923780</v>
      </c>
      <c r="H3930" t="s">
        <v>2810</v>
      </c>
      <c r="I3930" s="9">
        <v>43969.254861111112</v>
      </c>
      <c r="J3930" s="8" t="s">
        <v>2737</v>
      </c>
      <c r="K3930">
        <v>259</v>
      </c>
      <c r="L3930">
        <v>785</v>
      </c>
    </row>
    <row r="3931" spans="1:13" hidden="1" x14ac:dyDescent="0.25">
      <c r="A3931" t="s">
        <v>2618</v>
      </c>
      <c r="B3931" t="s">
        <v>2617</v>
      </c>
      <c r="C3931" t="s">
        <v>2616</v>
      </c>
      <c r="D3931">
        <v>18883.900000000001</v>
      </c>
      <c r="E3931">
        <v>5</v>
      </c>
      <c r="F3931">
        <v>20278</v>
      </c>
      <c r="G3931">
        <v>25920278</v>
      </c>
      <c r="H3931" t="s">
        <v>2798</v>
      </c>
      <c r="I3931" s="9">
        <v>43969.254861111112</v>
      </c>
      <c r="J3931" s="8" t="s">
        <v>2737</v>
      </c>
      <c r="K3931">
        <v>259</v>
      </c>
      <c r="L3931">
        <v>785</v>
      </c>
    </row>
    <row r="3932" spans="1:13" hidden="1" x14ac:dyDescent="0.25">
      <c r="A3932" t="s">
        <v>2618</v>
      </c>
      <c r="B3932" t="s">
        <v>2617</v>
      </c>
      <c r="C3932" t="s">
        <v>2616</v>
      </c>
      <c r="D3932">
        <v>18883.900000000001</v>
      </c>
      <c r="E3932">
        <v>15</v>
      </c>
      <c r="F3932">
        <v>21892</v>
      </c>
      <c r="G3932">
        <v>25921892</v>
      </c>
      <c r="H3932" t="s">
        <v>2799</v>
      </c>
      <c r="I3932" s="9">
        <v>43969.254861111112</v>
      </c>
      <c r="J3932" s="8" t="s">
        <v>2737</v>
      </c>
      <c r="K3932">
        <v>259</v>
      </c>
      <c r="L3932">
        <v>785</v>
      </c>
    </row>
    <row r="3933" spans="1:13" hidden="1" x14ac:dyDescent="0.25">
      <c r="A3933" t="s">
        <v>2618</v>
      </c>
      <c r="B3933" t="s">
        <v>2617</v>
      </c>
      <c r="C3933" t="s">
        <v>2616</v>
      </c>
      <c r="D3933">
        <v>18883.900000000001</v>
      </c>
      <c r="E3933">
        <v>13</v>
      </c>
      <c r="F3933">
        <v>23733</v>
      </c>
      <c r="G3933">
        <v>25923733</v>
      </c>
      <c r="H3933" t="s">
        <v>2794</v>
      </c>
      <c r="I3933" s="9">
        <v>43969.254861111112</v>
      </c>
      <c r="J3933" s="8" t="s">
        <v>2737</v>
      </c>
      <c r="K3933">
        <v>259</v>
      </c>
      <c r="L3933">
        <v>785</v>
      </c>
    </row>
    <row r="3934" spans="1:13" hidden="1" x14ac:dyDescent="0.25">
      <c r="A3934" t="s">
        <v>2618</v>
      </c>
      <c r="B3934" t="s">
        <v>2617</v>
      </c>
      <c r="C3934" t="s">
        <v>2616</v>
      </c>
      <c r="D3934">
        <v>18883.900000000001</v>
      </c>
      <c r="E3934">
        <v>21.19</v>
      </c>
      <c r="F3934" t="s">
        <v>2737</v>
      </c>
      <c r="G3934">
        <v>27013399</v>
      </c>
      <c r="H3934" t="s">
        <v>2739</v>
      </c>
      <c r="I3934" s="9">
        <v>43969.254861111112</v>
      </c>
      <c r="J3934" s="8" t="s">
        <v>2737</v>
      </c>
      <c r="K3934">
        <v>270</v>
      </c>
      <c r="L3934">
        <v>785</v>
      </c>
    </row>
    <row r="3935" spans="1:13" hidden="1" x14ac:dyDescent="0.25">
      <c r="A3935" t="s">
        <v>2618</v>
      </c>
      <c r="B3935" t="s">
        <v>2617</v>
      </c>
      <c r="C3935" t="s">
        <v>2616</v>
      </c>
      <c r="D3935">
        <v>18883.900000000001</v>
      </c>
      <c r="E3935">
        <v>7.47</v>
      </c>
      <c r="F3935">
        <v>20442</v>
      </c>
      <c r="G3935">
        <v>25920442</v>
      </c>
      <c r="H3935" t="s">
        <v>3131</v>
      </c>
      <c r="I3935" s="9">
        <v>43969.254861111112</v>
      </c>
      <c r="J3935" s="8" t="s">
        <v>2737</v>
      </c>
      <c r="K3935">
        <v>259</v>
      </c>
      <c r="L3935">
        <v>785</v>
      </c>
    </row>
    <row r="3936" spans="1:13" hidden="1" x14ac:dyDescent="0.25">
      <c r="A3936" t="s">
        <v>2618</v>
      </c>
      <c r="B3936" t="s">
        <v>2617</v>
      </c>
      <c r="C3936" t="s">
        <v>2616</v>
      </c>
      <c r="D3936">
        <v>18883.900000000001</v>
      </c>
      <c r="E3936">
        <v>88</v>
      </c>
      <c r="F3936" t="s">
        <v>2811</v>
      </c>
      <c r="G3936">
        <v>63690632</v>
      </c>
      <c r="H3936" t="s">
        <v>2812</v>
      </c>
      <c r="I3936" s="9">
        <v>43969.254861111112</v>
      </c>
      <c r="J3936" s="8" t="s">
        <v>2737</v>
      </c>
      <c r="K3936">
        <v>636</v>
      </c>
      <c r="L3936">
        <v>785</v>
      </c>
    </row>
    <row r="3937" spans="1:13" hidden="1" x14ac:dyDescent="0.25">
      <c r="A3937" t="s">
        <v>2618</v>
      </c>
      <c r="B3937" t="s">
        <v>2617</v>
      </c>
      <c r="C3937" t="s">
        <v>2616</v>
      </c>
      <c r="D3937">
        <v>18883.900000000001</v>
      </c>
      <c r="E3937">
        <v>46</v>
      </c>
      <c r="F3937">
        <v>85025</v>
      </c>
      <c r="G3937">
        <v>30032110</v>
      </c>
      <c r="H3937" t="s">
        <v>2776</v>
      </c>
      <c r="I3937" s="9">
        <v>43969.254861111112</v>
      </c>
      <c r="J3937" s="8" t="s">
        <v>2737</v>
      </c>
      <c r="K3937">
        <v>300</v>
      </c>
      <c r="L3937">
        <v>785</v>
      </c>
      <c r="M3937" s="19">
        <v>49</v>
      </c>
    </row>
    <row r="3938" spans="1:13" hidden="1" x14ac:dyDescent="0.25">
      <c r="A3938" t="s">
        <v>2618</v>
      </c>
      <c r="B3938" t="s">
        <v>2617</v>
      </c>
      <c r="C3938" t="s">
        <v>2616</v>
      </c>
      <c r="D3938">
        <v>18883.900000000001</v>
      </c>
      <c r="E3938">
        <v>15</v>
      </c>
      <c r="F3938">
        <v>32107</v>
      </c>
      <c r="G3938">
        <v>30032107</v>
      </c>
      <c r="H3938" t="s">
        <v>2779</v>
      </c>
      <c r="I3938" s="9">
        <v>43969.254861111112</v>
      </c>
      <c r="J3938" s="8" t="s">
        <v>2737</v>
      </c>
      <c r="K3938">
        <v>300</v>
      </c>
      <c r="L3938">
        <v>785</v>
      </c>
      <c r="M3938" s="19">
        <v>16</v>
      </c>
    </row>
    <row r="3939" spans="1:13" hidden="1" x14ac:dyDescent="0.25">
      <c r="A3939" t="s">
        <v>2618</v>
      </c>
      <c r="B3939" t="s">
        <v>2617</v>
      </c>
      <c r="C3939" t="s">
        <v>2616</v>
      </c>
      <c r="D3939">
        <v>18883.900000000001</v>
      </c>
      <c r="E3939">
        <v>23</v>
      </c>
      <c r="F3939">
        <v>88302</v>
      </c>
      <c r="G3939">
        <v>31200002</v>
      </c>
      <c r="H3939" t="s">
        <v>3140</v>
      </c>
      <c r="I3939" s="9">
        <v>43969.254861111112</v>
      </c>
      <c r="J3939" s="8" t="s">
        <v>2737</v>
      </c>
      <c r="K3939">
        <v>312</v>
      </c>
      <c r="L3939">
        <v>785</v>
      </c>
      <c r="M3939" s="19">
        <v>25</v>
      </c>
    </row>
    <row r="3940" spans="1:13" hidden="1" x14ac:dyDescent="0.25">
      <c r="A3940" t="s">
        <v>2618</v>
      </c>
      <c r="B3940" t="s">
        <v>2617</v>
      </c>
      <c r="C3940" t="s">
        <v>2616</v>
      </c>
      <c r="D3940">
        <v>18883.900000000001</v>
      </c>
      <c r="E3940">
        <v>6.12</v>
      </c>
      <c r="F3940" t="s">
        <v>2737</v>
      </c>
      <c r="G3940">
        <v>27013394</v>
      </c>
      <c r="H3940" t="s">
        <v>2789</v>
      </c>
      <c r="I3940" s="9">
        <v>43969.254861111112</v>
      </c>
      <c r="J3940" s="8" t="s">
        <v>2737</v>
      </c>
      <c r="K3940">
        <v>270</v>
      </c>
      <c r="L3940">
        <v>785</v>
      </c>
    </row>
    <row r="3941" spans="1:13" hidden="1" x14ac:dyDescent="0.25">
      <c r="A3941" t="s">
        <v>2618</v>
      </c>
      <c r="B3941" t="s">
        <v>2617</v>
      </c>
      <c r="C3941" t="s">
        <v>2616</v>
      </c>
      <c r="D3941">
        <v>18883.900000000001</v>
      </c>
      <c r="E3941">
        <v>22.61</v>
      </c>
      <c r="F3941" t="s">
        <v>2752</v>
      </c>
      <c r="G3941">
        <v>27038238</v>
      </c>
      <c r="H3941" t="s">
        <v>2753</v>
      </c>
      <c r="I3941" s="9">
        <v>43969.254861111112</v>
      </c>
      <c r="J3941" s="8" t="s">
        <v>2737</v>
      </c>
      <c r="K3941">
        <v>270</v>
      </c>
      <c r="L3941">
        <v>785</v>
      </c>
    </row>
    <row r="3942" spans="1:13" hidden="1" x14ac:dyDescent="0.25">
      <c r="A3942" t="s">
        <v>2618</v>
      </c>
      <c r="B3942" t="s">
        <v>2617</v>
      </c>
      <c r="C3942" t="s">
        <v>2616</v>
      </c>
      <c r="D3942">
        <v>18883.900000000001</v>
      </c>
      <c r="E3942">
        <v>22.61</v>
      </c>
      <c r="F3942" t="s">
        <v>2752</v>
      </c>
      <c r="G3942">
        <v>27038238</v>
      </c>
      <c r="H3942" t="s">
        <v>2753</v>
      </c>
      <c r="I3942" s="9">
        <v>43969.254861111112</v>
      </c>
      <c r="J3942" s="8" t="s">
        <v>2737</v>
      </c>
      <c r="K3942">
        <v>270</v>
      </c>
      <c r="L3942">
        <v>785</v>
      </c>
    </row>
    <row r="3943" spans="1:13" hidden="1" x14ac:dyDescent="0.25">
      <c r="A3943" t="s">
        <v>2618</v>
      </c>
      <c r="B3943" t="s">
        <v>2617</v>
      </c>
      <c r="C3943" t="s">
        <v>2616</v>
      </c>
      <c r="D3943">
        <v>18883.900000000001</v>
      </c>
      <c r="E3943">
        <v>30.05</v>
      </c>
      <c r="F3943" t="s">
        <v>2737</v>
      </c>
      <c r="G3943">
        <v>27069167</v>
      </c>
      <c r="H3943" t="s">
        <v>2790</v>
      </c>
      <c r="I3943" s="9">
        <v>43969.254861111112</v>
      </c>
      <c r="J3943" s="8" t="s">
        <v>2737</v>
      </c>
      <c r="K3943">
        <v>270</v>
      </c>
      <c r="L3943">
        <v>785</v>
      </c>
    </row>
    <row r="3944" spans="1:13" hidden="1" x14ac:dyDescent="0.25">
      <c r="A3944" t="s">
        <v>2618</v>
      </c>
      <c r="B3944" t="s">
        <v>2617</v>
      </c>
      <c r="C3944" t="s">
        <v>2616</v>
      </c>
      <c r="D3944">
        <v>18883.900000000001</v>
      </c>
      <c r="E3944">
        <v>0</v>
      </c>
      <c r="F3944" t="s">
        <v>2737</v>
      </c>
      <c r="G3944">
        <v>31200000</v>
      </c>
      <c r="H3944" t="s">
        <v>2749</v>
      </c>
      <c r="I3944" s="9">
        <v>43969.254861111112</v>
      </c>
      <c r="J3944" s="8" t="s">
        <v>2737</v>
      </c>
      <c r="K3944">
        <v>312</v>
      </c>
      <c r="L3944">
        <v>785</v>
      </c>
      <c r="M3944" s="19">
        <v>0</v>
      </c>
    </row>
    <row r="3945" spans="1:13" hidden="1" x14ac:dyDescent="0.25">
      <c r="A3945" t="s">
        <v>2618</v>
      </c>
      <c r="B3945" t="s">
        <v>2617</v>
      </c>
      <c r="C3945" t="s">
        <v>2616</v>
      </c>
      <c r="D3945">
        <v>18883.900000000001</v>
      </c>
      <c r="E3945">
        <v>22.61</v>
      </c>
      <c r="F3945" t="s">
        <v>2752</v>
      </c>
      <c r="G3945">
        <v>27038238</v>
      </c>
      <c r="H3945" t="s">
        <v>2753</v>
      </c>
      <c r="I3945" s="9">
        <v>43969.254861111112</v>
      </c>
      <c r="J3945" s="8" t="s">
        <v>2737</v>
      </c>
      <c r="K3945">
        <v>270</v>
      </c>
      <c r="L3945">
        <v>785</v>
      </c>
    </row>
    <row r="3946" spans="1:13" hidden="1" x14ac:dyDescent="0.25">
      <c r="A3946" t="s">
        <v>2618</v>
      </c>
      <c r="B3946" t="s">
        <v>2617</v>
      </c>
      <c r="C3946" t="s">
        <v>2616</v>
      </c>
      <c r="D3946">
        <v>18883.900000000001</v>
      </c>
      <c r="E3946">
        <v>-37.58</v>
      </c>
      <c r="F3946" t="s">
        <v>2737</v>
      </c>
      <c r="G3946">
        <v>27069512</v>
      </c>
      <c r="H3946" t="s">
        <v>2822</v>
      </c>
      <c r="I3946" s="9">
        <v>43969.254861111112</v>
      </c>
      <c r="J3946" s="8" t="s">
        <v>2737</v>
      </c>
      <c r="K3946">
        <v>270</v>
      </c>
      <c r="L3946">
        <v>785</v>
      </c>
    </row>
    <row r="3947" spans="1:13" hidden="1" x14ac:dyDescent="0.25">
      <c r="A3947" t="s">
        <v>2618</v>
      </c>
      <c r="B3947" t="s">
        <v>2617</v>
      </c>
      <c r="C3947" t="s">
        <v>2616</v>
      </c>
      <c r="D3947">
        <v>18883.900000000001</v>
      </c>
      <c r="E3947">
        <v>-30.05</v>
      </c>
      <c r="F3947" t="s">
        <v>2737</v>
      </c>
      <c r="G3947">
        <v>27069167</v>
      </c>
      <c r="H3947" t="s">
        <v>2790</v>
      </c>
      <c r="I3947" s="9">
        <v>43969.254861111112</v>
      </c>
      <c r="J3947" s="8" t="s">
        <v>2737</v>
      </c>
      <c r="K3947">
        <v>270</v>
      </c>
      <c r="L3947">
        <v>785</v>
      </c>
    </row>
    <row r="3948" spans="1:13" hidden="1" x14ac:dyDescent="0.25">
      <c r="A3948" t="s">
        <v>2618</v>
      </c>
      <c r="B3948" t="s">
        <v>2617</v>
      </c>
      <c r="C3948" t="s">
        <v>2616</v>
      </c>
      <c r="D3948">
        <v>18883.900000000001</v>
      </c>
      <c r="E3948">
        <v>-7.35</v>
      </c>
      <c r="F3948" t="s">
        <v>2737</v>
      </c>
      <c r="G3948">
        <v>27013393</v>
      </c>
      <c r="H3948" t="s">
        <v>2834</v>
      </c>
      <c r="I3948" s="9">
        <v>43969.254861111112</v>
      </c>
      <c r="J3948" s="8" t="s">
        <v>2737</v>
      </c>
      <c r="K3948">
        <v>270</v>
      </c>
      <c r="L3948">
        <v>785</v>
      </c>
    </row>
    <row r="3949" spans="1:13" hidden="1" x14ac:dyDescent="0.25">
      <c r="A3949" t="s">
        <v>2618</v>
      </c>
      <c r="B3949" t="s">
        <v>2617</v>
      </c>
      <c r="C3949" t="s">
        <v>2616</v>
      </c>
      <c r="D3949">
        <v>18883.900000000001</v>
      </c>
      <c r="E3949">
        <v>22.61</v>
      </c>
      <c r="F3949" t="s">
        <v>2752</v>
      </c>
      <c r="G3949">
        <v>27038238</v>
      </c>
      <c r="H3949" t="s">
        <v>2753</v>
      </c>
      <c r="I3949" s="9">
        <v>43969.254861111112</v>
      </c>
      <c r="J3949" s="8" t="s">
        <v>2737</v>
      </c>
      <c r="K3949">
        <v>270</v>
      </c>
      <c r="L3949">
        <v>785</v>
      </c>
    </row>
    <row r="3950" spans="1:13" hidden="1" x14ac:dyDescent="0.25">
      <c r="A3950" t="s">
        <v>2618</v>
      </c>
      <c r="B3950" t="s">
        <v>2617</v>
      </c>
      <c r="C3950" t="s">
        <v>2616</v>
      </c>
      <c r="D3950">
        <v>18883.900000000001</v>
      </c>
      <c r="E3950">
        <v>65.209999999999994</v>
      </c>
      <c r="F3950">
        <v>10012</v>
      </c>
      <c r="G3950">
        <v>27010012</v>
      </c>
      <c r="H3950" t="s">
        <v>3057</v>
      </c>
      <c r="I3950" s="9">
        <v>43969.254861111112</v>
      </c>
      <c r="J3950" s="8" t="s">
        <v>2737</v>
      </c>
      <c r="K3950">
        <v>270</v>
      </c>
      <c r="L3950">
        <v>785</v>
      </c>
    </row>
    <row r="3951" spans="1:13" hidden="1" x14ac:dyDescent="0.25">
      <c r="A3951" t="s">
        <v>2618</v>
      </c>
      <c r="B3951" t="s">
        <v>2617</v>
      </c>
      <c r="C3951" t="s">
        <v>2616</v>
      </c>
      <c r="D3951">
        <v>18883.900000000001</v>
      </c>
      <c r="E3951">
        <v>40</v>
      </c>
      <c r="F3951" t="s">
        <v>2737</v>
      </c>
      <c r="G3951">
        <v>27013490</v>
      </c>
      <c r="H3951" t="s">
        <v>2814</v>
      </c>
      <c r="I3951" s="9">
        <v>43969.254861111112</v>
      </c>
      <c r="J3951" s="8" t="s">
        <v>2737</v>
      </c>
      <c r="K3951">
        <v>270</v>
      </c>
      <c r="L3951">
        <v>785</v>
      </c>
    </row>
    <row r="3952" spans="1:13" hidden="1" x14ac:dyDescent="0.25">
      <c r="A3952" t="s">
        <v>2618</v>
      </c>
      <c r="B3952" t="s">
        <v>2617</v>
      </c>
      <c r="C3952" t="s">
        <v>2616</v>
      </c>
      <c r="D3952">
        <v>18883.900000000001</v>
      </c>
      <c r="E3952">
        <v>102.2</v>
      </c>
      <c r="F3952" t="s">
        <v>2737</v>
      </c>
      <c r="G3952">
        <v>27210100</v>
      </c>
      <c r="H3952" t="s">
        <v>2750</v>
      </c>
      <c r="I3952" s="9">
        <v>43969.254861111112</v>
      </c>
      <c r="J3952" s="8" t="s">
        <v>2737</v>
      </c>
      <c r="K3952">
        <v>272</v>
      </c>
      <c r="L3952">
        <v>785</v>
      </c>
    </row>
    <row r="3953" spans="1:12" hidden="1" x14ac:dyDescent="0.25">
      <c r="A3953" t="s">
        <v>2618</v>
      </c>
      <c r="B3953" t="s">
        <v>2617</v>
      </c>
      <c r="C3953" t="s">
        <v>2616</v>
      </c>
      <c r="D3953">
        <v>18883.900000000001</v>
      </c>
      <c r="E3953">
        <v>164.69</v>
      </c>
      <c r="F3953" t="s">
        <v>2737</v>
      </c>
      <c r="G3953">
        <v>27210100</v>
      </c>
      <c r="H3953" t="s">
        <v>2750</v>
      </c>
      <c r="I3953" s="9">
        <v>43969.254861111112</v>
      </c>
      <c r="J3953" s="8" t="s">
        <v>2737</v>
      </c>
      <c r="K3953">
        <v>272</v>
      </c>
      <c r="L3953">
        <v>785</v>
      </c>
    </row>
    <row r="3954" spans="1:12" hidden="1" x14ac:dyDescent="0.25">
      <c r="A3954" t="s">
        <v>2618</v>
      </c>
      <c r="B3954" t="s">
        <v>2617</v>
      </c>
      <c r="C3954" t="s">
        <v>2616</v>
      </c>
      <c r="D3954">
        <v>18883.900000000001</v>
      </c>
      <c r="E3954">
        <v>75.010000000000005</v>
      </c>
      <c r="F3954" t="s">
        <v>2737</v>
      </c>
      <c r="G3954">
        <v>27280009</v>
      </c>
      <c r="H3954" t="s">
        <v>2839</v>
      </c>
      <c r="I3954" s="9">
        <v>43969.254861111112</v>
      </c>
      <c r="J3954" s="8" t="s">
        <v>2737</v>
      </c>
      <c r="K3954">
        <v>272</v>
      </c>
      <c r="L3954">
        <v>785</v>
      </c>
    </row>
    <row r="3955" spans="1:12" hidden="1" x14ac:dyDescent="0.25">
      <c r="A3955" t="s">
        <v>2618</v>
      </c>
      <c r="B3955" t="s">
        <v>2617</v>
      </c>
      <c r="C3955" t="s">
        <v>2616</v>
      </c>
      <c r="D3955">
        <v>18883.900000000001</v>
      </c>
      <c r="E3955">
        <v>10.74</v>
      </c>
      <c r="F3955" t="s">
        <v>2737</v>
      </c>
      <c r="G3955">
        <v>27210100</v>
      </c>
      <c r="H3955" t="s">
        <v>2750</v>
      </c>
      <c r="I3955" s="9">
        <v>43969.254861111112</v>
      </c>
      <c r="J3955" s="8" t="s">
        <v>2737</v>
      </c>
      <c r="K3955">
        <v>272</v>
      </c>
      <c r="L3955">
        <v>785</v>
      </c>
    </row>
    <row r="3956" spans="1:12" hidden="1" x14ac:dyDescent="0.25">
      <c r="A3956" t="s">
        <v>2618</v>
      </c>
      <c r="B3956" t="s">
        <v>2617</v>
      </c>
      <c r="C3956" t="s">
        <v>2616</v>
      </c>
      <c r="D3956">
        <v>18883.900000000001</v>
      </c>
      <c r="E3956">
        <v>10.74</v>
      </c>
      <c r="F3956" t="s">
        <v>2737</v>
      </c>
      <c r="G3956">
        <v>27210100</v>
      </c>
      <c r="H3956" t="s">
        <v>2750</v>
      </c>
      <c r="I3956" s="9">
        <v>43969.254861111112</v>
      </c>
      <c r="J3956" s="8" t="s">
        <v>2737</v>
      </c>
      <c r="K3956">
        <v>272</v>
      </c>
      <c r="L3956">
        <v>785</v>
      </c>
    </row>
    <row r="3957" spans="1:12" hidden="1" x14ac:dyDescent="0.25">
      <c r="A3957" t="s">
        <v>2618</v>
      </c>
      <c r="B3957" t="s">
        <v>2617</v>
      </c>
      <c r="C3957" t="s">
        <v>2616</v>
      </c>
      <c r="D3957">
        <v>18883.900000000001</v>
      </c>
      <c r="E3957">
        <v>6.74</v>
      </c>
      <c r="F3957" t="s">
        <v>2737</v>
      </c>
      <c r="G3957">
        <v>27210100</v>
      </c>
      <c r="H3957" t="s">
        <v>2750</v>
      </c>
      <c r="I3957" s="9">
        <v>43969.254861111112</v>
      </c>
      <c r="J3957" s="8" t="s">
        <v>2737</v>
      </c>
      <c r="K3957">
        <v>272</v>
      </c>
      <c r="L3957">
        <v>785</v>
      </c>
    </row>
    <row r="3958" spans="1:12" hidden="1" x14ac:dyDescent="0.25">
      <c r="A3958" t="s">
        <v>2618</v>
      </c>
      <c r="B3958" t="s">
        <v>2617</v>
      </c>
      <c r="C3958" t="s">
        <v>2616</v>
      </c>
      <c r="D3958">
        <v>18883.900000000001</v>
      </c>
      <c r="E3958">
        <v>18.37</v>
      </c>
      <c r="F3958" t="s">
        <v>2737</v>
      </c>
      <c r="G3958">
        <v>27210100</v>
      </c>
      <c r="H3958" t="s">
        <v>2750</v>
      </c>
      <c r="I3958" s="9">
        <v>43969.254861111112</v>
      </c>
      <c r="J3958" s="8" t="s">
        <v>2737</v>
      </c>
      <c r="K3958">
        <v>272</v>
      </c>
      <c r="L3958">
        <v>785</v>
      </c>
    </row>
    <row r="3959" spans="1:12" hidden="1" x14ac:dyDescent="0.25">
      <c r="A3959" t="s">
        <v>2618</v>
      </c>
      <c r="B3959" t="s">
        <v>2617</v>
      </c>
      <c r="C3959" t="s">
        <v>2616</v>
      </c>
      <c r="D3959">
        <v>18883.900000000001</v>
      </c>
      <c r="E3959">
        <v>11.02</v>
      </c>
      <c r="F3959" t="s">
        <v>2737</v>
      </c>
      <c r="G3959">
        <v>27210100</v>
      </c>
      <c r="H3959" t="s">
        <v>2750</v>
      </c>
      <c r="I3959" s="9">
        <v>43969.254861111112</v>
      </c>
      <c r="J3959" s="8" t="s">
        <v>2737</v>
      </c>
      <c r="K3959">
        <v>272</v>
      </c>
      <c r="L3959">
        <v>785</v>
      </c>
    </row>
    <row r="3960" spans="1:12" hidden="1" x14ac:dyDescent="0.25">
      <c r="A3960" t="s">
        <v>2618</v>
      </c>
      <c r="B3960" t="s">
        <v>2617</v>
      </c>
      <c r="C3960" t="s">
        <v>2616</v>
      </c>
      <c r="D3960">
        <v>18883.900000000001</v>
      </c>
      <c r="E3960">
        <v>36.28</v>
      </c>
      <c r="F3960">
        <v>13221</v>
      </c>
      <c r="G3960">
        <v>27013221</v>
      </c>
      <c r="H3960" t="s">
        <v>2836</v>
      </c>
      <c r="I3960" s="9">
        <v>43969.254861111112</v>
      </c>
      <c r="J3960" s="8" t="s">
        <v>2737</v>
      </c>
      <c r="K3960">
        <v>270</v>
      </c>
      <c r="L3960">
        <v>785</v>
      </c>
    </row>
    <row r="3961" spans="1:12" hidden="1" x14ac:dyDescent="0.25">
      <c r="A3961" t="s">
        <v>2618</v>
      </c>
      <c r="B3961" t="s">
        <v>2617</v>
      </c>
      <c r="C3961" t="s">
        <v>2616</v>
      </c>
      <c r="D3961">
        <v>18883.900000000001</v>
      </c>
      <c r="E3961">
        <v>6.64</v>
      </c>
      <c r="F3961" t="s">
        <v>2737</v>
      </c>
      <c r="G3961">
        <v>27210100</v>
      </c>
      <c r="H3961" t="s">
        <v>2750</v>
      </c>
      <c r="I3961" s="9">
        <v>43969.254861111112</v>
      </c>
      <c r="J3961" s="8" t="s">
        <v>2737</v>
      </c>
      <c r="K3961">
        <v>272</v>
      </c>
      <c r="L3961">
        <v>785</v>
      </c>
    </row>
    <row r="3962" spans="1:12" hidden="1" x14ac:dyDescent="0.25">
      <c r="A3962" t="s">
        <v>2618</v>
      </c>
      <c r="B3962" t="s">
        <v>2617</v>
      </c>
      <c r="C3962" t="s">
        <v>2616</v>
      </c>
      <c r="D3962">
        <v>18883.900000000001</v>
      </c>
      <c r="E3962">
        <v>6.64</v>
      </c>
      <c r="F3962" t="s">
        <v>2737</v>
      </c>
      <c r="G3962">
        <v>27210100</v>
      </c>
      <c r="H3962" t="s">
        <v>2750</v>
      </c>
      <c r="I3962" s="9">
        <v>43969.254861111112</v>
      </c>
      <c r="J3962" s="8" t="s">
        <v>2737</v>
      </c>
      <c r="K3962">
        <v>272</v>
      </c>
      <c r="L3962">
        <v>785</v>
      </c>
    </row>
    <row r="3963" spans="1:12" hidden="1" x14ac:dyDescent="0.25">
      <c r="A3963" t="s">
        <v>2618</v>
      </c>
      <c r="B3963" t="s">
        <v>2617</v>
      </c>
      <c r="C3963" t="s">
        <v>2616</v>
      </c>
      <c r="D3963">
        <v>18883.900000000001</v>
      </c>
      <c r="E3963">
        <v>26.13</v>
      </c>
      <c r="F3963" t="s">
        <v>2737</v>
      </c>
      <c r="G3963">
        <v>27014004</v>
      </c>
      <c r="H3963" t="s">
        <v>2738</v>
      </c>
      <c r="I3963" s="9">
        <v>43969.254861111112</v>
      </c>
      <c r="J3963" s="8" t="s">
        <v>2737</v>
      </c>
      <c r="K3963">
        <v>270</v>
      </c>
      <c r="L3963">
        <v>785</v>
      </c>
    </row>
    <row r="3964" spans="1:12" hidden="1" x14ac:dyDescent="0.25">
      <c r="A3964" t="s">
        <v>2618</v>
      </c>
      <c r="B3964" t="s">
        <v>2617</v>
      </c>
      <c r="C3964" t="s">
        <v>2616</v>
      </c>
      <c r="D3964">
        <v>18883.900000000001</v>
      </c>
      <c r="E3964">
        <v>11.1</v>
      </c>
      <c r="F3964" t="s">
        <v>2737</v>
      </c>
      <c r="G3964">
        <v>27069215</v>
      </c>
      <c r="H3964" t="s">
        <v>2792</v>
      </c>
      <c r="I3964" s="9">
        <v>43969.254861111112</v>
      </c>
      <c r="J3964" s="8" t="s">
        <v>2737</v>
      </c>
      <c r="K3964">
        <v>270</v>
      </c>
      <c r="L3964">
        <v>785</v>
      </c>
    </row>
    <row r="3965" spans="1:12" hidden="1" x14ac:dyDescent="0.25">
      <c r="A3965" t="s">
        <v>2618</v>
      </c>
      <c r="B3965" t="s">
        <v>2617</v>
      </c>
      <c r="C3965" t="s">
        <v>2616</v>
      </c>
      <c r="D3965">
        <v>18883.900000000001</v>
      </c>
      <c r="E3965">
        <v>11.1</v>
      </c>
      <c r="F3965" t="s">
        <v>2737</v>
      </c>
      <c r="G3965">
        <v>27069215</v>
      </c>
      <c r="H3965" t="s">
        <v>2792</v>
      </c>
      <c r="I3965" s="9">
        <v>43969.254861111112</v>
      </c>
      <c r="J3965" s="8" t="s">
        <v>2737</v>
      </c>
      <c r="K3965">
        <v>270</v>
      </c>
      <c r="L3965">
        <v>785</v>
      </c>
    </row>
    <row r="3966" spans="1:12" hidden="1" x14ac:dyDescent="0.25">
      <c r="A3966" t="s">
        <v>2618</v>
      </c>
      <c r="B3966" t="s">
        <v>2617</v>
      </c>
      <c r="C3966" t="s">
        <v>2616</v>
      </c>
      <c r="D3966">
        <v>18883.900000000001</v>
      </c>
      <c r="E3966">
        <v>44.6</v>
      </c>
      <c r="F3966">
        <v>37024</v>
      </c>
      <c r="G3966">
        <v>27037024</v>
      </c>
      <c r="H3966" t="s">
        <v>2835</v>
      </c>
      <c r="I3966" s="9">
        <v>43969.254861111112</v>
      </c>
      <c r="J3966" s="8" t="s">
        <v>2737</v>
      </c>
      <c r="K3966">
        <v>270</v>
      </c>
      <c r="L3966">
        <v>785</v>
      </c>
    </row>
    <row r="3967" spans="1:12" hidden="1" x14ac:dyDescent="0.25">
      <c r="A3967" t="s">
        <v>2618</v>
      </c>
      <c r="B3967" t="s">
        <v>2617</v>
      </c>
      <c r="C3967" t="s">
        <v>2616</v>
      </c>
      <c r="D3967">
        <v>18883.900000000001</v>
      </c>
      <c r="E3967">
        <v>22.61</v>
      </c>
      <c r="F3967" t="s">
        <v>2752</v>
      </c>
      <c r="G3967">
        <v>27038238</v>
      </c>
      <c r="H3967" t="s">
        <v>2753</v>
      </c>
      <c r="I3967" s="9">
        <v>43969.254861111112</v>
      </c>
      <c r="J3967" s="8" t="s">
        <v>2737</v>
      </c>
      <c r="K3967">
        <v>270</v>
      </c>
      <c r="L3967">
        <v>785</v>
      </c>
    </row>
    <row r="3968" spans="1:12" hidden="1" x14ac:dyDescent="0.25">
      <c r="A3968" t="s">
        <v>2618</v>
      </c>
      <c r="B3968" t="s">
        <v>2617</v>
      </c>
      <c r="C3968" t="s">
        <v>2616</v>
      </c>
      <c r="D3968">
        <v>18883.900000000001</v>
      </c>
      <c r="E3968">
        <v>9.27</v>
      </c>
      <c r="F3968" t="s">
        <v>2737</v>
      </c>
      <c r="G3968">
        <v>27069286</v>
      </c>
      <c r="H3968" t="s">
        <v>2916</v>
      </c>
      <c r="I3968" s="9">
        <v>43969.254861111112</v>
      </c>
      <c r="J3968" s="8" t="s">
        <v>2737</v>
      </c>
      <c r="K3968">
        <v>270</v>
      </c>
      <c r="L3968">
        <v>785</v>
      </c>
    </row>
    <row r="3969" spans="1:12" hidden="1" x14ac:dyDescent="0.25">
      <c r="A3969" t="s">
        <v>2618</v>
      </c>
      <c r="B3969" t="s">
        <v>2617</v>
      </c>
      <c r="C3969" t="s">
        <v>2616</v>
      </c>
      <c r="D3969">
        <v>18883.900000000001</v>
      </c>
      <c r="E3969">
        <v>515.88</v>
      </c>
      <c r="F3969">
        <v>13030</v>
      </c>
      <c r="G3969">
        <v>27013030</v>
      </c>
      <c r="H3969" t="s">
        <v>3060</v>
      </c>
      <c r="I3969" s="9">
        <v>43969.254861111112</v>
      </c>
      <c r="J3969" s="8" t="s">
        <v>2737</v>
      </c>
      <c r="K3969">
        <v>270</v>
      </c>
      <c r="L3969">
        <v>785</v>
      </c>
    </row>
    <row r="3970" spans="1:12" hidden="1" x14ac:dyDescent="0.25">
      <c r="A3970" t="s">
        <v>2618</v>
      </c>
      <c r="B3970" t="s">
        <v>2617</v>
      </c>
      <c r="C3970" t="s">
        <v>2616</v>
      </c>
      <c r="D3970">
        <v>18883.900000000001</v>
      </c>
      <c r="E3970">
        <v>22.09</v>
      </c>
      <c r="F3970">
        <v>13052</v>
      </c>
      <c r="G3970">
        <v>27013052</v>
      </c>
      <c r="H3970" t="s">
        <v>3104</v>
      </c>
      <c r="I3970" s="9">
        <v>43969.254861111112</v>
      </c>
      <c r="J3970" s="8" t="s">
        <v>2737</v>
      </c>
      <c r="K3970">
        <v>270</v>
      </c>
      <c r="L3970">
        <v>785</v>
      </c>
    </row>
    <row r="3971" spans="1:12" hidden="1" x14ac:dyDescent="0.25">
      <c r="A3971" t="s">
        <v>2618</v>
      </c>
      <c r="B3971" t="s">
        <v>2617</v>
      </c>
      <c r="C3971" t="s">
        <v>2616</v>
      </c>
      <c r="D3971">
        <v>18883.900000000001</v>
      </c>
      <c r="E3971">
        <v>218</v>
      </c>
      <c r="F3971" t="s">
        <v>2737</v>
      </c>
      <c r="G3971">
        <v>25090581</v>
      </c>
      <c r="H3971" t="s">
        <v>2965</v>
      </c>
      <c r="I3971" s="9">
        <v>43969.254861111112</v>
      </c>
      <c r="J3971" s="8" t="s">
        <v>2737</v>
      </c>
      <c r="K3971">
        <v>250</v>
      </c>
      <c r="L3971">
        <v>785</v>
      </c>
    </row>
    <row r="3972" spans="1:12" hidden="1" x14ac:dyDescent="0.25">
      <c r="A3972" t="s">
        <v>2618</v>
      </c>
      <c r="B3972" t="s">
        <v>2617</v>
      </c>
      <c r="C3972" t="s">
        <v>2616</v>
      </c>
      <c r="D3972">
        <v>18883.900000000001</v>
      </c>
      <c r="E3972">
        <v>34</v>
      </c>
      <c r="F3972" t="s">
        <v>3015</v>
      </c>
      <c r="G3972">
        <v>25021327</v>
      </c>
      <c r="H3972" t="s">
        <v>3016</v>
      </c>
      <c r="I3972" s="9">
        <v>43969.254861111112</v>
      </c>
      <c r="J3972" s="8" t="s">
        <v>2737</v>
      </c>
      <c r="K3972">
        <v>250</v>
      </c>
      <c r="L3972">
        <v>785</v>
      </c>
    </row>
    <row r="3973" spans="1:12" hidden="1" x14ac:dyDescent="0.25">
      <c r="A3973" t="s">
        <v>2618</v>
      </c>
      <c r="B3973" t="s">
        <v>2617</v>
      </c>
      <c r="C3973" t="s">
        <v>2616</v>
      </c>
      <c r="D3973">
        <v>18883.900000000001</v>
      </c>
      <c r="E3973">
        <v>21</v>
      </c>
      <c r="F3973" t="s">
        <v>2848</v>
      </c>
      <c r="G3973">
        <v>63623574</v>
      </c>
      <c r="H3973" t="s">
        <v>2849</v>
      </c>
      <c r="I3973" s="9">
        <v>43969.254861111112</v>
      </c>
      <c r="J3973" s="8" t="s">
        <v>2737</v>
      </c>
      <c r="K3973">
        <v>636</v>
      </c>
      <c r="L3973">
        <v>785</v>
      </c>
    </row>
    <row r="3974" spans="1:12" hidden="1" x14ac:dyDescent="0.25">
      <c r="A3974" t="s">
        <v>2618</v>
      </c>
      <c r="B3974" t="s">
        <v>2617</v>
      </c>
      <c r="C3974" t="s">
        <v>2616</v>
      </c>
      <c r="D3974">
        <v>18883.900000000001</v>
      </c>
      <c r="E3974">
        <v>21</v>
      </c>
      <c r="F3974" t="s">
        <v>2920</v>
      </c>
      <c r="G3974">
        <v>25021136</v>
      </c>
      <c r="H3974" t="s">
        <v>2921</v>
      </c>
      <c r="I3974" s="9">
        <v>43969.254861111112</v>
      </c>
      <c r="J3974" s="8" t="s">
        <v>2737</v>
      </c>
      <c r="K3974">
        <v>250</v>
      </c>
      <c r="L3974">
        <v>785</v>
      </c>
    </row>
    <row r="3975" spans="1:12" hidden="1" x14ac:dyDescent="0.25">
      <c r="A3975" t="s">
        <v>2618</v>
      </c>
      <c r="B3975" t="s">
        <v>2617</v>
      </c>
      <c r="C3975" t="s">
        <v>2616</v>
      </c>
      <c r="D3975">
        <v>18883.900000000001</v>
      </c>
      <c r="E3975">
        <v>21</v>
      </c>
      <c r="F3975" t="s">
        <v>2737</v>
      </c>
      <c r="G3975">
        <v>25090563</v>
      </c>
      <c r="H3975" t="s">
        <v>3160</v>
      </c>
      <c r="I3975" s="9">
        <v>43969.254861111112</v>
      </c>
      <c r="J3975" s="8" t="s">
        <v>2737</v>
      </c>
      <c r="K3975">
        <v>250</v>
      </c>
      <c r="L3975">
        <v>785</v>
      </c>
    </row>
    <row r="3976" spans="1:12" hidden="1" x14ac:dyDescent="0.25">
      <c r="A3976" t="s">
        <v>2618</v>
      </c>
      <c r="B3976" t="s">
        <v>2617</v>
      </c>
      <c r="C3976" t="s">
        <v>2616</v>
      </c>
      <c r="D3976">
        <v>18883.900000000001</v>
      </c>
      <c r="E3976">
        <v>46</v>
      </c>
      <c r="F3976" t="s">
        <v>2742</v>
      </c>
      <c r="G3976">
        <v>25021907</v>
      </c>
      <c r="H3976" t="s">
        <v>2743</v>
      </c>
      <c r="I3976" s="9">
        <v>43969.254861111112</v>
      </c>
      <c r="J3976" s="8" t="s">
        <v>2737</v>
      </c>
      <c r="K3976">
        <v>250</v>
      </c>
      <c r="L3976">
        <v>785</v>
      </c>
    </row>
    <row r="3977" spans="1:12" hidden="1" x14ac:dyDescent="0.25">
      <c r="A3977" t="s">
        <v>2618</v>
      </c>
      <c r="B3977" t="s">
        <v>2617</v>
      </c>
      <c r="C3977" t="s">
        <v>2616</v>
      </c>
      <c r="D3977">
        <v>18883.900000000001</v>
      </c>
      <c r="E3977">
        <v>37.58</v>
      </c>
      <c r="F3977" t="s">
        <v>2737</v>
      </c>
      <c r="G3977">
        <v>27069512</v>
      </c>
      <c r="H3977" t="s">
        <v>2822</v>
      </c>
      <c r="I3977" s="9">
        <v>43969.254861111112</v>
      </c>
      <c r="J3977" s="8" t="s">
        <v>2737</v>
      </c>
      <c r="K3977">
        <v>270</v>
      </c>
      <c r="L3977">
        <v>785</v>
      </c>
    </row>
    <row r="3978" spans="1:12" hidden="1" x14ac:dyDescent="0.25">
      <c r="A3978" t="s">
        <v>2618</v>
      </c>
      <c r="B3978" t="s">
        <v>2617</v>
      </c>
      <c r="C3978" t="s">
        <v>2616</v>
      </c>
      <c r="D3978">
        <v>18883.900000000001</v>
      </c>
      <c r="E3978">
        <v>17</v>
      </c>
      <c r="F3978" t="s">
        <v>2737</v>
      </c>
      <c r="G3978">
        <v>25932597</v>
      </c>
      <c r="H3978" t="s">
        <v>2842</v>
      </c>
      <c r="I3978" s="9">
        <v>43969.254861111112</v>
      </c>
      <c r="J3978" s="8" t="s">
        <v>2737</v>
      </c>
      <c r="K3978">
        <v>259</v>
      </c>
      <c r="L3978">
        <v>785</v>
      </c>
    </row>
    <row r="3979" spans="1:12" hidden="1" x14ac:dyDescent="0.25">
      <c r="A3979" t="s">
        <v>2618</v>
      </c>
      <c r="B3979" t="s">
        <v>2617</v>
      </c>
      <c r="C3979" t="s">
        <v>2616</v>
      </c>
      <c r="D3979">
        <v>18883.900000000001</v>
      </c>
      <c r="E3979">
        <v>21</v>
      </c>
      <c r="F3979" t="s">
        <v>2759</v>
      </c>
      <c r="G3979">
        <v>25023962</v>
      </c>
      <c r="H3979" t="s">
        <v>2843</v>
      </c>
      <c r="I3979" s="9">
        <v>43969.254861111112</v>
      </c>
      <c r="J3979" s="8" t="s">
        <v>2737</v>
      </c>
      <c r="K3979">
        <v>250</v>
      </c>
      <c r="L3979">
        <v>785</v>
      </c>
    </row>
    <row r="3980" spans="1:12" hidden="1" x14ac:dyDescent="0.25">
      <c r="A3980" t="s">
        <v>2618</v>
      </c>
      <c r="B3980" t="s">
        <v>2617</v>
      </c>
      <c r="C3980" t="s">
        <v>2616</v>
      </c>
      <c r="D3980">
        <v>18883.900000000001</v>
      </c>
      <c r="E3980">
        <v>21</v>
      </c>
      <c r="F3980" t="s">
        <v>2844</v>
      </c>
      <c r="G3980">
        <v>25022116</v>
      </c>
      <c r="H3980" t="s">
        <v>2845</v>
      </c>
      <c r="I3980" s="9">
        <v>43969.254861111112</v>
      </c>
      <c r="J3980" s="8" t="s">
        <v>2737</v>
      </c>
      <c r="K3980">
        <v>250</v>
      </c>
      <c r="L3980">
        <v>785</v>
      </c>
    </row>
    <row r="3981" spans="1:12" hidden="1" x14ac:dyDescent="0.25">
      <c r="A3981" t="s">
        <v>2618</v>
      </c>
      <c r="B3981" t="s">
        <v>2617</v>
      </c>
      <c r="C3981" t="s">
        <v>2616</v>
      </c>
      <c r="D3981">
        <v>18883.900000000001</v>
      </c>
      <c r="E3981">
        <v>49.2</v>
      </c>
      <c r="F3981" t="s">
        <v>2846</v>
      </c>
      <c r="G3981">
        <v>25024712</v>
      </c>
      <c r="H3981" t="s">
        <v>2847</v>
      </c>
      <c r="I3981" s="9">
        <v>43969.254861111112</v>
      </c>
      <c r="J3981" s="8" t="s">
        <v>2737</v>
      </c>
      <c r="K3981">
        <v>250</v>
      </c>
      <c r="L3981">
        <v>785</v>
      </c>
    </row>
    <row r="3982" spans="1:12" hidden="1" x14ac:dyDescent="0.25">
      <c r="A3982" t="s">
        <v>2618</v>
      </c>
      <c r="B3982" t="s">
        <v>2617</v>
      </c>
      <c r="C3982" t="s">
        <v>2616</v>
      </c>
      <c r="D3982">
        <v>18883.900000000001</v>
      </c>
      <c r="E3982">
        <v>-46</v>
      </c>
      <c r="F3982" t="s">
        <v>2742</v>
      </c>
      <c r="G3982">
        <v>25021907</v>
      </c>
      <c r="H3982" t="s">
        <v>2743</v>
      </c>
      <c r="I3982" s="9">
        <v>43969.254861111112</v>
      </c>
      <c r="J3982" s="8" t="s">
        <v>2737</v>
      </c>
      <c r="K3982">
        <v>250</v>
      </c>
      <c r="L3982">
        <v>785</v>
      </c>
    </row>
    <row r="3983" spans="1:12" hidden="1" x14ac:dyDescent="0.25">
      <c r="A3983" t="s">
        <v>2618</v>
      </c>
      <c r="B3983" t="s">
        <v>2617</v>
      </c>
      <c r="C3983" t="s">
        <v>2616</v>
      </c>
      <c r="D3983">
        <v>18883.900000000001</v>
      </c>
      <c r="E3983">
        <v>44</v>
      </c>
      <c r="F3983" t="s">
        <v>2795</v>
      </c>
      <c r="G3983">
        <v>63690720</v>
      </c>
      <c r="H3983" t="s">
        <v>2796</v>
      </c>
      <c r="I3983" s="9">
        <v>43969.254861111112</v>
      </c>
      <c r="J3983" s="8" t="s">
        <v>2737</v>
      </c>
      <c r="K3983">
        <v>636</v>
      </c>
      <c r="L3983">
        <v>785</v>
      </c>
    </row>
    <row r="3984" spans="1:12" hidden="1" x14ac:dyDescent="0.25">
      <c r="A3984" t="s">
        <v>2618</v>
      </c>
      <c r="B3984" t="s">
        <v>2617</v>
      </c>
      <c r="C3984" t="s">
        <v>2616</v>
      </c>
      <c r="D3984">
        <v>18883.900000000001</v>
      </c>
      <c r="E3984">
        <v>13</v>
      </c>
      <c r="F3984">
        <v>23733</v>
      </c>
      <c r="G3984">
        <v>25923733</v>
      </c>
      <c r="H3984" t="s">
        <v>2794</v>
      </c>
      <c r="I3984" s="9">
        <v>43969.254861111112</v>
      </c>
      <c r="J3984" s="8" t="s">
        <v>2737</v>
      </c>
      <c r="K3984">
        <v>259</v>
      </c>
      <c r="L3984">
        <v>785</v>
      </c>
    </row>
    <row r="3985" spans="1:13" hidden="1" x14ac:dyDescent="0.25">
      <c r="A3985" t="s">
        <v>2618</v>
      </c>
      <c r="B3985" t="s">
        <v>2617</v>
      </c>
      <c r="C3985" t="s">
        <v>2616</v>
      </c>
      <c r="D3985">
        <v>18883.900000000001</v>
      </c>
      <c r="E3985">
        <v>20</v>
      </c>
      <c r="F3985" t="s">
        <v>3024</v>
      </c>
      <c r="G3985">
        <v>63621164</v>
      </c>
      <c r="H3985" t="s">
        <v>3161</v>
      </c>
      <c r="I3985" s="9">
        <v>43969.254861111112</v>
      </c>
      <c r="J3985" s="8" t="s">
        <v>2737</v>
      </c>
      <c r="K3985">
        <v>636</v>
      </c>
      <c r="L3985">
        <v>785</v>
      </c>
    </row>
    <row r="3986" spans="1:13" hidden="1" x14ac:dyDescent="0.25">
      <c r="A3986" t="s">
        <v>2618</v>
      </c>
      <c r="B3986" t="s">
        <v>2617</v>
      </c>
      <c r="C3986" t="s">
        <v>2616</v>
      </c>
      <c r="D3986">
        <v>18883.900000000001</v>
      </c>
      <c r="E3986">
        <v>21</v>
      </c>
      <c r="F3986" t="s">
        <v>2803</v>
      </c>
      <c r="G3986">
        <v>25024698</v>
      </c>
      <c r="H3986" t="s">
        <v>2804</v>
      </c>
      <c r="I3986" s="9">
        <v>43969.254861111112</v>
      </c>
      <c r="J3986" s="8" t="s">
        <v>2737</v>
      </c>
      <c r="K3986">
        <v>250</v>
      </c>
      <c r="L3986">
        <v>785</v>
      </c>
    </row>
    <row r="3987" spans="1:13" hidden="1" x14ac:dyDescent="0.25">
      <c r="A3987" t="s">
        <v>2618</v>
      </c>
      <c r="B3987" t="s">
        <v>2617</v>
      </c>
      <c r="C3987" t="s">
        <v>2616</v>
      </c>
      <c r="D3987">
        <v>18883.900000000001</v>
      </c>
      <c r="E3987">
        <v>7.68</v>
      </c>
      <c r="F3987" t="s">
        <v>2737</v>
      </c>
      <c r="G3987">
        <v>27069276</v>
      </c>
      <c r="H3987" t="s">
        <v>2813</v>
      </c>
      <c r="I3987" s="9">
        <v>43969.254861111112</v>
      </c>
      <c r="J3987" s="8" t="s">
        <v>2737</v>
      </c>
      <c r="K3987">
        <v>270</v>
      </c>
      <c r="L3987">
        <v>785</v>
      </c>
    </row>
    <row r="3988" spans="1:13" hidden="1" x14ac:dyDescent="0.25">
      <c r="A3988" t="s">
        <v>2618</v>
      </c>
      <c r="B3988" t="s">
        <v>2617</v>
      </c>
      <c r="C3988" t="s">
        <v>2616</v>
      </c>
      <c r="D3988">
        <v>18883.900000000001</v>
      </c>
      <c r="E3988">
        <v>13</v>
      </c>
      <c r="F3988">
        <v>23733</v>
      </c>
      <c r="G3988">
        <v>25923733</v>
      </c>
      <c r="H3988" t="s">
        <v>2794</v>
      </c>
      <c r="I3988" s="9">
        <v>43969.254861111112</v>
      </c>
      <c r="J3988" s="8" t="s">
        <v>2737</v>
      </c>
      <c r="K3988">
        <v>259</v>
      </c>
      <c r="L3988">
        <v>785</v>
      </c>
    </row>
    <row r="3989" spans="1:13" hidden="1" x14ac:dyDescent="0.25">
      <c r="A3989" t="s">
        <v>2618</v>
      </c>
      <c r="B3989" t="s">
        <v>2617</v>
      </c>
      <c r="C3989" t="s">
        <v>2616</v>
      </c>
      <c r="D3989">
        <v>18883.900000000001</v>
      </c>
      <c r="E3989">
        <v>44</v>
      </c>
      <c r="F3989" t="s">
        <v>2795</v>
      </c>
      <c r="G3989">
        <v>63690720</v>
      </c>
      <c r="H3989" t="s">
        <v>2796</v>
      </c>
      <c r="I3989" s="9">
        <v>43969.254861111112</v>
      </c>
      <c r="J3989" s="8" t="s">
        <v>2737</v>
      </c>
      <c r="K3989">
        <v>636</v>
      </c>
      <c r="L3989">
        <v>785</v>
      </c>
    </row>
    <row r="3990" spans="1:13" hidden="1" x14ac:dyDescent="0.25">
      <c r="A3990" t="s">
        <v>2618</v>
      </c>
      <c r="B3990" t="s">
        <v>2617</v>
      </c>
      <c r="C3990" t="s">
        <v>2616</v>
      </c>
      <c r="D3990">
        <v>18883.900000000001</v>
      </c>
      <c r="E3990">
        <v>5</v>
      </c>
      <c r="F3990">
        <v>20278</v>
      </c>
      <c r="G3990">
        <v>25920278</v>
      </c>
      <c r="H3990" t="s">
        <v>2798</v>
      </c>
      <c r="I3990" s="9">
        <v>43969.254861111112</v>
      </c>
      <c r="J3990" s="8" t="s">
        <v>2737</v>
      </c>
      <c r="K3990">
        <v>259</v>
      </c>
      <c r="L3990">
        <v>785</v>
      </c>
    </row>
    <row r="3991" spans="1:13" hidden="1" x14ac:dyDescent="0.25">
      <c r="A3991" t="s">
        <v>2618</v>
      </c>
      <c r="B3991" t="s">
        <v>2617</v>
      </c>
      <c r="C3991" t="s">
        <v>2616</v>
      </c>
      <c r="D3991">
        <v>18883.900000000001</v>
      </c>
      <c r="E3991">
        <v>13</v>
      </c>
      <c r="F3991">
        <v>23733</v>
      </c>
      <c r="G3991">
        <v>25923733</v>
      </c>
      <c r="H3991" t="s">
        <v>2794</v>
      </c>
      <c r="I3991" s="9">
        <v>43969.254861111112</v>
      </c>
      <c r="J3991" s="8" t="s">
        <v>2737</v>
      </c>
      <c r="K3991">
        <v>259</v>
      </c>
      <c r="L3991">
        <v>785</v>
      </c>
    </row>
    <row r="3992" spans="1:13" hidden="1" x14ac:dyDescent="0.25">
      <c r="A3992" t="s">
        <v>2618</v>
      </c>
      <c r="B3992" t="s">
        <v>2617</v>
      </c>
      <c r="C3992" t="s">
        <v>2616</v>
      </c>
      <c r="D3992">
        <v>18883.900000000001</v>
      </c>
      <c r="E3992">
        <v>382</v>
      </c>
      <c r="F3992">
        <v>90384</v>
      </c>
      <c r="G3992">
        <v>63632037</v>
      </c>
      <c r="H3992" t="s">
        <v>2955</v>
      </c>
      <c r="I3992" s="9">
        <v>43969.254861111112</v>
      </c>
      <c r="J3992" s="8" t="s">
        <v>2737</v>
      </c>
      <c r="K3992">
        <v>636</v>
      </c>
      <c r="L3992">
        <v>785</v>
      </c>
    </row>
    <row r="3993" spans="1:13" hidden="1" x14ac:dyDescent="0.25">
      <c r="A3993" t="s">
        <v>2618</v>
      </c>
      <c r="B3993" t="s">
        <v>2617</v>
      </c>
      <c r="C3993" t="s">
        <v>2616</v>
      </c>
      <c r="D3993">
        <v>18883.900000000001</v>
      </c>
      <c r="E3993">
        <v>5</v>
      </c>
      <c r="F3993">
        <v>20227</v>
      </c>
      <c r="G3993">
        <v>25920227</v>
      </c>
      <c r="H3993" t="s">
        <v>2797</v>
      </c>
      <c r="I3993" s="9">
        <v>43969.254861111112</v>
      </c>
      <c r="J3993" s="8" t="s">
        <v>2737</v>
      </c>
      <c r="K3993">
        <v>259</v>
      </c>
      <c r="L3993">
        <v>785</v>
      </c>
    </row>
    <row r="3994" spans="1:13" hidden="1" x14ac:dyDescent="0.25">
      <c r="A3994" t="s">
        <v>2618</v>
      </c>
      <c r="B3994" t="s">
        <v>2617</v>
      </c>
      <c r="C3994" t="s">
        <v>2616</v>
      </c>
      <c r="D3994">
        <v>18883.900000000001</v>
      </c>
      <c r="E3994">
        <v>5</v>
      </c>
      <c r="F3994" t="s">
        <v>2737</v>
      </c>
      <c r="G3994">
        <v>25920459</v>
      </c>
      <c r="H3994" t="s">
        <v>2801</v>
      </c>
      <c r="I3994" s="9">
        <v>43969.254861111112</v>
      </c>
      <c r="J3994" s="8" t="s">
        <v>2737</v>
      </c>
      <c r="K3994">
        <v>259</v>
      </c>
      <c r="L3994">
        <v>785</v>
      </c>
    </row>
    <row r="3995" spans="1:13" hidden="1" x14ac:dyDescent="0.25">
      <c r="A3995" t="s">
        <v>2618</v>
      </c>
      <c r="B3995" t="s">
        <v>2617</v>
      </c>
      <c r="C3995" t="s">
        <v>2616</v>
      </c>
      <c r="D3995">
        <v>18883.900000000001</v>
      </c>
      <c r="E3995">
        <v>15</v>
      </c>
      <c r="F3995">
        <v>21892</v>
      </c>
      <c r="G3995">
        <v>25921892</v>
      </c>
      <c r="H3995" t="s">
        <v>2799</v>
      </c>
      <c r="I3995" s="9">
        <v>43969.254861111112</v>
      </c>
      <c r="J3995" s="8" t="s">
        <v>2737</v>
      </c>
      <c r="K3995">
        <v>259</v>
      </c>
      <c r="L3995">
        <v>785</v>
      </c>
    </row>
    <row r="3996" spans="1:13" hidden="1" x14ac:dyDescent="0.25">
      <c r="A3996" t="s">
        <v>2618</v>
      </c>
      <c r="B3996" t="s">
        <v>2617</v>
      </c>
      <c r="C3996" t="s">
        <v>2616</v>
      </c>
      <c r="D3996">
        <v>18883.900000000001</v>
      </c>
      <c r="E3996">
        <v>44</v>
      </c>
      <c r="F3996" t="s">
        <v>2795</v>
      </c>
      <c r="G3996">
        <v>63690720</v>
      </c>
      <c r="H3996" t="s">
        <v>2796</v>
      </c>
      <c r="I3996" s="9">
        <v>43969.254861111112</v>
      </c>
      <c r="J3996" s="8" t="s">
        <v>2737</v>
      </c>
      <c r="K3996">
        <v>636</v>
      </c>
      <c r="L3996">
        <v>785</v>
      </c>
    </row>
    <row r="3997" spans="1:13" hidden="1" x14ac:dyDescent="0.25">
      <c r="A3997" t="s">
        <v>2618</v>
      </c>
      <c r="B3997" t="s">
        <v>2617</v>
      </c>
      <c r="C3997" t="s">
        <v>2616</v>
      </c>
      <c r="D3997">
        <v>18883.900000000001</v>
      </c>
      <c r="E3997">
        <v>5.46</v>
      </c>
      <c r="F3997" t="s">
        <v>2737</v>
      </c>
      <c r="G3997">
        <v>27069165</v>
      </c>
      <c r="H3997" t="s">
        <v>2806</v>
      </c>
      <c r="I3997" s="9">
        <v>43969.254861111112</v>
      </c>
      <c r="J3997" s="8" t="s">
        <v>2737</v>
      </c>
      <c r="K3997">
        <v>270</v>
      </c>
      <c r="L3997">
        <v>785</v>
      </c>
    </row>
    <row r="3998" spans="1:13" hidden="1" x14ac:dyDescent="0.25">
      <c r="A3998" t="s">
        <v>2618</v>
      </c>
      <c r="B3998" t="s">
        <v>2617</v>
      </c>
      <c r="C3998" t="s">
        <v>2616</v>
      </c>
      <c r="D3998">
        <v>18883.900000000001</v>
      </c>
      <c r="E3998">
        <v>13</v>
      </c>
      <c r="F3998">
        <v>23733</v>
      </c>
      <c r="G3998">
        <v>25923733</v>
      </c>
      <c r="H3998" t="s">
        <v>2794</v>
      </c>
      <c r="I3998" s="9">
        <v>43969.254861111112</v>
      </c>
      <c r="J3998" s="8" t="s">
        <v>2737</v>
      </c>
      <c r="K3998">
        <v>259</v>
      </c>
      <c r="L3998">
        <v>785</v>
      </c>
    </row>
    <row r="3999" spans="1:13" hidden="1" x14ac:dyDescent="0.25">
      <c r="A3999" t="s">
        <v>2618</v>
      </c>
      <c r="B3999" t="s">
        <v>2617</v>
      </c>
      <c r="C3999" t="s">
        <v>2616</v>
      </c>
      <c r="D3999">
        <v>18883.900000000001</v>
      </c>
      <c r="E3999">
        <v>1200</v>
      </c>
      <c r="F3999">
        <v>50499</v>
      </c>
      <c r="G3999">
        <v>11250499</v>
      </c>
      <c r="H3999" t="s">
        <v>2807</v>
      </c>
      <c r="I3999" s="9">
        <v>43969.254861111112</v>
      </c>
      <c r="J3999" s="8" t="s">
        <v>2737</v>
      </c>
      <c r="K3999">
        <v>112</v>
      </c>
      <c r="L3999">
        <v>785</v>
      </c>
      <c r="M3999" s="19">
        <v>1255</v>
      </c>
    </row>
    <row r="4000" spans="1:13" hidden="1" x14ac:dyDescent="0.25">
      <c r="A4000" t="s">
        <v>2618</v>
      </c>
      <c r="B4000" t="s">
        <v>2617</v>
      </c>
      <c r="C4000" t="s">
        <v>2616</v>
      </c>
      <c r="D4000">
        <v>18883.900000000001</v>
      </c>
      <c r="E4000">
        <v>26</v>
      </c>
      <c r="F4000">
        <v>86900</v>
      </c>
      <c r="G4000">
        <v>30032030</v>
      </c>
      <c r="H4000" t="s">
        <v>2829</v>
      </c>
      <c r="I4000" s="9">
        <v>43969.254861111112</v>
      </c>
      <c r="J4000" s="8" t="s">
        <v>2737</v>
      </c>
      <c r="K4000">
        <v>300</v>
      </c>
      <c r="L4000">
        <v>785</v>
      </c>
      <c r="M4000" s="19">
        <v>28</v>
      </c>
    </row>
    <row r="4001" spans="1:13" hidden="1" x14ac:dyDescent="0.25">
      <c r="A4001" t="s">
        <v>2618</v>
      </c>
      <c r="B4001" t="s">
        <v>2617</v>
      </c>
      <c r="C4001" t="s">
        <v>2616</v>
      </c>
      <c r="D4001">
        <v>18883.900000000001</v>
      </c>
      <c r="E4001">
        <v>45</v>
      </c>
      <c r="F4001">
        <v>86850</v>
      </c>
      <c r="G4001">
        <v>30032038</v>
      </c>
      <c r="H4001" t="s">
        <v>2830</v>
      </c>
      <c r="I4001" s="9">
        <v>43969.254861111112</v>
      </c>
      <c r="J4001" s="8" t="s">
        <v>2737</v>
      </c>
      <c r="K4001">
        <v>300</v>
      </c>
      <c r="L4001">
        <v>785</v>
      </c>
      <c r="M4001" s="19">
        <v>48</v>
      </c>
    </row>
    <row r="4002" spans="1:13" hidden="1" x14ac:dyDescent="0.25">
      <c r="A4002" t="s">
        <v>2618</v>
      </c>
      <c r="B4002" t="s">
        <v>2617</v>
      </c>
      <c r="C4002" t="s">
        <v>2616</v>
      </c>
      <c r="D4002">
        <v>18883.900000000001</v>
      </c>
      <c r="E4002">
        <v>238</v>
      </c>
      <c r="F4002">
        <v>86920</v>
      </c>
      <c r="G4002">
        <v>30033330</v>
      </c>
      <c r="H4002" t="s">
        <v>2992</v>
      </c>
      <c r="I4002" s="9">
        <v>43969.254861111112</v>
      </c>
      <c r="J4002" s="8" t="s">
        <v>2737</v>
      </c>
      <c r="K4002">
        <v>300</v>
      </c>
      <c r="L4002">
        <v>785</v>
      </c>
      <c r="M4002" s="19">
        <v>125</v>
      </c>
    </row>
    <row r="4003" spans="1:13" hidden="1" x14ac:dyDescent="0.25">
      <c r="A4003" t="s">
        <v>2618</v>
      </c>
      <c r="B4003" t="s">
        <v>2617</v>
      </c>
      <c r="C4003" t="s">
        <v>2616</v>
      </c>
      <c r="D4003">
        <v>18883.900000000001</v>
      </c>
      <c r="E4003">
        <v>124</v>
      </c>
      <c r="F4003">
        <v>86870</v>
      </c>
      <c r="G4003">
        <v>30032091</v>
      </c>
      <c r="H4003" t="s">
        <v>2867</v>
      </c>
      <c r="I4003" s="9">
        <v>43969.254861111112</v>
      </c>
      <c r="J4003" s="8" t="s">
        <v>2737</v>
      </c>
      <c r="K4003">
        <v>300</v>
      </c>
      <c r="L4003">
        <v>785</v>
      </c>
      <c r="M4003" s="19">
        <v>130</v>
      </c>
    </row>
    <row r="4004" spans="1:13" hidden="1" x14ac:dyDescent="0.25">
      <c r="A4004" t="s">
        <v>2618</v>
      </c>
      <c r="B4004" t="s">
        <v>2617</v>
      </c>
      <c r="C4004" t="s">
        <v>2616</v>
      </c>
      <c r="D4004">
        <v>18883.900000000001</v>
      </c>
      <c r="E4004">
        <v>46</v>
      </c>
      <c r="F4004">
        <v>85025</v>
      </c>
      <c r="G4004">
        <v>30032110</v>
      </c>
      <c r="H4004" t="s">
        <v>2776</v>
      </c>
      <c r="I4004" s="9">
        <v>43969.254861111112</v>
      </c>
      <c r="J4004" s="8" t="s">
        <v>2737</v>
      </c>
      <c r="K4004">
        <v>300</v>
      </c>
      <c r="L4004">
        <v>785</v>
      </c>
      <c r="M4004" s="19">
        <v>49</v>
      </c>
    </row>
    <row r="4005" spans="1:13" hidden="1" x14ac:dyDescent="0.25">
      <c r="A4005" t="s">
        <v>2618</v>
      </c>
      <c r="B4005" t="s">
        <v>2617</v>
      </c>
      <c r="C4005" t="s">
        <v>2616</v>
      </c>
      <c r="D4005">
        <v>18883.900000000001</v>
      </c>
      <c r="E4005">
        <v>247</v>
      </c>
      <c r="F4005">
        <v>80100</v>
      </c>
      <c r="G4005">
        <v>30032401</v>
      </c>
      <c r="H4005" t="s">
        <v>2831</v>
      </c>
      <c r="I4005" s="9">
        <v>43969.254861111112</v>
      </c>
      <c r="J4005" s="8" t="s">
        <v>2737</v>
      </c>
      <c r="K4005">
        <v>300</v>
      </c>
      <c r="L4005">
        <v>785</v>
      </c>
      <c r="M4005" s="19">
        <v>259</v>
      </c>
    </row>
    <row r="4006" spans="1:13" hidden="1" x14ac:dyDescent="0.25">
      <c r="A4006" t="s">
        <v>2618</v>
      </c>
      <c r="B4006" t="s">
        <v>2617</v>
      </c>
      <c r="C4006" t="s">
        <v>2616</v>
      </c>
      <c r="D4006">
        <v>18883.900000000001</v>
      </c>
      <c r="E4006">
        <v>97</v>
      </c>
      <c r="F4006">
        <v>83033</v>
      </c>
      <c r="G4006">
        <v>30032035</v>
      </c>
      <c r="H4006" t="s">
        <v>2953</v>
      </c>
      <c r="I4006" s="9">
        <v>43969.254861111112</v>
      </c>
      <c r="J4006" s="8" t="s">
        <v>2737</v>
      </c>
      <c r="K4006">
        <v>300</v>
      </c>
      <c r="L4006">
        <v>785</v>
      </c>
      <c r="M4006" s="19">
        <v>102</v>
      </c>
    </row>
    <row r="4007" spans="1:13" hidden="1" x14ac:dyDescent="0.25">
      <c r="A4007" t="s">
        <v>2618</v>
      </c>
      <c r="B4007" t="s">
        <v>2617</v>
      </c>
      <c r="C4007" t="s">
        <v>2616</v>
      </c>
      <c r="D4007">
        <v>18883.900000000001</v>
      </c>
      <c r="E4007">
        <v>11.59</v>
      </c>
      <c r="F4007" t="s">
        <v>2737</v>
      </c>
      <c r="G4007">
        <v>27069212</v>
      </c>
      <c r="H4007" t="s">
        <v>2754</v>
      </c>
      <c r="I4007" s="9">
        <v>43969.254861111112</v>
      </c>
      <c r="J4007" s="8" t="s">
        <v>2737</v>
      </c>
      <c r="K4007">
        <v>270</v>
      </c>
      <c r="L4007">
        <v>785</v>
      </c>
    </row>
    <row r="4008" spans="1:13" hidden="1" x14ac:dyDescent="0.25">
      <c r="A4008" t="s">
        <v>2618</v>
      </c>
      <c r="B4008" t="s">
        <v>2617</v>
      </c>
      <c r="C4008" t="s">
        <v>2616</v>
      </c>
      <c r="D4008">
        <v>18883.900000000001</v>
      </c>
      <c r="E4008">
        <v>15</v>
      </c>
      <c r="F4008">
        <v>32107</v>
      </c>
      <c r="G4008">
        <v>30032107</v>
      </c>
      <c r="H4008" t="s">
        <v>2779</v>
      </c>
      <c r="I4008" s="9">
        <v>43969.254861111112</v>
      </c>
      <c r="J4008" s="8" t="s">
        <v>2737</v>
      </c>
      <c r="K4008">
        <v>300</v>
      </c>
      <c r="L4008">
        <v>785</v>
      </c>
      <c r="M4008" s="19">
        <v>16</v>
      </c>
    </row>
    <row r="4009" spans="1:13" hidden="1" x14ac:dyDescent="0.25">
      <c r="A4009" t="s">
        <v>2618</v>
      </c>
      <c r="B4009" t="s">
        <v>2617</v>
      </c>
      <c r="C4009" t="s">
        <v>2616</v>
      </c>
      <c r="D4009">
        <v>18883.900000000001</v>
      </c>
      <c r="E4009">
        <v>4766</v>
      </c>
      <c r="F4009" t="s">
        <v>2737</v>
      </c>
      <c r="G4009">
        <v>36050521</v>
      </c>
      <c r="H4009" t="s">
        <v>2853</v>
      </c>
      <c r="I4009" s="9">
        <v>43969.254861111112</v>
      </c>
      <c r="J4009" s="8" t="s">
        <v>2737</v>
      </c>
      <c r="K4009">
        <v>360</v>
      </c>
      <c r="L4009">
        <v>785</v>
      </c>
      <c r="M4009" s="19">
        <v>4986</v>
      </c>
    </row>
    <row r="4010" spans="1:13" hidden="1" x14ac:dyDescent="0.25">
      <c r="A4010" t="s">
        <v>2618</v>
      </c>
      <c r="B4010" t="s">
        <v>2617</v>
      </c>
      <c r="C4010" t="s">
        <v>2616</v>
      </c>
      <c r="D4010">
        <v>18883.900000000001</v>
      </c>
      <c r="E4010">
        <v>4660</v>
      </c>
      <c r="F4010" t="s">
        <v>2737</v>
      </c>
      <c r="G4010">
        <v>36050530</v>
      </c>
      <c r="H4010" t="s">
        <v>3162</v>
      </c>
      <c r="I4010" s="9">
        <v>43969.254861111112</v>
      </c>
      <c r="J4010" s="8" t="s">
        <v>2737</v>
      </c>
      <c r="K4010">
        <v>360</v>
      </c>
      <c r="L4010">
        <v>785</v>
      </c>
      <c r="M4010" s="19">
        <v>4875</v>
      </c>
    </row>
    <row r="4011" spans="1:13" hidden="1" x14ac:dyDescent="0.25">
      <c r="A4011" t="s">
        <v>2618</v>
      </c>
      <c r="B4011" t="s">
        <v>2617</v>
      </c>
      <c r="C4011" t="s">
        <v>2616</v>
      </c>
      <c r="D4011">
        <v>18883.900000000001</v>
      </c>
      <c r="E4011">
        <v>40</v>
      </c>
      <c r="F4011">
        <v>93041</v>
      </c>
      <c r="G4011">
        <v>73050518</v>
      </c>
      <c r="H4011" t="s">
        <v>2854</v>
      </c>
      <c r="I4011" s="9">
        <v>43969.254861111112</v>
      </c>
      <c r="J4011" s="8" t="s">
        <v>2737</v>
      </c>
      <c r="K4011">
        <v>730</v>
      </c>
      <c r="L4011">
        <v>785</v>
      </c>
      <c r="M4011" s="19">
        <v>42</v>
      </c>
    </row>
    <row r="4012" spans="1:13" hidden="1" x14ac:dyDescent="0.25">
      <c r="A4012" t="s">
        <v>2618</v>
      </c>
      <c r="B4012" t="s">
        <v>2617</v>
      </c>
      <c r="C4012" t="s">
        <v>2616</v>
      </c>
      <c r="D4012">
        <v>18883.900000000001</v>
      </c>
      <c r="E4012">
        <v>75</v>
      </c>
      <c r="F4012">
        <v>50540</v>
      </c>
      <c r="G4012">
        <v>46050540</v>
      </c>
      <c r="H4012" t="s">
        <v>2851</v>
      </c>
      <c r="I4012" s="9">
        <v>43969.254861111112</v>
      </c>
      <c r="J4012" s="8" t="s">
        <v>2737</v>
      </c>
      <c r="K4012">
        <v>460</v>
      </c>
      <c r="L4012">
        <v>785</v>
      </c>
      <c r="M4012" s="19">
        <v>79</v>
      </c>
    </row>
    <row r="4013" spans="1:13" hidden="1" x14ac:dyDescent="0.25">
      <c r="A4013" t="s">
        <v>2618</v>
      </c>
      <c r="B4013" t="s">
        <v>2617</v>
      </c>
      <c r="C4013" t="s">
        <v>2616</v>
      </c>
      <c r="D4013">
        <v>18883.900000000001</v>
      </c>
      <c r="E4013">
        <v>690</v>
      </c>
      <c r="F4013" t="s">
        <v>2737</v>
      </c>
      <c r="G4013">
        <v>71017003</v>
      </c>
      <c r="H4013" t="s">
        <v>2856</v>
      </c>
      <c r="I4013" s="9">
        <v>43969.254861111112</v>
      </c>
      <c r="J4013" s="8" t="s">
        <v>2737</v>
      </c>
      <c r="K4013">
        <v>710</v>
      </c>
      <c r="L4013">
        <v>785</v>
      </c>
      <c r="M4013" s="19">
        <v>722</v>
      </c>
    </row>
    <row r="4014" spans="1:13" hidden="1" x14ac:dyDescent="0.25">
      <c r="A4014" t="s">
        <v>2618</v>
      </c>
      <c r="B4014" t="s">
        <v>2617</v>
      </c>
      <c r="C4014" t="s">
        <v>2616</v>
      </c>
      <c r="D4014">
        <v>18883.900000000001</v>
      </c>
      <c r="E4014">
        <v>2418</v>
      </c>
      <c r="F4014" t="s">
        <v>2737</v>
      </c>
      <c r="G4014">
        <v>37013010</v>
      </c>
      <c r="H4014" t="s">
        <v>2747</v>
      </c>
      <c r="I4014" s="9">
        <v>43969.254861111112</v>
      </c>
      <c r="J4014" s="8" t="s">
        <v>2737</v>
      </c>
      <c r="K4014">
        <v>370</v>
      </c>
      <c r="L4014">
        <v>785</v>
      </c>
      <c r="M4014" s="19">
        <v>33</v>
      </c>
    </row>
    <row r="4015" spans="1:13" hidden="1" x14ac:dyDescent="0.25">
      <c r="A4015" t="s">
        <v>2618</v>
      </c>
      <c r="B4015" t="s">
        <v>2617</v>
      </c>
      <c r="C4015" t="s">
        <v>2616</v>
      </c>
      <c r="D4015">
        <v>18883.900000000001</v>
      </c>
      <c r="E4015">
        <v>9.99</v>
      </c>
      <c r="F4015" t="s">
        <v>2737</v>
      </c>
      <c r="G4015">
        <v>27069317</v>
      </c>
      <c r="H4015" t="s">
        <v>2858</v>
      </c>
      <c r="I4015" s="9">
        <v>43969.254861111112</v>
      </c>
      <c r="J4015" s="8" t="s">
        <v>2737</v>
      </c>
      <c r="K4015">
        <v>270</v>
      </c>
      <c r="L4015">
        <v>785</v>
      </c>
    </row>
    <row r="4016" spans="1:13" hidden="1" x14ac:dyDescent="0.25">
      <c r="A4016" t="s">
        <v>2618</v>
      </c>
      <c r="B4016" t="s">
        <v>2617</v>
      </c>
      <c r="C4016" t="s">
        <v>2616</v>
      </c>
      <c r="D4016">
        <v>18883.900000000001</v>
      </c>
      <c r="E4016">
        <v>0</v>
      </c>
      <c r="F4016" t="s">
        <v>2737</v>
      </c>
      <c r="G4016">
        <v>31200000</v>
      </c>
      <c r="H4016" t="s">
        <v>2749</v>
      </c>
      <c r="I4016" s="9">
        <v>43969.254861111112</v>
      </c>
      <c r="J4016" s="8" t="s">
        <v>2737</v>
      </c>
      <c r="K4016">
        <v>312</v>
      </c>
      <c r="L4016">
        <v>785</v>
      </c>
      <c r="M4016" s="19">
        <v>0</v>
      </c>
    </row>
    <row r="4017" spans="1:12" hidden="1" x14ac:dyDescent="0.25">
      <c r="A4017" t="s">
        <v>2618</v>
      </c>
      <c r="B4017" t="s">
        <v>2617</v>
      </c>
      <c r="C4017" t="s">
        <v>2616</v>
      </c>
      <c r="D4017">
        <v>18883.900000000001</v>
      </c>
      <c r="E4017">
        <v>13</v>
      </c>
      <c r="F4017">
        <v>23733</v>
      </c>
      <c r="G4017">
        <v>25923733</v>
      </c>
      <c r="H4017" t="s">
        <v>2794</v>
      </c>
      <c r="I4017" s="9">
        <v>43969.254861111112</v>
      </c>
      <c r="J4017" s="8" t="s">
        <v>2737</v>
      </c>
      <c r="K4017">
        <v>259</v>
      </c>
      <c r="L4017">
        <v>785</v>
      </c>
    </row>
    <row r="4018" spans="1:12" hidden="1" x14ac:dyDescent="0.25">
      <c r="A4018" t="s">
        <v>2618</v>
      </c>
      <c r="B4018" t="s">
        <v>2617</v>
      </c>
      <c r="C4018" t="s">
        <v>2616</v>
      </c>
      <c r="D4018">
        <v>18883.900000000001</v>
      </c>
      <c r="E4018">
        <v>7.35</v>
      </c>
      <c r="F4018" t="s">
        <v>2737</v>
      </c>
      <c r="G4018">
        <v>27013392</v>
      </c>
      <c r="H4018" t="s">
        <v>2755</v>
      </c>
      <c r="I4018" s="9">
        <v>43969.254861111112</v>
      </c>
      <c r="J4018" s="8" t="s">
        <v>2737</v>
      </c>
      <c r="K4018">
        <v>270</v>
      </c>
      <c r="L4018">
        <v>785</v>
      </c>
    </row>
    <row r="4019" spans="1:12" hidden="1" x14ac:dyDescent="0.25">
      <c r="A4019" t="s">
        <v>2618</v>
      </c>
      <c r="B4019" t="s">
        <v>2617</v>
      </c>
      <c r="C4019" t="s">
        <v>2616</v>
      </c>
      <c r="D4019">
        <v>18883.900000000001</v>
      </c>
      <c r="E4019">
        <v>13</v>
      </c>
      <c r="F4019">
        <v>23733</v>
      </c>
      <c r="G4019">
        <v>25923733</v>
      </c>
      <c r="H4019" t="s">
        <v>2794</v>
      </c>
      <c r="I4019" s="9">
        <v>43969.254861111112</v>
      </c>
      <c r="J4019" s="8" t="s">
        <v>2737</v>
      </c>
      <c r="K4019">
        <v>259</v>
      </c>
      <c r="L4019">
        <v>785</v>
      </c>
    </row>
    <row r="4020" spans="1:12" hidden="1" x14ac:dyDescent="0.25">
      <c r="A4020" t="s">
        <v>2618</v>
      </c>
      <c r="B4020" t="s">
        <v>2617</v>
      </c>
      <c r="C4020" t="s">
        <v>2616</v>
      </c>
      <c r="D4020">
        <v>18883.900000000001</v>
      </c>
      <c r="E4020">
        <v>5</v>
      </c>
      <c r="F4020">
        <v>20227</v>
      </c>
      <c r="G4020">
        <v>25920227</v>
      </c>
      <c r="H4020" t="s">
        <v>2797</v>
      </c>
      <c r="I4020" s="9">
        <v>43969.254861111112</v>
      </c>
      <c r="J4020" s="8" t="s">
        <v>2737</v>
      </c>
      <c r="K4020">
        <v>259</v>
      </c>
      <c r="L4020">
        <v>785</v>
      </c>
    </row>
    <row r="4021" spans="1:12" hidden="1" x14ac:dyDescent="0.25">
      <c r="A4021" t="s">
        <v>2618</v>
      </c>
      <c r="B4021" t="s">
        <v>2617</v>
      </c>
      <c r="C4021" t="s">
        <v>2616</v>
      </c>
      <c r="D4021">
        <v>18883.900000000001</v>
      </c>
      <c r="E4021">
        <v>6</v>
      </c>
      <c r="F4021">
        <v>23780</v>
      </c>
      <c r="G4021">
        <v>25923780</v>
      </c>
      <c r="H4021" t="s">
        <v>2810</v>
      </c>
      <c r="I4021" s="9">
        <v>43969.254861111112</v>
      </c>
      <c r="J4021" s="8" t="s">
        <v>2737</v>
      </c>
      <c r="K4021">
        <v>259</v>
      </c>
      <c r="L4021">
        <v>785</v>
      </c>
    </row>
    <row r="4022" spans="1:12" hidden="1" x14ac:dyDescent="0.25">
      <c r="A4022" t="s">
        <v>2618</v>
      </c>
      <c r="B4022" t="s">
        <v>2617</v>
      </c>
      <c r="C4022" t="s">
        <v>2616</v>
      </c>
      <c r="D4022">
        <v>18883.900000000001</v>
      </c>
      <c r="E4022">
        <v>5</v>
      </c>
      <c r="F4022">
        <v>20278</v>
      </c>
      <c r="G4022">
        <v>25920278</v>
      </c>
      <c r="H4022" t="s">
        <v>2798</v>
      </c>
      <c r="I4022" s="9">
        <v>43969.254861111112</v>
      </c>
      <c r="J4022" s="8" t="s">
        <v>2737</v>
      </c>
      <c r="K4022">
        <v>259</v>
      </c>
      <c r="L4022">
        <v>785</v>
      </c>
    </row>
    <row r="4023" spans="1:12" hidden="1" x14ac:dyDescent="0.25">
      <c r="A4023" t="s">
        <v>2618</v>
      </c>
      <c r="B4023" t="s">
        <v>2617</v>
      </c>
      <c r="C4023" t="s">
        <v>2616</v>
      </c>
      <c r="D4023">
        <v>18883.900000000001</v>
      </c>
      <c r="E4023">
        <v>15</v>
      </c>
      <c r="F4023">
        <v>21892</v>
      </c>
      <c r="G4023">
        <v>25921892</v>
      </c>
      <c r="H4023" t="s">
        <v>2799</v>
      </c>
      <c r="I4023" s="9">
        <v>43969.254861111112</v>
      </c>
      <c r="J4023" s="8" t="s">
        <v>2737</v>
      </c>
      <c r="K4023">
        <v>259</v>
      </c>
      <c r="L4023">
        <v>785</v>
      </c>
    </row>
    <row r="4024" spans="1:12" hidden="1" x14ac:dyDescent="0.25">
      <c r="A4024" t="s">
        <v>2618</v>
      </c>
      <c r="B4024" t="s">
        <v>2617</v>
      </c>
      <c r="C4024" t="s">
        <v>2616</v>
      </c>
      <c r="D4024">
        <v>18883.900000000001</v>
      </c>
      <c r="E4024">
        <v>6</v>
      </c>
      <c r="F4024" t="s">
        <v>2737</v>
      </c>
      <c r="G4024">
        <v>25932661</v>
      </c>
      <c r="H4024" t="s">
        <v>2805</v>
      </c>
      <c r="I4024" s="9">
        <v>43969.254861111112</v>
      </c>
      <c r="J4024" s="8" t="s">
        <v>2737</v>
      </c>
      <c r="K4024">
        <v>259</v>
      </c>
      <c r="L4024">
        <v>785</v>
      </c>
    </row>
    <row r="4025" spans="1:12" hidden="1" x14ac:dyDescent="0.25">
      <c r="A4025" t="s">
        <v>2618</v>
      </c>
      <c r="B4025" t="s">
        <v>2617</v>
      </c>
      <c r="C4025" t="s">
        <v>2616</v>
      </c>
      <c r="D4025">
        <v>18883.900000000001</v>
      </c>
      <c r="E4025">
        <v>13</v>
      </c>
      <c r="F4025">
        <v>23733</v>
      </c>
      <c r="G4025">
        <v>25923733</v>
      </c>
      <c r="H4025" t="s">
        <v>2794</v>
      </c>
      <c r="I4025" s="9">
        <v>43969.254861111112</v>
      </c>
      <c r="J4025" s="8" t="s">
        <v>2737</v>
      </c>
      <c r="K4025">
        <v>259</v>
      </c>
      <c r="L4025">
        <v>785</v>
      </c>
    </row>
    <row r="4026" spans="1:12" hidden="1" x14ac:dyDescent="0.25">
      <c r="A4026" t="s">
        <v>2618</v>
      </c>
      <c r="B4026" t="s">
        <v>2617</v>
      </c>
      <c r="C4026" t="s">
        <v>2616</v>
      </c>
      <c r="D4026">
        <v>18883.900000000001</v>
      </c>
      <c r="E4026">
        <v>5</v>
      </c>
      <c r="F4026" t="s">
        <v>2737</v>
      </c>
      <c r="G4026">
        <v>25920459</v>
      </c>
      <c r="H4026" t="s">
        <v>2801</v>
      </c>
      <c r="I4026" s="9">
        <v>43969.254861111112</v>
      </c>
      <c r="J4026" s="8" t="s">
        <v>2737</v>
      </c>
      <c r="K4026">
        <v>259</v>
      </c>
      <c r="L4026">
        <v>785</v>
      </c>
    </row>
    <row r="4027" spans="1:12" hidden="1" x14ac:dyDescent="0.25">
      <c r="A4027" t="s">
        <v>2618</v>
      </c>
      <c r="B4027" t="s">
        <v>2617</v>
      </c>
      <c r="C4027" t="s">
        <v>2616</v>
      </c>
      <c r="D4027">
        <v>18883.900000000001</v>
      </c>
      <c r="E4027">
        <v>7</v>
      </c>
      <c r="F4027">
        <v>23733</v>
      </c>
      <c r="G4027">
        <v>25923733</v>
      </c>
      <c r="H4027" t="s">
        <v>2794</v>
      </c>
      <c r="I4027" s="9">
        <v>43969.254861111112</v>
      </c>
      <c r="J4027" s="8" t="s">
        <v>2737</v>
      </c>
      <c r="K4027">
        <v>259</v>
      </c>
      <c r="L4027">
        <v>785</v>
      </c>
    </row>
    <row r="4028" spans="1:12" hidden="1" x14ac:dyDescent="0.25">
      <c r="A4028" t="s">
        <v>2618</v>
      </c>
      <c r="B4028" t="s">
        <v>2617</v>
      </c>
      <c r="C4028" t="s">
        <v>2616</v>
      </c>
      <c r="D4028">
        <v>18883.900000000001</v>
      </c>
      <c r="E4028">
        <v>5</v>
      </c>
      <c r="F4028">
        <v>20278</v>
      </c>
      <c r="G4028">
        <v>25920278</v>
      </c>
      <c r="H4028" t="s">
        <v>2798</v>
      </c>
      <c r="I4028" s="9">
        <v>43969.254861111112</v>
      </c>
      <c r="J4028" s="8" t="s">
        <v>2737</v>
      </c>
      <c r="K4028">
        <v>259</v>
      </c>
      <c r="L4028">
        <v>785</v>
      </c>
    </row>
    <row r="4029" spans="1:12" hidden="1" x14ac:dyDescent="0.25">
      <c r="A4029" t="s">
        <v>2711</v>
      </c>
      <c r="B4029" t="s">
        <v>2710</v>
      </c>
      <c r="C4029" t="s">
        <v>2709</v>
      </c>
      <c r="D4029">
        <v>9879.19</v>
      </c>
      <c r="E4029">
        <v>7.35</v>
      </c>
      <c r="F4029" t="s">
        <v>2737</v>
      </c>
      <c r="G4029">
        <v>27013392</v>
      </c>
      <c r="H4029" t="s">
        <v>2755</v>
      </c>
      <c r="I4029" s="9">
        <v>43940.722222222219</v>
      </c>
      <c r="J4029" s="8" t="s">
        <v>2737</v>
      </c>
      <c r="K4029">
        <v>270</v>
      </c>
      <c r="L4029">
        <v>807</v>
      </c>
    </row>
    <row r="4030" spans="1:12" hidden="1" x14ac:dyDescent="0.25">
      <c r="A4030" t="s">
        <v>2711</v>
      </c>
      <c r="B4030" t="s">
        <v>2710</v>
      </c>
      <c r="C4030" t="s">
        <v>2709</v>
      </c>
      <c r="D4030">
        <v>9879.19</v>
      </c>
      <c r="E4030">
        <v>21.19</v>
      </c>
      <c r="F4030" t="s">
        <v>2737</v>
      </c>
      <c r="G4030">
        <v>27013399</v>
      </c>
      <c r="H4030" t="s">
        <v>2739</v>
      </c>
      <c r="I4030" s="9">
        <v>43940.722222222219</v>
      </c>
      <c r="J4030" s="8" t="s">
        <v>2737</v>
      </c>
      <c r="K4030">
        <v>270</v>
      </c>
      <c r="L4030">
        <v>807</v>
      </c>
    </row>
    <row r="4031" spans="1:12" hidden="1" x14ac:dyDescent="0.25">
      <c r="A4031" t="s">
        <v>2711</v>
      </c>
      <c r="B4031" t="s">
        <v>2710</v>
      </c>
      <c r="C4031" t="s">
        <v>2709</v>
      </c>
      <c r="D4031">
        <v>9879.19</v>
      </c>
      <c r="E4031">
        <v>21.19</v>
      </c>
      <c r="F4031" t="s">
        <v>2737</v>
      </c>
      <c r="G4031">
        <v>27013399</v>
      </c>
      <c r="H4031" t="s">
        <v>2739</v>
      </c>
      <c r="I4031" s="9">
        <v>43940.722222222219</v>
      </c>
      <c r="J4031" s="8" t="s">
        <v>2737</v>
      </c>
      <c r="K4031">
        <v>270</v>
      </c>
      <c r="L4031">
        <v>807</v>
      </c>
    </row>
    <row r="4032" spans="1:12" hidden="1" x14ac:dyDescent="0.25">
      <c r="A4032" t="s">
        <v>2711</v>
      </c>
      <c r="B4032" t="s">
        <v>2710</v>
      </c>
      <c r="C4032" t="s">
        <v>2709</v>
      </c>
      <c r="D4032">
        <v>9879.19</v>
      </c>
      <c r="E4032">
        <v>6.12</v>
      </c>
      <c r="F4032" t="s">
        <v>2737</v>
      </c>
      <c r="G4032">
        <v>27013394</v>
      </c>
      <c r="H4032" t="s">
        <v>2789</v>
      </c>
      <c r="I4032" s="9">
        <v>43940.722222222219</v>
      </c>
      <c r="J4032" s="8" t="s">
        <v>2737</v>
      </c>
      <c r="K4032">
        <v>270</v>
      </c>
      <c r="L4032">
        <v>807</v>
      </c>
    </row>
    <row r="4033" spans="1:12" hidden="1" x14ac:dyDescent="0.25">
      <c r="A4033" t="s">
        <v>2711</v>
      </c>
      <c r="B4033" t="s">
        <v>2710</v>
      </c>
      <c r="C4033" t="s">
        <v>2709</v>
      </c>
      <c r="D4033">
        <v>9879.19</v>
      </c>
      <c r="E4033">
        <v>22.56</v>
      </c>
      <c r="F4033" t="s">
        <v>2752</v>
      </c>
      <c r="G4033">
        <v>27038238</v>
      </c>
      <c r="H4033" t="s">
        <v>2753</v>
      </c>
      <c r="I4033" s="9">
        <v>43940.722222222219</v>
      </c>
      <c r="J4033" s="8" t="s">
        <v>2737</v>
      </c>
      <c r="K4033">
        <v>270</v>
      </c>
      <c r="L4033">
        <v>807</v>
      </c>
    </row>
    <row r="4034" spans="1:12" hidden="1" x14ac:dyDescent="0.25">
      <c r="A4034" t="s">
        <v>2711</v>
      </c>
      <c r="B4034" t="s">
        <v>2710</v>
      </c>
      <c r="C4034" t="s">
        <v>2709</v>
      </c>
      <c r="D4034">
        <v>9879.19</v>
      </c>
      <c r="E4034">
        <v>22.56</v>
      </c>
      <c r="F4034" t="s">
        <v>2752</v>
      </c>
      <c r="G4034">
        <v>27038238</v>
      </c>
      <c r="H4034" t="s">
        <v>2753</v>
      </c>
      <c r="I4034" s="9">
        <v>43940.722222222219</v>
      </c>
      <c r="J4034" s="8" t="s">
        <v>2737</v>
      </c>
      <c r="K4034">
        <v>270</v>
      </c>
      <c r="L4034">
        <v>807</v>
      </c>
    </row>
    <row r="4035" spans="1:12" hidden="1" x14ac:dyDescent="0.25">
      <c r="A4035" t="s">
        <v>2711</v>
      </c>
      <c r="B4035" t="s">
        <v>2710</v>
      </c>
      <c r="C4035" t="s">
        <v>2709</v>
      </c>
      <c r="D4035">
        <v>9879.19</v>
      </c>
      <c r="E4035">
        <v>8.83</v>
      </c>
      <c r="F4035" t="s">
        <v>2737</v>
      </c>
      <c r="G4035">
        <v>27069171</v>
      </c>
      <c r="H4035" t="s">
        <v>2809</v>
      </c>
      <c r="I4035" s="9">
        <v>43940.722222222219</v>
      </c>
      <c r="J4035" s="8" t="s">
        <v>2737</v>
      </c>
      <c r="K4035">
        <v>270</v>
      </c>
      <c r="L4035">
        <v>807</v>
      </c>
    </row>
    <row r="4036" spans="1:12" hidden="1" x14ac:dyDescent="0.25">
      <c r="A4036" t="s">
        <v>2711</v>
      </c>
      <c r="B4036" t="s">
        <v>2710</v>
      </c>
      <c r="C4036" t="s">
        <v>2709</v>
      </c>
      <c r="D4036">
        <v>9879.19</v>
      </c>
      <c r="E4036">
        <v>8.83</v>
      </c>
      <c r="F4036" t="s">
        <v>2737</v>
      </c>
      <c r="G4036">
        <v>27069171</v>
      </c>
      <c r="H4036" t="s">
        <v>2809</v>
      </c>
      <c r="I4036" s="9">
        <v>43940.722222222219</v>
      </c>
      <c r="J4036" s="8" t="s">
        <v>2737</v>
      </c>
      <c r="K4036">
        <v>270</v>
      </c>
      <c r="L4036">
        <v>807</v>
      </c>
    </row>
    <row r="4037" spans="1:12" hidden="1" x14ac:dyDescent="0.25">
      <c r="A4037" t="s">
        <v>2711</v>
      </c>
      <c r="B4037" t="s">
        <v>2710</v>
      </c>
      <c r="C4037" t="s">
        <v>2709</v>
      </c>
      <c r="D4037">
        <v>9879.19</v>
      </c>
      <c r="E4037">
        <v>7.68</v>
      </c>
      <c r="F4037" t="s">
        <v>2737</v>
      </c>
      <c r="G4037">
        <v>27069276</v>
      </c>
      <c r="H4037" t="s">
        <v>2813</v>
      </c>
      <c r="I4037" s="9">
        <v>43940.722222222219</v>
      </c>
      <c r="J4037" s="8" t="s">
        <v>2737</v>
      </c>
      <c r="K4037">
        <v>270</v>
      </c>
      <c r="L4037">
        <v>807</v>
      </c>
    </row>
    <row r="4038" spans="1:12" hidden="1" x14ac:dyDescent="0.25">
      <c r="A4038" t="s">
        <v>2711</v>
      </c>
      <c r="B4038" t="s">
        <v>2710</v>
      </c>
      <c r="C4038" t="s">
        <v>2709</v>
      </c>
      <c r="D4038">
        <v>9879.19</v>
      </c>
      <c r="E4038">
        <v>40</v>
      </c>
      <c r="F4038" t="s">
        <v>2737</v>
      </c>
      <c r="G4038">
        <v>27013490</v>
      </c>
      <c r="H4038" t="s">
        <v>2814</v>
      </c>
      <c r="I4038" s="9">
        <v>43940.722222222219</v>
      </c>
      <c r="J4038" s="8" t="s">
        <v>2737</v>
      </c>
      <c r="K4038">
        <v>270</v>
      </c>
      <c r="L4038">
        <v>807</v>
      </c>
    </row>
    <row r="4039" spans="1:12" hidden="1" x14ac:dyDescent="0.25">
      <c r="A4039" t="s">
        <v>2711</v>
      </c>
      <c r="B4039" t="s">
        <v>2710</v>
      </c>
      <c r="C4039" t="s">
        <v>2709</v>
      </c>
      <c r="D4039">
        <v>9879.19</v>
      </c>
      <c r="E4039">
        <v>13.89</v>
      </c>
      <c r="F4039" t="s">
        <v>2737</v>
      </c>
      <c r="G4039">
        <v>27250507</v>
      </c>
      <c r="H4039" t="s">
        <v>2815</v>
      </c>
      <c r="I4039" s="9">
        <v>43940.722222222219</v>
      </c>
      <c r="J4039" s="8" t="s">
        <v>2737</v>
      </c>
      <c r="K4039">
        <v>272</v>
      </c>
      <c r="L4039">
        <v>807</v>
      </c>
    </row>
    <row r="4040" spans="1:12" hidden="1" x14ac:dyDescent="0.25">
      <c r="A4040" t="s">
        <v>2711</v>
      </c>
      <c r="B4040" t="s">
        <v>2710</v>
      </c>
      <c r="C4040" t="s">
        <v>2709</v>
      </c>
      <c r="D4040">
        <v>9879.19</v>
      </c>
      <c r="E4040">
        <v>76.5</v>
      </c>
      <c r="F4040" t="s">
        <v>2737</v>
      </c>
      <c r="G4040">
        <v>27050508</v>
      </c>
      <c r="H4040" t="s">
        <v>2816</v>
      </c>
      <c r="I4040" s="9">
        <v>43940.722222222219</v>
      </c>
      <c r="J4040" s="8" t="s">
        <v>2737</v>
      </c>
      <c r="K4040">
        <v>270</v>
      </c>
      <c r="L4040">
        <v>807</v>
      </c>
    </row>
    <row r="4041" spans="1:12" hidden="1" x14ac:dyDescent="0.25">
      <c r="A4041" t="s">
        <v>2711</v>
      </c>
      <c r="B4041" t="s">
        <v>2710</v>
      </c>
      <c r="C4041" t="s">
        <v>2709</v>
      </c>
      <c r="D4041">
        <v>9879.19</v>
      </c>
      <c r="E4041">
        <v>199.43</v>
      </c>
      <c r="F4041" t="s">
        <v>2737</v>
      </c>
      <c r="G4041">
        <v>27250540</v>
      </c>
      <c r="H4041" t="s">
        <v>2817</v>
      </c>
      <c r="I4041" s="9">
        <v>43940.722222222219</v>
      </c>
      <c r="J4041" s="8" t="s">
        <v>2737</v>
      </c>
      <c r="K4041">
        <v>272</v>
      </c>
      <c r="L4041">
        <v>807</v>
      </c>
    </row>
    <row r="4042" spans="1:12" hidden="1" x14ac:dyDescent="0.25">
      <c r="A4042" t="s">
        <v>2711</v>
      </c>
      <c r="B4042" t="s">
        <v>2710</v>
      </c>
      <c r="C4042" t="s">
        <v>2709</v>
      </c>
      <c r="D4042">
        <v>9879.19</v>
      </c>
      <c r="E4042">
        <v>92.86</v>
      </c>
      <c r="F4042" t="s">
        <v>2737</v>
      </c>
      <c r="G4042">
        <v>27210100</v>
      </c>
      <c r="H4042" t="s">
        <v>2750</v>
      </c>
      <c r="I4042" s="9">
        <v>43940.722222222219</v>
      </c>
      <c r="J4042" s="8" t="s">
        <v>2737</v>
      </c>
      <c r="K4042">
        <v>272</v>
      </c>
      <c r="L4042">
        <v>807</v>
      </c>
    </row>
    <row r="4043" spans="1:12" hidden="1" x14ac:dyDescent="0.25">
      <c r="A4043" t="s">
        <v>2711</v>
      </c>
      <c r="B4043" t="s">
        <v>2710</v>
      </c>
      <c r="C4043" t="s">
        <v>2709</v>
      </c>
      <c r="D4043">
        <v>9879.19</v>
      </c>
      <c r="E4043">
        <v>68.13</v>
      </c>
      <c r="F4043" t="s">
        <v>2737</v>
      </c>
      <c r="G4043">
        <v>27250529</v>
      </c>
      <c r="H4043" t="s">
        <v>2818</v>
      </c>
      <c r="I4043" s="9">
        <v>43940.722222222219</v>
      </c>
      <c r="J4043" s="8" t="s">
        <v>2737</v>
      </c>
      <c r="K4043">
        <v>272</v>
      </c>
      <c r="L4043">
        <v>807</v>
      </c>
    </row>
    <row r="4044" spans="1:12" hidden="1" x14ac:dyDescent="0.25">
      <c r="A4044" t="s">
        <v>2711</v>
      </c>
      <c r="B4044" t="s">
        <v>2710</v>
      </c>
      <c r="C4044" t="s">
        <v>2709</v>
      </c>
      <c r="D4044">
        <v>9879.19</v>
      </c>
      <c r="E4044">
        <v>11.02</v>
      </c>
      <c r="F4044" t="s">
        <v>2737</v>
      </c>
      <c r="G4044">
        <v>27210100</v>
      </c>
      <c r="H4044" t="s">
        <v>2750</v>
      </c>
      <c r="I4044" s="9">
        <v>43940.722222222219</v>
      </c>
      <c r="J4044" s="8" t="s">
        <v>2737</v>
      </c>
      <c r="K4044">
        <v>272</v>
      </c>
      <c r="L4044">
        <v>807</v>
      </c>
    </row>
    <row r="4045" spans="1:12" hidden="1" x14ac:dyDescent="0.25">
      <c r="A4045" t="s">
        <v>2711</v>
      </c>
      <c r="B4045" t="s">
        <v>2710</v>
      </c>
      <c r="C4045" t="s">
        <v>2709</v>
      </c>
      <c r="D4045">
        <v>9879.19</v>
      </c>
      <c r="E4045">
        <v>11.02</v>
      </c>
      <c r="F4045" t="s">
        <v>2737</v>
      </c>
      <c r="G4045">
        <v>27210100</v>
      </c>
      <c r="H4045" t="s">
        <v>2750</v>
      </c>
      <c r="I4045" s="9">
        <v>43940.722222222219</v>
      </c>
      <c r="J4045" s="8" t="s">
        <v>2737</v>
      </c>
      <c r="K4045">
        <v>272</v>
      </c>
      <c r="L4045">
        <v>807</v>
      </c>
    </row>
    <row r="4046" spans="1:12" hidden="1" x14ac:dyDescent="0.25">
      <c r="A4046" t="s">
        <v>2711</v>
      </c>
      <c r="B4046" t="s">
        <v>2710</v>
      </c>
      <c r="C4046" t="s">
        <v>2709</v>
      </c>
      <c r="D4046">
        <v>9879.19</v>
      </c>
      <c r="E4046">
        <v>6.74</v>
      </c>
      <c r="F4046" t="s">
        <v>2737</v>
      </c>
      <c r="G4046">
        <v>27210100</v>
      </c>
      <c r="H4046" t="s">
        <v>2750</v>
      </c>
      <c r="I4046" s="9">
        <v>43940.722222222219</v>
      </c>
      <c r="J4046" s="8" t="s">
        <v>2737</v>
      </c>
      <c r="K4046">
        <v>272</v>
      </c>
      <c r="L4046">
        <v>807</v>
      </c>
    </row>
    <row r="4047" spans="1:12" hidden="1" x14ac:dyDescent="0.25">
      <c r="A4047" t="s">
        <v>2711</v>
      </c>
      <c r="B4047" t="s">
        <v>2710</v>
      </c>
      <c r="C4047" t="s">
        <v>2709</v>
      </c>
      <c r="D4047">
        <v>9879.19</v>
      </c>
      <c r="E4047">
        <v>6.74</v>
      </c>
      <c r="F4047" t="s">
        <v>2737</v>
      </c>
      <c r="G4047">
        <v>27210100</v>
      </c>
      <c r="H4047" t="s">
        <v>2750</v>
      </c>
      <c r="I4047" s="9">
        <v>43940.722222222219</v>
      </c>
      <c r="J4047" s="8" t="s">
        <v>2737</v>
      </c>
      <c r="K4047">
        <v>272</v>
      </c>
      <c r="L4047">
        <v>807</v>
      </c>
    </row>
    <row r="4048" spans="1:12" hidden="1" x14ac:dyDescent="0.25">
      <c r="A4048" t="s">
        <v>2711</v>
      </c>
      <c r="B4048" t="s">
        <v>2710</v>
      </c>
      <c r="C4048" t="s">
        <v>2709</v>
      </c>
      <c r="D4048">
        <v>9879.19</v>
      </c>
      <c r="E4048">
        <v>5.46</v>
      </c>
      <c r="F4048" t="s">
        <v>2737</v>
      </c>
      <c r="G4048">
        <v>27210100</v>
      </c>
      <c r="H4048" t="s">
        <v>2750</v>
      </c>
      <c r="I4048" s="9">
        <v>43940.722222222219</v>
      </c>
      <c r="J4048" s="8" t="s">
        <v>2737</v>
      </c>
      <c r="K4048">
        <v>272</v>
      </c>
      <c r="L4048">
        <v>807</v>
      </c>
    </row>
    <row r="4049" spans="1:12" hidden="1" x14ac:dyDescent="0.25">
      <c r="A4049" t="s">
        <v>2711</v>
      </c>
      <c r="B4049" t="s">
        <v>2710</v>
      </c>
      <c r="C4049" t="s">
        <v>2709</v>
      </c>
      <c r="D4049">
        <v>9879.19</v>
      </c>
      <c r="E4049">
        <v>5.46</v>
      </c>
      <c r="F4049" t="s">
        <v>2737</v>
      </c>
      <c r="G4049">
        <v>27210100</v>
      </c>
      <c r="H4049" t="s">
        <v>2750</v>
      </c>
      <c r="I4049" s="9">
        <v>43940.722222222219</v>
      </c>
      <c r="J4049" s="8" t="s">
        <v>2737</v>
      </c>
      <c r="K4049">
        <v>272</v>
      </c>
      <c r="L4049">
        <v>807</v>
      </c>
    </row>
    <row r="4050" spans="1:12" hidden="1" x14ac:dyDescent="0.25">
      <c r="A4050" t="s">
        <v>2711</v>
      </c>
      <c r="B4050" t="s">
        <v>2710</v>
      </c>
      <c r="C4050" t="s">
        <v>2709</v>
      </c>
      <c r="D4050">
        <v>9879.19</v>
      </c>
      <c r="E4050">
        <v>48.74</v>
      </c>
      <c r="F4050" t="s">
        <v>2737</v>
      </c>
      <c r="G4050">
        <v>27269185</v>
      </c>
      <c r="H4050" t="s">
        <v>2819</v>
      </c>
      <c r="I4050" s="9">
        <v>43940.722222222219</v>
      </c>
      <c r="J4050" s="8" t="s">
        <v>2737</v>
      </c>
      <c r="K4050">
        <v>272</v>
      </c>
      <c r="L4050">
        <v>807</v>
      </c>
    </row>
    <row r="4051" spans="1:12" hidden="1" x14ac:dyDescent="0.25">
      <c r="A4051" t="s">
        <v>2711</v>
      </c>
      <c r="B4051" t="s">
        <v>2710</v>
      </c>
      <c r="C4051" t="s">
        <v>2709</v>
      </c>
      <c r="D4051">
        <v>9879.19</v>
      </c>
      <c r="E4051">
        <v>24.83</v>
      </c>
      <c r="F4051" t="s">
        <v>2737</v>
      </c>
      <c r="G4051">
        <v>27280044</v>
      </c>
      <c r="H4051" t="s">
        <v>3163</v>
      </c>
      <c r="I4051" s="9">
        <v>43940.722222222219</v>
      </c>
      <c r="J4051" s="8" t="s">
        <v>2737</v>
      </c>
      <c r="K4051">
        <v>272</v>
      </c>
      <c r="L4051">
        <v>807</v>
      </c>
    </row>
    <row r="4052" spans="1:12" hidden="1" x14ac:dyDescent="0.25">
      <c r="A4052" t="s">
        <v>2711</v>
      </c>
      <c r="B4052" t="s">
        <v>2710</v>
      </c>
      <c r="C4052" t="s">
        <v>2709</v>
      </c>
      <c r="D4052">
        <v>9879.19</v>
      </c>
      <c r="E4052">
        <v>8.32</v>
      </c>
      <c r="F4052" t="s">
        <v>2737</v>
      </c>
      <c r="G4052">
        <v>27269155</v>
      </c>
      <c r="H4052" t="s">
        <v>2820</v>
      </c>
      <c r="I4052" s="9">
        <v>43940.722222222219</v>
      </c>
      <c r="J4052" s="8" t="s">
        <v>2737</v>
      </c>
      <c r="K4052">
        <v>272</v>
      </c>
      <c r="L4052">
        <v>807</v>
      </c>
    </row>
    <row r="4053" spans="1:12" hidden="1" x14ac:dyDescent="0.25">
      <c r="A4053" t="s">
        <v>2711</v>
      </c>
      <c r="B4053" t="s">
        <v>2710</v>
      </c>
      <c r="C4053" t="s">
        <v>2709</v>
      </c>
      <c r="D4053">
        <v>9879.19</v>
      </c>
      <c r="E4053">
        <v>92.09</v>
      </c>
      <c r="F4053">
        <v>69118</v>
      </c>
      <c r="G4053">
        <v>27069118</v>
      </c>
      <c r="H4053" t="s">
        <v>2821</v>
      </c>
      <c r="I4053" s="9">
        <v>43940.722222222219</v>
      </c>
      <c r="J4053" s="8" t="s">
        <v>2737</v>
      </c>
      <c r="K4053">
        <v>270</v>
      </c>
      <c r="L4053">
        <v>807</v>
      </c>
    </row>
    <row r="4054" spans="1:12" hidden="1" x14ac:dyDescent="0.25">
      <c r="A4054" t="s">
        <v>2711</v>
      </c>
      <c r="B4054" t="s">
        <v>2710</v>
      </c>
      <c r="C4054" t="s">
        <v>2709</v>
      </c>
      <c r="D4054">
        <v>9879.19</v>
      </c>
      <c r="E4054">
        <v>9.4</v>
      </c>
      <c r="F4054" t="s">
        <v>2737</v>
      </c>
      <c r="G4054">
        <v>27069512</v>
      </c>
      <c r="H4054" t="s">
        <v>2822</v>
      </c>
      <c r="I4054" s="9">
        <v>43940.722222222219</v>
      </c>
      <c r="J4054" s="8" t="s">
        <v>2737</v>
      </c>
      <c r="K4054">
        <v>270</v>
      </c>
      <c r="L4054">
        <v>807</v>
      </c>
    </row>
    <row r="4055" spans="1:12" hidden="1" x14ac:dyDescent="0.25">
      <c r="A4055" t="s">
        <v>2711</v>
      </c>
      <c r="B4055" t="s">
        <v>2710</v>
      </c>
      <c r="C4055" t="s">
        <v>2709</v>
      </c>
      <c r="D4055">
        <v>9879.19</v>
      </c>
      <c r="E4055">
        <v>9.4</v>
      </c>
      <c r="F4055" t="s">
        <v>2737</v>
      </c>
      <c r="G4055">
        <v>27069512</v>
      </c>
      <c r="H4055" t="s">
        <v>2822</v>
      </c>
      <c r="I4055" s="9">
        <v>43940.722222222219</v>
      </c>
      <c r="J4055" s="8" t="s">
        <v>2737</v>
      </c>
      <c r="K4055">
        <v>270</v>
      </c>
      <c r="L4055">
        <v>807</v>
      </c>
    </row>
    <row r="4056" spans="1:12" hidden="1" x14ac:dyDescent="0.25">
      <c r="A4056" t="s">
        <v>2711</v>
      </c>
      <c r="B4056" t="s">
        <v>2710</v>
      </c>
      <c r="C4056" t="s">
        <v>2709</v>
      </c>
      <c r="D4056">
        <v>9879.19</v>
      </c>
      <c r="E4056">
        <v>9.4</v>
      </c>
      <c r="F4056" t="s">
        <v>2737</v>
      </c>
      <c r="G4056">
        <v>27069512</v>
      </c>
      <c r="H4056" t="s">
        <v>2822</v>
      </c>
      <c r="I4056" s="9">
        <v>43940.722222222219</v>
      </c>
      <c r="J4056" s="8" t="s">
        <v>2737</v>
      </c>
      <c r="K4056">
        <v>270</v>
      </c>
      <c r="L4056">
        <v>807</v>
      </c>
    </row>
    <row r="4057" spans="1:12" hidden="1" x14ac:dyDescent="0.25">
      <c r="A4057" t="s">
        <v>2711</v>
      </c>
      <c r="B4057" t="s">
        <v>2710</v>
      </c>
      <c r="C4057" t="s">
        <v>2709</v>
      </c>
      <c r="D4057">
        <v>9879.19</v>
      </c>
      <c r="E4057">
        <v>9.4</v>
      </c>
      <c r="F4057" t="s">
        <v>2737</v>
      </c>
      <c r="G4057">
        <v>27069512</v>
      </c>
      <c r="H4057" t="s">
        <v>2822</v>
      </c>
      <c r="I4057" s="9">
        <v>43940.722222222219</v>
      </c>
      <c r="J4057" s="8" t="s">
        <v>2737</v>
      </c>
      <c r="K4057">
        <v>270</v>
      </c>
      <c r="L4057">
        <v>807</v>
      </c>
    </row>
    <row r="4058" spans="1:12" hidden="1" x14ac:dyDescent="0.25">
      <c r="A4058" t="s">
        <v>2711</v>
      </c>
      <c r="B4058" t="s">
        <v>2710</v>
      </c>
      <c r="C4058" t="s">
        <v>2709</v>
      </c>
      <c r="D4058">
        <v>9879.19</v>
      </c>
      <c r="E4058">
        <v>9.4</v>
      </c>
      <c r="F4058" t="s">
        <v>2737</v>
      </c>
      <c r="G4058">
        <v>27069512</v>
      </c>
      <c r="H4058" t="s">
        <v>2822</v>
      </c>
      <c r="I4058" s="9">
        <v>43940.722222222219</v>
      </c>
      <c r="J4058" s="8" t="s">
        <v>2737</v>
      </c>
      <c r="K4058">
        <v>270</v>
      </c>
      <c r="L4058">
        <v>807</v>
      </c>
    </row>
    <row r="4059" spans="1:12" hidden="1" x14ac:dyDescent="0.25">
      <c r="A4059" t="s">
        <v>2711</v>
      </c>
      <c r="B4059" t="s">
        <v>2710</v>
      </c>
      <c r="C4059" t="s">
        <v>2709</v>
      </c>
      <c r="D4059">
        <v>9879.19</v>
      </c>
      <c r="E4059">
        <v>9.4</v>
      </c>
      <c r="F4059" t="s">
        <v>2737</v>
      </c>
      <c r="G4059">
        <v>27069512</v>
      </c>
      <c r="H4059" t="s">
        <v>2822</v>
      </c>
      <c r="I4059" s="9">
        <v>43940.722222222219</v>
      </c>
      <c r="J4059" s="8" t="s">
        <v>2737</v>
      </c>
      <c r="K4059">
        <v>270</v>
      </c>
      <c r="L4059">
        <v>807</v>
      </c>
    </row>
    <row r="4060" spans="1:12" hidden="1" x14ac:dyDescent="0.25">
      <c r="A4060" t="s">
        <v>2711</v>
      </c>
      <c r="B4060" t="s">
        <v>2710</v>
      </c>
      <c r="C4060" t="s">
        <v>2709</v>
      </c>
      <c r="D4060">
        <v>9879.19</v>
      </c>
      <c r="E4060">
        <v>22.56</v>
      </c>
      <c r="F4060" t="s">
        <v>2752</v>
      </c>
      <c r="G4060">
        <v>27038238</v>
      </c>
      <c r="H4060" t="s">
        <v>2753</v>
      </c>
      <c r="I4060" s="9">
        <v>43940.722222222219</v>
      </c>
      <c r="J4060" s="8" t="s">
        <v>2737</v>
      </c>
      <c r="K4060">
        <v>270</v>
      </c>
      <c r="L4060">
        <v>807</v>
      </c>
    </row>
    <row r="4061" spans="1:12" hidden="1" x14ac:dyDescent="0.25">
      <c r="A4061" t="s">
        <v>2711</v>
      </c>
      <c r="B4061" t="s">
        <v>2710</v>
      </c>
      <c r="C4061" t="s">
        <v>2709</v>
      </c>
      <c r="D4061">
        <v>9879.19</v>
      </c>
      <c r="E4061">
        <v>-76.5</v>
      </c>
      <c r="F4061" t="s">
        <v>2737</v>
      </c>
      <c r="G4061">
        <v>27050508</v>
      </c>
      <c r="H4061" t="s">
        <v>2816</v>
      </c>
      <c r="I4061" s="9">
        <v>43940.722222222219</v>
      </c>
      <c r="J4061" s="8" t="s">
        <v>2737</v>
      </c>
      <c r="K4061">
        <v>270</v>
      </c>
      <c r="L4061">
        <v>807</v>
      </c>
    </row>
    <row r="4062" spans="1:12" hidden="1" x14ac:dyDescent="0.25">
      <c r="A4062" t="s">
        <v>2711</v>
      </c>
      <c r="B4062" t="s">
        <v>2710</v>
      </c>
      <c r="C4062" t="s">
        <v>2709</v>
      </c>
      <c r="D4062">
        <v>9879.19</v>
      </c>
      <c r="E4062">
        <v>-8.83</v>
      </c>
      <c r="F4062" t="s">
        <v>2737</v>
      </c>
      <c r="G4062">
        <v>27069171</v>
      </c>
      <c r="H4062" t="s">
        <v>2809</v>
      </c>
      <c r="I4062" s="9">
        <v>43940.722222222219</v>
      </c>
      <c r="J4062" s="8" t="s">
        <v>2737</v>
      </c>
      <c r="K4062">
        <v>270</v>
      </c>
      <c r="L4062">
        <v>807</v>
      </c>
    </row>
    <row r="4063" spans="1:12" hidden="1" x14ac:dyDescent="0.25">
      <c r="A4063" t="s">
        <v>2711</v>
      </c>
      <c r="B4063" t="s">
        <v>2710</v>
      </c>
      <c r="C4063" t="s">
        <v>2709</v>
      </c>
      <c r="D4063">
        <v>9879.19</v>
      </c>
      <c r="E4063">
        <v>-8.83</v>
      </c>
      <c r="F4063" t="s">
        <v>2737</v>
      </c>
      <c r="G4063">
        <v>27069171</v>
      </c>
      <c r="H4063" t="s">
        <v>2809</v>
      </c>
      <c r="I4063" s="9">
        <v>43940.722222222219</v>
      </c>
      <c r="J4063" s="8" t="s">
        <v>2737</v>
      </c>
      <c r="K4063">
        <v>270</v>
      </c>
      <c r="L4063">
        <v>807</v>
      </c>
    </row>
    <row r="4064" spans="1:12" hidden="1" x14ac:dyDescent="0.25">
      <c r="A4064" t="s">
        <v>2711</v>
      </c>
      <c r="B4064" t="s">
        <v>2710</v>
      </c>
      <c r="C4064" t="s">
        <v>2709</v>
      </c>
      <c r="D4064">
        <v>9879.19</v>
      </c>
      <c r="E4064">
        <v>-92.86</v>
      </c>
      <c r="F4064" t="s">
        <v>2737</v>
      </c>
      <c r="G4064">
        <v>27210100</v>
      </c>
      <c r="H4064" t="s">
        <v>2750</v>
      </c>
      <c r="I4064" s="9">
        <v>43940.722222222219</v>
      </c>
      <c r="J4064" s="8" t="s">
        <v>2737</v>
      </c>
      <c r="K4064">
        <v>272</v>
      </c>
      <c r="L4064">
        <v>807</v>
      </c>
    </row>
    <row r="4065" spans="1:13" hidden="1" x14ac:dyDescent="0.25">
      <c r="A4065" t="s">
        <v>2711</v>
      </c>
      <c r="B4065" t="s">
        <v>2710</v>
      </c>
      <c r="C4065" t="s">
        <v>2709</v>
      </c>
      <c r="D4065">
        <v>9879.19</v>
      </c>
      <c r="E4065">
        <v>-11.02</v>
      </c>
      <c r="F4065" t="s">
        <v>2737</v>
      </c>
      <c r="G4065">
        <v>27210100</v>
      </c>
      <c r="H4065" t="s">
        <v>2750</v>
      </c>
      <c r="I4065" s="9">
        <v>43940.722222222219</v>
      </c>
      <c r="J4065" s="8" t="s">
        <v>2737</v>
      </c>
      <c r="K4065">
        <v>272</v>
      </c>
      <c r="L4065">
        <v>807</v>
      </c>
    </row>
    <row r="4066" spans="1:13" hidden="1" x14ac:dyDescent="0.25">
      <c r="A4066" t="s">
        <v>2711</v>
      </c>
      <c r="B4066" t="s">
        <v>2710</v>
      </c>
      <c r="C4066" t="s">
        <v>2709</v>
      </c>
      <c r="D4066">
        <v>9879.19</v>
      </c>
      <c r="E4066">
        <v>-5.46</v>
      </c>
      <c r="F4066" t="s">
        <v>2737</v>
      </c>
      <c r="G4066">
        <v>27210100</v>
      </c>
      <c r="H4066" t="s">
        <v>2750</v>
      </c>
      <c r="I4066" s="9">
        <v>43940.722222222219</v>
      </c>
      <c r="J4066" s="8" t="s">
        <v>2737</v>
      </c>
      <c r="K4066">
        <v>272</v>
      </c>
      <c r="L4066">
        <v>807</v>
      </c>
    </row>
    <row r="4067" spans="1:13" hidden="1" x14ac:dyDescent="0.25">
      <c r="A4067" t="s">
        <v>2711</v>
      </c>
      <c r="B4067" t="s">
        <v>2710</v>
      </c>
      <c r="C4067" t="s">
        <v>2709</v>
      </c>
      <c r="D4067">
        <v>9879.19</v>
      </c>
      <c r="E4067">
        <v>-6.74</v>
      </c>
      <c r="F4067" t="s">
        <v>2737</v>
      </c>
      <c r="G4067">
        <v>27210100</v>
      </c>
      <c r="H4067" t="s">
        <v>2750</v>
      </c>
      <c r="I4067" s="9">
        <v>43940.722222222219</v>
      </c>
      <c r="J4067" s="8" t="s">
        <v>2737</v>
      </c>
      <c r="K4067">
        <v>272</v>
      </c>
      <c r="L4067">
        <v>807</v>
      </c>
    </row>
    <row r="4068" spans="1:13" hidden="1" x14ac:dyDescent="0.25">
      <c r="A4068" t="s">
        <v>2711</v>
      </c>
      <c r="B4068" t="s">
        <v>2710</v>
      </c>
      <c r="C4068" t="s">
        <v>2709</v>
      </c>
      <c r="D4068">
        <v>9879.19</v>
      </c>
      <c r="E4068">
        <v>-6.74</v>
      </c>
      <c r="F4068" t="s">
        <v>2737</v>
      </c>
      <c r="G4068">
        <v>27210100</v>
      </c>
      <c r="H4068" t="s">
        <v>2750</v>
      </c>
      <c r="I4068" s="9">
        <v>43940.722222222219</v>
      </c>
      <c r="J4068" s="8" t="s">
        <v>2737</v>
      </c>
      <c r="K4068">
        <v>272</v>
      </c>
      <c r="L4068">
        <v>807</v>
      </c>
    </row>
    <row r="4069" spans="1:13" hidden="1" x14ac:dyDescent="0.25">
      <c r="A4069" t="s">
        <v>2711</v>
      </c>
      <c r="B4069" t="s">
        <v>2710</v>
      </c>
      <c r="C4069" t="s">
        <v>2709</v>
      </c>
      <c r="D4069">
        <v>9879.19</v>
      </c>
      <c r="E4069">
        <v>1200</v>
      </c>
      <c r="F4069">
        <v>50499</v>
      </c>
      <c r="G4069">
        <v>11250499</v>
      </c>
      <c r="H4069" t="s">
        <v>2807</v>
      </c>
      <c r="I4069" s="9">
        <v>43940.722222222219</v>
      </c>
      <c r="J4069" s="8" t="s">
        <v>2737</v>
      </c>
      <c r="K4069">
        <v>112</v>
      </c>
      <c r="L4069">
        <v>807</v>
      </c>
      <c r="M4069" s="19">
        <v>1255</v>
      </c>
    </row>
    <row r="4070" spans="1:13" hidden="1" x14ac:dyDescent="0.25">
      <c r="A4070" t="s">
        <v>2711</v>
      </c>
      <c r="B4070" t="s">
        <v>2710</v>
      </c>
      <c r="C4070" t="s">
        <v>2709</v>
      </c>
      <c r="D4070">
        <v>9879.19</v>
      </c>
      <c r="E4070">
        <v>-11.02</v>
      </c>
      <c r="F4070" t="s">
        <v>2737</v>
      </c>
      <c r="G4070">
        <v>27210100</v>
      </c>
      <c r="H4070" t="s">
        <v>2750</v>
      </c>
      <c r="I4070" s="9">
        <v>43940.722222222219</v>
      </c>
      <c r="J4070" s="8" t="s">
        <v>2737</v>
      </c>
      <c r="K4070">
        <v>272</v>
      </c>
      <c r="L4070">
        <v>807</v>
      </c>
    </row>
    <row r="4071" spans="1:13" hidden="1" x14ac:dyDescent="0.25">
      <c r="A4071" t="s">
        <v>2711</v>
      </c>
      <c r="B4071" t="s">
        <v>2710</v>
      </c>
      <c r="C4071" t="s">
        <v>2709</v>
      </c>
      <c r="D4071">
        <v>9879.19</v>
      </c>
      <c r="E4071">
        <v>8.51</v>
      </c>
      <c r="F4071" t="s">
        <v>2737</v>
      </c>
      <c r="G4071">
        <v>27217035</v>
      </c>
      <c r="H4071" t="s">
        <v>2947</v>
      </c>
      <c r="I4071" s="9">
        <v>43940.722222222219</v>
      </c>
      <c r="J4071" s="8" t="s">
        <v>2737</v>
      </c>
      <c r="K4071">
        <v>272</v>
      </c>
      <c r="L4071">
        <v>807</v>
      </c>
    </row>
    <row r="4072" spans="1:13" hidden="1" x14ac:dyDescent="0.25">
      <c r="A4072" t="s">
        <v>2711</v>
      </c>
      <c r="B4072" t="s">
        <v>2710</v>
      </c>
      <c r="C4072" t="s">
        <v>2709</v>
      </c>
      <c r="D4072">
        <v>9879.19</v>
      </c>
      <c r="E4072">
        <v>9.7100000000000009</v>
      </c>
      <c r="F4072" t="s">
        <v>2737</v>
      </c>
      <c r="G4072">
        <v>27069175</v>
      </c>
      <c r="H4072" t="s">
        <v>2948</v>
      </c>
      <c r="I4072" s="9">
        <v>43940.722222222219</v>
      </c>
      <c r="J4072" s="8" t="s">
        <v>2737</v>
      </c>
      <c r="K4072">
        <v>270</v>
      </c>
      <c r="L4072">
        <v>807</v>
      </c>
    </row>
    <row r="4073" spans="1:13" hidden="1" x14ac:dyDescent="0.25">
      <c r="A4073" t="s">
        <v>2711</v>
      </c>
      <c r="B4073" t="s">
        <v>2710</v>
      </c>
      <c r="C4073" t="s">
        <v>2709</v>
      </c>
      <c r="D4073">
        <v>9879.19</v>
      </c>
      <c r="E4073">
        <v>9.27</v>
      </c>
      <c r="F4073" t="s">
        <v>2737</v>
      </c>
      <c r="G4073">
        <v>27069286</v>
      </c>
      <c r="H4073" t="s">
        <v>2916</v>
      </c>
      <c r="I4073" s="9">
        <v>43940.722222222219</v>
      </c>
      <c r="J4073" s="8" t="s">
        <v>2737</v>
      </c>
      <c r="K4073">
        <v>270</v>
      </c>
      <c r="L4073">
        <v>807</v>
      </c>
    </row>
    <row r="4074" spans="1:13" hidden="1" x14ac:dyDescent="0.25">
      <c r="A4074" t="s">
        <v>2711</v>
      </c>
      <c r="B4074" t="s">
        <v>2710</v>
      </c>
      <c r="C4074" t="s">
        <v>2709</v>
      </c>
      <c r="D4074">
        <v>9879.19</v>
      </c>
      <c r="E4074">
        <v>45.98</v>
      </c>
      <c r="F4074" t="s">
        <v>2737</v>
      </c>
      <c r="G4074">
        <v>27280023</v>
      </c>
      <c r="H4074" t="s">
        <v>2949</v>
      </c>
      <c r="I4074" s="9">
        <v>43940.722222222219</v>
      </c>
      <c r="J4074" s="8" t="s">
        <v>2737</v>
      </c>
      <c r="K4074">
        <v>272</v>
      </c>
      <c r="L4074">
        <v>807</v>
      </c>
    </row>
    <row r="4075" spans="1:13" hidden="1" x14ac:dyDescent="0.25">
      <c r="A4075" t="s">
        <v>2711</v>
      </c>
      <c r="B4075" t="s">
        <v>2710</v>
      </c>
      <c r="C4075" t="s">
        <v>2709</v>
      </c>
      <c r="D4075">
        <v>9879.19</v>
      </c>
      <c r="E4075">
        <v>8.34</v>
      </c>
      <c r="F4075" t="s">
        <v>2737</v>
      </c>
      <c r="G4075">
        <v>27069318</v>
      </c>
      <c r="H4075" t="s">
        <v>2950</v>
      </c>
      <c r="I4075" s="9">
        <v>43940.722222222219</v>
      </c>
      <c r="J4075" s="8" t="s">
        <v>2737</v>
      </c>
      <c r="K4075">
        <v>270</v>
      </c>
      <c r="L4075">
        <v>807</v>
      </c>
    </row>
    <row r="4076" spans="1:13" hidden="1" x14ac:dyDescent="0.25">
      <c r="A4076" t="s">
        <v>2711</v>
      </c>
      <c r="B4076" t="s">
        <v>2710</v>
      </c>
      <c r="C4076" t="s">
        <v>2709</v>
      </c>
      <c r="D4076">
        <v>9879.19</v>
      </c>
      <c r="E4076">
        <v>26</v>
      </c>
      <c r="F4076">
        <v>86900</v>
      </c>
      <c r="G4076">
        <v>30032030</v>
      </c>
      <c r="H4076" t="s">
        <v>2829</v>
      </c>
      <c r="I4076" s="9">
        <v>43940.722222222219</v>
      </c>
      <c r="J4076" s="8" t="s">
        <v>2737</v>
      </c>
      <c r="K4076">
        <v>300</v>
      </c>
      <c r="L4076">
        <v>807</v>
      </c>
      <c r="M4076" s="19">
        <v>28</v>
      </c>
    </row>
    <row r="4077" spans="1:13" hidden="1" x14ac:dyDescent="0.25">
      <c r="A4077" t="s">
        <v>2711</v>
      </c>
      <c r="B4077" t="s">
        <v>2710</v>
      </c>
      <c r="C4077" t="s">
        <v>2709</v>
      </c>
      <c r="D4077">
        <v>9879.19</v>
      </c>
      <c r="E4077">
        <v>45</v>
      </c>
      <c r="F4077">
        <v>86850</v>
      </c>
      <c r="G4077">
        <v>30032038</v>
      </c>
      <c r="H4077" t="s">
        <v>2830</v>
      </c>
      <c r="I4077" s="9">
        <v>43940.722222222219</v>
      </c>
      <c r="J4077" s="8" t="s">
        <v>2737</v>
      </c>
      <c r="K4077">
        <v>300</v>
      </c>
      <c r="L4077">
        <v>807</v>
      </c>
      <c r="M4077" s="19">
        <v>48</v>
      </c>
    </row>
    <row r="4078" spans="1:13" hidden="1" x14ac:dyDescent="0.25">
      <c r="A4078" t="s">
        <v>2711</v>
      </c>
      <c r="B4078" t="s">
        <v>2710</v>
      </c>
      <c r="C4078" t="s">
        <v>2709</v>
      </c>
      <c r="D4078">
        <v>9879.19</v>
      </c>
      <c r="E4078">
        <v>136</v>
      </c>
      <c r="F4078">
        <v>87491</v>
      </c>
      <c r="G4078">
        <v>30032102</v>
      </c>
      <c r="H4078" t="s">
        <v>2888</v>
      </c>
      <c r="I4078" s="9">
        <v>43940.722222222219</v>
      </c>
      <c r="J4078" s="8" t="s">
        <v>2737</v>
      </c>
      <c r="K4078">
        <v>300</v>
      </c>
      <c r="L4078">
        <v>807</v>
      </c>
      <c r="M4078" s="19">
        <v>143</v>
      </c>
    </row>
    <row r="4079" spans="1:13" hidden="1" x14ac:dyDescent="0.25">
      <c r="A4079" t="s">
        <v>2711</v>
      </c>
      <c r="B4079" t="s">
        <v>2710</v>
      </c>
      <c r="C4079" t="s">
        <v>2709</v>
      </c>
      <c r="D4079">
        <v>9879.19</v>
      </c>
      <c r="E4079">
        <v>46</v>
      </c>
      <c r="F4079">
        <v>85025</v>
      </c>
      <c r="G4079">
        <v>30032110</v>
      </c>
      <c r="H4079" t="s">
        <v>2776</v>
      </c>
      <c r="I4079" s="9">
        <v>43940.722222222219</v>
      </c>
      <c r="J4079" s="8" t="s">
        <v>2737</v>
      </c>
      <c r="K4079">
        <v>300</v>
      </c>
      <c r="L4079">
        <v>807</v>
      </c>
      <c r="M4079" s="19">
        <v>49</v>
      </c>
    </row>
    <row r="4080" spans="1:13" hidden="1" x14ac:dyDescent="0.25">
      <c r="A4080" t="s">
        <v>2711</v>
      </c>
      <c r="B4080" t="s">
        <v>2710</v>
      </c>
      <c r="C4080" t="s">
        <v>2709</v>
      </c>
      <c r="D4080">
        <v>9879.19</v>
      </c>
      <c r="E4080">
        <v>5.46</v>
      </c>
      <c r="F4080" t="s">
        <v>2737</v>
      </c>
      <c r="G4080">
        <v>27069165</v>
      </c>
      <c r="H4080" t="s">
        <v>2806</v>
      </c>
      <c r="I4080" s="9">
        <v>43940.722222222219</v>
      </c>
      <c r="J4080" s="8" t="s">
        <v>2737</v>
      </c>
      <c r="K4080">
        <v>270</v>
      </c>
      <c r="L4080">
        <v>807</v>
      </c>
    </row>
    <row r="4081" spans="1:13" hidden="1" x14ac:dyDescent="0.25">
      <c r="A4081" t="s">
        <v>2711</v>
      </c>
      <c r="B4081" t="s">
        <v>2710</v>
      </c>
      <c r="C4081" t="s">
        <v>2709</v>
      </c>
      <c r="D4081">
        <v>9879.19</v>
      </c>
      <c r="E4081">
        <v>247</v>
      </c>
      <c r="F4081">
        <v>80100</v>
      </c>
      <c r="G4081">
        <v>30032401</v>
      </c>
      <c r="H4081" t="s">
        <v>2831</v>
      </c>
      <c r="I4081" s="9">
        <v>43940.722222222219</v>
      </c>
      <c r="J4081" s="8" t="s">
        <v>2737</v>
      </c>
      <c r="K4081">
        <v>300</v>
      </c>
      <c r="L4081">
        <v>807</v>
      </c>
      <c r="M4081" s="19">
        <v>259</v>
      </c>
    </row>
    <row r="4082" spans="1:13" hidden="1" x14ac:dyDescent="0.25">
      <c r="A4082" t="s">
        <v>2711</v>
      </c>
      <c r="B4082" t="s">
        <v>2710</v>
      </c>
      <c r="C4082" t="s">
        <v>2709</v>
      </c>
      <c r="D4082">
        <v>9879.19</v>
      </c>
      <c r="E4082">
        <v>28</v>
      </c>
      <c r="F4082">
        <v>86592</v>
      </c>
      <c r="G4082">
        <v>30032010</v>
      </c>
      <c r="H4082" t="s">
        <v>2832</v>
      </c>
      <c r="I4082" s="9">
        <v>43940.722222222219</v>
      </c>
      <c r="J4082" s="8" t="s">
        <v>2737</v>
      </c>
      <c r="K4082">
        <v>300</v>
      </c>
      <c r="L4082">
        <v>807</v>
      </c>
      <c r="M4082" s="19">
        <v>30</v>
      </c>
    </row>
    <row r="4083" spans="1:13" hidden="1" x14ac:dyDescent="0.25">
      <c r="A4083" t="s">
        <v>2711</v>
      </c>
      <c r="B4083" t="s">
        <v>2710</v>
      </c>
      <c r="C4083" t="s">
        <v>2709</v>
      </c>
      <c r="D4083">
        <v>9879.19</v>
      </c>
      <c r="E4083">
        <v>17</v>
      </c>
      <c r="F4083" t="s">
        <v>2737</v>
      </c>
      <c r="G4083">
        <v>25932597</v>
      </c>
      <c r="H4083" t="s">
        <v>2842</v>
      </c>
      <c r="I4083" s="9">
        <v>43940.722222222219</v>
      </c>
      <c r="J4083" s="8" t="s">
        <v>2737</v>
      </c>
      <c r="K4083">
        <v>259</v>
      </c>
      <c r="L4083">
        <v>807</v>
      </c>
    </row>
    <row r="4084" spans="1:13" hidden="1" x14ac:dyDescent="0.25">
      <c r="A4084" t="s">
        <v>2711</v>
      </c>
      <c r="B4084" t="s">
        <v>2710</v>
      </c>
      <c r="C4084" t="s">
        <v>2709</v>
      </c>
      <c r="D4084">
        <v>9879.19</v>
      </c>
      <c r="E4084">
        <v>99</v>
      </c>
      <c r="F4084">
        <v>21139</v>
      </c>
      <c r="G4084">
        <v>25021139</v>
      </c>
      <c r="H4084" t="s">
        <v>3164</v>
      </c>
      <c r="I4084" s="9">
        <v>43940.722222222219</v>
      </c>
      <c r="J4084" s="8" t="s">
        <v>2737</v>
      </c>
      <c r="K4084">
        <v>250</v>
      </c>
      <c r="L4084">
        <v>807</v>
      </c>
    </row>
    <row r="4085" spans="1:13" hidden="1" x14ac:dyDescent="0.25">
      <c r="A4085" t="s">
        <v>2711</v>
      </c>
      <c r="B4085" t="s">
        <v>2710</v>
      </c>
      <c r="C4085" t="s">
        <v>2709</v>
      </c>
      <c r="D4085">
        <v>9879.19</v>
      </c>
      <c r="E4085">
        <v>722</v>
      </c>
      <c r="F4085">
        <v>50523</v>
      </c>
      <c r="G4085">
        <v>37050523</v>
      </c>
      <c r="H4085" t="s">
        <v>2850</v>
      </c>
      <c r="I4085" s="9">
        <v>43940.722222222219</v>
      </c>
      <c r="J4085" s="8" t="s">
        <v>2737</v>
      </c>
      <c r="K4085">
        <v>370</v>
      </c>
      <c r="L4085">
        <v>807</v>
      </c>
      <c r="M4085" s="19">
        <v>756</v>
      </c>
    </row>
    <row r="4086" spans="1:13" hidden="1" x14ac:dyDescent="0.25">
      <c r="A4086" t="s">
        <v>2711</v>
      </c>
      <c r="B4086" t="s">
        <v>2710</v>
      </c>
      <c r="C4086" t="s">
        <v>2709</v>
      </c>
      <c r="D4086">
        <v>9879.19</v>
      </c>
      <c r="E4086">
        <v>-6.12</v>
      </c>
      <c r="F4086" t="s">
        <v>2737</v>
      </c>
      <c r="G4086">
        <v>27013394</v>
      </c>
      <c r="H4086" t="s">
        <v>2789</v>
      </c>
      <c r="I4086" s="9">
        <v>43940.722222222219</v>
      </c>
      <c r="J4086" s="8" t="s">
        <v>2737</v>
      </c>
      <c r="K4086">
        <v>270</v>
      </c>
      <c r="L4086">
        <v>807</v>
      </c>
    </row>
    <row r="4087" spans="1:13" hidden="1" x14ac:dyDescent="0.25">
      <c r="A4087" t="s">
        <v>2711</v>
      </c>
      <c r="B4087" t="s">
        <v>2710</v>
      </c>
      <c r="C4087" t="s">
        <v>2709</v>
      </c>
      <c r="D4087">
        <v>9879.19</v>
      </c>
      <c r="E4087">
        <v>56.37</v>
      </c>
      <c r="F4087" t="s">
        <v>2737</v>
      </c>
      <c r="G4087">
        <v>27069512</v>
      </c>
      <c r="H4087" t="s">
        <v>2822</v>
      </c>
      <c r="I4087" s="9">
        <v>43940.722222222219</v>
      </c>
      <c r="J4087" s="8" t="s">
        <v>2737</v>
      </c>
      <c r="K4087">
        <v>270</v>
      </c>
      <c r="L4087">
        <v>807</v>
      </c>
    </row>
    <row r="4088" spans="1:13" hidden="1" x14ac:dyDescent="0.25">
      <c r="A4088" t="s">
        <v>2711</v>
      </c>
      <c r="B4088" t="s">
        <v>2710</v>
      </c>
      <c r="C4088" t="s">
        <v>2709</v>
      </c>
      <c r="D4088">
        <v>9879.19</v>
      </c>
      <c r="E4088">
        <v>11.59</v>
      </c>
      <c r="F4088" t="s">
        <v>2737</v>
      </c>
      <c r="G4088">
        <v>27069212</v>
      </c>
      <c r="H4088" t="s">
        <v>2754</v>
      </c>
      <c r="I4088" s="9">
        <v>43940.722222222219</v>
      </c>
      <c r="J4088" s="8" t="s">
        <v>2737</v>
      </c>
      <c r="K4088">
        <v>270</v>
      </c>
      <c r="L4088">
        <v>807</v>
      </c>
    </row>
    <row r="4089" spans="1:13" hidden="1" x14ac:dyDescent="0.25">
      <c r="A4089" t="s">
        <v>2711</v>
      </c>
      <c r="B4089" t="s">
        <v>2710</v>
      </c>
      <c r="C4089" t="s">
        <v>2709</v>
      </c>
      <c r="D4089">
        <v>9879.19</v>
      </c>
      <c r="E4089">
        <v>13</v>
      </c>
      <c r="F4089" t="s">
        <v>2737</v>
      </c>
      <c r="G4089">
        <v>25924174</v>
      </c>
      <c r="H4089" t="s">
        <v>2861</v>
      </c>
      <c r="I4089" s="9">
        <v>43940.722222222219</v>
      </c>
      <c r="J4089" s="8" t="s">
        <v>2737</v>
      </c>
      <c r="K4089">
        <v>259</v>
      </c>
      <c r="L4089">
        <v>807</v>
      </c>
    </row>
    <row r="4090" spans="1:13" hidden="1" x14ac:dyDescent="0.25">
      <c r="A4090" t="s">
        <v>2711</v>
      </c>
      <c r="B4090" t="s">
        <v>2710</v>
      </c>
      <c r="C4090" t="s">
        <v>2709</v>
      </c>
      <c r="D4090">
        <v>9879.19</v>
      </c>
      <c r="E4090">
        <v>5</v>
      </c>
      <c r="F4090" t="s">
        <v>2737</v>
      </c>
      <c r="G4090">
        <v>25923983</v>
      </c>
      <c r="H4090" t="s">
        <v>2859</v>
      </c>
      <c r="I4090" s="9">
        <v>43940.722222222219</v>
      </c>
      <c r="J4090" s="8" t="s">
        <v>2737</v>
      </c>
      <c r="K4090">
        <v>259</v>
      </c>
      <c r="L4090">
        <v>807</v>
      </c>
    </row>
    <row r="4091" spans="1:13" hidden="1" x14ac:dyDescent="0.25">
      <c r="A4091" t="s">
        <v>2711</v>
      </c>
      <c r="B4091" t="s">
        <v>2710</v>
      </c>
      <c r="C4091" t="s">
        <v>2709</v>
      </c>
      <c r="D4091">
        <v>9879.19</v>
      </c>
      <c r="E4091">
        <v>6</v>
      </c>
      <c r="F4091" t="s">
        <v>2737</v>
      </c>
      <c r="G4091">
        <v>25932661</v>
      </c>
      <c r="H4091" t="s">
        <v>2805</v>
      </c>
      <c r="I4091" s="9">
        <v>43940.722222222219</v>
      </c>
      <c r="J4091" s="8" t="s">
        <v>2737</v>
      </c>
      <c r="K4091">
        <v>259</v>
      </c>
      <c r="L4091">
        <v>807</v>
      </c>
    </row>
    <row r="4092" spans="1:13" hidden="1" x14ac:dyDescent="0.25">
      <c r="A4092" t="s">
        <v>2711</v>
      </c>
      <c r="B4092" t="s">
        <v>2710</v>
      </c>
      <c r="C4092" t="s">
        <v>2709</v>
      </c>
      <c r="D4092">
        <v>9879.19</v>
      </c>
      <c r="E4092">
        <v>13</v>
      </c>
      <c r="F4092" t="s">
        <v>2737</v>
      </c>
      <c r="G4092">
        <v>25924174</v>
      </c>
      <c r="H4092" t="s">
        <v>2861</v>
      </c>
      <c r="I4092" s="9">
        <v>43940.722222222219</v>
      </c>
      <c r="J4092" s="8" t="s">
        <v>2737</v>
      </c>
      <c r="K4092">
        <v>259</v>
      </c>
      <c r="L4092">
        <v>807</v>
      </c>
    </row>
    <row r="4093" spans="1:13" hidden="1" x14ac:dyDescent="0.25">
      <c r="A4093" t="s">
        <v>2711</v>
      </c>
      <c r="B4093" t="s">
        <v>2710</v>
      </c>
      <c r="C4093" t="s">
        <v>2709</v>
      </c>
      <c r="D4093">
        <v>9879.19</v>
      </c>
      <c r="E4093">
        <v>5</v>
      </c>
      <c r="F4093" t="s">
        <v>2737</v>
      </c>
      <c r="G4093">
        <v>25923983</v>
      </c>
      <c r="H4093" t="s">
        <v>2859</v>
      </c>
      <c r="I4093" s="9">
        <v>43940.722222222219</v>
      </c>
      <c r="J4093" s="8" t="s">
        <v>2737</v>
      </c>
      <c r="K4093">
        <v>259</v>
      </c>
      <c r="L4093">
        <v>807</v>
      </c>
    </row>
    <row r="4094" spans="1:13" hidden="1" x14ac:dyDescent="0.25">
      <c r="A4094" t="s">
        <v>2711</v>
      </c>
      <c r="B4094" t="s">
        <v>2710</v>
      </c>
      <c r="C4094" t="s">
        <v>2709</v>
      </c>
      <c r="D4094">
        <v>9879.19</v>
      </c>
      <c r="E4094">
        <v>6</v>
      </c>
      <c r="F4094">
        <v>23780</v>
      </c>
      <c r="G4094">
        <v>25923780</v>
      </c>
      <c r="H4094" t="s">
        <v>2810</v>
      </c>
      <c r="I4094" s="9">
        <v>43940.722222222219</v>
      </c>
      <c r="J4094" s="8" t="s">
        <v>2737</v>
      </c>
      <c r="K4094">
        <v>259</v>
      </c>
      <c r="L4094">
        <v>807</v>
      </c>
    </row>
    <row r="4095" spans="1:13" hidden="1" x14ac:dyDescent="0.25">
      <c r="A4095" t="s">
        <v>2711</v>
      </c>
      <c r="B4095" t="s">
        <v>2710</v>
      </c>
      <c r="C4095" t="s">
        <v>2709</v>
      </c>
      <c r="D4095">
        <v>9879.19</v>
      </c>
      <c r="E4095">
        <v>5</v>
      </c>
      <c r="F4095">
        <v>20227</v>
      </c>
      <c r="G4095">
        <v>25920227</v>
      </c>
      <c r="H4095" t="s">
        <v>2797</v>
      </c>
      <c r="I4095" s="9">
        <v>43940.722222222219</v>
      </c>
      <c r="J4095" s="8" t="s">
        <v>2737</v>
      </c>
      <c r="K4095">
        <v>259</v>
      </c>
      <c r="L4095">
        <v>807</v>
      </c>
    </row>
    <row r="4096" spans="1:13" hidden="1" x14ac:dyDescent="0.25">
      <c r="A4096" t="s">
        <v>2711</v>
      </c>
      <c r="B4096" t="s">
        <v>2710</v>
      </c>
      <c r="C4096" t="s">
        <v>2709</v>
      </c>
      <c r="D4096">
        <v>9879.19</v>
      </c>
      <c r="E4096">
        <v>10</v>
      </c>
      <c r="F4096" t="s">
        <v>2737</v>
      </c>
      <c r="G4096">
        <v>25932666</v>
      </c>
      <c r="H4096" t="s">
        <v>2860</v>
      </c>
      <c r="I4096" s="9">
        <v>43940.722222222219</v>
      </c>
      <c r="J4096" s="8" t="s">
        <v>2737</v>
      </c>
      <c r="K4096">
        <v>259</v>
      </c>
      <c r="L4096">
        <v>807</v>
      </c>
    </row>
    <row r="4097" spans="1:15" hidden="1" x14ac:dyDescent="0.25">
      <c r="A4097" t="s">
        <v>2711</v>
      </c>
      <c r="B4097" t="s">
        <v>2710</v>
      </c>
      <c r="C4097" t="s">
        <v>2709</v>
      </c>
      <c r="D4097">
        <v>9879.19</v>
      </c>
      <c r="E4097">
        <v>218</v>
      </c>
      <c r="F4097" t="s">
        <v>2863</v>
      </c>
      <c r="G4097">
        <v>25024515</v>
      </c>
      <c r="H4097" t="s">
        <v>2864</v>
      </c>
      <c r="I4097" s="9">
        <v>43940.722222222219</v>
      </c>
      <c r="J4097" s="8" t="s">
        <v>2737</v>
      </c>
      <c r="K4097">
        <v>250</v>
      </c>
      <c r="L4097">
        <v>807</v>
      </c>
    </row>
    <row r="4098" spans="1:15" hidden="1" x14ac:dyDescent="0.25">
      <c r="A4098" t="s">
        <v>2711</v>
      </c>
      <c r="B4098" t="s">
        <v>2710</v>
      </c>
      <c r="C4098" t="s">
        <v>2709</v>
      </c>
      <c r="D4098">
        <v>9879.19</v>
      </c>
      <c r="E4098">
        <v>6</v>
      </c>
      <c r="F4098" t="s">
        <v>2737</v>
      </c>
      <c r="G4098">
        <v>25932661</v>
      </c>
      <c r="H4098" t="s">
        <v>2805</v>
      </c>
      <c r="I4098" s="9">
        <v>43940.722222222219</v>
      </c>
      <c r="J4098" s="8" t="s">
        <v>2737</v>
      </c>
      <c r="K4098">
        <v>259</v>
      </c>
      <c r="L4098">
        <v>807</v>
      </c>
    </row>
    <row r="4099" spans="1:15" hidden="1" x14ac:dyDescent="0.25">
      <c r="A4099" t="s">
        <v>2711</v>
      </c>
      <c r="B4099" t="s">
        <v>2710</v>
      </c>
      <c r="C4099" t="s">
        <v>2709</v>
      </c>
      <c r="D4099">
        <v>9879.19</v>
      </c>
      <c r="E4099">
        <v>12.23</v>
      </c>
      <c r="F4099" t="s">
        <v>2737</v>
      </c>
      <c r="G4099">
        <v>27069208</v>
      </c>
      <c r="H4099" t="s">
        <v>2791</v>
      </c>
      <c r="I4099" s="9">
        <v>43940.722222222219</v>
      </c>
      <c r="J4099" s="8" t="s">
        <v>2737</v>
      </c>
      <c r="K4099">
        <v>270</v>
      </c>
      <c r="L4099">
        <v>807</v>
      </c>
    </row>
    <row r="4100" spans="1:15" hidden="1" x14ac:dyDescent="0.25">
      <c r="A4100" t="s">
        <v>2711</v>
      </c>
      <c r="B4100" t="s">
        <v>2710</v>
      </c>
      <c r="C4100" t="s">
        <v>2709</v>
      </c>
      <c r="D4100">
        <v>9879.19</v>
      </c>
      <c r="E4100">
        <v>1200</v>
      </c>
      <c r="F4100">
        <v>50499</v>
      </c>
      <c r="G4100">
        <v>11250499</v>
      </c>
      <c r="H4100" t="s">
        <v>2807</v>
      </c>
      <c r="I4100" s="9">
        <v>43940.722222222219</v>
      </c>
      <c r="J4100" s="8" t="s">
        <v>2737</v>
      </c>
      <c r="K4100">
        <v>112</v>
      </c>
      <c r="L4100">
        <v>807</v>
      </c>
      <c r="M4100" s="19">
        <v>1255</v>
      </c>
    </row>
    <row r="4101" spans="1:15" hidden="1" x14ac:dyDescent="0.25">
      <c r="A4101" t="s">
        <v>2711</v>
      </c>
      <c r="B4101" t="s">
        <v>2710</v>
      </c>
      <c r="C4101" t="s">
        <v>2709</v>
      </c>
      <c r="D4101">
        <v>9879.19</v>
      </c>
      <c r="E4101">
        <v>96</v>
      </c>
      <c r="F4101" t="s">
        <v>2737</v>
      </c>
      <c r="G4101">
        <v>72150535</v>
      </c>
      <c r="H4101" t="s">
        <v>2855</v>
      </c>
      <c r="I4101" s="9">
        <v>43940.722222222219</v>
      </c>
      <c r="J4101" s="8" t="s">
        <v>2737</v>
      </c>
      <c r="K4101">
        <v>721</v>
      </c>
      <c r="L4101">
        <v>807</v>
      </c>
      <c r="M4101" s="19">
        <v>101</v>
      </c>
      <c r="N4101">
        <f t="shared" ref="N4101:N4102" si="12">E4101/96</f>
        <v>1</v>
      </c>
      <c r="O4101" s="19">
        <f t="shared" ref="O4101:O4102" si="13">N4101*M4101</f>
        <v>101</v>
      </c>
    </row>
    <row r="4102" spans="1:15" hidden="1" x14ac:dyDescent="0.25">
      <c r="A4102" t="s">
        <v>2711</v>
      </c>
      <c r="B4102" t="s">
        <v>2710</v>
      </c>
      <c r="C4102" t="s">
        <v>2709</v>
      </c>
      <c r="D4102">
        <v>9879.19</v>
      </c>
      <c r="E4102">
        <v>384</v>
      </c>
      <c r="F4102" t="s">
        <v>2737</v>
      </c>
      <c r="G4102">
        <v>72150535</v>
      </c>
      <c r="H4102" t="s">
        <v>2855</v>
      </c>
      <c r="I4102" s="9">
        <v>43940.722222222219</v>
      </c>
      <c r="J4102" s="8" t="s">
        <v>2737</v>
      </c>
      <c r="K4102">
        <v>721</v>
      </c>
      <c r="L4102">
        <v>807</v>
      </c>
      <c r="M4102" s="19">
        <v>101</v>
      </c>
      <c r="N4102">
        <f t="shared" si="12"/>
        <v>4</v>
      </c>
      <c r="O4102" s="19">
        <f t="shared" si="13"/>
        <v>404</v>
      </c>
    </row>
    <row r="4103" spans="1:15" hidden="1" x14ac:dyDescent="0.25">
      <c r="A4103" t="s">
        <v>2711</v>
      </c>
      <c r="B4103" t="s">
        <v>2710</v>
      </c>
      <c r="C4103" t="s">
        <v>2709</v>
      </c>
      <c r="D4103">
        <v>9879.19</v>
      </c>
      <c r="E4103">
        <v>75</v>
      </c>
      <c r="F4103">
        <v>50540</v>
      </c>
      <c r="G4103">
        <v>46050540</v>
      </c>
      <c r="H4103" t="s">
        <v>2851</v>
      </c>
      <c r="I4103" s="9">
        <v>43940.722222222219</v>
      </c>
      <c r="J4103" s="8" t="s">
        <v>2737</v>
      </c>
      <c r="K4103">
        <v>460</v>
      </c>
      <c r="L4103">
        <v>807</v>
      </c>
      <c r="M4103" s="19">
        <v>79</v>
      </c>
    </row>
    <row r="4104" spans="1:15" hidden="1" x14ac:dyDescent="0.25">
      <c r="A4104" t="s">
        <v>2711</v>
      </c>
      <c r="B4104" t="s">
        <v>2710</v>
      </c>
      <c r="C4104" t="s">
        <v>2709</v>
      </c>
      <c r="D4104">
        <v>9879.19</v>
      </c>
      <c r="E4104">
        <v>3375</v>
      </c>
      <c r="F4104">
        <v>59400</v>
      </c>
      <c r="G4104">
        <v>72050500</v>
      </c>
      <c r="H4104" t="s">
        <v>2862</v>
      </c>
      <c r="I4104" s="9">
        <v>43940.722222222219</v>
      </c>
      <c r="J4104" s="8" t="s">
        <v>2737</v>
      </c>
      <c r="K4104">
        <v>720</v>
      </c>
      <c r="L4104">
        <v>807</v>
      </c>
      <c r="M4104" s="19">
        <v>3531</v>
      </c>
    </row>
    <row r="4105" spans="1:15" hidden="1" x14ac:dyDescent="0.25">
      <c r="A4105" t="s">
        <v>2711</v>
      </c>
      <c r="B4105" t="s">
        <v>2710</v>
      </c>
      <c r="C4105" t="s">
        <v>2709</v>
      </c>
      <c r="D4105">
        <v>9879.19</v>
      </c>
      <c r="E4105">
        <v>690</v>
      </c>
      <c r="F4105" t="s">
        <v>2737</v>
      </c>
      <c r="G4105">
        <v>71017003</v>
      </c>
      <c r="H4105" t="s">
        <v>2856</v>
      </c>
      <c r="I4105" s="9">
        <v>43940.722222222219</v>
      </c>
      <c r="J4105" s="8" t="s">
        <v>2737</v>
      </c>
      <c r="K4105">
        <v>710</v>
      </c>
      <c r="L4105">
        <v>807</v>
      </c>
      <c r="M4105" s="19">
        <v>722</v>
      </c>
    </row>
    <row r="4106" spans="1:15" hidden="1" x14ac:dyDescent="0.25">
      <c r="A4106" t="s">
        <v>2711</v>
      </c>
      <c r="B4106" t="s">
        <v>2710</v>
      </c>
      <c r="C4106" t="s">
        <v>2709</v>
      </c>
      <c r="D4106">
        <v>9879.19</v>
      </c>
      <c r="E4106">
        <v>6</v>
      </c>
      <c r="F4106" t="s">
        <v>2737</v>
      </c>
      <c r="G4106">
        <v>25932661</v>
      </c>
      <c r="H4106" t="s">
        <v>2805</v>
      </c>
      <c r="I4106" s="9">
        <v>43940.722222222219</v>
      </c>
      <c r="J4106" s="8" t="s">
        <v>2737</v>
      </c>
      <c r="K4106">
        <v>259</v>
      </c>
      <c r="L4106">
        <v>807</v>
      </c>
    </row>
    <row r="4107" spans="1:15" hidden="1" x14ac:dyDescent="0.25">
      <c r="A4107" t="s">
        <v>2711</v>
      </c>
      <c r="B4107" t="s">
        <v>2710</v>
      </c>
      <c r="C4107" t="s">
        <v>2709</v>
      </c>
      <c r="D4107">
        <v>9879.19</v>
      </c>
      <c r="E4107">
        <v>6</v>
      </c>
      <c r="F4107">
        <v>23780</v>
      </c>
      <c r="G4107">
        <v>25923780</v>
      </c>
      <c r="H4107" t="s">
        <v>2810</v>
      </c>
      <c r="I4107" s="9">
        <v>43940.722222222219</v>
      </c>
      <c r="J4107" s="8" t="s">
        <v>2737</v>
      </c>
      <c r="K4107">
        <v>259</v>
      </c>
      <c r="L4107">
        <v>807</v>
      </c>
    </row>
    <row r="4108" spans="1:15" hidden="1" x14ac:dyDescent="0.25">
      <c r="A4108" t="s">
        <v>2711</v>
      </c>
      <c r="B4108" t="s">
        <v>2710</v>
      </c>
      <c r="C4108" t="s">
        <v>2709</v>
      </c>
      <c r="D4108">
        <v>9879.19</v>
      </c>
      <c r="E4108">
        <v>5</v>
      </c>
      <c r="F4108">
        <v>20227</v>
      </c>
      <c r="G4108">
        <v>25920227</v>
      </c>
      <c r="H4108" t="s">
        <v>2797</v>
      </c>
      <c r="I4108" s="9">
        <v>43940.722222222219</v>
      </c>
      <c r="J4108" s="8" t="s">
        <v>2737</v>
      </c>
      <c r="K4108">
        <v>259</v>
      </c>
      <c r="L4108">
        <v>807</v>
      </c>
    </row>
    <row r="4109" spans="1:15" hidden="1" x14ac:dyDescent="0.25">
      <c r="A4109" t="s">
        <v>2711</v>
      </c>
      <c r="B4109" t="s">
        <v>2710</v>
      </c>
      <c r="C4109" t="s">
        <v>2709</v>
      </c>
      <c r="D4109">
        <v>9879.19</v>
      </c>
      <c r="E4109">
        <v>266</v>
      </c>
      <c r="F4109">
        <v>90707</v>
      </c>
      <c r="G4109">
        <v>25047358</v>
      </c>
      <c r="H4109" t="s">
        <v>3041</v>
      </c>
      <c r="I4109" s="9">
        <v>43940.722222222219</v>
      </c>
      <c r="J4109" s="8" t="s">
        <v>2737</v>
      </c>
      <c r="K4109">
        <v>250</v>
      </c>
      <c r="L4109">
        <v>807</v>
      </c>
    </row>
    <row r="4110" spans="1:15" hidden="1" x14ac:dyDescent="0.25">
      <c r="A4110" t="s">
        <v>2711</v>
      </c>
      <c r="B4110" t="s">
        <v>2710</v>
      </c>
      <c r="C4110" t="s">
        <v>2709</v>
      </c>
      <c r="D4110">
        <v>9879.19</v>
      </c>
      <c r="E4110">
        <v>7.35</v>
      </c>
      <c r="F4110" t="s">
        <v>2737</v>
      </c>
      <c r="G4110">
        <v>27013392</v>
      </c>
      <c r="H4110" t="s">
        <v>2755</v>
      </c>
      <c r="I4110" s="9">
        <v>43940.722222222219</v>
      </c>
      <c r="J4110" s="8" t="s">
        <v>2737</v>
      </c>
      <c r="K4110">
        <v>270</v>
      </c>
      <c r="L4110">
        <v>807</v>
      </c>
    </row>
    <row r="4111" spans="1:15" hidden="1" x14ac:dyDescent="0.25">
      <c r="A4111" t="s">
        <v>2711</v>
      </c>
      <c r="B4111" t="s">
        <v>2710</v>
      </c>
      <c r="C4111" t="s">
        <v>2709</v>
      </c>
      <c r="D4111">
        <v>9879.19</v>
      </c>
      <c r="E4111">
        <v>66</v>
      </c>
      <c r="F4111">
        <v>90471</v>
      </c>
      <c r="G4111">
        <v>77103213</v>
      </c>
      <c r="H4111" t="s">
        <v>3165</v>
      </c>
      <c r="I4111" s="9">
        <v>43940.722222222219</v>
      </c>
      <c r="J4111" s="8" t="s">
        <v>2737</v>
      </c>
      <c r="K4111">
        <v>771</v>
      </c>
      <c r="L4111">
        <v>807</v>
      </c>
      <c r="M4111" s="19">
        <v>70</v>
      </c>
    </row>
    <row r="4112" spans="1:15" hidden="1" x14ac:dyDescent="0.25">
      <c r="A4112" t="s">
        <v>3166</v>
      </c>
      <c r="B4112" t="s">
        <v>2564</v>
      </c>
      <c r="C4112" t="s">
        <v>2563</v>
      </c>
      <c r="D4112">
        <v>3400.48</v>
      </c>
      <c r="E4112">
        <v>3.32</v>
      </c>
      <c r="F4112" t="s">
        <v>2880</v>
      </c>
      <c r="G4112">
        <v>63621059</v>
      </c>
      <c r="H4112" t="s">
        <v>3005</v>
      </c>
      <c r="I4112" t="s">
        <v>2737</v>
      </c>
      <c r="J4112" s="8">
        <v>43755.438888888886</v>
      </c>
      <c r="K4112">
        <v>636</v>
      </c>
      <c r="L4112">
        <v>64483</v>
      </c>
    </row>
    <row r="4113" spans="1:13" hidden="1" x14ac:dyDescent="0.25">
      <c r="A4113" t="s">
        <v>3166</v>
      </c>
      <c r="B4113" t="s">
        <v>2564</v>
      </c>
      <c r="C4113" t="s">
        <v>2563</v>
      </c>
      <c r="D4113">
        <v>3400.48</v>
      </c>
      <c r="E4113">
        <v>29.88</v>
      </c>
      <c r="F4113" t="s">
        <v>2880</v>
      </c>
      <c r="G4113">
        <v>63621103</v>
      </c>
      <c r="H4113" t="s">
        <v>3006</v>
      </c>
      <c r="I4113" t="s">
        <v>2737</v>
      </c>
      <c r="J4113" s="8">
        <v>43755.438888888886</v>
      </c>
      <c r="K4113">
        <v>636</v>
      </c>
      <c r="L4113">
        <v>64483</v>
      </c>
    </row>
    <row r="4114" spans="1:13" hidden="1" x14ac:dyDescent="0.25">
      <c r="A4114" t="s">
        <v>3166</v>
      </c>
      <c r="B4114" t="s">
        <v>2564</v>
      </c>
      <c r="C4114" t="s">
        <v>2563</v>
      </c>
      <c r="D4114">
        <v>3400.48</v>
      </c>
      <c r="E4114">
        <v>1741</v>
      </c>
      <c r="F4114">
        <v>64483</v>
      </c>
      <c r="G4114">
        <v>36120044</v>
      </c>
      <c r="H4114" t="s">
        <v>3007</v>
      </c>
      <c r="I4114" t="s">
        <v>2737</v>
      </c>
      <c r="J4114" s="8">
        <v>43755.438888888886</v>
      </c>
      <c r="K4114">
        <v>361</v>
      </c>
      <c r="L4114">
        <v>64483</v>
      </c>
      <c r="M4114" s="19">
        <v>1822</v>
      </c>
    </row>
    <row r="4115" spans="1:13" hidden="1" x14ac:dyDescent="0.25">
      <c r="A4115" t="s">
        <v>3166</v>
      </c>
      <c r="B4115" t="s">
        <v>2564</v>
      </c>
      <c r="C4115" t="s">
        <v>2563</v>
      </c>
      <c r="D4115">
        <v>3400.48</v>
      </c>
      <c r="E4115">
        <v>1741</v>
      </c>
      <c r="F4115">
        <v>64483</v>
      </c>
      <c r="G4115">
        <v>36120044</v>
      </c>
      <c r="H4115" t="s">
        <v>3007</v>
      </c>
      <c r="I4115" t="s">
        <v>2737</v>
      </c>
      <c r="J4115" s="8">
        <v>43755.438888888886</v>
      </c>
      <c r="K4115">
        <v>361</v>
      </c>
      <c r="L4115">
        <v>64483</v>
      </c>
      <c r="M4115" s="19">
        <v>1822</v>
      </c>
    </row>
    <row r="4116" spans="1:13" hidden="1" x14ac:dyDescent="0.25">
      <c r="A4116" t="s">
        <v>3166</v>
      </c>
      <c r="B4116" t="s">
        <v>2564</v>
      </c>
      <c r="C4116" t="s">
        <v>2563</v>
      </c>
      <c r="D4116">
        <v>3400.48</v>
      </c>
      <c r="E4116">
        <v>56.81</v>
      </c>
      <c r="F4116" t="s">
        <v>2737</v>
      </c>
      <c r="G4116">
        <v>27217116</v>
      </c>
      <c r="H4116" t="s">
        <v>3009</v>
      </c>
      <c r="I4116" t="s">
        <v>2737</v>
      </c>
      <c r="J4116" s="8">
        <v>43755.438888888886</v>
      </c>
      <c r="K4116">
        <v>272</v>
      </c>
      <c r="L4116">
        <v>64483</v>
      </c>
    </row>
    <row r="4117" spans="1:13" hidden="1" x14ac:dyDescent="0.25">
      <c r="A4117" t="s">
        <v>3166</v>
      </c>
      <c r="B4117" t="s">
        <v>2564</v>
      </c>
      <c r="C4117" t="s">
        <v>2563</v>
      </c>
      <c r="D4117">
        <v>3400.48</v>
      </c>
      <c r="E4117">
        <v>13.47</v>
      </c>
      <c r="F4117" t="s">
        <v>2737</v>
      </c>
      <c r="G4117">
        <v>27269181</v>
      </c>
      <c r="H4117" t="s">
        <v>2917</v>
      </c>
      <c r="I4117" t="s">
        <v>2737</v>
      </c>
      <c r="J4117" s="8">
        <v>43755.438888888886</v>
      </c>
      <c r="K4117">
        <v>272</v>
      </c>
      <c r="L4117">
        <v>64483</v>
      </c>
    </row>
    <row r="4118" spans="1:13" hidden="1" x14ac:dyDescent="0.25">
      <c r="A4118" t="s">
        <v>3166</v>
      </c>
      <c r="B4118" t="s">
        <v>2564</v>
      </c>
      <c r="C4118" t="s">
        <v>2563</v>
      </c>
      <c r="D4118">
        <v>3400.48</v>
      </c>
      <c r="E4118">
        <v>-1741</v>
      </c>
      <c r="F4118">
        <v>64483</v>
      </c>
      <c r="G4118">
        <v>36120044</v>
      </c>
      <c r="H4118" t="s">
        <v>3007</v>
      </c>
      <c r="I4118" t="s">
        <v>2737</v>
      </c>
      <c r="J4118" s="8">
        <v>43755.438888888886</v>
      </c>
      <c r="K4118">
        <v>361</v>
      </c>
      <c r="L4118">
        <v>64483</v>
      </c>
      <c r="M4118" s="19">
        <v>1822</v>
      </c>
    </row>
    <row r="4119" spans="1:13" hidden="1" x14ac:dyDescent="0.25">
      <c r="A4119" t="s">
        <v>3166</v>
      </c>
      <c r="B4119" t="s">
        <v>2564</v>
      </c>
      <c r="C4119" t="s">
        <v>2563</v>
      </c>
      <c r="D4119">
        <v>3400.48</v>
      </c>
      <c r="E4119">
        <v>25</v>
      </c>
      <c r="F4119" t="s">
        <v>2759</v>
      </c>
      <c r="G4119">
        <v>63621053</v>
      </c>
      <c r="H4119" t="s">
        <v>3012</v>
      </c>
      <c r="I4119" t="s">
        <v>2737</v>
      </c>
      <c r="J4119" s="8">
        <v>43755.438888888886</v>
      </c>
      <c r="K4119">
        <v>636</v>
      </c>
      <c r="L4119">
        <v>64483</v>
      </c>
    </row>
    <row r="4120" spans="1:13" hidden="1" x14ac:dyDescent="0.25">
      <c r="A4120" t="s">
        <v>3166</v>
      </c>
      <c r="B4120" t="s">
        <v>2564</v>
      </c>
      <c r="C4120" t="s">
        <v>2563</v>
      </c>
      <c r="D4120">
        <v>3400.48</v>
      </c>
      <c r="E4120">
        <v>1389</v>
      </c>
      <c r="F4120">
        <v>64484</v>
      </c>
      <c r="G4120">
        <v>36120045</v>
      </c>
      <c r="H4120" t="s">
        <v>3008</v>
      </c>
      <c r="I4120" t="s">
        <v>2737</v>
      </c>
      <c r="J4120" s="8">
        <v>43755.438888888886</v>
      </c>
      <c r="K4120">
        <v>361</v>
      </c>
      <c r="L4120">
        <v>64483</v>
      </c>
      <c r="M4120" s="19">
        <v>1453</v>
      </c>
    </row>
    <row r="4121" spans="1:13" hidden="1" x14ac:dyDescent="0.25">
      <c r="A4121" t="s">
        <v>3166</v>
      </c>
      <c r="B4121" t="s">
        <v>2564</v>
      </c>
      <c r="C4121" t="s">
        <v>2563</v>
      </c>
      <c r="D4121">
        <v>3400.48</v>
      </c>
      <c r="E4121">
        <v>121</v>
      </c>
      <c r="F4121" t="s">
        <v>3010</v>
      </c>
      <c r="G4121">
        <v>25021108</v>
      </c>
      <c r="H4121" t="s">
        <v>3011</v>
      </c>
      <c r="I4121" t="s">
        <v>2737</v>
      </c>
      <c r="J4121" s="8">
        <v>43755.438888888886</v>
      </c>
      <c r="K4121">
        <v>250</v>
      </c>
      <c r="L4121">
        <v>64483</v>
      </c>
    </row>
    <row r="4122" spans="1:13" hidden="1" x14ac:dyDescent="0.25">
      <c r="A4122" t="s">
        <v>3166</v>
      </c>
      <c r="B4122" t="s">
        <v>2564</v>
      </c>
      <c r="C4122" t="s">
        <v>2563</v>
      </c>
      <c r="D4122">
        <v>3400.48</v>
      </c>
      <c r="E4122">
        <v>21</v>
      </c>
      <c r="F4122" t="s">
        <v>2737</v>
      </c>
      <c r="G4122">
        <v>25024786</v>
      </c>
      <c r="H4122" t="s">
        <v>3004</v>
      </c>
      <c r="I4122" t="s">
        <v>2737</v>
      </c>
      <c r="J4122" s="8">
        <v>43755.438888888886</v>
      </c>
      <c r="K4122">
        <v>250</v>
      </c>
      <c r="L4122">
        <v>64483</v>
      </c>
    </row>
    <row r="4123" spans="1:13" hidden="1" x14ac:dyDescent="0.25">
      <c r="A4123" t="s">
        <v>88</v>
      </c>
      <c r="B4123" t="s">
        <v>87</v>
      </c>
      <c r="C4123" t="s">
        <v>86</v>
      </c>
      <c r="D4123">
        <v>6398.6</v>
      </c>
      <c r="E4123">
        <v>5.46</v>
      </c>
      <c r="F4123" t="s">
        <v>2737</v>
      </c>
      <c r="G4123">
        <v>27210100</v>
      </c>
      <c r="H4123" t="s">
        <v>2750</v>
      </c>
      <c r="I4123" t="s">
        <v>2737</v>
      </c>
      <c r="J4123" s="8">
        <v>43973.318055555559</v>
      </c>
      <c r="K4123">
        <v>272</v>
      </c>
      <c r="L4123">
        <v>19120</v>
      </c>
    </row>
    <row r="4124" spans="1:13" hidden="1" x14ac:dyDescent="0.25">
      <c r="A4124" t="s">
        <v>88</v>
      </c>
      <c r="B4124" t="s">
        <v>87</v>
      </c>
      <c r="C4124" t="s">
        <v>86</v>
      </c>
      <c r="D4124">
        <v>6398.6</v>
      </c>
      <c r="E4124">
        <v>13.62</v>
      </c>
      <c r="F4124" t="s">
        <v>2737</v>
      </c>
      <c r="G4124">
        <v>27210100</v>
      </c>
      <c r="H4124" t="s">
        <v>2750</v>
      </c>
      <c r="I4124" t="s">
        <v>2737</v>
      </c>
      <c r="J4124" s="8">
        <v>43973.318055555559</v>
      </c>
      <c r="K4124">
        <v>272</v>
      </c>
      <c r="L4124">
        <v>19120</v>
      </c>
    </row>
    <row r="4125" spans="1:13" hidden="1" x14ac:dyDescent="0.25">
      <c r="A4125" t="s">
        <v>88</v>
      </c>
      <c r="B4125" t="s">
        <v>87</v>
      </c>
      <c r="C4125" t="s">
        <v>86</v>
      </c>
      <c r="D4125">
        <v>6398.6</v>
      </c>
      <c r="E4125">
        <v>12.95</v>
      </c>
      <c r="F4125" t="s">
        <v>2737</v>
      </c>
      <c r="G4125">
        <v>27101000</v>
      </c>
      <c r="H4125" t="s">
        <v>2956</v>
      </c>
      <c r="I4125" t="s">
        <v>2737</v>
      </c>
      <c r="J4125" s="8">
        <v>43973.318055555559</v>
      </c>
      <c r="K4125">
        <v>271</v>
      </c>
      <c r="L4125">
        <v>19120</v>
      </c>
    </row>
    <row r="4126" spans="1:13" hidden="1" x14ac:dyDescent="0.25">
      <c r="A4126" t="s">
        <v>88</v>
      </c>
      <c r="B4126" t="s">
        <v>87</v>
      </c>
      <c r="C4126" t="s">
        <v>86</v>
      </c>
      <c r="D4126">
        <v>6398.6</v>
      </c>
      <c r="E4126">
        <v>21.01</v>
      </c>
      <c r="F4126" t="s">
        <v>2737</v>
      </c>
      <c r="G4126">
        <v>27210100</v>
      </c>
      <c r="H4126" t="s">
        <v>2750</v>
      </c>
      <c r="I4126" t="s">
        <v>2737</v>
      </c>
      <c r="J4126" s="8">
        <v>43973.318055555559</v>
      </c>
      <c r="K4126">
        <v>272</v>
      </c>
      <c r="L4126">
        <v>19120</v>
      </c>
    </row>
    <row r="4127" spans="1:13" hidden="1" x14ac:dyDescent="0.25">
      <c r="A4127" t="s">
        <v>88</v>
      </c>
      <c r="B4127" t="s">
        <v>87</v>
      </c>
      <c r="C4127" t="s">
        <v>86</v>
      </c>
      <c r="D4127">
        <v>6398.6</v>
      </c>
      <c r="E4127">
        <v>-21.01</v>
      </c>
      <c r="F4127" t="s">
        <v>2737</v>
      </c>
      <c r="G4127">
        <v>27210100</v>
      </c>
      <c r="H4127" t="s">
        <v>2750</v>
      </c>
      <c r="I4127" t="s">
        <v>2737</v>
      </c>
      <c r="J4127" s="8">
        <v>43973.318055555559</v>
      </c>
      <c r="K4127">
        <v>272</v>
      </c>
      <c r="L4127">
        <v>19120</v>
      </c>
    </row>
    <row r="4128" spans="1:13" hidden="1" x14ac:dyDescent="0.25">
      <c r="A4128" t="s">
        <v>88</v>
      </c>
      <c r="B4128" t="s">
        <v>87</v>
      </c>
      <c r="C4128" t="s">
        <v>86</v>
      </c>
      <c r="D4128">
        <v>6398.6</v>
      </c>
      <c r="E4128">
        <v>22.61</v>
      </c>
      <c r="F4128" t="s">
        <v>2752</v>
      </c>
      <c r="G4128">
        <v>27038238</v>
      </c>
      <c r="H4128" t="s">
        <v>2753</v>
      </c>
      <c r="I4128" t="s">
        <v>2737</v>
      </c>
      <c r="J4128" s="8">
        <v>43973.318055555559</v>
      </c>
      <c r="K4128">
        <v>270</v>
      </c>
      <c r="L4128">
        <v>19120</v>
      </c>
    </row>
    <row r="4129" spans="1:13" hidden="1" x14ac:dyDescent="0.25">
      <c r="A4129" t="s">
        <v>88</v>
      </c>
      <c r="B4129" t="s">
        <v>87</v>
      </c>
      <c r="C4129" t="s">
        <v>86</v>
      </c>
      <c r="D4129">
        <v>6398.6</v>
      </c>
      <c r="E4129">
        <v>11.59</v>
      </c>
      <c r="F4129" t="s">
        <v>2737</v>
      </c>
      <c r="G4129">
        <v>27069212</v>
      </c>
      <c r="H4129" t="s">
        <v>2754</v>
      </c>
      <c r="I4129" t="s">
        <v>2737</v>
      </c>
      <c r="J4129" s="8">
        <v>43973.318055555559</v>
      </c>
      <c r="K4129">
        <v>270</v>
      </c>
      <c r="L4129">
        <v>19120</v>
      </c>
    </row>
    <row r="4130" spans="1:13" hidden="1" x14ac:dyDescent="0.25">
      <c r="A4130" t="s">
        <v>88</v>
      </c>
      <c r="B4130" t="s">
        <v>87</v>
      </c>
      <c r="C4130" t="s">
        <v>86</v>
      </c>
      <c r="D4130">
        <v>6398.6</v>
      </c>
      <c r="E4130">
        <v>6.12</v>
      </c>
      <c r="F4130" t="s">
        <v>2737</v>
      </c>
      <c r="G4130">
        <v>27013394</v>
      </c>
      <c r="H4130" t="s">
        <v>2789</v>
      </c>
      <c r="I4130" t="s">
        <v>2737</v>
      </c>
      <c r="J4130" s="8">
        <v>43973.318055555559</v>
      </c>
      <c r="K4130">
        <v>270</v>
      </c>
      <c r="L4130">
        <v>19120</v>
      </c>
    </row>
    <row r="4131" spans="1:13" hidden="1" x14ac:dyDescent="0.25">
      <c r="A4131" t="s">
        <v>88</v>
      </c>
      <c r="B4131" t="s">
        <v>87</v>
      </c>
      <c r="C4131" t="s">
        <v>86</v>
      </c>
      <c r="D4131">
        <v>6398.6</v>
      </c>
      <c r="E4131">
        <v>7.35</v>
      </c>
      <c r="F4131" t="s">
        <v>2737</v>
      </c>
      <c r="G4131">
        <v>27013392</v>
      </c>
      <c r="H4131" t="s">
        <v>2755</v>
      </c>
      <c r="I4131" t="s">
        <v>2737</v>
      </c>
      <c r="J4131" s="8">
        <v>43973.318055555559</v>
      </c>
      <c r="K4131">
        <v>270</v>
      </c>
      <c r="L4131">
        <v>19120</v>
      </c>
    </row>
    <row r="4132" spans="1:13" hidden="1" x14ac:dyDescent="0.25">
      <c r="A4132" t="s">
        <v>88</v>
      </c>
      <c r="B4132" t="s">
        <v>87</v>
      </c>
      <c r="C4132" t="s">
        <v>86</v>
      </c>
      <c r="D4132">
        <v>6398.6</v>
      </c>
      <c r="E4132">
        <v>21.19</v>
      </c>
      <c r="F4132" t="s">
        <v>2737</v>
      </c>
      <c r="G4132">
        <v>27013399</v>
      </c>
      <c r="H4132" t="s">
        <v>2739</v>
      </c>
      <c r="I4132" t="s">
        <v>2737</v>
      </c>
      <c r="J4132" s="8">
        <v>43973.318055555559</v>
      </c>
      <c r="K4132">
        <v>270</v>
      </c>
      <c r="L4132">
        <v>19120</v>
      </c>
    </row>
    <row r="4133" spans="1:13" hidden="1" x14ac:dyDescent="0.25">
      <c r="A4133" t="s">
        <v>88</v>
      </c>
      <c r="B4133" t="s">
        <v>87</v>
      </c>
      <c r="C4133" t="s">
        <v>86</v>
      </c>
      <c r="D4133">
        <v>6398.6</v>
      </c>
      <c r="E4133">
        <v>10.97</v>
      </c>
      <c r="F4133" t="s">
        <v>2737</v>
      </c>
      <c r="G4133">
        <v>27280043</v>
      </c>
      <c r="H4133" t="s">
        <v>2740</v>
      </c>
      <c r="I4133" t="s">
        <v>2737</v>
      </c>
      <c r="J4133" s="8">
        <v>43973.318055555559</v>
      </c>
      <c r="K4133">
        <v>272</v>
      </c>
      <c r="L4133">
        <v>19120</v>
      </c>
    </row>
    <row r="4134" spans="1:13" hidden="1" x14ac:dyDescent="0.25">
      <c r="A4134" t="s">
        <v>88</v>
      </c>
      <c r="B4134" t="s">
        <v>87</v>
      </c>
      <c r="C4134" t="s">
        <v>86</v>
      </c>
      <c r="D4134">
        <v>6398.6</v>
      </c>
      <c r="E4134">
        <v>12.53</v>
      </c>
      <c r="F4134" t="s">
        <v>2737</v>
      </c>
      <c r="G4134">
        <v>25815118</v>
      </c>
      <c r="H4134" t="s">
        <v>3031</v>
      </c>
      <c r="I4134" t="s">
        <v>2737</v>
      </c>
      <c r="J4134" s="8">
        <v>43973.318055555559</v>
      </c>
      <c r="K4134">
        <v>258</v>
      </c>
      <c r="L4134">
        <v>19120</v>
      </c>
    </row>
    <row r="4135" spans="1:13" hidden="1" x14ac:dyDescent="0.25">
      <c r="A4135" t="s">
        <v>88</v>
      </c>
      <c r="B4135" t="s">
        <v>87</v>
      </c>
      <c r="C4135" t="s">
        <v>86</v>
      </c>
      <c r="D4135">
        <v>6398.6</v>
      </c>
      <c r="E4135">
        <v>44.6</v>
      </c>
      <c r="F4135">
        <v>37024</v>
      </c>
      <c r="G4135">
        <v>27037024</v>
      </c>
      <c r="H4135" t="s">
        <v>2835</v>
      </c>
      <c r="I4135" t="s">
        <v>2737</v>
      </c>
      <c r="J4135" s="8">
        <v>43973.318055555559</v>
      </c>
      <c r="K4135">
        <v>270</v>
      </c>
      <c r="L4135">
        <v>19120</v>
      </c>
    </row>
    <row r="4136" spans="1:13" hidden="1" x14ac:dyDescent="0.25">
      <c r="A4136" t="s">
        <v>88</v>
      </c>
      <c r="B4136" t="s">
        <v>87</v>
      </c>
      <c r="C4136" t="s">
        <v>86</v>
      </c>
      <c r="D4136">
        <v>6398.6</v>
      </c>
      <c r="E4136">
        <v>21</v>
      </c>
      <c r="F4136" t="s">
        <v>2846</v>
      </c>
      <c r="G4136">
        <v>25021248</v>
      </c>
      <c r="H4136" t="s">
        <v>3068</v>
      </c>
      <c r="I4136" t="s">
        <v>2737</v>
      </c>
      <c r="J4136" s="8">
        <v>43973.318055555559</v>
      </c>
      <c r="K4136">
        <v>250</v>
      </c>
      <c r="L4136">
        <v>19120</v>
      </c>
    </row>
    <row r="4137" spans="1:13" hidden="1" x14ac:dyDescent="0.25">
      <c r="A4137" t="s">
        <v>88</v>
      </c>
      <c r="B4137" t="s">
        <v>87</v>
      </c>
      <c r="C4137" t="s">
        <v>86</v>
      </c>
      <c r="D4137">
        <v>6398.6</v>
      </c>
      <c r="E4137">
        <v>29</v>
      </c>
      <c r="F4137">
        <v>23469</v>
      </c>
      <c r="G4137">
        <v>25023469</v>
      </c>
      <c r="H4137" t="s">
        <v>3107</v>
      </c>
      <c r="I4137" t="s">
        <v>2737</v>
      </c>
      <c r="J4137" s="8">
        <v>43973.318055555559</v>
      </c>
      <c r="K4137">
        <v>250</v>
      </c>
      <c r="L4137">
        <v>19120</v>
      </c>
    </row>
    <row r="4138" spans="1:13" hidden="1" x14ac:dyDescent="0.25">
      <c r="A4138" t="s">
        <v>88</v>
      </c>
      <c r="B4138" t="s">
        <v>87</v>
      </c>
      <c r="C4138" t="s">
        <v>86</v>
      </c>
      <c r="D4138">
        <v>6398.6</v>
      </c>
      <c r="E4138">
        <v>46</v>
      </c>
      <c r="F4138" t="s">
        <v>2742</v>
      </c>
      <c r="G4138">
        <v>25021907</v>
      </c>
      <c r="H4138" t="s">
        <v>2743</v>
      </c>
      <c r="I4138" t="s">
        <v>2737</v>
      </c>
      <c r="J4138" s="8">
        <v>43973.318055555559</v>
      </c>
      <c r="K4138">
        <v>250</v>
      </c>
      <c r="L4138">
        <v>19120</v>
      </c>
    </row>
    <row r="4139" spans="1:13" hidden="1" x14ac:dyDescent="0.25">
      <c r="A4139" t="s">
        <v>88</v>
      </c>
      <c r="B4139" t="s">
        <v>87</v>
      </c>
      <c r="C4139" t="s">
        <v>86</v>
      </c>
      <c r="D4139">
        <v>6398.6</v>
      </c>
      <c r="E4139">
        <v>21</v>
      </c>
      <c r="F4139" t="s">
        <v>2768</v>
      </c>
      <c r="G4139">
        <v>25021916</v>
      </c>
      <c r="H4139" t="s">
        <v>2918</v>
      </c>
      <c r="I4139" t="s">
        <v>2737</v>
      </c>
      <c r="J4139" s="8">
        <v>43973.318055555559</v>
      </c>
      <c r="K4139">
        <v>250</v>
      </c>
      <c r="L4139">
        <v>19120</v>
      </c>
    </row>
    <row r="4140" spans="1:13" hidden="1" x14ac:dyDescent="0.25">
      <c r="A4140" t="s">
        <v>88</v>
      </c>
      <c r="B4140" t="s">
        <v>87</v>
      </c>
      <c r="C4140" t="s">
        <v>86</v>
      </c>
      <c r="D4140">
        <v>6398.6</v>
      </c>
      <c r="E4140">
        <v>22</v>
      </c>
      <c r="F4140" t="s">
        <v>2737</v>
      </c>
      <c r="G4140">
        <v>25024769</v>
      </c>
      <c r="H4140" t="s">
        <v>2741</v>
      </c>
      <c r="I4140" t="s">
        <v>2737</v>
      </c>
      <c r="J4140" s="8">
        <v>43973.318055555559</v>
      </c>
      <c r="K4140">
        <v>250</v>
      </c>
      <c r="L4140">
        <v>19120</v>
      </c>
    </row>
    <row r="4141" spans="1:13" hidden="1" x14ac:dyDescent="0.25">
      <c r="A4141" t="s">
        <v>88</v>
      </c>
      <c r="B4141" t="s">
        <v>87</v>
      </c>
      <c r="C4141" t="s">
        <v>86</v>
      </c>
      <c r="D4141">
        <v>6398.6</v>
      </c>
      <c r="E4141">
        <v>44</v>
      </c>
      <c r="F4141" t="s">
        <v>2795</v>
      </c>
      <c r="G4141">
        <v>63690720</v>
      </c>
      <c r="H4141" t="s">
        <v>2796</v>
      </c>
      <c r="I4141" t="s">
        <v>2737</v>
      </c>
      <c r="J4141" s="8">
        <v>43973.318055555559</v>
      </c>
      <c r="K4141">
        <v>636</v>
      </c>
      <c r="L4141">
        <v>19120</v>
      </c>
    </row>
    <row r="4142" spans="1:13" hidden="1" x14ac:dyDescent="0.25">
      <c r="A4142" t="s">
        <v>88</v>
      </c>
      <c r="B4142" t="s">
        <v>87</v>
      </c>
      <c r="C4142" t="s">
        <v>86</v>
      </c>
      <c r="D4142">
        <v>6398.6</v>
      </c>
      <c r="E4142">
        <v>21</v>
      </c>
      <c r="F4142" t="s">
        <v>2848</v>
      </c>
      <c r="G4142">
        <v>63623574</v>
      </c>
      <c r="H4142" t="s">
        <v>2849</v>
      </c>
      <c r="I4142" t="s">
        <v>2737</v>
      </c>
      <c r="J4142" s="8">
        <v>43973.318055555559</v>
      </c>
      <c r="K4142">
        <v>636</v>
      </c>
      <c r="L4142">
        <v>19120</v>
      </c>
    </row>
    <row r="4143" spans="1:13" hidden="1" x14ac:dyDescent="0.25">
      <c r="A4143" t="s">
        <v>88</v>
      </c>
      <c r="B4143" t="s">
        <v>87</v>
      </c>
      <c r="C4143" t="s">
        <v>86</v>
      </c>
      <c r="D4143">
        <v>6398.6</v>
      </c>
      <c r="E4143">
        <v>21</v>
      </c>
      <c r="F4143" t="s">
        <v>2897</v>
      </c>
      <c r="G4143">
        <v>25021100</v>
      </c>
      <c r="H4143" t="s">
        <v>2898</v>
      </c>
      <c r="I4143" t="s">
        <v>2737</v>
      </c>
      <c r="J4143" s="8">
        <v>43973.318055555559</v>
      </c>
      <c r="K4143">
        <v>250</v>
      </c>
      <c r="L4143">
        <v>19120</v>
      </c>
    </row>
    <row r="4144" spans="1:13" hidden="1" x14ac:dyDescent="0.25">
      <c r="A4144" t="s">
        <v>88</v>
      </c>
      <c r="B4144" t="s">
        <v>87</v>
      </c>
      <c r="C4144" t="s">
        <v>86</v>
      </c>
      <c r="D4144">
        <v>6398.6</v>
      </c>
      <c r="E4144">
        <v>50</v>
      </c>
      <c r="F4144">
        <v>84703</v>
      </c>
      <c r="G4144">
        <v>30032002</v>
      </c>
      <c r="H4144" t="s">
        <v>2744</v>
      </c>
      <c r="I4144" t="s">
        <v>2737</v>
      </c>
      <c r="J4144" s="8">
        <v>43973.318055555559</v>
      </c>
      <c r="K4144">
        <v>300</v>
      </c>
      <c r="L4144">
        <v>19120</v>
      </c>
      <c r="M4144" s="19">
        <v>53</v>
      </c>
    </row>
    <row r="4145" spans="1:15" hidden="1" x14ac:dyDescent="0.25">
      <c r="A4145" t="s">
        <v>88</v>
      </c>
      <c r="B4145" t="s">
        <v>87</v>
      </c>
      <c r="C4145" t="s">
        <v>86</v>
      </c>
      <c r="D4145">
        <v>6398.6</v>
      </c>
      <c r="E4145">
        <v>1904</v>
      </c>
      <c r="F4145" t="s">
        <v>2737</v>
      </c>
      <c r="G4145">
        <v>36014003</v>
      </c>
      <c r="H4145" t="s">
        <v>3150</v>
      </c>
      <c r="I4145" t="s">
        <v>2737</v>
      </c>
      <c r="J4145" s="8">
        <v>43973.318055555559</v>
      </c>
      <c r="K4145">
        <v>360</v>
      </c>
      <c r="L4145">
        <v>19120</v>
      </c>
      <c r="M4145" s="19">
        <v>1992</v>
      </c>
    </row>
    <row r="4146" spans="1:15" hidden="1" x14ac:dyDescent="0.25">
      <c r="A4146" t="s">
        <v>88</v>
      </c>
      <c r="B4146" t="s">
        <v>87</v>
      </c>
      <c r="C4146" t="s">
        <v>86</v>
      </c>
      <c r="D4146">
        <v>6398.6</v>
      </c>
      <c r="E4146">
        <v>672</v>
      </c>
      <c r="F4146" t="s">
        <v>2737</v>
      </c>
      <c r="G4146">
        <v>36014004</v>
      </c>
      <c r="H4146" t="s">
        <v>3151</v>
      </c>
      <c r="I4146" t="s">
        <v>2737</v>
      </c>
      <c r="J4146" s="8">
        <v>43973.318055555559</v>
      </c>
      <c r="K4146">
        <v>360</v>
      </c>
      <c r="L4146">
        <v>19120</v>
      </c>
      <c r="M4146" s="19">
        <v>703</v>
      </c>
    </row>
    <row r="4147" spans="1:15" hidden="1" x14ac:dyDescent="0.25">
      <c r="A4147" t="s">
        <v>88</v>
      </c>
      <c r="B4147" t="s">
        <v>87</v>
      </c>
      <c r="C4147" t="s">
        <v>86</v>
      </c>
      <c r="D4147">
        <v>6398.6</v>
      </c>
      <c r="E4147">
        <v>1178</v>
      </c>
      <c r="F4147" t="s">
        <v>2737</v>
      </c>
      <c r="G4147">
        <v>37013010</v>
      </c>
      <c r="H4147" t="s">
        <v>2747</v>
      </c>
      <c r="I4147" t="s">
        <v>2737</v>
      </c>
      <c r="J4147" s="8">
        <v>43973.318055555559</v>
      </c>
      <c r="K4147">
        <v>370</v>
      </c>
      <c r="L4147">
        <v>19120</v>
      </c>
      <c r="M4147" s="19">
        <v>33</v>
      </c>
      <c r="N4147">
        <f>E4147/31</f>
        <v>38</v>
      </c>
      <c r="O4147" s="19">
        <f>N4147*M4147</f>
        <v>1254</v>
      </c>
    </row>
    <row r="4148" spans="1:15" hidden="1" x14ac:dyDescent="0.25">
      <c r="A4148" t="s">
        <v>88</v>
      </c>
      <c r="B4148" t="s">
        <v>87</v>
      </c>
      <c r="C4148" t="s">
        <v>86</v>
      </c>
      <c r="D4148">
        <v>6398.6</v>
      </c>
      <c r="E4148">
        <v>1216</v>
      </c>
      <c r="F4148">
        <v>17001</v>
      </c>
      <c r="G4148">
        <v>71017001</v>
      </c>
      <c r="H4148" t="s">
        <v>2900</v>
      </c>
      <c r="I4148" t="s">
        <v>2737</v>
      </c>
      <c r="J4148" s="8">
        <v>43973.318055555559</v>
      </c>
      <c r="K4148">
        <v>710</v>
      </c>
      <c r="L4148">
        <v>19120</v>
      </c>
      <c r="M4148" s="19">
        <v>1272</v>
      </c>
    </row>
    <row r="4149" spans="1:15" hidden="1" x14ac:dyDescent="0.25">
      <c r="A4149" t="s">
        <v>88</v>
      </c>
      <c r="B4149" t="s">
        <v>87</v>
      </c>
      <c r="C4149" t="s">
        <v>86</v>
      </c>
      <c r="D4149">
        <v>6398.6</v>
      </c>
      <c r="E4149">
        <v>690</v>
      </c>
      <c r="F4149">
        <v>10260</v>
      </c>
      <c r="G4149">
        <v>71010260</v>
      </c>
      <c r="H4149" t="s">
        <v>2748</v>
      </c>
      <c r="I4149" t="s">
        <v>2737</v>
      </c>
      <c r="J4149" s="8">
        <v>43973.318055555559</v>
      </c>
      <c r="K4149">
        <v>710</v>
      </c>
      <c r="L4149">
        <v>19120</v>
      </c>
      <c r="M4149" s="19">
        <v>722</v>
      </c>
    </row>
    <row r="4150" spans="1:15" hidden="1" x14ac:dyDescent="0.25">
      <c r="A4150" t="s">
        <v>88</v>
      </c>
      <c r="B4150" t="s">
        <v>87</v>
      </c>
      <c r="C4150" t="s">
        <v>86</v>
      </c>
      <c r="D4150">
        <v>6398.6</v>
      </c>
      <c r="E4150">
        <v>0</v>
      </c>
      <c r="F4150" t="s">
        <v>2737</v>
      </c>
      <c r="G4150">
        <v>31200000</v>
      </c>
      <c r="H4150" t="s">
        <v>2749</v>
      </c>
      <c r="I4150" t="s">
        <v>2737</v>
      </c>
      <c r="J4150" s="8">
        <v>43973.318055555559</v>
      </c>
      <c r="K4150">
        <v>312</v>
      </c>
      <c r="L4150">
        <v>19120</v>
      </c>
      <c r="M4150" s="19">
        <v>0</v>
      </c>
    </row>
    <row r="4151" spans="1:15" hidden="1" x14ac:dyDescent="0.25">
      <c r="A4151" t="s">
        <v>88</v>
      </c>
      <c r="B4151" t="s">
        <v>87</v>
      </c>
      <c r="C4151" t="s">
        <v>86</v>
      </c>
      <c r="D4151">
        <v>6398.6</v>
      </c>
      <c r="E4151">
        <v>115</v>
      </c>
      <c r="F4151">
        <v>88305</v>
      </c>
      <c r="G4151">
        <v>31200004</v>
      </c>
      <c r="H4151" t="s">
        <v>2764</v>
      </c>
      <c r="I4151" t="s">
        <v>2737</v>
      </c>
      <c r="J4151" s="8">
        <v>43973.318055555559</v>
      </c>
      <c r="K4151">
        <v>312</v>
      </c>
      <c r="L4151">
        <v>19120</v>
      </c>
      <c r="M4151" s="19">
        <v>121</v>
      </c>
    </row>
    <row r="4152" spans="1:15" hidden="1" x14ac:dyDescent="0.25">
      <c r="A4152" t="s">
        <v>88</v>
      </c>
      <c r="B4152" t="s">
        <v>87</v>
      </c>
      <c r="C4152" t="s">
        <v>86</v>
      </c>
      <c r="D4152">
        <v>6398.6</v>
      </c>
      <c r="E4152">
        <v>9.4</v>
      </c>
      <c r="F4152" t="s">
        <v>2737</v>
      </c>
      <c r="G4152">
        <v>27269137</v>
      </c>
      <c r="H4152" t="s">
        <v>2995</v>
      </c>
      <c r="I4152" t="s">
        <v>2737</v>
      </c>
      <c r="J4152" s="8">
        <v>43973.318055555559</v>
      </c>
      <c r="K4152">
        <v>272</v>
      </c>
      <c r="L4152">
        <v>19120</v>
      </c>
    </row>
    <row r="4153" spans="1:15" hidden="1" x14ac:dyDescent="0.25">
      <c r="A4153" t="s">
        <v>88</v>
      </c>
      <c r="B4153" t="s">
        <v>87</v>
      </c>
      <c r="C4153" t="s">
        <v>86</v>
      </c>
      <c r="D4153">
        <v>6398.6</v>
      </c>
      <c r="E4153">
        <v>0</v>
      </c>
      <c r="F4153" t="s">
        <v>2737</v>
      </c>
      <c r="G4153">
        <v>31200000</v>
      </c>
      <c r="H4153" t="s">
        <v>2749</v>
      </c>
      <c r="I4153" t="s">
        <v>2737</v>
      </c>
      <c r="J4153" s="8">
        <v>43973.318055555559</v>
      </c>
      <c r="K4153">
        <v>312</v>
      </c>
      <c r="L4153">
        <v>19120</v>
      </c>
      <c r="M4153" s="19">
        <v>0</v>
      </c>
    </row>
    <row r="4154" spans="1:15" hidden="1" x14ac:dyDescent="0.25">
      <c r="A4154" t="s">
        <v>88</v>
      </c>
      <c r="B4154" t="s">
        <v>87</v>
      </c>
      <c r="C4154" t="s">
        <v>86</v>
      </c>
      <c r="D4154">
        <v>6398.6</v>
      </c>
      <c r="E4154">
        <v>102.2</v>
      </c>
      <c r="F4154" t="s">
        <v>2737</v>
      </c>
      <c r="G4154">
        <v>27210100</v>
      </c>
      <c r="H4154" t="s">
        <v>2750</v>
      </c>
      <c r="I4154" t="s">
        <v>2737</v>
      </c>
      <c r="J4154" s="8">
        <v>43973.318055555559</v>
      </c>
      <c r="K4154">
        <v>272</v>
      </c>
      <c r="L4154">
        <v>19120</v>
      </c>
    </row>
    <row r="4155" spans="1:15" hidden="1" x14ac:dyDescent="0.25">
      <c r="A4155" t="s">
        <v>88</v>
      </c>
      <c r="B4155" t="s">
        <v>87</v>
      </c>
      <c r="C4155" t="s">
        <v>86</v>
      </c>
      <c r="D4155">
        <v>6398.6</v>
      </c>
      <c r="E4155">
        <v>46.77</v>
      </c>
      <c r="F4155">
        <v>13031</v>
      </c>
      <c r="G4155">
        <v>27013031</v>
      </c>
      <c r="H4155" t="s">
        <v>3149</v>
      </c>
      <c r="I4155" t="s">
        <v>2737</v>
      </c>
      <c r="J4155" s="8">
        <v>43973.318055555559</v>
      </c>
      <c r="K4155">
        <v>270</v>
      </c>
      <c r="L4155">
        <v>19120</v>
      </c>
    </row>
    <row r="4156" spans="1:15" hidden="1" x14ac:dyDescent="0.25">
      <c r="A4156" t="s">
        <v>88</v>
      </c>
      <c r="B4156" t="s">
        <v>87</v>
      </c>
      <c r="C4156" t="s">
        <v>86</v>
      </c>
      <c r="D4156">
        <v>6398.6</v>
      </c>
      <c r="E4156">
        <v>21.24</v>
      </c>
      <c r="F4156" t="s">
        <v>2737</v>
      </c>
      <c r="G4156">
        <v>27210100</v>
      </c>
      <c r="H4156" t="s">
        <v>2750</v>
      </c>
      <c r="I4156" t="s">
        <v>2737</v>
      </c>
      <c r="J4156" s="8">
        <v>43973.318055555559</v>
      </c>
      <c r="K4156">
        <v>272</v>
      </c>
      <c r="L4156">
        <v>19120</v>
      </c>
    </row>
    <row r="4157" spans="1:15" hidden="1" x14ac:dyDescent="0.25">
      <c r="A4157" t="s">
        <v>2585</v>
      </c>
      <c r="B4157" t="s">
        <v>2584</v>
      </c>
      <c r="C4157" t="s">
        <v>2583</v>
      </c>
      <c r="D4157">
        <v>10065.030000000001</v>
      </c>
      <c r="E4157">
        <v>56.37</v>
      </c>
      <c r="F4157" t="s">
        <v>2737</v>
      </c>
      <c r="G4157">
        <v>27069512</v>
      </c>
      <c r="H4157" t="s">
        <v>2822</v>
      </c>
      <c r="I4157" s="9">
        <v>43732.281944444447</v>
      </c>
      <c r="J4157" s="8" t="s">
        <v>2737</v>
      </c>
      <c r="K4157">
        <v>270</v>
      </c>
      <c r="L4157">
        <v>768</v>
      </c>
    </row>
    <row r="4158" spans="1:15" hidden="1" x14ac:dyDescent="0.25">
      <c r="A4158" t="s">
        <v>2585</v>
      </c>
      <c r="B4158" t="s">
        <v>2584</v>
      </c>
      <c r="C4158" t="s">
        <v>2583</v>
      </c>
      <c r="D4158">
        <v>10065.030000000001</v>
      </c>
      <c r="E4158">
        <v>118.81</v>
      </c>
      <c r="F4158" t="s">
        <v>2737</v>
      </c>
      <c r="G4158">
        <v>27250540</v>
      </c>
      <c r="H4158" t="s">
        <v>2817</v>
      </c>
      <c r="I4158" s="9">
        <v>43732.281944444447</v>
      </c>
      <c r="J4158" s="8" t="s">
        <v>2737</v>
      </c>
      <c r="K4158">
        <v>272</v>
      </c>
      <c r="L4158">
        <v>768</v>
      </c>
    </row>
    <row r="4159" spans="1:15" hidden="1" x14ac:dyDescent="0.25">
      <c r="A4159" t="s">
        <v>2585</v>
      </c>
      <c r="B4159" t="s">
        <v>2584</v>
      </c>
      <c r="C4159" t="s">
        <v>2583</v>
      </c>
      <c r="D4159">
        <v>10065.030000000001</v>
      </c>
      <c r="E4159">
        <v>76.5</v>
      </c>
      <c r="F4159" t="s">
        <v>2737</v>
      </c>
      <c r="G4159">
        <v>27050508</v>
      </c>
      <c r="H4159" t="s">
        <v>2816</v>
      </c>
      <c r="I4159" s="9">
        <v>43732.281944444447</v>
      </c>
      <c r="J4159" s="8" t="s">
        <v>2737</v>
      </c>
      <c r="K4159">
        <v>270</v>
      </c>
      <c r="L4159">
        <v>768</v>
      </c>
    </row>
    <row r="4160" spans="1:15" hidden="1" x14ac:dyDescent="0.25">
      <c r="A4160" t="s">
        <v>2585</v>
      </c>
      <c r="B4160" t="s">
        <v>2584</v>
      </c>
      <c r="C4160" t="s">
        <v>2583</v>
      </c>
      <c r="D4160">
        <v>10065.030000000001</v>
      </c>
      <c r="E4160">
        <v>13.89</v>
      </c>
      <c r="F4160" t="s">
        <v>2737</v>
      </c>
      <c r="G4160">
        <v>27250507</v>
      </c>
      <c r="H4160" t="s">
        <v>2815</v>
      </c>
      <c r="I4160" s="9">
        <v>43732.281944444447</v>
      </c>
      <c r="J4160" s="8" t="s">
        <v>2737</v>
      </c>
      <c r="K4160">
        <v>272</v>
      </c>
      <c r="L4160">
        <v>768</v>
      </c>
    </row>
    <row r="4161" spans="1:12" hidden="1" x14ac:dyDescent="0.25">
      <c r="A4161" t="s">
        <v>2585</v>
      </c>
      <c r="B4161" t="s">
        <v>2584</v>
      </c>
      <c r="C4161" t="s">
        <v>2583</v>
      </c>
      <c r="D4161">
        <v>10065.030000000001</v>
      </c>
      <c r="E4161">
        <v>13.89</v>
      </c>
      <c r="F4161" t="s">
        <v>2737</v>
      </c>
      <c r="G4161">
        <v>27250507</v>
      </c>
      <c r="H4161" t="s">
        <v>2815</v>
      </c>
      <c r="I4161" s="9">
        <v>43732.281944444447</v>
      </c>
      <c r="J4161" s="8" t="s">
        <v>2737</v>
      </c>
      <c r="K4161">
        <v>272</v>
      </c>
      <c r="L4161">
        <v>768</v>
      </c>
    </row>
    <row r="4162" spans="1:12" hidden="1" x14ac:dyDescent="0.25">
      <c r="A4162" t="s">
        <v>2585</v>
      </c>
      <c r="B4162" t="s">
        <v>2584</v>
      </c>
      <c r="C4162" t="s">
        <v>2583</v>
      </c>
      <c r="D4162">
        <v>10065.030000000001</v>
      </c>
      <c r="E4162">
        <v>69.72</v>
      </c>
      <c r="F4162" t="s">
        <v>2737</v>
      </c>
      <c r="G4162">
        <v>27250529</v>
      </c>
      <c r="H4162" t="s">
        <v>2818</v>
      </c>
      <c r="I4162" s="9">
        <v>43732.281944444447</v>
      </c>
      <c r="J4162" s="8" t="s">
        <v>2737</v>
      </c>
      <c r="K4162">
        <v>272</v>
      </c>
      <c r="L4162">
        <v>768</v>
      </c>
    </row>
    <row r="4163" spans="1:12" hidden="1" x14ac:dyDescent="0.25">
      <c r="A4163" t="s">
        <v>2585</v>
      </c>
      <c r="B4163" t="s">
        <v>2584</v>
      </c>
      <c r="C4163" t="s">
        <v>2583</v>
      </c>
      <c r="D4163">
        <v>10065.030000000001</v>
      </c>
      <c r="E4163">
        <v>6.74</v>
      </c>
      <c r="F4163" t="s">
        <v>2737</v>
      </c>
      <c r="G4163">
        <v>27210100</v>
      </c>
      <c r="H4163" t="s">
        <v>2750</v>
      </c>
      <c r="I4163" s="9">
        <v>43732.281944444447</v>
      </c>
      <c r="J4163" s="8" t="s">
        <v>2737</v>
      </c>
      <c r="K4163">
        <v>272</v>
      </c>
      <c r="L4163">
        <v>768</v>
      </c>
    </row>
    <row r="4164" spans="1:12" hidden="1" x14ac:dyDescent="0.25">
      <c r="A4164" t="s">
        <v>2585</v>
      </c>
      <c r="B4164" t="s">
        <v>2584</v>
      </c>
      <c r="C4164" t="s">
        <v>2583</v>
      </c>
      <c r="D4164">
        <v>10065.030000000001</v>
      </c>
      <c r="E4164">
        <v>6.74</v>
      </c>
      <c r="F4164" t="s">
        <v>2737</v>
      </c>
      <c r="G4164">
        <v>27210100</v>
      </c>
      <c r="H4164" t="s">
        <v>2750</v>
      </c>
      <c r="I4164" s="9">
        <v>43732.281944444447</v>
      </c>
      <c r="J4164" s="8" t="s">
        <v>2737</v>
      </c>
      <c r="K4164">
        <v>272</v>
      </c>
      <c r="L4164">
        <v>768</v>
      </c>
    </row>
    <row r="4165" spans="1:12" hidden="1" x14ac:dyDescent="0.25">
      <c r="A4165" t="s">
        <v>2585</v>
      </c>
      <c r="B4165" t="s">
        <v>2584</v>
      </c>
      <c r="C4165" t="s">
        <v>2583</v>
      </c>
      <c r="D4165">
        <v>10065.030000000001</v>
      </c>
      <c r="E4165">
        <v>6.74</v>
      </c>
      <c r="F4165" t="s">
        <v>2737</v>
      </c>
      <c r="G4165">
        <v>27210100</v>
      </c>
      <c r="H4165" t="s">
        <v>2750</v>
      </c>
      <c r="I4165" s="9">
        <v>43732.281944444447</v>
      </c>
      <c r="J4165" s="8" t="s">
        <v>2737</v>
      </c>
      <c r="K4165">
        <v>272</v>
      </c>
      <c r="L4165">
        <v>768</v>
      </c>
    </row>
    <row r="4166" spans="1:12" hidden="1" x14ac:dyDescent="0.25">
      <c r="A4166" t="s">
        <v>2585</v>
      </c>
      <c r="B4166" t="s">
        <v>2584</v>
      </c>
      <c r="C4166" t="s">
        <v>2583</v>
      </c>
      <c r="D4166">
        <v>10065.030000000001</v>
      </c>
      <c r="E4166">
        <v>6.74</v>
      </c>
      <c r="F4166" t="s">
        <v>2737</v>
      </c>
      <c r="G4166">
        <v>27210100</v>
      </c>
      <c r="H4166" t="s">
        <v>2750</v>
      </c>
      <c r="I4166" s="9">
        <v>43732.281944444447</v>
      </c>
      <c r="J4166" s="8" t="s">
        <v>2737</v>
      </c>
      <c r="K4166">
        <v>272</v>
      </c>
      <c r="L4166">
        <v>768</v>
      </c>
    </row>
    <row r="4167" spans="1:12" hidden="1" x14ac:dyDescent="0.25">
      <c r="A4167" t="s">
        <v>2585</v>
      </c>
      <c r="B4167" t="s">
        <v>2584</v>
      </c>
      <c r="C4167" t="s">
        <v>2583</v>
      </c>
      <c r="D4167">
        <v>10065.030000000001</v>
      </c>
      <c r="E4167">
        <v>5.46</v>
      </c>
      <c r="F4167" t="s">
        <v>2737</v>
      </c>
      <c r="G4167">
        <v>27210100</v>
      </c>
      <c r="H4167" t="s">
        <v>2750</v>
      </c>
      <c r="I4167" s="9">
        <v>43732.281944444447</v>
      </c>
      <c r="J4167" s="8" t="s">
        <v>2737</v>
      </c>
      <c r="K4167">
        <v>272</v>
      </c>
      <c r="L4167">
        <v>768</v>
      </c>
    </row>
    <row r="4168" spans="1:12" hidden="1" x14ac:dyDescent="0.25">
      <c r="A4168" t="s">
        <v>2585</v>
      </c>
      <c r="B4168" t="s">
        <v>2584</v>
      </c>
      <c r="C4168" t="s">
        <v>2583</v>
      </c>
      <c r="D4168">
        <v>10065.030000000001</v>
      </c>
      <c r="E4168">
        <v>5.46</v>
      </c>
      <c r="F4168" t="s">
        <v>2737</v>
      </c>
      <c r="G4168">
        <v>27210100</v>
      </c>
      <c r="H4168" t="s">
        <v>2750</v>
      </c>
      <c r="I4168" s="9">
        <v>43732.281944444447</v>
      </c>
      <c r="J4168" s="8" t="s">
        <v>2737</v>
      </c>
      <c r="K4168">
        <v>272</v>
      </c>
      <c r="L4168">
        <v>768</v>
      </c>
    </row>
    <row r="4169" spans="1:12" hidden="1" x14ac:dyDescent="0.25">
      <c r="A4169" t="s">
        <v>2585</v>
      </c>
      <c r="B4169" t="s">
        <v>2584</v>
      </c>
      <c r="C4169" t="s">
        <v>2583</v>
      </c>
      <c r="D4169">
        <v>10065.030000000001</v>
      </c>
      <c r="E4169">
        <v>92.09</v>
      </c>
      <c r="F4169">
        <v>69118</v>
      </c>
      <c r="G4169">
        <v>27069118</v>
      </c>
      <c r="H4169" t="s">
        <v>2821</v>
      </c>
      <c r="I4169" s="9">
        <v>43732.281944444447</v>
      </c>
      <c r="J4169" s="8" t="s">
        <v>2737</v>
      </c>
      <c r="K4169">
        <v>270</v>
      </c>
      <c r="L4169">
        <v>768</v>
      </c>
    </row>
    <row r="4170" spans="1:12" hidden="1" x14ac:dyDescent="0.25">
      <c r="A4170" t="s">
        <v>2585</v>
      </c>
      <c r="B4170" t="s">
        <v>2584</v>
      </c>
      <c r="C4170" t="s">
        <v>2583</v>
      </c>
      <c r="D4170">
        <v>10065.030000000001</v>
      </c>
      <c r="E4170">
        <v>8.32</v>
      </c>
      <c r="F4170" t="s">
        <v>2737</v>
      </c>
      <c r="G4170">
        <v>27269155</v>
      </c>
      <c r="H4170" t="s">
        <v>2820</v>
      </c>
      <c r="I4170" s="9">
        <v>43732.281944444447</v>
      </c>
      <c r="J4170" s="8" t="s">
        <v>2737</v>
      </c>
      <c r="K4170">
        <v>272</v>
      </c>
      <c r="L4170">
        <v>768</v>
      </c>
    </row>
    <row r="4171" spans="1:12" hidden="1" x14ac:dyDescent="0.25">
      <c r="A4171" t="s">
        <v>2585</v>
      </c>
      <c r="B4171" t="s">
        <v>2584</v>
      </c>
      <c r="C4171" t="s">
        <v>2583</v>
      </c>
      <c r="D4171">
        <v>10065.030000000001</v>
      </c>
      <c r="E4171">
        <v>48.74</v>
      </c>
      <c r="F4171" t="s">
        <v>2737</v>
      </c>
      <c r="G4171">
        <v>27269185</v>
      </c>
      <c r="H4171" t="s">
        <v>2819</v>
      </c>
      <c r="I4171" s="9">
        <v>43732.281944444447</v>
      </c>
      <c r="J4171" s="8" t="s">
        <v>2737</v>
      </c>
      <c r="K4171">
        <v>272</v>
      </c>
      <c r="L4171">
        <v>768</v>
      </c>
    </row>
    <row r="4172" spans="1:12" hidden="1" x14ac:dyDescent="0.25">
      <c r="A4172" t="s">
        <v>2585</v>
      </c>
      <c r="B4172" t="s">
        <v>2584</v>
      </c>
      <c r="C4172" t="s">
        <v>2583</v>
      </c>
      <c r="D4172">
        <v>10065.030000000001</v>
      </c>
      <c r="E4172">
        <v>10.53</v>
      </c>
      <c r="F4172" t="s">
        <v>2737</v>
      </c>
      <c r="G4172">
        <v>27013394</v>
      </c>
      <c r="H4172" t="s">
        <v>2789</v>
      </c>
      <c r="I4172" s="9">
        <v>43732.281944444447</v>
      </c>
      <c r="J4172" s="8" t="s">
        <v>2737</v>
      </c>
      <c r="K4172">
        <v>270</v>
      </c>
      <c r="L4172">
        <v>768</v>
      </c>
    </row>
    <row r="4173" spans="1:12" hidden="1" x14ac:dyDescent="0.25">
      <c r="A4173" t="s">
        <v>2585</v>
      </c>
      <c r="B4173" t="s">
        <v>2584</v>
      </c>
      <c r="C4173" t="s">
        <v>2583</v>
      </c>
      <c r="D4173">
        <v>10065.030000000001</v>
      </c>
      <c r="E4173">
        <v>21.57</v>
      </c>
      <c r="F4173" t="s">
        <v>2737</v>
      </c>
      <c r="G4173">
        <v>27013399</v>
      </c>
      <c r="H4173" t="s">
        <v>2739</v>
      </c>
      <c r="I4173" s="9">
        <v>43732.281944444447</v>
      </c>
      <c r="J4173" s="8" t="s">
        <v>2737</v>
      </c>
      <c r="K4173">
        <v>270</v>
      </c>
      <c r="L4173">
        <v>768</v>
      </c>
    </row>
    <row r="4174" spans="1:12" hidden="1" x14ac:dyDescent="0.25">
      <c r="A4174" t="s">
        <v>2585</v>
      </c>
      <c r="B4174" t="s">
        <v>2584</v>
      </c>
      <c r="C4174" t="s">
        <v>2583</v>
      </c>
      <c r="D4174">
        <v>10065.030000000001</v>
      </c>
      <c r="E4174">
        <v>21.57</v>
      </c>
      <c r="F4174" t="s">
        <v>2737</v>
      </c>
      <c r="G4174">
        <v>27013399</v>
      </c>
      <c r="H4174" t="s">
        <v>2739</v>
      </c>
      <c r="I4174" s="9">
        <v>43732.281944444447</v>
      </c>
      <c r="J4174" s="8" t="s">
        <v>2737</v>
      </c>
      <c r="K4174">
        <v>270</v>
      </c>
      <c r="L4174">
        <v>768</v>
      </c>
    </row>
    <row r="4175" spans="1:12" hidden="1" x14ac:dyDescent="0.25">
      <c r="A4175" t="s">
        <v>2585</v>
      </c>
      <c r="B4175" t="s">
        <v>2584</v>
      </c>
      <c r="C4175" t="s">
        <v>2583</v>
      </c>
      <c r="D4175">
        <v>10065.030000000001</v>
      </c>
      <c r="E4175">
        <v>22.04</v>
      </c>
      <c r="F4175" t="s">
        <v>2737</v>
      </c>
      <c r="G4175">
        <v>27013391</v>
      </c>
      <c r="H4175" t="s">
        <v>2756</v>
      </c>
      <c r="I4175" s="9">
        <v>43732.281944444447</v>
      </c>
      <c r="J4175" s="8" t="s">
        <v>2737</v>
      </c>
      <c r="K4175">
        <v>270</v>
      </c>
      <c r="L4175">
        <v>768</v>
      </c>
    </row>
    <row r="4176" spans="1:12" hidden="1" x14ac:dyDescent="0.25">
      <c r="A4176" t="s">
        <v>2585</v>
      </c>
      <c r="B4176" t="s">
        <v>2584</v>
      </c>
      <c r="C4176" t="s">
        <v>2583</v>
      </c>
      <c r="D4176">
        <v>10065.030000000001</v>
      </c>
      <c r="E4176">
        <v>22.04</v>
      </c>
      <c r="F4176" t="s">
        <v>2737</v>
      </c>
      <c r="G4176">
        <v>27013393</v>
      </c>
      <c r="H4176" t="s">
        <v>2834</v>
      </c>
      <c r="I4176" s="9">
        <v>43732.281944444447</v>
      </c>
      <c r="J4176" s="8" t="s">
        <v>2737</v>
      </c>
      <c r="K4176">
        <v>270</v>
      </c>
      <c r="L4176">
        <v>768</v>
      </c>
    </row>
    <row r="4177" spans="1:13" hidden="1" x14ac:dyDescent="0.25">
      <c r="A4177" t="s">
        <v>2585</v>
      </c>
      <c r="B4177" t="s">
        <v>2584</v>
      </c>
      <c r="C4177" t="s">
        <v>2583</v>
      </c>
      <c r="D4177">
        <v>10065.030000000001</v>
      </c>
      <c r="E4177">
        <v>7.35</v>
      </c>
      <c r="F4177" t="s">
        <v>2737</v>
      </c>
      <c r="G4177">
        <v>27013391</v>
      </c>
      <c r="H4177" t="s">
        <v>2756</v>
      </c>
      <c r="I4177" s="9">
        <v>43732.281944444447</v>
      </c>
      <c r="J4177" s="8" t="s">
        <v>2737</v>
      </c>
      <c r="K4177">
        <v>270</v>
      </c>
      <c r="L4177">
        <v>768</v>
      </c>
    </row>
    <row r="4178" spans="1:13" hidden="1" x14ac:dyDescent="0.25">
      <c r="A4178" t="s">
        <v>2585</v>
      </c>
      <c r="B4178" t="s">
        <v>2584</v>
      </c>
      <c r="C4178" t="s">
        <v>2583</v>
      </c>
      <c r="D4178">
        <v>10065.030000000001</v>
      </c>
      <c r="E4178">
        <v>7.35</v>
      </c>
      <c r="F4178" t="s">
        <v>2737</v>
      </c>
      <c r="G4178">
        <v>27013393</v>
      </c>
      <c r="H4178" t="s">
        <v>2834</v>
      </c>
      <c r="I4178" s="9">
        <v>43732.281944444447</v>
      </c>
      <c r="J4178" s="8" t="s">
        <v>2737</v>
      </c>
      <c r="K4178">
        <v>270</v>
      </c>
      <c r="L4178">
        <v>768</v>
      </c>
    </row>
    <row r="4179" spans="1:13" hidden="1" x14ac:dyDescent="0.25">
      <c r="A4179" t="s">
        <v>2585</v>
      </c>
      <c r="B4179" t="s">
        <v>2584</v>
      </c>
      <c r="C4179" t="s">
        <v>2583</v>
      </c>
      <c r="D4179">
        <v>10065.030000000001</v>
      </c>
      <c r="E4179">
        <v>11.59</v>
      </c>
      <c r="F4179" t="s">
        <v>2737</v>
      </c>
      <c r="G4179">
        <v>27069212</v>
      </c>
      <c r="H4179" t="s">
        <v>2754</v>
      </c>
      <c r="I4179" s="9">
        <v>43732.281944444447</v>
      </c>
      <c r="J4179" s="8" t="s">
        <v>2737</v>
      </c>
      <c r="K4179">
        <v>270</v>
      </c>
      <c r="L4179">
        <v>768</v>
      </c>
    </row>
    <row r="4180" spans="1:13" hidden="1" x14ac:dyDescent="0.25">
      <c r="A4180" t="s">
        <v>2585</v>
      </c>
      <c r="B4180" t="s">
        <v>2584</v>
      </c>
      <c r="C4180" t="s">
        <v>2583</v>
      </c>
      <c r="D4180">
        <v>10065.030000000001</v>
      </c>
      <c r="E4180">
        <v>11.92</v>
      </c>
      <c r="F4180" t="s">
        <v>2752</v>
      </c>
      <c r="G4180">
        <v>27038238</v>
      </c>
      <c r="H4180" t="s">
        <v>2753</v>
      </c>
      <c r="I4180" s="9">
        <v>43732.281944444447</v>
      </c>
      <c r="J4180" s="8" t="s">
        <v>2737</v>
      </c>
      <c r="K4180">
        <v>270</v>
      </c>
      <c r="L4180">
        <v>768</v>
      </c>
    </row>
    <row r="4181" spans="1:13" hidden="1" x14ac:dyDescent="0.25">
      <c r="A4181" t="s">
        <v>2585</v>
      </c>
      <c r="B4181" t="s">
        <v>2584</v>
      </c>
      <c r="C4181" t="s">
        <v>2583</v>
      </c>
      <c r="D4181">
        <v>10065.030000000001</v>
      </c>
      <c r="E4181">
        <v>11.92</v>
      </c>
      <c r="F4181" t="s">
        <v>2752</v>
      </c>
      <c r="G4181">
        <v>27038238</v>
      </c>
      <c r="H4181" t="s">
        <v>2753</v>
      </c>
      <c r="I4181" s="9">
        <v>43732.281944444447</v>
      </c>
      <c r="J4181" s="8" t="s">
        <v>2737</v>
      </c>
      <c r="K4181">
        <v>270</v>
      </c>
      <c r="L4181">
        <v>768</v>
      </c>
    </row>
    <row r="4182" spans="1:13" hidden="1" x14ac:dyDescent="0.25">
      <c r="A4182" t="s">
        <v>2585</v>
      </c>
      <c r="B4182" t="s">
        <v>2584</v>
      </c>
      <c r="C4182" t="s">
        <v>2583</v>
      </c>
      <c r="D4182">
        <v>10065.030000000001</v>
      </c>
      <c r="E4182">
        <v>8.57</v>
      </c>
      <c r="F4182" t="s">
        <v>2737</v>
      </c>
      <c r="G4182">
        <v>27069276</v>
      </c>
      <c r="H4182" t="s">
        <v>2813</v>
      </c>
      <c r="I4182" s="9">
        <v>43732.281944444447</v>
      </c>
      <c r="J4182" s="8" t="s">
        <v>2737</v>
      </c>
      <c r="K4182">
        <v>270</v>
      </c>
      <c r="L4182">
        <v>768</v>
      </c>
    </row>
    <row r="4183" spans="1:13" hidden="1" x14ac:dyDescent="0.25">
      <c r="A4183" t="s">
        <v>2585</v>
      </c>
      <c r="B4183" t="s">
        <v>2584</v>
      </c>
      <c r="C4183" t="s">
        <v>2583</v>
      </c>
      <c r="D4183">
        <v>10065.030000000001</v>
      </c>
      <c r="E4183">
        <v>8.51</v>
      </c>
      <c r="F4183" t="s">
        <v>2737</v>
      </c>
      <c r="G4183">
        <v>27069171</v>
      </c>
      <c r="H4183" t="s">
        <v>2809</v>
      </c>
      <c r="I4183" s="9">
        <v>43732.281944444447</v>
      </c>
      <c r="J4183" s="8" t="s">
        <v>2737</v>
      </c>
      <c r="K4183">
        <v>270</v>
      </c>
      <c r="L4183">
        <v>768</v>
      </c>
    </row>
    <row r="4184" spans="1:13" hidden="1" x14ac:dyDescent="0.25">
      <c r="A4184" t="s">
        <v>2585</v>
      </c>
      <c r="B4184" t="s">
        <v>2584</v>
      </c>
      <c r="C4184" t="s">
        <v>2583</v>
      </c>
      <c r="D4184">
        <v>10065.030000000001</v>
      </c>
      <c r="E4184">
        <v>8.51</v>
      </c>
      <c r="F4184" t="s">
        <v>2737</v>
      </c>
      <c r="G4184">
        <v>27069171</v>
      </c>
      <c r="H4184" t="s">
        <v>2809</v>
      </c>
      <c r="I4184" s="9">
        <v>43732.281944444447</v>
      </c>
      <c r="J4184" s="8" t="s">
        <v>2737</v>
      </c>
      <c r="K4184">
        <v>270</v>
      </c>
      <c r="L4184">
        <v>768</v>
      </c>
    </row>
    <row r="4185" spans="1:13" hidden="1" x14ac:dyDescent="0.25">
      <c r="A4185" t="s">
        <v>2585</v>
      </c>
      <c r="B4185" t="s">
        <v>2584</v>
      </c>
      <c r="C4185" t="s">
        <v>2583</v>
      </c>
      <c r="D4185">
        <v>10065.030000000001</v>
      </c>
      <c r="E4185">
        <v>-8.51</v>
      </c>
      <c r="F4185" t="s">
        <v>2737</v>
      </c>
      <c r="G4185">
        <v>27069171</v>
      </c>
      <c r="H4185" t="s">
        <v>2809</v>
      </c>
      <c r="I4185" s="9">
        <v>43732.281944444447</v>
      </c>
      <c r="J4185" s="8" t="s">
        <v>2737</v>
      </c>
      <c r="K4185">
        <v>270</v>
      </c>
      <c r="L4185">
        <v>768</v>
      </c>
    </row>
    <row r="4186" spans="1:13" hidden="1" x14ac:dyDescent="0.25">
      <c r="A4186" t="s">
        <v>2585</v>
      </c>
      <c r="B4186" t="s">
        <v>2584</v>
      </c>
      <c r="C4186" t="s">
        <v>2583</v>
      </c>
      <c r="D4186">
        <v>10065.030000000001</v>
      </c>
      <c r="E4186">
        <v>1200</v>
      </c>
      <c r="F4186">
        <v>50499</v>
      </c>
      <c r="G4186">
        <v>11250499</v>
      </c>
      <c r="H4186" t="s">
        <v>2807</v>
      </c>
      <c r="I4186" s="9">
        <v>43732.281944444447</v>
      </c>
      <c r="J4186" s="8" t="s">
        <v>2737</v>
      </c>
      <c r="K4186">
        <v>112</v>
      </c>
      <c r="L4186">
        <v>768</v>
      </c>
      <c r="M4186" s="19">
        <v>1255</v>
      </c>
    </row>
    <row r="4187" spans="1:13" hidden="1" x14ac:dyDescent="0.25">
      <c r="A4187" t="s">
        <v>2585</v>
      </c>
      <c r="B4187" t="s">
        <v>2584</v>
      </c>
      <c r="C4187" t="s">
        <v>2583</v>
      </c>
      <c r="D4187">
        <v>10065.030000000001</v>
      </c>
      <c r="E4187">
        <v>-8.51</v>
      </c>
      <c r="F4187" t="s">
        <v>2737</v>
      </c>
      <c r="G4187">
        <v>27069171</v>
      </c>
      <c r="H4187" t="s">
        <v>2809</v>
      </c>
      <c r="I4187" s="9">
        <v>43732.281944444447</v>
      </c>
      <c r="J4187" s="8" t="s">
        <v>2737</v>
      </c>
      <c r="K4187">
        <v>270</v>
      </c>
      <c r="L4187">
        <v>768</v>
      </c>
    </row>
    <row r="4188" spans="1:13" hidden="1" x14ac:dyDescent="0.25">
      <c r="A4188" t="s">
        <v>2585</v>
      </c>
      <c r="B4188" t="s">
        <v>2584</v>
      </c>
      <c r="C4188" t="s">
        <v>2583</v>
      </c>
      <c r="D4188">
        <v>10065.030000000001</v>
      </c>
      <c r="E4188">
        <v>-5.46</v>
      </c>
      <c r="F4188" t="s">
        <v>2737</v>
      </c>
      <c r="G4188">
        <v>27210100</v>
      </c>
      <c r="H4188" t="s">
        <v>2750</v>
      </c>
      <c r="I4188" s="9">
        <v>43732.281944444447</v>
      </c>
      <c r="J4188" s="8" t="s">
        <v>2737</v>
      </c>
      <c r="K4188">
        <v>272</v>
      </c>
      <c r="L4188">
        <v>768</v>
      </c>
    </row>
    <row r="4189" spans="1:13" hidden="1" x14ac:dyDescent="0.25">
      <c r="A4189" t="s">
        <v>2585</v>
      </c>
      <c r="B4189" t="s">
        <v>2584</v>
      </c>
      <c r="C4189" t="s">
        <v>2583</v>
      </c>
      <c r="D4189">
        <v>10065.030000000001</v>
      </c>
      <c r="E4189">
        <v>-5.46</v>
      </c>
      <c r="F4189" t="s">
        <v>2737</v>
      </c>
      <c r="G4189">
        <v>27210100</v>
      </c>
      <c r="H4189" t="s">
        <v>2750</v>
      </c>
      <c r="I4189" s="9">
        <v>43732.281944444447</v>
      </c>
      <c r="J4189" s="8" t="s">
        <v>2737</v>
      </c>
      <c r="K4189">
        <v>272</v>
      </c>
      <c r="L4189">
        <v>768</v>
      </c>
    </row>
    <row r="4190" spans="1:13" hidden="1" x14ac:dyDescent="0.25">
      <c r="A4190" t="s">
        <v>2585</v>
      </c>
      <c r="B4190" t="s">
        <v>2584</v>
      </c>
      <c r="C4190" t="s">
        <v>2583</v>
      </c>
      <c r="D4190">
        <v>10065.030000000001</v>
      </c>
      <c r="E4190">
        <v>-76.5</v>
      </c>
      <c r="F4190" t="s">
        <v>2737</v>
      </c>
      <c r="G4190">
        <v>27050508</v>
      </c>
      <c r="H4190" t="s">
        <v>2816</v>
      </c>
      <c r="I4190" s="9">
        <v>43732.281944444447</v>
      </c>
      <c r="J4190" s="8" t="s">
        <v>2737</v>
      </c>
      <c r="K4190">
        <v>270</v>
      </c>
      <c r="L4190">
        <v>768</v>
      </c>
    </row>
    <row r="4191" spans="1:13" hidden="1" x14ac:dyDescent="0.25">
      <c r="A4191" t="s">
        <v>2585</v>
      </c>
      <c r="B4191" t="s">
        <v>2584</v>
      </c>
      <c r="C4191" t="s">
        <v>2583</v>
      </c>
      <c r="D4191">
        <v>10065.030000000001</v>
      </c>
      <c r="E4191">
        <v>-76.5</v>
      </c>
      <c r="F4191" t="s">
        <v>2737</v>
      </c>
      <c r="G4191">
        <v>27050508</v>
      </c>
      <c r="H4191" t="s">
        <v>2816</v>
      </c>
      <c r="I4191" s="9">
        <v>43732.281944444447</v>
      </c>
      <c r="J4191" s="8" t="s">
        <v>2737</v>
      </c>
      <c r="K4191">
        <v>270</v>
      </c>
      <c r="L4191">
        <v>768</v>
      </c>
    </row>
    <row r="4192" spans="1:13" hidden="1" x14ac:dyDescent="0.25">
      <c r="A4192" t="s">
        <v>2585</v>
      </c>
      <c r="B4192" t="s">
        <v>2584</v>
      </c>
      <c r="C4192" t="s">
        <v>2583</v>
      </c>
      <c r="D4192">
        <v>10065.030000000001</v>
      </c>
      <c r="E4192">
        <v>-13.89</v>
      </c>
      <c r="F4192" t="s">
        <v>2737</v>
      </c>
      <c r="G4192">
        <v>27250507</v>
      </c>
      <c r="H4192" t="s">
        <v>2815</v>
      </c>
      <c r="I4192" s="9">
        <v>43732.281944444447</v>
      </c>
      <c r="J4192" s="8" t="s">
        <v>2737</v>
      </c>
      <c r="K4192">
        <v>272</v>
      </c>
      <c r="L4192">
        <v>768</v>
      </c>
    </row>
    <row r="4193" spans="1:13" hidden="1" x14ac:dyDescent="0.25">
      <c r="A4193" t="s">
        <v>2585</v>
      </c>
      <c r="B4193" t="s">
        <v>2584</v>
      </c>
      <c r="C4193" t="s">
        <v>2583</v>
      </c>
      <c r="D4193">
        <v>10065.030000000001</v>
      </c>
      <c r="E4193">
        <v>-13.89</v>
      </c>
      <c r="F4193" t="s">
        <v>2737</v>
      </c>
      <c r="G4193">
        <v>27250507</v>
      </c>
      <c r="H4193" t="s">
        <v>2815</v>
      </c>
      <c r="I4193" s="9">
        <v>43732.281944444447</v>
      </c>
      <c r="J4193" s="8" t="s">
        <v>2737</v>
      </c>
      <c r="K4193">
        <v>272</v>
      </c>
      <c r="L4193">
        <v>768</v>
      </c>
    </row>
    <row r="4194" spans="1:13" hidden="1" x14ac:dyDescent="0.25">
      <c r="A4194" t="s">
        <v>2585</v>
      </c>
      <c r="B4194" t="s">
        <v>2584</v>
      </c>
      <c r="C4194" t="s">
        <v>2583</v>
      </c>
      <c r="D4194">
        <v>10065.030000000001</v>
      </c>
      <c r="E4194">
        <v>76.5</v>
      </c>
      <c r="F4194" t="s">
        <v>2737</v>
      </c>
      <c r="G4194">
        <v>27050508</v>
      </c>
      <c r="H4194" t="s">
        <v>2816</v>
      </c>
      <c r="I4194" s="9">
        <v>43732.281944444447</v>
      </c>
      <c r="J4194" s="8" t="s">
        <v>2737</v>
      </c>
      <c r="K4194">
        <v>270</v>
      </c>
      <c r="L4194">
        <v>768</v>
      </c>
    </row>
    <row r="4195" spans="1:13" hidden="1" x14ac:dyDescent="0.25">
      <c r="A4195" t="s">
        <v>2585</v>
      </c>
      <c r="B4195" t="s">
        <v>2584</v>
      </c>
      <c r="C4195" t="s">
        <v>2583</v>
      </c>
      <c r="D4195">
        <v>10065.030000000001</v>
      </c>
      <c r="E4195">
        <v>-118.81</v>
      </c>
      <c r="F4195" t="s">
        <v>2737</v>
      </c>
      <c r="G4195">
        <v>27250540</v>
      </c>
      <c r="H4195" t="s">
        <v>2817</v>
      </c>
      <c r="I4195" s="9">
        <v>43732.281944444447</v>
      </c>
      <c r="J4195" s="8" t="s">
        <v>2737</v>
      </c>
      <c r="K4195">
        <v>272</v>
      </c>
      <c r="L4195">
        <v>768</v>
      </c>
    </row>
    <row r="4196" spans="1:13" hidden="1" x14ac:dyDescent="0.25">
      <c r="A4196" t="s">
        <v>2585</v>
      </c>
      <c r="B4196" t="s">
        <v>2584</v>
      </c>
      <c r="C4196" t="s">
        <v>2583</v>
      </c>
      <c r="D4196">
        <v>10065.030000000001</v>
      </c>
      <c r="E4196">
        <v>-7.35</v>
      </c>
      <c r="F4196" t="s">
        <v>2737</v>
      </c>
      <c r="G4196">
        <v>27013393</v>
      </c>
      <c r="H4196" t="s">
        <v>2834</v>
      </c>
      <c r="I4196" s="9">
        <v>43732.281944444447</v>
      </c>
      <c r="J4196" s="8" t="s">
        <v>2737</v>
      </c>
      <c r="K4196">
        <v>270</v>
      </c>
      <c r="L4196">
        <v>768</v>
      </c>
    </row>
    <row r="4197" spans="1:13" hidden="1" x14ac:dyDescent="0.25">
      <c r="A4197" t="s">
        <v>2585</v>
      </c>
      <c r="B4197" t="s">
        <v>2584</v>
      </c>
      <c r="C4197" t="s">
        <v>2583</v>
      </c>
      <c r="D4197">
        <v>10065.030000000001</v>
      </c>
      <c r="E4197">
        <v>26</v>
      </c>
      <c r="F4197">
        <v>86900</v>
      </c>
      <c r="G4197">
        <v>30032030</v>
      </c>
      <c r="H4197" t="s">
        <v>2829</v>
      </c>
      <c r="I4197" s="9">
        <v>43732.281944444447</v>
      </c>
      <c r="J4197" s="8" t="s">
        <v>2737</v>
      </c>
      <c r="K4197">
        <v>300</v>
      </c>
      <c r="L4197">
        <v>768</v>
      </c>
      <c r="M4197" s="19">
        <v>28</v>
      </c>
    </row>
    <row r="4198" spans="1:13" hidden="1" x14ac:dyDescent="0.25">
      <c r="A4198" t="s">
        <v>2585</v>
      </c>
      <c r="B4198" t="s">
        <v>2584</v>
      </c>
      <c r="C4198" t="s">
        <v>2583</v>
      </c>
      <c r="D4198">
        <v>10065.030000000001</v>
      </c>
      <c r="E4198">
        <v>-10.53</v>
      </c>
      <c r="F4198" t="s">
        <v>2737</v>
      </c>
      <c r="G4198">
        <v>27013394</v>
      </c>
      <c r="H4198" t="s">
        <v>2789</v>
      </c>
      <c r="I4198" s="9">
        <v>43732.281944444447</v>
      </c>
      <c r="J4198" s="8" t="s">
        <v>2737</v>
      </c>
      <c r="K4198">
        <v>270</v>
      </c>
      <c r="L4198">
        <v>768</v>
      </c>
    </row>
    <row r="4199" spans="1:13" hidden="1" x14ac:dyDescent="0.25">
      <c r="A4199" t="s">
        <v>2585</v>
      </c>
      <c r="B4199" t="s">
        <v>2584</v>
      </c>
      <c r="C4199" t="s">
        <v>2583</v>
      </c>
      <c r="D4199">
        <v>10065.030000000001</v>
      </c>
      <c r="E4199">
        <v>45.98</v>
      </c>
      <c r="F4199" t="s">
        <v>2737</v>
      </c>
      <c r="G4199">
        <v>27280023</v>
      </c>
      <c r="H4199" t="s">
        <v>2949</v>
      </c>
      <c r="I4199" s="9">
        <v>43732.281944444447</v>
      </c>
      <c r="J4199" s="8" t="s">
        <v>2737</v>
      </c>
      <c r="K4199">
        <v>272</v>
      </c>
      <c r="L4199">
        <v>768</v>
      </c>
    </row>
    <row r="4200" spans="1:13" hidden="1" x14ac:dyDescent="0.25">
      <c r="A4200" t="s">
        <v>2585</v>
      </c>
      <c r="B4200" t="s">
        <v>2584</v>
      </c>
      <c r="C4200" t="s">
        <v>2583</v>
      </c>
      <c r="D4200">
        <v>10065.030000000001</v>
      </c>
      <c r="E4200">
        <v>9.27</v>
      </c>
      <c r="F4200" t="s">
        <v>2737</v>
      </c>
      <c r="G4200">
        <v>27069286</v>
      </c>
      <c r="H4200" t="s">
        <v>2916</v>
      </c>
      <c r="I4200" s="9">
        <v>43732.281944444447</v>
      </c>
      <c r="J4200" s="8" t="s">
        <v>2737</v>
      </c>
      <c r="K4200">
        <v>270</v>
      </c>
      <c r="L4200">
        <v>768</v>
      </c>
    </row>
    <row r="4201" spans="1:13" hidden="1" x14ac:dyDescent="0.25">
      <c r="A4201" t="s">
        <v>2585</v>
      </c>
      <c r="B4201" t="s">
        <v>2584</v>
      </c>
      <c r="C4201" t="s">
        <v>2583</v>
      </c>
      <c r="D4201">
        <v>10065.030000000001</v>
      </c>
      <c r="E4201">
        <v>9.7100000000000009</v>
      </c>
      <c r="F4201" t="s">
        <v>2737</v>
      </c>
      <c r="G4201">
        <v>27069175</v>
      </c>
      <c r="H4201" t="s">
        <v>2948</v>
      </c>
      <c r="I4201" s="9">
        <v>43732.281944444447</v>
      </c>
      <c r="J4201" s="8" t="s">
        <v>2737</v>
      </c>
      <c r="K4201">
        <v>270</v>
      </c>
      <c r="L4201">
        <v>768</v>
      </c>
    </row>
    <row r="4202" spans="1:13" hidden="1" x14ac:dyDescent="0.25">
      <c r="A4202" t="s">
        <v>2585</v>
      </c>
      <c r="B4202" t="s">
        <v>2584</v>
      </c>
      <c r="C4202" t="s">
        <v>2583</v>
      </c>
      <c r="D4202">
        <v>10065.030000000001</v>
      </c>
      <c r="E4202">
        <v>8.83</v>
      </c>
      <c r="F4202" t="s">
        <v>2737</v>
      </c>
      <c r="G4202">
        <v>27217035</v>
      </c>
      <c r="H4202" t="s">
        <v>2947</v>
      </c>
      <c r="I4202" s="9">
        <v>43732.281944444447</v>
      </c>
      <c r="J4202" s="8" t="s">
        <v>2737</v>
      </c>
      <c r="K4202">
        <v>272</v>
      </c>
      <c r="L4202">
        <v>768</v>
      </c>
    </row>
    <row r="4203" spans="1:13" hidden="1" x14ac:dyDescent="0.25">
      <c r="A4203" t="s">
        <v>2585</v>
      </c>
      <c r="B4203" t="s">
        <v>2584</v>
      </c>
      <c r="C4203" t="s">
        <v>2583</v>
      </c>
      <c r="D4203">
        <v>10065.030000000001</v>
      </c>
      <c r="E4203">
        <v>11.1</v>
      </c>
      <c r="F4203" t="s">
        <v>2737</v>
      </c>
      <c r="G4203">
        <v>27069215</v>
      </c>
      <c r="H4203" t="s">
        <v>2792</v>
      </c>
      <c r="I4203" s="9">
        <v>43732.281944444447</v>
      </c>
      <c r="J4203" s="8" t="s">
        <v>2737</v>
      </c>
      <c r="K4203">
        <v>270</v>
      </c>
      <c r="L4203">
        <v>768</v>
      </c>
    </row>
    <row r="4204" spans="1:13" hidden="1" x14ac:dyDescent="0.25">
      <c r="A4204" t="s">
        <v>2585</v>
      </c>
      <c r="B4204" t="s">
        <v>2584</v>
      </c>
      <c r="C4204" t="s">
        <v>2583</v>
      </c>
      <c r="D4204">
        <v>10065.030000000001</v>
      </c>
      <c r="E4204">
        <v>11.1</v>
      </c>
      <c r="F4204" t="s">
        <v>2737</v>
      </c>
      <c r="G4204">
        <v>27069215</v>
      </c>
      <c r="H4204" t="s">
        <v>2792</v>
      </c>
      <c r="I4204" s="9">
        <v>43732.281944444447</v>
      </c>
      <c r="J4204" s="8" t="s">
        <v>2737</v>
      </c>
      <c r="K4204">
        <v>270</v>
      </c>
      <c r="L4204">
        <v>768</v>
      </c>
    </row>
    <row r="4205" spans="1:13" hidden="1" x14ac:dyDescent="0.25">
      <c r="A4205" t="s">
        <v>2585</v>
      </c>
      <c r="B4205" t="s">
        <v>2584</v>
      </c>
      <c r="C4205" t="s">
        <v>2583</v>
      </c>
      <c r="D4205">
        <v>10065.030000000001</v>
      </c>
      <c r="E4205">
        <v>8.34</v>
      </c>
      <c r="F4205" t="s">
        <v>2737</v>
      </c>
      <c r="G4205">
        <v>27069318</v>
      </c>
      <c r="H4205" t="s">
        <v>2950</v>
      </c>
      <c r="I4205" s="9">
        <v>43732.281944444447</v>
      </c>
      <c r="J4205" s="8" t="s">
        <v>2737</v>
      </c>
      <c r="K4205">
        <v>270</v>
      </c>
      <c r="L4205">
        <v>768</v>
      </c>
    </row>
    <row r="4206" spans="1:13" hidden="1" x14ac:dyDescent="0.25">
      <c r="A4206" t="s">
        <v>2585</v>
      </c>
      <c r="B4206" t="s">
        <v>2584</v>
      </c>
      <c r="C4206" t="s">
        <v>2583</v>
      </c>
      <c r="D4206">
        <v>10065.030000000001</v>
      </c>
      <c r="E4206">
        <v>45</v>
      </c>
      <c r="F4206">
        <v>86850</v>
      </c>
      <c r="G4206">
        <v>30032038</v>
      </c>
      <c r="H4206" t="s">
        <v>2830</v>
      </c>
      <c r="I4206" s="9">
        <v>43732.281944444447</v>
      </c>
      <c r="J4206" s="8" t="s">
        <v>2737</v>
      </c>
      <c r="K4206">
        <v>300</v>
      </c>
      <c r="L4206">
        <v>768</v>
      </c>
      <c r="M4206" s="19">
        <v>48</v>
      </c>
    </row>
    <row r="4207" spans="1:13" hidden="1" x14ac:dyDescent="0.25">
      <c r="A4207" t="s">
        <v>2585</v>
      </c>
      <c r="B4207" t="s">
        <v>2584</v>
      </c>
      <c r="C4207" t="s">
        <v>2583</v>
      </c>
      <c r="D4207">
        <v>10065.030000000001</v>
      </c>
      <c r="E4207">
        <v>85.8</v>
      </c>
      <c r="F4207" t="s">
        <v>2803</v>
      </c>
      <c r="G4207">
        <v>25024698</v>
      </c>
      <c r="H4207" t="s">
        <v>2804</v>
      </c>
      <c r="I4207" s="9">
        <v>43732.281944444447</v>
      </c>
      <c r="J4207" s="8" t="s">
        <v>2737</v>
      </c>
      <c r="K4207">
        <v>250</v>
      </c>
      <c r="L4207">
        <v>768</v>
      </c>
    </row>
    <row r="4208" spans="1:13" hidden="1" x14ac:dyDescent="0.25">
      <c r="A4208" t="s">
        <v>2585</v>
      </c>
      <c r="B4208" t="s">
        <v>2584</v>
      </c>
      <c r="C4208" t="s">
        <v>2583</v>
      </c>
      <c r="D4208">
        <v>10065.030000000001</v>
      </c>
      <c r="E4208">
        <v>213</v>
      </c>
      <c r="F4208" t="s">
        <v>2737</v>
      </c>
      <c r="G4208">
        <v>25924252</v>
      </c>
      <c r="H4208" t="s">
        <v>3167</v>
      </c>
      <c r="I4208" s="9">
        <v>43732.281944444447</v>
      </c>
      <c r="J4208" s="8" t="s">
        <v>2737</v>
      </c>
      <c r="K4208">
        <v>259</v>
      </c>
      <c r="L4208">
        <v>768</v>
      </c>
    </row>
    <row r="4209" spans="1:15" hidden="1" x14ac:dyDescent="0.25">
      <c r="A4209" t="s">
        <v>2585</v>
      </c>
      <c r="B4209" t="s">
        <v>2584</v>
      </c>
      <c r="C4209" t="s">
        <v>2583</v>
      </c>
      <c r="D4209">
        <v>10065.030000000001</v>
      </c>
      <c r="E4209">
        <v>13</v>
      </c>
      <c r="F4209" t="s">
        <v>2737</v>
      </c>
      <c r="G4209">
        <v>25924174</v>
      </c>
      <c r="H4209" t="s">
        <v>2861</v>
      </c>
      <c r="I4209" s="9">
        <v>43732.281944444447</v>
      </c>
      <c r="J4209" s="8" t="s">
        <v>2737</v>
      </c>
      <c r="K4209">
        <v>259</v>
      </c>
      <c r="L4209">
        <v>768</v>
      </c>
    </row>
    <row r="4210" spans="1:15" hidden="1" x14ac:dyDescent="0.25">
      <c r="A4210" t="s">
        <v>2585</v>
      </c>
      <c r="B4210" t="s">
        <v>2584</v>
      </c>
      <c r="C4210" t="s">
        <v>2583</v>
      </c>
      <c r="D4210">
        <v>10065.030000000001</v>
      </c>
      <c r="E4210">
        <v>5</v>
      </c>
      <c r="F4210" t="s">
        <v>2737</v>
      </c>
      <c r="G4210">
        <v>25923983</v>
      </c>
      <c r="H4210" t="s">
        <v>2859</v>
      </c>
      <c r="I4210" s="9">
        <v>43732.281944444447</v>
      </c>
      <c r="J4210" s="8" t="s">
        <v>2737</v>
      </c>
      <c r="K4210">
        <v>259</v>
      </c>
      <c r="L4210">
        <v>768</v>
      </c>
    </row>
    <row r="4211" spans="1:15" hidden="1" x14ac:dyDescent="0.25">
      <c r="A4211" t="s">
        <v>2585</v>
      </c>
      <c r="B4211" t="s">
        <v>2584</v>
      </c>
      <c r="C4211" t="s">
        <v>2583</v>
      </c>
      <c r="D4211">
        <v>10065.030000000001</v>
      </c>
      <c r="E4211">
        <v>6</v>
      </c>
      <c r="F4211" t="s">
        <v>2737</v>
      </c>
      <c r="G4211">
        <v>25932661</v>
      </c>
      <c r="H4211" t="s">
        <v>2805</v>
      </c>
      <c r="I4211" s="9">
        <v>43732.281944444447</v>
      </c>
      <c r="J4211" s="8" t="s">
        <v>2737</v>
      </c>
      <c r="K4211">
        <v>259</v>
      </c>
      <c r="L4211">
        <v>768</v>
      </c>
    </row>
    <row r="4212" spans="1:15" hidden="1" x14ac:dyDescent="0.25">
      <c r="A4212" t="s">
        <v>2585</v>
      </c>
      <c r="B4212" t="s">
        <v>2584</v>
      </c>
      <c r="C4212" t="s">
        <v>2583</v>
      </c>
      <c r="D4212">
        <v>10065.030000000001</v>
      </c>
      <c r="E4212">
        <v>10</v>
      </c>
      <c r="F4212" t="s">
        <v>2737</v>
      </c>
      <c r="G4212">
        <v>25932666</v>
      </c>
      <c r="H4212" t="s">
        <v>2860</v>
      </c>
      <c r="I4212" s="9">
        <v>43732.281944444447</v>
      </c>
      <c r="J4212" s="8" t="s">
        <v>2737</v>
      </c>
      <c r="K4212">
        <v>259</v>
      </c>
      <c r="L4212">
        <v>768</v>
      </c>
    </row>
    <row r="4213" spans="1:15" hidden="1" x14ac:dyDescent="0.25">
      <c r="A4213" t="s">
        <v>2585</v>
      </c>
      <c r="B4213" t="s">
        <v>2584</v>
      </c>
      <c r="C4213" t="s">
        <v>2583</v>
      </c>
      <c r="D4213">
        <v>10065.030000000001</v>
      </c>
      <c r="E4213">
        <v>722</v>
      </c>
      <c r="F4213">
        <v>50523</v>
      </c>
      <c r="G4213">
        <v>37050523</v>
      </c>
      <c r="H4213" t="s">
        <v>2850</v>
      </c>
      <c r="I4213" s="9">
        <v>43732.281944444447</v>
      </c>
      <c r="J4213" s="8" t="s">
        <v>2737</v>
      </c>
      <c r="K4213">
        <v>370</v>
      </c>
      <c r="L4213">
        <v>768</v>
      </c>
      <c r="M4213" s="19">
        <v>756</v>
      </c>
    </row>
    <row r="4214" spans="1:15" hidden="1" x14ac:dyDescent="0.25">
      <c r="A4214" t="s">
        <v>2585</v>
      </c>
      <c r="B4214" t="s">
        <v>2584</v>
      </c>
      <c r="C4214" t="s">
        <v>2583</v>
      </c>
      <c r="D4214">
        <v>10065.030000000001</v>
      </c>
      <c r="E4214">
        <v>96</v>
      </c>
      <c r="F4214" t="s">
        <v>2737</v>
      </c>
      <c r="G4214">
        <v>72150535</v>
      </c>
      <c r="H4214" t="s">
        <v>2855</v>
      </c>
      <c r="I4214" s="9">
        <v>43732.281944444447</v>
      </c>
      <c r="J4214" s="8" t="s">
        <v>2737</v>
      </c>
      <c r="K4214">
        <v>721</v>
      </c>
      <c r="L4214">
        <v>768</v>
      </c>
      <c r="M4214" s="19">
        <v>101</v>
      </c>
      <c r="N4214">
        <f t="shared" ref="N4214:N4215" si="14">E4214/96</f>
        <v>1</v>
      </c>
      <c r="O4214" s="19">
        <f t="shared" ref="O4214:O4215" si="15">M4214*N4214</f>
        <v>101</v>
      </c>
    </row>
    <row r="4215" spans="1:15" hidden="1" x14ac:dyDescent="0.25">
      <c r="A4215" t="s">
        <v>2585</v>
      </c>
      <c r="B4215" t="s">
        <v>2584</v>
      </c>
      <c r="C4215" t="s">
        <v>2583</v>
      </c>
      <c r="D4215">
        <v>10065.030000000001</v>
      </c>
      <c r="E4215">
        <v>672</v>
      </c>
      <c r="F4215" t="s">
        <v>2737</v>
      </c>
      <c r="G4215">
        <v>72150535</v>
      </c>
      <c r="H4215" t="s">
        <v>2855</v>
      </c>
      <c r="I4215" s="9">
        <v>43732.281944444447</v>
      </c>
      <c r="J4215" s="8" t="s">
        <v>2737</v>
      </c>
      <c r="K4215">
        <v>721</v>
      </c>
      <c r="L4215">
        <v>768</v>
      </c>
      <c r="M4215" s="19">
        <v>101</v>
      </c>
      <c r="N4215">
        <f t="shared" si="14"/>
        <v>7</v>
      </c>
      <c r="O4215" s="19">
        <f t="shared" si="15"/>
        <v>707</v>
      </c>
    </row>
    <row r="4216" spans="1:15" hidden="1" x14ac:dyDescent="0.25">
      <c r="A4216" t="s">
        <v>2585</v>
      </c>
      <c r="B4216" t="s">
        <v>2584</v>
      </c>
      <c r="C4216" t="s">
        <v>2583</v>
      </c>
      <c r="D4216">
        <v>10065.030000000001</v>
      </c>
      <c r="E4216">
        <v>46</v>
      </c>
      <c r="F4216">
        <v>85025</v>
      </c>
      <c r="G4216">
        <v>30032110</v>
      </c>
      <c r="H4216" t="s">
        <v>2776</v>
      </c>
      <c r="I4216" s="9">
        <v>43732.281944444447</v>
      </c>
      <c r="J4216" s="8" t="s">
        <v>2737</v>
      </c>
      <c r="K4216">
        <v>300</v>
      </c>
      <c r="L4216">
        <v>768</v>
      </c>
      <c r="M4216" s="19">
        <v>49</v>
      </c>
    </row>
    <row r="4217" spans="1:15" hidden="1" x14ac:dyDescent="0.25">
      <c r="A4217" t="s">
        <v>2585</v>
      </c>
      <c r="B4217" t="s">
        <v>2584</v>
      </c>
      <c r="C4217" t="s">
        <v>2583</v>
      </c>
      <c r="D4217">
        <v>10065.030000000001</v>
      </c>
      <c r="E4217">
        <v>75</v>
      </c>
      <c r="F4217">
        <v>50540</v>
      </c>
      <c r="G4217">
        <v>46050540</v>
      </c>
      <c r="H4217" t="s">
        <v>2851</v>
      </c>
      <c r="I4217" s="9">
        <v>43732.281944444447</v>
      </c>
      <c r="J4217" s="8" t="s">
        <v>2737</v>
      </c>
      <c r="K4217">
        <v>460</v>
      </c>
      <c r="L4217">
        <v>768</v>
      </c>
      <c r="M4217" s="19">
        <v>79</v>
      </c>
    </row>
    <row r="4218" spans="1:15" hidden="1" x14ac:dyDescent="0.25">
      <c r="A4218" t="s">
        <v>2585</v>
      </c>
      <c r="B4218" t="s">
        <v>2584</v>
      </c>
      <c r="C4218" t="s">
        <v>2583</v>
      </c>
      <c r="D4218">
        <v>10065.030000000001</v>
      </c>
      <c r="E4218">
        <v>3375</v>
      </c>
      <c r="F4218">
        <v>59400</v>
      </c>
      <c r="G4218">
        <v>72050500</v>
      </c>
      <c r="H4218" t="s">
        <v>2862</v>
      </c>
      <c r="I4218" s="9">
        <v>43732.281944444447</v>
      </c>
      <c r="J4218" s="8" t="s">
        <v>2737</v>
      </c>
      <c r="K4218">
        <v>720</v>
      </c>
      <c r="L4218">
        <v>768</v>
      </c>
      <c r="M4218" s="19">
        <v>3531</v>
      </c>
    </row>
    <row r="4219" spans="1:15" hidden="1" x14ac:dyDescent="0.25">
      <c r="A4219" t="s">
        <v>2585</v>
      </c>
      <c r="B4219" t="s">
        <v>2584</v>
      </c>
      <c r="C4219" t="s">
        <v>2583</v>
      </c>
      <c r="D4219">
        <v>10065.030000000001</v>
      </c>
      <c r="E4219">
        <v>690</v>
      </c>
      <c r="F4219" t="s">
        <v>2737</v>
      </c>
      <c r="G4219">
        <v>71017003</v>
      </c>
      <c r="H4219" t="s">
        <v>2856</v>
      </c>
      <c r="I4219" s="9">
        <v>43732.281944444447</v>
      </c>
      <c r="J4219" s="8" t="s">
        <v>2737</v>
      </c>
      <c r="K4219">
        <v>710</v>
      </c>
      <c r="L4219">
        <v>768</v>
      </c>
      <c r="M4219" s="19">
        <v>722</v>
      </c>
    </row>
    <row r="4220" spans="1:15" hidden="1" x14ac:dyDescent="0.25">
      <c r="A4220" t="s">
        <v>2585</v>
      </c>
      <c r="B4220" t="s">
        <v>2584</v>
      </c>
      <c r="C4220" t="s">
        <v>2583</v>
      </c>
      <c r="D4220">
        <v>10065.030000000001</v>
      </c>
      <c r="E4220">
        <v>104.72</v>
      </c>
      <c r="F4220">
        <v>50564</v>
      </c>
      <c r="G4220">
        <v>27050564</v>
      </c>
      <c r="H4220" t="s">
        <v>2793</v>
      </c>
      <c r="I4220" s="9">
        <v>43732.281944444447</v>
      </c>
      <c r="J4220" s="8" t="s">
        <v>2737</v>
      </c>
      <c r="K4220">
        <v>270</v>
      </c>
      <c r="L4220">
        <v>768</v>
      </c>
    </row>
    <row r="4221" spans="1:15" hidden="1" x14ac:dyDescent="0.25">
      <c r="A4221" t="s">
        <v>2585</v>
      </c>
      <c r="B4221" t="s">
        <v>2584</v>
      </c>
      <c r="C4221" t="s">
        <v>2583</v>
      </c>
      <c r="D4221">
        <v>10065.030000000001</v>
      </c>
      <c r="E4221">
        <v>35.61</v>
      </c>
      <c r="F4221" t="s">
        <v>2737</v>
      </c>
      <c r="G4221">
        <v>27280031</v>
      </c>
      <c r="H4221" t="s">
        <v>3138</v>
      </c>
      <c r="I4221" s="9">
        <v>43732.281944444447</v>
      </c>
      <c r="J4221" s="8" t="s">
        <v>2737</v>
      </c>
      <c r="K4221">
        <v>272</v>
      </c>
      <c r="L4221">
        <v>768</v>
      </c>
    </row>
    <row r="4222" spans="1:15" hidden="1" x14ac:dyDescent="0.25">
      <c r="A4222" t="s">
        <v>2585</v>
      </c>
      <c r="B4222" t="s">
        <v>2584</v>
      </c>
      <c r="C4222" t="s">
        <v>2583</v>
      </c>
      <c r="D4222">
        <v>10065.030000000001</v>
      </c>
      <c r="E4222">
        <v>35.61</v>
      </c>
      <c r="F4222" t="s">
        <v>2737</v>
      </c>
      <c r="G4222">
        <v>27280031</v>
      </c>
      <c r="H4222" t="s">
        <v>3138</v>
      </c>
      <c r="I4222" s="9">
        <v>43732.281944444447</v>
      </c>
      <c r="J4222" s="8" t="s">
        <v>2737</v>
      </c>
      <c r="K4222">
        <v>272</v>
      </c>
      <c r="L4222">
        <v>768</v>
      </c>
    </row>
    <row r="4223" spans="1:15" hidden="1" x14ac:dyDescent="0.25">
      <c r="A4223" t="s">
        <v>2585</v>
      </c>
      <c r="B4223" t="s">
        <v>2584</v>
      </c>
      <c r="C4223" t="s">
        <v>2583</v>
      </c>
      <c r="D4223">
        <v>10065.030000000001</v>
      </c>
      <c r="E4223">
        <v>6</v>
      </c>
      <c r="F4223" t="s">
        <v>2737</v>
      </c>
      <c r="G4223">
        <v>25932661</v>
      </c>
      <c r="H4223" t="s">
        <v>2805</v>
      </c>
      <c r="I4223" s="9">
        <v>43732.281944444447</v>
      </c>
      <c r="J4223" s="8" t="s">
        <v>2737</v>
      </c>
      <c r="K4223">
        <v>259</v>
      </c>
      <c r="L4223">
        <v>768</v>
      </c>
    </row>
    <row r="4224" spans="1:15" hidden="1" x14ac:dyDescent="0.25">
      <c r="A4224" t="s">
        <v>2585</v>
      </c>
      <c r="B4224" t="s">
        <v>2584</v>
      </c>
      <c r="C4224" t="s">
        <v>2583</v>
      </c>
      <c r="D4224">
        <v>10065.030000000001</v>
      </c>
      <c r="E4224">
        <v>13</v>
      </c>
      <c r="F4224" t="s">
        <v>2737</v>
      </c>
      <c r="G4224">
        <v>25924174</v>
      </c>
      <c r="H4224" t="s">
        <v>2861</v>
      </c>
      <c r="I4224" s="9">
        <v>43732.281944444447</v>
      </c>
      <c r="J4224" s="8" t="s">
        <v>2737</v>
      </c>
      <c r="K4224">
        <v>259</v>
      </c>
      <c r="L4224">
        <v>768</v>
      </c>
    </row>
    <row r="4225" spans="1:13" hidden="1" x14ac:dyDescent="0.25">
      <c r="A4225" t="s">
        <v>2585</v>
      </c>
      <c r="B4225" t="s">
        <v>2584</v>
      </c>
      <c r="C4225" t="s">
        <v>2583</v>
      </c>
      <c r="D4225">
        <v>10065.030000000001</v>
      </c>
      <c r="E4225">
        <v>6</v>
      </c>
      <c r="F4225">
        <v>23780</v>
      </c>
      <c r="G4225">
        <v>25923780</v>
      </c>
      <c r="H4225" t="s">
        <v>2810</v>
      </c>
      <c r="I4225" s="9">
        <v>43732.281944444447</v>
      </c>
      <c r="J4225" s="8" t="s">
        <v>2737</v>
      </c>
      <c r="K4225">
        <v>259</v>
      </c>
      <c r="L4225">
        <v>768</v>
      </c>
    </row>
    <row r="4226" spans="1:13" hidden="1" x14ac:dyDescent="0.25">
      <c r="A4226" t="s">
        <v>2585</v>
      </c>
      <c r="B4226" t="s">
        <v>2584</v>
      </c>
      <c r="C4226" t="s">
        <v>2583</v>
      </c>
      <c r="D4226">
        <v>10065.030000000001</v>
      </c>
      <c r="E4226">
        <v>6</v>
      </c>
      <c r="F4226" t="s">
        <v>2737</v>
      </c>
      <c r="G4226">
        <v>25932661</v>
      </c>
      <c r="H4226" t="s">
        <v>2805</v>
      </c>
      <c r="I4226" s="9">
        <v>43732.281944444447</v>
      </c>
      <c r="J4226" s="8" t="s">
        <v>2737</v>
      </c>
      <c r="K4226">
        <v>259</v>
      </c>
      <c r="L4226">
        <v>768</v>
      </c>
    </row>
    <row r="4227" spans="1:13" hidden="1" x14ac:dyDescent="0.25">
      <c r="A4227" t="s">
        <v>2585</v>
      </c>
      <c r="B4227" t="s">
        <v>2584</v>
      </c>
      <c r="C4227" t="s">
        <v>2583</v>
      </c>
      <c r="D4227">
        <v>10065.030000000001</v>
      </c>
      <c r="E4227">
        <v>247</v>
      </c>
      <c r="F4227">
        <v>80100</v>
      </c>
      <c r="G4227">
        <v>30032401</v>
      </c>
      <c r="H4227" t="s">
        <v>2831</v>
      </c>
      <c r="I4227" s="9">
        <v>43732.281944444447</v>
      </c>
      <c r="J4227" s="8" t="s">
        <v>2737</v>
      </c>
      <c r="K4227">
        <v>300</v>
      </c>
      <c r="L4227">
        <v>768</v>
      </c>
      <c r="M4227" s="19">
        <v>259</v>
      </c>
    </row>
    <row r="4228" spans="1:13" hidden="1" x14ac:dyDescent="0.25">
      <c r="A4228" t="s">
        <v>2585</v>
      </c>
      <c r="B4228" t="s">
        <v>2584</v>
      </c>
      <c r="C4228" t="s">
        <v>2583</v>
      </c>
      <c r="D4228">
        <v>10065.030000000001</v>
      </c>
      <c r="E4228">
        <v>218</v>
      </c>
      <c r="F4228" t="s">
        <v>2863</v>
      </c>
      <c r="G4228">
        <v>25024515</v>
      </c>
      <c r="H4228" t="s">
        <v>2864</v>
      </c>
      <c r="I4228" s="9">
        <v>43732.281944444447</v>
      </c>
      <c r="J4228" s="8" t="s">
        <v>2737</v>
      </c>
      <c r="K4228">
        <v>250</v>
      </c>
      <c r="L4228">
        <v>768</v>
      </c>
    </row>
    <row r="4229" spans="1:13" hidden="1" x14ac:dyDescent="0.25">
      <c r="A4229" t="s">
        <v>2585</v>
      </c>
      <c r="B4229" t="s">
        <v>2584</v>
      </c>
      <c r="C4229" t="s">
        <v>2583</v>
      </c>
      <c r="D4229">
        <v>10065.030000000001</v>
      </c>
      <c r="E4229">
        <v>5</v>
      </c>
      <c r="F4229" t="s">
        <v>2737</v>
      </c>
      <c r="G4229">
        <v>25923983</v>
      </c>
      <c r="H4229" t="s">
        <v>2859</v>
      </c>
      <c r="I4229" s="9">
        <v>43732.281944444447</v>
      </c>
      <c r="J4229" s="8" t="s">
        <v>2737</v>
      </c>
      <c r="K4229">
        <v>259</v>
      </c>
      <c r="L4229">
        <v>768</v>
      </c>
    </row>
    <row r="4230" spans="1:13" hidden="1" x14ac:dyDescent="0.25">
      <c r="A4230" t="s">
        <v>2585</v>
      </c>
      <c r="B4230" t="s">
        <v>2584</v>
      </c>
      <c r="C4230" t="s">
        <v>2583</v>
      </c>
      <c r="D4230">
        <v>10065.030000000001</v>
      </c>
      <c r="E4230">
        <v>6</v>
      </c>
      <c r="F4230" t="s">
        <v>2737</v>
      </c>
      <c r="G4230">
        <v>25932661</v>
      </c>
      <c r="H4230" t="s">
        <v>2805</v>
      </c>
      <c r="I4230" s="9">
        <v>43732.281944444447</v>
      </c>
      <c r="J4230" s="8" t="s">
        <v>2737</v>
      </c>
      <c r="K4230">
        <v>259</v>
      </c>
      <c r="L4230">
        <v>768</v>
      </c>
    </row>
    <row r="4231" spans="1:13" hidden="1" x14ac:dyDescent="0.25">
      <c r="A4231" t="s">
        <v>2585</v>
      </c>
      <c r="B4231" t="s">
        <v>2584</v>
      </c>
      <c r="C4231" t="s">
        <v>2583</v>
      </c>
      <c r="D4231">
        <v>10065.030000000001</v>
      </c>
      <c r="E4231">
        <v>5</v>
      </c>
      <c r="F4231">
        <v>20227</v>
      </c>
      <c r="G4231">
        <v>25920227</v>
      </c>
      <c r="H4231" t="s">
        <v>2797</v>
      </c>
      <c r="I4231" s="9">
        <v>43732.281944444447</v>
      </c>
      <c r="J4231" s="8" t="s">
        <v>2737</v>
      </c>
      <c r="K4231">
        <v>259</v>
      </c>
      <c r="L4231">
        <v>768</v>
      </c>
    </row>
    <row r="4232" spans="1:13" hidden="1" x14ac:dyDescent="0.25">
      <c r="A4232" t="s">
        <v>2585</v>
      </c>
      <c r="B4232" t="s">
        <v>2584</v>
      </c>
      <c r="C4232" t="s">
        <v>2583</v>
      </c>
      <c r="D4232">
        <v>10065.030000000001</v>
      </c>
      <c r="E4232">
        <v>1200</v>
      </c>
      <c r="F4232">
        <v>50499</v>
      </c>
      <c r="G4232">
        <v>11250499</v>
      </c>
      <c r="H4232" t="s">
        <v>2807</v>
      </c>
      <c r="I4232" s="9">
        <v>43732.281944444447</v>
      </c>
      <c r="J4232" s="8" t="s">
        <v>2737</v>
      </c>
      <c r="K4232">
        <v>112</v>
      </c>
      <c r="L4232">
        <v>768</v>
      </c>
      <c r="M4232" s="19">
        <v>1255</v>
      </c>
    </row>
    <row r="4233" spans="1:13" hidden="1" x14ac:dyDescent="0.25">
      <c r="A4233" t="s">
        <v>2585</v>
      </c>
      <c r="B4233" t="s">
        <v>2584</v>
      </c>
      <c r="C4233" t="s">
        <v>2583</v>
      </c>
      <c r="D4233">
        <v>10065.030000000001</v>
      </c>
      <c r="E4233">
        <v>6</v>
      </c>
      <c r="F4233">
        <v>23780</v>
      </c>
      <c r="G4233">
        <v>25923780</v>
      </c>
      <c r="H4233" t="s">
        <v>2810</v>
      </c>
      <c r="I4233" s="9">
        <v>43732.281944444447</v>
      </c>
      <c r="J4233" s="8" t="s">
        <v>2737</v>
      </c>
      <c r="K4233">
        <v>259</v>
      </c>
      <c r="L4233">
        <v>768</v>
      </c>
    </row>
    <row r="4234" spans="1:13" hidden="1" x14ac:dyDescent="0.25">
      <c r="A4234" t="s">
        <v>2585</v>
      </c>
      <c r="B4234" t="s">
        <v>2584</v>
      </c>
      <c r="C4234" t="s">
        <v>2583</v>
      </c>
      <c r="D4234">
        <v>10065.030000000001</v>
      </c>
      <c r="E4234">
        <v>6</v>
      </c>
      <c r="F4234" t="s">
        <v>2737</v>
      </c>
      <c r="G4234">
        <v>25932661</v>
      </c>
      <c r="H4234" t="s">
        <v>2805</v>
      </c>
      <c r="I4234" s="9">
        <v>43732.281944444447</v>
      </c>
      <c r="J4234" s="8" t="s">
        <v>2737</v>
      </c>
      <c r="K4234">
        <v>259</v>
      </c>
      <c r="L4234">
        <v>768</v>
      </c>
    </row>
    <row r="4235" spans="1:13" hidden="1" x14ac:dyDescent="0.25">
      <c r="A4235" t="s">
        <v>2585</v>
      </c>
      <c r="B4235" t="s">
        <v>2584</v>
      </c>
      <c r="C4235" t="s">
        <v>2583</v>
      </c>
      <c r="D4235">
        <v>10065.030000000001</v>
      </c>
      <c r="E4235">
        <v>5</v>
      </c>
      <c r="F4235">
        <v>20227</v>
      </c>
      <c r="G4235">
        <v>25920227</v>
      </c>
      <c r="H4235" t="s">
        <v>2797</v>
      </c>
      <c r="I4235" s="9">
        <v>43732.281944444447</v>
      </c>
      <c r="J4235" s="8" t="s">
        <v>2737</v>
      </c>
      <c r="K4235">
        <v>259</v>
      </c>
      <c r="L4235">
        <v>768</v>
      </c>
    </row>
    <row r="4236" spans="1:13" hidden="1" x14ac:dyDescent="0.25">
      <c r="A4236" t="s">
        <v>2585</v>
      </c>
      <c r="B4236" t="s">
        <v>2584</v>
      </c>
      <c r="C4236" t="s">
        <v>2583</v>
      </c>
      <c r="D4236">
        <v>10065.030000000001</v>
      </c>
      <c r="E4236">
        <v>212</v>
      </c>
      <c r="F4236">
        <v>90715</v>
      </c>
      <c r="G4236">
        <v>25047361</v>
      </c>
      <c r="H4236" t="s">
        <v>2868</v>
      </c>
      <c r="I4236" s="9">
        <v>43732.281944444447</v>
      </c>
      <c r="J4236" s="8" t="s">
        <v>2737</v>
      </c>
      <c r="K4236">
        <v>250</v>
      </c>
      <c r="L4236">
        <v>768</v>
      </c>
    </row>
    <row r="4237" spans="1:13" hidden="1" x14ac:dyDescent="0.25">
      <c r="A4237" t="s">
        <v>2585</v>
      </c>
      <c r="B4237" t="s">
        <v>2584</v>
      </c>
      <c r="C4237" t="s">
        <v>2583</v>
      </c>
      <c r="D4237">
        <v>10065.030000000001</v>
      </c>
      <c r="E4237">
        <v>13</v>
      </c>
      <c r="F4237" t="s">
        <v>2737</v>
      </c>
      <c r="G4237">
        <v>25924174</v>
      </c>
      <c r="H4237" t="s">
        <v>2861</v>
      </c>
      <c r="I4237" s="9">
        <v>43732.281944444447</v>
      </c>
      <c r="J4237" s="8" t="s">
        <v>2737</v>
      </c>
      <c r="K4237">
        <v>259</v>
      </c>
      <c r="L4237">
        <v>768</v>
      </c>
    </row>
    <row r="4238" spans="1:13" hidden="1" x14ac:dyDescent="0.25">
      <c r="A4238" t="s">
        <v>2585</v>
      </c>
      <c r="B4238" t="s">
        <v>2584</v>
      </c>
      <c r="C4238" t="s">
        <v>2583</v>
      </c>
      <c r="D4238">
        <v>10065.030000000001</v>
      </c>
      <c r="E4238">
        <v>28</v>
      </c>
      <c r="F4238">
        <v>86592</v>
      </c>
      <c r="G4238">
        <v>30032010</v>
      </c>
      <c r="H4238" t="s">
        <v>2832</v>
      </c>
      <c r="I4238" s="9">
        <v>43732.281944444447</v>
      </c>
      <c r="J4238" s="8" t="s">
        <v>2737</v>
      </c>
      <c r="K4238">
        <v>300</v>
      </c>
      <c r="L4238">
        <v>768</v>
      </c>
      <c r="M4238" s="19">
        <v>30</v>
      </c>
    </row>
    <row r="4239" spans="1:13" hidden="1" x14ac:dyDescent="0.25">
      <c r="A4239" t="s">
        <v>2585</v>
      </c>
      <c r="B4239" t="s">
        <v>2584</v>
      </c>
      <c r="C4239" t="s">
        <v>2583</v>
      </c>
      <c r="D4239">
        <v>10065.030000000001</v>
      </c>
      <c r="E4239">
        <v>66</v>
      </c>
      <c r="F4239">
        <v>90471</v>
      </c>
      <c r="G4239">
        <v>77103210</v>
      </c>
      <c r="H4239" t="s">
        <v>3132</v>
      </c>
      <c r="I4239" s="9">
        <v>43732.281944444447</v>
      </c>
      <c r="J4239" s="8" t="s">
        <v>2737</v>
      </c>
      <c r="K4239">
        <v>771</v>
      </c>
      <c r="L4239">
        <v>768</v>
      </c>
      <c r="M4239" s="19">
        <v>70</v>
      </c>
    </row>
    <row r="4240" spans="1:13" hidden="1" x14ac:dyDescent="0.25">
      <c r="A4240" t="s">
        <v>3168</v>
      </c>
      <c r="B4240" t="s">
        <v>2544</v>
      </c>
      <c r="C4240" t="s">
        <v>2543</v>
      </c>
      <c r="D4240">
        <v>1649.1</v>
      </c>
      <c r="E4240">
        <v>25</v>
      </c>
      <c r="F4240" t="s">
        <v>2759</v>
      </c>
      <c r="G4240">
        <v>63621053</v>
      </c>
      <c r="H4240" t="s">
        <v>3012</v>
      </c>
      <c r="I4240" t="s">
        <v>2737</v>
      </c>
      <c r="J4240" s="8">
        <v>43754.429861111108</v>
      </c>
      <c r="K4240">
        <v>636</v>
      </c>
      <c r="L4240">
        <v>62323</v>
      </c>
    </row>
    <row r="4241" spans="1:13" hidden="1" x14ac:dyDescent="0.25">
      <c r="A4241" t="s">
        <v>3168</v>
      </c>
      <c r="B4241" t="s">
        <v>2544</v>
      </c>
      <c r="C4241" t="s">
        <v>2543</v>
      </c>
      <c r="D4241">
        <v>1649.1</v>
      </c>
      <c r="E4241">
        <v>21</v>
      </c>
      <c r="F4241" t="s">
        <v>2737</v>
      </c>
      <c r="G4241">
        <v>25024786</v>
      </c>
      <c r="H4241" t="s">
        <v>3004</v>
      </c>
      <c r="I4241" t="s">
        <v>2737</v>
      </c>
      <c r="J4241" s="8">
        <v>43754.429861111108</v>
      </c>
      <c r="K4241">
        <v>250</v>
      </c>
      <c r="L4241">
        <v>62323</v>
      </c>
    </row>
    <row r="4242" spans="1:13" hidden="1" x14ac:dyDescent="0.25">
      <c r="A4242" t="s">
        <v>3168</v>
      </c>
      <c r="B4242" t="s">
        <v>2544</v>
      </c>
      <c r="C4242" t="s">
        <v>2543</v>
      </c>
      <c r="D4242">
        <v>1649.1</v>
      </c>
      <c r="E4242">
        <v>6.64</v>
      </c>
      <c r="F4242" t="s">
        <v>2880</v>
      </c>
      <c r="G4242">
        <v>63621059</v>
      </c>
      <c r="H4242" t="s">
        <v>3005</v>
      </c>
      <c r="I4242" t="s">
        <v>2737</v>
      </c>
      <c r="J4242" s="8">
        <v>43754.429861111108</v>
      </c>
      <c r="K4242">
        <v>636</v>
      </c>
      <c r="L4242">
        <v>62323</v>
      </c>
    </row>
    <row r="4243" spans="1:13" hidden="1" x14ac:dyDescent="0.25">
      <c r="A4243" t="s">
        <v>3168</v>
      </c>
      <c r="B4243" t="s">
        <v>2544</v>
      </c>
      <c r="C4243" t="s">
        <v>2543</v>
      </c>
      <c r="D4243">
        <v>1649.1</v>
      </c>
      <c r="E4243">
        <v>26.56</v>
      </c>
      <c r="F4243" t="s">
        <v>2880</v>
      </c>
      <c r="G4243">
        <v>63621103</v>
      </c>
      <c r="H4243" t="s">
        <v>3006</v>
      </c>
      <c r="I4243" t="s">
        <v>2737</v>
      </c>
      <c r="J4243" s="8">
        <v>43754.429861111108</v>
      </c>
      <c r="K4243">
        <v>636</v>
      </c>
      <c r="L4243">
        <v>62323</v>
      </c>
    </row>
    <row r="4244" spans="1:13" hidden="1" x14ac:dyDescent="0.25">
      <c r="A4244" t="s">
        <v>3168</v>
      </c>
      <c r="B4244" t="s">
        <v>2544</v>
      </c>
      <c r="C4244" t="s">
        <v>2543</v>
      </c>
      <c r="D4244">
        <v>1649.1</v>
      </c>
      <c r="E4244">
        <v>1300</v>
      </c>
      <c r="F4244">
        <v>62323</v>
      </c>
      <c r="G4244">
        <v>36120115</v>
      </c>
      <c r="H4244" t="s">
        <v>3052</v>
      </c>
      <c r="I4244" t="s">
        <v>2737</v>
      </c>
      <c r="J4244" s="8">
        <v>43754.429861111108</v>
      </c>
      <c r="K4244">
        <v>361</v>
      </c>
      <c r="L4244">
        <v>62323</v>
      </c>
      <c r="M4244" s="19">
        <v>1360</v>
      </c>
    </row>
    <row r="4245" spans="1:13" hidden="1" x14ac:dyDescent="0.25">
      <c r="A4245" t="s">
        <v>3168</v>
      </c>
      <c r="B4245" t="s">
        <v>2544</v>
      </c>
      <c r="C4245" t="s">
        <v>2543</v>
      </c>
      <c r="D4245">
        <v>1649.1</v>
      </c>
      <c r="E4245">
        <v>92.09</v>
      </c>
      <c r="F4245">
        <v>69118</v>
      </c>
      <c r="G4245">
        <v>27069118</v>
      </c>
      <c r="H4245" t="s">
        <v>2821</v>
      </c>
      <c r="I4245" t="s">
        <v>2737</v>
      </c>
      <c r="J4245" s="8">
        <v>43754.429861111108</v>
      </c>
      <c r="K4245">
        <v>270</v>
      </c>
      <c r="L4245">
        <v>62323</v>
      </c>
    </row>
    <row r="4246" spans="1:13" hidden="1" x14ac:dyDescent="0.25">
      <c r="A4246" t="s">
        <v>3168</v>
      </c>
      <c r="B4246" t="s">
        <v>2544</v>
      </c>
      <c r="C4246" t="s">
        <v>2543</v>
      </c>
      <c r="D4246">
        <v>1649.1</v>
      </c>
      <c r="E4246">
        <v>56.81</v>
      </c>
      <c r="F4246" t="s">
        <v>2737</v>
      </c>
      <c r="G4246">
        <v>27217116</v>
      </c>
      <c r="H4246" t="s">
        <v>3009</v>
      </c>
      <c r="I4246" t="s">
        <v>2737</v>
      </c>
      <c r="J4246" s="8">
        <v>43754.429861111108</v>
      </c>
      <c r="K4246">
        <v>272</v>
      </c>
      <c r="L4246">
        <v>62323</v>
      </c>
    </row>
    <row r="4247" spans="1:13" hidden="1" x14ac:dyDescent="0.25">
      <c r="A4247" t="s">
        <v>3168</v>
      </c>
      <c r="B4247" t="s">
        <v>2544</v>
      </c>
      <c r="C4247" t="s">
        <v>2543</v>
      </c>
      <c r="D4247">
        <v>1649.1</v>
      </c>
      <c r="E4247">
        <v>121</v>
      </c>
      <c r="F4247" t="s">
        <v>3010</v>
      </c>
      <c r="G4247">
        <v>25021108</v>
      </c>
      <c r="H4247" t="s">
        <v>3011</v>
      </c>
      <c r="I4247" t="s">
        <v>2737</v>
      </c>
      <c r="J4247" s="8">
        <v>43754.429861111108</v>
      </c>
      <c r="K4247">
        <v>250</v>
      </c>
      <c r="L4247">
        <v>62323</v>
      </c>
    </row>
    <row r="4248" spans="1:13" hidden="1" x14ac:dyDescent="0.25">
      <c r="A4248" t="s">
        <v>3169</v>
      </c>
      <c r="B4248" t="s">
        <v>2546</v>
      </c>
      <c r="C4248" t="s">
        <v>2545</v>
      </c>
      <c r="D4248">
        <v>1649.1</v>
      </c>
      <c r="E4248">
        <v>56.81</v>
      </c>
      <c r="F4248" t="s">
        <v>2737</v>
      </c>
      <c r="G4248">
        <v>27217116</v>
      </c>
      <c r="H4248" t="s">
        <v>3009</v>
      </c>
      <c r="I4248" t="s">
        <v>2737</v>
      </c>
      <c r="J4248" s="8">
        <v>43755.307638888888</v>
      </c>
      <c r="K4248">
        <v>272</v>
      </c>
      <c r="L4248">
        <v>62323</v>
      </c>
    </row>
    <row r="4249" spans="1:13" hidden="1" x14ac:dyDescent="0.25">
      <c r="A4249" t="s">
        <v>3169</v>
      </c>
      <c r="B4249" t="s">
        <v>2546</v>
      </c>
      <c r="C4249" t="s">
        <v>2545</v>
      </c>
      <c r="D4249">
        <v>1649.1</v>
      </c>
      <c r="E4249">
        <v>121</v>
      </c>
      <c r="F4249" t="s">
        <v>3010</v>
      </c>
      <c r="G4249">
        <v>25021108</v>
      </c>
      <c r="H4249" t="s">
        <v>3011</v>
      </c>
      <c r="I4249" t="s">
        <v>2737</v>
      </c>
      <c r="J4249" s="8">
        <v>43755.307638888888</v>
      </c>
      <c r="K4249">
        <v>250</v>
      </c>
      <c r="L4249">
        <v>62323</v>
      </c>
    </row>
    <row r="4250" spans="1:13" hidden="1" x14ac:dyDescent="0.25">
      <c r="A4250" t="s">
        <v>3169</v>
      </c>
      <c r="B4250" t="s">
        <v>2546</v>
      </c>
      <c r="C4250" t="s">
        <v>2545</v>
      </c>
      <c r="D4250">
        <v>1649.1</v>
      </c>
      <c r="E4250">
        <v>25</v>
      </c>
      <c r="F4250" t="s">
        <v>2759</v>
      </c>
      <c r="G4250">
        <v>63621053</v>
      </c>
      <c r="H4250" t="s">
        <v>3012</v>
      </c>
      <c r="I4250" t="s">
        <v>2737</v>
      </c>
      <c r="J4250" s="8">
        <v>43755.307638888888</v>
      </c>
      <c r="K4250">
        <v>636</v>
      </c>
      <c r="L4250">
        <v>62323</v>
      </c>
    </row>
    <row r="4251" spans="1:13" hidden="1" x14ac:dyDescent="0.25">
      <c r="A4251" t="s">
        <v>3169</v>
      </c>
      <c r="B4251" t="s">
        <v>2546</v>
      </c>
      <c r="C4251" t="s">
        <v>2545</v>
      </c>
      <c r="D4251">
        <v>1649.1</v>
      </c>
      <c r="E4251">
        <v>21</v>
      </c>
      <c r="F4251" t="s">
        <v>2737</v>
      </c>
      <c r="G4251">
        <v>25024786</v>
      </c>
      <c r="H4251" t="s">
        <v>3004</v>
      </c>
      <c r="I4251" t="s">
        <v>2737</v>
      </c>
      <c r="J4251" s="8">
        <v>43755.307638888888</v>
      </c>
      <c r="K4251">
        <v>250</v>
      </c>
      <c r="L4251">
        <v>62323</v>
      </c>
    </row>
    <row r="4252" spans="1:13" hidden="1" x14ac:dyDescent="0.25">
      <c r="A4252" t="s">
        <v>3169</v>
      </c>
      <c r="B4252" t="s">
        <v>2546</v>
      </c>
      <c r="C4252" t="s">
        <v>2545</v>
      </c>
      <c r="D4252">
        <v>1649.1</v>
      </c>
      <c r="E4252">
        <v>3.32</v>
      </c>
      <c r="F4252" t="s">
        <v>2880</v>
      </c>
      <c r="G4252">
        <v>63621059</v>
      </c>
      <c r="H4252" t="s">
        <v>3005</v>
      </c>
      <c r="I4252" t="s">
        <v>2737</v>
      </c>
      <c r="J4252" s="8">
        <v>43755.307638888888</v>
      </c>
      <c r="K4252">
        <v>636</v>
      </c>
      <c r="L4252">
        <v>62323</v>
      </c>
    </row>
    <row r="4253" spans="1:13" hidden="1" x14ac:dyDescent="0.25">
      <c r="A4253" t="s">
        <v>3169</v>
      </c>
      <c r="B4253" t="s">
        <v>2546</v>
      </c>
      <c r="C4253" t="s">
        <v>2545</v>
      </c>
      <c r="D4253">
        <v>1649.1</v>
      </c>
      <c r="E4253">
        <v>29.88</v>
      </c>
      <c r="F4253" t="s">
        <v>2880</v>
      </c>
      <c r="G4253">
        <v>63621103</v>
      </c>
      <c r="H4253" t="s">
        <v>3006</v>
      </c>
      <c r="I4253" t="s">
        <v>2737</v>
      </c>
      <c r="J4253" s="8">
        <v>43755.307638888888</v>
      </c>
      <c r="K4253">
        <v>636</v>
      </c>
      <c r="L4253">
        <v>62323</v>
      </c>
    </row>
    <row r="4254" spans="1:13" hidden="1" x14ac:dyDescent="0.25">
      <c r="A4254" t="s">
        <v>3169</v>
      </c>
      <c r="B4254" t="s">
        <v>2546</v>
      </c>
      <c r="C4254" t="s">
        <v>2545</v>
      </c>
      <c r="D4254">
        <v>1649.1</v>
      </c>
      <c r="E4254">
        <v>1300</v>
      </c>
      <c r="F4254">
        <v>62323</v>
      </c>
      <c r="G4254">
        <v>36120115</v>
      </c>
      <c r="H4254" t="s">
        <v>3052</v>
      </c>
      <c r="I4254" t="s">
        <v>2737</v>
      </c>
      <c r="J4254" s="8">
        <v>43755.307638888888</v>
      </c>
      <c r="K4254">
        <v>361</v>
      </c>
      <c r="L4254">
        <v>62323</v>
      </c>
      <c r="M4254" s="19">
        <v>1360</v>
      </c>
    </row>
    <row r="4255" spans="1:13" hidden="1" x14ac:dyDescent="0.25">
      <c r="A4255" t="s">
        <v>3169</v>
      </c>
      <c r="B4255" t="s">
        <v>2546</v>
      </c>
      <c r="C4255" t="s">
        <v>2545</v>
      </c>
      <c r="D4255">
        <v>1649.1</v>
      </c>
      <c r="E4255">
        <v>92.09</v>
      </c>
      <c r="F4255">
        <v>69118</v>
      </c>
      <c r="G4255">
        <v>27069118</v>
      </c>
      <c r="H4255" t="s">
        <v>2821</v>
      </c>
      <c r="I4255" t="s">
        <v>2737</v>
      </c>
      <c r="J4255" s="8">
        <v>43755.307638888888</v>
      </c>
      <c r="K4255">
        <v>270</v>
      </c>
      <c r="L4255">
        <v>62323</v>
      </c>
    </row>
    <row r="4256" spans="1:13" hidden="1" x14ac:dyDescent="0.25">
      <c r="A4256" t="s">
        <v>1920</v>
      </c>
      <c r="B4256" t="s">
        <v>1919</v>
      </c>
      <c r="C4256" t="s">
        <v>1918</v>
      </c>
      <c r="D4256">
        <v>4814.2</v>
      </c>
      <c r="E4256">
        <v>11.59</v>
      </c>
      <c r="F4256" t="s">
        <v>2737</v>
      </c>
      <c r="G4256">
        <v>27069212</v>
      </c>
      <c r="H4256" t="s">
        <v>2754</v>
      </c>
      <c r="I4256" t="s">
        <v>2737</v>
      </c>
      <c r="J4256" s="8">
        <v>43875.28402777778</v>
      </c>
      <c r="K4256">
        <v>270</v>
      </c>
      <c r="L4256">
        <v>45385</v>
      </c>
    </row>
    <row r="4257" spans="1:15" hidden="1" x14ac:dyDescent="0.25">
      <c r="A4257" t="s">
        <v>1920</v>
      </c>
      <c r="B4257" t="s">
        <v>1919</v>
      </c>
      <c r="C4257" t="s">
        <v>1918</v>
      </c>
      <c r="D4257">
        <v>4814.2</v>
      </c>
      <c r="E4257">
        <v>7.35</v>
      </c>
      <c r="F4257" t="s">
        <v>2737</v>
      </c>
      <c r="G4257">
        <v>27013392</v>
      </c>
      <c r="H4257" t="s">
        <v>2755</v>
      </c>
      <c r="I4257" t="s">
        <v>2737</v>
      </c>
      <c r="J4257" s="8">
        <v>43875.28402777778</v>
      </c>
      <c r="K4257">
        <v>270</v>
      </c>
      <c r="L4257">
        <v>45385</v>
      </c>
    </row>
    <row r="4258" spans="1:15" hidden="1" x14ac:dyDescent="0.25">
      <c r="A4258" t="s">
        <v>1920</v>
      </c>
      <c r="B4258" t="s">
        <v>1919</v>
      </c>
      <c r="C4258" t="s">
        <v>1918</v>
      </c>
      <c r="D4258">
        <v>4814.2</v>
      </c>
      <c r="E4258">
        <v>27.34</v>
      </c>
      <c r="F4258" t="s">
        <v>2737</v>
      </c>
      <c r="G4258">
        <v>27013399</v>
      </c>
      <c r="H4258" t="s">
        <v>2739</v>
      </c>
      <c r="I4258" t="s">
        <v>2737</v>
      </c>
      <c r="J4258" s="8">
        <v>43875.28402777778</v>
      </c>
      <c r="K4258">
        <v>270</v>
      </c>
      <c r="L4258">
        <v>45385</v>
      </c>
    </row>
    <row r="4259" spans="1:15" hidden="1" x14ac:dyDescent="0.25">
      <c r="A4259" t="s">
        <v>1920</v>
      </c>
      <c r="B4259" t="s">
        <v>1919</v>
      </c>
      <c r="C4259" t="s">
        <v>1918</v>
      </c>
      <c r="D4259">
        <v>4814.2</v>
      </c>
      <c r="E4259">
        <v>22.56</v>
      </c>
      <c r="F4259" t="s">
        <v>2752</v>
      </c>
      <c r="G4259">
        <v>27038238</v>
      </c>
      <c r="H4259" t="s">
        <v>2753</v>
      </c>
      <c r="I4259" t="s">
        <v>2737</v>
      </c>
      <c r="J4259" s="8">
        <v>43875.28402777778</v>
      </c>
      <c r="K4259">
        <v>270</v>
      </c>
      <c r="L4259">
        <v>45385</v>
      </c>
    </row>
    <row r="4260" spans="1:15" hidden="1" x14ac:dyDescent="0.25">
      <c r="A4260" t="s">
        <v>1920</v>
      </c>
      <c r="B4260" t="s">
        <v>1919</v>
      </c>
      <c r="C4260" t="s">
        <v>1918</v>
      </c>
      <c r="D4260">
        <v>4814.2</v>
      </c>
      <c r="E4260">
        <v>57</v>
      </c>
      <c r="F4260">
        <v>22432</v>
      </c>
      <c r="G4260">
        <v>25022432</v>
      </c>
      <c r="H4260" t="s">
        <v>3033</v>
      </c>
      <c r="I4260" t="s">
        <v>2737</v>
      </c>
      <c r="J4260" s="8">
        <v>43875.28402777778</v>
      </c>
      <c r="K4260">
        <v>250</v>
      </c>
      <c r="L4260">
        <v>45385</v>
      </c>
    </row>
    <row r="4261" spans="1:15" hidden="1" x14ac:dyDescent="0.25">
      <c r="A4261" t="s">
        <v>1920</v>
      </c>
      <c r="B4261" t="s">
        <v>1919</v>
      </c>
      <c r="C4261" t="s">
        <v>1918</v>
      </c>
      <c r="D4261">
        <v>4814.2</v>
      </c>
      <c r="E4261">
        <v>37</v>
      </c>
      <c r="F4261" t="s">
        <v>2766</v>
      </c>
      <c r="G4261">
        <v>25021300</v>
      </c>
      <c r="H4261" t="s">
        <v>2767</v>
      </c>
      <c r="I4261" t="s">
        <v>2737</v>
      </c>
      <c r="J4261" s="8">
        <v>43875.28402777778</v>
      </c>
      <c r="K4261">
        <v>250</v>
      </c>
      <c r="L4261">
        <v>45385</v>
      </c>
    </row>
    <row r="4262" spans="1:15" hidden="1" x14ac:dyDescent="0.25">
      <c r="A4262" t="s">
        <v>1920</v>
      </c>
      <c r="B4262" t="s">
        <v>1919</v>
      </c>
      <c r="C4262" t="s">
        <v>1918</v>
      </c>
      <c r="D4262">
        <v>4814.2</v>
      </c>
      <c r="E4262">
        <v>132</v>
      </c>
      <c r="F4262" t="s">
        <v>3034</v>
      </c>
      <c r="G4262">
        <v>25024039</v>
      </c>
      <c r="H4262" t="s">
        <v>3035</v>
      </c>
      <c r="I4262" t="s">
        <v>2737</v>
      </c>
      <c r="J4262" s="8">
        <v>43875.28402777778</v>
      </c>
      <c r="K4262">
        <v>250</v>
      </c>
      <c r="L4262">
        <v>45385</v>
      </c>
    </row>
    <row r="4263" spans="1:15" hidden="1" x14ac:dyDescent="0.25">
      <c r="A4263" t="s">
        <v>1920</v>
      </c>
      <c r="B4263" t="s">
        <v>1919</v>
      </c>
      <c r="C4263" t="s">
        <v>1918</v>
      </c>
      <c r="D4263">
        <v>4814.2</v>
      </c>
      <c r="E4263">
        <v>21</v>
      </c>
      <c r="F4263" t="s">
        <v>2768</v>
      </c>
      <c r="G4263">
        <v>25023566</v>
      </c>
      <c r="H4263" t="s">
        <v>2769</v>
      </c>
      <c r="I4263" t="s">
        <v>2737</v>
      </c>
      <c r="J4263" s="8">
        <v>43875.28402777778</v>
      </c>
      <c r="K4263">
        <v>250</v>
      </c>
      <c r="L4263">
        <v>45385</v>
      </c>
    </row>
    <row r="4264" spans="1:15" hidden="1" x14ac:dyDescent="0.25">
      <c r="A4264" t="s">
        <v>1920</v>
      </c>
      <c r="B4264" t="s">
        <v>1919</v>
      </c>
      <c r="C4264" t="s">
        <v>1918</v>
      </c>
      <c r="D4264">
        <v>4814.2</v>
      </c>
      <c r="E4264">
        <v>21</v>
      </c>
      <c r="F4264" t="s">
        <v>2768</v>
      </c>
      <c r="G4264">
        <v>25021916</v>
      </c>
      <c r="H4264" t="s">
        <v>2918</v>
      </c>
      <c r="I4264" t="s">
        <v>2737</v>
      </c>
      <c r="J4264" s="8">
        <v>43875.28402777778</v>
      </c>
      <c r="K4264">
        <v>250</v>
      </c>
      <c r="L4264">
        <v>45385</v>
      </c>
    </row>
    <row r="4265" spans="1:15" hidden="1" x14ac:dyDescent="0.25">
      <c r="A4265" t="s">
        <v>1920</v>
      </c>
      <c r="B4265" t="s">
        <v>1919</v>
      </c>
      <c r="C4265" t="s">
        <v>1918</v>
      </c>
      <c r="D4265">
        <v>4814.2</v>
      </c>
      <c r="E4265">
        <v>39</v>
      </c>
      <c r="F4265" t="s">
        <v>2766</v>
      </c>
      <c r="G4265">
        <v>25021298</v>
      </c>
      <c r="H4265" t="s">
        <v>3170</v>
      </c>
      <c r="I4265" t="s">
        <v>2737</v>
      </c>
      <c r="J4265" s="8">
        <v>43875.28402777778</v>
      </c>
      <c r="K4265">
        <v>250</v>
      </c>
      <c r="L4265">
        <v>45385</v>
      </c>
    </row>
    <row r="4266" spans="1:15" hidden="1" x14ac:dyDescent="0.25">
      <c r="A4266" t="s">
        <v>1920</v>
      </c>
      <c r="B4266" t="s">
        <v>1919</v>
      </c>
      <c r="C4266" t="s">
        <v>1918</v>
      </c>
      <c r="D4266">
        <v>4814.2</v>
      </c>
      <c r="E4266">
        <v>-39</v>
      </c>
      <c r="F4266" t="s">
        <v>2766</v>
      </c>
      <c r="G4266">
        <v>25021298</v>
      </c>
      <c r="H4266" t="s">
        <v>3170</v>
      </c>
      <c r="I4266" t="s">
        <v>2737</v>
      </c>
      <c r="J4266" s="8">
        <v>43875.28402777778</v>
      </c>
      <c r="K4266">
        <v>250</v>
      </c>
      <c r="L4266">
        <v>45385</v>
      </c>
    </row>
    <row r="4267" spans="1:15" hidden="1" x14ac:dyDescent="0.25">
      <c r="A4267" t="s">
        <v>1920</v>
      </c>
      <c r="B4267" t="s">
        <v>1919</v>
      </c>
      <c r="C4267" t="s">
        <v>1918</v>
      </c>
      <c r="D4267">
        <v>4814.2</v>
      </c>
      <c r="E4267">
        <v>-57</v>
      </c>
      <c r="F4267">
        <v>22432</v>
      </c>
      <c r="G4267">
        <v>25022432</v>
      </c>
      <c r="H4267" t="s">
        <v>3033</v>
      </c>
      <c r="I4267" t="s">
        <v>2737</v>
      </c>
      <c r="J4267" s="8">
        <v>43875.28402777778</v>
      </c>
      <c r="K4267">
        <v>250</v>
      </c>
      <c r="L4267">
        <v>45385</v>
      </c>
    </row>
    <row r="4268" spans="1:15" hidden="1" x14ac:dyDescent="0.25">
      <c r="A4268" t="s">
        <v>1920</v>
      </c>
      <c r="B4268" t="s">
        <v>1919</v>
      </c>
      <c r="C4268" t="s">
        <v>1918</v>
      </c>
      <c r="D4268">
        <v>4814.2</v>
      </c>
      <c r="E4268">
        <v>-132</v>
      </c>
      <c r="F4268" t="s">
        <v>3034</v>
      </c>
      <c r="G4268">
        <v>25024039</v>
      </c>
      <c r="H4268" t="s">
        <v>3035</v>
      </c>
      <c r="I4268" t="s">
        <v>2737</v>
      </c>
      <c r="J4268" s="8">
        <v>43875.28402777778</v>
      </c>
      <c r="K4268">
        <v>250</v>
      </c>
      <c r="L4268">
        <v>45385</v>
      </c>
    </row>
    <row r="4269" spans="1:15" hidden="1" x14ac:dyDescent="0.25">
      <c r="A4269" t="s">
        <v>1920</v>
      </c>
      <c r="B4269" t="s">
        <v>1919</v>
      </c>
      <c r="C4269" t="s">
        <v>1918</v>
      </c>
      <c r="D4269">
        <v>4814.2</v>
      </c>
      <c r="E4269">
        <v>3226</v>
      </c>
      <c r="F4269">
        <v>878.4</v>
      </c>
      <c r="G4269">
        <v>75013238</v>
      </c>
      <c r="H4269" t="s">
        <v>2746</v>
      </c>
      <c r="I4269" t="s">
        <v>2737</v>
      </c>
      <c r="J4269" s="8">
        <v>43875.28402777778</v>
      </c>
      <c r="K4269">
        <v>750</v>
      </c>
      <c r="L4269">
        <v>45385</v>
      </c>
      <c r="M4269" s="19">
        <v>3375</v>
      </c>
    </row>
    <row r="4270" spans="1:15" hidden="1" x14ac:dyDescent="0.25">
      <c r="A4270" t="s">
        <v>1920</v>
      </c>
      <c r="B4270" t="s">
        <v>1919</v>
      </c>
      <c r="C4270" t="s">
        <v>1918</v>
      </c>
      <c r="D4270">
        <v>4814.2</v>
      </c>
      <c r="E4270">
        <v>330</v>
      </c>
      <c r="F4270" t="s">
        <v>2770</v>
      </c>
      <c r="G4270">
        <v>37020001</v>
      </c>
      <c r="H4270" t="s">
        <v>2771</v>
      </c>
      <c r="I4270" t="s">
        <v>2737</v>
      </c>
      <c r="J4270" s="8">
        <v>43875.28402777778</v>
      </c>
      <c r="K4270">
        <v>370</v>
      </c>
      <c r="L4270">
        <v>45385</v>
      </c>
      <c r="M4270" s="19">
        <v>346</v>
      </c>
      <c r="N4270">
        <f>346</f>
        <v>346</v>
      </c>
      <c r="O4270">
        <f>N4270</f>
        <v>346</v>
      </c>
    </row>
    <row r="4271" spans="1:15" hidden="1" x14ac:dyDescent="0.25">
      <c r="A4271" t="s">
        <v>1920</v>
      </c>
      <c r="B4271" t="s">
        <v>1919</v>
      </c>
      <c r="C4271" t="s">
        <v>1918</v>
      </c>
      <c r="D4271">
        <v>4814.2</v>
      </c>
      <c r="E4271">
        <v>690</v>
      </c>
      <c r="F4271">
        <v>10260</v>
      </c>
      <c r="G4271">
        <v>71010260</v>
      </c>
      <c r="H4271" t="s">
        <v>2748</v>
      </c>
      <c r="I4271" t="s">
        <v>2737</v>
      </c>
      <c r="J4271" s="8">
        <v>43875.28402777778</v>
      </c>
      <c r="K4271">
        <v>710</v>
      </c>
      <c r="L4271">
        <v>45385</v>
      </c>
      <c r="M4271" s="19">
        <v>722</v>
      </c>
    </row>
    <row r="4272" spans="1:15" hidden="1" x14ac:dyDescent="0.25">
      <c r="A4272" t="s">
        <v>1920</v>
      </c>
      <c r="B4272" t="s">
        <v>1919</v>
      </c>
      <c r="C4272" t="s">
        <v>1918</v>
      </c>
      <c r="D4272">
        <v>4814.2</v>
      </c>
      <c r="E4272">
        <v>284</v>
      </c>
      <c r="F4272">
        <v>10261</v>
      </c>
      <c r="G4272">
        <v>71010261</v>
      </c>
      <c r="H4272" t="s">
        <v>2761</v>
      </c>
      <c r="I4272" t="s">
        <v>2737</v>
      </c>
      <c r="J4272" s="8">
        <v>43875.28402777778</v>
      </c>
      <c r="K4272">
        <v>710</v>
      </c>
      <c r="L4272">
        <v>45385</v>
      </c>
      <c r="M4272" s="19">
        <v>298</v>
      </c>
    </row>
    <row r="4273" spans="1:15" hidden="1" x14ac:dyDescent="0.25">
      <c r="A4273" t="s">
        <v>1920</v>
      </c>
      <c r="B4273" t="s">
        <v>1919</v>
      </c>
      <c r="C4273" t="s">
        <v>1918</v>
      </c>
      <c r="D4273">
        <v>4814.2</v>
      </c>
      <c r="E4273">
        <v>0</v>
      </c>
      <c r="F4273" t="s">
        <v>2737</v>
      </c>
      <c r="G4273">
        <v>31200000</v>
      </c>
      <c r="H4273" t="s">
        <v>2749</v>
      </c>
      <c r="I4273" t="s">
        <v>2737</v>
      </c>
      <c r="J4273" s="8">
        <v>43875.28402777778</v>
      </c>
      <c r="K4273">
        <v>312</v>
      </c>
      <c r="L4273">
        <v>45385</v>
      </c>
      <c r="M4273" s="19">
        <v>0</v>
      </c>
    </row>
    <row r="4274" spans="1:15" hidden="1" x14ac:dyDescent="0.25">
      <c r="A4274" t="s">
        <v>1920</v>
      </c>
      <c r="B4274" t="s">
        <v>1919</v>
      </c>
      <c r="C4274" t="s">
        <v>1918</v>
      </c>
      <c r="D4274">
        <v>4814.2</v>
      </c>
      <c r="E4274">
        <v>64.37</v>
      </c>
      <c r="F4274" t="s">
        <v>2737</v>
      </c>
      <c r="G4274">
        <v>27210100</v>
      </c>
      <c r="H4274" t="s">
        <v>2750</v>
      </c>
      <c r="I4274" t="s">
        <v>2737</v>
      </c>
      <c r="J4274" s="8">
        <v>43875.28402777778</v>
      </c>
      <c r="K4274">
        <v>272</v>
      </c>
      <c r="L4274">
        <v>45385</v>
      </c>
    </row>
    <row r="4275" spans="1:15" hidden="1" x14ac:dyDescent="0.25">
      <c r="A4275" t="s">
        <v>1920</v>
      </c>
      <c r="B4275" t="s">
        <v>1919</v>
      </c>
      <c r="C4275" t="s">
        <v>1918</v>
      </c>
      <c r="D4275">
        <v>4814.2</v>
      </c>
      <c r="E4275">
        <v>12.48</v>
      </c>
      <c r="F4275" t="s">
        <v>2737</v>
      </c>
      <c r="G4275">
        <v>27101000</v>
      </c>
      <c r="H4275" t="s">
        <v>2956</v>
      </c>
      <c r="I4275" t="s">
        <v>2737</v>
      </c>
      <c r="J4275" s="8">
        <v>43875.28402777778</v>
      </c>
      <c r="K4275">
        <v>271</v>
      </c>
      <c r="L4275">
        <v>45385</v>
      </c>
    </row>
    <row r="4276" spans="1:15" hidden="1" x14ac:dyDescent="0.25">
      <c r="A4276" t="s">
        <v>1920</v>
      </c>
      <c r="B4276" t="s">
        <v>1919</v>
      </c>
      <c r="C4276" t="s">
        <v>1918</v>
      </c>
      <c r="D4276">
        <v>4814.2</v>
      </c>
      <c r="E4276">
        <v>36.950000000000003</v>
      </c>
      <c r="F4276" t="s">
        <v>2737</v>
      </c>
      <c r="G4276">
        <v>27210100</v>
      </c>
      <c r="H4276" t="s">
        <v>2750</v>
      </c>
      <c r="I4276" t="s">
        <v>2737</v>
      </c>
      <c r="J4276" s="8">
        <v>43875.28402777778</v>
      </c>
      <c r="K4276">
        <v>272</v>
      </c>
      <c r="L4276">
        <v>45385</v>
      </c>
    </row>
    <row r="4277" spans="1:15" hidden="1" x14ac:dyDescent="0.25">
      <c r="A4277" t="s">
        <v>1920</v>
      </c>
      <c r="B4277" t="s">
        <v>1919</v>
      </c>
      <c r="C4277" t="s">
        <v>1918</v>
      </c>
      <c r="D4277">
        <v>4814.2</v>
      </c>
      <c r="E4277">
        <v>22.56</v>
      </c>
      <c r="F4277" t="s">
        <v>2752</v>
      </c>
      <c r="G4277">
        <v>27038238</v>
      </c>
      <c r="H4277" t="s">
        <v>2753</v>
      </c>
      <c r="I4277" t="s">
        <v>2737</v>
      </c>
      <c r="J4277" s="8">
        <v>43875.28402777778</v>
      </c>
      <c r="K4277">
        <v>270</v>
      </c>
      <c r="L4277">
        <v>45385</v>
      </c>
    </row>
    <row r="4278" spans="1:15" hidden="1" x14ac:dyDescent="0.25">
      <c r="A4278" t="s">
        <v>1923</v>
      </c>
      <c r="B4278" t="s">
        <v>1922</v>
      </c>
      <c r="C4278" t="s">
        <v>1921</v>
      </c>
      <c r="D4278">
        <v>5170.74</v>
      </c>
      <c r="E4278">
        <v>11.59</v>
      </c>
      <c r="F4278" t="s">
        <v>2737</v>
      </c>
      <c r="G4278">
        <v>27069212</v>
      </c>
      <c r="H4278" t="s">
        <v>2754</v>
      </c>
      <c r="I4278" t="s">
        <v>2737</v>
      </c>
      <c r="J4278" s="8">
        <v>43858.285416666666</v>
      </c>
      <c r="K4278">
        <v>270</v>
      </c>
      <c r="L4278">
        <v>45385</v>
      </c>
    </row>
    <row r="4279" spans="1:15" hidden="1" x14ac:dyDescent="0.25">
      <c r="A4279" t="s">
        <v>1923</v>
      </c>
      <c r="B4279" t="s">
        <v>1922</v>
      </c>
      <c r="C4279" t="s">
        <v>1921</v>
      </c>
      <c r="D4279">
        <v>5170.74</v>
      </c>
      <c r="E4279">
        <v>7.35</v>
      </c>
      <c r="F4279" t="s">
        <v>2737</v>
      </c>
      <c r="G4279">
        <v>27013392</v>
      </c>
      <c r="H4279" t="s">
        <v>2755</v>
      </c>
      <c r="I4279" t="s">
        <v>2737</v>
      </c>
      <c r="J4279" s="8">
        <v>43858.285416666666</v>
      </c>
      <c r="K4279">
        <v>270</v>
      </c>
      <c r="L4279">
        <v>45385</v>
      </c>
    </row>
    <row r="4280" spans="1:15" hidden="1" x14ac:dyDescent="0.25">
      <c r="A4280" t="s">
        <v>1923</v>
      </c>
      <c r="B4280" t="s">
        <v>1922</v>
      </c>
      <c r="C4280" t="s">
        <v>1921</v>
      </c>
      <c r="D4280">
        <v>5170.74</v>
      </c>
      <c r="E4280">
        <v>26.13</v>
      </c>
      <c r="F4280" t="s">
        <v>2737</v>
      </c>
      <c r="G4280">
        <v>27014004</v>
      </c>
      <c r="H4280" t="s">
        <v>2738</v>
      </c>
      <c r="I4280" t="s">
        <v>2737</v>
      </c>
      <c r="J4280" s="8">
        <v>43858.285416666666</v>
      </c>
      <c r="K4280">
        <v>270</v>
      </c>
      <c r="L4280">
        <v>45385</v>
      </c>
    </row>
    <row r="4281" spans="1:15" hidden="1" x14ac:dyDescent="0.25">
      <c r="A4281" t="s">
        <v>1923</v>
      </c>
      <c r="B4281" t="s">
        <v>1922</v>
      </c>
      <c r="C4281" t="s">
        <v>1921</v>
      </c>
      <c r="D4281">
        <v>5170.74</v>
      </c>
      <c r="E4281">
        <v>27.34</v>
      </c>
      <c r="F4281" t="s">
        <v>2737</v>
      </c>
      <c r="G4281">
        <v>27013399</v>
      </c>
      <c r="H4281" t="s">
        <v>2739</v>
      </c>
      <c r="I4281" t="s">
        <v>2737</v>
      </c>
      <c r="J4281" s="8">
        <v>43858.285416666666</v>
      </c>
      <c r="K4281">
        <v>270</v>
      </c>
      <c r="L4281">
        <v>45385</v>
      </c>
    </row>
    <row r="4282" spans="1:15" hidden="1" x14ac:dyDescent="0.25">
      <c r="A4282" t="s">
        <v>1923</v>
      </c>
      <c r="B4282" t="s">
        <v>1922</v>
      </c>
      <c r="C4282" t="s">
        <v>1921</v>
      </c>
      <c r="D4282">
        <v>5170.74</v>
      </c>
      <c r="E4282">
        <v>10.97</v>
      </c>
      <c r="F4282" t="s">
        <v>2737</v>
      </c>
      <c r="G4282">
        <v>27280043</v>
      </c>
      <c r="H4282" t="s">
        <v>2740</v>
      </c>
      <c r="I4282" t="s">
        <v>2737</v>
      </c>
      <c r="J4282" s="8">
        <v>43858.285416666666</v>
      </c>
      <c r="K4282">
        <v>272</v>
      </c>
      <c r="L4282">
        <v>45385</v>
      </c>
    </row>
    <row r="4283" spans="1:15" hidden="1" x14ac:dyDescent="0.25">
      <c r="A4283" t="s">
        <v>1923</v>
      </c>
      <c r="B4283" t="s">
        <v>1922</v>
      </c>
      <c r="C4283" t="s">
        <v>1921</v>
      </c>
      <c r="D4283">
        <v>5170.74</v>
      </c>
      <c r="E4283">
        <v>22</v>
      </c>
      <c r="F4283" t="s">
        <v>2737</v>
      </c>
      <c r="G4283">
        <v>25024769</v>
      </c>
      <c r="H4283" t="s">
        <v>2741</v>
      </c>
      <c r="I4283" t="s">
        <v>2737</v>
      </c>
      <c r="J4283" s="8">
        <v>43858.285416666666</v>
      </c>
      <c r="K4283">
        <v>250</v>
      </c>
      <c r="L4283">
        <v>45385</v>
      </c>
    </row>
    <row r="4284" spans="1:15" hidden="1" x14ac:dyDescent="0.25">
      <c r="A4284" t="s">
        <v>1923</v>
      </c>
      <c r="B4284" t="s">
        <v>1922</v>
      </c>
      <c r="C4284" t="s">
        <v>1921</v>
      </c>
      <c r="D4284">
        <v>5170.74</v>
      </c>
      <c r="E4284">
        <v>46</v>
      </c>
      <c r="F4284" t="s">
        <v>2742</v>
      </c>
      <c r="G4284">
        <v>25021907</v>
      </c>
      <c r="H4284" t="s">
        <v>2743</v>
      </c>
      <c r="I4284" t="s">
        <v>2737</v>
      </c>
      <c r="J4284" s="8">
        <v>43858.285416666666</v>
      </c>
      <c r="K4284">
        <v>250</v>
      </c>
      <c r="L4284">
        <v>45385</v>
      </c>
    </row>
    <row r="4285" spans="1:15" hidden="1" x14ac:dyDescent="0.25">
      <c r="A4285" t="s">
        <v>1923</v>
      </c>
      <c r="B4285" t="s">
        <v>1922</v>
      </c>
      <c r="C4285" t="s">
        <v>1921</v>
      </c>
      <c r="D4285">
        <v>5170.74</v>
      </c>
      <c r="E4285">
        <v>46</v>
      </c>
      <c r="F4285" t="s">
        <v>2742</v>
      </c>
      <c r="G4285">
        <v>25021907</v>
      </c>
      <c r="H4285" t="s">
        <v>2743</v>
      </c>
      <c r="I4285" t="s">
        <v>2737</v>
      </c>
      <c r="J4285" s="8">
        <v>43858.285416666666</v>
      </c>
      <c r="K4285">
        <v>250</v>
      </c>
      <c r="L4285">
        <v>45385</v>
      </c>
    </row>
    <row r="4286" spans="1:15" hidden="1" x14ac:dyDescent="0.25">
      <c r="A4286" t="s">
        <v>1923</v>
      </c>
      <c r="B4286" t="s">
        <v>1922</v>
      </c>
      <c r="C4286" t="s">
        <v>1921</v>
      </c>
      <c r="D4286">
        <v>5170.74</v>
      </c>
      <c r="E4286">
        <v>3226</v>
      </c>
      <c r="F4286">
        <v>878.4</v>
      </c>
      <c r="G4286">
        <v>75013238</v>
      </c>
      <c r="H4286" t="s">
        <v>2746</v>
      </c>
      <c r="I4286" t="s">
        <v>2737</v>
      </c>
      <c r="J4286" s="8">
        <v>43858.285416666666</v>
      </c>
      <c r="K4286">
        <v>750</v>
      </c>
      <c r="L4286">
        <v>45385</v>
      </c>
      <c r="M4286" s="19">
        <v>3375</v>
      </c>
    </row>
    <row r="4287" spans="1:15" hidden="1" x14ac:dyDescent="0.25">
      <c r="A4287" t="s">
        <v>1923</v>
      </c>
      <c r="B4287" t="s">
        <v>1922</v>
      </c>
      <c r="C4287" t="s">
        <v>1921</v>
      </c>
      <c r="D4287">
        <v>5170.74</v>
      </c>
      <c r="E4287">
        <v>806</v>
      </c>
      <c r="F4287" t="s">
        <v>2737</v>
      </c>
      <c r="G4287">
        <v>37013010</v>
      </c>
      <c r="H4287" t="s">
        <v>2747</v>
      </c>
      <c r="I4287" t="s">
        <v>2737</v>
      </c>
      <c r="J4287" s="8">
        <v>43858.285416666666</v>
      </c>
      <c r="K4287">
        <v>370</v>
      </c>
      <c r="L4287">
        <v>45385</v>
      </c>
      <c r="M4287" s="19">
        <v>33</v>
      </c>
      <c r="N4287">
        <f>E4287/31</f>
        <v>26</v>
      </c>
      <c r="O4287" s="19">
        <f>N4287*M4287</f>
        <v>858</v>
      </c>
    </row>
    <row r="4288" spans="1:15" hidden="1" x14ac:dyDescent="0.25">
      <c r="A4288" t="s">
        <v>1923</v>
      </c>
      <c r="B4288" t="s">
        <v>1922</v>
      </c>
      <c r="C4288" t="s">
        <v>1921</v>
      </c>
      <c r="D4288">
        <v>5170.74</v>
      </c>
      <c r="E4288">
        <v>690</v>
      </c>
      <c r="F4288">
        <v>10260</v>
      </c>
      <c r="G4288">
        <v>71010260</v>
      </c>
      <c r="H4288" t="s">
        <v>2748</v>
      </c>
      <c r="I4288" t="s">
        <v>2737</v>
      </c>
      <c r="J4288" s="8">
        <v>43858.285416666666</v>
      </c>
      <c r="K4288">
        <v>710</v>
      </c>
      <c r="L4288">
        <v>45385</v>
      </c>
      <c r="M4288" s="19">
        <v>722</v>
      </c>
    </row>
    <row r="4289" spans="1:13" hidden="1" x14ac:dyDescent="0.25">
      <c r="A4289" t="s">
        <v>1923</v>
      </c>
      <c r="B4289" t="s">
        <v>1922</v>
      </c>
      <c r="C4289" t="s">
        <v>1921</v>
      </c>
      <c r="D4289">
        <v>5170.74</v>
      </c>
      <c r="E4289">
        <v>0</v>
      </c>
      <c r="F4289" t="s">
        <v>2737</v>
      </c>
      <c r="G4289">
        <v>31200000</v>
      </c>
      <c r="H4289" t="s">
        <v>2749</v>
      </c>
      <c r="I4289" t="s">
        <v>2737</v>
      </c>
      <c r="J4289" s="8">
        <v>43858.285416666666</v>
      </c>
      <c r="K4289">
        <v>312</v>
      </c>
      <c r="L4289">
        <v>45385</v>
      </c>
      <c r="M4289" s="19">
        <v>0</v>
      </c>
    </row>
    <row r="4290" spans="1:13" hidden="1" x14ac:dyDescent="0.25">
      <c r="A4290" t="s">
        <v>1923</v>
      </c>
      <c r="B4290" t="s">
        <v>1922</v>
      </c>
      <c r="C4290" t="s">
        <v>1921</v>
      </c>
      <c r="D4290">
        <v>5170.74</v>
      </c>
      <c r="E4290">
        <v>115</v>
      </c>
      <c r="F4290">
        <v>88305</v>
      </c>
      <c r="G4290">
        <v>31200004</v>
      </c>
      <c r="H4290" t="s">
        <v>2764</v>
      </c>
      <c r="I4290" t="s">
        <v>2737</v>
      </c>
      <c r="J4290" s="8">
        <v>43858.285416666666</v>
      </c>
      <c r="K4290">
        <v>312</v>
      </c>
      <c r="L4290">
        <v>45385</v>
      </c>
      <c r="M4290" s="19">
        <v>121</v>
      </c>
    </row>
    <row r="4291" spans="1:13" hidden="1" x14ac:dyDescent="0.25">
      <c r="A4291" t="s">
        <v>1923</v>
      </c>
      <c r="B4291" t="s">
        <v>1922</v>
      </c>
      <c r="C4291" t="s">
        <v>1921</v>
      </c>
      <c r="D4291">
        <v>5170.74</v>
      </c>
      <c r="E4291">
        <v>0</v>
      </c>
      <c r="F4291" t="s">
        <v>2737</v>
      </c>
      <c r="G4291">
        <v>31200000</v>
      </c>
      <c r="H4291" t="s">
        <v>2749</v>
      </c>
      <c r="I4291" t="s">
        <v>2737</v>
      </c>
      <c r="J4291" s="8">
        <v>43858.285416666666</v>
      </c>
      <c r="K4291">
        <v>312</v>
      </c>
      <c r="L4291">
        <v>45385</v>
      </c>
      <c r="M4291" s="19">
        <v>0</v>
      </c>
    </row>
    <row r="4292" spans="1:13" hidden="1" x14ac:dyDescent="0.25">
      <c r="A4292" t="s">
        <v>1923</v>
      </c>
      <c r="B4292" t="s">
        <v>1922</v>
      </c>
      <c r="C4292" t="s">
        <v>1921</v>
      </c>
      <c r="D4292">
        <v>5170.74</v>
      </c>
      <c r="E4292">
        <v>64.37</v>
      </c>
      <c r="F4292" t="s">
        <v>2737</v>
      </c>
      <c r="G4292">
        <v>27210100</v>
      </c>
      <c r="H4292" t="s">
        <v>2750</v>
      </c>
      <c r="I4292" t="s">
        <v>2737</v>
      </c>
      <c r="J4292" s="8">
        <v>43858.285416666666</v>
      </c>
      <c r="K4292">
        <v>272</v>
      </c>
      <c r="L4292">
        <v>45385</v>
      </c>
    </row>
    <row r="4293" spans="1:13" hidden="1" x14ac:dyDescent="0.25">
      <c r="A4293" t="s">
        <v>1923</v>
      </c>
      <c r="B4293" t="s">
        <v>1922</v>
      </c>
      <c r="C4293" t="s">
        <v>1921</v>
      </c>
      <c r="D4293">
        <v>5170.74</v>
      </c>
      <c r="E4293">
        <v>12.48</v>
      </c>
      <c r="F4293" t="s">
        <v>2737</v>
      </c>
      <c r="G4293">
        <v>27101000</v>
      </c>
      <c r="H4293" t="s">
        <v>2956</v>
      </c>
      <c r="I4293" t="s">
        <v>2737</v>
      </c>
      <c r="J4293" s="8">
        <v>43858.285416666666</v>
      </c>
      <c r="K4293">
        <v>271</v>
      </c>
      <c r="L4293">
        <v>45385</v>
      </c>
    </row>
    <row r="4294" spans="1:13" hidden="1" x14ac:dyDescent="0.25">
      <c r="A4294" t="s">
        <v>1923</v>
      </c>
      <c r="B4294" t="s">
        <v>1922</v>
      </c>
      <c r="C4294" t="s">
        <v>1921</v>
      </c>
      <c r="D4294">
        <v>5170.74</v>
      </c>
      <c r="E4294">
        <v>36.950000000000003</v>
      </c>
      <c r="F4294" t="s">
        <v>2737</v>
      </c>
      <c r="G4294">
        <v>27210100</v>
      </c>
      <c r="H4294" t="s">
        <v>2750</v>
      </c>
      <c r="I4294" t="s">
        <v>2737</v>
      </c>
      <c r="J4294" s="8">
        <v>43858.285416666666</v>
      </c>
      <c r="K4294">
        <v>272</v>
      </c>
      <c r="L4294">
        <v>45385</v>
      </c>
    </row>
    <row r="4295" spans="1:13" hidden="1" x14ac:dyDescent="0.25">
      <c r="A4295" t="s">
        <v>1923</v>
      </c>
      <c r="B4295" t="s">
        <v>1922</v>
      </c>
      <c r="C4295" t="s">
        <v>1921</v>
      </c>
      <c r="D4295">
        <v>5170.74</v>
      </c>
      <c r="E4295">
        <v>22.56</v>
      </c>
      <c r="F4295" t="s">
        <v>2752</v>
      </c>
      <c r="G4295">
        <v>27038238</v>
      </c>
      <c r="H4295" t="s">
        <v>2753</v>
      </c>
      <c r="I4295" t="s">
        <v>2737</v>
      </c>
      <c r="J4295" s="8">
        <v>43858.285416666666</v>
      </c>
      <c r="K4295">
        <v>270</v>
      </c>
      <c r="L4295">
        <v>45385</v>
      </c>
    </row>
    <row r="4296" spans="1:13" hidden="1" x14ac:dyDescent="0.25">
      <c r="A4296" t="s">
        <v>1926</v>
      </c>
      <c r="B4296" t="s">
        <v>1925</v>
      </c>
      <c r="C4296" t="s">
        <v>1924</v>
      </c>
      <c r="D4296">
        <v>6273.59</v>
      </c>
      <c r="E4296">
        <v>64.37</v>
      </c>
      <c r="F4296" t="s">
        <v>2737</v>
      </c>
      <c r="G4296">
        <v>27210100</v>
      </c>
      <c r="H4296" t="s">
        <v>2750</v>
      </c>
      <c r="I4296" t="s">
        <v>2737</v>
      </c>
      <c r="J4296" s="8">
        <v>44043.34375</v>
      </c>
      <c r="K4296">
        <v>272</v>
      </c>
      <c r="L4296">
        <v>45385</v>
      </c>
    </row>
    <row r="4297" spans="1:13" hidden="1" x14ac:dyDescent="0.25">
      <c r="A4297" t="s">
        <v>1926</v>
      </c>
      <c r="B4297" t="s">
        <v>1925</v>
      </c>
      <c r="C4297" t="s">
        <v>1924</v>
      </c>
      <c r="D4297">
        <v>6273.59</v>
      </c>
      <c r="E4297">
        <v>12.95</v>
      </c>
      <c r="F4297" t="s">
        <v>2737</v>
      </c>
      <c r="G4297">
        <v>27101000</v>
      </c>
      <c r="H4297" t="s">
        <v>2956</v>
      </c>
      <c r="I4297" t="s">
        <v>2737</v>
      </c>
      <c r="J4297" s="8">
        <v>44043.34375</v>
      </c>
      <c r="K4297">
        <v>271</v>
      </c>
      <c r="L4297">
        <v>45385</v>
      </c>
    </row>
    <row r="4298" spans="1:13" hidden="1" x14ac:dyDescent="0.25">
      <c r="A4298" t="s">
        <v>1926</v>
      </c>
      <c r="B4298" t="s">
        <v>1925</v>
      </c>
      <c r="C4298" t="s">
        <v>1924</v>
      </c>
      <c r="D4298">
        <v>6273.59</v>
      </c>
      <c r="E4298">
        <v>35.82</v>
      </c>
      <c r="F4298" t="s">
        <v>2737</v>
      </c>
      <c r="G4298">
        <v>27210100</v>
      </c>
      <c r="H4298" t="s">
        <v>2750</v>
      </c>
      <c r="I4298" t="s">
        <v>2737</v>
      </c>
      <c r="J4298" s="8">
        <v>44043.34375</v>
      </c>
      <c r="K4298">
        <v>272</v>
      </c>
      <c r="L4298">
        <v>45385</v>
      </c>
    </row>
    <row r="4299" spans="1:13" hidden="1" x14ac:dyDescent="0.25">
      <c r="A4299" t="s">
        <v>1926</v>
      </c>
      <c r="B4299" t="s">
        <v>1925</v>
      </c>
      <c r="C4299" t="s">
        <v>1924</v>
      </c>
      <c r="D4299">
        <v>6273.59</v>
      </c>
      <c r="E4299">
        <v>22.61</v>
      </c>
      <c r="F4299" t="s">
        <v>2752</v>
      </c>
      <c r="G4299">
        <v>27038238</v>
      </c>
      <c r="H4299" t="s">
        <v>2753</v>
      </c>
      <c r="I4299" t="s">
        <v>2737</v>
      </c>
      <c r="J4299" s="8">
        <v>44043.34375</v>
      </c>
      <c r="K4299">
        <v>270</v>
      </c>
      <c r="L4299">
        <v>45385</v>
      </c>
    </row>
    <row r="4300" spans="1:13" hidden="1" x14ac:dyDescent="0.25">
      <c r="A4300" t="s">
        <v>1926</v>
      </c>
      <c r="B4300" t="s">
        <v>1925</v>
      </c>
      <c r="C4300" t="s">
        <v>1924</v>
      </c>
      <c r="D4300">
        <v>6273.59</v>
      </c>
      <c r="E4300">
        <v>11.59</v>
      </c>
      <c r="F4300" t="s">
        <v>2737</v>
      </c>
      <c r="G4300">
        <v>27069212</v>
      </c>
      <c r="H4300" t="s">
        <v>2754</v>
      </c>
      <c r="I4300" t="s">
        <v>2737</v>
      </c>
      <c r="J4300" s="8">
        <v>44043.34375</v>
      </c>
      <c r="K4300">
        <v>270</v>
      </c>
      <c r="L4300">
        <v>45385</v>
      </c>
    </row>
    <row r="4301" spans="1:13" hidden="1" x14ac:dyDescent="0.25">
      <c r="A4301" t="s">
        <v>1926</v>
      </c>
      <c r="B4301" t="s">
        <v>1925</v>
      </c>
      <c r="C4301" t="s">
        <v>1924</v>
      </c>
      <c r="D4301">
        <v>6273.59</v>
      </c>
      <c r="E4301">
        <v>7.35</v>
      </c>
      <c r="F4301" t="s">
        <v>2737</v>
      </c>
      <c r="G4301">
        <v>27013392</v>
      </c>
      <c r="H4301" t="s">
        <v>2755</v>
      </c>
      <c r="I4301" t="s">
        <v>2737</v>
      </c>
      <c r="J4301" s="8">
        <v>44043.34375</v>
      </c>
      <c r="K4301">
        <v>270</v>
      </c>
      <c r="L4301">
        <v>45385</v>
      </c>
    </row>
    <row r="4302" spans="1:13" hidden="1" x14ac:dyDescent="0.25">
      <c r="A4302" t="s">
        <v>1926</v>
      </c>
      <c r="B4302" t="s">
        <v>1925</v>
      </c>
      <c r="C4302" t="s">
        <v>1924</v>
      </c>
      <c r="D4302">
        <v>6273.59</v>
      </c>
      <c r="E4302">
        <v>21.19</v>
      </c>
      <c r="F4302" t="s">
        <v>2737</v>
      </c>
      <c r="G4302">
        <v>27013399</v>
      </c>
      <c r="H4302" t="s">
        <v>2739</v>
      </c>
      <c r="I4302" t="s">
        <v>2737</v>
      </c>
      <c r="J4302" s="8">
        <v>44043.34375</v>
      </c>
      <c r="K4302">
        <v>270</v>
      </c>
      <c r="L4302">
        <v>45385</v>
      </c>
    </row>
    <row r="4303" spans="1:13" hidden="1" x14ac:dyDescent="0.25">
      <c r="A4303" t="s">
        <v>1926</v>
      </c>
      <c r="B4303" t="s">
        <v>1925</v>
      </c>
      <c r="C4303" t="s">
        <v>1924</v>
      </c>
      <c r="D4303">
        <v>6273.59</v>
      </c>
      <c r="E4303">
        <v>10.97</v>
      </c>
      <c r="F4303" t="s">
        <v>2737</v>
      </c>
      <c r="G4303">
        <v>27280043</v>
      </c>
      <c r="H4303" t="s">
        <v>2740</v>
      </c>
      <c r="I4303" t="s">
        <v>2737</v>
      </c>
      <c r="J4303" s="8">
        <v>44043.34375</v>
      </c>
      <c r="K4303">
        <v>272</v>
      </c>
      <c r="L4303">
        <v>45385</v>
      </c>
    </row>
    <row r="4304" spans="1:13" hidden="1" x14ac:dyDescent="0.25">
      <c r="A4304" t="s">
        <v>1926</v>
      </c>
      <c r="B4304" t="s">
        <v>1925</v>
      </c>
      <c r="C4304" t="s">
        <v>1924</v>
      </c>
      <c r="D4304">
        <v>6273.59</v>
      </c>
      <c r="E4304">
        <v>26.13</v>
      </c>
      <c r="F4304" t="s">
        <v>2737</v>
      </c>
      <c r="G4304">
        <v>27014004</v>
      </c>
      <c r="H4304" t="s">
        <v>2738</v>
      </c>
      <c r="I4304" t="s">
        <v>2737</v>
      </c>
      <c r="J4304" s="8">
        <v>44043.34375</v>
      </c>
      <c r="K4304">
        <v>270</v>
      </c>
      <c r="L4304">
        <v>45385</v>
      </c>
    </row>
    <row r="4305" spans="1:15" hidden="1" x14ac:dyDescent="0.25">
      <c r="A4305" t="s">
        <v>1926</v>
      </c>
      <c r="B4305" t="s">
        <v>1925</v>
      </c>
      <c r="C4305" t="s">
        <v>1924</v>
      </c>
      <c r="D4305">
        <v>6273.59</v>
      </c>
      <c r="E4305">
        <v>24</v>
      </c>
      <c r="F4305" t="s">
        <v>2737</v>
      </c>
      <c r="G4305">
        <v>25024769</v>
      </c>
      <c r="H4305" t="s">
        <v>2741</v>
      </c>
      <c r="I4305" t="s">
        <v>2737</v>
      </c>
      <c r="J4305" s="8">
        <v>44043.34375</v>
      </c>
      <c r="K4305">
        <v>250</v>
      </c>
      <c r="L4305">
        <v>45385</v>
      </c>
    </row>
    <row r="4306" spans="1:15" hidden="1" x14ac:dyDescent="0.25">
      <c r="A4306" t="s">
        <v>1926</v>
      </c>
      <c r="B4306" t="s">
        <v>1925</v>
      </c>
      <c r="C4306" t="s">
        <v>1924</v>
      </c>
      <c r="D4306">
        <v>6273.59</v>
      </c>
      <c r="E4306">
        <v>91</v>
      </c>
      <c r="F4306" t="s">
        <v>2742</v>
      </c>
      <c r="G4306">
        <v>25021907</v>
      </c>
      <c r="H4306" t="s">
        <v>2743</v>
      </c>
      <c r="I4306" t="s">
        <v>2737</v>
      </c>
      <c r="J4306" s="8">
        <v>44043.34375</v>
      </c>
      <c r="K4306">
        <v>250</v>
      </c>
      <c r="L4306">
        <v>45385</v>
      </c>
    </row>
    <row r="4307" spans="1:15" hidden="1" x14ac:dyDescent="0.25">
      <c r="A4307" t="s">
        <v>1926</v>
      </c>
      <c r="B4307" t="s">
        <v>1925</v>
      </c>
      <c r="C4307" t="s">
        <v>1924</v>
      </c>
      <c r="D4307">
        <v>6273.59</v>
      </c>
      <c r="E4307">
        <v>0</v>
      </c>
      <c r="F4307" t="s">
        <v>2737</v>
      </c>
      <c r="G4307">
        <v>31200000</v>
      </c>
      <c r="H4307" t="s">
        <v>2749</v>
      </c>
      <c r="I4307" t="s">
        <v>2737</v>
      </c>
      <c r="J4307" s="8">
        <v>44043.34375</v>
      </c>
      <c r="K4307">
        <v>312</v>
      </c>
      <c r="L4307">
        <v>45385</v>
      </c>
      <c r="M4307" s="19">
        <v>0</v>
      </c>
    </row>
    <row r="4308" spans="1:15" hidden="1" x14ac:dyDescent="0.25">
      <c r="A4308" t="s">
        <v>1926</v>
      </c>
      <c r="B4308" t="s">
        <v>1925</v>
      </c>
      <c r="C4308" t="s">
        <v>1924</v>
      </c>
      <c r="D4308">
        <v>6273.59</v>
      </c>
      <c r="E4308">
        <v>121</v>
      </c>
      <c r="F4308">
        <v>88305</v>
      </c>
      <c r="G4308">
        <v>31200004</v>
      </c>
      <c r="H4308" t="s">
        <v>2764</v>
      </c>
      <c r="I4308" t="s">
        <v>2737</v>
      </c>
      <c r="J4308" s="8">
        <v>44043.34375</v>
      </c>
      <c r="K4308">
        <v>312</v>
      </c>
      <c r="L4308">
        <v>45385</v>
      </c>
      <c r="M4308" s="19">
        <v>121</v>
      </c>
    </row>
    <row r="4309" spans="1:15" hidden="1" x14ac:dyDescent="0.25">
      <c r="A4309" t="s">
        <v>1926</v>
      </c>
      <c r="B4309" t="s">
        <v>1925</v>
      </c>
      <c r="C4309" t="s">
        <v>1924</v>
      </c>
      <c r="D4309">
        <v>6273.59</v>
      </c>
      <c r="E4309">
        <v>121</v>
      </c>
      <c r="F4309">
        <v>88305</v>
      </c>
      <c r="G4309">
        <v>31200004</v>
      </c>
      <c r="H4309" t="s">
        <v>2764</v>
      </c>
      <c r="I4309" t="s">
        <v>2737</v>
      </c>
      <c r="J4309" s="8">
        <v>44043.34375</v>
      </c>
      <c r="K4309">
        <v>312</v>
      </c>
      <c r="L4309">
        <v>45385</v>
      </c>
      <c r="M4309" s="19">
        <v>121</v>
      </c>
    </row>
    <row r="4310" spans="1:15" hidden="1" x14ac:dyDescent="0.25">
      <c r="A4310" t="s">
        <v>1926</v>
      </c>
      <c r="B4310" t="s">
        <v>1925</v>
      </c>
      <c r="C4310" t="s">
        <v>1924</v>
      </c>
      <c r="D4310">
        <v>6273.59</v>
      </c>
      <c r="E4310">
        <v>0</v>
      </c>
      <c r="F4310" t="s">
        <v>2737</v>
      </c>
      <c r="G4310">
        <v>31200000</v>
      </c>
      <c r="H4310" t="s">
        <v>2749</v>
      </c>
      <c r="I4310" t="s">
        <v>2737</v>
      </c>
      <c r="J4310" s="8">
        <v>44043.34375</v>
      </c>
      <c r="K4310">
        <v>312</v>
      </c>
      <c r="L4310">
        <v>45385</v>
      </c>
      <c r="M4310" s="19">
        <v>0</v>
      </c>
    </row>
    <row r="4311" spans="1:15" hidden="1" x14ac:dyDescent="0.25">
      <c r="A4311" t="s">
        <v>1926</v>
      </c>
      <c r="B4311" t="s">
        <v>1925</v>
      </c>
      <c r="C4311" t="s">
        <v>1924</v>
      </c>
      <c r="D4311">
        <v>6273.59</v>
      </c>
      <c r="E4311">
        <v>3375</v>
      </c>
      <c r="F4311">
        <v>878.4</v>
      </c>
      <c r="G4311">
        <v>75013238</v>
      </c>
      <c r="H4311" t="s">
        <v>2746</v>
      </c>
      <c r="I4311" t="s">
        <v>2737</v>
      </c>
      <c r="J4311" s="8">
        <v>44043.34375</v>
      </c>
      <c r="K4311">
        <v>750</v>
      </c>
      <c r="L4311">
        <v>45385</v>
      </c>
      <c r="M4311" s="19">
        <v>3375</v>
      </c>
    </row>
    <row r="4312" spans="1:15" hidden="1" x14ac:dyDescent="0.25">
      <c r="A4312" t="s">
        <v>1926</v>
      </c>
      <c r="B4312" t="s">
        <v>1925</v>
      </c>
      <c r="C4312" t="s">
        <v>1924</v>
      </c>
      <c r="D4312">
        <v>6273.59</v>
      </c>
      <c r="E4312">
        <v>1584</v>
      </c>
      <c r="F4312" t="s">
        <v>2737</v>
      </c>
      <c r="G4312">
        <v>37013010</v>
      </c>
      <c r="H4312" t="s">
        <v>2747</v>
      </c>
      <c r="I4312" t="s">
        <v>2737</v>
      </c>
      <c r="J4312" s="8">
        <v>44043.34375</v>
      </c>
      <c r="K4312">
        <v>370</v>
      </c>
      <c r="L4312">
        <v>45385</v>
      </c>
      <c r="M4312" s="19">
        <v>33</v>
      </c>
      <c r="N4312">
        <f>E4312/33</f>
        <v>48</v>
      </c>
      <c r="O4312" s="19">
        <f>N4312*M4312</f>
        <v>1584</v>
      </c>
    </row>
    <row r="4313" spans="1:15" hidden="1" x14ac:dyDescent="0.25">
      <c r="A4313" t="s">
        <v>1926</v>
      </c>
      <c r="B4313" t="s">
        <v>1925</v>
      </c>
      <c r="C4313" t="s">
        <v>1924</v>
      </c>
      <c r="D4313">
        <v>6273.59</v>
      </c>
      <c r="E4313">
        <v>722</v>
      </c>
      <c r="F4313">
        <v>10260</v>
      </c>
      <c r="G4313">
        <v>71010260</v>
      </c>
      <c r="H4313" t="s">
        <v>2748</v>
      </c>
      <c r="I4313" t="s">
        <v>2737</v>
      </c>
      <c r="J4313" s="8">
        <v>44043.34375</v>
      </c>
      <c r="K4313">
        <v>710</v>
      </c>
      <c r="L4313">
        <v>45385</v>
      </c>
      <c r="M4313" s="19">
        <v>722</v>
      </c>
    </row>
    <row r="4314" spans="1:15" hidden="1" x14ac:dyDescent="0.25">
      <c r="A4314" t="s">
        <v>1926</v>
      </c>
      <c r="B4314" t="s">
        <v>1925</v>
      </c>
      <c r="C4314" t="s">
        <v>1924</v>
      </c>
      <c r="D4314">
        <v>6273.59</v>
      </c>
      <c r="E4314">
        <v>22.61</v>
      </c>
      <c r="F4314" t="s">
        <v>2752</v>
      </c>
      <c r="G4314">
        <v>27038238</v>
      </c>
      <c r="H4314" t="s">
        <v>2753</v>
      </c>
      <c r="I4314" t="s">
        <v>2737</v>
      </c>
      <c r="J4314" s="8">
        <v>44043.34375</v>
      </c>
      <c r="K4314">
        <v>270</v>
      </c>
      <c r="L4314">
        <v>45385</v>
      </c>
    </row>
    <row r="4315" spans="1:15" hidden="1" x14ac:dyDescent="0.25">
      <c r="A4315" t="s">
        <v>1929</v>
      </c>
      <c r="B4315" t="s">
        <v>1928</v>
      </c>
      <c r="C4315" t="s">
        <v>1927</v>
      </c>
      <c r="D4315">
        <v>5325.74</v>
      </c>
      <c r="E4315">
        <v>64.37</v>
      </c>
      <c r="F4315" t="s">
        <v>2737</v>
      </c>
      <c r="G4315">
        <v>27210100</v>
      </c>
      <c r="H4315" t="s">
        <v>2750</v>
      </c>
      <c r="I4315" t="s">
        <v>2737</v>
      </c>
      <c r="J4315" s="8">
        <v>43889.407638888886</v>
      </c>
      <c r="K4315">
        <v>272</v>
      </c>
      <c r="L4315">
        <v>45385</v>
      </c>
    </row>
    <row r="4316" spans="1:15" hidden="1" x14ac:dyDescent="0.25">
      <c r="A4316" t="s">
        <v>1929</v>
      </c>
      <c r="B4316" t="s">
        <v>1928</v>
      </c>
      <c r="C4316" t="s">
        <v>1927</v>
      </c>
      <c r="D4316">
        <v>5325.74</v>
      </c>
      <c r="E4316">
        <v>12.48</v>
      </c>
      <c r="F4316" t="s">
        <v>2737</v>
      </c>
      <c r="G4316">
        <v>27101000</v>
      </c>
      <c r="H4316" t="s">
        <v>2956</v>
      </c>
      <c r="I4316" t="s">
        <v>2737</v>
      </c>
      <c r="J4316" s="8">
        <v>43889.407638888886</v>
      </c>
      <c r="K4316">
        <v>271</v>
      </c>
      <c r="L4316">
        <v>45385</v>
      </c>
    </row>
    <row r="4317" spans="1:15" hidden="1" x14ac:dyDescent="0.25">
      <c r="A4317" t="s">
        <v>1929</v>
      </c>
      <c r="B4317" t="s">
        <v>1928</v>
      </c>
      <c r="C4317" t="s">
        <v>1927</v>
      </c>
      <c r="D4317">
        <v>5325.74</v>
      </c>
      <c r="E4317">
        <v>36.950000000000003</v>
      </c>
      <c r="F4317" t="s">
        <v>2737</v>
      </c>
      <c r="G4317">
        <v>27210100</v>
      </c>
      <c r="H4317" t="s">
        <v>2750</v>
      </c>
      <c r="I4317" t="s">
        <v>2737</v>
      </c>
      <c r="J4317" s="8">
        <v>43889.407638888886</v>
      </c>
      <c r="K4317">
        <v>272</v>
      </c>
      <c r="L4317">
        <v>45385</v>
      </c>
    </row>
    <row r="4318" spans="1:15" hidden="1" x14ac:dyDescent="0.25">
      <c r="A4318" t="s">
        <v>1929</v>
      </c>
      <c r="B4318" t="s">
        <v>1928</v>
      </c>
      <c r="C4318" t="s">
        <v>1927</v>
      </c>
      <c r="D4318">
        <v>5325.74</v>
      </c>
      <c r="E4318">
        <v>22.56</v>
      </c>
      <c r="F4318" t="s">
        <v>2752</v>
      </c>
      <c r="G4318">
        <v>27038238</v>
      </c>
      <c r="H4318" t="s">
        <v>2753</v>
      </c>
      <c r="I4318" t="s">
        <v>2737</v>
      </c>
      <c r="J4318" s="8">
        <v>43889.407638888886</v>
      </c>
      <c r="K4318">
        <v>270</v>
      </c>
      <c r="L4318">
        <v>45385</v>
      </c>
    </row>
    <row r="4319" spans="1:15" hidden="1" x14ac:dyDescent="0.25">
      <c r="A4319" t="s">
        <v>1929</v>
      </c>
      <c r="B4319" t="s">
        <v>1928</v>
      </c>
      <c r="C4319" t="s">
        <v>1927</v>
      </c>
      <c r="D4319">
        <v>5325.74</v>
      </c>
      <c r="E4319">
        <v>11.59</v>
      </c>
      <c r="F4319" t="s">
        <v>2737</v>
      </c>
      <c r="G4319">
        <v>27069212</v>
      </c>
      <c r="H4319" t="s">
        <v>2754</v>
      </c>
      <c r="I4319" t="s">
        <v>2737</v>
      </c>
      <c r="J4319" s="8">
        <v>43889.407638888886</v>
      </c>
      <c r="K4319">
        <v>270</v>
      </c>
      <c r="L4319">
        <v>45385</v>
      </c>
    </row>
    <row r="4320" spans="1:15" hidden="1" x14ac:dyDescent="0.25">
      <c r="A4320" t="s">
        <v>1929</v>
      </c>
      <c r="B4320" t="s">
        <v>1928</v>
      </c>
      <c r="C4320" t="s">
        <v>1927</v>
      </c>
      <c r="D4320">
        <v>5325.74</v>
      </c>
      <c r="E4320">
        <v>7.35</v>
      </c>
      <c r="F4320" t="s">
        <v>2737</v>
      </c>
      <c r="G4320">
        <v>27013392</v>
      </c>
      <c r="H4320" t="s">
        <v>2755</v>
      </c>
      <c r="I4320" t="s">
        <v>2737</v>
      </c>
      <c r="J4320" s="8">
        <v>43889.407638888886</v>
      </c>
      <c r="K4320">
        <v>270</v>
      </c>
      <c r="L4320">
        <v>45385</v>
      </c>
    </row>
    <row r="4321" spans="1:15" hidden="1" x14ac:dyDescent="0.25">
      <c r="A4321" t="s">
        <v>1929</v>
      </c>
      <c r="B4321" t="s">
        <v>1928</v>
      </c>
      <c r="C4321" t="s">
        <v>1927</v>
      </c>
      <c r="D4321">
        <v>5325.74</v>
      </c>
      <c r="E4321">
        <v>26.13</v>
      </c>
      <c r="F4321" t="s">
        <v>2737</v>
      </c>
      <c r="G4321">
        <v>27014004</v>
      </c>
      <c r="H4321" t="s">
        <v>2738</v>
      </c>
      <c r="I4321" t="s">
        <v>2737</v>
      </c>
      <c r="J4321" s="8">
        <v>43889.407638888886</v>
      </c>
      <c r="K4321">
        <v>270</v>
      </c>
      <c r="L4321">
        <v>45385</v>
      </c>
    </row>
    <row r="4322" spans="1:15" hidden="1" x14ac:dyDescent="0.25">
      <c r="A4322" t="s">
        <v>1929</v>
      </c>
      <c r="B4322" t="s">
        <v>1928</v>
      </c>
      <c r="C4322" t="s">
        <v>1927</v>
      </c>
      <c r="D4322">
        <v>5325.74</v>
      </c>
      <c r="E4322">
        <v>27.34</v>
      </c>
      <c r="F4322" t="s">
        <v>2737</v>
      </c>
      <c r="G4322">
        <v>27013399</v>
      </c>
      <c r="H4322" t="s">
        <v>2739</v>
      </c>
      <c r="I4322" t="s">
        <v>2737</v>
      </c>
      <c r="J4322" s="8">
        <v>43889.407638888886</v>
      </c>
      <c r="K4322">
        <v>270</v>
      </c>
      <c r="L4322">
        <v>45385</v>
      </c>
    </row>
    <row r="4323" spans="1:15" hidden="1" x14ac:dyDescent="0.25">
      <c r="A4323" t="s">
        <v>1929</v>
      </c>
      <c r="B4323" t="s">
        <v>1928</v>
      </c>
      <c r="C4323" t="s">
        <v>1927</v>
      </c>
      <c r="D4323">
        <v>5325.74</v>
      </c>
      <c r="E4323">
        <v>10.97</v>
      </c>
      <c r="F4323" t="s">
        <v>2737</v>
      </c>
      <c r="G4323">
        <v>27280043</v>
      </c>
      <c r="H4323" t="s">
        <v>2740</v>
      </c>
      <c r="I4323" t="s">
        <v>2737</v>
      </c>
      <c r="J4323" s="8">
        <v>43889.407638888886</v>
      </c>
      <c r="K4323">
        <v>272</v>
      </c>
      <c r="L4323">
        <v>45385</v>
      </c>
    </row>
    <row r="4324" spans="1:15" hidden="1" x14ac:dyDescent="0.25">
      <c r="A4324" t="s">
        <v>1929</v>
      </c>
      <c r="B4324" t="s">
        <v>1928</v>
      </c>
      <c r="C4324" t="s">
        <v>1927</v>
      </c>
      <c r="D4324">
        <v>5325.74</v>
      </c>
      <c r="E4324">
        <v>22</v>
      </c>
      <c r="F4324" t="s">
        <v>2737</v>
      </c>
      <c r="G4324">
        <v>25024769</v>
      </c>
      <c r="H4324" t="s">
        <v>2741</v>
      </c>
      <c r="I4324" t="s">
        <v>2737</v>
      </c>
      <c r="J4324" s="8">
        <v>43889.407638888886</v>
      </c>
      <c r="K4324">
        <v>250</v>
      </c>
      <c r="L4324">
        <v>45385</v>
      </c>
    </row>
    <row r="4325" spans="1:15" hidden="1" x14ac:dyDescent="0.25">
      <c r="A4325" t="s">
        <v>1929</v>
      </c>
      <c r="B4325" t="s">
        <v>1928</v>
      </c>
      <c r="C4325" t="s">
        <v>1927</v>
      </c>
      <c r="D4325">
        <v>5325.74</v>
      </c>
      <c r="E4325">
        <v>53</v>
      </c>
      <c r="F4325" t="s">
        <v>2759</v>
      </c>
      <c r="G4325">
        <v>25021407</v>
      </c>
      <c r="H4325" t="s">
        <v>2760</v>
      </c>
      <c r="I4325" t="s">
        <v>2737</v>
      </c>
      <c r="J4325" s="8">
        <v>43889.407638888886</v>
      </c>
      <c r="K4325">
        <v>250</v>
      </c>
      <c r="L4325">
        <v>45385</v>
      </c>
    </row>
    <row r="4326" spans="1:15" hidden="1" x14ac:dyDescent="0.25">
      <c r="A4326" t="s">
        <v>1929</v>
      </c>
      <c r="B4326" t="s">
        <v>1928</v>
      </c>
      <c r="C4326" t="s">
        <v>1927</v>
      </c>
      <c r="D4326">
        <v>5325.74</v>
      </c>
      <c r="E4326">
        <v>46</v>
      </c>
      <c r="F4326" t="s">
        <v>2742</v>
      </c>
      <c r="G4326">
        <v>25021907</v>
      </c>
      <c r="H4326" t="s">
        <v>2743</v>
      </c>
      <c r="I4326" t="s">
        <v>2737</v>
      </c>
      <c r="J4326" s="8">
        <v>43889.407638888886</v>
      </c>
      <c r="K4326">
        <v>250</v>
      </c>
      <c r="L4326">
        <v>45385</v>
      </c>
    </row>
    <row r="4327" spans="1:15" hidden="1" x14ac:dyDescent="0.25">
      <c r="A4327" t="s">
        <v>1929</v>
      </c>
      <c r="B4327" t="s">
        <v>1928</v>
      </c>
      <c r="C4327" t="s">
        <v>1927</v>
      </c>
      <c r="D4327">
        <v>5325.74</v>
      </c>
      <c r="E4327">
        <v>46</v>
      </c>
      <c r="F4327" t="s">
        <v>2742</v>
      </c>
      <c r="G4327">
        <v>25021907</v>
      </c>
      <c r="H4327" t="s">
        <v>2743</v>
      </c>
      <c r="I4327" t="s">
        <v>2737</v>
      </c>
      <c r="J4327" s="8">
        <v>43889.407638888886</v>
      </c>
      <c r="K4327">
        <v>250</v>
      </c>
      <c r="L4327">
        <v>45385</v>
      </c>
    </row>
    <row r="4328" spans="1:15" hidden="1" x14ac:dyDescent="0.25">
      <c r="A4328" t="s">
        <v>1929</v>
      </c>
      <c r="B4328" t="s">
        <v>1928</v>
      </c>
      <c r="C4328" t="s">
        <v>1927</v>
      </c>
      <c r="D4328">
        <v>5325.74</v>
      </c>
      <c r="E4328">
        <v>0</v>
      </c>
      <c r="F4328" t="s">
        <v>2737</v>
      </c>
      <c r="G4328">
        <v>31200000</v>
      </c>
      <c r="H4328" t="s">
        <v>2749</v>
      </c>
      <c r="I4328" t="s">
        <v>2737</v>
      </c>
      <c r="J4328" s="8">
        <v>43889.407638888886</v>
      </c>
      <c r="K4328">
        <v>312</v>
      </c>
      <c r="L4328">
        <v>45385</v>
      </c>
      <c r="M4328" s="19">
        <v>0</v>
      </c>
    </row>
    <row r="4329" spans="1:15" hidden="1" x14ac:dyDescent="0.25">
      <c r="A4329" t="s">
        <v>1929</v>
      </c>
      <c r="B4329" t="s">
        <v>1928</v>
      </c>
      <c r="C4329" t="s">
        <v>1927</v>
      </c>
      <c r="D4329">
        <v>5325.74</v>
      </c>
      <c r="E4329">
        <v>3226</v>
      </c>
      <c r="F4329">
        <v>878.4</v>
      </c>
      <c r="G4329">
        <v>75013238</v>
      </c>
      <c r="H4329" t="s">
        <v>2746</v>
      </c>
      <c r="I4329" t="s">
        <v>2737</v>
      </c>
      <c r="J4329" s="8">
        <v>43889.407638888886</v>
      </c>
      <c r="K4329">
        <v>750</v>
      </c>
      <c r="L4329">
        <v>45385</v>
      </c>
      <c r="M4329" s="19">
        <v>3375</v>
      </c>
    </row>
    <row r="4330" spans="1:15" hidden="1" x14ac:dyDescent="0.25">
      <c r="A4330" t="s">
        <v>1929</v>
      </c>
      <c r="B4330" t="s">
        <v>1928</v>
      </c>
      <c r="C4330" t="s">
        <v>1927</v>
      </c>
      <c r="D4330">
        <v>5325.74</v>
      </c>
      <c r="E4330">
        <v>1023</v>
      </c>
      <c r="F4330" t="s">
        <v>2737</v>
      </c>
      <c r="G4330">
        <v>37013010</v>
      </c>
      <c r="H4330" t="s">
        <v>2747</v>
      </c>
      <c r="I4330" t="s">
        <v>2737</v>
      </c>
      <c r="J4330" s="8">
        <v>43889.407638888886</v>
      </c>
      <c r="K4330">
        <v>370</v>
      </c>
      <c r="L4330">
        <v>45385</v>
      </c>
      <c r="M4330" s="19">
        <v>33</v>
      </c>
      <c r="N4330">
        <f>E4330/31</f>
        <v>33</v>
      </c>
      <c r="O4330" s="19">
        <f>N4330*M4330</f>
        <v>1089</v>
      </c>
    </row>
    <row r="4331" spans="1:15" hidden="1" x14ac:dyDescent="0.25">
      <c r="A4331" t="s">
        <v>1929</v>
      </c>
      <c r="B4331" t="s">
        <v>1928</v>
      </c>
      <c r="C4331" t="s">
        <v>1927</v>
      </c>
      <c r="D4331">
        <v>5325.74</v>
      </c>
      <c r="E4331">
        <v>690</v>
      </c>
      <c r="F4331">
        <v>10260</v>
      </c>
      <c r="G4331">
        <v>71010260</v>
      </c>
      <c r="H4331" t="s">
        <v>2748</v>
      </c>
      <c r="I4331" t="s">
        <v>2737</v>
      </c>
      <c r="J4331" s="8">
        <v>43889.407638888886</v>
      </c>
      <c r="K4331">
        <v>710</v>
      </c>
      <c r="L4331">
        <v>45385</v>
      </c>
      <c r="M4331" s="19">
        <v>722</v>
      </c>
    </row>
    <row r="4332" spans="1:15" hidden="1" x14ac:dyDescent="0.25">
      <c r="A4332" t="s">
        <v>1061</v>
      </c>
      <c r="B4332" t="s">
        <v>1060</v>
      </c>
      <c r="C4332" t="s">
        <v>1059</v>
      </c>
      <c r="D4332">
        <v>9950.77</v>
      </c>
      <c r="E4332">
        <v>11.59</v>
      </c>
      <c r="F4332" t="s">
        <v>2737</v>
      </c>
      <c r="G4332">
        <v>27069212</v>
      </c>
      <c r="H4332" t="s">
        <v>2754</v>
      </c>
      <c r="I4332" t="s">
        <v>2737</v>
      </c>
      <c r="J4332" s="8">
        <v>43747.530555555553</v>
      </c>
      <c r="K4332">
        <v>270</v>
      </c>
      <c r="L4332">
        <v>45385</v>
      </c>
    </row>
    <row r="4333" spans="1:15" hidden="1" x14ac:dyDescent="0.25">
      <c r="A4333" t="s">
        <v>1061</v>
      </c>
      <c r="B4333" t="s">
        <v>1060</v>
      </c>
      <c r="C4333" t="s">
        <v>1059</v>
      </c>
      <c r="D4333">
        <v>9950.77</v>
      </c>
      <c r="E4333">
        <v>7.35</v>
      </c>
      <c r="F4333" t="s">
        <v>2737</v>
      </c>
      <c r="G4333">
        <v>27013392</v>
      </c>
      <c r="H4333" t="s">
        <v>2755</v>
      </c>
      <c r="I4333" t="s">
        <v>2737</v>
      </c>
      <c r="J4333" s="8">
        <v>43747.530555555553</v>
      </c>
      <c r="K4333">
        <v>270</v>
      </c>
      <c r="L4333">
        <v>45385</v>
      </c>
    </row>
    <row r="4334" spans="1:15" hidden="1" x14ac:dyDescent="0.25">
      <c r="A4334" t="s">
        <v>1061</v>
      </c>
      <c r="B4334" t="s">
        <v>1060</v>
      </c>
      <c r="C4334" t="s">
        <v>1059</v>
      </c>
      <c r="D4334">
        <v>9950.77</v>
      </c>
      <c r="E4334">
        <v>26.13</v>
      </c>
      <c r="F4334" t="s">
        <v>2737</v>
      </c>
      <c r="G4334">
        <v>27014004</v>
      </c>
      <c r="H4334" t="s">
        <v>2738</v>
      </c>
      <c r="I4334" t="s">
        <v>2737</v>
      </c>
      <c r="J4334" s="8">
        <v>43747.530555555553</v>
      </c>
      <c r="K4334">
        <v>270</v>
      </c>
      <c r="L4334">
        <v>45385</v>
      </c>
    </row>
    <row r="4335" spans="1:15" hidden="1" x14ac:dyDescent="0.25">
      <c r="A4335" t="s">
        <v>1061</v>
      </c>
      <c r="B4335" t="s">
        <v>1060</v>
      </c>
      <c r="C4335" t="s">
        <v>1059</v>
      </c>
      <c r="D4335">
        <v>9950.77</v>
      </c>
      <c r="E4335">
        <v>22.78</v>
      </c>
      <c r="F4335" t="s">
        <v>2737</v>
      </c>
      <c r="G4335">
        <v>27013399</v>
      </c>
      <c r="H4335" t="s">
        <v>2739</v>
      </c>
      <c r="I4335" t="s">
        <v>2737</v>
      </c>
      <c r="J4335" s="8">
        <v>43747.530555555553</v>
      </c>
      <c r="K4335">
        <v>270</v>
      </c>
      <c r="L4335">
        <v>45385</v>
      </c>
    </row>
    <row r="4336" spans="1:15" hidden="1" x14ac:dyDescent="0.25">
      <c r="A4336" t="s">
        <v>1061</v>
      </c>
      <c r="B4336" t="s">
        <v>1060</v>
      </c>
      <c r="C4336" t="s">
        <v>1059</v>
      </c>
      <c r="D4336">
        <v>9950.77</v>
      </c>
      <c r="E4336">
        <v>10.97</v>
      </c>
      <c r="F4336" t="s">
        <v>2737</v>
      </c>
      <c r="G4336">
        <v>27280043</v>
      </c>
      <c r="H4336" t="s">
        <v>2740</v>
      </c>
      <c r="I4336" t="s">
        <v>2737</v>
      </c>
      <c r="J4336" s="8">
        <v>43747.530555555553</v>
      </c>
      <c r="K4336">
        <v>272</v>
      </c>
      <c r="L4336">
        <v>45385</v>
      </c>
    </row>
    <row r="4337" spans="1:15" hidden="1" x14ac:dyDescent="0.25">
      <c r="A4337" t="s">
        <v>1061</v>
      </c>
      <c r="B4337" t="s">
        <v>1060</v>
      </c>
      <c r="C4337" t="s">
        <v>1059</v>
      </c>
      <c r="D4337">
        <v>9950.77</v>
      </c>
      <c r="E4337">
        <v>46</v>
      </c>
      <c r="F4337" t="s">
        <v>2742</v>
      </c>
      <c r="G4337">
        <v>25021907</v>
      </c>
      <c r="H4337" t="s">
        <v>2743</v>
      </c>
      <c r="I4337" t="s">
        <v>2737</v>
      </c>
      <c r="J4337" s="8">
        <v>43747.530555555553</v>
      </c>
      <c r="K4337">
        <v>250</v>
      </c>
      <c r="L4337">
        <v>45385</v>
      </c>
    </row>
    <row r="4338" spans="1:15" hidden="1" x14ac:dyDescent="0.25">
      <c r="A4338" t="s">
        <v>1061</v>
      </c>
      <c r="B4338" t="s">
        <v>1060</v>
      </c>
      <c r="C4338" t="s">
        <v>1059</v>
      </c>
      <c r="D4338">
        <v>9950.77</v>
      </c>
      <c r="E4338">
        <v>7</v>
      </c>
      <c r="F4338" t="s">
        <v>2737</v>
      </c>
      <c r="G4338">
        <v>25024632</v>
      </c>
      <c r="H4338" t="s">
        <v>2758</v>
      </c>
      <c r="I4338" t="s">
        <v>2737</v>
      </c>
      <c r="J4338" s="8">
        <v>43747.530555555553</v>
      </c>
      <c r="K4338">
        <v>250</v>
      </c>
      <c r="L4338">
        <v>45385</v>
      </c>
    </row>
    <row r="4339" spans="1:15" hidden="1" x14ac:dyDescent="0.25">
      <c r="A4339" t="s">
        <v>1061</v>
      </c>
      <c r="B4339" t="s">
        <v>1060</v>
      </c>
      <c r="C4339" t="s">
        <v>1059</v>
      </c>
      <c r="D4339">
        <v>9950.77</v>
      </c>
      <c r="E4339">
        <v>21</v>
      </c>
      <c r="F4339">
        <v>21578</v>
      </c>
      <c r="G4339">
        <v>25021578</v>
      </c>
      <c r="H4339" t="s">
        <v>2910</v>
      </c>
      <c r="I4339" t="s">
        <v>2737</v>
      </c>
      <c r="J4339" s="8">
        <v>43747.530555555553</v>
      </c>
      <c r="K4339">
        <v>250</v>
      </c>
      <c r="L4339">
        <v>45385</v>
      </c>
    </row>
    <row r="4340" spans="1:15" hidden="1" x14ac:dyDescent="0.25">
      <c r="A4340" t="s">
        <v>1061</v>
      </c>
      <c r="B4340" t="s">
        <v>1060</v>
      </c>
      <c r="C4340" t="s">
        <v>1059</v>
      </c>
      <c r="D4340">
        <v>9950.77</v>
      </c>
      <c r="E4340">
        <v>53</v>
      </c>
      <c r="F4340" t="s">
        <v>2759</v>
      </c>
      <c r="G4340">
        <v>25021407</v>
      </c>
      <c r="H4340" t="s">
        <v>2760</v>
      </c>
      <c r="I4340" t="s">
        <v>2737</v>
      </c>
      <c r="J4340" s="8">
        <v>43747.530555555553</v>
      </c>
      <c r="K4340">
        <v>250</v>
      </c>
      <c r="L4340">
        <v>45385</v>
      </c>
    </row>
    <row r="4341" spans="1:15" hidden="1" x14ac:dyDescent="0.25">
      <c r="A4341" t="s">
        <v>1061</v>
      </c>
      <c r="B4341" t="s">
        <v>1060</v>
      </c>
      <c r="C4341" t="s">
        <v>1059</v>
      </c>
      <c r="D4341">
        <v>9950.77</v>
      </c>
      <c r="E4341">
        <v>-53</v>
      </c>
      <c r="F4341" t="s">
        <v>2759</v>
      </c>
      <c r="G4341">
        <v>25021407</v>
      </c>
      <c r="H4341" t="s">
        <v>2760</v>
      </c>
      <c r="I4341" t="s">
        <v>2737</v>
      </c>
      <c r="J4341" s="8">
        <v>43747.530555555553</v>
      </c>
      <c r="K4341">
        <v>250</v>
      </c>
      <c r="L4341">
        <v>45385</v>
      </c>
    </row>
    <row r="4342" spans="1:15" hidden="1" x14ac:dyDescent="0.25">
      <c r="A4342" t="s">
        <v>1061</v>
      </c>
      <c r="B4342" t="s">
        <v>1060</v>
      </c>
      <c r="C4342" t="s">
        <v>1059</v>
      </c>
      <c r="D4342">
        <v>9950.77</v>
      </c>
      <c r="E4342">
        <v>46</v>
      </c>
      <c r="F4342" t="s">
        <v>2742</v>
      </c>
      <c r="G4342">
        <v>25021907</v>
      </c>
      <c r="H4342" t="s">
        <v>2743</v>
      </c>
      <c r="I4342" t="s">
        <v>2737</v>
      </c>
      <c r="J4342" s="8">
        <v>43747.530555555553</v>
      </c>
      <c r="K4342">
        <v>250</v>
      </c>
      <c r="L4342">
        <v>45385</v>
      </c>
    </row>
    <row r="4343" spans="1:15" hidden="1" x14ac:dyDescent="0.25">
      <c r="A4343" t="s">
        <v>1061</v>
      </c>
      <c r="B4343" t="s">
        <v>1060</v>
      </c>
      <c r="C4343" t="s">
        <v>1059</v>
      </c>
      <c r="D4343">
        <v>9950.77</v>
      </c>
      <c r="E4343">
        <v>3618</v>
      </c>
      <c r="F4343" t="s">
        <v>2737</v>
      </c>
      <c r="G4343">
        <v>75013236</v>
      </c>
      <c r="H4343" t="s">
        <v>2745</v>
      </c>
      <c r="I4343" t="s">
        <v>2737</v>
      </c>
      <c r="J4343" s="8">
        <v>43747.530555555553</v>
      </c>
      <c r="K4343">
        <v>750</v>
      </c>
      <c r="L4343">
        <v>45385</v>
      </c>
      <c r="M4343" s="19">
        <v>3785</v>
      </c>
    </row>
    <row r="4344" spans="1:15" hidden="1" x14ac:dyDescent="0.25">
      <c r="A4344" t="s">
        <v>1061</v>
      </c>
      <c r="B4344" t="s">
        <v>1060</v>
      </c>
      <c r="C4344" t="s">
        <v>1059</v>
      </c>
      <c r="D4344">
        <v>9950.77</v>
      </c>
      <c r="E4344">
        <v>3226</v>
      </c>
      <c r="F4344">
        <v>878.4</v>
      </c>
      <c r="G4344">
        <v>75013238</v>
      </c>
      <c r="H4344" t="s">
        <v>2746</v>
      </c>
      <c r="I4344" t="s">
        <v>2737</v>
      </c>
      <c r="J4344" s="8">
        <v>43747.530555555553</v>
      </c>
      <c r="K4344">
        <v>750</v>
      </c>
      <c r="L4344">
        <v>45385</v>
      </c>
      <c r="M4344" s="19">
        <v>3375</v>
      </c>
    </row>
    <row r="4345" spans="1:15" hidden="1" x14ac:dyDescent="0.25">
      <c r="A4345" t="s">
        <v>1061</v>
      </c>
      <c r="B4345" t="s">
        <v>1060</v>
      </c>
      <c r="C4345" t="s">
        <v>1059</v>
      </c>
      <c r="D4345">
        <v>9950.77</v>
      </c>
      <c r="E4345">
        <v>1426</v>
      </c>
      <c r="F4345" t="s">
        <v>2737</v>
      </c>
      <c r="G4345">
        <v>37013010</v>
      </c>
      <c r="H4345" t="s">
        <v>2747</v>
      </c>
      <c r="I4345" t="s">
        <v>2737</v>
      </c>
      <c r="J4345" s="8">
        <v>43747.530555555553</v>
      </c>
      <c r="K4345">
        <v>370</v>
      </c>
      <c r="L4345">
        <v>45385</v>
      </c>
      <c r="M4345" s="19">
        <v>33</v>
      </c>
      <c r="N4345">
        <f>E4345/31</f>
        <v>46</v>
      </c>
      <c r="O4345" s="19">
        <f>N4345*M4345</f>
        <v>1518</v>
      </c>
    </row>
    <row r="4346" spans="1:15" hidden="1" x14ac:dyDescent="0.25">
      <c r="A4346" t="s">
        <v>1061</v>
      </c>
      <c r="B4346" t="s">
        <v>1060</v>
      </c>
      <c r="C4346" t="s">
        <v>1059</v>
      </c>
      <c r="D4346">
        <v>9950.77</v>
      </c>
      <c r="E4346">
        <v>690</v>
      </c>
      <c r="F4346">
        <v>10260</v>
      </c>
      <c r="G4346">
        <v>71010260</v>
      </c>
      <c r="H4346" t="s">
        <v>2748</v>
      </c>
      <c r="I4346" t="s">
        <v>2737</v>
      </c>
      <c r="J4346" s="8">
        <v>43747.530555555553</v>
      </c>
      <c r="K4346">
        <v>710</v>
      </c>
      <c r="L4346">
        <v>45385</v>
      </c>
      <c r="M4346" s="19">
        <v>722</v>
      </c>
    </row>
    <row r="4347" spans="1:15" hidden="1" x14ac:dyDescent="0.25">
      <c r="A4347" t="s">
        <v>1061</v>
      </c>
      <c r="B4347" t="s">
        <v>1060</v>
      </c>
      <c r="C4347" t="s">
        <v>1059</v>
      </c>
      <c r="D4347">
        <v>9950.77</v>
      </c>
      <c r="E4347">
        <v>284</v>
      </c>
      <c r="F4347">
        <v>10261</v>
      </c>
      <c r="G4347">
        <v>71010261</v>
      </c>
      <c r="H4347" t="s">
        <v>2761</v>
      </c>
      <c r="I4347" t="s">
        <v>2737</v>
      </c>
      <c r="J4347" s="8">
        <v>43747.530555555553</v>
      </c>
      <c r="K4347">
        <v>710</v>
      </c>
      <c r="L4347">
        <v>45385</v>
      </c>
      <c r="M4347" s="19">
        <v>298</v>
      </c>
    </row>
    <row r="4348" spans="1:15" hidden="1" x14ac:dyDescent="0.25">
      <c r="A4348" t="s">
        <v>1061</v>
      </c>
      <c r="B4348" t="s">
        <v>1060</v>
      </c>
      <c r="C4348" t="s">
        <v>1059</v>
      </c>
      <c r="D4348">
        <v>9950.77</v>
      </c>
      <c r="E4348">
        <v>120</v>
      </c>
      <c r="F4348">
        <v>94640</v>
      </c>
      <c r="G4348">
        <v>41044000</v>
      </c>
      <c r="H4348" t="s">
        <v>2762</v>
      </c>
      <c r="I4348" t="s">
        <v>2737</v>
      </c>
      <c r="J4348" s="8">
        <v>43747.530555555553</v>
      </c>
      <c r="K4348">
        <v>410</v>
      </c>
      <c r="L4348">
        <v>45385</v>
      </c>
      <c r="M4348" s="19">
        <v>126</v>
      </c>
    </row>
    <row r="4349" spans="1:15" hidden="1" x14ac:dyDescent="0.25">
      <c r="A4349" t="s">
        <v>1061</v>
      </c>
      <c r="B4349" t="s">
        <v>1060</v>
      </c>
      <c r="C4349" t="s">
        <v>1059</v>
      </c>
      <c r="D4349">
        <v>9950.77</v>
      </c>
      <c r="E4349">
        <v>0</v>
      </c>
      <c r="F4349" t="s">
        <v>2737</v>
      </c>
      <c r="G4349">
        <v>31200000</v>
      </c>
      <c r="H4349" t="s">
        <v>2749</v>
      </c>
      <c r="I4349" t="s">
        <v>2737</v>
      </c>
      <c r="J4349" s="8">
        <v>43747.530555555553</v>
      </c>
      <c r="K4349">
        <v>312</v>
      </c>
      <c r="L4349">
        <v>45385</v>
      </c>
      <c r="M4349" s="19">
        <v>0</v>
      </c>
    </row>
    <row r="4350" spans="1:15" hidden="1" x14ac:dyDescent="0.25">
      <c r="A4350" t="s">
        <v>1061</v>
      </c>
      <c r="B4350" t="s">
        <v>1060</v>
      </c>
      <c r="C4350" t="s">
        <v>1059</v>
      </c>
      <c r="D4350">
        <v>9950.77</v>
      </c>
      <c r="E4350">
        <v>115</v>
      </c>
      <c r="F4350">
        <v>88305</v>
      </c>
      <c r="G4350">
        <v>31200004</v>
      </c>
      <c r="H4350" t="s">
        <v>2764</v>
      </c>
      <c r="I4350" t="s">
        <v>2737</v>
      </c>
      <c r="J4350" s="8">
        <v>43747.530555555553</v>
      </c>
      <c r="K4350">
        <v>312</v>
      </c>
      <c r="L4350">
        <v>45385</v>
      </c>
      <c r="M4350" s="19">
        <v>121</v>
      </c>
    </row>
    <row r="4351" spans="1:15" hidden="1" x14ac:dyDescent="0.25">
      <c r="A4351" t="s">
        <v>1061</v>
      </c>
      <c r="B4351" t="s">
        <v>1060</v>
      </c>
      <c r="C4351" t="s">
        <v>1059</v>
      </c>
      <c r="D4351">
        <v>9950.77</v>
      </c>
      <c r="E4351">
        <v>115</v>
      </c>
      <c r="F4351">
        <v>88305</v>
      </c>
      <c r="G4351">
        <v>31200004</v>
      </c>
      <c r="H4351" t="s">
        <v>2764</v>
      </c>
      <c r="I4351" t="s">
        <v>2737</v>
      </c>
      <c r="J4351" s="8">
        <v>43747.530555555553</v>
      </c>
      <c r="K4351">
        <v>312</v>
      </c>
      <c r="L4351">
        <v>45385</v>
      </c>
      <c r="M4351" s="19">
        <v>121</v>
      </c>
    </row>
    <row r="4352" spans="1:15" hidden="1" x14ac:dyDescent="0.25">
      <c r="A4352" t="s">
        <v>1061</v>
      </c>
      <c r="B4352" t="s">
        <v>1060</v>
      </c>
      <c r="C4352" t="s">
        <v>1059</v>
      </c>
      <c r="D4352">
        <v>9950.77</v>
      </c>
      <c r="E4352">
        <v>81.09</v>
      </c>
      <c r="F4352" t="s">
        <v>2737</v>
      </c>
      <c r="G4352">
        <v>27210100</v>
      </c>
      <c r="H4352" t="s">
        <v>2750</v>
      </c>
      <c r="I4352" t="s">
        <v>2737</v>
      </c>
      <c r="J4352" s="8">
        <v>43747.530555555553</v>
      </c>
      <c r="K4352">
        <v>272</v>
      </c>
      <c r="L4352">
        <v>45385</v>
      </c>
    </row>
    <row r="4353" spans="1:15" hidden="1" x14ac:dyDescent="0.25">
      <c r="A4353" t="s">
        <v>1061</v>
      </c>
      <c r="B4353" t="s">
        <v>1060</v>
      </c>
      <c r="C4353" t="s">
        <v>1059</v>
      </c>
      <c r="D4353">
        <v>9950.77</v>
      </c>
      <c r="E4353">
        <v>0</v>
      </c>
      <c r="F4353" t="s">
        <v>2737</v>
      </c>
      <c r="G4353">
        <v>31200000</v>
      </c>
      <c r="H4353" t="s">
        <v>2749</v>
      </c>
      <c r="I4353" t="s">
        <v>2737</v>
      </c>
      <c r="J4353" s="8">
        <v>43747.530555555553</v>
      </c>
      <c r="K4353">
        <v>312</v>
      </c>
      <c r="L4353">
        <v>45385</v>
      </c>
      <c r="M4353" s="19">
        <v>0</v>
      </c>
    </row>
    <row r="4354" spans="1:15" hidden="1" x14ac:dyDescent="0.25">
      <c r="A4354" t="s">
        <v>1061</v>
      </c>
      <c r="B4354" t="s">
        <v>1060</v>
      </c>
      <c r="C4354" t="s">
        <v>1059</v>
      </c>
      <c r="D4354">
        <v>9950.77</v>
      </c>
      <c r="E4354">
        <v>6.31</v>
      </c>
      <c r="F4354" t="s">
        <v>2737</v>
      </c>
      <c r="G4354">
        <v>27280208</v>
      </c>
      <c r="H4354" t="s">
        <v>2751</v>
      </c>
      <c r="I4354" t="s">
        <v>2737</v>
      </c>
      <c r="J4354" s="8">
        <v>43747.530555555553</v>
      </c>
      <c r="K4354">
        <v>272</v>
      </c>
      <c r="L4354">
        <v>45385</v>
      </c>
    </row>
    <row r="4355" spans="1:15" hidden="1" x14ac:dyDescent="0.25">
      <c r="A4355" t="s">
        <v>1061</v>
      </c>
      <c r="B4355" t="s">
        <v>1060</v>
      </c>
      <c r="C4355" t="s">
        <v>1059</v>
      </c>
      <c r="D4355">
        <v>9950.77</v>
      </c>
      <c r="E4355">
        <v>12.48</v>
      </c>
      <c r="F4355" t="s">
        <v>2737</v>
      </c>
      <c r="G4355">
        <v>27101000</v>
      </c>
      <c r="H4355" t="s">
        <v>2956</v>
      </c>
      <c r="I4355" t="s">
        <v>2737</v>
      </c>
      <c r="J4355" s="8">
        <v>43747.530555555553</v>
      </c>
      <c r="K4355">
        <v>271</v>
      </c>
      <c r="L4355">
        <v>45385</v>
      </c>
    </row>
    <row r="4356" spans="1:15" hidden="1" x14ac:dyDescent="0.25">
      <c r="A4356" t="s">
        <v>1061</v>
      </c>
      <c r="B4356" t="s">
        <v>1060</v>
      </c>
      <c r="C4356" t="s">
        <v>1059</v>
      </c>
      <c r="D4356">
        <v>9950.77</v>
      </c>
      <c r="E4356">
        <v>45.73</v>
      </c>
      <c r="F4356" t="s">
        <v>2737</v>
      </c>
      <c r="G4356">
        <v>27210100</v>
      </c>
      <c r="H4356" t="s">
        <v>2750</v>
      </c>
      <c r="I4356" t="s">
        <v>2737</v>
      </c>
      <c r="J4356" s="8">
        <v>43747.530555555553</v>
      </c>
      <c r="K4356">
        <v>272</v>
      </c>
      <c r="L4356">
        <v>45385</v>
      </c>
    </row>
    <row r="4357" spans="1:15" hidden="1" x14ac:dyDescent="0.25">
      <c r="A4357" t="s">
        <v>1061</v>
      </c>
      <c r="B4357" t="s">
        <v>1060</v>
      </c>
      <c r="C4357" t="s">
        <v>1059</v>
      </c>
      <c r="D4357">
        <v>9950.77</v>
      </c>
      <c r="E4357">
        <v>12.34</v>
      </c>
      <c r="F4357" t="s">
        <v>2773</v>
      </c>
      <c r="G4357">
        <v>27038236</v>
      </c>
      <c r="H4357" t="s">
        <v>2774</v>
      </c>
      <c r="I4357" t="s">
        <v>2737</v>
      </c>
      <c r="J4357" s="8">
        <v>43747.530555555553</v>
      </c>
      <c r="K4357">
        <v>270</v>
      </c>
      <c r="L4357">
        <v>45385</v>
      </c>
    </row>
    <row r="4358" spans="1:15" hidden="1" x14ac:dyDescent="0.25">
      <c r="A4358" t="s">
        <v>1932</v>
      </c>
      <c r="B4358" t="s">
        <v>1931</v>
      </c>
      <c r="C4358" t="s">
        <v>1930</v>
      </c>
      <c r="D4358">
        <v>4604.67</v>
      </c>
      <c r="E4358">
        <v>12.34</v>
      </c>
      <c r="F4358" t="s">
        <v>2773</v>
      </c>
      <c r="G4358">
        <v>27038236</v>
      </c>
      <c r="H4358" t="s">
        <v>2774</v>
      </c>
      <c r="I4358" t="s">
        <v>2737</v>
      </c>
      <c r="J4358" s="8">
        <v>43787.290972222225</v>
      </c>
      <c r="K4358">
        <v>270</v>
      </c>
      <c r="L4358">
        <v>45385</v>
      </c>
    </row>
    <row r="4359" spans="1:15" hidden="1" x14ac:dyDescent="0.25">
      <c r="A4359" t="s">
        <v>1932</v>
      </c>
      <c r="B4359" t="s">
        <v>1931</v>
      </c>
      <c r="C4359" t="s">
        <v>1930</v>
      </c>
      <c r="D4359">
        <v>4604.67</v>
      </c>
      <c r="E4359">
        <v>11.59</v>
      </c>
      <c r="F4359" t="s">
        <v>2737</v>
      </c>
      <c r="G4359">
        <v>27069212</v>
      </c>
      <c r="H4359" t="s">
        <v>2754</v>
      </c>
      <c r="I4359" t="s">
        <v>2737</v>
      </c>
      <c r="J4359" s="8">
        <v>43787.290972222225</v>
      </c>
      <c r="K4359">
        <v>270</v>
      </c>
      <c r="L4359">
        <v>45385</v>
      </c>
    </row>
    <row r="4360" spans="1:15" hidden="1" x14ac:dyDescent="0.25">
      <c r="A4360" t="s">
        <v>1932</v>
      </c>
      <c r="B4360" t="s">
        <v>1931</v>
      </c>
      <c r="C4360" t="s">
        <v>1930</v>
      </c>
      <c r="D4360">
        <v>4604.67</v>
      </c>
      <c r="E4360">
        <v>7.35</v>
      </c>
      <c r="F4360" t="s">
        <v>2737</v>
      </c>
      <c r="G4360">
        <v>27013392</v>
      </c>
      <c r="H4360" t="s">
        <v>2755</v>
      </c>
      <c r="I4360" t="s">
        <v>2737</v>
      </c>
      <c r="J4360" s="8">
        <v>43787.290972222225</v>
      </c>
      <c r="K4360">
        <v>270</v>
      </c>
      <c r="L4360">
        <v>45385</v>
      </c>
    </row>
    <row r="4361" spans="1:15" hidden="1" x14ac:dyDescent="0.25">
      <c r="A4361" t="s">
        <v>1932</v>
      </c>
      <c r="B4361" t="s">
        <v>1931</v>
      </c>
      <c r="C4361" t="s">
        <v>1930</v>
      </c>
      <c r="D4361">
        <v>4604.67</v>
      </c>
      <c r="E4361">
        <v>21.19</v>
      </c>
      <c r="F4361" t="s">
        <v>2737</v>
      </c>
      <c r="G4361">
        <v>27013399</v>
      </c>
      <c r="H4361" t="s">
        <v>2739</v>
      </c>
      <c r="I4361" t="s">
        <v>2737</v>
      </c>
      <c r="J4361" s="8">
        <v>43787.290972222225</v>
      </c>
      <c r="K4361">
        <v>270</v>
      </c>
      <c r="L4361">
        <v>45385</v>
      </c>
    </row>
    <row r="4362" spans="1:15" hidden="1" x14ac:dyDescent="0.25">
      <c r="A4362" t="s">
        <v>1932</v>
      </c>
      <c r="B4362" t="s">
        <v>1931</v>
      </c>
      <c r="C4362" t="s">
        <v>1930</v>
      </c>
      <c r="D4362">
        <v>4604.67</v>
      </c>
      <c r="E4362">
        <v>21</v>
      </c>
      <c r="F4362" t="s">
        <v>2768</v>
      </c>
      <c r="G4362">
        <v>25023566</v>
      </c>
      <c r="H4362" t="s">
        <v>2769</v>
      </c>
      <c r="I4362" t="s">
        <v>2737</v>
      </c>
      <c r="J4362" s="8">
        <v>43787.290972222225</v>
      </c>
      <c r="K4362">
        <v>250</v>
      </c>
      <c r="L4362">
        <v>45385</v>
      </c>
    </row>
    <row r="4363" spans="1:15" hidden="1" x14ac:dyDescent="0.25">
      <c r="A4363" t="s">
        <v>1932</v>
      </c>
      <c r="B4363" t="s">
        <v>1931</v>
      </c>
      <c r="C4363" t="s">
        <v>1930</v>
      </c>
      <c r="D4363">
        <v>4604.67</v>
      </c>
      <c r="E4363">
        <v>37</v>
      </c>
      <c r="F4363" t="s">
        <v>2766</v>
      </c>
      <c r="G4363">
        <v>25021300</v>
      </c>
      <c r="H4363" t="s">
        <v>2767</v>
      </c>
      <c r="I4363" t="s">
        <v>2737</v>
      </c>
      <c r="J4363" s="8">
        <v>43787.290972222225</v>
      </c>
      <c r="K4363">
        <v>250</v>
      </c>
      <c r="L4363">
        <v>45385</v>
      </c>
    </row>
    <row r="4364" spans="1:15" hidden="1" x14ac:dyDescent="0.25">
      <c r="A4364" t="s">
        <v>1932</v>
      </c>
      <c r="B4364" t="s">
        <v>1931</v>
      </c>
      <c r="C4364" t="s">
        <v>1930</v>
      </c>
      <c r="D4364">
        <v>4604.67</v>
      </c>
      <c r="E4364">
        <v>3226</v>
      </c>
      <c r="F4364">
        <v>878.4</v>
      </c>
      <c r="G4364">
        <v>75013238</v>
      </c>
      <c r="H4364" t="s">
        <v>2746</v>
      </c>
      <c r="I4364" t="s">
        <v>2737</v>
      </c>
      <c r="J4364" s="8">
        <v>43787.290972222225</v>
      </c>
      <c r="K4364">
        <v>750</v>
      </c>
      <c r="L4364">
        <v>45385</v>
      </c>
      <c r="M4364" s="19">
        <v>3375</v>
      </c>
    </row>
    <row r="4365" spans="1:15" hidden="1" x14ac:dyDescent="0.25">
      <c r="A4365" t="s">
        <v>1932</v>
      </c>
      <c r="B4365" t="s">
        <v>1931</v>
      </c>
      <c r="C4365" t="s">
        <v>1930</v>
      </c>
      <c r="D4365">
        <v>4604.67</v>
      </c>
      <c r="E4365">
        <v>330</v>
      </c>
      <c r="F4365" t="s">
        <v>2770</v>
      </c>
      <c r="G4365">
        <v>37020001</v>
      </c>
      <c r="H4365" t="s">
        <v>2771</v>
      </c>
      <c r="I4365" t="s">
        <v>2737</v>
      </c>
      <c r="J4365" s="8">
        <v>43787.290972222225</v>
      </c>
      <c r="K4365">
        <v>370</v>
      </c>
      <c r="L4365">
        <v>45385</v>
      </c>
      <c r="M4365" s="19">
        <v>346</v>
      </c>
      <c r="N4365" s="19">
        <f>M4365</f>
        <v>346</v>
      </c>
      <c r="O4365" s="19">
        <f>N4365</f>
        <v>346</v>
      </c>
    </row>
    <row r="4366" spans="1:15" hidden="1" x14ac:dyDescent="0.25">
      <c r="A4366" t="s">
        <v>1932</v>
      </c>
      <c r="B4366" t="s">
        <v>1931</v>
      </c>
      <c r="C4366" t="s">
        <v>1930</v>
      </c>
      <c r="D4366">
        <v>4604.67</v>
      </c>
      <c r="E4366">
        <v>690</v>
      </c>
      <c r="F4366">
        <v>10260</v>
      </c>
      <c r="G4366">
        <v>71010260</v>
      </c>
      <c r="H4366" t="s">
        <v>2748</v>
      </c>
      <c r="I4366" t="s">
        <v>2737</v>
      </c>
      <c r="J4366" s="8">
        <v>43787.290972222225</v>
      </c>
      <c r="K4366">
        <v>710</v>
      </c>
      <c r="L4366">
        <v>45385</v>
      </c>
      <c r="M4366" s="19">
        <v>722</v>
      </c>
    </row>
    <row r="4367" spans="1:15" hidden="1" x14ac:dyDescent="0.25">
      <c r="A4367" t="s">
        <v>1932</v>
      </c>
      <c r="B4367" t="s">
        <v>1931</v>
      </c>
      <c r="C4367" t="s">
        <v>1930</v>
      </c>
      <c r="D4367">
        <v>4604.67</v>
      </c>
      <c r="E4367">
        <v>0</v>
      </c>
      <c r="F4367" t="s">
        <v>2737</v>
      </c>
      <c r="G4367">
        <v>31200000</v>
      </c>
      <c r="H4367" t="s">
        <v>2749</v>
      </c>
      <c r="I4367" t="s">
        <v>2737</v>
      </c>
      <c r="J4367" s="8">
        <v>43787.290972222225</v>
      </c>
      <c r="K4367">
        <v>312</v>
      </c>
      <c r="L4367">
        <v>45385</v>
      </c>
      <c r="M4367" s="19">
        <v>0</v>
      </c>
    </row>
    <row r="4368" spans="1:15" hidden="1" x14ac:dyDescent="0.25">
      <c r="A4368" t="s">
        <v>1932</v>
      </c>
      <c r="B4368" t="s">
        <v>1931</v>
      </c>
      <c r="C4368" t="s">
        <v>1930</v>
      </c>
      <c r="D4368">
        <v>4604.67</v>
      </c>
      <c r="E4368">
        <v>115</v>
      </c>
      <c r="F4368">
        <v>88305</v>
      </c>
      <c r="G4368">
        <v>31200004</v>
      </c>
      <c r="H4368" t="s">
        <v>2764</v>
      </c>
      <c r="I4368" t="s">
        <v>2737</v>
      </c>
      <c r="J4368" s="8">
        <v>43787.290972222225</v>
      </c>
      <c r="K4368">
        <v>312</v>
      </c>
      <c r="L4368">
        <v>45385</v>
      </c>
      <c r="M4368" s="19">
        <v>121</v>
      </c>
    </row>
    <row r="4369" spans="1:15" hidden="1" x14ac:dyDescent="0.25">
      <c r="A4369" t="s">
        <v>1932</v>
      </c>
      <c r="B4369" t="s">
        <v>1931</v>
      </c>
      <c r="C4369" t="s">
        <v>1930</v>
      </c>
      <c r="D4369">
        <v>4604.67</v>
      </c>
      <c r="E4369">
        <v>0</v>
      </c>
      <c r="F4369" t="s">
        <v>2737</v>
      </c>
      <c r="G4369">
        <v>31200000</v>
      </c>
      <c r="H4369" t="s">
        <v>2749</v>
      </c>
      <c r="I4369" t="s">
        <v>2737</v>
      </c>
      <c r="J4369" s="8">
        <v>43787.290972222225</v>
      </c>
      <c r="K4369">
        <v>312</v>
      </c>
      <c r="L4369">
        <v>45385</v>
      </c>
      <c r="M4369" s="19">
        <v>0</v>
      </c>
    </row>
    <row r="4370" spans="1:15" hidden="1" x14ac:dyDescent="0.25">
      <c r="A4370" t="s">
        <v>1932</v>
      </c>
      <c r="B4370" t="s">
        <v>1931</v>
      </c>
      <c r="C4370" t="s">
        <v>1930</v>
      </c>
      <c r="D4370">
        <v>4604.67</v>
      </c>
      <c r="E4370">
        <v>12.34</v>
      </c>
      <c r="F4370" t="s">
        <v>2773</v>
      </c>
      <c r="G4370">
        <v>27038236</v>
      </c>
      <c r="H4370" t="s">
        <v>2774</v>
      </c>
      <c r="I4370" t="s">
        <v>2737</v>
      </c>
      <c r="J4370" s="8">
        <v>43787.290972222225</v>
      </c>
      <c r="K4370">
        <v>270</v>
      </c>
      <c r="L4370">
        <v>45385</v>
      </c>
    </row>
    <row r="4371" spans="1:15" hidden="1" x14ac:dyDescent="0.25">
      <c r="A4371" t="s">
        <v>1932</v>
      </c>
      <c r="B4371" t="s">
        <v>1931</v>
      </c>
      <c r="C4371" t="s">
        <v>1930</v>
      </c>
      <c r="D4371">
        <v>4604.67</v>
      </c>
      <c r="E4371">
        <v>7.06</v>
      </c>
      <c r="F4371" t="s">
        <v>2737</v>
      </c>
      <c r="G4371">
        <v>27069170</v>
      </c>
      <c r="H4371" t="s">
        <v>2772</v>
      </c>
      <c r="I4371" t="s">
        <v>2737</v>
      </c>
      <c r="J4371" s="8">
        <v>43787.290972222225</v>
      </c>
      <c r="K4371">
        <v>270</v>
      </c>
      <c r="L4371">
        <v>45385</v>
      </c>
    </row>
    <row r="4372" spans="1:15" hidden="1" x14ac:dyDescent="0.25">
      <c r="A4372" t="s">
        <v>1932</v>
      </c>
      <c r="B4372" t="s">
        <v>1931</v>
      </c>
      <c r="C4372" t="s">
        <v>1930</v>
      </c>
      <c r="D4372">
        <v>4604.67</v>
      </c>
      <c r="E4372">
        <v>64.37</v>
      </c>
      <c r="F4372" t="s">
        <v>2737</v>
      </c>
      <c r="G4372">
        <v>27210100</v>
      </c>
      <c r="H4372" t="s">
        <v>2750</v>
      </c>
      <c r="I4372" t="s">
        <v>2737</v>
      </c>
      <c r="J4372" s="8">
        <v>43787.290972222225</v>
      </c>
      <c r="K4372">
        <v>272</v>
      </c>
      <c r="L4372">
        <v>45385</v>
      </c>
    </row>
    <row r="4373" spans="1:15" hidden="1" x14ac:dyDescent="0.25">
      <c r="A4373" t="s">
        <v>1932</v>
      </c>
      <c r="B4373" t="s">
        <v>1931</v>
      </c>
      <c r="C4373" t="s">
        <v>1930</v>
      </c>
      <c r="D4373">
        <v>4604.67</v>
      </c>
      <c r="E4373">
        <v>12.48</v>
      </c>
      <c r="F4373" t="s">
        <v>2737</v>
      </c>
      <c r="G4373">
        <v>27101000</v>
      </c>
      <c r="H4373" t="s">
        <v>2956</v>
      </c>
      <c r="I4373" t="s">
        <v>2737</v>
      </c>
      <c r="J4373" s="8">
        <v>43787.290972222225</v>
      </c>
      <c r="K4373">
        <v>271</v>
      </c>
      <c r="L4373">
        <v>45385</v>
      </c>
    </row>
    <row r="4374" spans="1:15" hidden="1" x14ac:dyDescent="0.25">
      <c r="A4374" t="s">
        <v>1932</v>
      </c>
      <c r="B4374" t="s">
        <v>1931</v>
      </c>
      <c r="C4374" t="s">
        <v>1930</v>
      </c>
      <c r="D4374">
        <v>4604.67</v>
      </c>
      <c r="E4374">
        <v>36.950000000000003</v>
      </c>
      <c r="F4374" t="s">
        <v>2737</v>
      </c>
      <c r="G4374">
        <v>27210100</v>
      </c>
      <c r="H4374" t="s">
        <v>2750</v>
      </c>
      <c r="I4374" t="s">
        <v>2737</v>
      </c>
      <c r="J4374" s="8">
        <v>43787.290972222225</v>
      </c>
      <c r="K4374">
        <v>272</v>
      </c>
      <c r="L4374">
        <v>45385</v>
      </c>
    </row>
    <row r="4375" spans="1:15" hidden="1" x14ac:dyDescent="0.25">
      <c r="A4375" t="s">
        <v>1935</v>
      </c>
      <c r="B4375" t="s">
        <v>1934</v>
      </c>
      <c r="C4375" t="s">
        <v>1933</v>
      </c>
      <c r="D4375">
        <v>5370.07</v>
      </c>
      <c r="E4375">
        <v>10.97</v>
      </c>
      <c r="F4375" t="s">
        <v>2737</v>
      </c>
      <c r="G4375">
        <v>27280043</v>
      </c>
      <c r="H4375" t="s">
        <v>2740</v>
      </c>
      <c r="I4375" t="s">
        <v>2737</v>
      </c>
      <c r="J4375" s="8">
        <v>44082.294444444444</v>
      </c>
      <c r="K4375">
        <v>272</v>
      </c>
      <c r="L4375">
        <v>45385</v>
      </c>
    </row>
    <row r="4376" spans="1:15" hidden="1" x14ac:dyDescent="0.25">
      <c r="A4376" t="s">
        <v>1935</v>
      </c>
      <c r="B4376" t="s">
        <v>1934</v>
      </c>
      <c r="C4376" t="s">
        <v>1933</v>
      </c>
      <c r="D4376">
        <v>5370.07</v>
      </c>
      <c r="E4376">
        <v>46</v>
      </c>
      <c r="F4376" t="s">
        <v>2742</v>
      </c>
      <c r="G4376">
        <v>25021907</v>
      </c>
      <c r="H4376" t="s">
        <v>2743</v>
      </c>
      <c r="I4376" t="s">
        <v>2737</v>
      </c>
      <c r="J4376" s="8">
        <v>44082.294444444444</v>
      </c>
      <c r="K4376">
        <v>250</v>
      </c>
      <c r="L4376">
        <v>45385</v>
      </c>
    </row>
    <row r="4377" spans="1:15" hidden="1" x14ac:dyDescent="0.25">
      <c r="A4377" t="s">
        <v>1935</v>
      </c>
      <c r="B4377" t="s">
        <v>1934</v>
      </c>
      <c r="C4377" t="s">
        <v>1933</v>
      </c>
      <c r="D4377">
        <v>5370.07</v>
      </c>
      <c r="E4377">
        <v>24</v>
      </c>
      <c r="F4377" t="s">
        <v>2737</v>
      </c>
      <c r="G4377">
        <v>25024769</v>
      </c>
      <c r="H4377" t="s">
        <v>2741</v>
      </c>
      <c r="I4377" t="s">
        <v>2737</v>
      </c>
      <c r="J4377" s="8">
        <v>44082.294444444444</v>
      </c>
      <c r="K4377">
        <v>250</v>
      </c>
      <c r="L4377">
        <v>45385</v>
      </c>
    </row>
    <row r="4378" spans="1:15" hidden="1" x14ac:dyDescent="0.25">
      <c r="A4378" t="s">
        <v>1935</v>
      </c>
      <c r="B4378" t="s">
        <v>1934</v>
      </c>
      <c r="C4378" t="s">
        <v>1933</v>
      </c>
      <c r="D4378">
        <v>5370.07</v>
      </c>
      <c r="E4378">
        <v>46</v>
      </c>
      <c r="F4378" t="s">
        <v>2742</v>
      </c>
      <c r="G4378">
        <v>25021907</v>
      </c>
      <c r="H4378" t="s">
        <v>2743</v>
      </c>
      <c r="I4378" t="s">
        <v>2737</v>
      </c>
      <c r="J4378" s="8">
        <v>44082.294444444444</v>
      </c>
      <c r="K4378">
        <v>250</v>
      </c>
      <c r="L4378">
        <v>45385</v>
      </c>
    </row>
    <row r="4379" spans="1:15" hidden="1" x14ac:dyDescent="0.25">
      <c r="A4379" t="s">
        <v>1935</v>
      </c>
      <c r="B4379" t="s">
        <v>1934</v>
      </c>
      <c r="C4379" t="s">
        <v>1933</v>
      </c>
      <c r="D4379">
        <v>5370.07</v>
      </c>
      <c r="E4379">
        <v>3375</v>
      </c>
      <c r="F4379">
        <v>878.4</v>
      </c>
      <c r="G4379">
        <v>75013238</v>
      </c>
      <c r="H4379" t="s">
        <v>2746</v>
      </c>
      <c r="I4379" t="s">
        <v>2737</v>
      </c>
      <c r="J4379" s="8">
        <v>44082.294444444444</v>
      </c>
      <c r="K4379">
        <v>750</v>
      </c>
      <c r="L4379">
        <v>45385</v>
      </c>
      <c r="M4379" s="19">
        <v>3375</v>
      </c>
    </row>
    <row r="4380" spans="1:15" hidden="1" x14ac:dyDescent="0.25">
      <c r="A4380" t="s">
        <v>1935</v>
      </c>
      <c r="B4380" t="s">
        <v>1934</v>
      </c>
      <c r="C4380" t="s">
        <v>1933</v>
      </c>
      <c r="D4380">
        <v>5370.07</v>
      </c>
      <c r="E4380">
        <v>924</v>
      </c>
      <c r="F4380" t="s">
        <v>2737</v>
      </c>
      <c r="G4380">
        <v>37013010</v>
      </c>
      <c r="H4380" t="s">
        <v>2747</v>
      </c>
      <c r="I4380" t="s">
        <v>2737</v>
      </c>
      <c r="J4380" s="8">
        <v>44082.294444444444</v>
      </c>
      <c r="K4380">
        <v>370</v>
      </c>
      <c r="L4380">
        <v>45385</v>
      </c>
      <c r="M4380" s="19">
        <v>33</v>
      </c>
      <c r="N4380">
        <f>E4380/33</f>
        <v>28</v>
      </c>
      <c r="O4380" s="19">
        <f>N4380*M4380</f>
        <v>924</v>
      </c>
    </row>
    <row r="4381" spans="1:15" hidden="1" x14ac:dyDescent="0.25">
      <c r="A4381" t="s">
        <v>1935</v>
      </c>
      <c r="B4381" t="s">
        <v>1934</v>
      </c>
      <c r="C4381" t="s">
        <v>1933</v>
      </c>
      <c r="D4381">
        <v>5370.07</v>
      </c>
      <c r="E4381">
        <v>722</v>
      </c>
      <c r="F4381">
        <v>10260</v>
      </c>
      <c r="G4381">
        <v>71010260</v>
      </c>
      <c r="H4381" t="s">
        <v>2748</v>
      </c>
      <c r="I4381" t="s">
        <v>2737</v>
      </c>
      <c r="J4381" s="8">
        <v>44082.294444444444</v>
      </c>
      <c r="K4381">
        <v>710</v>
      </c>
      <c r="L4381">
        <v>45385</v>
      </c>
      <c r="M4381" s="19">
        <v>722</v>
      </c>
    </row>
    <row r="4382" spans="1:15" hidden="1" x14ac:dyDescent="0.25">
      <c r="A4382" t="s">
        <v>1935</v>
      </c>
      <c r="B4382" t="s">
        <v>1934</v>
      </c>
      <c r="C4382" t="s">
        <v>1933</v>
      </c>
      <c r="D4382">
        <v>5370.07</v>
      </c>
      <c r="E4382">
        <v>12.95</v>
      </c>
      <c r="F4382" t="s">
        <v>2737</v>
      </c>
      <c r="G4382">
        <v>27101000</v>
      </c>
      <c r="H4382" t="s">
        <v>2956</v>
      </c>
      <c r="I4382" t="s">
        <v>2737</v>
      </c>
      <c r="J4382" s="8">
        <v>44082.294444444444</v>
      </c>
      <c r="K4382">
        <v>271</v>
      </c>
      <c r="L4382">
        <v>45385</v>
      </c>
    </row>
    <row r="4383" spans="1:15" hidden="1" x14ac:dyDescent="0.25">
      <c r="A4383" t="s">
        <v>1935</v>
      </c>
      <c r="B4383" t="s">
        <v>1934</v>
      </c>
      <c r="C4383" t="s">
        <v>1933</v>
      </c>
      <c r="D4383">
        <v>5370.07</v>
      </c>
      <c r="E4383">
        <v>35.82</v>
      </c>
      <c r="F4383" t="s">
        <v>2737</v>
      </c>
      <c r="G4383">
        <v>27210100</v>
      </c>
      <c r="H4383" t="s">
        <v>2750</v>
      </c>
      <c r="I4383" t="s">
        <v>2737</v>
      </c>
      <c r="J4383" s="8">
        <v>44082.294444444444</v>
      </c>
      <c r="K4383">
        <v>272</v>
      </c>
      <c r="L4383">
        <v>45385</v>
      </c>
    </row>
    <row r="4384" spans="1:15" hidden="1" x14ac:dyDescent="0.25">
      <c r="A4384" t="s">
        <v>1935</v>
      </c>
      <c r="B4384" t="s">
        <v>1934</v>
      </c>
      <c r="C4384" t="s">
        <v>1933</v>
      </c>
      <c r="D4384">
        <v>5370.07</v>
      </c>
      <c r="E4384">
        <v>20</v>
      </c>
      <c r="F4384">
        <v>82962</v>
      </c>
      <c r="G4384">
        <v>30149084</v>
      </c>
      <c r="H4384" t="s">
        <v>2763</v>
      </c>
      <c r="I4384" t="s">
        <v>2737</v>
      </c>
      <c r="J4384" s="8">
        <v>44082.294444444444</v>
      </c>
      <c r="K4384">
        <v>301</v>
      </c>
      <c r="L4384">
        <v>45385</v>
      </c>
      <c r="M4384" s="19">
        <v>20</v>
      </c>
    </row>
    <row r="4385" spans="1:13" hidden="1" x14ac:dyDescent="0.25">
      <c r="A4385" t="s">
        <v>1935</v>
      </c>
      <c r="B4385" t="s">
        <v>1934</v>
      </c>
      <c r="C4385" t="s">
        <v>1933</v>
      </c>
      <c r="D4385">
        <v>5370.07</v>
      </c>
      <c r="E4385">
        <v>64.37</v>
      </c>
      <c r="F4385" t="s">
        <v>2737</v>
      </c>
      <c r="G4385">
        <v>27210100</v>
      </c>
      <c r="H4385" t="s">
        <v>2750</v>
      </c>
      <c r="I4385" t="s">
        <v>2737</v>
      </c>
      <c r="J4385" s="8">
        <v>44082.294444444444</v>
      </c>
      <c r="K4385">
        <v>272</v>
      </c>
      <c r="L4385">
        <v>45385</v>
      </c>
    </row>
    <row r="4386" spans="1:13" hidden="1" x14ac:dyDescent="0.25">
      <c r="A4386" t="s">
        <v>1935</v>
      </c>
      <c r="B4386" t="s">
        <v>1934</v>
      </c>
      <c r="C4386" t="s">
        <v>1933</v>
      </c>
      <c r="D4386">
        <v>5370.07</v>
      </c>
      <c r="E4386">
        <v>0</v>
      </c>
      <c r="F4386" t="s">
        <v>2737</v>
      </c>
      <c r="G4386">
        <v>31200000</v>
      </c>
      <c r="H4386" t="s">
        <v>2749</v>
      </c>
      <c r="I4386" t="s">
        <v>2737</v>
      </c>
      <c r="J4386" s="8">
        <v>44082.294444444444</v>
      </c>
      <c r="K4386">
        <v>312</v>
      </c>
      <c r="L4386">
        <v>45385</v>
      </c>
      <c r="M4386" s="19">
        <v>0</v>
      </c>
    </row>
    <row r="4387" spans="1:13" hidden="1" x14ac:dyDescent="0.25">
      <c r="A4387" t="s">
        <v>1935</v>
      </c>
      <c r="B4387" t="s">
        <v>1934</v>
      </c>
      <c r="C4387" t="s">
        <v>1933</v>
      </c>
      <c r="D4387">
        <v>5370.07</v>
      </c>
      <c r="E4387">
        <v>-12.95</v>
      </c>
      <c r="F4387" t="s">
        <v>2737</v>
      </c>
      <c r="G4387">
        <v>27101000</v>
      </c>
      <c r="H4387" t="s">
        <v>2956</v>
      </c>
      <c r="I4387" t="s">
        <v>2737</v>
      </c>
      <c r="J4387" s="8">
        <v>44082.294444444444</v>
      </c>
      <c r="K4387">
        <v>271</v>
      </c>
      <c r="L4387">
        <v>45385</v>
      </c>
    </row>
    <row r="4388" spans="1:13" hidden="1" x14ac:dyDescent="0.25">
      <c r="A4388" t="s">
        <v>1935</v>
      </c>
      <c r="B4388" t="s">
        <v>1934</v>
      </c>
      <c r="C4388" t="s">
        <v>1933</v>
      </c>
      <c r="D4388">
        <v>5370.07</v>
      </c>
      <c r="E4388">
        <v>-35.82</v>
      </c>
      <c r="F4388" t="s">
        <v>2737</v>
      </c>
      <c r="G4388">
        <v>27210100</v>
      </c>
      <c r="H4388" t="s">
        <v>2750</v>
      </c>
      <c r="I4388" t="s">
        <v>2737</v>
      </c>
      <c r="J4388" s="8">
        <v>44082.294444444444</v>
      </c>
      <c r="K4388">
        <v>272</v>
      </c>
      <c r="L4388">
        <v>45385</v>
      </c>
    </row>
    <row r="4389" spans="1:13" hidden="1" x14ac:dyDescent="0.25">
      <c r="A4389" t="s">
        <v>1935</v>
      </c>
      <c r="B4389" t="s">
        <v>1934</v>
      </c>
      <c r="C4389" t="s">
        <v>1933</v>
      </c>
      <c r="D4389">
        <v>5370.07</v>
      </c>
      <c r="E4389">
        <v>12.95</v>
      </c>
      <c r="F4389" t="s">
        <v>2737</v>
      </c>
      <c r="G4389">
        <v>27101000</v>
      </c>
      <c r="H4389" t="s">
        <v>2956</v>
      </c>
      <c r="I4389" t="s">
        <v>2737</v>
      </c>
      <c r="J4389" s="8">
        <v>44082.294444444444</v>
      </c>
      <c r="K4389">
        <v>271</v>
      </c>
      <c r="L4389">
        <v>45385</v>
      </c>
    </row>
    <row r="4390" spans="1:13" hidden="1" x14ac:dyDescent="0.25">
      <c r="A4390" t="s">
        <v>1935</v>
      </c>
      <c r="B4390" t="s">
        <v>1934</v>
      </c>
      <c r="C4390" t="s">
        <v>1933</v>
      </c>
      <c r="D4390">
        <v>5370.07</v>
      </c>
      <c r="E4390">
        <v>35.82</v>
      </c>
      <c r="F4390" t="s">
        <v>2737</v>
      </c>
      <c r="G4390">
        <v>27210100</v>
      </c>
      <c r="H4390" t="s">
        <v>2750</v>
      </c>
      <c r="I4390" t="s">
        <v>2737</v>
      </c>
      <c r="J4390" s="8">
        <v>44082.294444444444</v>
      </c>
      <c r="K4390">
        <v>272</v>
      </c>
      <c r="L4390">
        <v>45385</v>
      </c>
    </row>
    <row r="4391" spans="1:13" hidden="1" x14ac:dyDescent="0.25">
      <c r="A4391" t="s">
        <v>1935</v>
      </c>
      <c r="B4391" t="s">
        <v>1934</v>
      </c>
      <c r="C4391" t="s">
        <v>1933</v>
      </c>
      <c r="D4391">
        <v>5370.07</v>
      </c>
      <c r="E4391">
        <v>22.61</v>
      </c>
      <c r="F4391" t="s">
        <v>2752</v>
      </c>
      <c r="G4391">
        <v>27038238</v>
      </c>
      <c r="H4391" t="s">
        <v>2753</v>
      </c>
      <c r="I4391" t="s">
        <v>2737</v>
      </c>
      <c r="J4391" s="8">
        <v>44082.294444444444</v>
      </c>
      <c r="K4391">
        <v>270</v>
      </c>
      <c r="L4391">
        <v>45385</v>
      </c>
    </row>
    <row r="4392" spans="1:13" hidden="1" x14ac:dyDescent="0.25">
      <c r="A4392" t="s">
        <v>1935</v>
      </c>
      <c r="B4392" t="s">
        <v>1934</v>
      </c>
      <c r="C4392" t="s">
        <v>1933</v>
      </c>
      <c r="D4392">
        <v>5370.07</v>
      </c>
      <c r="E4392">
        <v>11.68</v>
      </c>
      <c r="F4392" t="s">
        <v>2737</v>
      </c>
      <c r="G4392">
        <v>27069212</v>
      </c>
      <c r="H4392" t="s">
        <v>2754</v>
      </c>
      <c r="I4392" t="s">
        <v>2737</v>
      </c>
      <c r="J4392" s="8">
        <v>44082.294444444444</v>
      </c>
      <c r="K4392">
        <v>270</v>
      </c>
      <c r="L4392">
        <v>45385</v>
      </c>
    </row>
    <row r="4393" spans="1:13" hidden="1" x14ac:dyDescent="0.25">
      <c r="A4393" t="s">
        <v>1935</v>
      </c>
      <c r="B4393" t="s">
        <v>1934</v>
      </c>
      <c r="C4393" t="s">
        <v>1933</v>
      </c>
      <c r="D4393">
        <v>5370.07</v>
      </c>
      <c r="E4393">
        <v>7.35</v>
      </c>
      <c r="F4393" t="s">
        <v>2737</v>
      </c>
      <c r="G4393">
        <v>27013392</v>
      </c>
      <c r="H4393" t="s">
        <v>2755</v>
      </c>
      <c r="I4393" t="s">
        <v>2737</v>
      </c>
      <c r="J4393" s="8">
        <v>44082.294444444444</v>
      </c>
      <c r="K4393">
        <v>270</v>
      </c>
      <c r="L4393">
        <v>45385</v>
      </c>
    </row>
    <row r="4394" spans="1:13" hidden="1" x14ac:dyDescent="0.25">
      <c r="A4394" t="s">
        <v>1935</v>
      </c>
      <c r="B4394" t="s">
        <v>1934</v>
      </c>
      <c r="C4394" t="s">
        <v>1933</v>
      </c>
      <c r="D4394">
        <v>5370.07</v>
      </c>
      <c r="E4394">
        <v>26.13</v>
      </c>
      <c r="F4394" t="s">
        <v>2737</v>
      </c>
      <c r="G4394">
        <v>27014004</v>
      </c>
      <c r="H4394" t="s">
        <v>2738</v>
      </c>
      <c r="I4394" t="s">
        <v>2737</v>
      </c>
      <c r="J4394" s="8">
        <v>44082.294444444444</v>
      </c>
      <c r="K4394">
        <v>270</v>
      </c>
      <c r="L4394">
        <v>45385</v>
      </c>
    </row>
    <row r="4395" spans="1:13" hidden="1" x14ac:dyDescent="0.25">
      <c r="A4395" t="s">
        <v>1935</v>
      </c>
      <c r="B4395" t="s">
        <v>1934</v>
      </c>
      <c r="C4395" t="s">
        <v>1933</v>
      </c>
      <c r="D4395">
        <v>5370.07</v>
      </c>
      <c r="E4395">
        <v>21.19</v>
      </c>
      <c r="F4395" t="s">
        <v>2737</v>
      </c>
      <c r="G4395">
        <v>27013399</v>
      </c>
      <c r="H4395" t="s">
        <v>2739</v>
      </c>
      <c r="I4395" t="s">
        <v>2737</v>
      </c>
      <c r="J4395" s="8">
        <v>44082.294444444444</v>
      </c>
      <c r="K4395">
        <v>270</v>
      </c>
      <c r="L4395">
        <v>45385</v>
      </c>
    </row>
    <row r="4396" spans="1:13" hidden="1" x14ac:dyDescent="0.25">
      <c r="A4396" t="s">
        <v>1938</v>
      </c>
      <c r="B4396" t="s">
        <v>1937</v>
      </c>
      <c r="C4396" t="s">
        <v>1936</v>
      </c>
      <c r="D4396">
        <v>10873.89</v>
      </c>
      <c r="E4396">
        <v>7</v>
      </c>
      <c r="F4396">
        <v>20144</v>
      </c>
      <c r="G4396">
        <v>25920144</v>
      </c>
      <c r="H4396" t="s">
        <v>2775</v>
      </c>
      <c r="I4396" t="s">
        <v>2737</v>
      </c>
      <c r="J4396" s="8">
        <v>43921.45416666667</v>
      </c>
      <c r="K4396">
        <v>259</v>
      </c>
      <c r="L4396">
        <v>45385</v>
      </c>
    </row>
    <row r="4397" spans="1:13" hidden="1" x14ac:dyDescent="0.25">
      <c r="A4397" t="s">
        <v>1938</v>
      </c>
      <c r="B4397" t="s">
        <v>1937</v>
      </c>
      <c r="C4397" t="s">
        <v>1936</v>
      </c>
      <c r="D4397">
        <v>10873.89</v>
      </c>
      <c r="E4397">
        <v>10</v>
      </c>
      <c r="F4397">
        <v>20872</v>
      </c>
      <c r="G4397">
        <v>25920872</v>
      </c>
      <c r="H4397" t="s">
        <v>3078</v>
      </c>
      <c r="I4397" t="s">
        <v>2737</v>
      </c>
      <c r="J4397" s="8">
        <v>43921.45416666667</v>
      </c>
      <c r="K4397">
        <v>259</v>
      </c>
      <c r="L4397">
        <v>45385</v>
      </c>
    </row>
    <row r="4398" spans="1:13" hidden="1" x14ac:dyDescent="0.25">
      <c r="A4398" t="s">
        <v>1938</v>
      </c>
      <c r="B4398" t="s">
        <v>1937</v>
      </c>
      <c r="C4398" t="s">
        <v>1936</v>
      </c>
      <c r="D4398">
        <v>10873.89</v>
      </c>
      <c r="E4398">
        <v>-1133</v>
      </c>
      <c r="F4398" t="s">
        <v>2737</v>
      </c>
      <c r="G4398">
        <v>80100001</v>
      </c>
      <c r="H4398" t="s">
        <v>3171</v>
      </c>
      <c r="I4398" t="s">
        <v>2737</v>
      </c>
      <c r="J4398" s="8">
        <v>43921.45416666667</v>
      </c>
      <c r="K4398">
        <v>801</v>
      </c>
      <c r="L4398">
        <v>45385</v>
      </c>
      <c r="M4398" s="19">
        <v>1186</v>
      </c>
    </row>
    <row r="4399" spans="1:13" hidden="1" x14ac:dyDescent="0.25">
      <c r="A4399" t="s">
        <v>1938</v>
      </c>
      <c r="B4399" t="s">
        <v>1937</v>
      </c>
      <c r="C4399" t="s">
        <v>1936</v>
      </c>
      <c r="D4399">
        <v>10873.89</v>
      </c>
      <c r="E4399">
        <v>1133</v>
      </c>
      <c r="F4399" t="s">
        <v>3172</v>
      </c>
      <c r="G4399">
        <v>82050000</v>
      </c>
      <c r="H4399" t="s">
        <v>3173</v>
      </c>
      <c r="I4399" t="s">
        <v>2737</v>
      </c>
      <c r="J4399" s="8">
        <v>43921.45416666667</v>
      </c>
      <c r="K4399">
        <v>820</v>
      </c>
      <c r="L4399">
        <v>45385</v>
      </c>
      <c r="M4399" s="19">
        <v>1186</v>
      </c>
    </row>
    <row r="4400" spans="1:13" hidden="1" x14ac:dyDescent="0.25">
      <c r="A4400" t="s">
        <v>1938</v>
      </c>
      <c r="B4400" t="s">
        <v>1937</v>
      </c>
      <c r="C4400" t="s">
        <v>1936</v>
      </c>
      <c r="D4400">
        <v>10873.89</v>
      </c>
      <c r="E4400">
        <v>7</v>
      </c>
      <c r="F4400">
        <v>20144</v>
      </c>
      <c r="G4400">
        <v>25920144</v>
      </c>
      <c r="H4400" t="s">
        <v>2775</v>
      </c>
      <c r="I4400" t="s">
        <v>2737</v>
      </c>
      <c r="J4400" s="8">
        <v>43921.45416666667</v>
      </c>
      <c r="K4400">
        <v>259</v>
      </c>
      <c r="L4400">
        <v>45385</v>
      </c>
    </row>
    <row r="4401" spans="1:13" hidden="1" x14ac:dyDescent="0.25">
      <c r="A4401" t="s">
        <v>1938</v>
      </c>
      <c r="B4401" t="s">
        <v>1937</v>
      </c>
      <c r="C4401" t="s">
        <v>1936</v>
      </c>
      <c r="D4401">
        <v>10873.89</v>
      </c>
      <c r="E4401">
        <v>7</v>
      </c>
      <c r="F4401">
        <v>23733</v>
      </c>
      <c r="G4401">
        <v>25923733</v>
      </c>
      <c r="H4401" t="s">
        <v>2794</v>
      </c>
      <c r="I4401" t="s">
        <v>2737</v>
      </c>
      <c r="J4401" s="8">
        <v>43921.45416666667</v>
      </c>
      <c r="K4401">
        <v>259</v>
      </c>
      <c r="L4401">
        <v>45385</v>
      </c>
    </row>
    <row r="4402" spans="1:13" hidden="1" x14ac:dyDescent="0.25">
      <c r="A4402" t="s">
        <v>1938</v>
      </c>
      <c r="B4402" t="s">
        <v>1937</v>
      </c>
      <c r="C4402" t="s">
        <v>1936</v>
      </c>
      <c r="D4402">
        <v>10873.89</v>
      </c>
      <c r="E4402">
        <v>74</v>
      </c>
      <c r="F4402" t="s">
        <v>2737</v>
      </c>
      <c r="G4402">
        <v>25932762</v>
      </c>
      <c r="H4402" t="s">
        <v>3174</v>
      </c>
      <c r="I4402" t="s">
        <v>2737</v>
      </c>
      <c r="J4402" s="8">
        <v>43921.45416666667</v>
      </c>
      <c r="K4402">
        <v>259</v>
      </c>
      <c r="L4402">
        <v>45385</v>
      </c>
    </row>
    <row r="4403" spans="1:13" hidden="1" x14ac:dyDescent="0.25">
      <c r="A4403" t="s">
        <v>1938</v>
      </c>
      <c r="B4403" t="s">
        <v>1937</v>
      </c>
      <c r="C4403" t="s">
        <v>1936</v>
      </c>
      <c r="D4403">
        <v>10873.89</v>
      </c>
      <c r="E4403">
        <v>7</v>
      </c>
      <c r="F4403">
        <v>20144</v>
      </c>
      <c r="G4403">
        <v>25920144</v>
      </c>
      <c r="H4403" t="s">
        <v>2775</v>
      </c>
      <c r="I4403" t="s">
        <v>2737</v>
      </c>
      <c r="J4403" s="8">
        <v>43921.45416666667</v>
      </c>
      <c r="K4403">
        <v>259</v>
      </c>
      <c r="L4403">
        <v>45385</v>
      </c>
    </row>
    <row r="4404" spans="1:13" hidden="1" x14ac:dyDescent="0.25">
      <c r="A4404" t="s">
        <v>1938</v>
      </c>
      <c r="B4404" t="s">
        <v>1937</v>
      </c>
      <c r="C4404" t="s">
        <v>1936</v>
      </c>
      <c r="D4404">
        <v>10873.89</v>
      </c>
      <c r="E4404">
        <v>92.79</v>
      </c>
      <c r="F4404" t="s">
        <v>2737</v>
      </c>
      <c r="G4404">
        <v>27050001</v>
      </c>
      <c r="H4404" t="s">
        <v>2969</v>
      </c>
      <c r="I4404" t="s">
        <v>2737</v>
      </c>
      <c r="J4404" s="8">
        <v>43921.45416666667</v>
      </c>
      <c r="K4404">
        <v>270</v>
      </c>
      <c r="L4404">
        <v>45385</v>
      </c>
    </row>
    <row r="4405" spans="1:13" hidden="1" x14ac:dyDescent="0.25">
      <c r="A4405" t="s">
        <v>1938</v>
      </c>
      <c r="B4405" t="s">
        <v>1937</v>
      </c>
      <c r="C4405" t="s">
        <v>1936</v>
      </c>
      <c r="D4405">
        <v>10873.89</v>
      </c>
      <c r="E4405">
        <v>92.79</v>
      </c>
      <c r="F4405" t="s">
        <v>2737</v>
      </c>
      <c r="G4405">
        <v>27050001</v>
      </c>
      <c r="H4405" t="s">
        <v>2969</v>
      </c>
      <c r="I4405" t="s">
        <v>2737</v>
      </c>
      <c r="J4405" s="8">
        <v>43921.45416666667</v>
      </c>
      <c r="K4405">
        <v>270</v>
      </c>
      <c r="L4405">
        <v>45385</v>
      </c>
    </row>
    <row r="4406" spans="1:13" hidden="1" x14ac:dyDescent="0.25">
      <c r="A4406" t="s">
        <v>1938</v>
      </c>
      <c r="B4406" t="s">
        <v>1937</v>
      </c>
      <c r="C4406" t="s">
        <v>1936</v>
      </c>
      <c r="D4406">
        <v>10873.89</v>
      </c>
      <c r="E4406">
        <v>120</v>
      </c>
      <c r="F4406">
        <v>94640</v>
      </c>
      <c r="G4406">
        <v>41049107</v>
      </c>
      <c r="H4406" t="s">
        <v>2762</v>
      </c>
      <c r="I4406" t="s">
        <v>2737</v>
      </c>
      <c r="J4406" s="8">
        <v>43921.45416666667</v>
      </c>
      <c r="K4406">
        <v>410</v>
      </c>
      <c r="L4406">
        <v>45385</v>
      </c>
      <c r="M4406" s="19">
        <v>126</v>
      </c>
    </row>
    <row r="4407" spans="1:13" hidden="1" x14ac:dyDescent="0.25">
      <c r="A4407" t="s">
        <v>1938</v>
      </c>
      <c r="B4407" t="s">
        <v>1937</v>
      </c>
      <c r="C4407" t="s">
        <v>1936</v>
      </c>
      <c r="D4407">
        <v>10873.89</v>
      </c>
      <c r="E4407">
        <v>27.34</v>
      </c>
      <c r="F4407" t="s">
        <v>2737</v>
      </c>
      <c r="G4407">
        <v>27013399</v>
      </c>
      <c r="H4407" t="s">
        <v>2739</v>
      </c>
      <c r="I4407" t="s">
        <v>2737</v>
      </c>
      <c r="J4407" s="8">
        <v>43921.45416666667</v>
      </c>
      <c r="K4407">
        <v>270</v>
      </c>
      <c r="L4407">
        <v>45385</v>
      </c>
    </row>
    <row r="4408" spans="1:13" hidden="1" x14ac:dyDescent="0.25">
      <c r="A4408" t="s">
        <v>1938</v>
      </c>
      <c r="B4408" t="s">
        <v>1937</v>
      </c>
      <c r="C4408" t="s">
        <v>1936</v>
      </c>
      <c r="D4408">
        <v>10873.89</v>
      </c>
      <c r="E4408">
        <v>14.46</v>
      </c>
      <c r="F4408" t="s">
        <v>2773</v>
      </c>
      <c r="G4408">
        <v>27038236</v>
      </c>
      <c r="H4408" t="s">
        <v>2774</v>
      </c>
      <c r="I4408" t="s">
        <v>2737</v>
      </c>
      <c r="J4408" s="8">
        <v>43921.45416666667</v>
      </c>
      <c r="K4408">
        <v>270</v>
      </c>
      <c r="L4408">
        <v>45385</v>
      </c>
    </row>
    <row r="4409" spans="1:13" hidden="1" x14ac:dyDescent="0.25">
      <c r="A4409" t="s">
        <v>1938</v>
      </c>
      <c r="B4409" t="s">
        <v>1937</v>
      </c>
      <c r="C4409" t="s">
        <v>1936</v>
      </c>
      <c r="D4409">
        <v>10873.89</v>
      </c>
      <c r="E4409">
        <v>-27.34</v>
      </c>
      <c r="F4409" t="s">
        <v>2737</v>
      </c>
      <c r="G4409">
        <v>27013399</v>
      </c>
      <c r="H4409" t="s">
        <v>2739</v>
      </c>
      <c r="I4409" t="s">
        <v>2737</v>
      </c>
      <c r="J4409" s="8">
        <v>43921.45416666667</v>
      </c>
      <c r="K4409">
        <v>270</v>
      </c>
      <c r="L4409">
        <v>45385</v>
      </c>
    </row>
    <row r="4410" spans="1:13" hidden="1" x14ac:dyDescent="0.25">
      <c r="A4410" t="s">
        <v>1938</v>
      </c>
      <c r="B4410" t="s">
        <v>1937</v>
      </c>
      <c r="C4410" t="s">
        <v>1936</v>
      </c>
      <c r="D4410">
        <v>10873.89</v>
      </c>
      <c r="E4410">
        <v>-14.46</v>
      </c>
      <c r="F4410" t="s">
        <v>2773</v>
      </c>
      <c r="G4410">
        <v>27038236</v>
      </c>
      <c r="H4410" t="s">
        <v>2774</v>
      </c>
      <c r="I4410" t="s">
        <v>2737</v>
      </c>
      <c r="J4410" s="8">
        <v>43921.45416666667</v>
      </c>
      <c r="K4410">
        <v>270</v>
      </c>
      <c r="L4410">
        <v>45385</v>
      </c>
    </row>
    <row r="4411" spans="1:13" hidden="1" x14ac:dyDescent="0.25">
      <c r="A4411" t="s">
        <v>1938</v>
      </c>
      <c r="B4411" t="s">
        <v>1937</v>
      </c>
      <c r="C4411" t="s">
        <v>1936</v>
      </c>
      <c r="D4411">
        <v>10873.89</v>
      </c>
      <c r="E4411">
        <v>7</v>
      </c>
      <c r="F4411">
        <v>23733</v>
      </c>
      <c r="G4411">
        <v>25923733</v>
      </c>
      <c r="H4411" t="s">
        <v>2794</v>
      </c>
      <c r="I4411" t="s">
        <v>2737</v>
      </c>
      <c r="J4411" s="8">
        <v>43921.45416666667</v>
      </c>
      <c r="K4411">
        <v>259</v>
      </c>
      <c r="L4411">
        <v>45385</v>
      </c>
    </row>
    <row r="4412" spans="1:13" hidden="1" x14ac:dyDescent="0.25">
      <c r="A4412" t="s">
        <v>1938</v>
      </c>
      <c r="B4412" t="s">
        <v>1937</v>
      </c>
      <c r="C4412" t="s">
        <v>1936</v>
      </c>
      <c r="D4412">
        <v>10873.89</v>
      </c>
      <c r="E4412">
        <v>7</v>
      </c>
      <c r="F4412">
        <v>23733</v>
      </c>
      <c r="G4412">
        <v>25923733</v>
      </c>
      <c r="H4412" t="s">
        <v>2794</v>
      </c>
      <c r="I4412" t="s">
        <v>2737</v>
      </c>
      <c r="J4412" s="8">
        <v>43921.45416666667</v>
      </c>
      <c r="K4412">
        <v>259</v>
      </c>
      <c r="L4412">
        <v>45385</v>
      </c>
    </row>
    <row r="4413" spans="1:13" hidden="1" x14ac:dyDescent="0.25">
      <c r="A4413" t="s">
        <v>1938</v>
      </c>
      <c r="B4413" t="s">
        <v>1937</v>
      </c>
      <c r="C4413" t="s">
        <v>1936</v>
      </c>
      <c r="D4413">
        <v>10873.89</v>
      </c>
      <c r="E4413">
        <v>6</v>
      </c>
      <c r="F4413">
        <v>20410</v>
      </c>
      <c r="G4413">
        <v>25920410</v>
      </c>
      <c r="H4413" t="s">
        <v>3175</v>
      </c>
      <c r="I4413" t="s">
        <v>2737</v>
      </c>
      <c r="J4413" s="8">
        <v>43921.45416666667</v>
      </c>
      <c r="K4413">
        <v>259</v>
      </c>
      <c r="L4413">
        <v>45385</v>
      </c>
    </row>
    <row r="4414" spans="1:13" hidden="1" x14ac:dyDescent="0.25">
      <c r="A4414" t="s">
        <v>1938</v>
      </c>
      <c r="B4414" t="s">
        <v>1937</v>
      </c>
      <c r="C4414" t="s">
        <v>1936</v>
      </c>
      <c r="D4414">
        <v>10873.89</v>
      </c>
      <c r="E4414">
        <v>7</v>
      </c>
      <c r="F4414">
        <v>23733</v>
      </c>
      <c r="G4414">
        <v>25923733</v>
      </c>
      <c r="H4414" t="s">
        <v>2794</v>
      </c>
      <c r="I4414" t="s">
        <v>2737</v>
      </c>
      <c r="J4414" s="8">
        <v>43921.45416666667</v>
      </c>
      <c r="K4414">
        <v>259</v>
      </c>
      <c r="L4414">
        <v>45385</v>
      </c>
    </row>
    <row r="4415" spans="1:13" hidden="1" x14ac:dyDescent="0.25">
      <c r="A4415" t="s">
        <v>1938</v>
      </c>
      <c r="B4415" t="s">
        <v>1937</v>
      </c>
      <c r="C4415" t="s">
        <v>1936</v>
      </c>
      <c r="D4415">
        <v>10873.89</v>
      </c>
      <c r="E4415">
        <v>183</v>
      </c>
      <c r="F4415">
        <v>22074</v>
      </c>
      <c r="G4415">
        <v>25922074</v>
      </c>
      <c r="H4415" t="s">
        <v>3176</v>
      </c>
      <c r="I4415" t="s">
        <v>2737</v>
      </c>
      <c r="J4415" s="8">
        <v>43921.45416666667</v>
      </c>
      <c r="K4415">
        <v>259</v>
      </c>
      <c r="L4415">
        <v>45385</v>
      </c>
    </row>
    <row r="4416" spans="1:13" hidden="1" x14ac:dyDescent="0.25">
      <c r="A4416" t="s">
        <v>1938</v>
      </c>
      <c r="B4416" t="s">
        <v>1937</v>
      </c>
      <c r="C4416" t="s">
        <v>1936</v>
      </c>
      <c r="D4416">
        <v>10873.89</v>
      </c>
      <c r="E4416">
        <v>509</v>
      </c>
      <c r="F4416" t="s">
        <v>3177</v>
      </c>
      <c r="G4416">
        <v>63690627</v>
      </c>
      <c r="H4416" t="s">
        <v>3178</v>
      </c>
      <c r="I4416" t="s">
        <v>2737</v>
      </c>
      <c r="J4416" s="8">
        <v>43921.45416666667</v>
      </c>
      <c r="K4416">
        <v>636</v>
      </c>
      <c r="L4416">
        <v>45385</v>
      </c>
    </row>
    <row r="4417" spans="1:15" hidden="1" x14ac:dyDescent="0.25">
      <c r="A4417" t="s">
        <v>1938</v>
      </c>
      <c r="B4417" t="s">
        <v>1937</v>
      </c>
      <c r="C4417" t="s">
        <v>1936</v>
      </c>
      <c r="D4417">
        <v>10873.89</v>
      </c>
      <c r="E4417">
        <v>7</v>
      </c>
      <c r="F4417">
        <v>23733</v>
      </c>
      <c r="G4417">
        <v>25923733</v>
      </c>
      <c r="H4417" t="s">
        <v>2794</v>
      </c>
      <c r="I4417" t="s">
        <v>2737</v>
      </c>
      <c r="J4417" s="8">
        <v>43921.45416666667</v>
      </c>
      <c r="K4417">
        <v>259</v>
      </c>
      <c r="L4417">
        <v>45385</v>
      </c>
    </row>
    <row r="4418" spans="1:15" hidden="1" x14ac:dyDescent="0.25">
      <c r="A4418" t="s">
        <v>1938</v>
      </c>
      <c r="B4418" t="s">
        <v>1937</v>
      </c>
      <c r="C4418" t="s">
        <v>1936</v>
      </c>
      <c r="D4418">
        <v>10873.89</v>
      </c>
      <c r="E4418">
        <v>21</v>
      </c>
      <c r="F4418" t="s">
        <v>2848</v>
      </c>
      <c r="G4418">
        <v>63623574</v>
      </c>
      <c r="H4418" t="s">
        <v>2849</v>
      </c>
      <c r="I4418" t="s">
        <v>2737</v>
      </c>
      <c r="J4418" s="8">
        <v>43921.45416666667</v>
      </c>
      <c r="K4418">
        <v>636</v>
      </c>
      <c r="L4418">
        <v>45385</v>
      </c>
    </row>
    <row r="4419" spans="1:15" hidden="1" x14ac:dyDescent="0.25">
      <c r="A4419" t="s">
        <v>1938</v>
      </c>
      <c r="B4419" t="s">
        <v>1937</v>
      </c>
      <c r="C4419" t="s">
        <v>1936</v>
      </c>
      <c r="D4419">
        <v>10873.89</v>
      </c>
      <c r="E4419">
        <v>74</v>
      </c>
      <c r="F4419" t="s">
        <v>2737</v>
      </c>
      <c r="G4419">
        <v>25932762</v>
      </c>
      <c r="H4419" t="s">
        <v>3174</v>
      </c>
      <c r="I4419" t="s">
        <v>2737</v>
      </c>
      <c r="J4419" s="8">
        <v>43921.45416666667</v>
      </c>
      <c r="K4419">
        <v>259</v>
      </c>
      <c r="L4419">
        <v>45385</v>
      </c>
    </row>
    <row r="4420" spans="1:15" hidden="1" x14ac:dyDescent="0.25">
      <c r="A4420" t="s">
        <v>1938</v>
      </c>
      <c r="B4420" t="s">
        <v>1937</v>
      </c>
      <c r="C4420" t="s">
        <v>1936</v>
      </c>
      <c r="D4420">
        <v>10873.89</v>
      </c>
      <c r="E4420">
        <v>46</v>
      </c>
      <c r="F4420">
        <v>85025</v>
      </c>
      <c r="G4420">
        <v>30032110</v>
      </c>
      <c r="H4420" t="s">
        <v>2776</v>
      </c>
      <c r="I4420" t="s">
        <v>2737</v>
      </c>
      <c r="J4420" s="8">
        <v>43921.45416666667</v>
      </c>
      <c r="K4420">
        <v>300</v>
      </c>
      <c r="L4420">
        <v>45385</v>
      </c>
      <c r="M4420" s="19">
        <v>49</v>
      </c>
    </row>
    <row r="4421" spans="1:15" hidden="1" x14ac:dyDescent="0.25">
      <c r="A4421" t="s">
        <v>1938</v>
      </c>
      <c r="B4421" t="s">
        <v>1937</v>
      </c>
      <c r="C4421" t="s">
        <v>1936</v>
      </c>
      <c r="D4421">
        <v>10873.89</v>
      </c>
      <c r="E4421">
        <v>66</v>
      </c>
      <c r="F4421">
        <v>33467</v>
      </c>
      <c r="G4421">
        <v>30033467</v>
      </c>
      <c r="H4421" t="s">
        <v>2777</v>
      </c>
      <c r="I4421" t="s">
        <v>2737</v>
      </c>
      <c r="J4421" s="8">
        <v>43921.45416666667</v>
      </c>
      <c r="K4421">
        <v>300</v>
      </c>
      <c r="L4421">
        <v>45385</v>
      </c>
      <c r="M4421" s="19">
        <v>70</v>
      </c>
    </row>
    <row r="4422" spans="1:15" hidden="1" x14ac:dyDescent="0.25">
      <c r="A4422" t="s">
        <v>1938</v>
      </c>
      <c r="B4422" t="s">
        <v>1937</v>
      </c>
      <c r="C4422" t="s">
        <v>1936</v>
      </c>
      <c r="D4422">
        <v>10873.89</v>
      </c>
      <c r="E4422">
        <v>15</v>
      </c>
      <c r="F4422">
        <v>32107</v>
      </c>
      <c r="G4422">
        <v>30032107</v>
      </c>
      <c r="H4422" t="s">
        <v>2779</v>
      </c>
      <c r="I4422" t="s">
        <v>2737</v>
      </c>
      <c r="J4422" s="8">
        <v>43921.45416666667</v>
      </c>
      <c r="K4422">
        <v>300</v>
      </c>
      <c r="L4422">
        <v>45385</v>
      </c>
      <c r="M4422" s="19">
        <v>16</v>
      </c>
    </row>
    <row r="4423" spans="1:15" hidden="1" x14ac:dyDescent="0.25">
      <c r="A4423" t="s">
        <v>1938</v>
      </c>
      <c r="B4423" t="s">
        <v>1937</v>
      </c>
      <c r="C4423" t="s">
        <v>1936</v>
      </c>
      <c r="D4423">
        <v>10873.89</v>
      </c>
      <c r="E4423">
        <v>92.79</v>
      </c>
      <c r="F4423" t="s">
        <v>2737</v>
      </c>
      <c r="G4423">
        <v>27050001</v>
      </c>
      <c r="H4423" t="s">
        <v>2969</v>
      </c>
      <c r="I4423" t="s">
        <v>2737</v>
      </c>
      <c r="J4423" s="8">
        <v>43921.45416666667</v>
      </c>
      <c r="K4423">
        <v>270</v>
      </c>
      <c r="L4423">
        <v>45385</v>
      </c>
    </row>
    <row r="4424" spans="1:15" hidden="1" x14ac:dyDescent="0.25">
      <c r="A4424" t="s">
        <v>1938</v>
      </c>
      <c r="B4424" t="s">
        <v>1937</v>
      </c>
      <c r="C4424" t="s">
        <v>1936</v>
      </c>
      <c r="D4424">
        <v>10873.89</v>
      </c>
      <c r="E4424">
        <v>120</v>
      </c>
      <c r="F4424">
        <v>94640</v>
      </c>
      <c r="G4424">
        <v>41049108</v>
      </c>
      <c r="H4424" t="s">
        <v>3110</v>
      </c>
      <c r="I4424" t="s">
        <v>2737</v>
      </c>
      <c r="J4424" s="8">
        <v>43921.45416666667</v>
      </c>
      <c r="K4424">
        <v>410</v>
      </c>
      <c r="L4424">
        <v>45385</v>
      </c>
      <c r="M4424" s="19">
        <v>126</v>
      </c>
    </row>
    <row r="4425" spans="1:15" hidden="1" x14ac:dyDescent="0.25">
      <c r="A4425" t="s">
        <v>1938</v>
      </c>
      <c r="B4425" t="s">
        <v>1937</v>
      </c>
      <c r="C4425" t="s">
        <v>1936</v>
      </c>
      <c r="D4425">
        <v>10873.89</v>
      </c>
      <c r="E4425">
        <v>1133</v>
      </c>
      <c r="F4425" t="s">
        <v>2737</v>
      </c>
      <c r="G4425">
        <v>80100001</v>
      </c>
      <c r="H4425" t="s">
        <v>3171</v>
      </c>
      <c r="I4425" t="s">
        <v>2737</v>
      </c>
      <c r="J4425" s="8">
        <v>43921.45416666667</v>
      </c>
      <c r="K4425">
        <v>801</v>
      </c>
      <c r="L4425">
        <v>45385</v>
      </c>
      <c r="M4425" s="19">
        <v>1186</v>
      </c>
    </row>
    <row r="4426" spans="1:15" hidden="1" x14ac:dyDescent="0.25">
      <c r="A4426" t="s">
        <v>1938</v>
      </c>
      <c r="B4426" t="s">
        <v>1937</v>
      </c>
      <c r="C4426" t="s">
        <v>1936</v>
      </c>
      <c r="D4426">
        <v>10873.89</v>
      </c>
      <c r="E4426">
        <v>120</v>
      </c>
      <c r="F4426">
        <v>94640</v>
      </c>
      <c r="G4426">
        <v>41049108</v>
      </c>
      <c r="H4426" t="s">
        <v>3110</v>
      </c>
      <c r="I4426" t="s">
        <v>2737</v>
      </c>
      <c r="J4426" s="8">
        <v>43921.45416666667</v>
      </c>
      <c r="K4426">
        <v>410</v>
      </c>
      <c r="L4426">
        <v>45385</v>
      </c>
      <c r="M4426" s="19">
        <v>126</v>
      </c>
    </row>
    <row r="4427" spans="1:15" hidden="1" x14ac:dyDescent="0.25">
      <c r="A4427" t="s">
        <v>1938</v>
      </c>
      <c r="B4427" t="s">
        <v>1937</v>
      </c>
      <c r="C4427" t="s">
        <v>1936</v>
      </c>
      <c r="D4427">
        <v>10873.89</v>
      </c>
      <c r="E4427">
        <v>3226</v>
      </c>
      <c r="F4427">
        <v>878.4</v>
      </c>
      <c r="G4427">
        <v>75013238</v>
      </c>
      <c r="H4427" t="s">
        <v>2746</v>
      </c>
      <c r="I4427" t="s">
        <v>2737</v>
      </c>
      <c r="J4427" s="8">
        <v>43921.45416666667</v>
      </c>
      <c r="K4427">
        <v>750</v>
      </c>
      <c r="L4427">
        <v>45385</v>
      </c>
      <c r="M4427" s="19">
        <v>3375</v>
      </c>
    </row>
    <row r="4428" spans="1:15" hidden="1" x14ac:dyDescent="0.25">
      <c r="A4428" t="s">
        <v>1938</v>
      </c>
      <c r="B4428" t="s">
        <v>1937</v>
      </c>
      <c r="C4428" t="s">
        <v>1936</v>
      </c>
      <c r="D4428">
        <v>10873.89</v>
      </c>
      <c r="E4428">
        <v>330</v>
      </c>
      <c r="F4428" t="s">
        <v>2770</v>
      </c>
      <c r="G4428">
        <v>37020001</v>
      </c>
      <c r="H4428" t="s">
        <v>2771</v>
      </c>
      <c r="I4428" t="s">
        <v>2737</v>
      </c>
      <c r="J4428" s="8">
        <v>43921.45416666667</v>
      </c>
      <c r="K4428">
        <v>370</v>
      </c>
      <c r="L4428">
        <v>45385</v>
      </c>
      <c r="M4428" s="19">
        <v>346</v>
      </c>
      <c r="N4428">
        <v>608</v>
      </c>
      <c r="O4428" s="19">
        <f>N4428</f>
        <v>608</v>
      </c>
    </row>
    <row r="4429" spans="1:15" hidden="1" x14ac:dyDescent="0.25">
      <c r="A4429" t="s">
        <v>1938</v>
      </c>
      <c r="B4429" t="s">
        <v>1937</v>
      </c>
      <c r="C4429" t="s">
        <v>1936</v>
      </c>
      <c r="D4429">
        <v>10873.89</v>
      </c>
      <c r="E4429">
        <v>690</v>
      </c>
      <c r="F4429">
        <v>10260</v>
      </c>
      <c r="G4429">
        <v>71010260</v>
      </c>
      <c r="H4429" t="s">
        <v>2748</v>
      </c>
      <c r="I4429" t="s">
        <v>2737</v>
      </c>
      <c r="J4429" s="8">
        <v>43921.45416666667</v>
      </c>
      <c r="K4429">
        <v>710</v>
      </c>
      <c r="L4429">
        <v>45385</v>
      </c>
      <c r="M4429" s="19">
        <v>722</v>
      </c>
    </row>
    <row r="4430" spans="1:15" hidden="1" x14ac:dyDescent="0.25">
      <c r="A4430" t="s">
        <v>1938</v>
      </c>
      <c r="B4430" t="s">
        <v>1937</v>
      </c>
      <c r="C4430" t="s">
        <v>1936</v>
      </c>
      <c r="D4430">
        <v>10873.89</v>
      </c>
      <c r="E4430">
        <v>250</v>
      </c>
      <c r="F4430">
        <v>99153</v>
      </c>
      <c r="G4430">
        <v>37020002</v>
      </c>
      <c r="H4430" t="s">
        <v>3179</v>
      </c>
      <c r="I4430" t="s">
        <v>2737</v>
      </c>
      <c r="J4430" s="8">
        <v>43921.45416666667</v>
      </c>
      <c r="K4430">
        <v>370</v>
      </c>
      <c r="L4430">
        <v>45385</v>
      </c>
      <c r="M4430" s="19">
        <v>262</v>
      </c>
      <c r="O4430" s="19"/>
    </row>
    <row r="4431" spans="1:15" hidden="1" x14ac:dyDescent="0.25">
      <c r="A4431" t="s">
        <v>1938</v>
      </c>
      <c r="B4431" t="s">
        <v>1937</v>
      </c>
      <c r="C4431" t="s">
        <v>1936</v>
      </c>
      <c r="D4431">
        <v>10873.89</v>
      </c>
      <c r="E4431">
        <v>14.46</v>
      </c>
      <c r="F4431" t="s">
        <v>2773</v>
      </c>
      <c r="G4431">
        <v>27038236</v>
      </c>
      <c r="H4431" t="s">
        <v>2774</v>
      </c>
      <c r="I4431" t="s">
        <v>2737</v>
      </c>
      <c r="J4431" s="8">
        <v>43921.45416666667</v>
      </c>
      <c r="K4431">
        <v>270</v>
      </c>
      <c r="L4431">
        <v>45385</v>
      </c>
    </row>
    <row r="4432" spans="1:15" hidden="1" x14ac:dyDescent="0.25">
      <c r="A4432" t="s">
        <v>1938</v>
      </c>
      <c r="B4432" t="s">
        <v>1937</v>
      </c>
      <c r="C4432" t="s">
        <v>1936</v>
      </c>
      <c r="D4432">
        <v>10873.89</v>
      </c>
      <c r="E4432">
        <v>64.37</v>
      </c>
      <c r="F4432" t="s">
        <v>2737</v>
      </c>
      <c r="G4432">
        <v>27210100</v>
      </c>
      <c r="H4432" t="s">
        <v>2750</v>
      </c>
      <c r="I4432" t="s">
        <v>2737</v>
      </c>
      <c r="J4432" s="8">
        <v>43921.45416666667</v>
      </c>
      <c r="K4432">
        <v>272</v>
      </c>
      <c r="L4432">
        <v>45385</v>
      </c>
    </row>
    <row r="4433" spans="1:13" hidden="1" x14ac:dyDescent="0.25">
      <c r="A4433" t="s">
        <v>1938</v>
      </c>
      <c r="B4433" t="s">
        <v>1937</v>
      </c>
      <c r="C4433" t="s">
        <v>1936</v>
      </c>
      <c r="D4433">
        <v>10873.89</v>
      </c>
      <c r="E4433">
        <v>12.95</v>
      </c>
      <c r="F4433" t="s">
        <v>2737</v>
      </c>
      <c r="G4433">
        <v>27101000</v>
      </c>
      <c r="H4433" t="s">
        <v>2956</v>
      </c>
      <c r="I4433" t="s">
        <v>2737</v>
      </c>
      <c r="J4433" s="8">
        <v>43921.45416666667</v>
      </c>
      <c r="K4433">
        <v>271</v>
      </c>
      <c r="L4433">
        <v>45385</v>
      </c>
    </row>
    <row r="4434" spans="1:13" hidden="1" x14ac:dyDescent="0.25">
      <c r="A4434" t="s">
        <v>1938</v>
      </c>
      <c r="B4434" t="s">
        <v>1937</v>
      </c>
      <c r="C4434" t="s">
        <v>1936</v>
      </c>
      <c r="D4434">
        <v>10873.89</v>
      </c>
      <c r="E4434">
        <v>36.950000000000003</v>
      </c>
      <c r="F4434" t="s">
        <v>2737</v>
      </c>
      <c r="G4434">
        <v>27210100</v>
      </c>
      <c r="H4434" t="s">
        <v>2750</v>
      </c>
      <c r="I4434" t="s">
        <v>2737</v>
      </c>
      <c r="J4434" s="8">
        <v>43921.45416666667</v>
      </c>
      <c r="K4434">
        <v>272</v>
      </c>
      <c r="L4434">
        <v>45385</v>
      </c>
    </row>
    <row r="4435" spans="1:13" hidden="1" x14ac:dyDescent="0.25">
      <c r="A4435" t="s">
        <v>1938</v>
      </c>
      <c r="B4435" t="s">
        <v>1937</v>
      </c>
      <c r="C4435" t="s">
        <v>1936</v>
      </c>
      <c r="D4435">
        <v>10873.89</v>
      </c>
      <c r="E4435">
        <v>-22.56</v>
      </c>
      <c r="F4435" t="s">
        <v>2752</v>
      </c>
      <c r="G4435">
        <v>27038238</v>
      </c>
      <c r="H4435" t="s">
        <v>2753</v>
      </c>
      <c r="I4435" t="s">
        <v>2737</v>
      </c>
      <c r="J4435" s="8">
        <v>43921.45416666667</v>
      </c>
      <c r="K4435">
        <v>270</v>
      </c>
      <c r="L4435">
        <v>45385</v>
      </c>
    </row>
    <row r="4436" spans="1:13" hidden="1" x14ac:dyDescent="0.25">
      <c r="A4436" t="s">
        <v>1938</v>
      </c>
      <c r="B4436" t="s">
        <v>1937</v>
      </c>
      <c r="C4436" t="s">
        <v>1936</v>
      </c>
      <c r="D4436">
        <v>10873.89</v>
      </c>
      <c r="E4436">
        <v>14.46</v>
      </c>
      <c r="F4436" t="s">
        <v>2773</v>
      </c>
      <c r="G4436">
        <v>27038236</v>
      </c>
      <c r="H4436" t="s">
        <v>2774</v>
      </c>
      <c r="I4436" t="s">
        <v>2737</v>
      </c>
      <c r="J4436" s="8">
        <v>43921.45416666667</v>
      </c>
      <c r="K4436">
        <v>270</v>
      </c>
      <c r="L4436">
        <v>45385</v>
      </c>
    </row>
    <row r="4437" spans="1:13" hidden="1" x14ac:dyDescent="0.25">
      <c r="A4437" t="s">
        <v>1938</v>
      </c>
      <c r="B4437" t="s">
        <v>1937</v>
      </c>
      <c r="C4437" t="s">
        <v>1936</v>
      </c>
      <c r="D4437">
        <v>10873.89</v>
      </c>
      <c r="E4437">
        <v>7</v>
      </c>
      <c r="F4437">
        <v>23733</v>
      </c>
      <c r="G4437">
        <v>25923733</v>
      </c>
      <c r="H4437" t="s">
        <v>2794</v>
      </c>
      <c r="I4437" t="s">
        <v>2737</v>
      </c>
      <c r="J4437" s="8">
        <v>43921.45416666667</v>
      </c>
      <c r="K4437">
        <v>259</v>
      </c>
      <c r="L4437">
        <v>45385</v>
      </c>
    </row>
    <row r="4438" spans="1:13" hidden="1" x14ac:dyDescent="0.25">
      <c r="A4438" t="s">
        <v>1938</v>
      </c>
      <c r="B4438" t="s">
        <v>1937</v>
      </c>
      <c r="C4438" t="s">
        <v>1936</v>
      </c>
      <c r="D4438">
        <v>10873.89</v>
      </c>
      <c r="E4438">
        <v>21</v>
      </c>
      <c r="F4438" t="s">
        <v>2848</v>
      </c>
      <c r="G4438">
        <v>63623574</v>
      </c>
      <c r="H4438" t="s">
        <v>2849</v>
      </c>
      <c r="I4438" t="s">
        <v>2737</v>
      </c>
      <c r="J4438" s="8">
        <v>43921.45416666667</v>
      </c>
      <c r="K4438">
        <v>636</v>
      </c>
      <c r="L4438">
        <v>45385</v>
      </c>
    </row>
    <row r="4439" spans="1:13" hidden="1" x14ac:dyDescent="0.25">
      <c r="A4439" t="s">
        <v>1938</v>
      </c>
      <c r="B4439" t="s">
        <v>1937</v>
      </c>
      <c r="C4439" t="s">
        <v>1936</v>
      </c>
      <c r="D4439">
        <v>10873.89</v>
      </c>
      <c r="E4439">
        <v>6</v>
      </c>
      <c r="F4439">
        <v>20410</v>
      </c>
      <c r="G4439">
        <v>25920410</v>
      </c>
      <c r="H4439" t="s">
        <v>3175</v>
      </c>
      <c r="I4439" t="s">
        <v>2737</v>
      </c>
      <c r="J4439" s="8">
        <v>43921.45416666667</v>
      </c>
      <c r="K4439">
        <v>259</v>
      </c>
      <c r="L4439">
        <v>45385</v>
      </c>
    </row>
    <row r="4440" spans="1:13" hidden="1" x14ac:dyDescent="0.25">
      <c r="A4440" t="s">
        <v>1938</v>
      </c>
      <c r="B4440" t="s">
        <v>1937</v>
      </c>
      <c r="C4440" t="s">
        <v>1936</v>
      </c>
      <c r="D4440">
        <v>10873.89</v>
      </c>
      <c r="E4440">
        <v>7.35</v>
      </c>
      <c r="F4440" t="s">
        <v>2737</v>
      </c>
      <c r="G4440">
        <v>27013392</v>
      </c>
      <c r="H4440" t="s">
        <v>2755</v>
      </c>
      <c r="I4440" t="s">
        <v>2737</v>
      </c>
      <c r="J4440" s="8">
        <v>43921.45416666667</v>
      </c>
      <c r="K4440">
        <v>270</v>
      </c>
      <c r="L4440">
        <v>45385</v>
      </c>
    </row>
    <row r="4441" spans="1:13" hidden="1" x14ac:dyDescent="0.25">
      <c r="A4441" t="s">
        <v>1938</v>
      </c>
      <c r="B4441" t="s">
        <v>1937</v>
      </c>
      <c r="C4441" t="s">
        <v>1936</v>
      </c>
      <c r="D4441">
        <v>10873.89</v>
      </c>
      <c r="E4441">
        <v>7</v>
      </c>
      <c r="F4441">
        <v>23733</v>
      </c>
      <c r="G4441">
        <v>25923733</v>
      </c>
      <c r="H4441" t="s">
        <v>2794</v>
      </c>
      <c r="I4441" t="s">
        <v>2737</v>
      </c>
      <c r="J4441" s="8">
        <v>43921.45416666667</v>
      </c>
      <c r="K4441">
        <v>259</v>
      </c>
      <c r="L4441">
        <v>45385</v>
      </c>
    </row>
    <row r="4442" spans="1:13" hidden="1" x14ac:dyDescent="0.25">
      <c r="A4442" t="s">
        <v>1938</v>
      </c>
      <c r="B4442" t="s">
        <v>1937</v>
      </c>
      <c r="C4442" t="s">
        <v>1936</v>
      </c>
      <c r="D4442">
        <v>10873.89</v>
      </c>
      <c r="E4442">
        <v>21</v>
      </c>
      <c r="F4442" t="s">
        <v>2768</v>
      </c>
      <c r="G4442">
        <v>25023566</v>
      </c>
      <c r="H4442" t="s">
        <v>2769</v>
      </c>
      <c r="I4442" t="s">
        <v>2737</v>
      </c>
      <c r="J4442" s="8">
        <v>43921.45416666667</v>
      </c>
      <c r="K4442">
        <v>250</v>
      </c>
      <c r="L4442">
        <v>45385</v>
      </c>
    </row>
    <row r="4443" spans="1:13" hidden="1" x14ac:dyDescent="0.25">
      <c r="A4443" t="s">
        <v>1938</v>
      </c>
      <c r="B4443" t="s">
        <v>1937</v>
      </c>
      <c r="C4443" t="s">
        <v>1936</v>
      </c>
      <c r="D4443">
        <v>10873.89</v>
      </c>
      <c r="E4443">
        <v>37</v>
      </c>
      <c r="F4443" t="s">
        <v>2766</v>
      </c>
      <c r="G4443">
        <v>25021300</v>
      </c>
      <c r="H4443" t="s">
        <v>2767</v>
      </c>
      <c r="I4443" t="s">
        <v>2737</v>
      </c>
      <c r="J4443" s="8">
        <v>43921.45416666667</v>
      </c>
      <c r="K4443">
        <v>250</v>
      </c>
      <c r="L4443">
        <v>45385</v>
      </c>
    </row>
    <row r="4444" spans="1:13" hidden="1" x14ac:dyDescent="0.25">
      <c r="A4444" t="s">
        <v>1938</v>
      </c>
      <c r="B4444" t="s">
        <v>1937</v>
      </c>
      <c r="C4444" t="s">
        <v>1936</v>
      </c>
      <c r="D4444">
        <v>10873.89</v>
      </c>
      <c r="E4444">
        <v>92.79</v>
      </c>
      <c r="F4444" t="s">
        <v>2737</v>
      </c>
      <c r="G4444">
        <v>27050001</v>
      </c>
      <c r="H4444" t="s">
        <v>2969</v>
      </c>
      <c r="I4444" t="s">
        <v>2737</v>
      </c>
      <c r="J4444" s="8">
        <v>43921.45416666667</v>
      </c>
      <c r="K4444">
        <v>270</v>
      </c>
      <c r="L4444">
        <v>45385</v>
      </c>
    </row>
    <row r="4445" spans="1:13" hidden="1" x14ac:dyDescent="0.25">
      <c r="A4445" t="s">
        <v>1938</v>
      </c>
      <c r="B4445" t="s">
        <v>1937</v>
      </c>
      <c r="C4445" t="s">
        <v>1936</v>
      </c>
      <c r="D4445">
        <v>10873.89</v>
      </c>
      <c r="E4445">
        <v>120</v>
      </c>
      <c r="F4445">
        <v>94640</v>
      </c>
      <c r="G4445">
        <v>41049108</v>
      </c>
      <c r="H4445" t="s">
        <v>3110</v>
      </c>
      <c r="I4445" t="s">
        <v>2737</v>
      </c>
      <c r="J4445" s="8">
        <v>43921.45416666667</v>
      </c>
      <c r="K4445">
        <v>410</v>
      </c>
      <c r="L4445">
        <v>45385</v>
      </c>
      <c r="M4445" s="19">
        <v>126</v>
      </c>
    </row>
    <row r="4446" spans="1:13" hidden="1" x14ac:dyDescent="0.25">
      <c r="A4446" t="s">
        <v>1938</v>
      </c>
      <c r="B4446" t="s">
        <v>1937</v>
      </c>
      <c r="C4446" t="s">
        <v>1936</v>
      </c>
      <c r="D4446">
        <v>10873.89</v>
      </c>
      <c r="E4446">
        <v>600</v>
      </c>
      <c r="F4446">
        <v>99219</v>
      </c>
      <c r="G4446">
        <v>76210108</v>
      </c>
      <c r="H4446" t="s">
        <v>2901</v>
      </c>
      <c r="I4446" t="s">
        <v>2737</v>
      </c>
      <c r="J4446" s="8">
        <v>43921.45416666667</v>
      </c>
      <c r="K4446">
        <v>762</v>
      </c>
      <c r="L4446">
        <v>45385</v>
      </c>
      <c r="M4446" s="19">
        <v>53</v>
      </c>
    </row>
    <row r="4447" spans="1:13" hidden="1" x14ac:dyDescent="0.25">
      <c r="A4447" t="s">
        <v>1938</v>
      </c>
      <c r="B4447" t="s">
        <v>1937</v>
      </c>
      <c r="C4447" t="s">
        <v>1936</v>
      </c>
      <c r="D4447">
        <v>10873.89</v>
      </c>
      <c r="E4447">
        <v>1200</v>
      </c>
      <c r="F4447">
        <v>99219</v>
      </c>
      <c r="G4447">
        <v>76210108</v>
      </c>
      <c r="H4447" t="s">
        <v>2901</v>
      </c>
      <c r="I4447" t="s">
        <v>2737</v>
      </c>
      <c r="J4447" s="8">
        <v>43921.45416666667</v>
      </c>
      <c r="K4447">
        <v>762</v>
      </c>
      <c r="L4447">
        <v>45385</v>
      </c>
      <c r="M4447" s="19">
        <v>53</v>
      </c>
    </row>
    <row r="4448" spans="1:13" hidden="1" x14ac:dyDescent="0.25">
      <c r="A4448" t="s">
        <v>1938</v>
      </c>
      <c r="B4448" t="s">
        <v>1937</v>
      </c>
      <c r="C4448" t="s">
        <v>1936</v>
      </c>
      <c r="D4448">
        <v>10873.89</v>
      </c>
      <c r="E4448">
        <v>243</v>
      </c>
      <c r="F4448">
        <v>90784</v>
      </c>
      <c r="G4448">
        <v>51010118</v>
      </c>
      <c r="H4448" t="s">
        <v>3180</v>
      </c>
      <c r="I4448" t="s">
        <v>2737</v>
      </c>
      <c r="J4448" s="8">
        <v>43921.45416666667</v>
      </c>
      <c r="K4448">
        <v>510</v>
      </c>
      <c r="L4448">
        <v>45385</v>
      </c>
      <c r="M4448" s="19">
        <v>255</v>
      </c>
    </row>
    <row r="4449" spans="1:13" hidden="1" x14ac:dyDescent="0.25">
      <c r="A4449" t="s">
        <v>1938</v>
      </c>
      <c r="B4449" t="s">
        <v>1937</v>
      </c>
      <c r="C4449" t="s">
        <v>1936</v>
      </c>
      <c r="D4449">
        <v>10873.89</v>
      </c>
      <c r="E4449">
        <v>650</v>
      </c>
      <c r="F4449">
        <v>99219</v>
      </c>
      <c r="G4449">
        <v>76210108</v>
      </c>
      <c r="H4449" t="s">
        <v>2901</v>
      </c>
      <c r="I4449" t="s">
        <v>2737</v>
      </c>
      <c r="J4449" s="8">
        <v>43921.45416666667</v>
      </c>
      <c r="K4449">
        <v>762</v>
      </c>
      <c r="L4449">
        <v>45385</v>
      </c>
      <c r="M4449" s="19">
        <v>53</v>
      </c>
    </row>
    <row r="4450" spans="1:13" hidden="1" x14ac:dyDescent="0.25">
      <c r="A4450" t="s">
        <v>1938</v>
      </c>
      <c r="B4450" t="s">
        <v>1937</v>
      </c>
      <c r="C4450" t="s">
        <v>1936</v>
      </c>
      <c r="D4450">
        <v>10873.89</v>
      </c>
      <c r="E4450">
        <v>11.59</v>
      </c>
      <c r="F4450" t="s">
        <v>2737</v>
      </c>
      <c r="G4450">
        <v>27069212</v>
      </c>
      <c r="H4450" t="s">
        <v>2754</v>
      </c>
      <c r="I4450" t="s">
        <v>2737</v>
      </c>
      <c r="J4450" s="8">
        <v>43921.45416666667</v>
      </c>
      <c r="K4450">
        <v>270</v>
      </c>
      <c r="L4450">
        <v>45385</v>
      </c>
    </row>
    <row r="4451" spans="1:13" hidden="1" x14ac:dyDescent="0.25">
      <c r="A4451" t="s">
        <v>1938</v>
      </c>
      <c r="B4451" t="s">
        <v>1937</v>
      </c>
      <c r="C4451" t="s">
        <v>1936</v>
      </c>
      <c r="D4451">
        <v>10873.89</v>
      </c>
      <c r="E4451">
        <v>153</v>
      </c>
      <c r="F4451">
        <v>90776</v>
      </c>
      <c r="G4451">
        <v>51010129</v>
      </c>
      <c r="H4451" t="s">
        <v>2906</v>
      </c>
      <c r="I4451" t="s">
        <v>2737</v>
      </c>
      <c r="J4451" s="8">
        <v>43921.45416666667</v>
      </c>
      <c r="K4451">
        <v>510</v>
      </c>
      <c r="L4451">
        <v>45385</v>
      </c>
      <c r="M4451" s="19">
        <v>161</v>
      </c>
    </row>
    <row r="4452" spans="1:13" hidden="1" x14ac:dyDescent="0.25">
      <c r="A4452" t="s">
        <v>1938</v>
      </c>
      <c r="B4452" t="s">
        <v>1937</v>
      </c>
      <c r="C4452" t="s">
        <v>1936</v>
      </c>
      <c r="D4452">
        <v>10873.89</v>
      </c>
      <c r="E4452">
        <v>19</v>
      </c>
      <c r="F4452">
        <v>82962</v>
      </c>
      <c r="G4452">
        <v>30149084</v>
      </c>
      <c r="H4452" t="s">
        <v>2763</v>
      </c>
      <c r="I4452" t="s">
        <v>2737</v>
      </c>
      <c r="J4452" s="8">
        <v>43921.45416666667</v>
      </c>
      <c r="K4452">
        <v>301</v>
      </c>
      <c r="L4452">
        <v>45385</v>
      </c>
      <c r="M4452" s="19">
        <v>20</v>
      </c>
    </row>
    <row r="4453" spans="1:13" hidden="1" x14ac:dyDescent="0.25">
      <c r="A4453" t="s">
        <v>1938</v>
      </c>
      <c r="B4453" t="s">
        <v>1937</v>
      </c>
      <c r="C4453" t="s">
        <v>1936</v>
      </c>
      <c r="D4453">
        <v>10873.89</v>
      </c>
      <c r="E4453">
        <v>19</v>
      </c>
      <c r="F4453">
        <v>82962</v>
      </c>
      <c r="G4453">
        <v>30149084</v>
      </c>
      <c r="H4453" t="s">
        <v>2763</v>
      </c>
      <c r="I4453" t="s">
        <v>2737</v>
      </c>
      <c r="J4453" s="8">
        <v>43921.45416666667</v>
      </c>
      <c r="K4453">
        <v>301</v>
      </c>
      <c r="L4453">
        <v>45385</v>
      </c>
      <c r="M4453" s="19">
        <v>20</v>
      </c>
    </row>
    <row r="4454" spans="1:13" hidden="1" x14ac:dyDescent="0.25">
      <c r="A4454" t="s">
        <v>1938</v>
      </c>
      <c r="B4454" t="s">
        <v>1937</v>
      </c>
      <c r="C4454" t="s">
        <v>1936</v>
      </c>
      <c r="D4454">
        <v>10873.89</v>
      </c>
      <c r="E4454">
        <v>0</v>
      </c>
      <c r="F4454" t="s">
        <v>2737</v>
      </c>
      <c r="G4454">
        <v>31200000</v>
      </c>
      <c r="H4454" t="s">
        <v>2749</v>
      </c>
      <c r="I4454" t="s">
        <v>2737</v>
      </c>
      <c r="J4454" s="8">
        <v>43921.45416666667</v>
      </c>
      <c r="K4454">
        <v>312</v>
      </c>
      <c r="L4454">
        <v>45385</v>
      </c>
      <c r="M4454" s="19">
        <v>0</v>
      </c>
    </row>
    <row r="4455" spans="1:13" hidden="1" x14ac:dyDescent="0.25">
      <c r="A4455" t="s">
        <v>1938</v>
      </c>
      <c r="B4455" t="s">
        <v>1937</v>
      </c>
      <c r="C4455" t="s">
        <v>1936</v>
      </c>
      <c r="D4455">
        <v>10873.89</v>
      </c>
      <c r="E4455">
        <v>22.56</v>
      </c>
      <c r="F4455" t="s">
        <v>2752</v>
      </c>
      <c r="G4455">
        <v>27038238</v>
      </c>
      <c r="H4455" t="s">
        <v>2753</v>
      </c>
      <c r="I4455" t="s">
        <v>2737</v>
      </c>
      <c r="J4455" s="8">
        <v>43921.45416666667</v>
      </c>
      <c r="K4455">
        <v>270</v>
      </c>
      <c r="L4455">
        <v>45385</v>
      </c>
    </row>
    <row r="4456" spans="1:13" hidden="1" x14ac:dyDescent="0.25">
      <c r="A4456" t="s">
        <v>1938</v>
      </c>
      <c r="B4456" t="s">
        <v>1937</v>
      </c>
      <c r="C4456" t="s">
        <v>1936</v>
      </c>
      <c r="D4456">
        <v>10873.89</v>
      </c>
      <c r="E4456">
        <v>115</v>
      </c>
      <c r="F4456">
        <v>88305</v>
      </c>
      <c r="G4456">
        <v>31200004</v>
      </c>
      <c r="H4456" t="s">
        <v>2764</v>
      </c>
      <c r="I4456" t="s">
        <v>2737</v>
      </c>
      <c r="J4456" s="8">
        <v>43921.45416666667</v>
      </c>
      <c r="K4456">
        <v>312</v>
      </c>
      <c r="L4456">
        <v>45385</v>
      </c>
      <c r="M4456" s="19">
        <v>121</v>
      </c>
    </row>
    <row r="4457" spans="1:13" hidden="1" x14ac:dyDescent="0.25">
      <c r="A4457" t="s">
        <v>1938</v>
      </c>
      <c r="B4457" t="s">
        <v>1937</v>
      </c>
      <c r="C4457" t="s">
        <v>1936</v>
      </c>
      <c r="D4457">
        <v>10873.89</v>
      </c>
      <c r="E4457">
        <v>44.6</v>
      </c>
      <c r="F4457">
        <v>37024</v>
      </c>
      <c r="G4457">
        <v>27037024</v>
      </c>
      <c r="H4457" t="s">
        <v>2835</v>
      </c>
      <c r="I4457" t="s">
        <v>2737</v>
      </c>
      <c r="J4457" s="8">
        <v>43921.45416666667</v>
      </c>
      <c r="K4457">
        <v>270</v>
      </c>
      <c r="L4457">
        <v>45385</v>
      </c>
    </row>
    <row r="4458" spans="1:13" hidden="1" x14ac:dyDescent="0.25">
      <c r="A4458" t="s">
        <v>1938</v>
      </c>
      <c r="B4458" t="s">
        <v>1937</v>
      </c>
      <c r="C4458" t="s">
        <v>1936</v>
      </c>
      <c r="D4458">
        <v>10873.89</v>
      </c>
      <c r="E4458">
        <v>7</v>
      </c>
      <c r="F4458">
        <v>23733</v>
      </c>
      <c r="G4458">
        <v>25923733</v>
      </c>
      <c r="H4458" t="s">
        <v>2794</v>
      </c>
      <c r="I4458" t="s">
        <v>2737</v>
      </c>
      <c r="J4458" s="8">
        <v>43921.45416666667</v>
      </c>
      <c r="K4458">
        <v>259</v>
      </c>
      <c r="L4458">
        <v>45385</v>
      </c>
    </row>
    <row r="4459" spans="1:13" hidden="1" x14ac:dyDescent="0.25">
      <c r="A4459" t="s">
        <v>1938</v>
      </c>
      <c r="B4459" t="s">
        <v>1937</v>
      </c>
      <c r="C4459" t="s">
        <v>1936</v>
      </c>
      <c r="D4459">
        <v>10873.89</v>
      </c>
      <c r="E4459">
        <v>0</v>
      </c>
      <c r="F4459" t="s">
        <v>2737</v>
      </c>
      <c r="G4459">
        <v>31200000</v>
      </c>
      <c r="H4459" t="s">
        <v>2749</v>
      </c>
      <c r="I4459" t="s">
        <v>2737</v>
      </c>
      <c r="J4459" s="8">
        <v>43921.45416666667</v>
      </c>
      <c r="K4459">
        <v>312</v>
      </c>
      <c r="L4459">
        <v>45385</v>
      </c>
      <c r="M4459" s="19">
        <v>0</v>
      </c>
    </row>
    <row r="4460" spans="1:13" hidden="1" x14ac:dyDescent="0.25">
      <c r="A4460" t="s">
        <v>1788</v>
      </c>
      <c r="B4460" t="s">
        <v>1787</v>
      </c>
      <c r="C4460" t="s">
        <v>1786</v>
      </c>
      <c r="D4460">
        <v>6075.4</v>
      </c>
      <c r="E4460">
        <v>69.05</v>
      </c>
      <c r="F4460" t="s">
        <v>2737</v>
      </c>
      <c r="G4460">
        <v>27210100</v>
      </c>
      <c r="H4460" t="s">
        <v>2750</v>
      </c>
      <c r="I4460" t="s">
        <v>2737</v>
      </c>
      <c r="J4460" s="8">
        <v>43859.560416666667</v>
      </c>
      <c r="K4460">
        <v>272</v>
      </c>
      <c r="L4460">
        <v>45385</v>
      </c>
    </row>
    <row r="4461" spans="1:13" hidden="1" x14ac:dyDescent="0.25">
      <c r="A4461" t="s">
        <v>1788</v>
      </c>
      <c r="B4461" t="s">
        <v>1787</v>
      </c>
      <c r="C4461" t="s">
        <v>1786</v>
      </c>
      <c r="D4461">
        <v>6075.4</v>
      </c>
      <c r="E4461">
        <v>22.56</v>
      </c>
      <c r="F4461" t="s">
        <v>2752</v>
      </c>
      <c r="G4461">
        <v>27038238</v>
      </c>
      <c r="H4461" t="s">
        <v>2753</v>
      </c>
      <c r="I4461" t="s">
        <v>2737</v>
      </c>
      <c r="J4461" s="8">
        <v>43859.560416666667</v>
      </c>
      <c r="K4461">
        <v>270</v>
      </c>
      <c r="L4461">
        <v>45385</v>
      </c>
    </row>
    <row r="4462" spans="1:13" hidden="1" x14ac:dyDescent="0.25">
      <c r="A4462" t="s">
        <v>1788</v>
      </c>
      <c r="B4462" t="s">
        <v>1787</v>
      </c>
      <c r="C4462" t="s">
        <v>1786</v>
      </c>
      <c r="D4462">
        <v>6075.4</v>
      </c>
      <c r="E4462">
        <v>11.59</v>
      </c>
      <c r="F4462" t="s">
        <v>2737</v>
      </c>
      <c r="G4462">
        <v>27069212</v>
      </c>
      <c r="H4462" t="s">
        <v>2754</v>
      </c>
      <c r="I4462" t="s">
        <v>2737</v>
      </c>
      <c r="J4462" s="8">
        <v>43859.560416666667</v>
      </c>
      <c r="K4462">
        <v>270</v>
      </c>
      <c r="L4462">
        <v>45385</v>
      </c>
    </row>
    <row r="4463" spans="1:13" hidden="1" x14ac:dyDescent="0.25">
      <c r="A4463" t="s">
        <v>1788</v>
      </c>
      <c r="B4463" t="s">
        <v>1787</v>
      </c>
      <c r="C4463" t="s">
        <v>1786</v>
      </c>
      <c r="D4463">
        <v>6075.4</v>
      </c>
      <c r="E4463">
        <v>7.35</v>
      </c>
      <c r="F4463" t="s">
        <v>2737</v>
      </c>
      <c r="G4463">
        <v>27013392</v>
      </c>
      <c r="H4463" t="s">
        <v>2755</v>
      </c>
      <c r="I4463" t="s">
        <v>2737</v>
      </c>
      <c r="J4463" s="8">
        <v>43859.560416666667</v>
      </c>
      <c r="K4463">
        <v>270</v>
      </c>
      <c r="L4463">
        <v>45385</v>
      </c>
    </row>
    <row r="4464" spans="1:13" hidden="1" x14ac:dyDescent="0.25">
      <c r="A4464" t="s">
        <v>1788</v>
      </c>
      <c r="B4464" t="s">
        <v>1787</v>
      </c>
      <c r="C4464" t="s">
        <v>1786</v>
      </c>
      <c r="D4464">
        <v>6075.4</v>
      </c>
      <c r="E4464">
        <v>26.13</v>
      </c>
      <c r="F4464" t="s">
        <v>2737</v>
      </c>
      <c r="G4464">
        <v>27014004</v>
      </c>
      <c r="H4464" t="s">
        <v>2738</v>
      </c>
      <c r="I4464" t="s">
        <v>2737</v>
      </c>
      <c r="J4464" s="8">
        <v>43859.560416666667</v>
      </c>
      <c r="K4464">
        <v>270</v>
      </c>
      <c r="L4464">
        <v>45385</v>
      </c>
    </row>
    <row r="4465" spans="1:15" hidden="1" x14ac:dyDescent="0.25">
      <c r="A4465" t="s">
        <v>1788</v>
      </c>
      <c r="B4465" t="s">
        <v>1787</v>
      </c>
      <c r="C4465" t="s">
        <v>1786</v>
      </c>
      <c r="D4465">
        <v>6075.4</v>
      </c>
      <c r="E4465">
        <v>27.34</v>
      </c>
      <c r="F4465" t="s">
        <v>2737</v>
      </c>
      <c r="G4465">
        <v>27013399</v>
      </c>
      <c r="H4465" t="s">
        <v>2739</v>
      </c>
      <c r="I4465" t="s">
        <v>2737</v>
      </c>
      <c r="J4465" s="8">
        <v>43859.560416666667</v>
      </c>
      <c r="K4465">
        <v>270</v>
      </c>
      <c r="L4465">
        <v>45385</v>
      </c>
    </row>
    <row r="4466" spans="1:15" hidden="1" x14ac:dyDescent="0.25">
      <c r="A4466" t="s">
        <v>1788</v>
      </c>
      <c r="B4466" t="s">
        <v>1787</v>
      </c>
      <c r="C4466" t="s">
        <v>1786</v>
      </c>
      <c r="D4466">
        <v>6075.4</v>
      </c>
      <c r="E4466">
        <v>10.97</v>
      </c>
      <c r="F4466" t="s">
        <v>2737</v>
      </c>
      <c r="G4466">
        <v>27280043</v>
      </c>
      <c r="H4466" t="s">
        <v>2740</v>
      </c>
      <c r="I4466" t="s">
        <v>2737</v>
      </c>
      <c r="J4466" s="8">
        <v>43859.560416666667</v>
      </c>
      <c r="K4466">
        <v>272</v>
      </c>
      <c r="L4466">
        <v>45385</v>
      </c>
    </row>
    <row r="4467" spans="1:15" hidden="1" x14ac:dyDescent="0.25">
      <c r="A4467" t="s">
        <v>1788</v>
      </c>
      <c r="B4467" t="s">
        <v>1787</v>
      </c>
      <c r="C4467" t="s">
        <v>1786</v>
      </c>
      <c r="D4467">
        <v>6075.4</v>
      </c>
      <c r="E4467">
        <v>46</v>
      </c>
      <c r="F4467" t="s">
        <v>2742</v>
      </c>
      <c r="G4467">
        <v>25021907</v>
      </c>
      <c r="H4467" t="s">
        <v>2743</v>
      </c>
      <c r="I4467" t="s">
        <v>2737</v>
      </c>
      <c r="J4467" s="8">
        <v>43859.560416666667</v>
      </c>
      <c r="K4467">
        <v>250</v>
      </c>
      <c r="L4467">
        <v>45385</v>
      </c>
    </row>
    <row r="4468" spans="1:15" hidden="1" x14ac:dyDescent="0.25">
      <c r="A4468" t="s">
        <v>1788</v>
      </c>
      <c r="B4468" t="s">
        <v>1787</v>
      </c>
      <c r="C4468" t="s">
        <v>1786</v>
      </c>
      <c r="D4468">
        <v>6075.4</v>
      </c>
      <c r="E4468">
        <v>46</v>
      </c>
      <c r="F4468" t="s">
        <v>2742</v>
      </c>
      <c r="G4468">
        <v>25021907</v>
      </c>
      <c r="H4468" t="s">
        <v>2743</v>
      </c>
      <c r="I4468" t="s">
        <v>2737</v>
      </c>
      <c r="J4468" s="8">
        <v>43859.560416666667</v>
      </c>
      <c r="K4468">
        <v>250</v>
      </c>
      <c r="L4468">
        <v>45385</v>
      </c>
    </row>
    <row r="4469" spans="1:15" hidden="1" x14ac:dyDescent="0.25">
      <c r="A4469" t="s">
        <v>1788</v>
      </c>
      <c r="B4469" t="s">
        <v>1787</v>
      </c>
      <c r="C4469" t="s">
        <v>1786</v>
      </c>
      <c r="D4469">
        <v>6075.4</v>
      </c>
      <c r="E4469">
        <v>3226</v>
      </c>
      <c r="F4469">
        <v>878.4</v>
      </c>
      <c r="G4469">
        <v>75013238</v>
      </c>
      <c r="H4469" t="s">
        <v>2746</v>
      </c>
      <c r="I4469" t="s">
        <v>2737</v>
      </c>
      <c r="J4469" s="8">
        <v>43859.560416666667</v>
      </c>
      <c r="K4469">
        <v>750</v>
      </c>
      <c r="L4469">
        <v>45385</v>
      </c>
      <c r="M4469" s="19">
        <v>3375</v>
      </c>
    </row>
    <row r="4470" spans="1:15" hidden="1" x14ac:dyDescent="0.25">
      <c r="A4470" t="s">
        <v>1788</v>
      </c>
      <c r="B4470" t="s">
        <v>1787</v>
      </c>
      <c r="C4470" t="s">
        <v>1786</v>
      </c>
      <c r="D4470">
        <v>6075.4</v>
      </c>
      <c r="E4470">
        <v>1333</v>
      </c>
      <c r="F4470" t="s">
        <v>2737</v>
      </c>
      <c r="G4470">
        <v>37013010</v>
      </c>
      <c r="H4470" t="s">
        <v>2747</v>
      </c>
      <c r="I4470" t="s">
        <v>2737</v>
      </c>
      <c r="J4470" s="8">
        <v>43859.560416666667</v>
      </c>
      <c r="K4470">
        <v>370</v>
      </c>
      <c r="L4470">
        <v>45385</v>
      </c>
      <c r="M4470" s="19">
        <v>33</v>
      </c>
      <c r="N4470">
        <f>E4470/31</f>
        <v>43</v>
      </c>
      <c r="O4470" s="19">
        <f>N4470*M4470</f>
        <v>1419</v>
      </c>
    </row>
    <row r="4471" spans="1:15" hidden="1" x14ac:dyDescent="0.25">
      <c r="A4471" t="s">
        <v>1788</v>
      </c>
      <c r="B4471" t="s">
        <v>1787</v>
      </c>
      <c r="C4471" t="s">
        <v>1786</v>
      </c>
      <c r="D4471">
        <v>6075.4</v>
      </c>
      <c r="E4471">
        <v>690</v>
      </c>
      <c r="F4471">
        <v>10260</v>
      </c>
      <c r="G4471">
        <v>71010260</v>
      </c>
      <c r="H4471" t="s">
        <v>2748</v>
      </c>
      <c r="I4471" t="s">
        <v>2737</v>
      </c>
      <c r="J4471" s="8">
        <v>43859.560416666667</v>
      </c>
      <c r="K4471">
        <v>710</v>
      </c>
      <c r="L4471">
        <v>45385</v>
      </c>
      <c r="M4471" s="19">
        <v>722</v>
      </c>
    </row>
    <row r="4472" spans="1:15" hidden="1" x14ac:dyDescent="0.25">
      <c r="A4472" t="s">
        <v>1788</v>
      </c>
      <c r="B4472" t="s">
        <v>1787</v>
      </c>
      <c r="C4472" t="s">
        <v>1786</v>
      </c>
      <c r="D4472">
        <v>6075.4</v>
      </c>
      <c r="E4472">
        <v>64.37</v>
      </c>
      <c r="F4472" t="s">
        <v>2737</v>
      </c>
      <c r="G4472">
        <v>27210100</v>
      </c>
      <c r="H4472" t="s">
        <v>2750</v>
      </c>
      <c r="I4472" t="s">
        <v>2737</v>
      </c>
      <c r="J4472" s="8">
        <v>43859.560416666667</v>
      </c>
      <c r="K4472">
        <v>272</v>
      </c>
      <c r="L4472">
        <v>45385</v>
      </c>
    </row>
    <row r="4473" spans="1:15" hidden="1" x14ac:dyDescent="0.25">
      <c r="A4473" t="s">
        <v>1788</v>
      </c>
      <c r="B4473" t="s">
        <v>1787</v>
      </c>
      <c r="C4473" t="s">
        <v>1786</v>
      </c>
      <c r="D4473">
        <v>6075.4</v>
      </c>
      <c r="E4473">
        <v>0</v>
      </c>
      <c r="F4473" t="s">
        <v>2737</v>
      </c>
      <c r="G4473">
        <v>31200000</v>
      </c>
      <c r="H4473" t="s">
        <v>2749</v>
      </c>
      <c r="I4473" t="s">
        <v>2737</v>
      </c>
      <c r="J4473" s="8">
        <v>43859.560416666667</v>
      </c>
      <c r="K4473">
        <v>312</v>
      </c>
      <c r="L4473">
        <v>45385</v>
      </c>
      <c r="M4473" s="19">
        <v>0</v>
      </c>
    </row>
    <row r="4474" spans="1:15" hidden="1" x14ac:dyDescent="0.25">
      <c r="A4474" t="s">
        <v>1788</v>
      </c>
      <c r="B4474" t="s">
        <v>1787</v>
      </c>
      <c r="C4474" t="s">
        <v>1786</v>
      </c>
      <c r="D4474">
        <v>6075.4</v>
      </c>
      <c r="E4474">
        <v>115</v>
      </c>
      <c r="F4474">
        <v>88305</v>
      </c>
      <c r="G4474">
        <v>31200004</v>
      </c>
      <c r="H4474" t="s">
        <v>2764</v>
      </c>
      <c r="I4474" t="s">
        <v>2737</v>
      </c>
      <c r="J4474" s="8">
        <v>43859.560416666667</v>
      </c>
      <c r="K4474">
        <v>312</v>
      </c>
      <c r="L4474">
        <v>45385</v>
      </c>
      <c r="M4474" s="19">
        <v>121</v>
      </c>
    </row>
    <row r="4475" spans="1:15" hidden="1" x14ac:dyDescent="0.25">
      <c r="A4475" t="s">
        <v>1788</v>
      </c>
      <c r="B4475" t="s">
        <v>1787</v>
      </c>
      <c r="C4475" t="s">
        <v>1786</v>
      </c>
      <c r="D4475">
        <v>6075.4</v>
      </c>
      <c r="E4475">
        <v>115</v>
      </c>
      <c r="F4475">
        <v>88305</v>
      </c>
      <c r="G4475">
        <v>31200004</v>
      </c>
      <c r="H4475" t="s">
        <v>2764</v>
      </c>
      <c r="I4475" t="s">
        <v>2737</v>
      </c>
      <c r="J4475" s="8">
        <v>43859.560416666667</v>
      </c>
      <c r="K4475">
        <v>312</v>
      </c>
      <c r="L4475">
        <v>45385</v>
      </c>
      <c r="M4475" s="19">
        <v>121</v>
      </c>
    </row>
    <row r="4476" spans="1:15" hidden="1" x14ac:dyDescent="0.25">
      <c r="A4476" t="s">
        <v>1788</v>
      </c>
      <c r="B4476" t="s">
        <v>1787</v>
      </c>
      <c r="C4476" t="s">
        <v>1786</v>
      </c>
      <c r="D4476">
        <v>6075.4</v>
      </c>
      <c r="E4476">
        <v>115</v>
      </c>
      <c r="F4476">
        <v>88305</v>
      </c>
      <c r="G4476">
        <v>31200004</v>
      </c>
      <c r="H4476" t="s">
        <v>2764</v>
      </c>
      <c r="I4476" t="s">
        <v>2737</v>
      </c>
      <c r="J4476" s="8">
        <v>43859.560416666667</v>
      </c>
      <c r="K4476">
        <v>312</v>
      </c>
      <c r="L4476">
        <v>45385</v>
      </c>
      <c r="M4476" s="19">
        <v>121</v>
      </c>
    </row>
    <row r="4477" spans="1:15" hidden="1" x14ac:dyDescent="0.25">
      <c r="A4477" t="s">
        <v>1788</v>
      </c>
      <c r="B4477" t="s">
        <v>1787</v>
      </c>
      <c r="C4477" t="s">
        <v>1786</v>
      </c>
      <c r="D4477">
        <v>6075.4</v>
      </c>
      <c r="E4477">
        <v>115</v>
      </c>
      <c r="F4477">
        <v>88305</v>
      </c>
      <c r="G4477">
        <v>31200004</v>
      </c>
      <c r="H4477" t="s">
        <v>2764</v>
      </c>
      <c r="I4477" t="s">
        <v>2737</v>
      </c>
      <c r="J4477" s="8">
        <v>43859.560416666667</v>
      </c>
      <c r="K4477">
        <v>312</v>
      </c>
      <c r="L4477">
        <v>45385</v>
      </c>
      <c r="M4477" s="19">
        <v>121</v>
      </c>
    </row>
    <row r="4478" spans="1:15" hidden="1" x14ac:dyDescent="0.25">
      <c r="A4478" t="s">
        <v>1788</v>
      </c>
      <c r="B4478" t="s">
        <v>1787</v>
      </c>
      <c r="C4478" t="s">
        <v>1786</v>
      </c>
      <c r="D4478">
        <v>6075.4</v>
      </c>
      <c r="E4478">
        <v>0</v>
      </c>
      <c r="F4478" t="s">
        <v>2737</v>
      </c>
      <c r="G4478">
        <v>31200000</v>
      </c>
      <c r="H4478" t="s">
        <v>2749</v>
      </c>
      <c r="I4478" t="s">
        <v>2737</v>
      </c>
      <c r="J4478" s="8">
        <v>43859.560416666667</v>
      </c>
      <c r="K4478">
        <v>312</v>
      </c>
      <c r="L4478">
        <v>45385</v>
      </c>
      <c r="M4478" s="19">
        <v>0</v>
      </c>
    </row>
    <row r="4479" spans="1:15" hidden="1" x14ac:dyDescent="0.25">
      <c r="A4479" t="s">
        <v>1788</v>
      </c>
      <c r="B4479" t="s">
        <v>1787</v>
      </c>
      <c r="C4479" t="s">
        <v>1786</v>
      </c>
      <c r="D4479">
        <v>6075.4</v>
      </c>
      <c r="E4479">
        <v>22.56</v>
      </c>
      <c r="F4479" t="s">
        <v>2752</v>
      </c>
      <c r="G4479">
        <v>27038238</v>
      </c>
      <c r="H4479" t="s">
        <v>2753</v>
      </c>
      <c r="I4479" t="s">
        <v>2737</v>
      </c>
      <c r="J4479" s="8">
        <v>43859.560416666667</v>
      </c>
      <c r="K4479">
        <v>270</v>
      </c>
      <c r="L4479">
        <v>45385</v>
      </c>
    </row>
    <row r="4480" spans="1:15" hidden="1" x14ac:dyDescent="0.25">
      <c r="A4480" t="s">
        <v>1788</v>
      </c>
      <c r="B4480" t="s">
        <v>1787</v>
      </c>
      <c r="C4480" t="s">
        <v>1786</v>
      </c>
      <c r="D4480">
        <v>6075.4</v>
      </c>
      <c r="E4480">
        <v>12.48</v>
      </c>
      <c r="F4480" t="s">
        <v>2737</v>
      </c>
      <c r="G4480">
        <v>27101000</v>
      </c>
      <c r="H4480" t="s">
        <v>2956</v>
      </c>
      <c r="I4480" t="s">
        <v>2737</v>
      </c>
      <c r="J4480" s="8">
        <v>43859.560416666667</v>
      </c>
      <c r="K4480">
        <v>271</v>
      </c>
      <c r="L4480">
        <v>45385</v>
      </c>
    </row>
    <row r="4481" spans="1:15" hidden="1" x14ac:dyDescent="0.25">
      <c r="A4481" t="s">
        <v>1941</v>
      </c>
      <c r="B4481" t="s">
        <v>1940</v>
      </c>
      <c r="C4481" t="s">
        <v>1939</v>
      </c>
      <c r="D4481">
        <v>5383.36</v>
      </c>
      <c r="E4481">
        <v>11.59</v>
      </c>
      <c r="F4481" t="s">
        <v>2737</v>
      </c>
      <c r="G4481">
        <v>27069212</v>
      </c>
      <c r="H4481" t="s">
        <v>2754</v>
      </c>
      <c r="I4481" t="s">
        <v>2737</v>
      </c>
      <c r="J4481" s="8">
        <v>44008.404166666667</v>
      </c>
      <c r="K4481">
        <v>270</v>
      </c>
      <c r="L4481">
        <v>45385</v>
      </c>
    </row>
    <row r="4482" spans="1:15" hidden="1" x14ac:dyDescent="0.25">
      <c r="A4482" t="s">
        <v>1941</v>
      </c>
      <c r="B4482" t="s">
        <v>1940</v>
      </c>
      <c r="C4482" t="s">
        <v>1939</v>
      </c>
      <c r="D4482">
        <v>5383.36</v>
      </c>
      <c r="E4482">
        <v>7.35</v>
      </c>
      <c r="F4482" t="s">
        <v>2737</v>
      </c>
      <c r="G4482">
        <v>27013392</v>
      </c>
      <c r="H4482" t="s">
        <v>2755</v>
      </c>
      <c r="I4482" t="s">
        <v>2737</v>
      </c>
      <c r="J4482" s="8">
        <v>44008.404166666667</v>
      </c>
      <c r="K4482">
        <v>270</v>
      </c>
      <c r="L4482">
        <v>45385</v>
      </c>
    </row>
    <row r="4483" spans="1:15" hidden="1" x14ac:dyDescent="0.25">
      <c r="A4483" t="s">
        <v>1941</v>
      </c>
      <c r="B4483" t="s">
        <v>1940</v>
      </c>
      <c r="C4483" t="s">
        <v>1939</v>
      </c>
      <c r="D4483">
        <v>5383.36</v>
      </c>
      <c r="E4483">
        <v>26.13</v>
      </c>
      <c r="F4483" t="s">
        <v>2737</v>
      </c>
      <c r="G4483">
        <v>27014004</v>
      </c>
      <c r="H4483" t="s">
        <v>2738</v>
      </c>
      <c r="I4483" t="s">
        <v>2737</v>
      </c>
      <c r="J4483" s="8">
        <v>44008.404166666667</v>
      </c>
      <c r="K4483">
        <v>270</v>
      </c>
      <c r="L4483">
        <v>45385</v>
      </c>
    </row>
    <row r="4484" spans="1:15" hidden="1" x14ac:dyDescent="0.25">
      <c r="A4484" t="s">
        <v>1941</v>
      </c>
      <c r="B4484" t="s">
        <v>1940</v>
      </c>
      <c r="C4484" t="s">
        <v>1939</v>
      </c>
      <c r="D4484">
        <v>5383.36</v>
      </c>
      <c r="E4484">
        <v>21.19</v>
      </c>
      <c r="F4484" t="s">
        <v>2737</v>
      </c>
      <c r="G4484">
        <v>27013399</v>
      </c>
      <c r="H4484" t="s">
        <v>2739</v>
      </c>
      <c r="I4484" t="s">
        <v>2737</v>
      </c>
      <c r="J4484" s="8">
        <v>44008.404166666667</v>
      </c>
      <c r="K4484">
        <v>270</v>
      </c>
      <c r="L4484">
        <v>45385</v>
      </c>
    </row>
    <row r="4485" spans="1:15" hidden="1" x14ac:dyDescent="0.25">
      <c r="A4485" t="s">
        <v>1941</v>
      </c>
      <c r="B4485" t="s">
        <v>1940</v>
      </c>
      <c r="C4485" t="s">
        <v>1939</v>
      </c>
      <c r="D4485">
        <v>5383.36</v>
      </c>
      <c r="E4485">
        <v>10.97</v>
      </c>
      <c r="F4485" t="s">
        <v>2737</v>
      </c>
      <c r="G4485">
        <v>27280043</v>
      </c>
      <c r="H4485" t="s">
        <v>2740</v>
      </c>
      <c r="I4485" t="s">
        <v>2737</v>
      </c>
      <c r="J4485" s="8">
        <v>44008.404166666667</v>
      </c>
      <c r="K4485">
        <v>272</v>
      </c>
      <c r="L4485">
        <v>45385</v>
      </c>
    </row>
    <row r="4486" spans="1:15" hidden="1" x14ac:dyDescent="0.25">
      <c r="A4486" t="s">
        <v>1941</v>
      </c>
      <c r="B4486" t="s">
        <v>1940</v>
      </c>
      <c r="C4486" t="s">
        <v>1939</v>
      </c>
      <c r="D4486">
        <v>5383.36</v>
      </c>
      <c r="E4486">
        <v>46</v>
      </c>
      <c r="F4486" t="s">
        <v>2742</v>
      </c>
      <c r="G4486">
        <v>25021907</v>
      </c>
      <c r="H4486" t="s">
        <v>2743</v>
      </c>
      <c r="I4486" t="s">
        <v>2737</v>
      </c>
      <c r="J4486" s="8">
        <v>44008.404166666667</v>
      </c>
      <c r="K4486">
        <v>250</v>
      </c>
      <c r="L4486">
        <v>45385</v>
      </c>
    </row>
    <row r="4487" spans="1:15" hidden="1" x14ac:dyDescent="0.25">
      <c r="A4487" t="s">
        <v>1941</v>
      </c>
      <c r="B4487" t="s">
        <v>1940</v>
      </c>
      <c r="C4487" t="s">
        <v>1939</v>
      </c>
      <c r="D4487">
        <v>5383.36</v>
      </c>
      <c r="E4487">
        <v>3226</v>
      </c>
      <c r="F4487">
        <v>878.4</v>
      </c>
      <c r="G4487">
        <v>75013238</v>
      </c>
      <c r="H4487" t="s">
        <v>2746</v>
      </c>
      <c r="I4487" t="s">
        <v>2737</v>
      </c>
      <c r="J4487" s="8">
        <v>44008.404166666667</v>
      </c>
      <c r="K4487">
        <v>750</v>
      </c>
      <c r="L4487">
        <v>45385</v>
      </c>
      <c r="M4487" s="19">
        <v>3375</v>
      </c>
    </row>
    <row r="4488" spans="1:15" hidden="1" x14ac:dyDescent="0.25">
      <c r="A4488" t="s">
        <v>1941</v>
      </c>
      <c r="B4488" t="s">
        <v>1940</v>
      </c>
      <c r="C4488" t="s">
        <v>1939</v>
      </c>
      <c r="D4488">
        <v>5383.36</v>
      </c>
      <c r="E4488">
        <v>1085</v>
      </c>
      <c r="F4488" t="s">
        <v>2737</v>
      </c>
      <c r="G4488">
        <v>37013010</v>
      </c>
      <c r="H4488" t="s">
        <v>2747</v>
      </c>
      <c r="I4488" t="s">
        <v>2737</v>
      </c>
      <c r="J4488" s="8">
        <v>44008.404166666667</v>
      </c>
      <c r="K4488">
        <v>370</v>
      </c>
      <c r="L4488">
        <v>45385</v>
      </c>
      <c r="M4488" s="19">
        <v>33</v>
      </c>
      <c r="N4488">
        <f>E4488/31</f>
        <v>35</v>
      </c>
      <c r="O4488" s="19">
        <f>N4488*M4488</f>
        <v>1155</v>
      </c>
    </row>
    <row r="4489" spans="1:15" hidden="1" x14ac:dyDescent="0.25">
      <c r="A4489" t="s">
        <v>1941</v>
      </c>
      <c r="B4489" t="s">
        <v>1940</v>
      </c>
      <c r="C4489" t="s">
        <v>1939</v>
      </c>
      <c r="D4489">
        <v>5383.36</v>
      </c>
      <c r="E4489">
        <v>690</v>
      </c>
      <c r="F4489">
        <v>10260</v>
      </c>
      <c r="G4489">
        <v>71010260</v>
      </c>
      <c r="H4489" t="s">
        <v>2748</v>
      </c>
      <c r="I4489" t="s">
        <v>2737</v>
      </c>
      <c r="J4489" s="8">
        <v>44008.404166666667</v>
      </c>
      <c r="K4489">
        <v>710</v>
      </c>
      <c r="L4489">
        <v>45385</v>
      </c>
      <c r="M4489" s="19">
        <v>722</v>
      </c>
    </row>
    <row r="4490" spans="1:15" hidden="1" x14ac:dyDescent="0.25">
      <c r="A4490" t="s">
        <v>1941</v>
      </c>
      <c r="B4490" t="s">
        <v>1940</v>
      </c>
      <c r="C4490" t="s">
        <v>1939</v>
      </c>
      <c r="D4490">
        <v>5383.36</v>
      </c>
      <c r="E4490">
        <v>0</v>
      </c>
      <c r="F4490" t="s">
        <v>2737</v>
      </c>
      <c r="G4490">
        <v>31200000</v>
      </c>
      <c r="H4490" t="s">
        <v>2749</v>
      </c>
      <c r="I4490" t="s">
        <v>2737</v>
      </c>
      <c r="J4490" s="8">
        <v>44008.404166666667</v>
      </c>
      <c r="K4490">
        <v>312</v>
      </c>
      <c r="L4490">
        <v>45385</v>
      </c>
      <c r="M4490" s="19">
        <v>0</v>
      </c>
    </row>
    <row r="4491" spans="1:15" hidden="1" x14ac:dyDescent="0.25">
      <c r="A4491" t="s">
        <v>1941</v>
      </c>
      <c r="B4491" t="s">
        <v>1940</v>
      </c>
      <c r="C4491" t="s">
        <v>1939</v>
      </c>
      <c r="D4491">
        <v>5383.36</v>
      </c>
      <c r="E4491">
        <v>115</v>
      </c>
      <c r="F4491">
        <v>88305</v>
      </c>
      <c r="G4491">
        <v>31200004</v>
      </c>
      <c r="H4491" t="s">
        <v>2764</v>
      </c>
      <c r="I4491" t="s">
        <v>2737</v>
      </c>
      <c r="J4491" s="8">
        <v>44008.404166666667</v>
      </c>
      <c r="K4491">
        <v>312</v>
      </c>
      <c r="L4491">
        <v>45385</v>
      </c>
      <c r="M4491" s="19">
        <v>121</v>
      </c>
    </row>
    <row r="4492" spans="1:15" hidden="1" x14ac:dyDescent="0.25">
      <c r="A4492" t="s">
        <v>1941</v>
      </c>
      <c r="B4492" t="s">
        <v>1940</v>
      </c>
      <c r="C4492" t="s">
        <v>1939</v>
      </c>
      <c r="D4492">
        <v>5383.36</v>
      </c>
      <c r="E4492">
        <v>0</v>
      </c>
      <c r="F4492" t="s">
        <v>2737</v>
      </c>
      <c r="G4492">
        <v>31200000</v>
      </c>
      <c r="H4492" t="s">
        <v>2749</v>
      </c>
      <c r="I4492" t="s">
        <v>2737</v>
      </c>
      <c r="J4492" s="8">
        <v>44008.404166666667</v>
      </c>
      <c r="K4492">
        <v>312</v>
      </c>
      <c r="L4492">
        <v>45385</v>
      </c>
      <c r="M4492" s="19">
        <v>0</v>
      </c>
    </row>
    <row r="4493" spans="1:15" hidden="1" x14ac:dyDescent="0.25">
      <c r="A4493" t="s">
        <v>1941</v>
      </c>
      <c r="B4493" t="s">
        <v>1940</v>
      </c>
      <c r="C4493" t="s">
        <v>1939</v>
      </c>
      <c r="D4493">
        <v>5383.36</v>
      </c>
      <c r="E4493">
        <v>64.37</v>
      </c>
      <c r="F4493" t="s">
        <v>2737</v>
      </c>
      <c r="G4493">
        <v>27210100</v>
      </c>
      <c r="H4493" t="s">
        <v>2750</v>
      </c>
      <c r="I4493" t="s">
        <v>2737</v>
      </c>
      <c r="J4493" s="8">
        <v>44008.404166666667</v>
      </c>
      <c r="K4493">
        <v>272</v>
      </c>
      <c r="L4493">
        <v>45385</v>
      </c>
    </row>
    <row r="4494" spans="1:15" hidden="1" x14ac:dyDescent="0.25">
      <c r="A4494" t="s">
        <v>1941</v>
      </c>
      <c r="B4494" t="s">
        <v>1940</v>
      </c>
      <c r="C4494" t="s">
        <v>1939</v>
      </c>
      <c r="D4494">
        <v>5383.36</v>
      </c>
      <c r="E4494">
        <v>12.95</v>
      </c>
      <c r="F4494" t="s">
        <v>2737</v>
      </c>
      <c r="G4494">
        <v>27101000</v>
      </c>
      <c r="H4494" t="s">
        <v>2956</v>
      </c>
      <c r="I4494" t="s">
        <v>2737</v>
      </c>
      <c r="J4494" s="8">
        <v>44008.404166666667</v>
      </c>
      <c r="K4494">
        <v>271</v>
      </c>
      <c r="L4494">
        <v>45385</v>
      </c>
    </row>
    <row r="4495" spans="1:15" hidden="1" x14ac:dyDescent="0.25">
      <c r="A4495" t="s">
        <v>1941</v>
      </c>
      <c r="B4495" t="s">
        <v>1940</v>
      </c>
      <c r="C4495" t="s">
        <v>1939</v>
      </c>
      <c r="D4495">
        <v>5383.36</v>
      </c>
      <c r="E4495">
        <v>7.25</v>
      </c>
      <c r="F4495" t="s">
        <v>2737</v>
      </c>
      <c r="G4495">
        <v>27069291</v>
      </c>
      <c r="H4495" t="s">
        <v>2838</v>
      </c>
      <c r="I4495" t="s">
        <v>2737</v>
      </c>
      <c r="J4495" s="8">
        <v>44008.404166666667</v>
      </c>
      <c r="K4495">
        <v>270</v>
      </c>
      <c r="L4495">
        <v>45385</v>
      </c>
    </row>
    <row r="4496" spans="1:15" hidden="1" x14ac:dyDescent="0.25">
      <c r="A4496" t="s">
        <v>1941</v>
      </c>
      <c r="B4496" t="s">
        <v>1940</v>
      </c>
      <c r="C4496" t="s">
        <v>1939</v>
      </c>
      <c r="D4496">
        <v>5383.36</v>
      </c>
      <c r="E4496">
        <v>36.950000000000003</v>
      </c>
      <c r="F4496" t="s">
        <v>2737</v>
      </c>
      <c r="G4496">
        <v>27210100</v>
      </c>
      <c r="H4496" t="s">
        <v>2750</v>
      </c>
      <c r="I4496" t="s">
        <v>2737</v>
      </c>
      <c r="J4496" s="8">
        <v>44008.404166666667</v>
      </c>
      <c r="K4496">
        <v>272</v>
      </c>
      <c r="L4496">
        <v>45385</v>
      </c>
    </row>
    <row r="4497" spans="1:13" hidden="1" x14ac:dyDescent="0.25">
      <c r="A4497" t="s">
        <v>1941</v>
      </c>
      <c r="B4497" t="s">
        <v>1940</v>
      </c>
      <c r="C4497" t="s">
        <v>1939</v>
      </c>
      <c r="D4497">
        <v>5383.36</v>
      </c>
      <c r="E4497">
        <v>22.61</v>
      </c>
      <c r="F4497" t="s">
        <v>2752</v>
      </c>
      <c r="G4497">
        <v>27038238</v>
      </c>
      <c r="H4497" t="s">
        <v>2753</v>
      </c>
      <c r="I4497" t="s">
        <v>2737</v>
      </c>
      <c r="J4497" s="8">
        <v>44008.404166666667</v>
      </c>
      <c r="K4497">
        <v>270</v>
      </c>
      <c r="L4497">
        <v>45385</v>
      </c>
    </row>
    <row r="4498" spans="1:13" hidden="1" x14ac:dyDescent="0.25">
      <c r="A4498" t="s">
        <v>2714</v>
      </c>
      <c r="B4498" t="s">
        <v>2713</v>
      </c>
      <c r="C4498" t="s">
        <v>2712</v>
      </c>
      <c r="D4498">
        <v>11579.32</v>
      </c>
      <c r="E4498">
        <v>247</v>
      </c>
      <c r="F4498">
        <v>80100</v>
      </c>
      <c r="G4498">
        <v>30032401</v>
      </c>
      <c r="H4498" t="s">
        <v>2831</v>
      </c>
      <c r="I4498" s="9">
        <v>43685.834027777775</v>
      </c>
      <c r="J4498" s="8" t="s">
        <v>2737</v>
      </c>
      <c r="K4498">
        <v>300</v>
      </c>
      <c r="L4498">
        <v>807</v>
      </c>
      <c r="M4498" s="19">
        <v>259</v>
      </c>
    </row>
    <row r="4499" spans="1:13" hidden="1" x14ac:dyDescent="0.25">
      <c r="A4499" t="s">
        <v>2714</v>
      </c>
      <c r="B4499" t="s">
        <v>2713</v>
      </c>
      <c r="C4499" t="s">
        <v>2712</v>
      </c>
      <c r="D4499">
        <v>11579.32</v>
      </c>
      <c r="E4499">
        <v>-10.53</v>
      </c>
      <c r="F4499" t="s">
        <v>2737</v>
      </c>
      <c r="G4499">
        <v>27013394</v>
      </c>
      <c r="H4499" t="s">
        <v>2789</v>
      </c>
      <c r="I4499" s="9">
        <v>43685.834027777775</v>
      </c>
      <c r="J4499" s="8" t="s">
        <v>2737</v>
      </c>
      <c r="K4499">
        <v>270</v>
      </c>
      <c r="L4499">
        <v>807</v>
      </c>
    </row>
    <row r="4500" spans="1:13" hidden="1" x14ac:dyDescent="0.25">
      <c r="A4500" t="s">
        <v>2714</v>
      </c>
      <c r="B4500" t="s">
        <v>2713</v>
      </c>
      <c r="C4500" t="s">
        <v>2712</v>
      </c>
      <c r="D4500">
        <v>11579.32</v>
      </c>
      <c r="E4500">
        <v>-12.23</v>
      </c>
      <c r="F4500" t="s">
        <v>2737</v>
      </c>
      <c r="G4500">
        <v>27069208</v>
      </c>
      <c r="H4500" t="s">
        <v>2791</v>
      </c>
      <c r="I4500" s="9">
        <v>43685.834027777775</v>
      </c>
      <c r="J4500" s="8" t="s">
        <v>2737</v>
      </c>
      <c r="K4500">
        <v>270</v>
      </c>
      <c r="L4500">
        <v>807</v>
      </c>
    </row>
    <row r="4501" spans="1:13" hidden="1" x14ac:dyDescent="0.25">
      <c r="A4501" t="s">
        <v>2714</v>
      </c>
      <c r="B4501" t="s">
        <v>2713</v>
      </c>
      <c r="C4501" t="s">
        <v>2712</v>
      </c>
      <c r="D4501">
        <v>11579.32</v>
      </c>
      <c r="E4501">
        <v>6</v>
      </c>
      <c r="F4501" t="s">
        <v>2737</v>
      </c>
      <c r="G4501">
        <v>25932661</v>
      </c>
      <c r="H4501" t="s">
        <v>2805</v>
      </c>
      <c r="I4501" s="9">
        <v>43685.834027777775</v>
      </c>
      <c r="J4501" s="8" t="s">
        <v>2737</v>
      </c>
      <c r="K4501">
        <v>259</v>
      </c>
      <c r="L4501">
        <v>807</v>
      </c>
    </row>
    <row r="4502" spans="1:13" hidden="1" x14ac:dyDescent="0.25">
      <c r="A4502" t="s">
        <v>2714</v>
      </c>
      <c r="B4502" t="s">
        <v>2713</v>
      </c>
      <c r="C4502" t="s">
        <v>2712</v>
      </c>
      <c r="D4502">
        <v>11579.32</v>
      </c>
      <c r="E4502">
        <v>28</v>
      </c>
      <c r="F4502">
        <v>86592</v>
      </c>
      <c r="G4502">
        <v>30032010</v>
      </c>
      <c r="H4502" t="s">
        <v>2832</v>
      </c>
      <c r="I4502" s="9">
        <v>43685.834027777775</v>
      </c>
      <c r="J4502" s="8" t="s">
        <v>2737</v>
      </c>
      <c r="K4502">
        <v>300</v>
      </c>
      <c r="L4502">
        <v>807</v>
      </c>
      <c r="M4502" s="19">
        <v>30</v>
      </c>
    </row>
    <row r="4503" spans="1:13" hidden="1" x14ac:dyDescent="0.25">
      <c r="A4503" t="s">
        <v>2714</v>
      </c>
      <c r="B4503" t="s">
        <v>2713</v>
      </c>
      <c r="C4503" t="s">
        <v>2712</v>
      </c>
      <c r="D4503">
        <v>11579.32</v>
      </c>
      <c r="E4503">
        <v>56.37</v>
      </c>
      <c r="F4503" t="s">
        <v>2737</v>
      </c>
      <c r="G4503">
        <v>27069512</v>
      </c>
      <c r="H4503" t="s">
        <v>2822</v>
      </c>
      <c r="I4503" s="9">
        <v>43685.834027777775</v>
      </c>
      <c r="J4503" s="8" t="s">
        <v>2737</v>
      </c>
      <c r="K4503">
        <v>270</v>
      </c>
      <c r="L4503">
        <v>807</v>
      </c>
    </row>
    <row r="4504" spans="1:13" hidden="1" x14ac:dyDescent="0.25">
      <c r="A4504" t="s">
        <v>2714</v>
      </c>
      <c r="B4504" t="s">
        <v>2713</v>
      </c>
      <c r="C4504" t="s">
        <v>2712</v>
      </c>
      <c r="D4504">
        <v>11579.32</v>
      </c>
      <c r="E4504">
        <v>118.81</v>
      </c>
      <c r="F4504" t="s">
        <v>2737</v>
      </c>
      <c r="G4504">
        <v>27250540</v>
      </c>
      <c r="H4504" t="s">
        <v>2817</v>
      </c>
      <c r="I4504" s="9">
        <v>43685.834027777775</v>
      </c>
      <c r="J4504" s="8" t="s">
        <v>2737</v>
      </c>
      <c r="K4504">
        <v>272</v>
      </c>
      <c r="L4504">
        <v>807</v>
      </c>
    </row>
    <row r="4505" spans="1:13" hidden="1" x14ac:dyDescent="0.25">
      <c r="A4505" t="s">
        <v>2714</v>
      </c>
      <c r="B4505" t="s">
        <v>2713</v>
      </c>
      <c r="C4505" t="s">
        <v>2712</v>
      </c>
      <c r="D4505">
        <v>11579.32</v>
      </c>
      <c r="E4505">
        <v>76.5</v>
      </c>
      <c r="F4505" t="s">
        <v>2737</v>
      </c>
      <c r="G4505">
        <v>27050508</v>
      </c>
      <c r="H4505" t="s">
        <v>2816</v>
      </c>
      <c r="I4505" s="9">
        <v>43685.834027777775</v>
      </c>
      <c r="J4505" s="8" t="s">
        <v>2737</v>
      </c>
      <c r="K4505">
        <v>270</v>
      </c>
      <c r="L4505">
        <v>807</v>
      </c>
    </row>
    <row r="4506" spans="1:13" hidden="1" x14ac:dyDescent="0.25">
      <c r="A4506" t="s">
        <v>2714</v>
      </c>
      <c r="B4506" t="s">
        <v>2713</v>
      </c>
      <c r="C4506" t="s">
        <v>2712</v>
      </c>
      <c r="D4506">
        <v>11579.32</v>
      </c>
      <c r="E4506">
        <v>13.89</v>
      </c>
      <c r="F4506" t="s">
        <v>2737</v>
      </c>
      <c r="G4506">
        <v>27250507</v>
      </c>
      <c r="H4506" t="s">
        <v>2815</v>
      </c>
      <c r="I4506" s="9">
        <v>43685.834027777775</v>
      </c>
      <c r="J4506" s="8" t="s">
        <v>2737</v>
      </c>
      <c r="K4506">
        <v>272</v>
      </c>
      <c r="L4506">
        <v>807</v>
      </c>
    </row>
    <row r="4507" spans="1:13" hidden="1" x14ac:dyDescent="0.25">
      <c r="A4507" t="s">
        <v>2714</v>
      </c>
      <c r="B4507" t="s">
        <v>2713</v>
      </c>
      <c r="C4507" t="s">
        <v>2712</v>
      </c>
      <c r="D4507">
        <v>11579.32</v>
      </c>
      <c r="E4507">
        <v>13.89</v>
      </c>
      <c r="F4507" t="s">
        <v>2737</v>
      </c>
      <c r="G4507">
        <v>27250507</v>
      </c>
      <c r="H4507" t="s">
        <v>2815</v>
      </c>
      <c r="I4507" s="9">
        <v>43685.834027777775</v>
      </c>
      <c r="J4507" s="8" t="s">
        <v>2737</v>
      </c>
      <c r="K4507">
        <v>272</v>
      </c>
      <c r="L4507">
        <v>807</v>
      </c>
    </row>
    <row r="4508" spans="1:13" hidden="1" x14ac:dyDescent="0.25">
      <c r="A4508" t="s">
        <v>2714</v>
      </c>
      <c r="B4508" t="s">
        <v>2713</v>
      </c>
      <c r="C4508" t="s">
        <v>2712</v>
      </c>
      <c r="D4508">
        <v>11579.32</v>
      </c>
      <c r="E4508">
        <v>69.72</v>
      </c>
      <c r="F4508" t="s">
        <v>2737</v>
      </c>
      <c r="G4508">
        <v>27250529</v>
      </c>
      <c r="H4508" t="s">
        <v>2818</v>
      </c>
      <c r="I4508" s="9">
        <v>43685.834027777775</v>
      </c>
      <c r="J4508" s="8" t="s">
        <v>2737</v>
      </c>
      <c r="K4508">
        <v>272</v>
      </c>
      <c r="L4508">
        <v>807</v>
      </c>
    </row>
    <row r="4509" spans="1:13" hidden="1" x14ac:dyDescent="0.25">
      <c r="A4509" t="s">
        <v>2714</v>
      </c>
      <c r="B4509" t="s">
        <v>2713</v>
      </c>
      <c r="C4509" t="s">
        <v>2712</v>
      </c>
      <c r="D4509">
        <v>11579.32</v>
      </c>
      <c r="E4509">
        <v>11.02</v>
      </c>
      <c r="F4509" t="s">
        <v>2737</v>
      </c>
      <c r="G4509">
        <v>27210100</v>
      </c>
      <c r="H4509" t="s">
        <v>2750</v>
      </c>
      <c r="I4509" s="9">
        <v>43685.834027777775</v>
      </c>
      <c r="J4509" s="8" t="s">
        <v>2737</v>
      </c>
      <c r="K4509">
        <v>272</v>
      </c>
      <c r="L4509">
        <v>807</v>
      </c>
    </row>
    <row r="4510" spans="1:13" hidden="1" x14ac:dyDescent="0.25">
      <c r="A4510" t="s">
        <v>2714</v>
      </c>
      <c r="B4510" t="s">
        <v>2713</v>
      </c>
      <c r="C4510" t="s">
        <v>2712</v>
      </c>
      <c r="D4510">
        <v>11579.32</v>
      </c>
      <c r="E4510">
        <v>11.02</v>
      </c>
      <c r="F4510" t="s">
        <v>2737</v>
      </c>
      <c r="G4510">
        <v>27210100</v>
      </c>
      <c r="H4510" t="s">
        <v>2750</v>
      </c>
      <c r="I4510" s="9">
        <v>43685.834027777775</v>
      </c>
      <c r="J4510" s="8" t="s">
        <v>2737</v>
      </c>
      <c r="K4510">
        <v>272</v>
      </c>
      <c r="L4510">
        <v>807</v>
      </c>
    </row>
    <row r="4511" spans="1:13" hidden="1" x14ac:dyDescent="0.25">
      <c r="A4511" t="s">
        <v>2714</v>
      </c>
      <c r="B4511" t="s">
        <v>2713</v>
      </c>
      <c r="C4511" t="s">
        <v>2712</v>
      </c>
      <c r="D4511">
        <v>11579.32</v>
      </c>
      <c r="E4511">
        <v>6.74</v>
      </c>
      <c r="F4511" t="s">
        <v>2737</v>
      </c>
      <c r="G4511">
        <v>27210100</v>
      </c>
      <c r="H4511" t="s">
        <v>2750</v>
      </c>
      <c r="I4511" s="9">
        <v>43685.834027777775</v>
      </c>
      <c r="J4511" s="8" t="s">
        <v>2737</v>
      </c>
      <c r="K4511">
        <v>272</v>
      </c>
      <c r="L4511">
        <v>807</v>
      </c>
    </row>
    <row r="4512" spans="1:13" hidden="1" x14ac:dyDescent="0.25">
      <c r="A4512" t="s">
        <v>2714</v>
      </c>
      <c r="B4512" t="s">
        <v>2713</v>
      </c>
      <c r="C4512" t="s">
        <v>2712</v>
      </c>
      <c r="D4512">
        <v>11579.32</v>
      </c>
      <c r="E4512">
        <v>6.74</v>
      </c>
      <c r="F4512" t="s">
        <v>2737</v>
      </c>
      <c r="G4512">
        <v>27210100</v>
      </c>
      <c r="H4512" t="s">
        <v>2750</v>
      </c>
      <c r="I4512" s="9">
        <v>43685.834027777775</v>
      </c>
      <c r="J4512" s="8" t="s">
        <v>2737</v>
      </c>
      <c r="K4512">
        <v>272</v>
      </c>
      <c r="L4512">
        <v>807</v>
      </c>
    </row>
    <row r="4513" spans="1:12" hidden="1" x14ac:dyDescent="0.25">
      <c r="A4513" t="s">
        <v>2714</v>
      </c>
      <c r="B4513" t="s">
        <v>2713</v>
      </c>
      <c r="C4513" t="s">
        <v>2712</v>
      </c>
      <c r="D4513">
        <v>11579.32</v>
      </c>
      <c r="E4513">
        <v>5.46</v>
      </c>
      <c r="F4513" t="s">
        <v>2737</v>
      </c>
      <c r="G4513">
        <v>27210100</v>
      </c>
      <c r="H4513" t="s">
        <v>2750</v>
      </c>
      <c r="I4513" s="9">
        <v>43685.834027777775</v>
      </c>
      <c r="J4513" s="8" t="s">
        <v>2737</v>
      </c>
      <c r="K4513">
        <v>272</v>
      </c>
      <c r="L4513">
        <v>807</v>
      </c>
    </row>
    <row r="4514" spans="1:12" hidden="1" x14ac:dyDescent="0.25">
      <c r="A4514" t="s">
        <v>2714</v>
      </c>
      <c r="B4514" t="s">
        <v>2713</v>
      </c>
      <c r="C4514" t="s">
        <v>2712</v>
      </c>
      <c r="D4514">
        <v>11579.32</v>
      </c>
      <c r="E4514">
        <v>5.46</v>
      </c>
      <c r="F4514" t="s">
        <v>2737</v>
      </c>
      <c r="G4514">
        <v>27210100</v>
      </c>
      <c r="H4514" t="s">
        <v>2750</v>
      </c>
      <c r="I4514" s="9">
        <v>43685.834027777775</v>
      </c>
      <c r="J4514" s="8" t="s">
        <v>2737</v>
      </c>
      <c r="K4514">
        <v>272</v>
      </c>
      <c r="L4514">
        <v>807</v>
      </c>
    </row>
    <row r="4515" spans="1:12" hidden="1" x14ac:dyDescent="0.25">
      <c r="A4515" t="s">
        <v>2714</v>
      </c>
      <c r="B4515" t="s">
        <v>2713</v>
      </c>
      <c r="C4515" t="s">
        <v>2712</v>
      </c>
      <c r="D4515">
        <v>11579.32</v>
      </c>
      <c r="E4515">
        <v>92.09</v>
      </c>
      <c r="F4515">
        <v>69118</v>
      </c>
      <c r="G4515">
        <v>27069118</v>
      </c>
      <c r="H4515" t="s">
        <v>2821</v>
      </c>
      <c r="I4515" s="9">
        <v>43685.834027777775</v>
      </c>
      <c r="J4515" s="8" t="s">
        <v>2737</v>
      </c>
      <c r="K4515">
        <v>270</v>
      </c>
      <c r="L4515">
        <v>807</v>
      </c>
    </row>
    <row r="4516" spans="1:12" hidden="1" x14ac:dyDescent="0.25">
      <c r="A4516" t="s">
        <v>2714</v>
      </c>
      <c r="B4516" t="s">
        <v>2713</v>
      </c>
      <c r="C4516" t="s">
        <v>2712</v>
      </c>
      <c r="D4516">
        <v>11579.32</v>
      </c>
      <c r="E4516">
        <v>8.32</v>
      </c>
      <c r="F4516" t="s">
        <v>2737</v>
      </c>
      <c r="G4516">
        <v>27269155</v>
      </c>
      <c r="H4516" t="s">
        <v>2820</v>
      </c>
      <c r="I4516" s="9">
        <v>43685.834027777775</v>
      </c>
      <c r="J4516" s="8" t="s">
        <v>2737</v>
      </c>
      <c r="K4516">
        <v>272</v>
      </c>
      <c r="L4516">
        <v>807</v>
      </c>
    </row>
    <row r="4517" spans="1:12" hidden="1" x14ac:dyDescent="0.25">
      <c r="A4517" t="s">
        <v>2714</v>
      </c>
      <c r="B4517" t="s">
        <v>2713</v>
      </c>
      <c r="C4517" t="s">
        <v>2712</v>
      </c>
      <c r="D4517">
        <v>11579.32</v>
      </c>
      <c r="E4517">
        <v>48.74</v>
      </c>
      <c r="F4517" t="s">
        <v>2737</v>
      </c>
      <c r="G4517">
        <v>27269185</v>
      </c>
      <c r="H4517" t="s">
        <v>2819</v>
      </c>
      <c r="I4517" s="9">
        <v>43685.834027777775</v>
      </c>
      <c r="J4517" s="8" t="s">
        <v>2737</v>
      </c>
      <c r="K4517">
        <v>272</v>
      </c>
      <c r="L4517">
        <v>807</v>
      </c>
    </row>
    <row r="4518" spans="1:12" hidden="1" x14ac:dyDescent="0.25">
      <c r="A4518" t="s">
        <v>2714</v>
      </c>
      <c r="B4518" t="s">
        <v>2713</v>
      </c>
      <c r="C4518" t="s">
        <v>2712</v>
      </c>
      <c r="D4518">
        <v>11579.32</v>
      </c>
      <c r="E4518">
        <v>10.53</v>
      </c>
      <c r="F4518" t="s">
        <v>2737</v>
      </c>
      <c r="G4518">
        <v>27013394</v>
      </c>
      <c r="H4518" t="s">
        <v>2789</v>
      </c>
      <c r="I4518" s="9">
        <v>43685.834027777775</v>
      </c>
      <c r="J4518" s="8" t="s">
        <v>2737</v>
      </c>
      <c r="K4518">
        <v>270</v>
      </c>
      <c r="L4518">
        <v>807</v>
      </c>
    </row>
    <row r="4519" spans="1:12" hidden="1" x14ac:dyDescent="0.25">
      <c r="A4519" t="s">
        <v>2714</v>
      </c>
      <c r="B4519" t="s">
        <v>2713</v>
      </c>
      <c r="C4519" t="s">
        <v>2712</v>
      </c>
      <c r="D4519">
        <v>11579.32</v>
      </c>
      <c r="E4519">
        <v>27.34</v>
      </c>
      <c r="F4519" t="s">
        <v>2737</v>
      </c>
      <c r="G4519">
        <v>27013399</v>
      </c>
      <c r="H4519" t="s">
        <v>2739</v>
      </c>
      <c r="I4519" s="9">
        <v>43685.834027777775</v>
      </c>
      <c r="J4519" s="8" t="s">
        <v>2737</v>
      </c>
      <c r="K4519">
        <v>270</v>
      </c>
      <c r="L4519">
        <v>807</v>
      </c>
    </row>
    <row r="4520" spans="1:12" hidden="1" x14ac:dyDescent="0.25">
      <c r="A4520" t="s">
        <v>2714</v>
      </c>
      <c r="B4520" t="s">
        <v>2713</v>
      </c>
      <c r="C4520" t="s">
        <v>2712</v>
      </c>
      <c r="D4520">
        <v>11579.32</v>
      </c>
      <c r="E4520">
        <v>27.34</v>
      </c>
      <c r="F4520" t="s">
        <v>2737</v>
      </c>
      <c r="G4520">
        <v>27013399</v>
      </c>
      <c r="H4520" t="s">
        <v>2739</v>
      </c>
      <c r="I4520" s="9">
        <v>43685.834027777775</v>
      </c>
      <c r="J4520" s="8" t="s">
        <v>2737</v>
      </c>
      <c r="K4520">
        <v>270</v>
      </c>
      <c r="L4520">
        <v>807</v>
      </c>
    </row>
    <row r="4521" spans="1:12" hidden="1" x14ac:dyDescent="0.25">
      <c r="A4521" t="s">
        <v>2714</v>
      </c>
      <c r="B4521" t="s">
        <v>2713</v>
      </c>
      <c r="C4521" t="s">
        <v>2712</v>
      </c>
      <c r="D4521">
        <v>11579.32</v>
      </c>
      <c r="E4521">
        <v>7.35</v>
      </c>
      <c r="F4521" t="s">
        <v>2737</v>
      </c>
      <c r="G4521">
        <v>27013392</v>
      </c>
      <c r="H4521" t="s">
        <v>2755</v>
      </c>
      <c r="I4521" s="9">
        <v>43685.834027777775</v>
      </c>
      <c r="J4521" s="8" t="s">
        <v>2737</v>
      </c>
      <c r="K4521">
        <v>270</v>
      </c>
      <c r="L4521">
        <v>807</v>
      </c>
    </row>
    <row r="4522" spans="1:12" hidden="1" x14ac:dyDescent="0.25">
      <c r="A4522" t="s">
        <v>2714</v>
      </c>
      <c r="B4522" t="s">
        <v>2713</v>
      </c>
      <c r="C4522" t="s">
        <v>2712</v>
      </c>
      <c r="D4522">
        <v>11579.32</v>
      </c>
      <c r="E4522">
        <v>7.35</v>
      </c>
      <c r="F4522" t="s">
        <v>2737</v>
      </c>
      <c r="G4522">
        <v>27013393</v>
      </c>
      <c r="H4522" t="s">
        <v>2834</v>
      </c>
      <c r="I4522" s="9">
        <v>43685.834027777775</v>
      </c>
      <c r="J4522" s="8" t="s">
        <v>2737</v>
      </c>
      <c r="K4522">
        <v>270</v>
      </c>
      <c r="L4522">
        <v>807</v>
      </c>
    </row>
    <row r="4523" spans="1:12" hidden="1" x14ac:dyDescent="0.25">
      <c r="A4523" t="s">
        <v>2714</v>
      </c>
      <c r="B4523" t="s">
        <v>2713</v>
      </c>
      <c r="C4523" t="s">
        <v>2712</v>
      </c>
      <c r="D4523">
        <v>11579.32</v>
      </c>
      <c r="E4523">
        <v>7.35</v>
      </c>
      <c r="F4523" t="s">
        <v>2737</v>
      </c>
      <c r="G4523">
        <v>27013392</v>
      </c>
      <c r="H4523" t="s">
        <v>2755</v>
      </c>
      <c r="I4523" s="9">
        <v>43685.834027777775</v>
      </c>
      <c r="J4523" s="8" t="s">
        <v>2737</v>
      </c>
      <c r="K4523">
        <v>270</v>
      </c>
      <c r="L4523">
        <v>807</v>
      </c>
    </row>
    <row r="4524" spans="1:12" hidden="1" x14ac:dyDescent="0.25">
      <c r="A4524" t="s">
        <v>2714</v>
      </c>
      <c r="B4524" t="s">
        <v>2713</v>
      </c>
      <c r="C4524" t="s">
        <v>2712</v>
      </c>
      <c r="D4524">
        <v>11579.32</v>
      </c>
      <c r="E4524">
        <v>7.35</v>
      </c>
      <c r="F4524" t="s">
        <v>2737</v>
      </c>
      <c r="G4524">
        <v>27013393</v>
      </c>
      <c r="H4524" t="s">
        <v>2834</v>
      </c>
      <c r="I4524" s="9">
        <v>43685.834027777775</v>
      </c>
      <c r="J4524" s="8" t="s">
        <v>2737</v>
      </c>
      <c r="K4524">
        <v>270</v>
      </c>
      <c r="L4524">
        <v>807</v>
      </c>
    </row>
    <row r="4525" spans="1:12" hidden="1" x14ac:dyDescent="0.25">
      <c r="A4525" t="s">
        <v>2714</v>
      </c>
      <c r="B4525" t="s">
        <v>2713</v>
      </c>
      <c r="C4525" t="s">
        <v>2712</v>
      </c>
      <c r="D4525">
        <v>11579.32</v>
      </c>
      <c r="E4525">
        <v>7.35</v>
      </c>
      <c r="F4525" t="s">
        <v>2737</v>
      </c>
      <c r="G4525">
        <v>27013392</v>
      </c>
      <c r="H4525" t="s">
        <v>2755</v>
      </c>
      <c r="I4525" s="9">
        <v>43685.834027777775</v>
      </c>
      <c r="J4525" s="8" t="s">
        <v>2737</v>
      </c>
      <c r="K4525">
        <v>270</v>
      </c>
      <c r="L4525">
        <v>807</v>
      </c>
    </row>
    <row r="4526" spans="1:12" hidden="1" x14ac:dyDescent="0.25">
      <c r="A4526" t="s">
        <v>2714</v>
      </c>
      <c r="B4526" t="s">
        <v>2713</v>
      </c>
      <c r="C4526" t="s">
        <v>2712</v>
      </c>
      <c r="D4526">
        <v>11579.32</v>
      </c>
      <c r="E4526">
        <v>7.35</v>
      </c>
      <c r="F4526" t="s">
        <v>2737</v>
      </c>
      <c r="G4526">
        <v>27013393</v>
      </c>
      <c r="H4526" t="s">
        <v>2834</v>
      </c>
      <c r="I4526" s="9">
        <v>43685.834027777775</v>
      </c>
      <c r="J4526" s="8" t="s">
        <v>2737</v>
      </c>
      <c r="K4526">
        <v>270</v>
      </c>
      <c r="L4526">
        <v>807</v>
      </c>
    </row>
    <row r="4527" spans="1:12" hidden="1" x14ac:dyDescent="0.25">
      <c r="A4527" t="s">
        <v>2714</v>
      </c>
      <c r="B4527" t="s">
        <v>2713</v>
      </c>
      <c r="C4527" t="s">
        <v>2712</v>
      </c>
      <c r="D4527">
        <v>11579.32</v>
      </c>
      <c r="E4527">
        <v>12.23</v>
      </c>
      <c r="F4527" t="s">
        <v>2737</v>
      </c>
      <c r="G4527">
        <v>27069208</v>
      </c>
      <c r="H4527" t="s">
        <v>2791</v>
      </c>
      <c r="I4527" s="9">
        <v>43685.834027777775</v>
      </c>
      <c r="J4527" s="8" t="s">
        <v>2737</v>
      </c>
      <c r="K4527">
        <v>270</v>
      </c>
      <c r="L4527">
        <v>807</v>
      </c>
    </row>
    <row r="4528" spans="1:12" hidden="1" x14ac:dyDescent="0.25">
      <c r="A4528" t="s">
        <v>2714</v>
      </c>
      <c r="B4528" t="s">
        <v>2713</v>
      </c>
      <c r="C4528" t="s">
        <v>2712</v>
      </c>
      <c r="D4528">
        <v>11579.32</v>
      </c>
      <c r="E4528">
        <v>11.59</v>
      </c>
      <c r="F4528" t="s">
        <v>2737</v>
      </c>
      <c r="G4528">
        <v>27069212</v>
      </c>
      <c r="H4528" t="s">
        <v>2754</v>
      </c>
      <c r="I4528" s="9">
        <v>43685.834027777775</v>
      </c>
      <c r="J4528" s="8" t="s">
        <v>2737</v>
      </c>
      <c r="K4528">
        <v>270</v>
      </c>
      <c r="L4528">
        <v>807</v>
      </c>
    </row>
    <row r="4529" spans="1:12" hidden="1" x14ac:dyDescent="0.25">
      <c r="A4529" t="s">
        <v>2714</v>
      </c>
      <c r="B4529" t="s">
        <v>2713</v>
      </c>
      <c r="C4529" t="s">
        <v>2712</v>
      </c>
      <c r="D4529">
        <v>11579.32</v>
      </c>
      <c r="E4529">
        <v>12.29</v>
      </c>
      <c r="F4529" t="s">
        <v>2752</v>
      </c>
      <c r="G4529">
        <v>27038238</v>
      </c>
      <c r="H4529" t="s">
        <v>2753</v>
      </c>
      <c r="I4529" s="9">
        <v>43685.834027777775</v>
      </c>
      <c r="J4529" s="8" t="s">
        <v>2737</v>
      </c>
      <c r="K4529">
        <v>270</v>
      </c>
      <c r="L4529">
        <v>807</v>
      </c>
    </row>
    <row r="4530" spans="1:12" hidden="1" x14ac:dyDescent="0.25">
      <c r="A4530" t="s">
        <v>2714</v>
      </c>
      <c r="B4530" t="s">
        <v>2713</v>
      </c>
      <c r="C4530" t="s">
        <v>2712</v>
      </c>
      <c r="D4530">
        <v>11579.32</v>
      </c>
      <c r="E4530">
        <v>12.29</v>
      </c>
      <c r="F4530" t="s">
        <v>2752</v>
      </c>
      <c r="G4530">
        <v>27038238</v>
      </c>
      <c r="H4530" t="s">
        <v>2753</v>
      </c>
      <c r="I4530" s="9">
        <v>43685.834027777775</v>
      </c>
      <c r="J4530" s="8" t="s">
        <v>2737</v>
      </c>
      <c r="K4530">
        <v>270</v>
      </c>
      <c r="L4530">
        <v>807</v>
      </c>
    </row>
    <row r="4531" spans="1:12" hidden="1" x14ac:dyDescent="0.25">
      <c r="A4531" t="s">
        <v>2714</v>
      </c>
      <c r="B4531" t="s">
        <v>2713</v>
      </c>
      <c r="C4531" t="s">
        <v>2712</v>
      </c>
      <c r="D4531">
        <v>11579.32</v>
      </c>
      <c r="E4531">
        <v>5.46</v>
      </c>
      <c r="F4531" t="s">
        <v>2737</v>
      </c>
      <c r="G4531">
        <v>27069165</v>
      </c>
      <c r="H4531" t="s">
        <v>2806</v>
      </c>
      <c r="I4531" s="9">
        <v>43685.834027777775</v>
      </c>
      <c r="J4531" s="8" t="s">
        <v>2737</v>
      </c>
      <c r="K4531">
        <v>270</v>
      </c>
      <c r="L4531">
        <v>807</v>
      </c>
    </row>
    <row r="4532" spans="1:12" hidden="1" x14ac:dyDescent="0.25">
      <c r="A4532" t="s">
        <v>2714</v>
      </c>
      <c r="B4532" t="s">
        <v>2713</v>
      </c>
      <c r="C4532" t="s">
        <v>2712</v>
      </c>
      <c r="D4532">
        <v>11579.32</v>
      </c>
      <c r="E4532">
        <v>8.51</v>
      </c>
      <c r="F4532" t="s">
        <v>2737</v>
      </c>
      <c r="G4532">
        <v>27069171</v>
      </c>
      <c r="H4532" t="s">
        <v>2809</v>
      </c>
      <c r="I4532" s="9">
        <v>43685.834027777775</v>
      </c>
      <c r="J4532" s="8" t="s">
        <v>2737</v>
      </c>
      <c r="K4532">
        <v>270</v>
      </c>
      <c r="L4532">
        <v>807</v>
      </c>
    </row>
    <row r="4533" spans="1:12" hidden="1" x14ac:dyDescent="0.25">
      <c r="A4533" t="s">
        <v>2714</v>
      </c>
      <c r="B4533" t="s">
        <v>2713</v>
      </c>
      <c r="C4533" t="s">
        <v>2712</v>
      </c>
      <c r="D4533">
        <v>11579.32</v>
      </c>
      <c r="E4533">
        <v>8.51</v>
      </c>
      <c r="F4533" t="s">
        <v>2737</v>
      </c>
      <c r="G4533">
        <v>27069171</v>
      </c>
      <c r="H4533" t="s">
        <v>2809</v>
      </c>
      <c r="I4533" s="9">
        <v>43685.834027777775</v>
      </c>
      <c r="J4533" s="8" t="s">
        <v>2737</v>
      </c>
      <c r="K4533">
        <v>270</v>
      </c>
      <c r="L4533">
        <v>807</v>
      </c>
    </row>
    <row r="4534" spans="1:12" hidden="1" x14ac:dyDescent="0.25">
      <c r="A4534" t="s">
        <v>2714</v>
      </c>
      <c r="B4534" t="s">
        <v>2713</v>
      </c>
      <c r="C4534" t="s">
        <v>2712</v>
      </c>
      <c r="D4534">
        <v>11579.32</v>
      </c>
      <c r="E4534">
        <v>40</v>
      </c>
      <c r="F4534" t="s">
        <v>2737</v>
      </c>
      <c r="G4534">
        <v>27013490</v>
      </c>
      <c r="H4534" t="s">
        <v>2814</v>
      </c>
      <c r="I4534" s="9">
        <v>43685.834027777775</v>
      </c>
      <c r="J4534" s="8" t="s">
        <v>2737</v>
      </c>
      <c r="K4534">
        <v>270</v>
      </c>
      <c r="L4534">
        <v>807</v>
      </c>
    </row>
    <row r="4535" spans="1:12" hidden="1" x14ac:dyDescent="0.25">
      <c r="A4535" t="s">
        <v>2714</v>
      </c>
      <c r="B4535" t="s">
        <v>2713</v>
      </c>
      <c r="C4535" t="s">
        <v>2712</v>
      </c>
      <c r="D4535">
        <v>11579.32</v>
      </c>
      <c r="E4535">
        <v>7.35</v>
      </c>
      <c r="F4535" t="s">
        <v>2737</v>
      </c>
      <c r="G4535">
        <v>27013392</v>
      </c>
      <c r="H4535" t="s">
        <v>2755</v>
      </c>
      <c r="I4535" s="9">
        <v>43685.834027777775</v>
      </c>
      <c r="J4535" s="8" t="s">
        <v>2737</v>
      </c>
      <c r="K4535">
        <v>270</v>
      </c>
      <c r="L4535">
        <v>807</v>
      </c>
    </row>
    <row r="4536" spans="1:12" hidden="1" x14ac:dyDescent="0.25">
      <c r="A4536" t="s">
        <v>2714</v>
      </c>
      <c r="B4536" t="s">
        <v>2713</v>
      </c>
      <c r="C4536" t="s">
        <v>2712</v>
      </c>
      <c r="D4536">
        <v>11579.32</v>
      </c>
      <c r="E4536">
        <v>7.35</v>
      </c>
      <c r="F4536" t="s">
        <v>2737</v>
      </c>
      <c r="G4536">
        <v>27013392</v>
      </c>
      <c r="H4536" t="s">
        <v>2755</v>
      </c>
      <c r="I4536" s="9">
        <v>43685.834027777775</v>
      </c>
      <c r="J4536" s="8" t="s">
        <v>2737</v>
      </c>
      <c r="K4536">
        <v>270</v>
      </c>
      <c r="L4536">
        <v>807</v>
      </c>
    </row>
    <row r="4537" spans="1:12" hidden="1" x14ac:dyDescent="0.25">
      <c r="A4537" t="s">
        <v>2714</v>
      </c>
      <c r="B4537" t="s">
        <v>2713</v>
      </c>
      <c r="C4537" t="s">
        <v>2712</v>
      </c>
      <c r="D4537">
        <v>11579.32</v>
      </c>
      <c r="E4537">
        <v>8.4499999999999993</v>
      </c>
      <c r="F4537" t="s">
        <v>2737</v>
      </c>
      <c r="G4537">
        <v>27217035</v>
      </c>
      <c r="H4537" t="s">
        <v>2947</v>
      </c>
      <c r="I4537" s="9">
        <v>43685.834027777775</v>
      </c>
      <c r="J4537" s="8" t="s">
        <v>2737</v>
      </c>
      <c r="K4537">
        <v>272</v>
      </c>
      <c r="L4537">
        <v>807</v>
      </c>
    </row>
    <row r="4538" spans="1:12" hidden="1" x14ac:dyDescent="0.25">
      <c r="A4538" t="s">
        <v>2714</v>
      </c>
      <c r="B4538" t="s">
        <v>2713</v>
      </c>
      <c r="C4538" t="s">
        <v>2712</v>
      </c>
      <c r="D4538">
        <v>11579.32</v>
      </c>
      <c r="E4538">
        <v>9.7100000000000009</v>
      </c>
      <c r="F4538" t="s">
        <v>2737</v>
      </c>
      <c r="G4538">
        <v>27069175</v>
      </c>
      <c r="H4538" t="s">
        <v>2948</v>
      </c>
      <c r="I4538" s="9">
        <v>43685.834027777775</v>
      </c>
      <c r="J4538" s="8" t="s">
        <v>2737</v>
      </c>
      <c r="K4538">
        <v>270</v>
      </c>
      <c r="L4538">
        <v>807</v>
      </c>
    </row>
    <row r="4539" spans="1:12" hidden="1" x14ac:dyDescent="0.25">
      <c r="A4539" t="s">
        <v>2714</v>
      </c>
      <c r="B4539" t="s">
        <v>2713</v>
      </c>
      <c r="C4539" t="s">
        <v>2712</v>
      </c>
      <c r="D4539">
        <v>11579.32</v>
      </c>
      <c r="E4539">
        <v>9.27</v>
      </c>
      <c r="F4539" t="s">
        <v>2737</v>
      </c>
      <c r="G4539">
        <v>27069286</v>
      </c>
      <c r="H4539" t="s">
        <v>2916</v>
      </c>
      <c r="I4539" s="9">
        <v>43685.834027777775</v>
      </c>
      <c r="J4539" s="8" t="s">
        <v>2737</v>
      </c>
      <c r="K4539">
        <v>270</v>
      </c>
      <c r="L4539">
        <v>807</v>
      </c>
    </row>
    <row r="4540" spans="1:12" hidden="1" x14ac:dyDescent="0.25">
      <c r="A4540" t="s">
        <v>2714</v>
      </c>
      <c r="B4540" t="s">
        <v>2713</v>
      </c>
      <c r="C4540" t="s">
        <v>2712</v>
      </c>
      <c r="D4540">
        <v>11579.32</v>
      </c>
      <c r="E4540">
        <v>60.94</v>
      </c>
      <c r="F4540" t="s">
        <v>2737</v>
      </c>
      <c r="G4540">
        <v>27280023</v>
      </c>
      <c r="H4540" t="s">
        <v>2949</v>
      </c>
      <c r="I4540" s="9">
        <v>43685.834027777775</v>
      </c>
      <c r="J4540" s="8" t="s">
        <v>2737</v>
      </c>
      <c r="K4540">
        <v>272</v>
      </c>
      <c r="L4540">
        <v>807</v>
      </c>
    </row>
    <row r="4541" spans="1:12" hidden="1" x14ac:dyDescent="0.25">
      <c r="A4541" t="s">
        <v>2714</v>
      </c>
      <c r="B4541" t="s">
        <v>2713</v>
      </c>
      <c r="C4541" t="s">
        <v>2712</v>
      </c>
      <c r="D4541">
        <v>11579.32</v>
      </c>
      <c r="E4541">
        <v>8.6199999999999992</v>
      </c>
      <c r="F4541" t="s">
        <v>2737</v>
      </c>
      <c r="G4541">
        <v>27069318</v>
      </c>
      <c r="H4541" t="s">
        <v>2950</v>
      </c>
      <c r="I4541" s="9">
        <v>43685.834027777775</v>
      </c>
      <c r="J4541" s="8" t="s">
        <v>2737</v>
      </c>
      <c r="K4541">
        <v>270</v>
      </c>
      <c r="L4541">
        <v>807</v>
      </c>
    </row>
    <row r="4542" spans="1:12" hidden="1" x14ac:dyDescent="0.25">
      <c r="A4542" t="s">
        <v>2714</v>
      </c>
      <c r="B4542" t="s">
        <v>2713</v>
      </c>
      <c r="C4542" t="s">
        <v>2712</v>
      </c>
      <c r="D4542">
        <v>11579.32</v>
      </c>
      <c r="E4542">
        <v>11.1</v>
      </c>
      <c r="F4542" t="s">
        <v>2737</v>
      </c>
      <c r="G4542">
        <v>27069215</v>
      </c>
      <c r="H4542" t="s">
        <v>2792</v>
      </c>
      <c r="I4542" s="9">
        <v>43685.834027777775</v>
      </c>
      <c r="J4542" s="8" t="s">
        <v>2737</v>
      </c>
      <c r="K4542">
        <v>270</v>
      </c>
      <c r="L4542">
        <v>807</v>
      </c>
    </row>
    <row r="4543" spans="1:12" hidden="1" x14ac:dyDescent="0.25">
      <c r="A4543" t="s">
        <v>2714</v>
      </c>
      <c r="B4543" t="s">
        <v>2713</v>
      </c>
      <c r="C4543" t="s">
        <v>2712</v>
      </c>
      <c r="D4543">
        <v>11579.32</v>
      </c>
      <c r="E4543">
        <v>11.1</v>
      </c>
      <c r="F4543" t="s">
        <v>2737</v>
      </c>
      <c r="G4543">
        <v>27069215</v>
      </c>
      <c r="H4543" t="s">
        <v>2792</v>
      </c>
      <c r="I4543" s="9">
        <v>43685.834027777775</v>
      </c>
      <c r="J4543" s="8" t="s">
        <v>2737</v>
      </c>
      <c r="K4543">
        <v>270</v>
      </c>
      <c r="L4543">
        <v>807</v>
      </c>
    </row>
    <row r="4544" spans="1:12" hidden="1" x14ac:dyDescent="0.25">
      <c r="A4544" t="s">
        <v>2714</v>
      </c>
      <c r="B4544" t="s">
        <v>2713</v>
      </c>
      <c r="C4544" t="s">
        <v>2712</v>
      </c>
      <c r="D4544">
        <v>11579.32</v>
      </c>
      <c r="E4544">
        <v>41.47</v>
      </c>
      <c r="F4544" t="s">
        <v>2737</v>
      </c>
      <c r="G4544">
        <v>27069272</v>
      </c>
      <c r="H4544" t="s">
        <v>2786</v>
      </c>
      <c r="I4544" s="9">
        <v>43685.834027777775</v>
      </c>
      <c r="J4544" s="8" t="s">
        <v>2737</v>
      </c>
      <c r="K4544">
        <v>270</v>
      </c>
      <c r="L4544">
        <v>807</v>
      </c>
    </row>
    <row r="4545" spans="1:13" hidden="1" x14ac:dyDescent="0.25">
      <c r="A4545" t="s">
        <v>2714</v>
      </c>
      <c r="B4545" t="s">
        <v>2713</v>
      </c>
      <c r="C4545" t="s">
        <v>2712</v>
      </c>
      <c r="D4545">
        <v>11579.32</v>
      </c>
      <c r="E4545">
        <v>6</v>
      </c>
      <c r="F4545" t="s">
        <v>2737</v>
      </c>
      <c r="G4545">
        <v>25934767</v>
      </c>
      <c r="H4545" t="s">
        <v>2828</v>
      </c>
      <c r="I4545" s="9">
        <v>43685.834027777775</v>
      </c>
      <c r="J4545" s="8" t="s">
        <v>2737</v>
      </c>
      <c r="K4545">
        <v>259</v>
      </c>
      <c r="L4545">
        <v>807</v>
      </c>
    </row>
    <row r="4546" spans="1:13" hidden="1" x14ac:dyDescent="0.25">
      <c r="A4546" t="s">
        <v>2714</v>
      </c>
      <c r="B4546" t="s">
        <v>2713</v>
      </c>
      <c r="C4546" t="s">
        <v>2712</v>
      </c>
      <c r="D4546">
        <v>11579.32</v>
      </c>
      <c r="E4546">
        <v>1200</v>
      </c>
      <c r="F4546">
        <v>50499</v>
      </c>
      <c r="G4546">
        <v>11250499</v>
      </c>
      <c r="H4546" t="s">
        <v>2807</v>
      </c>
      <c r="I4546" s="9">
        <v>43685.834027777775</v>
      </c>
      <c r="J4546" s="8" t="s">
        <v>2737</v>
      </c>
      <c r="K4546">
        <v>112</v>
      </c>
      <c r="L4546">
        <v>807</v>
      </c>
      <c r="M4546" s="19">
        <v>1255</v>
      </c>
    </row>
    <row r="4547" spans="1:13" hidden="1" x14ac:dyDescent="0.25">
      <c r="A4547" t="s">
        <v>2714</v>
      </c>
      <c r="B4547" t="s">
        <v>2713</v>
      </c>
      <c r="C4547" t="s">
        <v>2712</v>
      </c>
      <c r="D4547">
        <v>11579.32</v>
      </c>
      <c r="E4547">
        <v>67.84</v>
      </c>
      <c r="F4547" t="s">
        <v>2737</v>
      </c>
      <c r="G4547">
        <v>27069296</v>
      </c>
      <c r="H4547" t="s">
        <v>2833</v>
      </c>
      <c r="I4547" s="9">
        <v>43685.834027777775</v>
      </c>
      <c r="J4547" s="8" t="s">
        <v>2737</v>
      </c>
      <c r="K4547">
        <v>270</v>
      </c>
      <c r="L4547">
        <v>807</v>
      </c>
    </row>
    <row r="4548" spans="1:13" hidden="1" x14ac:dyDescent="0.25">
      <c r="A4548" t="s">
        <v>2714</v>
      </c>
      <c r="B4548" t="s">
        <v>2713</v>
      </c>
      <c r="C4548" t="s">
        <v>2712</v>
      </c>
      <c r="D4548">
        <v>11579.32</v>
      </c>
      <c r="E4548">
        <v>8.57</v>
      </c>
      <c r="F4548" t="s">
        <v>2737</v>
      </c>
      <c r="G4548">
        <v>27069276</v>
      </c>
      <c r="H4548" t="s">
        <v>2813</v>
      </c>
      <c r="I4548" s="9">
        <v>43685.834027777775</v>
      </c>
      <c r="J4548" s="8" t="s">
        <v>2737</v>
      </c>
      <c r="K4548">
        <v>270</v>
      </c>
      <c r="L4548">
        <v>807</v>
      </c>
    </row>
    <row r="4549" spans="1:13" hidden="1" x14ac:dyDescent="0.25">
      <c r="A4549" t="s">
        <v>2714</v>
      </c>
      <c r="B4549" t="s">
        <v>2713</v>
      </c>
      <c r="C4549" t="s">
        <v>2712</v>
      </c>
      <c r="D4549">
        <v>11579.32</v>
      </c>
      <c r="E4549">
        <v>1200</v>
      </c>
      <c r="F4549">
        <v>50499</v>
      </c>
      <c r="G4549">
        <v>11250499</v>
      </c>
      <c r="H4549" t="s">
        <v>2807</v>
      </c>
      <c r="I4549" s="9">
        <v>43685.834027777775</v>
      </c>
      <c r="J4549" s="8" t="s">
        <v>2737</v>
      </c>
      <c r="K4549">
        <v>112</v>
      </c>
      <c r="L4549">
        <v>807</v>
      </c>
      <c r="M4549" s="19">
        <v>1255</v>
      </c>
    </row>
    <row r="4550" spans="1:13" hidden="1" x14ac:dyDescent="0.25">
      <c r="A4550" t="s">
        <v>2714</v>
      </c>
      <c r="B4550" t="s">
        <v>2713</v>
      </c>
      <c r="C4550" t="s">
        <v>2712</v>
      </c>
      <c r="D4550">
        <v>11579.32</v>
      </c>
      <c r="E4550">
        <v>104.72</v>
      </c>
      <c r="F4550">
        <v>50564</v>
      </c>
      <c r="G4550">
        <v>27050564</v>
      </c>
      <c r="H4550" t="s">
        <v>2793</v>
      </c>
      <c r="I4550" s="9">
        <v>43685.834027777775</v>
      </c>
      <c r="J4550" s="8" t="s">
        <v>2737</v>
      </c>
      <c r="K4550">
        <v>270</v>
      </c>
      <c r="L4550">
        <v>807</v>
      </c>
    </row>
    <row r="4551" spans="1:13" hidden="1" x14ac:dyDescent="0.25">
      <c r="A4551" t="s">
        <v>2714</v>
      </c>
      <c r="B4551" t="s">
        <v>2713</v>
      </c>
      <c r="C4551" t="s">
        <v>2712</v>
      </c>
      <c r="D4551">
        <v>11579.32</v>
      </c>
      <c r="E4551">
        <v>85.8</v>
      </c>
      <c r="F4551" t="s">
        <v>2803</v>
      </c>
      <c r="G4551">
        <v>25024698</v>
      </c>
      <c r="H4551" t="s">
        <v>2804</v>
      </c>
      <c r="I4551" s="9">
        <v>43685.834027777775</v>
      </c>
      <c r="J4551" s="8" t="s">
        <v>2737</v>
      </c>
      <c r="K4551">
        <v>250</v>
      </c>
      <c r="L4551">
        <v>807</v>
      </c>
    </row>
    <row r="4552" spans="1:13" hidden="1" x14ac:dyDescent="0.25">
      <c r="A4552" t="s">
        <v>2714</v>
      </c>
      <c r="B4552" t="s">
        <v>2713</v>
      </c>
      <c r="C4552" t="s">
        <v>2712</v>
      </c>
      <c r="D4552">
        <v>11579.32</v>
      </c>
      <c r="E4552">
        <v>5</v>
      </c>
      <c r="F4552" t="s">
        <v>2737</v>
      </c>
      <c r="G4552">
        <v>25923983</v>
      </c>
      <c r="H4552" t="s">
        <v>2859</v>
      </c>
      <c r="I4552" s="9">
        <v>43685.834027777775</v>
      </c>
      <c r="J4552" s="8" t="s">
        <v>2737</v>
      </c>
      <c r="K4552">
        <v>259</v>
      </c>
      <c r="L4552">
        <v>807</v>
      </c>
    </row>
    <row r="4553" spans="1:13" hidden="1" x14ac:dyDescent="0.25">
      <c r="A4553" t="s">
        <v>2714</v>
      </c>
      <c r="B4553" t="s">
        <v>2713</v>
      </c>
      <c r="C4553" t="s">
        <v>2712</v>
      </c>
      <c r="D4553">
        <v>11579.32</v>
      </c>
      <c r="E4553">
        <v>13</v>
      </c>
      <c r="F4553" t="s">
        <v>2737</v>
      </c>
      <c r="G4553">
        <v>25924174</v>
      </c>
      <c r="H4553" t="s">
        <v>2861</v>
      </c>
      <c r="I4553" s="9">
        <v>43685.834027777775</v>
      </c>
      <c r="J4553" s="8" t="s">
        <v>2737</v>
      </c>
      <c r="K4553">
        <v>259</v>
      </c>
      <c r="L4553">
        <v>807</v>
      </c>
    </row>
    <row r="4554" spans="1:13" hidden="1" x14ac:dyDescent="0.25">
      <c r="A4554" t="s">
        <v>2714</v>
      </c>
      <c r="B4554" t="s">
        <v>2713</v>
      </c>
      <c r="C4554" t="s">
        <v>2712</v>
      </c>
      <c r="D4554">
        <v>11579.32</v>
      </c>
      <c r="E4554">
        <v>6</v>
      </c>
      <c r="F4554" t="s">
        <v>2737</v>
      </c>
      <c r="G4554">
        <v>25932661</v>
      </c>
      <c r="H4554" t="s">
        <v>2805</v>
      </c>
      <c r="I4554" s="9">
        <v>43685.834027777775</v>
      </c>
      <c r="J4554" s="8" t="s">
        <v>2737</v>
      </c>
      <c r="K4554">
        <v>259</v>
      </c>
      <c r="L4554">
        <v>807</v>
      </c>
    </row>
    <row r="4555" spans="1:13" hidden="1" x14ac:dyDescent="0.25">
      <c r="A4555" t="s">
        <v>2714</v>
      </c>
      <c r="B4555" t="s">
        <v>2713</v>
      </c>
      <c r="C4555" t="s">
        <v>2712</v>
      </c>
      <c r="D4555">
        <v>11579.32</v>
      </c>
      <c r="E4555">
        <v>10</v>
      </c>
      <c r="F4555" t="s">
        <v>2737</v>
      </c>
      <c r="G4555">
        <v>25932666</v>
      </c>
      <c r="H4555" t="s">
        <v>2860</v>
      </c>
      <c r="I4555" s="9">
        <v>43685.834027777775</v>
      </c>
      <c r="J4555" s="8" t="s">
        <v>2737</v>
      </c>
      <c r="K4555">
        <v>259</v>
      </c>
      <c r="L4555">
        <v>807</v>
      </c>
    </row>
    <row r="4556" spans="1:13" hidden="1" x14ac:dyDescent="0.25">
      <c r="A4556" t="s">
        <v>2714</v>
      </c>
      <c r="B4556" t="s">
        <v>2713</v>
      </c>
      <c r="C4556" t="s">
        <v>2712</v>
      </c>
      <c r="D4556">
        <v>11579.32</v>
      </c>
      <c r="E4556">
        <v>5</v>
      </c>
      <c r="F4556">
        <v>20278</v>
      </c>
      <c r="G4556">
        <v>25920278</v>
      </c>
      <c r="H4556" t="s">
        <v>2798</v>
      </c>
      <c r="I4556" s="9">
        <v>43685.834027777775</v>
      </c>
      <c r="J4556" s="8" t="s">
        <v>2737</v>
      </c>
      <c r="K4556">
        <v>259</v>
      </c>
      <c r="L4556">
        <v>807</v>
      </c>
    </row>
    <row r="4557" spans="1:13" hidden="1" x14ac:dyDescent="0.25">
      <c r="A4557" t="s">
        <v>2714</v>
      </c>
      <c r="B4557" t="s">
        <v>2713</v>
      </c>
      <c r="C4557" t="s">
        <v>2712</v>
      </c>
      <c r="D4557">
        <v>11579.32</v>
      </c>
      <c r="E4557">
        <v>5</v>
      </c>
      <c r="F4557">
        <v>20227</v>
      </c>
      <c r="G4557">
        <v>25920227</v>
      </c>
      <c r="H4557" t="s">
        <v>2797</v>
      </c>
      <c r="I4557" s="9">
        <v>43685.834027777775</v>
      </c>
      <c r="J4557" s="8" t="s">
        <v>2737</v>
      </c>
      <c r="K4557">
        <v>259</v>
      </c>
      <c r="L4557">
        <v>807</v>
      </c>
    </row>
    <row r="4558" spans="1:13" hidden="1" x14ac:dyDescent="0.25">
      <c r="A4558" t="s">
        <v>2714</v>
      </c>
      <c r="B4558" t="s">
        <v>2713</v>
      </c>
      <c r="C4558" t="s">
        <v>2712</v>
      </c>
      <c r="D4558">
        <v>11579.32</v>
      </c>
      <c r="E4558">
        <v>722</v>
      </c>
      <c r="F4558">
        <v>50523</v>
      </c>
      <c r="G4558">
        <v>37050523</v>
      </c>
      <c r="H4558" t="s">
        <v>2850</v>
      </c>
      <c r="I4558" s="9">
        <v>43685.834027777775</v>
      </c>
      <c r="J4558" s="8" t="s">
        <v>2737</v>
      </c>
      <c r="K4558">
        <v>370</v>
      </c>
      <c r="L4558">
        <v>807</v>
      </c>
      <c r="M4558" s="19">
        <v>756</v>
      </c>
    </row>
    <row r="4559" spans="1:13" hidden="1" x14ac:dyDescent="0.25">
      <c r="A4559" t="s">
        <v>2714</v>
      </c>
      <c r="B4559" t="s">
        <v>2713</v>
      </c>
      <c r="C4559" t="s">
        <v>2712</v>
      </c>
      <c r="D4559">
        <v>11579.32</v>
      </c>
      <c r="E4559">
        <v>690</v>
      </c>
      <c r="F4559" t="s">
        <v>2737</v>
      </c>
      <c r="G4559">
        <v>71017003</v>
      </c>
      <c r="H4559" t="s">
        <v>2856</v>
      </c>
      <c r="I4559" s="9">
        <v>43685.834027777775</v>
      </c>
      <c r="J4559" s="8" t="s">
        <v>2737</v>
      </c>
      <c r="K4559">
        <v>710</v>
      </c>
      <c r="L4559">
        <v>807</v>
      </c>
      <c r="M4559" s="19">
        <v>722</v>
      </c>
    </row>
    <row r="4560" spans="1:13" hidden="1" x14ac:dyDescent="0.25">
      <c r="A4560" t="s">
        <v>2714</v>
      </c>
      <c r="B4560" t="s">
        <v>2713</v>
      </c>
      <c r="C4560" t="s">
        <v>2712</v>
      </c>
      <c r="D4560">
        <v>11579.32</v>
      </c>
      <c r="E4560">
        <v>26</v>
      </c>
      <c r="F4560">
        <v>86900</v>
      </c>
      <c r="G4560">
        <v>30032030</v>
      </c>
      <c r="H4560" t="s">
        <v>2829</v>
      </c>
      <c r="I4560" s="9">
        <v>43685.834027777775</v>
      </c>
      <c r="J4560" s="8" t="s">
        <v>2737</v>
      </c>
      <c r="K4560">
        <v>300</v>
      </c>
      <c r="L4560">
        <v>807</v>
      </c>
      <c r="M4560" s="19">
        <v>28</v>
      </c>
    </row>
    <row r="4561" spans="1:15" hidden="1" x14ac:dyDescent="0.25">
      <c r="A4561" t="s">
        <v>2714</v>
      </c>
      <c r="B4561" t="s">
        <v>2713</v>
      </c>
      <c r="C4561" t="s">
        <v>2712</v>
      </c>
      <c r="D4561">
        <v>11579.32</v>
      </c>
      <c r="E4561">
        <v>3375</v>
      </c>
      <c r="F4561">
        <v>59400</v>
      </c>
      <c r="G4561">
        <v>72050500</v>
      </c>
      <c r="H4561" t="s">
        <v>2862</v>
      </c>
      <c r="I4561" s="9">
        <v>43685.834027777775</v>
      </c>
      <c r="J4561" s="8" t="s">
        <v>2737</v>
      </c>
      <c r="K4561">
        <v>720</v>
      </c>
      <c r="L4561">
        <v>807</v>
      </c>
      <c r="M4561" s="19">
        <v>3531</v>
      </c>
    </row>
    <row r="4562" spans="1:15" hidden="1" x14ac:dyDescent="0.25">
      <c r="A4562" t="s">
        <v>2714</v>
      </c>
      <c r="B4562" t="s">
        <v>2713</v>
      </c>
      <c r="C4562" t="s">
        <v>2712</v>
      </c>
      <c r="D4562">
        <v>11579.32</v>
      </c>
      <c r="E4562">
        <v>96</v>
      </c>
      <c r="F4562" t="s">
        <v>2737</v>
      </c>
      <c r="G4562">
        <v>72150535</v>
      </c>
      <c r="H4562" t="s">
        <v>2855</v>
      </c>
      <c r="I4562" s="9">
        <v>43685.834027777775</v>
      </c>
      <c r="J4562" s="8" t="s">
        <v>2737</v>
      </c>
      <c r="K4562">
        <v>721</v>
      </c>
      <c r="L4562">
        <v>807</v>
      </c>
      <c r="M4562" s="19">
        <v>101</v>
      </c>
      <c r="N4562">
        <f t="shared" ref="N4562:N4563" si="16">E4562/96</f>
        <v>1</v>
      </c>
      <c r="O4562" s="19">
        <f t="shared" ref="O4562:O4563" si="17">N4562*M4562</f>
        <v>101</v>
      </c>
    </row>
    <row r="4563" spans="1:15" hidden="1" x14ac:dyDescent="0.25">
      <c r="A4563" t="s">
        <v>2714</v>
      </c>
      <c r="B4563" t="s">
        <v>2713</v>
      </c>
      <c r="C4563" t="s">
        <v>2712</v>
      </c>
      <c r="D4563">
        <v>11579.32</v>
      </c>
      <c r="E4563">
        <v>1248</v>
      </c>
      <c r="F4563" t="s">
        <v>2737</v>
      </c>
      <c r="G4563">
        <v>72150535</v>
      </c>
      <c r="H4563" t="s">
        <v>2855</v>
      </c>
      <c r="I4563" s="9">
        <v>43685.834027777775</v>
      </c>
      <c r="J4563" s="8" t="s">
        <v>2737</v>
      </c>
      <c r="K4563">
        <v>721</v>
      </c>
      <c r="L4563">
        <v>807</v>
      </c>
      <c r="M4563" s="19">
        <v>101</v>
      </c>
      <c r="N4563">
        <f t="shared" si="16"/>
        <v>13</v>
      </c>
      <c r="O4563" s="19">
        <f t="shared" si="17"/>
        <v>1313</v>
      </c>
    </row>
    <row r="4564" spans="1:15" hidden="1" x14ac:dyDescent="0.25">
      <c r="A4564" t="s">
        <v>2714</v>
      </c>
      <c r="B4564" t="s">
        <v>2713</v>
      </c>
      <c r="C4564" t="s">
        <v>2712</v>
      </c>
      <c r="D4564">
        <v>11579.32</v>
      </c>
      <c r="E4564">
        <v>75</v>
      </c>
      <c r="F4564">
        <v>50540</v>
      </c>
      <c r="G4564">
        <v>46050540</v>
      </c>
      <c r="H4564" t="s">
        <v>2851</v>
      </c>
      <c r="I4564" s="9">
        <v>43685.834027777775</v>
      </c>
      <c r="J4564" s="8" t="s">
        <v>2737</v>
      </c>
      <c r="K4564">
        <v>460</v>
      </c>
      <c r="L4564">
        <v>807</v>
      </c>
      <c r="M4564" s="19">
        <v>79</v>
      </c>
    </row>
    <row r="4565" spans="1:15" hidden="1" x14ac:dyDescent="0.25">
      <c r="A4565" t="s">
        <v>2714</v>
      </c>
      <c r="B4565" t="s">
        <v>2713</v>
      </c>
      <c r="C4565" t="s">
        <v>2712</v>
      </c>
      <c r="D4565">
        <v>11579.32</v>
      </c>
      <c r="E4565">
        <v>1200</v>
      </c>
      <c r="F4565">
        <v>50499</v>
      </c>
      <c r="G4565">
        <v>11250499</v>
      </c>
      <c r="H4565" t="s">
        <v>2807</v>
      </c>
      <c r="I4565" s="9">
        <v>43685.834027777775</v>
      </c>
      <c r="J4565" s="8" t="s">
        <v>2737</v>
      </c>
      <c r="K4565">
        <v>112</v>
      </c>
      <c r="L4565">
        <v>807</v>
      </c>
      <c r="M4565" s="19">
        <v>1255</v>
      </c>
    </row>
    <row r="4566" spans="1:15" hidden="1" x14ac:dyDescent="0.25">
      <c r="A4566" t="s">
        <v>2714</v>
      </c>
      <c r="B4566" t="s">
        <v>2713</v>
      </c>
      <c r="C4566" t="s">
        <v>2712</v>
      </c>
      <c r="D4566">
        <v>11579.32</v>
      </c>
      <c r="E4566">
        <v>46</v>
      </c>
      <c r="F4566">
        <v>85025</v>
      </c>
      <c r="G4566">
        <v>30032110</v>
      </c>
      <c r="H4566" t="s">
        <v>2776</v>
      </c>
      <c r="I4566" s="9">
        <v>43685.834027777775</v>
      </c>
      <c r="J4566" s="8" t="s">
        <v>2737</v>
      </c>
      <c r="K4566">
        <v>300</v>
      </c>
      <c r="L4566">
        <v>807</v>
      </c>
      <c r="M4566" s="19">
        <v>49</v>
      </c>
    </row>
    <row r="4567" spans="1:15" hidden="1" x14ac:dyDescent="0.25">
      <c r="A4567" t="s">
        <v>2714</v>
      </c>
      <c r="B4567" t="s">
        <v>2713</v>
      </c>
      <c r="C4567" t="s">
        <v>2712</v>
      </c>
      <c r="D4567">
        <v>11579.32</v>
      </c>
      <c r="E4567">
        <v>15</v>
      </c>
      <c r="F4567">
        <v>32107</v>
      </c>
      <c r="G4567">
        <v>30032107</v>
      </c>
      <c r="H4567" t="s">
        <v>2779</v>
      </c>
      <c r="I4567" s="9">
        <v>43685.834027777775</v>
      </c>
      <c r="J4567" s="8" t="s">
        <v>2737</v>
      </c>
      <c r="K4567">
        <v>300</v>
      </c>
      <c r="L4567">
        <v>807</v>
      </c>
      <c r="M4567" s="19">
        <v>16</v>
      </c>
    </row>
    <row r="4568" spans="1:15" hidden="1" x14ac:dyDescent="0.25">
      <c r="A4568" t="s">
        <v>2714</v>
      </c>
      <c r="B4568" t="s">
        <v>2713</v>
      </c>
      <c r="C4568" t="s">
        <v>2712</v>
      </c>
      <c r="D4568">
        <v>11579.32</v>
      </c>
      <c r="E4568">
        <v>6</v>
      </c>
      <c r="F4568" t="s">
        <v>2737</v>
      </c>
      <c r="G4568">
        <v>25932661</v>
      </c>
      <c r="H4568" t="s">
        <v>2805</v>
      </c>
      <c r="I4568" s="9">
        <v>43685.834027777775</v>
      </c>
      <c r="J4568" s="8" t="s">
        <v>2737</v>
      </c>
      <c r="K4568">
        <v>259</v>
      </c>
      <c r="L4568">
        <v>807</v>
      </c>
    </row>
    <row r="4569" spans="1:15" hidden="1" x14ac:dyDescent="0.25">
      <c r="A4569" t="s">
        <v>2714</v>
      </c>
      <c r="B4569" t="s">
        <v>2713</v>
      </c>
      <c r="C4569" t="s">
        <v>2712</v>
      </c>
      <c r="D4569">
        <v>11579.32</v>
      </c>
      <c r="E4569">
        <v>6</v>
      </c>
      <c r="F4569">
        <v>23780</v>
      </c>
      <c r="G4569">
        <v>25923780</v>
      </c>
      <c r="H4569" t="s">
        <v>2810</v>
      </c>
      <c r="I4569" s="9">
        <v>43685.834027777775</v>
      </c>
      <c r="J4569" s="8" t="s">
        <v>2737</v>
      </c>
      <c r="K4569">
        <v>259</v>
      </c>
      <c r="L4569">
        <v>807</v>
      </c>
    </row>
    <row r="4570" spans="1:15" hidden="1" x14ac:dyDescent="0.25">
      <c r="A4570" t="s">
        <v>2714</v>
      </c>
      <c r="B4570" t="s">
        <v>2713</v>
      </c>
      <c r="C4570" t="s">
        <v>2712</v>
      </c>
      <c r="D4570">
        <v>11579.32</v>
      </c>
      <c r="E4570">
        <v>5</v>
      </c>
      <c r="F4570">
        <v>20227</v>
      </c>
      <c r="G4570">
        <v>25920227</v>
      </c>
      <c r="H4570" t="s">
        <v>2797</v>
      </c>
      <c r="I4570" s="9">
        <v>43685.834027777775</v>
      </c>
      <c r="J4570" s="8" t="s">
        <v>2737</v>
      </c>
      <c r="K4570">
        <v>259</v>
      </c>
      <c r="L4570">
        <v>807</v>
      </c>
    </row>
    <row r="4571" spans="1:15" hidden="1" x14ac:dyDescent="0.25">
      <c r="A4571" t="s">
        <v>2714</v>
      </c>
      <c r="B4571" t="s">
        <v>2713</v>
      </c>
      <c r="C4571" t="s">
        <v>2712</v>
      </c>
      <c r="D4571">
        <v>11579.32</v>
      </c>
      <c r="E4571">
        <v>45</v>
      </c>
      <c r="F4571">
        <v>86850</v>
      </c>
      <c r="G4571">
        <v>30032038</v>
      </c>
      <c r="H4571" t="s">
        <v>2830</v>
      </c>
      <c r="I4571" s="9">
        <v>43685.834027777775</v>
      </c>
      <c r="J4571" s="8" t="s">
        <v>2737</v>
      </c>
      <c r="K4571">
        <v>300</v>
      </c>
      <c r="L4571">
        <v>807</v>
      </c>
      <c r="M4571" s="19">
        <v>48</v>
      </c>
    </row>
    <row r="4572" spans="1:15" hidden="1" x14ac:dyDescent="0.25">
      <c r="A4572" t="s">
        <v>2714</v>
      </c>
      <c r="B4572" t="s">
        <v>2713</v>
      </c>
      <c r="C4572" t="s">
        <v>2712</v>
      </c>
      <c r="D4572">
        <v>11579.32</v>
      </c>
      <c r="E4572">
        <v>218</v>
      </c>
      <c r="F4572" t="s">
        <v>2863</v>
      </c>
      <c r="G4572">
        <v>25024515</v>
      </c>
      <c r="H4572" t="s">
        <v>2864</v>
      </c>
      <c r="I4572" s="9">
        <v>43685.834027777775</v>
      </c>
      <c r="J4572" s="8" t="s">
        <v>2737</v>
      </c>
      <c r="K4572">
        <v>250</v>
      </c>
      <c r="L4572">
        <v>807</v>
      </c>
    </row>
    <row r="4573" spans="1:15" hidden="1" x14ac:dyDescent="0.25">
      <c r="A4573" t="s">
        <v>2714</v>
      </c>
      <c r="B4573" t="s">
        <v>2713</v>
      </c>
      <c r="C4573" t="s">
        <v>2712</v>
      </c>
      <c r="D4573">
        <v>11579.32</v>
      </c>
      <c r="E4573">
        <v>6</v>
      </c>
      <c r="F4573" t="s">
        <v>2737</v>
      </c>
      <c r="G4573">
        <v>25932661</v>
      </c>
      <c r="H4573" t="s">
        <v>2805</v>
      </c>
      <c r="I4573" s="9">
        <v>43685.834027777775</v>
      </c>
      <c r="J4573" s="8" t="s">
        <v>2737</v>
      </c>
      <c r="K4573">
        <v>259</v>
      </c>
      <c r="L4573">
        <v>807</v>
      </c>
    </row>
    <row r="4574" spans="1:15" hidden="1" x14ac:dyDescent="0.25">
      <c r="A4574" t="s">
        <v>2714</v>
      </c>
      <c r="B4574" t="s">
        <v>2713</v>
      </c>
      <c r="C4574" t="s">
        <v>2712</v>
      </c>
      <c r="D4574">
        <v>11579.32</v>
      </c>
      <c r="E4574">
        <v>5</v>
      </c>
      <c r="F4574">
        <v>20278</v>
      </c>
      <c r="G4574">
        <v>25920278</v>
      </c>
      <c r="H4574" t="s">
        <v>2798</v>
      </c>
      <c r="I4574" s="9">
        <v>43685.834027777775</v>
      </c>
      <c r="J4574" s="8" t="s">
        <v>2737</v>
      </c>
      <c r="K4574">
        <v>259</v>
      </c>
      <c r="L4574">
        <v>807</v>
      </c>
    </row>
    <row r="4575" spans="1:15" hidden="1" x14ac:dyDescent="0.25">
      <c r="A4575" t="s">
        <v>2714</v>
      </c>
      <c r="B4575" t="s">
        <v>2713</v>
      </c>
      <c r="C4575" t="s">
        <v>2712</v>
      </c>
      <c r="D4575">
        <v>11579.32</v>
      </c>
      <c r="E4575">
        <v>0</v>
      </c>
      <c r="F4575" t="s">
        <v>2737</v>
      </c>
      <c r="G4575">
        <v>76150538</v>
      </c>
      <c r="H4575" t="s">
        <v>2808</v>
      </c>
      <c r="I4575" s="9">
        <v>43685.834027777775</v>
      </c>
      <c r="J4575" s="8" t="s">
        <v>2737</v>
      </c>
      <c r="K4575">
        <v>761</v>
      </c>
      <c r="L4575">
        <v>807</v>
      </c>
      <c r="M4575" s="19">
        <v>0</v>
      </c>
    </row>
    <row r="4576" spans="1:15" hidden="1" x14ac:dyDescent="0.25">
      <c r="A4576" t="s">
        <v>2714</v>
      </c>
      <c r="B4576" t="s">
        <v>2713</v>
      </c>
      <c r="C4576" t="s">
        <v>2712</v>
      </c>
      <c r="D4576">
        <v>11579.32</v>
      </c>
      <c r="E4576">
        <v>0</v>
      </c>
      <c r="F4576" t="s">
        <v>2737</v>
      </c>
      <c r="G4576">
        <v>76150538</v>
      </c>
      <c r="H4576" t="s">
        <v>2808</v>
      </c>
      <c r="I4576" s="9">
        <v>43685.834027777775</v>
      </c>
      <c r="J4576" s="8" t="s">
        <v>2737</v>
      </c>
      <c r="K4576">
        <v>761</v>
      </c>
      <c r="L4576">
        <v>807</v>
      </c>
      <c r="M4576" s="19">
        <v>0</v>
      </c>
    </row>
    <row r="4577" spans="1:13" hidden="1" x14ac:dyDescent="0.25">
      <c r="A4577" t="s">
        <v>2714</v>
      </c>
      <c r="B4577" t="s">
        <v>2713</v>
      </c>
      <c r="C4577" t="s">
        <v>2712</v>
      </c>
      <c r="D4577">
        <v>11579.32</v>
      </c>
      <c r="E4577">
        <v>75.16</v>
      </c>
      <c r="F4577" t="s">
        <v>2737</v>
      </c>
      <c r="G4577">
        <v>27069512</v>
      </c>
      <c r="H4577" t="s">
        <v>2822</v>
      </c>
      <c r="I4577" s="9">
        <v>43685.834027777775</v>
      </c>
      <c r="J4577" s="8" t="s">
        <v>2737</v>
      </c>
      <c r="K4577">
        <v>270</v>
      </c>
      <c r="L4577">
        <v>807</v>
      </c>
    </row>
    <row r="4578" spans="1:13" hidden="1" x14ac:dyDescent="0.25">
      <c r="A4578" t="s">
        <v>2714</v>
      </c>
      <c r="B4578" t="s">
        <v>2713</v>
      </c>
      <c r="C4578" t="s">
        <v>2712</v>
      </c>
      <c r="D4578">
        <v>11579.32</v>
      </c>
      <c r="E4578">
        <v>-13.89</v>
      </c>
      <c r="F4578" t="s">
        <v>2737</v>
      </c>
      <c r="G4578">
        <v>27250507</v>
      </c>
      <c r="H4578" t="s">
        <v>2815</v>
      </c>
      <c r="I4578" s="9">
        <v>43685.834027777775</v>
      </c>
      <c r="J4578" s="8" t="s">
        <v>2737</v>
      </c>
      <c r="K4578">
        <v>272</v>
      </c>
      <c r="L4578">
        <v>807</v>
      </c>
    </row>
    <row r="4579" spans="1:13" hidden="1" x14ac:dyDescent="0.25">
      <c r="A4579" t="s">
        <v>2714</v>
      </c>
      <c r="B4579" t="s">
        <v>2713</v>
      </c>
      <c r="C4579" t="s">
        <v>2712</v>
      </c>
      <c r="D4579">
        <v>11579.32</v>
      </c>
      <c r="E4579">
        <v>-13.89</v>
      </c>
      <c r="F4579" t="s">
        <v>2737</v>
      </c>
      <c r="G4579">
        <v>27250507</v>
      </c>
      <c r="H4579" t="s">
        <v>2815</v>
      </c>
      <c r="I4579" s="9">
        <v>43685.834027777775</v>
      </c>
      <c r="J4579" s="8" t="s">
        <v>2737</v>
      </c>
      <c r="K4579">
        <v>272</v>
      </c>
      <c r="L4579">
        <v>807</v>
      </c>
    </row>
    <row r="4580" spans="1:13" hidden="1" x14ac:dyDescent="0.25">
      <c r="A4580" t="s">
        <v>2714</v>
      </c>
      <c r="B4580" t="s">
        <v>2713</v>
      </c>
      <c r="C4580" t="s">
        <v>2712</v>
      </c>
      <c r="D4580">
        <v>11579.32</v>
      </c>
      <c r="E4580">
        <v>-118.81</v>
      </c>
      <c r="F4580" t="s">
        <v>2737</v>
      </c>
      <c r="G4580">
        <v>27250540</v>
      </c>
      <c r="H4580" t="s">
        <v>2817</v>
      </c>
      <c r="I4580" s="9">
        <v>43685.834027777775</v>
      </c>
      <c r="J4580" s="8" t="s">
        <v>2737</v>
      </c>
      <c r="K4580">
        <v>272</v>
      </c>
      <c r="L4580">
        <v>807</v>
      </c>
    </row>
    <row r="4581" spans="1:13" hidden="1" x14ac:dyDescent="0.25">
      <c r="A4581" t="s">
        <v>2714</v>
      </c>
      <c r="B4581" t="s">
        <v>2713</v>
      </c>
      <c r="C4581" t="s">
        <v>2712</v>
      </c>
      <c r="D4581">
        <v>11579.32</v>
      </c>
      <c r="E4581">
        <v>46</v>
      </c>
      <c r="F4581">
        <v>85025</v>
      </c>
      <c r="G4581">
        <v>30032110</v>
      </c>
      <c r="H4581" t="s">
        <v>2776</v>
      </c>
      <c r="I4581" s="9">
        <v>43685.834027777775</v>
      </c>
      <c r="J4581" s="8" t="s">
        <v>2737</v>
      </c>
      <c r="K4581">
        <v>300</v>
      </c>
      <c r="L4581">
        <v>807</v>
      </c>
      <c r="M4581" s="19">
        <v>49</v>
      </c>
    </row>
    <row r="4582" spans="1:13" hidden="1" x14ac:dyDescent="0.25">
      <c r="A4582" t="s">
        <v>2714</v>
      </c>
      <c r="B4582" t="s">
        <v>2713</v>
      </c>
      <c r="C4582" t="s">
        <v>2712</v>
      </c>
      <c r="D4582">
        <v>11579.32</v>
      </c>
      <c r="E4582">
        <v>-8.51</v>
      </c>
      <c r="F4582" t="s">
        <v>2737</v>
      </c>
      <c r="G4582">
        <v>27069171</v>
      </c>
      <c r="H4582" t="s">
        <v>2809</v>
      </c>
      <c r="I4582" s="9">
        <v>43685.834027777775</v>
      </c>
      <c r="J4582" s="8" t="s">
        <v>2737</v>
      </c>
      <c r="K4582">
        <v>270</v>
      </c>
      <c r="L4582">
        <v>807</v>
      </c>
    </row>
    <row r="4583" spans="1:13" hidden="1" x14ac:dyDescent="0.25">
      <c r="A4583" t="s">
        <v>2714</v>
      </c>
      <c r="B4583" t="s">
        <v>2713</v>
      </c>
      <c r="C4583" t="s">
        <v>2712</v>
      </c>
      <c r="D4583">
        <v>11579.32</v>
      </c>
      <c r="E4583">
        <v>-8.51</v>
      </c>
      <c r="F4583" t="s">
        <v>2737</v>
      </c>
      <c r="G4583">
        <v>27069171</v>
      </c>
      <c r="H4583" t="s">
        <v>2809</v>
      </c>
      <c r="I4583" s="9">
        <v>43685.834027777775</v>
      </c>
      <c r="J4583" s="8" t="s">
        <v>2737</v>
      </c>
      <c r="K4583">
        <v>270</v>
      </c>
      <c r="L4583">
        <v>807</v>
      </c>
    </row>
    <row r="4584" spans="1:13" hidden="1" x14ac:dyDescent="0.25">
      <c r="A4584" t="s">
        <v>2714</v>
      </c>
      <c r="B4584" t="s">
        <v>2713</v>
      </c>
      <c r="C4584" t="s">
        <v>2712</v>
      </c>
      <c r="D4584">
        <v>11579.32</v>
      </c>
      <c r="E4584">
        <v>-5.46</v>
      </c>
      <c r="F4584" t="s">
        <v>2737</v>
      </c>
      <c r="G4584">
        <v>27210100</v>
      </c>
      <c r="H4584" t="s">
        <v>2750</v>
      </c>
      <c r="I4584" s="9">
        <v>43685.834027777775</v>
      </c>
      <c r="J4584" s="8" t="s">
        <v>2737</v>
      </c>
      <c r="K4584">
        <v>272</v>
      </c>
      <c r="L4584">
        <v>807</v>
      </c>
    </row>
    <row r="4585" spans="1:13" hidden="1" x14ac:dyDescent="0.25">
      <c r="A4585" t="s">
        <v>2714</v>
      </c>
      <c r="B4585" t="s">
        <v>2713</v>
      </c>
      <c r="C4585" t="s">
        <v>2712</v>
      </c>
      <c r="D4585">
        <v>11579.32</v>
      </c>
      <c r="E4585">
        <v>-11.02</v>
      </c>
      <c r="F4585" t="s">
        <v>2737</v>
      </c>
      <c r="G4585">
        <v>27210100</v>
      </c>
      <c r="H4585" t="s">
        <v>2750</v>
      </c>
      <c r="I4585" s="9">
        <v>43685.834027777775</v>
      </c>
      <c r="J4585" s="8" t="s">
        <v>2737</v>
      </c>
      <c r="K4585">
        <v>272</v>
      </c>
      <c r="L4585">
        <v>807</v>
      </c>
    </row>
    <row r="4586" spans="1:13" hidden="1" x14ac:dyDescent="0.25">
      <c r="A4586" t="s">
        <v>2714</v>
      </c>
      <c r="B4586" t="s">
        <v>2713</v>
      </c>
      <c r="C4586" t="s">
        <v>2712</v>
      </c>
      <c r="D4586">
        <v>11579.32</v>
      </c>
      <c r="E4586">
        <v>-11.02</v>
      </c>
      <c r="F4586" t="s">
        <v>2737</v>
      </c>
      <c r="G4586">
        <v>27210100</v>
      </c>
      <c r="H4586" t="s">
        <v>2750</v>
      </c>
      <c r="I4586" s="9">
        <v>43685.834027777775</v>
      </c>
      <c r="J4586" s="8" t="s">
        <v>2737</v>
      </c>
      <c r="K4586">
        <v>272</v>
      </c>
      <c r="L4586">
        <v>807</v>
      </c>
    </row>
    <row r="4587" spans="1:13" hidden="1" x14ac:dyDescent="0.25">
      <c r="A4587" t="s">
        <v>2714</v>
      </c>
      <c r="B4587" t="s">
        <v>2713</v>
      </c>
      <c r="C4587" t="s">
        <v>2712</v>
      </c>
      <c r="D4587">
        <v>11579.32</v>
      </c>
      <c r="E4587">
        <v>-6.74</v>
      </c>
      <c r="F4587" t="s">
        <v>2737</v>
      </c>
      <c r="G4587">
        <v>27210100</v>
      </c>
      <c r="H4587" t="s">
        <v>2750</v>
      </c>
      <c r="I4587" s="9">
        <v>43685.834027777775</v>
      </c>
      <c r="J4587" s="8" t="s">
        <v>2737</v>
      </c>
      <c r="K4587">
        <v>272</v>
      </c>
      <c r="L4587">
        <v>807</v>
      </c>
    </row>
    <row r="4588" spans="1:13" hidden="1" x14ac:dyDescent="0.25">
      <c r="A4588" t="s">
        <v>2714</v>
      </c>
      <c r="B4588" t="s">
        <v>2713</v>
      </c>
      <c r="C4588" t="s">
        <v>2712</v>
      </c>
      <c r="D4588">
        <v>11579.32</v>
      </c>
      <c r="E4588">
        <v>-6.74</v>
      </c>
      <c r="F4588" t="s">
        <v>2737</v>
      </c>
      <c r="G4588">
        <v>27210100</v>
      </c>
      <c r="H4588" t="s">
        <v>2750</v>
      </c>
      <c r="I4588" s="9">
        <v>43685.834027777775</v>
      </c>
      <c r="J4588" s="8" t="s">
        <v>2737</v>
      </c>
      <c r="K4588">
        <v>272</v>
      </c>
      <c r="L4588">
        <v>807</v>
      </c>
    </row>
    <row r="4589" spans="1:13" hidden="1" x14ac:dyDescent="0.25">
      <c r="A4589" t="s">
        <v>2714</v>
      </c>
      <c r="B4589" t="s">
        <v>2713</v>
      </c>
      <c r="C4589" t="s">
        <v>2712</v>
      </c>
      <c r="D4589">
        <v>11579.32</v>
      </c>
      <c r="E4589">
        <v>-22.04</v>
      </c>
      <c r="F4589" t="s">
        <v>2737</v>
      </c>
      <c r="G4589">
        <v>27013393</v>
      </c>
      <c r="H4589" t="s">
        <v>2834</v>
      </c>
      <c r="I4589" s="9">
        <v>43685.834027777775</v>
      </c>
      <c r="J4589" s="8" t="s">
        <v>2737</v>
      </c>
      <c r="K4589">
        <v>270</v>
      </c>
      <c r="L4589">
        <v>807</v>
      </c>
    </row>
    <row r="4590" spans="1:13" hidden="1" x14ac:dyDescent="0.25">
      <c r="A4590" t="s">
        <v>2714</v>
      </c>
      <c r="B4590" t="s">
        <v>2713</v>
      </c>
      <c r="C4590" t="s">
        <v>2712</v>
      </c>
      <c r="D4590">
        <v>11579.32</v>
      </c>
      <c r="E4590">
        <v>-7.35</v>
      </c>
      <c r="F4590" t="s">
        <v>2737</v>
      </c>
      <c r="G4590">
        <v>27013392</v>
      </c>
      <c r="H4590" t="s">
        <v>2755</v>
      </c>
      <c r="I4590" s="9">
        <v>43685.834027777775</v>
      </c>
      <c r="J4590" s="8" t="s">
        <v>2737</v>
      </c>
      <c r="K4590">
        <v>270</v>
      </c>
      <c r="L4590">
        <v>807</v>
      </c>
    </row>
    <row r="4591" spans="1:13" hidden="1" x14ac:dyDescent="0.25">
      <c r="A4591" t="s">
        <v>2714</v>
      </c>
      <c r="B4591" t="s">
        <v>2713</v>
      </c>
      <c r="C4591" t="s">
        <v>2712</v>
      </c>
      <c r="D4591">
        <v>11579.32</v>
      </c>
      <c r="E4591">
        <v>-7.35</v>
      </c>
      <c r="F4591" t="s">
        <v>2737</v>
      </c>
      <c r="G4591">
        <v>27013392</v>
      </c>
      <c r="H4591" t="s">
        <v>2755</v>
      </c>
      <c r="I4591" s="9">
        <v>43685.834027777775</v>
      </c>
      <c r="J4591" s="8" t="s">
        <v>2737</v>
      </c>
      <c r="K4591">
        <v>270</v>
      </c>
      <c r="L4591">
        <v>807</v>
      </c>
    </row>
    <row r="4592" spans="1:13" hidden="1" x14ac:dyDescent="0.25">
      <c r="A4592" t="s">
        <v>2660</v>
      </c>
      <c r="B4592" t="s">
        <v>2659</v>
      </c>
      <c r="C4592" t="s">
        <v>2658</v>
      </c>
      <c r="D4592">
        <v>21395.71</v>
      </c>
      <c r="E4592">
        <v>7.35</v>
      </c>
      <c r="F4592" t="s">
        <v>2737</v>
      </c>
      <c r="G4592">
        <v>27013392</v>
      </c>
      <c r="H4592" t="s">
        <v>2755</v>
      </c>
      <c r="I4592" s="9">
        <v>43987.522916666669</v>
      </c>
      <c r="J4592" s="8" t="s">
        <v>2737</v>
      </c>
      <c r="K4592">
        <v>270</v>
      </c>
      <c r="L4592">
        <v>788</v>
      </c>
    </row>
    <row r="4593" spans="1:12" hidden="1" x14ac:dyDescent="0.25">
      <c r="A4593" t="s">
        <v>2660</v>
      </c>
      <c r="B4593" t="s">
        <v>2659</v>
      </c>
      <c r="C4593" t="s">
        <v>2658</v>
      </c>
      <c r="D4593">
        <v>21395.71</v>
      </c>
      <c r="E4593">
        <v>75.010000000000005</v>
      </c>
      <c r="F4593" t="s">
        <v>2737</v>
      </c>
      <c r="G4593">
        <v>27280009</v>
      </c>
      <c r="H4593" t="s">
        <v>2839</v>
      </c>
      <c r="I4593" s="9">
        <v>43987.522916666669</v>
      </c>
      <c r="J4593" s="8" t="s">
        <v>2737</v>
      </c>
      <c r="K4593">
        <v>272</v>
      </c>
      <c r="L4593">
        <v>788</v>
      </c>
    </row>
    <row r="4594" spans="1:12" hidden="1" x14ac:dyDescent="0.25">
      <c r="A4594" t="s">
        <v>2660</v>
      </c>
      <c r="B4594" t="s">
        <v>2659</v>
      </c>
      <c r="C4594" t="s">
        <v>2658</v>
      </c>
      <c r="D4594">
        <v>21395.71</v>
      </c>
      <c r="E4594">
        <v>12.95</v>
      </c>
      <c r="F4594" t="s">
        <v>2737</v>
      </c>
      <c r="G4594">
        <v>27101000</v>
      </c>
      <c r="H4594" t="s">
        <v>2956</v>
      </c>
      <c r="I4594" s="9">
        <v>43987.522916666669</v>
      </c>
      <c r="J4594" s="8" t="s">
        <v>2737</v>
      </c>
      <c r="K4594">
        <v>271</v>
      </c>
      <c r="L4594">
        <v>788</v>
      </c>
    </row>
    <row r="4595" spans="1:12" hidden="1" x14ac:dyDescent="0.25">
      <c r="A4595" t="s">
        <v>2660</v>
      </c>
      <c r="B4595" t="s">
        <v>2659</v>
      </c>
      <c r="C4595" t="s">
        <v>2658</v>
      </c>
      <c r="D4595">
        <v>21395.71</v>
      </c>
      <c r="E4595">
        <v>92.86</v>
      </c>
      <c r="F4595" t="s">
        <v>2737</v>
      </c>
      <c r="G4595">
        <v>27210100</v>
      </c>
      <c r="H4595" t="s">
        <v>2750</v>
      </c>
      <c r="I4595" s="9">
        <v>43987.522916666669</v>
      </c>
      <c r="J4595" s="8" t="s">
        <v>2737</v>
      </c>
      <c r="K4595">
        <v>272</v>
      </c>
      <c r="L4595">
        <v>788</v>
      </c>
    </row>
    <row r="4596" spans="1:12" hidden="1" x14ac:dyDescent="0.25">
      <c r="A4596" t="s">
        <v>2660</v>
      </c>
      <c r="B4596" t="s">
        <v>2659</v>
      </c>
      <c r="C4596" t="s">
        <v>2658</v>
      </c>
      <c r="D4596">
        <v>21395.71</v>
      </c>
      <c r="E4596">
        <v>44.6</v>
      </c>
      <c r="F4596">
        <v>37024</v>
      </c>
      <c r="G4596">
        <v>27037024</v>
      </c>
      <c r="H4596" t="s">
        <v>2835</v>
      </c>
      <c r="I4596" s="9">
        <v>43987.522916666669</v>
      </c>
      <c r="J4596" s="8" t="s">
        <v>2737</v>
      </c>
      <c r="K4596">
        <v>270</v>
      </c>
      <c r="L4596">
        <v>788</v>
      </c>
    </row>
    <row r="4597" spans="1:12" hidden="1" x14ac:dyDescent="0.25">
      <c r="A4597" t="s">
        <v>2660</v>
      </c>
      <c r="B4597" t="s">
        <v>2659</v>
      </c>
      <c r="C4597" t="s">
        <v>2658</v>
      </c>
      <c r="D4597">
        <v>21395.71</v>
      </c>
      <c r="E4597">
        <v>11.1</v>
      </c>
      <c r="F4597" t="s">
        <v>2737</v>
      </c>
      <c r="G4597">
        <v>27069215</v>
      </c>
      <c r="H4597" t="s">
        <v>2792</v>
      </c>
      <c r="I4597" s="9">
        <v>43987.522916666669</v>
      </c>
      <c r="J4597" s="8" t="s">
        <v>2737</v>
      </c>
      <c r="K4597">
        <v>270</v>
      </c>
      <c r="L4597">
        <v>788</v>
      </c>
    </row>
    <row r="4598" spans="1:12" hidden="1" x14ac:dyDescent="0.25">
      <c r="A4598" t="s">
        <v>2660</v>
      </c>
      <c r="B4598" t="s">
        <v>2659</v>
      </c>
      <c r="C4598" t="s">
        <v>2658</v>
      </c>
      <c r="D4598">
        <v>21395.71</v>
      </c>
      <c r="E4598">
        <v>6.74</v>
      </c>
      <c r="F4598" t="s">
        <v>2737</v>
      </c>
      <c r="G4598">
        <v>27210100</v>
      </c>
      <c r="H4598" t="s">
        <v>2750</v>
      </c>
      <c r="I4598" s="9">
        <v>43987.522916666669</v>
      </c>
      <c r="J4598" s="8" t="s">
        <v>2737</v>
      </c>
      <c r="K4598">
        <v>272</v>
      </c>
      <c r="L4598">
        <v>788</v>
      </c>
    </row>
    <row r="4599" spans="1:12" hidden="1" x14ac:dyDescent="0.25">
      <c r="A4599" t="s">
        <v>2660</v>
      </c>
      <c r="B4599" t="s">
        <v>2659</v>
      </c>
      <c r="C4599" t="s">
        <v>2658</v>
      </c>
      <c r="D4599">
        <v>21395.71</v>
      </c>
      <c r="E4599">
        <v>6.74</v>
      </c>
      <c r="F4599" t="s">
        <v>2737</v>
      </c>
      <c r="G4599">
        <v>27210100</v>
      </c>
      <c r="H4599" t="s">
        <v>2750</v>
      </c>
      <c r="I4599" s="9">
        <v>43987.522916666669</v>
      </c>
      <c r="J4599" s="8" t="s">
        <v>2737</v>
      </c>
      <c r="K4599">
        <v>272</v>
      </c>
      <c r="L4599">
        <v>788</v>
      </c>
    </row>
    <row r="4600" spans="1:12" hidden="1" x14ac:dyDescent="0.25">
      <c r="A4600" t="s">
        <v>2660</v>
      </c>
      <c r="B4600" t="s">
        <v>2659</v>
      </c>
      <c r="C4600" t="s">
        <v>2658</v>
      </c>
      <c r="D4600">
        <v>21395.71</v>
      </c>
      <c r="E4600">
        <v>40</v>
      </c>
      <c r="F4600" t="s">
        <v>2737</v>
      </c>
      <c r="G4600">
        <v>27013490</v>
      </c>
      <c r="H4600" t="s">
        <v>2814</v>
      </c>
      <c r="I4600" s="9">
        <v>43987.522916666669</v>
      </c>
      <c r="J4600" s="8" t="s">
        <v>2737</v>
      </c>
      <c r="K4600">
        <v>270</v>
      </c>
      <c r="L4600">
        <v>788</v>
      </c>
    </row>
    <row r="4601" spans="1:12" hidden="1" x14ac:dyDescent="0.25">
      <c r="A4601" t="s">
        <v>2660</v>
      </c>
      <c r="B4601" t="s">
        <v>2659</v>
      </c>
      <c r="C4601" t="s">
        <v>2658</v>
      </c>
      <c r="D4601">
        <v>21395.71</v>
      </c>
      <c r="E4601">
        <v>7.68</v>
      </c>
      <c r="F4601" t="s">
        <v>2737</v>
      </c>
      <c r="G4601">
        <v>27069276</v>
      </c>
      <c r="H4601" t="s">
        <v>2813</v>
      </c>
      <c r="I4601" s="9">
        <v>43987.522916666669</v>
      </c>
      <c r="J4601" s="8" t="s">
        <v>2737</v>
      </c>
      <c r="K4601">
        <v>270</v>
      </c>
      <c r="L4601">
        <v>788</v>
      </c>
    </row>
    <row r="4602" spans="1:12" hidden="1" x14ac:dyDescent="0.25">
      <c r="A4602" t="s">
        <v>2660</v>
      </c>
      <c r="B4602" t="s">
        <v>2659</v>
      </c>
      <c r="C4602" t="s">
        <v>2658</v>
      </c>
      <c r="D4602">
        <v>21395.71</v>
      </c>
      <c r="E4602">
        <v>6.64</v>
      </c>
      <c r="F4602" t="s">
        <v>2737</v>
      </c>
      <c r="G4602">
        <v>27210100</v>
      </c>
      <c r="H4602" t="s">
        <v>2750</v>
      </c>
      <c r="I4602" s="9">
        <v>43987.522916666669</v>
      </c>
      <c r="J4602" s="8" t="s">
        <v>2737</v>
      </c>
      <c r="K4602">
        <v>272</v>
      </c>
      <c r="L4602">
        <v>788</v>
      </c>
    </row>
    <row r="4603" spans="1:12" hidden="1" x14ac:dyDescent="0.25">
      <c r="A4603" t="s">
        <v>2660</v>
      </c>
      <c r="B4603" t="s">
        <v>2659</v>
      </c>
      <c r="C4603" t="s">
        <v>2658</v>
      </c>
      <c r="D4603">
        <v>21395.71</v>
      </c>
      <c r="E4603">
        <v>7.35</v>
      </c>
      <c r="F4603" t="s">
        <v>2737</v>
      </c>
      <c r="G4603">
        <v>27013393</v>
      </c>
      <c r="H4603" t="s">
        <v>2834</v>
      </c>
      <c r="I4603" s="9">
        <v>43987.522916666669</v>
      </c>
      <c r="J4603" s="8" t="s">
        <v>2737</v>
      </c>
      <c r="K4603">
        <v>270</v>
      </c>
      <c r="L4603">
        <v>788</v>
      </c>
    </row>
    <row r="4604" spans="1:12" hidden="1" x14ac:dyDescent="0.25">
      <c r="A4604" t="s">
        <v>2660</v>
      </c>
      <c r="B4604" t="s">
        <v>2659</v>
      </c>
      <c r="C4604" t="s">
        <v>2658</v>
      </c>
      <c r="D4604">
        <v>21395.71</v>
      </c>
      <c r="E4604">
        <v>6.64</v>
      </c>
      <c r="F4604" t="s">
        <v>2737</v>
      </c>
      <c r="G4604">
        <v>27210100</v>
      </c>
      <c r="H4604" t="s">
        <v>2750</v>
      </c>
      <c r="I4604" s="9">
        <v>43987.522916666669</v>
      </c>
      <c r="J4604" s="8" t="s">
        <v>2737</v>
      </c>
      <c r="K4604">
        <v>272</v>
      </c>
      <c r="L4604">
        <v>788</v>
      </c>
    </row>
    <row r="4605" spans="1:12" hidden="1" x14ac:dyDescent="0.25">
      <c r="A4605" t="s">
        <v>2660</v>
      </c>
      <c r="B4605" t="s">
        <v>2659</v>
      </c>
      <c r="C4605" t="s">
        <v>2658</v>
      </c>
      <c r="D4605">
        <v>21395.71</v>
      </c>
      <c r="E4605">
        <v>7.49</v>
      </c>
      <c r="F4605" t="s">
        <v>2737</v>
      </c>
      <c r="G4605">
        <v>27210100</v>
      </c>
      <c r="H4605" t="s">
        <v>2750</v>
      </c>
      <c r="I4605" s="9">
        <v>43987.522916666669</v>
      </c>
      <c r="J4605" s="8" t="s">
        <v>2737</v>
      </c>
      <c r="K4605">
        <v>272</v>
      </c>
      <c r="L4605">
        <v>788</v>
      </c>
    </row>
    <row r="4606" spans="1:12" hidden="1" x14ac:dyDescent="0.25">
      <c r="A4606" t="s">
        <v>2660</v>
      </c>
      <c r="B4606" t="s">
        <v>2659</v>
      </c>
      <c r="C4606" t="s">
        <v>2658</v>
      </c>
      <c r="D4606">
        <v>21395.71</v>
      </c>
      <c r="E4606">
        <v>27.92</v>
      </c>
      <c r="F4606">
        <v>13221</v>
      </c>
      <c r="G4606">
        <v>27013221</v>
      </c>
      <c r="H4606" t="s">
        <v>2836</v>
      </c>
      <c r="I4606" s="9">
        <v>43987.522916666669</v>
      </c>
      <c r="J4606" s="8" t="s">
        <v>2737</v>
      </c>
      <c r="K4606">
        <v>270</v>
      </c>
      <c r="L4606">
        <v>788</v>
      </c>
    </row>
    <row r="4607" spans="1:12" hidden="1" x14ac:dyDescent="0.25">
      <c r="A4607" t="s">
        <v>2660</v>
      </c>
      <c r="B4607" t="s">
        <v>2659</v>
      </c>
      <c r="C4607" t="s">
        <v>2658</v>
      </c>
      <c r="D4607">
        <v>21395.71</v>
      </c>
      <c r="E4607">
        <v>-40</v>
      </c>
      <c r="F4607" t="s">
        <v>2737</v>
      </c>
      <c r="G4607">
        <v>27013490</v>
      </c>
      <c r="H4607" t="s">
        <v>2814</v>
      </c>
      <c r="I4607" s="9">
        <v>43987.522916666669</v>
      </c>
      <c r="J4607" s="8" t="s">
        <v>2737</v>
      </c>
      <c r="K4607">
        <v>270</v>
      </c>
      <c r="L4607">
        <v>788</v>
      </c>
    </row>
    <row r="4608" spans="1:12" hidden="1" x14ac:dyDescent="0.25">
      <c r="A4608" t="s">
        <v>2660</v>
      </c>
      <c r="B4608" t="s">
        <v>2659</v>
      </c>
      <c r="C4608" t="s">
        <v>2658</v>
      </c>
      <c r="D4608">
        <v>21395.71</v>
      </c>
      <c r="E4608">
        <v>-7.68</v>
      </c>
      <c r="F4608" t="s">
        <v>2737</v>
      </c>
      <c r="G4608">
        <v>27069276</v>
      </c>
      <c r="H4608" t="s">
        <v>2813</v>
      </c>
      <c r="I4608" s="9">
        <v>43987.522916666669</v>
      </c>
      <c r="J4608" s="8" t="s">
        <v>2737</v>
      </c>
      <c r="K4608">
        <v>270</v>
      </c>
      <c r="L4608">
        <v>788</v>
      </c>
    </row>
    <row r="4609" spans="1:12" hidden="1" x14ac:dyDescent="0.25">
      <c r="A4609" t="s">
        <v>2660</v>
      </c>
      <c r="B4609" t="s">
        <v>2659</v>
      </c>
      <c r="C4609" t="s">
        <v>2658</v>
      </c>
      <c r="D4609">
        <v>21395.71</v>
      </c>
      <c r="E4609">
        <v>27.92</v>
      </c>
      <c r="F4609">
        <v>13221</v>
      </c>
      <c r="G4609">
        <v>27013221</v>
      </c>
      <c r="H4609" t="s">
        <v>2836</v>
      </c>
      <c r="I4609" s="9">
        <v>43987.522916666669</v>
      </c>
      <c r="J4609" s="8" t="s">
        <v>2737</v>
      </c>
      <c r="K4609">
        <v>270</v>
      </c>
      <c r="L4609">
        <v>788</v>
      </c>
    </row>
    <row r="4610" spans="1:12" hidden="1" x14ac:dyDescent="0.25">
      <c r="A4610" t="s">
        <v>2660</v>
      </c>
      <c r="B4610" t="s">
        <v>2659</v>
      </c>
      <c r="C4610" t="s">
        <v>2658</v>
      </c>
      <c r="D4610">
        <v>21395.71</v>
      </c>
      <c r="E4610">
        <v>515.88</v>
      </c>
      <c r="F4610">
        <v>13030</v>
      </c>
      <c r="G4610">
        <v>27013030</v>
      </c>
      <c r="H4610" t="s">
        <v>3060</v>
      </c>
      <c r="I4610" s="9">
        <v>43987.522916666669</v>
      </c>
      <c r="J4610" s="8" t="s">
        <v>2737</v>
      </c>
      <c r="K4610">
        <v>270</v>
      </c>
      <c r="L4610">
        <v>788</v>
      </c>
    </row>
    <row r="4611" spans="1:12" hidden="1" x14ac:dyDescent="0.25">
      <c r="A4611" t="s">
        <v>2660</v>
      </c>
      <c r="B4611" t="s">
        <v>2659</v>
      </c>
      <c r="C4611" t="s">
        <v>2658</v>
      </c>
      <c r="D4611">
        <v>21395.71</v>
      </c>
      <c r="E4611">
        <v>11.02</v>
      </c>
      <c r="F4611" t="s">
        <v>2737</v>
      </c>
      <c r="G4611">
        <v>27210100</v>
      </c>
      <c r="H4611" t="s">
        <v>2750</v>
      </c>
      <c r="I4611" s="9">
        <v>43987.522916666669</v>
      </c>
      <c r="J4611" s="8" t="s">
        <v>2737</v>
      </c>
      <c r="K4611">
        <v>272</v>
      </c>
      <c r="L4611">
        <v>788</v>
      </c>
    </row>
    <row r="4612" spans="1:12" hidden="1" x14ac:dyDescent="0.25">
      <c r="A4612" t="s">
        <v>2660</v>
      </c>
      <c r="B4612" t="s">
        <v>2659</v>
      </c>
      <c r="C4612" t="s">
        <v>2658</v>
      </c>
      <c r="D4612">
        <v>21395.71</v>
      </c>
      <c r="E4612">
        <v>-633.65</v>
      </c>
      <c r="F4612" t="s">
        <v>2737</v>
      </c>
      <c r="G4612">
        <v>27220200</v>
      </c>
      <c r="H4612" t="s">
        <v>3087</v>
      </c>
      <c r="I4612" s="9">
        <v>43987.522916666669</v>
      </c>
      <c r="J4612" s="8" t="s">
        <v>2737</v>
      </c>
      <c r="K4612">
        <v>272</v>
      </c>
      <c r="L4612">
        <v>788</v>
      </c>
    </row>
    <row r="4613" spans="1:12" hidden="1" x14ac:dyDescent="0.25">
      <c r="A4613" t="s">
        <v>2660</v>
      </c>
      <c r="B4613" t="s">
        <v>2659</v>
      </c>
      <c r="C4613" t="s">
        <v>2658</v>
      </c>
      <c r="D4613">
        <v>21395.71</v>
      </c>
      <c r="E4613">
        <v>-92.86</v>
      </c>
      <c r="F4613" t="s">
        <v>2737</v>
      </c>
      <c r="G4613">
        <v>27210100</v>
      </c>
      <c r="H4613" t="s">
        <v>2750</v>
      </c>
      <c r="I4613" s="9">
        <v>43987.522916666669</v>
      </c>
      <c r="J4613" s="8" t="s">
        <v>2737</v>
      </c>
      <c r="K4613">
        <v>272</v>
      </c>
      <c r="L4613">
        <v>788</v>
      </c>
    </row>
    <row r="4614" spans="1:12" hidden="1" x14ac:dyDescent="0.25">
      <c r="A4614" t="s">
        <v>2660</v>
      </c>
      <c r="B4614" t="s">
        <v>2659</v>
      </c>
      <c r="C4614" t="s">
        <v>2658</v>
      </c>
      <c r="D4614">
        <v>21395.71</v>
      </c>
      <c r="E4614">
        <v>7.35</v>
      </c>
      <c r="F4614" t="s">
        <v>2737</v>
      </c>
      <c r="G4614">
        <v>27013393</v>
      </c>
      <c r="H4614" t="s">
        <v>2834</v>
      </c>
      <c r="I4614" s="9">
        <v>43987.522916666669</v>
      </c>
      <c r="J4614" s="8" t="s">
        <v>2737</v>
      </c>
      <c r="K4614">
        <v>270</v>
      </c>
      <c r="L4614">
        <v>788</v>
      </c>
    </row>
    <row r="4615" spans="1:12" hidden="1" x14ac:dyDescent="0.25">
      <c r="A4615" t="s">
        <v>2660</v>
      </c>
      <c r="B4615" t="s">
        <v>2659</v>
      </c>
      <c r="C4615" t="s">
        <v>2658</v>
      </c>
      <c r="D4615">
        <v>21395.71</v>
      </c>
      <c r="E4615">
        <v>17</v>
      </c>
      <c r="F4615" t="s">
        <v>2737</v>
      </c>
      <c r="G4615">
        <v>25932597</v>
      </c>
      <c r="H4615" t="s">
        <v>2842</v>
      </c>
      <c r="I4615" s="9">
        <v>43987.522916666669</v>
      </c>
      <c r="J4615" s="8" t="s">
        <v>2737</v>
      </c>
      <c r="K4615">
        <v>259</v>
      </c>
      <c r="L4615">
        <v>788</v>
      </c>
    </row>
    <row r="4616" spans="1:12" hidden="1" x14ac:dyDescent="0.25">
      <c r="A4616" t="s">
        <v>2660</v>
      </c>
      <c r="B4616" t="s">
        <v>2659</v>
      </c>
      <c r="C4616" t="s">
        <v>2658</v>
      </c>
      <c r="D4616">
        <v>21395.71</v>
      </c>
      <c r="E4616">
        <v>21</v>
      </c>
      <c r="F4616" t="s">
        <v>2759</v>
      </c>
      <c r="G4616">
        <v>25023962</v>
      </c>
      <c r="H4616" t="s">
        <v>2843</v>
      </c>
      <c r="I4616" s="9">
        <v>43987.522916666669</v>
      </c>
      <c r="J4616" s="8" t="s">
        <v>2737</v>
      </c>
      <c r="K4616">
        <v>250</v>
      </c>
      <c r="L4616">
        <v>788</v>
      </c>
    </row>
    <row r="4617" spans="1:12" hidden="1" x14ac:dyDescent="0.25">
      <c r="A4617" t="s">
        <v>2660</v>
      </c>
      <c r="B4617" t="s">
        <v>2659</v>
      </c>
      <c r="C4617" t="s">
        <v>2658</v>
      </c>
      <c r="D4617">
        <v>21395.71</v>
      </c>
      <c r="E4617">
        <v>21</v>
      </c>
      <c r="F4617" t="s">
        <v>2844</v>
      </c>
      <c r="G4617">
        <v>25022116</v>
      </c>
      <c r="H4617" t="s">
        <v>2845</v>
      </c>
      <c r="I4617" s="9">
        <v>43987.522916666669</v>
      </c>
      <c r="J4617" s="8" t="s">
        <v>2737</v>
      </c>
      <c r="K4617">
        <v>250</v>
      </c>
      <c r="L4617">
        <v>788</v>
      </c>
    </row>
    <row r="4618" spans="1:12" hidden="1" x14ac:dyDescent="0.25">
      <c r="A4618" t="s">
        <v>2660</v>
      </c>
      <c r="B4618" t="s">
        <v>2659</v>
      </c>
      <c r="C4618" t="s">
        <v>2658</v>
      </c>
      <c r="D4618">
        <v>21395.71</v>
      </c>
      <c r="E4618">
        <v>49.2</v>
      </c>
      <c r="F4618" t="s">
        <v>2846</v>
      </c>
      <c r="G4618">
        <v>25024712</v>
      </c>
      <c r="H4618" t="s">
        <v>2847</v>
      </c>
      <c r="I4618" s="9">
        <v>43987.522916666669</v>
      </c>
      <c r="J4618" s="8" t="s">
        <v>2737</v>
      </c>
      <c r="K4618">
        <v>250</v>
      </c>
      <c r="L4618">
        <v>788</v>
      </c>
    </row>
    <row r="4619" spans="1:12" hidden="1" x14ac:dyDescent="0.25">
      <c r="A4619" t="s">
        <v>2660</v>
      </c>
      <c r="B4619" t="s">
        <v>2659</v>
      </c>
      <c r="C4619" t="s">
        <v>2658</v>
      </c>
      <c r="D4619">
        <v>21395.71</v>
      </c>
      <c r="E4619">
        <v>44</v>
      </c>
      <c r="F4619" t="s">
        <v>2795</v>
      </c>
      <c r="G4619">
        <v>63690720</v>
      </c>
      <c r="H4619" t="s">
        <v>2796</v>
      </c>
      <c r="I4619" s="9">
        <v>43987.522916666669</v>
      </c>
      <c r="J4619" s="8" t="s">
        <v>2737</v>
      </c>
      <c r="K4619">
        <v>636</v>
      </c>
      <c r="L4619">
        <v>788</v>
      </c>
    </row>
    <row r="4620" spans="1:12" hidden="1" x14ac:dyDescent="0.25">
      <c r="A4620" t="s">
        <v>2660</v>
      </c>
      <c r="B4620" t="s">
        <v>2659</v>
      </c>
      <c r="C4620" t="s">
        <v>2658</v>
      </c>
      <c r="D4620">
        <v>21395.71</v>
      </c>
      <c r="E4620">
        <v>21</v>
      </c>
      <c r="F4620" t="s">
        <v>2848</v>
      </c>
      <c r="G4620">
        <v>63623574</v>
      </c>
      <c r="H4620" t="s">
        <v>2849</v>
      </c>
      <c r="I4620" s="9">
        <v>43987.522916666669</v>
      </c>
      <c r="J4620" s="8" t="s">
        <v>2737</v>
      </c>
      <c r="K4620">
        <v>636</v>
      </c>
      <c r="L4620">
        <v>788</v>
      </c>
    </row>
    <row r="4621" spans="1:12" hidden="1" x14ac:dyDescent="0.25">
      <c r="A4621" t="s">
        <v>2660</v>
      </c>
      <c r="B4621" t="s">
        <v>2659</v>
      </c>
      <c r="C4621" t="s">
        <v>2658</v>
      </c>
      <c r="D4621">
        <v>21395.71</v>
      </c>
      <c r="E4621">
        <v>7</v>
      </c>
      <c r="F4621">
        <v>23733</v>
      </c>
      <c r="G4621">
        <v>25923733</v>
      </c>
      <c r="H4621" t="s">
        <v>2794</v>
      </c>
      <c r="I4621" s="9">
        <v>43987.522916666669</v>
      </c>
      <c r="J4621" s="8" t="s">
        <v>2737</v>
      </c>
      <c r="K4621">
        <v>259</v>
      </c>
      <c r="L4621">
        <v>788</v>
      </c>
    </row>
    <row r="4622" spans="1:12" hidden="1" x14ac:dyDescent="0.25">
      <c r="A4622" t="s">
        <v>2660</v>
      </c>
      <c r="B4622" t="s">
        <v>2659</v>
      </c>
      <c r="C4622" t="s">
        <v>2658</v>
      </c>
      <c r="D4622">
        <v>21395.71</v>
      </c>
      <c r="E4622">
        <v>218</v>
      </c>
      <c r="F4622" t="s">
        <v>2863</v>
      </c>
      <c r="G4622">
        <v>25024515</v>
      </c>
      <c r="H4622" t="s">
        <v>2864</v>
      </c>
      <c r="I4622" s="9">
        <v>43987.522916666669</v>
      </c>
      <c r="J4622" s="8" t="s">
        <v>2737</v>
      </c>
      <c r="K4622">
        <v>250</v>
      </c>
      <c r="L4622">
        <v>788</v>
      </c>
    </row>
    <row r="4623" spans="1:12" hidden="1" x14ac:dyDescent="0.25">
      <c r="A4623" t="s">
        <v>2660</v>
      </c>
      <c r="B4623" t="s">
        <v>2659</v>
      </c>
      <c r="C4623" t="s">
        <v>2658</v>
      </c>
      <c r="D4623">
        <v>21395.71</v>
      </c>
      <c r="E4623">
        <v>29</v>
      </c>
      <c r="F4623">
        <v>22393</v>
      </c>
      <c r="G4623">
        <v>25022393</v>
      </c>
      <c r="H4623" t="s">
        <v>3088</v>
      </c>
      <c r="I4623" s="9">
        <v>43987.522916666669</v>
      </c>
      <c r="J4623" s="8" t="s">
        <v>2737</v>
      </c>
      <c r="K4623">
        <v>250</v>
      </c>
      <c r="L4623">
        <v>788</v>
      </c>
    </row>
    <row r="4624" spans="1:12" hidden="1" x14ac:dyDescent="0.25">
      <c r="A4624" t="s">
        <v>2660</v>
      </c>
      <c r="B4624" t="s">
        <v>2659</v>
      </c>
      <c r="C4624" t="s">
        <v>2658</v>
      </c>
      <c r="D4624">
        <v>21395.71</v>
      </c>
      <c r="E4624">
        <v>22.56</v>
      </c>
      <c r="F4624" t="s">
        <v>3157</v>
      </c>
      <c r="G4624">
        <v>27038233</v>
      </c>
      <c r="H4624" t="s">
        <v>3158</v>
      </c>
      <c r="I4624" s="9">
        <v>43987.522916666669</v>
      </c>
      <c r="J4624" s="8" t="s">
        <v>2737</v>
      </c>
      <c r="K4624">
        <v>270</v>
      </c>
      <c r="L4624">
        <v>788</v>
      </c>
    </row>
    <row r="4625" spans="1:15" hidden="1" x14ac:dyDescent="0.25">
      <c r="A4625" t="s">
        <v>2660</v>
      </c>
      <c r="B4625" t="s">
        <v>2659</v>
      </c>
      <c r="C4625" t="s">
        <v>2658</v>
      </c>
      <c r="D4625">
        <v>21395.71</v>
      </c>
      <c r="E4625">
        <v>44</v>
      </c>
      <c r="F4625" t="s">
        <v>2795</v>
      </c>
      <c r="G4625">
        <v>63690720</v>
      </c>
      <c r="H4625" t="s">
        <v>2796</v>
      </c>
      <c r="I4625" s="9">
        <v>43987.522916666669</v>
      </c>
      <c r="J4625" s="8" t="s">
        <v>2737</v>
      </c>
      <c r="K4625">
        <v>636</v>
      </c>
      <c r="L4625">
        <v>788</v>
      </c>
    </row>
    <row r="4626" spans="1:15" hidden="1" x14ac:dyDescent="0.25">
      <c r="A4626" t="s">
        <v>2660</v>
      </c>
      <c r="B4626" t="s">
        <v>2659</v>
      </c>
      <c r="C4626" t="s">
        <v>2658</v>
      </c>
      <c r="D4626">
        <v>21395.71</v>
      </c>
      <c r="E4626">
        <v>6</v>
      </c>
      <c r="F4626">
        <v>23780</v>
      </c>
      <c r="G4626">
        <v>25923780</v>
      </c>
      <c r="H4626" t="s">
        <v>2810</v>
      </c>
      <c r="I4626" s="9">
        <v>43987.522916666669</v>
      </c>
      <c r="J4626" s="8" t="s">
        <v>2737</v>
      </c>
      <c r="K4626">
        <v>259</v>
      </c>
      <c r="L4626">
        <v>788</v>
      </c>
    </row>
    <row r="4627" spans="1:15" hidden="1" x14ac:dyDescent="0.25">
      <c r="A4627" t="s">
        <v>2660</v>
      </c>
      <c r="B4627" t="s">
        <v>2659</v>
      </c>
      <c r="C4627" t="s">
        <v>2658</v>
      </c>
      <c r="D4627">
        <v>21395.71</v>
      </c>
      <c r="E4627">
        <v>5</v>
      </c>
      <c r="F4627">
        <v>20278</v>
      </c>
      <c r="G4627">
        <v>25920278</v>
      </c>
      <c r="H4627" t="s">
        <v>2798</v>
      </c>
      <c r="I4627" s="9">
        <v>43987.522916666669</v>
      </c>
      <c r="J4627" s="8" t="s">
        <v>2737</v>
      </c>
      <c r="K4627">
        <v>259</v>
      </c>
      <c r="L4627">
        <v>788</v>
      </c>
    </row>
    <row r="4628" spans="1:15" hidden="1" x14ac:dyDescent="0.25">
      <c r="A4628" t="s">
        <v>2660</v>
      </c>
      <c r="B4628" t="s">
        <v>2659</v>
      </c>
      <c r="C4628" t="s">
        <v>2658</v>
      </c>
      <c r="D4628">
        <v>21395.71</v>
      </c>
      <c r="E4628">
        <v>7</v>
      </c>
      <c r="F4628">
        <v>23733</v>
      </c>
      <c r="G4628">
        <v>25923733</v>
      </c>
      <c r="H4628" t="s">
        <v>2794</v>
      </c>
      <c r="I4628" s="9">
        <v>43987.522916666669</v>
      </c>
      <c r="J4628" s="8" t="s">
        <v>2737</v>
      </c>
      <c r="K4628">
        <v>259</v>
      </c>
      <c r="L4628">
        <v>788</v>
      </c>
    </row>
    <row r="4629" spans="1:15" hidden="1" x14ac:dyDescent="0.25">
      <c r="A4629" t="s">
        <v>2660</v>
      </c>
      <c r="B4629" t="s">
        <v>2659</v>
      </c>
      <c r="C4629" t="s">
        <v>2658</v>
      </c>
      <c r="D4629">
        <v>21395.71</v>
      </c>
      <c r="E4629">
        <v>44</v>
      </c>
      <c r="F4629" t="s">
        <v>2795</v>
      </c>
      <c r="G4629">
        <v>63690720</v>
      </c>
      <c r="H4629" t="s">
        <v>2796</v>
      </c>
      <c r="I4629" s="9">
        <v>43987.522916666669</v>
      </c>
      <c r="J4629" s="8" t="s">
        <v>2737</v>
      </c>
      <c r="K4629">
        <v>636</v>
      </c>
      <c r="L4629">
        <v>788</v>
      </c>
    </row>
    <row r="4630" spans="1:15" hidden="1" x14ac:dyDescent="0.25">
      <c r="A4630" t="s">
        <v>2660</v>
      </c>
      <c r="B4630" t="s">
        <v>2659</v>
      </c>
      <c r="C4630" t="s">
        <v>2658</v>
      </c>
      <c r="D4630">
        <v>21395.71</v>
      </c>
      <c r="E4630">
        <v>5</v>
      </c>
      <c r="F4630">
        <v>20278</v>
      </c>
      <c r="G4630">
        <v>25920278</v>
      </c>
      <c r="H4630" t="s">
        <v>2798</v>
      </c>
      <c r="I4630" s="9">
        <v>43987.522916666669</v>
      </c>
      <c r="J4630" s="8" t="s">
        <v>2737</v>
      </c>
      <c r="K4630">
        <v>259</v>
      </c>
      <c r="L4630">
        <v>788</v>
      </c>
    </row>
    <row r="4631" spans="1:15" hidden="1" x14ac:dyDescent="0.25">
      <c r="A4631" t="s">
        <v>2660</v>
      </c>
      <c r="B4631" t="s">
        <v>2659</v>
      </c>
      <c r="C4631" t="s">
        <v>2658</v>
      </c>
      <c r="D4631">
        <v>21395.71</v>
      </c>
      <c r="E4631">
        <v>7</v>
      </c>
      <c r="F4631">
        <v>23733</v>
      </c>
      <c r="G4631">
        <v>25923733</v>
      </c>
      <c r="H4631" t="s">
        <v>2794</v>
      </c>
      <c r="I4631" s="9">
        <v>43987.522916666669</v>
      </c>
      <c r="J4631" s="8" t="s">
        <v>2737</v>
      </c>
      <c r="K4631">
        <v>259</v>
      </c>
      <c r="L4631">
        <v>788</v>
      </c>
    </row>
    <row r="4632" spans="1:15" hidden="1" x14ac:dyDescent="0.25">
      <c r="A4632" t="s">
        <v>2660</v>
      </c>
      <c r="B4632" t="s">
        <v>2659</v>
      </c>
      <c r="C4632" t="s">
        <v>2658</v>
      </c>
      <c r="D4632">
        <v>21395.71</v>
      </c>
      <c r="E4632">
        <v>5</v>
      </c>
      <c r="F4632">
        <v>20227</v>
      </c>
      <c r="G4632">
        <v>25920227</v>
      </c>
      <c r="H4632" t="s">
        <v>2797</v>
      </c>
      <c r="I4632" s="9">
        <v>43987.522916666669</v>
      </c>
      <c r="J4632" s="8" t="s">
        <v>2737</v>
      </c>
      <c r="K4632">
        <v>259</v>
      </c>
      <c r="L4632">
        <v>788</v>
      </c>
    </row>
    <row r="4633" spans="1:15" hidden="1" x14ac:dyDescent="0.25">
      <c r="A4633" t="s">
        <v>2660</v>
      </c>
      <c r="B4633" t="s">
        <v>2659</v>
      </c>
      <c r="C4633" t="s">
        <v>2658</v>
      </c>
      <c r="D4633">
        <v>21395.71</v>
      </c>
      <c r="E4633">
        <v>10</v>
      </c>
      <c r="F4633" t="s">
        <v>2737</v>
      </c>
      <c r="G4633">
        <v>25920459</v>
      </c>
      <c r="H4633" t="s">
        <v>2801</v>
      </c>
      <c r="I4633" s="9">
        <v>43987.522916666669</v>
      </c>
      <c r="J4633" s="8" t="s">
        <v>2737</v>
      </c>
      <c r="K4633">
        <v>259</v>
      </c>
      <c r="L4633">
        <v>788</v>
      </c>
    </row>
    <row r="4634" spans="1:15" hidden="1" x14ac:dyDescent="0.25">
      <c r="A4634" t="s">
        <v>2660</v>
      </c>
      <c r="B4634" t="s">
        <v>2659</v>
      </c>
      <c r="C4634" t="s">
        <v>2658</v>
      </c>
      <c r="D4634">
        <v>21395.71</v>
      </c>
      <c r="E4634">
        <v>15</v>
      </c>
      <c r="F4634">
        <v>21892</v>
      </c>
      <c r="G4634">
        <v>25921892</v>
      </c>
      <c r="H4634" t="s">
        <v>2799</v>
      </c>
      <c r="I4634" s="9">
        <v>43987.522916666669</v>
      </c>
      <c r="J4634" s="8" t="s">
        <v>2737</v>
      </c>
      <c r="K4634">
        <v>259</v>
      </c>
      <c r="L4634">
        <v>788</v>
      </c>
    </row>
    <row r="4635" spans="1:15" hidden="1" x14ac:dyDescent="0.25">
      <c r="A4635" t="s">
        <v>2660</v>
      </c>
      <c r="B4635" t="s">
        <v>2659</v>
      </c>
      <c r="C4635" t="s">
        <v>2658</v>
      </c>
      <c r="D4635">
        <v>21395.71</v>
      </c>
      <c r="E4635">
        <v>22.56</v>
      </c>
      <c r="F4635" t="s">
        <v>3157</v>
      </c>
      <c r="G4635">
        <v>27038233</v>
      </c>
      <c r="H4635" t="s">
        <v>3158</v>
      </c>
      <c r="I4635" s="9">
        <v>43987.522916666669</v>
      </c>
      <c r="J4635" s="8" t="s">
        <v>2737</v>
      </c>
      <c r="K4635">
        <v>270</v>
      </c>
      <c r="L4635">
        <v>788</v>
      </c>
    </row>
    <row r="4636" spans="1:15" hidden="1" x14ac:dyDescent="0.25">
      <c r="A4636" t="s">
        <v>2660</v>
      </c>
      <c r="B4636" t="s">
        <v>2659</v>
      </c>
      <c r="C4636" t="s">
        <v>2658</v>
      </c>
      <c r="D4636">
        <v>21395.71</v>
      </c>
      <c r="E4636">
        <v>4766</v>
      </c>
      <c r="F4636" t="s">
        <v>2737</v>
      </c>
      <c r="G4636">
        <v>36050521</v>
      </c>
      <c r="H4636" t="s">
        <v>2853</v>
      </c>
      <c r="I4636" s="9">
        <v>43987.522916666669</v>
      </c>
      <c r="J4636" s="8" t="s">
        <v>2737</v>
      </c>
      <c r="K4636">
        <v>360</v>
      </c>
      <c r="L4636">
        <v>788</v>
      </c>
      <c r="M4636" s="19">
        <v>4986</v>
      </c>
    </row>
    <row r="4637" spans="1:15" hidden="1" x14ac:dyDescent="0.25">
      <c r="A4637" t="s">
        <v>2660</v>
      </c>
      <c r="B4637" t="s">
        <v>2659</v>
      </c>
      <c r="C4637" t="s">
        <v>2658</v>
      </c>
      <c r="D4637">
        <v>21395.71</v>
      </c>
      <c r="E4637">
        <v>40</v>
      </c>
      <c r="F4637">
        <v>93041</v>
      </c>
      <c r="G4637">
        <v>73050518</v>
      </c>
      <c r="H4637" t="s">
        <v>2854</v>
      </c>
      <c r="I4637" s="9">
        <v>43987.522916666669</v>
      </c>
      <c r="J4637" s="8" t="s">
        <v>2737</v>
      </c>
      <c r="K4637">
        <v>730</v>
      </c>
      <c r="L4637">
        <v>788</v>
      </c>
      <c r="M4637" s="19">
        <v>42</v>
      </c>
    </row>
    <row r="4638" spans="1:15" hidden="1" x14ac:dyDescent="0.25">
      <c r="A4638" t="s">
        <v>2660</v>
      </c>
      <c r="B4638" t="s">
        <v>2659</v>
      </c>
      <c r="C4638" t="s">
        <v>2658</v>
      </c>
      <c r="D4638">
        <v>21395.71</v>
      </c>
      <c r="E4638">
        <v>96</v>
      </c>
      <c r="F4638" t="s">
        <v>2737</v>
      </c>
      <c r="G4638">
        <v>72150535</v>
      </c>
      <c r="H4638" t="s">
        <v>2855</v>
      </c>
      <c r="I4638" s="9">
        <v>43987.522916666669</v>
      </c>
      <c r="J4638" s="8" t="s">
        <v>2737</v>
      </c>
      <c r="K4638">
        <v>721</v>
      </c>
      <c r="L4638">
        <v>788</v>
      </c>
      <c r="M4638" s="19">
        <v>101</v>
      </c>
      <c r="N4638">
        <f t="shared" ref="N4638:N4639" si="18">E4638/96</f>
        <v>1</v>
      </c>
      <c r="O4638" s="19">
        <f t="shared" ref="O4638:O4639" si="19">N4638*M4638</f>
        <v>101</v>
      </c>
    </row>
    <row r="4639" spans="1:15" hidden="1" x14ac:dyDescent="0.25">
      <c r="A4639" t="s">
        <v>2660</v>
      </c>
      <c r="B4639" t="s">
        <v>2659</v>
      </c>
      <c r="C4639" t="s">
        <v>2658</v>
      </c>
      <c r="D4639">
        <v>21395.71</v>
      </c>
      <c r="E4639">
        <v>1344</v>
      </c>
      <c r="F4639" t="s">
        <v>2737</v>
      </c>
      <c r="G4639">
        <v>72150535</v>
      </c>
      <c r="H4639" t="s">
        <v>2855</v>
      </c>
      <c r="I4639" s="9">
        <v>43987.522916666669</v>
      </c>
      <c r="J4639" s="8" t="s">
        <v>2737</v>
      </c>
      <c r="K4639">
        <v>721</v>
      </c>
      <c r="L4639">
        <v>788</v>
      </c>
      <c r="M4639" s="19">
        <v>101</v>
      </c>
      <c r="N4639">
        <f t="shared" si="18"/>
        <v>14</v>
      </c>
      <c r="O4639" s="19">
        <f t="shared" si="19"/>
        <v>1414</v>
      </c>
    </row>
    <row r="4640" spans="1:15" hidden="1" x14ac:dyDescent="0.25">
      <c r="A4640" t="s">
        <v>2660</v>
      </c>
      <c r="B4640" t="s">
        <v>2659</v>
      </c>
      <c r="C4640" t="s">
        <v>2658</v>
      </c>
      <c r="D4640">
        <v>21395.71</v>
      </c>
      <c r="E4640">
        <v>75</v>
      </c>
      <c r="F4640">
        <v>50540</v>
      </c>
      <c r="G4640">
        <v>46050540</v>
      </c>
      <c r="H4640" t="s">
        <v>2851</v>
      </c>
      <c r="I4640" s="9">
        <v>43987.522916666669</v>
      </c>
      <c r="J4640" s="8" t="s">
        <v>2737</v>
      </c>
      <c r="K4640">
        <v>460</v>
      </c>
      <c r="L4640">
        <v>788</v>
      </c>
      <c r="M4640" s="19">
        <v>79</v>
      </c>
    </row>
    <row r="4641" spans="1:13" hidden="1" x14ac:dyDescent="0.25">
      <c r="A4641" t="s">
        <v>2660</v>
      </c>
      <c r="B4641" t="s">
        <v>2659</v>
      </c>
      <c r="C4641" t="s">
        <v>2658</v>
      </c>
      <c r="D4641">
        <v>21395.71</v>
      </c>
      <c r="E4641">
        <v>690</v>
      </c>
      <c r="F4641" t="s">
        <v>2737</v>
      </c>
      <c r="G4641">
        <v>71017003</v>
      </c>
      <c r="H4641" t="s">
        <v>2856</v>
      </c>
      <c r="I4641" s="9">
        <v>43987.522916666669</v>
      </c>
      <c r="J4641" s="8" t="s">
        <v>2737</v>
      </c>
      <c r="K4641">
        <v>710</v>
      </c>
      <c r="L4641">
        <v>788</v>
      </c>
      <c r="M4641" s="19">
        <v>722</v>
      </c>
    </row>
    <row r="4642" spans="1:13" hidden="1" x14ac:dyDescent="0.25">
      <c r="A4642" t="s">
        <v>2660</v>
      </c>
      <c r="B4642" t="s">
        <v>2659</v>
      </c>
      <c r="C4642" t="s">
        <v>2658</v>
      </c>
      <c r="D4642">
        <v>21395.71</v>
      </c>
      <c r="E4642">
        <v>1200</v>
      </c>
      <c r="F4642">
        <v>50499</v>
      </c>
      <c r="G4642">
        <v>11250499</v>
      </c>
      <c r="H4642" t="s">
        <v>2807</v>
      </c>
      <c r="I4642" s="9">
        <v>43987.522916666669</v>
      </c>
      <c r="J4642" s="8" t="s">
        <v>2737</v>
      </c>
      <c r="K4642">
        <v>112</v>
      </c>
      <c r="L4642">
        <v>788</v>
      </c>
      <c r="M4642" s="19">
        <v>1255</v>
      </c>
    </row>
    <row r="4643" spans="1:13" hidden="1" x14ac:dyDescent="0.25">
      <c r="A4643" t="s">
        <v>2660</v>
      </c>
      <c r="B4643" t="s">
        <v>2659</v>
      </c>
      <c r="C4643" t="s">
        <v>2658</v>
      </c>
      <c r="D4643">
        <v>21395.71</v>
      </c>
      <c r="E4643">
        <v>7</v>
      </c>
      <c r="F4643">
        <v>23733</v>
      </c>
      <c r="G4643">
        <v>25923733</v>
      </c>
      <c r="H4643" t="s">
        <v>2794</v>
      </c>
      <c r="I4643" s="9">
        <v>43987.522916666669</v>
      </c>
      <c r="J4643" s="8" t="s">
        <v>2737</v>
      </c>
      <c r="K4643">
        <v>259</v>
      </c>
      <c r="L4643">
        <v>788</v>
      </c>
    </row>
    <row r="4644" spans="1:13" hidden="1" x14ac:dyDescent="0.25">
      <c r="A4644" t="s">
        <v>2660</v>
      </c>
      <c r="B4644" t="s">
        <v>2659</v>
      </c>
      <c r="C4644" t="s">
        <v>2658</v>
      </c>
      <c r="D4644">
        <v>21395.71</v>
      </c>
      <c r="E4644">
        <v>7</v>
      </c>
      <c r="F4644">
        <v>23733</v>
      </c>
      <c r="G4644">
        <v>25923733</v>
      </c>
      <c r="H4644" t="s">
        <v>2794</v>
      </c>
      <c r="I4644" s="9">
        <v>43987.522916666669</v>
      </c>
      <c r="J4644" s="8" t="s">
        <v>2737</v>
      </c>
      <c r="K4644">
        <v>259</v>
      </c>
      <c r="L4644">
        <v>788</v>
      </c>
    </row>
    <row r="4645" spans="1:13" hidden="1" x14ac:dyDescent="0.25">
      <c r="A4645" t="s">
        <v>2660</v>
      </c>
      <c r="B4645" t="s">
        <v>2659</v>
      </c>
      <c r="C4645" t="s">
        <v>2658</v>
      </c>
      <c r="D4645">
        <v>21395.71</v>
      </c>
      <c r="E4645">
        <v>6</v>
      </c>
      <c r="F4645" t="s">
        <v>2737</v>
      </c>
      <c r="G4645">
        <v>25932661</v>
      </c>
      <c r="H4645" t="s">
        <v>2805</v>
      </c>
      <c r="I4645" s="9">
        <v>43987.522916666669</v>
      </c>
      <c r="J4645" s="8" t="s">
        <v>2737</v>
      </c>
      <c r="K4645">
        <v>259</v>
      </c>
      <c r="L4645">
        <v>788</v>
      </c>
    </row>
    <row r="4646" spans="1:13" hidden="1" x14ac:dyDescent="0.25">
      <c r="A4646" t="s">
        <v>2660</v>
      </c>
      <c r="B4646" t="s">
        <v>2659</v>
      </c>
      <c r="C4646" t="s">
        <v>2658</v>
      </c>
      <c r="D4646">
        <v>21395.71</v>
      </c>
      <c r="E4646">
        <v>11.59</v>
      </c>
      <c r="F4646" t="s">
        <v>2737</v>
      </c>
      <c r="G4646">
        <v>27069212</v>
      </c>
      <c r="H4646" t="s">
        <v>2754</v>
      </c>
      <c r="I4646" s="9">
        <v>43987.522916666669</v>
      </c>
      <c r="J4646" s="8" t="s">
        <v>2737</v>
      </c>
      <c r="K4646">
        <v>270</v>
      </c>
      <c r="L4646">
        <v>788</v>
      </c>
    </row>
    <row r="4647" spans="1:13" hidden="1" x14ac:dyDescent="0.25">
      <c r="A4647" t="s">
        <v>2660</v>
      </c>
      <c r="B4647" t="s">
        <v>2659</v>
      </c>
      <c r="C4647" t="s">
        <v>2658</v>
      </c>
      <c r="D4647">
        <v>21395.71</v>
      </c>
      <c r="E4647">
        <v>6</v>
      </c>
      <c r="F4647">
        <v>23780</v>
      </c>
      <c r="G4647">
        <v>25923780</v>
      </c>
      <c r="H4647" t="s">
        <v>2810</v>
      </c>
      <c r="I4647" s="9">
        <v>43987.522916666669</v>
      </c>
      <c r="J4647" s="8" t="s">
        <v>2737</v>
      </c>
      <c r="K4647">
        <v>259</v>
      </c>
      <c r="L4647">
        <v>788</v>
      </c>
    </row>
    <row r="4648" spans="1:13" hidden="1" x14ac:dyDescent="0.25">
      <c r="A4648" t="s">
        <v>2660</v>
      </c>
      <c r="B4648" t="s">
        <v>2659</v>
      </c>
      <c r="C4648" t="s">
        <v>2658</v>
      </c>
      <c r="D4648">
        <v>21395.71</v>
      </c>
      <c r="E4648">
        <v>15</v>
      </c>
      <c r="F4648">
        <v>21892</v>
      </c>
      <c r="G4648">
        <v>25921892</v>
      </c>
      <c r="H4648" t="s">
        <v>2799</v>
      </c>
      <c r="I4648" s="9">
        <v>43987.522916666669</v>
      </c>
      <c r="J4648" s="8" t="s">
        <v>2737</v>
      </c>
      <c r="K4648">
        <v>259</v>
      </c>
      <c r="L4648">
        <v>788</v>
      </c>
    </row>
    <row r="4649" spans="1:13" hidden="1" x14ac:dyDescent="0.25">
      <c r="A4649" t="s">
        <v>2660</v>
      </c>
      <c r="B4649" t="s">
        <v>2659</v>
      </c>
      <c r="C4649" t="s">
        <v>2658</v>
      </c>
      <c r="D4649">
        <v>21395.71</v>
      </c>
      <c r="E4649">
        <v>5</v>
      </c>
      <c r="F4649">
        <v>20227</v>
      </c>
      <c r="G4649">
        <v>25920227</v>
      </c>
      <c r="H4649" t="s">
        <v>2797</v>
      </c>
      <c r="I4649" s="9">
        <v>43987.522916666669</v>
      </c>
      <c r="J4649" s="8" t="s">
        <v>2737</v>
      </c>
      <c r="K4649">
        <v>259</v>
      </c>
      <c r="L4649">
        <v>788</v>
      </c>
    </row>
    <row r="4650" spans="1:13" hidden="1" x14ac:dyDescent="0.25">
      <c r="A4650" t="s">
        <v>2660</v>
      </c>
      <c r="B4650" t="s">
        <v>2659</v>
      </c>
      <c r="C4650" t="s">
        <v>2658</v>
      </c>
      <c r="D4650">
        <v>21395.71</v>
      </c>
      <c r="E4650">
        <v>5</v>
      </c>
      <c r="F4650">
        <v>20278</v>
      </c>
      <c r="G4650">
        <v>25920278</v>
      </c>
      <c r="H4650" t="s">
        <v>2798</v>
      </c>
      <c r="I4650" s="9">
        <v>43987.522916666669</v>
      </c>
      <c r="J4650" s="8" t="s">
        <v>2737</v>
      </c>
      <c r="K4650">
        <v>259</v>
      </c>
      <c r="L4650">
        <v>788</v>
      </c>
    </row>
    <row r="4651" spans="1:13" hidden="1" x14ac:dyDescent="0.25">
      <c r="A4651" t="s">
        <v>2660</v>
      </c>
      <c r="B4651" t="s">
        <v>2659</v>
      </c>
      <c r="C4651" t="s">
        <v>2658</v>
      </c>
      <c r="D4651">
        <v>21395.71</v>
      </c>
      <c r="E4651">
        <v>312</v>
      </c>
      <c r="F4651" t="s">
        <v>2873</v>
      </c>
      <c r="G4651">
        <v>25815113</v>
      </c>
      <c r="H4651" t="s">
        <v>2874</v>
      </c>
      <c r="I4651" s="9">
        <v>43987.522916666669</v>
      </c>
      <c r="J4651" s="8" t="s">
        <v>2737</v>
      </c>
      <c r="K4651">
        <v>258</v>
      </c>
      <c r="L4651">
        <v>788</v>
      </c>
    </row>
    <row r="4652" spans="1:13" hidden="1" x14ac:dyDescent="0.25">
      <c r="A4652" t="s">
        <v>2660</v>
      </c>
      <c r="B4652" t="s">
        <v>2659</v>
      </c>
      <c r="C4652" t="s">
        <v>2658</v>
      </c>
      <c r="D4652">
        <v>21395.71</v>
      </c>
      <c r="E4652">
        <v>10</v>
      </c>
      <c r="F4652" t="s">
        <v>2737</v>
      </c>
      <c r="G4652">
        <v>25920459</v>
      </c>
      <c r="H4652" t="s">
        <v>2801</v>
      </c>
      <c r="I4652" s="9">
        <v>43987.522916666669</v>
      </c>
      <c r="J4652" s="8" t="s">
        <v>2737</v>
      </c>
      <c r="K4652">
        <v>259</v>
      </c>
      <c r="L4652">
        <v>788</v>
      </c>
    </row>
    <row r="4653" spans="1:13" hidden="1" x14ac:dyDescent="0.25">
      <c r="A4653" t="s">
        <v>2660</v>
      </c>
      <c r="B4653" t="s">
        <v>2659</v>
      </c>
      <c r="C4653" t="s">
        <v>2658</v>
      </c>
      <c r="D4653">
        <v>21395.71</v>
      </c>
      <c r="E4653">
        <v>7</v>
      </c>
      <c r="F4653">
        <v>23733</v>
      </c>
      <c r="G4653">
        <v>25923733</v>
      </c>
      <c r="H4653" t="s">
        <v>2794</v>
      </c>
      <c r="I4653" s="9">
        <v>43987.522916666669</v>
      </c>
      <c r="J4653" s="8" t="s">
        <v>2737</v>
      </c>
      <c r="K4653">
        <v>259</v>
      </c>
      <c r="L4653">
        <v>788</v>
      </c>
    </row>
    <row r="4654" spans="1:13" hidden="1" x14ac:dyDescent="0.25">
      <c r="A4654" t="s">
        <v>2660</v>
      </c>
      <c r="B4654" t="s">
        <v>2659</v>
      </c>
      <c r="C4654" t="s">
        <v>2658</v>
      </c>
      <c r="D4654">
        <v>21395.71</v>
      </c>
      <c r="E4654">
        <v>6</v>
      </c>
      <c r="F4654" t="s">
        <v>2737</v>
      </c>
      <c r="G4654">
        <v>25932661</v>
      </c>
      <c r="H4654" t="s">
        <v>2805</v>
      </c>
      <c r="I4654" s="9">
        <v>43987.522916666669</v>
      </c>
      <c r="J4654" s="8" t="s">
        <v>2737</v>
      </c>
      <c r="K4654">
        <v>259</v>
      </c>
      <c r="L4654">
        <v>788</v>
      </c>
    </row>
    <row r="4655" spans="1:13" hidden="1" x14ac:dyDescent="0.25">
      <c r="A4655" t="s">
        <v>2660</v>
      </c>
      <c r="B4655" t="s">
        <v>2659</v>
      </c>
      <c r="C4655" t="s">
        <v>2658</v>
      </c>
      <c r="D4655">
        <v>21395.71</v>
      </c>
      <c r="E4655">
        <v>7</v>
      </c>
      <c r="F4655">
        <v>23733</v>
      </c>
      <c r="G4655">
        <v>25923733</v>
      </c>
      <c r="H4655" t="s">
        <v>2794</v>
      </c>
      <c r="I4655" s="9">
        <v>43987.522916666669</v>
      </c>
      <c r="J4655" s="8" t="s">
        <v>2737</v>
      </c>
      <c r="K4655">
        <v>259</v>
      </c>
      <c r="L4655">
        <v>788</v>
      </c>
    </row>
    <row r="4656" spans="1:13" hidden="1" x14ac:dyDescent="0.25">
      <c r="A4656" t="s">
        <v>2660</v>
      </c>
      <c r="B4656" t="s">
        <v>2659</v>
      </c>
      <c r="C4656" t="s">
        <v>2658</v>
      </c>
      <c r="D4656">
        <v>21395.71</v>
      </c>
      <c r="E4656">
        <v>5</v>
      </c>
      <c r="F4656">
        <v>20278</v>
      </c>
      <c r="G4656">
        <v>25920278</v>
      </c>
      <c r="H4656" t="s">
        <v>2798</v>
      </c>
      <c r="I4656" s="9">
        <v>43987.522916666669</v>
      </c>
      <c r="J4656" s="8" t="s">
        <v>2737</v>
      </c>
      <c r="K4656">
        <v>259</v>
      </c>
      <c r="L4656">
        <v>788</v>
      </c>
    </row>
    <row r="4657" spans="1:15" hidden="1" x14ac:dyDescent="0.25">
      <c r="A4657" t="s">
        <v>2660</v>
      </c>
      <c r="B4657" t="s">
        <v>2659</v>
      </c>
      <c r="C4657" t="s">
        <v>2658</v>
      </c>
      <c r="D4657">
        <v>21395.71</v>
      </c>
      <c r="E4657">
        <v>-7.35</v>
      </c>
      <c r="F4657" t="s">
        <v>2737</v>
      </c>
      <c r="G4657">
        <v>27013392</v>
      </c>
      <c r="H4657" t="s">
        <v>2755</v>
      </c>
      <c r="I4657" s="9">
        <v>43987.522916666669</v>
      </c>
      <c r="J4657" s="8" t="s">
        <v>2737</v>
      </c>
      <c r="K4657">
        <v>270</v>
      </c>
      <c r="L4657">
        <v>788</v>
      </c>
    </row>
    <row r="4658" spans="1:15" hidden="1" x14ac:dyDescent="0.25">
      <c r="A4658" t="s">
        <v>2660</v>
      </c>
      <c r="B4658" t="s">
        <v>2659</v>
      </c>
      <c r="C4658" t="s">
        <v>2658</v>
      </c>
      <c r="D4658">
        <v>21395.71</v>
      </c>
      <c r="E4658">
        <v>5</v>
      </c>
      <c r="F4658">
        <v>20227</v>
      </c>
      <c r="G4658">
        <v>25920227</v>
      </c>
      <c r="H4658" t="s">
        <v>2797</v>
      </c>
      <c r="I4658" s="9">
        <v>43987.522916666669</v>
      </c>
      <c r="J4658" s="8" t="s">
        <v>2737</v>
      </c>
      <c r="K4658">
        <v>259</v>
      </c>
      <c r="L4658">
        <v>788</v>
      </c>
    </row>
    <row r="4659" spans="1:15" hidden="1" x14ac:dyDescent="0.25">
      <c r="A4659" t="s">
        <v>2660</v>
      </c>
      <c r="B4659" t="s">
        <v>2659</v>
      </c>
      <c r="C4659" t="s">
        <v>2658</v>
      </c>
      <c r="D4659">
        <v>21395.71</v>
      </c>
      <c r="E4659">
        <v>15</v>
      </c>
      <c r="F4659">
        <v>21892</v>
      </c>
      <c r="G4659">
        <v>25921892</v>
      </c>
      <c r="H4659" t="s">
        <v>2799</v>
      </c>
      <c r="I4659" s="9">
        <v>43987.522916666669</v>
      </c>
      <c r="J4659" s="8" t="s">
        <v>2737</v>
      </c>
      <c r="K4659">
        <v>259</v>
      </c>
      <c r="L4659">
        <v>788</v>
      </c>
    </row>
    <row r="4660" spans="1:15" hidden="1" x14ac:dyDescent="0.25">
      <c r="A4660" t="s">
        <v>2660</v>
      </c>
      <c r="B4660" t="s">
        <v>2659</v>
      </c>
      <c r="C4660" t="s">
        <v>2658</v>
      </c>
      <c r="D4660">
        <v>21395.71</v>
      </c>
      <c r="E4660">
        <v>6</v>
      </c>
      <c r="F4660" t="s">
        <v>2737</v>
      </c>
      <c r="G4660">
        <v>25932661</v>
      </c>
      <c r="H4660" t="s">
        <v>2805</v>
      </c>
      <c r="I4660" s="9">
        <v>43987.522916666669</v>
      </c>
      <c r="J4660" s="8" t="s">
        <v>2737</v>
      </c>
      <c r="K4660">
        <v>259</v>
      </c>
      <c r="L4660">
        <v>788</v>
      </c>
    </row>
    <row r="4661" spans="1:15" hidden="1" x14ac:dyDescent="0.25">
      <c r="A4661" t="s">
        <v>2660</v>
      </c>
      <c r="B4661" t="s">
        <v>2659</v>
      </c>
      <c r="C4661" t="s">
        <v>2658</v>
      </c>
      <c r="D4661">
        <v>21395.71</v>
      </c>
      <c r="E4661">
        <v>7</v>
      </c>
      <c r="F4661">
        <v>23733</v>
      </c>
      <c r="G4661">
        <v>25923733</v>
      </c>
      <c r="H4661" t="s">
        <v>2794</v>
      </c>
      <c r="I4661" s="9">
        <v>43987.522916666669</v>
      </c>
      <c r="J4661" s="8" t="s">
        <v>2737</v>
      </c>
      <c r="K4661">
        <v>259</v>
      </c>
      <c r="L4661">
        <v>788</v>
      </c>
    </row>
    <row r="4662" spans="1:15" hidden="1" x14ac:dyDescent="0.25">
      <c r="A4662" t="s">
        <v>2660</v>
      </c>
      <c r="B4662" t="s">
        <v>2659</v>
      </c>
      <c r="C4662" t="s">
        <v>2658</v>
      </c>
      <c r="D4662">
        <v>21395.71</v>
      </c>
      <c r="E4662">
        <v>46</v>
      </c>
      <c r="F4662">
        <v>85025</v>
      </c>
      <c r="G4662">
        <v>30032110</v>
      </c>
      <c r="H4662" t="s">
        <v>2776</v>
      </c>
      <c r="I4662" s="9">
        <v>43987.522916666669</v>
      </c>
      <c r="J4662" s="8" t="s">
        <v>2737</v>
      </c>
      <c r="K4662">
        <v>300</v>
      </c>
      <c r="L4662">
        <v>788</v>
      </c>
      <c r="M4662" s="19">
        <v>49</v>
      </c>
    </row>
    <row r="4663" spans="1:15" hidden="1" x14ac:dyDescent="0.25">
      <c r="A4663" t="s">
        <v>2660</v>
      </c>
      <c r="B4663" t="s">
        <v>2659</v>
      </c>
      <c r="C4663" t="s">
        <v>2658</v>
      </c>
      <c r="D4663">
        <v>21395.71</v>
      </c>
      <c r="E4663">
        <v>15</v>
      </c>
      <c r="F4663">
        <v>32107</v>
      </c>
      <c r="G4663">
        <v>30032107</v>
      </c>
      <c r="H4663" t="s">
        <v>2779</v>
      </c>
      <c r="I4663" s="9">
        <v>43987.522916666669</v>
      </c>
      <c r="J4663" s="8" t="s">
        <v>2737</v>
      </c>
      <c r="K4663">
        <v>300</v>
      </c>
      <c r="L4663">
        <v>788</v>
      </c>
      <c r="M4663" s="19">
        <v>16</v>
      </c>
    </row>
    <row r="4664" spans="1:15" hidden="1" x14ac:dyDescent="0.25">
      <c r="A4664" t="s">
        <v>2660</v>
      </c>
      <c r="B4664" t="s">
        <v>2659</v>
      </c>
      <c r="C4664" t="s">
        <v>2658</v>
      </c>
      <c r="D4664">
        <v>21395.71</v>
      </c>
      <c r="E4664">
        <v>2294</v>
      </c>
      <c r="F4664" t="s">
        <v>2737</v>
      </c>
      <c r="G4664">
        <v>37013010</v>
      </c>
      <c r="H4664" t="s">
        <v>2747</v>
      </c>
      <c r="I4664" s="9">
        <v>43987.522916666669</v>
      </c>
      <c r="J4664" s="8" t="s">
        <v>2737</v>
      </c>
      <c r="K4664">
        <v>370</v>
      </c>
      <c r="L4664">
        <v>788</v>
      </c>
      <c r="M4664" s="19">
        <v>33</v>
      </c>
      <c r="N4664">
        <f>E4664/31</f>
        <v>74</v>
      </c>
      <c r="O4664" s="19">
        <f>N4664*M4664</f>
        <v>2442</v>
      </c>
    </row>
    <row r="4665" spans="1:15" hidden="1" x14ac:dyDescent="0.25">
      <c r="A4665" t="s">
        <v>2660</v>
      </c>
      <c r="B4665" t="s">
        <v>2659</v>
      </c>
      <c r="C4665" t="s">
        <v>2658</v>
      </c>
      <c r="D4665">
        <v>21395.71</v>
      </c>
      <c r="E4665">
        <v>7.35</v>
      </c>
      <c r="F4665" t="s">
        <v>2737</v>
      </c>
      <c r="G4665">
        <v>27013393</v>
      </c>
      <c r="H4665" t="s">
        <v>2834</v>
      </c>
      <c r="I4665" s="9">
        <v>43987.522916666669</v>
      </c>
      <c r="J4665" s="8" t="s">
        <v>2737</v>
      </c>
      <c r="K4665">
        <v>270</v>
      </c>
      <c r="L4665">
        <v>788</v>
      </c>
    </row>
    <row r="4666" spans="1:15" hidden="1" x14ac:dyDescent="0.25">
      <c r="A4666" t="s">
        <v>2660</v>
      </c>
      <c r="B4666" t="s">
        <v>2659</v>
      </c>
      <c r="C4666" t="s">
        <v>2658</v>
      </c>
      <c r="D4666">
        <v>21395.71</v>
      </c>
      <c r="E4666">
        <v>11.59</v>
      </c>
      <c r="F4666" t="s">
        <v>2737</v>
      </c>
      <c r="G4666">
        <v>27069212</v>
      </c>
      <c r="H4666" t="s">
        <v>2754</v>
      </c>
      <c r="I4666" s="9">
        <v>43987.522916666669</v>
      </c>
      <c r="J4666" s="8" t="s">
        <v>2737</v>
      </c>
      <c r="K4666">
        <v>270</v>
      </c>
      <c r="L4666">
        <v>788</v>
      </c>
    </row>
    <row r="4667" spans="1:15" hidden="1" x14ac:dyDescent="0.25">
      <c r="A4667" t="s">
        <v>2660</v>
      </c>
      <c r="B4667" t="s">
        <v>2659</v>
      </c>
      <c r="C4667" t="s">
        <v>2658</v>
      </c>
      <c r="D4667">
        <v>21395.71</v>
      </c>
      <c r="E4667">
        <v>33.4</v>
      </c>
      <c r="F4667" t="s">
        <v>2737</v>
      </c>
      <c r="G4667">
        <v>27013489</v>
      </c>
      <c r="H4667" t="s">
        <v>2970</v>
      </c>
      <c r="I4667" s="9">
        <v>43987.522916666669</v>
      </c>
      <c r="J4667" s="8" t="s">
        <v>2737</v>
      </c>
      <c r="K4667">
        <v>270</v>
      </c>
      <c r="L4667">
        <v>788</v>
      </c>
    </row>
    <row r="4668" spans="1:15" hidden="1" x14ac:dyDescent="0.25">
      <c r="A4668" t="s">
        <v>2660</v>
      </c>
      <c r="B4668" t="s">
        <v>2659</v>
      </c>
      <c r="C4668" t="s">
        <v>2658</v>
      </c>
      <c r="D4668">
        <v>21395.71</v>
      </c>
      <c r="E4668">
        <v>-7.35</v>
      </c>
      <c r="F4668" t="s">
        <v>2737</v>
      </c>
      <c r="G4668">
        <v>27013392</v>
      </c>
      <c r="H4668" t="s">
        <v>2755</v>
      </c>
      <c r="I4668" s="9">
        <v>43987.522916666669</v>
      </c>
      <c r="J4668" s="8" t="s">
        <v>2737</v>
      </c>
      <c r="K4668">
        <v>270</v>
      </c>
      <c r="L4668">
        <v>788</v>
      </c>
    </row>
    <row r="4669" spans="1:15" hidden="1" x14ac:dyDescent="0.25">
      <c r="A4669" t="s">
        <v>2660</v>
      </c>
      <c r="B4669" t="s">
        <v>2659</v>
      </c>
      <c r="C4669" t="s">
        <v>2658</v>
      </c>
      <c r="D4669">
        <v>21395.71</v>
      </c>
      <c r="E4669">
        <v>22.56</v>
      </c>
      <c r="F4669" t="s">
        <v>3036</v>
      </c>
      <c r="G4669">
        <v>27038237</v>
      </c>
      <c r="H4669" t="s">
        <v>3037</v>
      </c>
      <c r="I4669" s="9">
        <v>43987.522916666669</v>
      </c>
      <c r="J4669" s="8" t="s">
        <v>2737</v>
      </c>
      <c r="K4669">
        <v>270</v>
      </c>
      <c r="L4669">
        <v>788</v>
      </c>
    </row>
    <row r="4670" spans="1:15" hidden="1" x14ac:dyDescent="0.25">
      <c r="A4670" t="s">
        <v>2660</v>
      </c>
      <c r="B4670" t="s">
        <v>2659</v>
      </c>
      <c r="C4670" t="s">
        <v>2658</v>
      </c>
      <c r="D4670">
        <v>21395.71</v>
      </c>
      <c r="E4670">
        <v>10.88</v>
      </c>
      <c r="F4670" t="s">
        <v>2826</v>
      </c>
      <c r="G4670">
        <v>27038311</v>
      </c>
      <c r="H4670" t="s">
        <v>2827</v>
      </c>
      <c r="I4670" s="9">
        <v>43987.522916666669</v>
      </c>
      <c r="J4670" s="8" t="s">
        <v>2737</v>
      </c>
      <c r="K4670">
        <v>270</v>
      </c>
      <c r="L4670">
        <v>788</v>
      </c>
    </row>
    <row r="4671" spans="1:15" hidden="1" x14ac:dyDescent="0.25">
      <c r="A4671" t="s">
        <v>2660</v>
      </c>
      <c r="B4671" t="s">
        <v>2659</v>
      </c>
      <c r="C4671" t="s">
        <v>2658</v>
      </c>
      <c r="D4671">
        <v>21395.71</v>
      </c>
      <c r="E4671">
        <v>33.4</v>
      </c>
      <c r="F4671" t="s">
        <v>2737</v>
      </c>
      <c r="G4671">
        <v>27013489</v>
      </c>
      <c r="H4671" t="s">
        <v>2970</v>
      </c>
      <c r="I4671" s="9">
        <v>43987.522916666669</v>
      </c>
      <c r="J4671" s="8" t="s">
        <v>2737</v>
      </c>
      <c r="K4671">
        <v>270</v>
      </c>
      <c r="L4671">
        <v>788</v>
      </c>
    </row>
    <row r="4672" spans="1:15" hidden="1" x14ac:dyDescent="0.25">
      <c r="A4672" t="s">
        <v>2660</v>
      </c>
      <c r="B4672" t="s">
        <v>2659</v>
      </c>
      <c r="C4672" t="s">
        <v>2658</v>
      </c>
      <c r="D4672">
        <v>21395.71</v>
      </c>
      <c r="E4672">
        <v>11.66</v>
      </c>
      <c r="F4672" t="s">
        <v>2737</v>
      </c>
      <c r="G4672">
        <v>27069208</v>
      </c>
      <c r="H4672" t="s">
        <v>2791</v>
      </c>
      <c r="I4672" s="9">
        <v>43987.522916666669</v>
      </c>
      <c r="J4672" s="8" t="s">
        <v>2737</v>
      </c>
      <c r="K4672">
        <v>270</v>
      </c>
      <c r="L4672">
        <v>788</v>
      </c>
    </row>
    <row r="4673" spans="1:12" hidden="1" x14ac:dyDescent="0.25">
      <c r="A4673" t="s">
        <v>2660</v>
      </c>
      <c r="B4673" t="s">
        <v>2659</v>
      </c>
      <c r="C4673" t="s">
        <v>2658</v>
      </c>
      <c r="D4673">
        <v>21395.71</v>
      </c>
      <c r="E4673">
        <v>6</v>
      </c>
      <c r="F4673" t="s">
        <v>2737</v>
      </c>
      <c r="G4673">
        <v>25932661</v>
      </c>
      <c r="H4673" t="s">
        <v>2805</v>
      </c>
      <c r="I4673" s="9">
        <v>43987.522916666669</v>
      </c>
      <c r="J4673" s="8" t="s">
        <v>2737</v>
      </c>
      <c r="K4673">
        <v>259</v>
      </c>
      <c r="L4673">
        <v>788</v>
      </c>
    </row>
    <row r="4674" spans="1:12" hidden="1" x14ac:dyDescent="0.25">
      <c r="A4674" t="s">
        <v>2660</v>
      </c>
      <c r="B4674" t="s">
        <v>2659</v>
      </c>
      <c r="C4674" t="s">
        <v>2658</v>
      </c>
      <c r="D4674">
        <v>21395.71</v>
      </c>
      <c r="E4674">
        <v>7</v>
      </c>
      <c r="F4674">
        <v>23733</v>
      </c>
      <c r="G4674">
        <v>25923733</v>
      </c>
      <c r="H4674" t="s">
        <v>2794</v>
      </c>
      <c r="I4674" s="9">
        <v>43987.522916666669</v>
      </c>
      <c r="J4674" s="8" t="s">
        <v>2737</v>
      </c>
      <c r="K4674">
        <v>259</v>
      </c>
      <c r="L4674">
        <v>788</v>
      </c>
    </row>
    <row r="4675" spans="1:12" hidden="1" x14ac:dyDescent="0.25">
      <c r="A4675" t="s">
        <v>2660</v>
      </c>
      <c r="B4675" t="s">
        <v>2659</v>
      </c>
      <c r="C4675" t="s">
        <v>2658</v>
      </c>
      <c r="D4675">
        <v>21395.71</v>
      </c>
      <c r="E4675">
        <v>5</v>
      </c>
      <c r="F4675">
        <v>20227</v>
      </c>
      <c r="G4675">
        <v>25920227</v>
      </c>
      <c r="H4675" t="s">
        <v>2797</v>
      </c>
      <c r="I4675" s="9">
        <v>43987.522916666669</v>
      </c>
      <c r="J4675" s="8" t="s">
        <v>2737</v>
      </c>
      <c r="K4675">
        <v>259</v>
      </c>
      <c r="L4675">
        <v>788</v>
      </c>
    </row>
    <row r="4676" spans="1:12" hidden="1" x14ac:dyDescent="0.25">
      <c r="A4676" t="s">
        <v>2660</v>
      </c>
      <c r="B4676" t="s">
        <v>2659</v>
      </c>
      <c r="C4676" t="s">
        <v>2658</v>
      </c>
      <c r="D4676">
        <v>21395.71</v>
      </c>
      <c r="E4676">
        <v>6</v>
      </c>
      <c r="F4676">
        <v>23780</v>
      </c>
      <c r="G4676">
        <v>25923780</v>
      </c>
      <c r="H4676" t="s">
        <v>2810</v>
      </c>
      <c r="I4676" s="9">
        <v>43987.522916666669</v>
      </c>
      <c r="J4676" s="8" t="s">
        <v>2737</v>
      </c>
      <c r="K4676">
        <v>259</v>
      </c>
      <c r="L4676">
        <v>788</v>
      </c>
    </row>
    <row r="4677" spans="1:12" hidden="1" x14ac:dyDescent="0.25">
      <c r="A4677" t="s">
        <v>2660</v>
      </c>
      <c r="B4677" t="s">
        <v>2659</v>
      </c>
      <c r="C4677" t="s">
        <v>2658</v>
      </c>
      <c r="D4677">
        <v>21395.71</v>
      </c>
      <c r="E4677">
        <v>10</v>
      </c>
      <c r="F4677" t="s">
        <v>2737</v>
      </c>
      <c r="G4677">
        <v>25920459</v>
      </c>
      <c r="H4677" t="s">
        <v>2801</v>
      </c>
      <c r="I4677" s="9">
        <v>43987.522916666669</v>
      </c>
      <c r="J4677" s="8" t="s">
        <v>2737</v>
      </c>
      <c r="K4677">
        <v>259</v>
      </c>
      <c r="L4677">
        <v>788</v>
      </c>
    </row>
    <row r="4678" spans="1:12" hidden="1" x14ac:dyDescent="0.25">
      <c r="A4678" t="s">
        <v>2660</v>
      </c>
      <c r="B4678" t="s">
        <v>2659</v>
      </c>
      <c r="C4678" t="s">
        <v>2658</v>
      </c>
      <c r="D4678">
        <v>21395.71</v>
      </c>
      <c r="E4678">
        <v>15</v>
      </c>
      <c r="F4678">
        <v>21892</v>
      </c>
      <c r="G4678">
        <v>25921892</v>
      </c>
      <c r="H4678" t="s">
        <v>2799</v>
      </c>
      <c r="I4678" s="9">
        <v>43987.522916666669</v>
      </c>
      <c r="J4678" s="8" t="s">
        <v>2737</v>
      </c>
      <c r="K4678">
        <v>259</v>
      </c>
      <c r="L4678">
        <v>788</v>
      </c>
    </row>
    <row r="4679" spans="1:12" hidden="1" x14ac:dyDescent="0.25">
      <c r="A4679" t="s">
        <v>2660</v>
      </c>
      <c r="B4679" t="s">
        <v>2659</v>
      </c>
      <c r="C4679" t="s">
        <v>2658</v>
      </c>
      <c r="D4679">
        <v>21395.71</v>
      </c>
      <c r="E4679">
        <v>-7.35</v>
      </c>
      <c r="F4679" t="s">
        <v>2737</v>
      </c>
      <c r="G4679">
        <v>27013393</v>
      </c>
      <c r="H4679" t="s">
        <v>2834</v>
      </c>
      <c r="I4679" s="9">
        <v>43987.522916666669</v>
      </c>
      <c r="J4679" s="8" t="s">
        <v>2737</v>
      </c>
      <c r="K4679">
        <v>270</v>
      </c>
      <c r="L4679">
        <v>788</v>
      </c>
    </row>
    <row r="4680" spans="1:12" hidden="1" x14ac:dyDescent="0.25">
      <c r="A4680" t="s">
        <v>2660</v>
      </c>
      <c r="B4680" t="s">
        <v>2659</v>
      </c>
      <c r="C4680" t="s">
        <v>2658</v>
      </c>
      <c r="D4680">
        <v>21395.71</v>
      </c>
      <c r="E4680">
        <v>5</v>
      </c>
      <c r="F4680">
        <v>20278</v>
      </c>
      <c r="G4680">
        <v>25920278</v>
      </c>
      <c r="H4680" t="s">
        <v>2798</v>
      </c>
      <c r="I4680" s="9">
        <v>43987.522916666669</v>
      </c>
      <c r="J4680" s="8" t="s">
        <v>2737</v>
      </c>
      <c r="K4680">
        <v>259</v>
      </c>
      <c r="L4680">
        <v>788</v>
      </c>
    </row>
    <row r="4681" spans="1:12" hidden="1" x14ac:dyDescent="0.25">
      <c r="A4681" t="s">
        <v>2660</v>
      </c>
      <c r="B4681" t="s">
        <v>2659</v>
      </c>
      <c r="C4681" t="s">
        <v>2658</v>
      </c>
      <c r="D4681">
        <v>21395.71</v>
      </c>
      <c r="E4681">
        <v>10</v>
      </c>
      <c r="F4681">
        <v>20872</v>
      </c>
      <c r="G4681">
        <v>25920872</v>
      </c>
      <c r="H4681" t="s">
        <v>3078</v>
      </c>
      <c r="I4681" s="9">
        <v>43987.522916666669</v>
      </c>
      <c r="J4681" s="8" t="s">
        <v>2737</v>
      </c>
      <c r="K4681">
        <v>259</v>
      </c>
      <c r="L4681">
        <v>788</v>
      </c>
    </row>
    <row r="4682" spans="1:12" hidden="1" x14ac:dyDescent="0.25">
      <c r="A4682" t="s">
        <v>2660</v>
      </c>
      <c r="B4682" t="s">
        <v>2659</v>
      </c>
      <c r="C4682" t="s">
        <v>2658</v>
      </c>
      <c r="D4682">
        <v>21395.71</v>
      </c>
      <c r="E4682">
        <v>7</v>
      </c>
      <c r="F4682">
        <v>23733</v>
      </c>
      <c r="G4682">
        <v>25923733</v>
      </c>
      <c r="H4682" t="s">
        <v>2794</v>
      </c>
      <c r="I4682" s="9">
        <v>43987.522916666669</v>
      </c>
      <c r="J4682" s="8" t="s">
        <v>2737</v>
      </c>
      <c r="K4682">
        <v>259</v>
      </c>
      <c r="L4682">
        <v>788</v>
      </c>
    </row>
    <row r="4683" spans="1:12" hidden="1" x14ac:dyDescent="0.25">
      <c r="A4683" t="s">
        <v>2660</v>
      </c>
      <c r="B4683" t="s">
        <v>2659</v>
      </c>
      <c r="C4683" t="s">
        <v>2658</v>
      </c>
      <c r="D4683">
        <v>21395.71</v>
      </c>
      <c r="E4683">
        <v>32</v>
      </c>
      <c r="F4683" t="s">
        <v>3181</v>
      </c>
      <c r="G4683">
        <v>25021263</v>
      </c>
      <c r="H4683" t="s">
        <v>3182</v>
      </c>
      <c r="I4683" s="9">
        <v>43987.522916666669</v>
      </c>
      <c r="J4683" s="8" t="s">
        <v>2737</v>
      </c>
      <c r="K4683">
        <v>250</v>
      </c>
      <c r="L4683">
        <v>788</v>
      </c>
    </row>
    <row r="4684" spans="1:12" hidden="1" x14ac:dyDescent="0.25">
      <c r="A4684" t="s">
        <v>2660</v>
      </c>
      <c r="B4684" t="s">
        <v>2659</v>
      </c>
      <c r="C4684" t="s">
        <v>2658</v>
      </c>
      <c r="D4684">
        <v>21395.71</v>
      </c>
      <c r="E4684">
        <v>6</v>
      </c>
      <c r="F4684" t="s">
        <v>2737</v>
      </c>
      <c r="G4684">
        <v>25932661</v>
      </c>
      <c r="H4684" t="s">
        <v>2805</v>
      </c>
      <c r="I4684" s="9">
        <v>43987.522916666669</v>
      </c>
      <c r="J4684" s="8" t="s">
        <v>2737</v>
      </c>
      <c r="K4684">
        <v>259</v>
      </c>
      <c r="L4684">
        <v>788</v>
      </c>
    </row>
    <row r="4685" spans="1:12" hidden="1" x14ac:dyDescent="0.25">
      <c r="A4685" t="s">
        <v>2660</v>
      </c>
      <c r="B4685" t="s">
        <v>2659</v>
      </c>
      <c r="C4685" t="s">
        <v>2658</v>
      </c>
      <c r="D4685">
        <v>21395.71</v>
      </c>
      <c r="E4685">
        <v>10</v>
      </c>
      <c r="F4685">
        <v>20872</v>
      </c>
      <c r="G4685">
        <v>25920872</v>
      </c>
      <c r="H4685" t="s">
        <v>3078</v>
      </c>
      <c r="I4685" s="9">
        <v>43987.522916666669</v>
      </c>
      <c r="J4685" s="8" t="s">
        <v>2737</v>
      </c>
      <c r="K4685">
        <v>259</v>
      </c>
      <c r="L4685">
        <v>788</v>
      </c>
    </row>
    <row r="4686" spans="1:12" hidden="1" x14ac:dyDescent="0.25">
      <c r="A4686" t="s">
        <v>2660</v>
      </c>
      <c r="B4686" t="s">
        <v>2659</v>
      </c>
      <c r="C4686" t="s">
        <v>2658</v>
      </c>
      <c r="D4686">
        <v>21395.71</v>
      </c>
      <c r="E4686">
        <v>5</v>
      </c>
      <c r="F4686">
        <v>20278</v>
      </c>
      <c r="G4686">
        <v>25920278</v>
      </c>
      <c r="H4686" t="s">
        <v>2798</v>
      </c>
      <c r="I4686" s="9">
        <v>43987.522916666669</v>
      </c>
      <c r="J4686" s="8" t="s">
        <v>2737</v>
      </c>
      <c r="K4686">
        <v>259</v>
      </c>
      <c r="L4686">
        <v>788</v>
      </c>
    </row>
    <row r="4687" spans="1:12" hidden="1" x14ac:dyDescent="0.25">
      <c r="A4687" t="s">
        <v>2660</v>
      </c>
      <c r="B4687" t="s">
        <v>2659</v>
      </c>
      <c r="C4687" t="s">
        <v>2658</v>
      </c>
      <c r="D4687">
        <v>21395.71</v>
      </c>
      <c r="E4687">
        <v>6</v>
      </c>
      <c r="F4687" t="s">
        <v>2737</v>
      </c>
      <c r="G4687">
        <v>25932661</v>
      </c>
      <c r="H4687" t="s">
        <v>2805</v>
      </c>
      <c r="I4687" s="9">
        <v>43987.522916666669</v>
      </c>
      <c r="J4687" s="8" t="s">
        <v>2737</v>
      </c>
      <c r="K4687">
        <v>259</v>
      </c>
      <c r="L4687">
        <v>788</v>
      </c>
    </row>
    <row r="4688" spans="1:12" hidden="1" x14ac:dyDescent="0.25">
      <c r="A4688" t="s">
        <v>2660</v>
      </c>
      <c r="B4688" t="s">
        <v>2659</v>
      </c>
      <c r="C4688" t="s">
        <v>2658</v>
      </c>
      <c r="D4688">
        <v>21395.71</v>
      </c>
      <c r="E4688">
        <v>5</v>
      </c>
      <c r="F4688">
        <v>20227</v>
      </c>
      <c r="G4688">
        <v>25920227</v>
      </c>
      <c r="H4688" t="s">
        <v>2797</v>
      </c>
      <c r="I4688" s="9">
        <v>43987.522916666669</v>
      </c>
      <c r="J4688" s="8" t="s">
        <v>2737</v>
      </c>
      <c r="K4688">
        <v>259</v>
      </c>
      <c r="L4688">
        <v>788</v>
      </c>
    </row>
    <row r="4689" spans="1:13" hidden="1" x14ac:dyDescent="0.25">
      <c r="A4689" t="s">
        <v>2660</v>
      </c>
      <c r="B4689" t="s">
        <v>2659</v>
      </c>
      <c r="C4689" t="s">
        <v>2658</v>
      </c>
      <c r="D4689">
        <v>21395.71</v>
      </c>
      <c r="E4689">
        <v>15</v>
      </c>
      <c r="F4689">
        <v>21892</v>
      </c>
      <c r="G4689">
        <v>25921892</v>
      </c>
      <c r="H4689" t="s">
        <v>2799</v>
      </c>
      <c r="I4689" s="9">
        <v>43987.522916666669</v>
      </c>
      <c r="J4689" s="8" t="s">
        <v>2737</v>
      </c>
      <c r="K4689">
        <v>259</v>
      </c>
      <c r="L4689">
        <v>788</v>
      </c>
    </row>
    <row r="4690" spans="1:13" hidden="1" x14ac:dyDescent="0.25">
      <c r="A4690" t="s">
        <v>2660</v>
      </c>
      <c r="B4690" t="s">
        <v>2659</v>
      </c>
      <c r="C4690" t="s">
        <v>2658</v>
      </c>
      <c r="D4690">
        <v>21395.71</v>
      </c>
      <c r="E4690">
        <v>9.4</v>
      </c>
      <c r="F4690" t="s">
        <v>2737</v>
      </c>
      <c r="G4690">
        <v>27069512</v>
      </c>
      <c r="H4690" t="s">
        <v>2822</v>
      </c>
      <c r="I4690" s="9">
        <v>43987.522916666669</v>
      </c>
      <c r="J4690" s="8" t="s">
        <v>2737</v>
      </c>
      <c r="K4690">
        <v>270</v>
      </c>
      <c r="L4690">
        <v>788</v>
      </c>
    </row>
    <row r="4691" spans="1:13" hidden="1" x14ac:dyDescent="0.25">
      <c r="A4691" t="s">
        <v>2660</v>
      </c>
      <c r="B4691" t="s">
        <v>2659</v>
      </c>
      <c r="C4691" t="s">
        <v>2658</v>
      </c>
      <c r="D4691">
        <v>21395.71</v>
      </c>
      <c r="E4691">
        <v>46</v>
      </c>
      <c r="F4691">
        <v>85025</v>
      </c>
      <c r="G4691">
        <v>30032110</v>
      </c>
      <c r="H4691" t="s">
        <v>2776</v>
      </c>
      <c r="I4691" s="9">
        <v>43987.522916666669</v>
      </c>
      <c r="J4691" s="8" t="s">
        <v>2737</v>
      </c>
      <c r="K4691">
        <v>300</v>
      </c>
      <c r="L4691">
        <v>788</v>
      </c>
      <c r="M4691" s="19">
        <v>49</v>
      </c>
    </row>
    <row r="4692" spans="1:13" hidden="1" x14ac:dyDescent="0.25">
      <c r="A4692" t="s">
        <v>2660</v>
      </c>
      <c r="B4692" t="s">
        <v>2659</v>
      </c>
      <c r="C4692" t="s">
        <v>2658</v>
      </c>
      <c r="D4692">
        <v>21395.71</v>
      </c>
      <c r="E4692">
        <v>15</v>
      </c>
      <c r="F4692">
        <v>32107</v>
      </c>
      <c r="G4692">
        <v>30032107</v>
      </c>
      <c r="H4692" t="s">
        <v>2779</v>
      </c>
      <c r="I4692" s="9">
        <v>43987.522916666669</v>
      </c>
      <c r="J4692" s="8" t="s">
        <v>2737</v>
      </c>
      <c r="K4692">
        <v>300</v>
      </c>
      <c r="L4692">
        <v>788</v>
      </c>
      <c r="M4692" s="19">
        <v>16</v>
      </c>
    </row>
    <row r="4693" spans="1:13" hidden="1" x14ac:dyDescent="0.25">
      <c r="A4693" t="s">
        <v>2660</v>
      </c>
      <c r="B4693" t="s">
        <v>2659</v>
      </c>
      <c r="C4693" t="s">
        <v>2658</v>
      </c>
      <c r="D4693">
        <v>21395.71</v>
      </c>
      <c r="E4693">
        <v>238</v>
      </c>
      <c r="F4693">
        <v>86920</v>
      </c>
      <c r="G4693">
        <v>30033330</v>
      </c>
      <c r="H4693" t="s">
        <v>2992</v>
      </c>
      <c r="I4693" s="9">
        <v>43987.522916666669</v>
      </c>
      <c r="J4693" s="8" t="s">
        <v>2737</v>
      </c>
      <c r="K4693">
        <v>300</v>
      </c>
      <c r="L4693">
        <v>788</v>
      </c>
      <c r="M4693" s="19">
        <v>125</v>
      </c>
    </row>
    <row r="4694" spans="1:13" hidden="1" x14ac:dyDescent="0.25">
      <c r="A4694" t="s">
        <v>2660</v>
      </c>
      <c r="B4694" t="s">
        <v>2659</v>
      </c>
      <c r="C4694" t="s">
        <v>2658</v>
      </c>
      <c r="D4694">
        <v>21395.71</v>
      </c>
      <c r="E4694">
        <v>-119</v>
      </c>
      <c r="F4694">
        <v>86920</v>
      </c>
      <c r="G4694">
        <v>30033330</v>
      </c>
      <c r="H4694" t="s">
        <v>2992</v>
      </c>
      <c r="I4694" s="9">
        <v>43987.522916666669</v>
      </c>
      <c r="J4694" s="8" t="s">
        <v>2737</v>
      </c>
      <c r="K4694">
        <v>300</v>
      </c>
      <c r="L4694">
        <v>788</v>
      </c>
      <c r="M4694" s="19">
        <v>125</v>
      </c>
    </row>
    <row r="4695" spans="1:13" hidden="1" x14ac:dyDescent="0.25">
      <c r="A4695" t="s">
        <v>2660</v>
      </c>
      <c r="B4695" t="s">
        <v>2659</v>
      </c>
      <c r="C4695" t="s">
        <v>2658</v>
      </c>
      <c r="D4695">
        <v>21395.71</v>
      </c>
      <c r="E4695">
        <v>-119</v>
      </c>
      <c r="F4695">
        <v>86920</v>
      </c>
      <c r="G4695">
        <v>30033330</v>
      </c>
      <c r="H4695" t="s">
        <v>2992</v>
      </c>
      <c r="I4695" s="9">
        <v>43987.522916666669</v>
      </c>
      <c r="J4695" s="8" t="s">
        <v>2737</v>
      </c>
      <c r="K4695">
        <v>300</v>
      </c>
      <c r="L4695">
        <v>788</v>
      </c>
      <c r="M4695" s="19">
        <v>125</v>
      </c>
    </row>
    <row r="4696" spans="1:13" hidden="1" x14ac:dyDescent="0.25">
      <c r="A4696" t="s">
        <v>2660</v>
      </c>
      <c r="B4696" t="s">
        <v>2659</v>
      </c>
      <c r="C4696" t="s">
        <v>2658</v>
      </c>
      <c r="D4696">
        <v>21395.71</v>
      </c>
      <c r="E4696">
        <v>238</v>
      </c>
      <c r="F4696">
        <v>86920</v>
      </c>
      <c r="G4696">
        <v>30033330</v>
      </c>
      <c r="H4696" t="s">
        <v>2992</v>
      </c>
      <c r="I4696" s="9">
        <v>43987.522916666669</v>
      </c>
      <c r="J4696" s="8" t="s">
        <v>2737</v>
      </c>
      <c r="K4696">
        <v>300</v>
      </c>
      <c r="L4696">
        <v>788</v>
      </c>
      <c r="M4696" s="19">
        <v>125</v>
      </c>
    </row>
    <row r="4697" spans="1:13" hidden="1" x14ac:dyDescent="0.25">
      <c r="A4697" t="s">
        <v>2660</v>
      </c>
      <c r="B4697" t="s">
        <v>2659</v>
      </c>
      <c r="C4697" t="s">
        <v>2658</v>
      </c>
      <c r="D4697">
        <v>21395.71</v>
      </c>
      <c r="E4697">
        <v>-119</v>
      </c>
      <c r="F4697">
        <v>86920</v>
      </c>
      <c r="G4697">
        <v>30033330</v>
      </c>
      <c r="H4697" t="s">
        <v>2992</v>
      </c>
      <c r="I4697" s="9">
        <v>43987.522916666669</v>
      </c>
      <c r="J4697" s="8" t="s">
        <v>2737</v>
      </c>
      <c r="K4697">
        <v>300</v>
      </c>
      <c r="L4697">
        <v>788</v>
      </c>
      <c r="M4697" s="19">
        <v>125</v>
      </c>
    </row>
    <row r="4698" spans="1:13" hidden="1" x14ac:dyDescent="0.25">
      <c r="A4698" t="s">
        <v>2660</v>
      </c>
      <c r="B4698" t="s">
        <v>2659</v>
      </c>
      <c r="C4698" t="s">
        <v>2658</v>
      </c>
      <c r="D4698">
        <v>21395.71</v>
      </c>
      <c r="E4698">
        <v>-119</v>
      </c>
      <c r="F4698">
        <v>86920</v>
      </c>
      <c r="G4698">
        <v>30033330</v>
      </c>
      <c r="H4698" t="s">
        <v>2992</v>
      </c>
      <c r="I4698" s="9">
        <v>43987.522916666669</v>
      </c>
      <c r="J4698" s="8" t="s">
        <v>2737</v>
      </c>
      <c r="K4698">
        <v>300</v>
      </c>
      <c r="L4698">
        <v>788</v>
      </c>
      <c r="M4698" s="19">
        <v>125</v>
      </c>
    </row>
    <row r="4699" spans="1:13" hidden="1" x14ac:dyDescent="0.25">
      <c r="A4699" t="s">
        <v>2660</v>
      </c>
      <c r="B4699" t="s">
        <v>2659</v>
      </c>
      <c r="C4699" t="s">
        <v>2658</v>
      </c>
      <c r="D4699">
        <v>21395.71</v>
      </c>
      <c r="E4699">
        <v>26</v>
      </c>
      <c r="F4699">
        <v>86900</v>
      </c>
      <c r="G4699">
        <v>30032030</v>
      </c>
      <c r="H4699" t="s">
        <v>2829</v>
      </c>
      <c r="I4699" s="9">
        <v>43987.522916666669</v>
      </c>
      <c r="J4699" s="8" t="s">
        <v>2737</v>
      </c>
      <c r="K4699">
        <v>300</v>
      </c>
      <c r="L4699">
        <v>788</v>
      </c>
      <c r="M4699" s="19">
        <v>28</v>
      </c>
    </row>
    <row r="4700" spans="1:13" hidden="1" x14ac:dyDescent="0.25">
      <c r="A4700" t="s">
        <v>2660</v>
      </c>
      <c r="B4700" t="s">
        <v>2659</v>
      </c>
      <c r="C4700" t="s">
        <v>2658</v>
      </c>
      <c r="D4700">
        <v>21395.71</v>
      </c>
      <c r="E4700">
        <v>45</v>
      </c>
      <c r="F4700">
        <v>86850</v>
      </c>
      <c r="G4700">
        <v>30032038</v>
      </c>
      <c r="H4700" t="s">
        <v>2830</v>
      </c>
      <c r="I4700" s="9">
        <v>43987.522916666669</v>
      </c>
      <c r="J4700" s="8" t="s">
        <v>2737</v>
      </c>
      <c r="K4700">
        <v>300</v>
      </c>
      <c r="L4700">
        <v>788</v>
      </c>
      <c r="M4700" s="19">
        <v>48</v>
      </c>
    </row>
    <row r="4701" spans="1:13" hidden="1" x14ac:dyDescent="0.25">
      <c r="A4701" t="s">
        <v>2660</v>
      </c>
      <c r="B4701" t="s">
        <v>2659</v>
      </c>
      <c r="C4701" t="s">
        <v>2658</v>
      </c>
      <c r="D4701">
        <v>21395.71</v>
      </c>
      <c r="E4701">
        <v>46.98</v>
      </c>
      <c r="F4701" t="s">
        <v>2737</v>
      </c>
      <c r="G4701">
        <v>27069512</v>
      </c>
      <c r="H4701" t="s">
        <v>2822</v>
      </c>
      <c r="I4701" s="9">
        <v>43987.522916666669</v>
      </c>
      <c r="J4701" s="8" t="s">
        <v>2737</v>
      </c>
      <c r="K4701">
        <v>270</v>
      </c>
      <c r="L4701">
        <v>788</v>
      </c>
    </row>
    <row r="4702" spans="1:13" hidden="1" x14ac:dyDescent="0.25">
      <c r="A4702" t="s">
        <v>2660</v>
      </c>
      <c r="B4702" t="s">
        <v>2659</v>
      </c>
      <c r="C4702" t="s">
        <v>2658</v>
      </c>
      <c r="D4702">
        <v>21395.71</v>
      </c>
      <c r="E4702">
        <v>15</v>
      </c>
      <c r="F4702">
        <v>32107</v>
      </c>
      <c r="G4702">
        <v>30032107</v>
      </c>
      <c r="H4702" t="s">
        <v>2779</v>
      </c>
      <c r="I4702" s="9">
        <v>43987.522916666669</v>
      </c>
      <c r="J4702" s="8" t="s">
        <v>2737</v>
      </c>
      <c r="K4702">
        <v>300</v>
      </c>
      <c r="L4702">
        <v>788</v>
      </c>
      <c r="M4702" s="19">
        <v>16</v>
      </c>
    </row>
    <row r="4703" spans="1:13" hidden="1" x14ac:dyDescent="0.25">
      <c r="A4703" t="s">
        <v>2660</v>
      </c>
      <c r="B4703" t="s">
        <v>2659</v>
      </c>
      <c r="C4703" t="s">
        <v>2658</v>
      </c>
      <c r="D4703">
        <v>21395.71</v>
      </c>
      <c r="E4703">
        <v>238</v>
      </c>
      <c r="F4703">
        <v>86920</v>
      </c>
      <c r="G4703">
        <v>30033330</v>
      </c>
      <c r="H4703" t="s">
        <v>2992</v>
      </c>
      <c r="I4703" s="9">
        <v>43987.522916666669</v>
      </c>
      <c r="J4703" s="8" t="s">
        <v>2737</v>
      </c>
      <c r="K4703">
        <v>300</v>
      </c>
      <c r="L4703">
        <v>788</v>
      </c>
      <c r="M4703" s="19">
        <v>125</v>
      </c>
    </row>
    <row r="4704" spans="1:13" hidden="1" x14ac:dyDescent="0.25">
      <c r="A4704" t="s">
        <v>2660</v>
      </c>
      <c r="B4704" t="s">
        <v>2659</v>
      </c>
      <c r="C4704" t="s">
        <v>2658</v>
      </c>
      <c r="D4704">
        <v>21395.71</v>
      </c>
      <c r="E4704">
        <v>392.91</v>
      </c>
      <c r="F4704">
        <v>32054</v>
      </c>
      <c r="G4704">
        <v>39032054</v>
      </c>
      <c r="H4704" t="s">
        <v>2993</v>
      </c>
      <c r="I4704" s="9">
        <v>43987.522916666669</v>
      </c>
      <c r="J4704" s="8" t="s">
        <v>2737</v>
      </c>
      <c r="K4704">
        <v>390</v>
      </c>
      <c r="L4704">
        <v>788</v>
      </c>
      <c r="M4704" s="19">
        <v>411</v>
      </c>
    </row>
    <row r="4705" spans="1:13" hidden="1" x14ac:dyDescent="0.25">
      <c r="A4705" t="s">
        <v>2660</v>
      </c>
      <c r="B4705" t="s">
        <v>2659</v>
      </c>
      <c r="C4705" t="s">
        <v>2658</v>
      </c>
      <c r="D4705">
        <v>21395.71</v>
      </c>
      <c r="E4705">
        <v>392.91</v>
      </c>
      <c r="F4705">
        <v>32054</v>
      </c>
      <c r="G4705">
        <v>39032054</v>
      </c>
      <c r="H4705" t="s">
        <v>2993</v>
      </c>
      <c r="I4705" s="9">
        <v>43987.522916666669</v>
      </c>
      <c r="J4705" s="8" t="s">
        <v>2737</v>
      </c>
      <c r="K4705">
        <v>390</v>
      </c>
      <c r="L4705">
        <v>788</v>
      </c>
      <c r="M4705" s="19">
        <v>411</v>
      </c>
    </row>
    <row r="4706" spans="1:13" hidden="1" x14ac:dyDescent="0.25">
      <c r="A4706" t="s">
        <v>2660</v>
      </c>
      <c r="B4706" t="s">
        <v>2659</v>
      </c>
      <c r="C4706" t="s">
        <v>2658</v>
      </c>
      <c r="D4706">
        <v>21395.71</v>
      </c>
      <c r="E4706">
        <v>1200</v>
      </c>
      <c r="F4706">
        <v>50499</v>
      </c>
      <c r="G4706">
        <v>11250499</v>
      </c>
      <c r="H4706" t="s">
        <v>2807</v>
      </c>
      <c r="I4706" s="9">
        <v>43987.522916666669</v>
      </c>
      <c r="J4706" s="8" t="s">
        <v>2737</v>
      </c>
      <c r="K4706">
        <v>112</v>
      </c>
      <c r="L4706">
        <v>788</v>
      </c>
      <c r="M4706" s="19">
        <v>1255</v>
      </c>
    </row>
    <row r="4707" spans="1:13" hidden="1" x14ac:dyDescent="0.25">
      <c r="A4707" t="s">
        <v>2660</v>
      </c>
      <c r="B4707" t="s">
        <v>2659</v>
      </c>
      <c r="C4707" t="s">
        <v>2658</v>
      </c>
      <c r="D4707">
        <v>21395.71</v>
      </c>
      <c r="E4707">
        <v>637</v>
      </c>
      <c r="F4707">
        <v>36430</v>
      </c>
      <c r="G4707">
        <v>39115212</v>
      </c>
      <c r="H4707" t="s">
        <v>3183</v>
      </c>
      <c r="I4707" s="9">
        <v>43987.522916666669</v>
      </c>
      <c r="J4707" s="8" t="s">
        <v>2737</v>
      </c>
      <c r="K4707">
        <v>391</v>
      </c>
      <c r="L4707">
        <v>788</v>
      </c>
      <c r="M4707" s="19">
        <v>667</v>
      </c>
    </row>
    <row r="4708" spans="1:13" hidden="1" x14ac:dyDescent="0.25">
      <c r="A4708" t="s">
        <v>2660</v>
      </c>
      <c r="B4708" t="s">
        <v>2659</v>
      </c>
      <c r="C4708" t="s">
        <v>2658</v>
      </c>
      <c r="D4708">
        <v>21395.71</v>
      </c>
      <c r="E4708">
        <v>637</v>
      </c>
      <c r="F4708">
        <v>36430</v>
      </c>
      <c r="G4708">
        <v>39115212</v>
      </c>
      <c r="H4708" t="s">
        <v>3183</v>
      </c>
      <c r="I4708" s="9">
        <v>43987.522916666669</v>
      </c>
      <c r="J4708" s="8" t="s">
        <v>2737</v>
      </c>
      <c r="K4708">
        <v>391</v>
      </c>
      <c r="L4708">
        <v>788</v>
      </c>
      <c r="M4708" s="19">
        <v>667</v>
      </c>
    </row>
    <row r="4709" spans="1:13" hidden="1" x14ac:dyDescent="0.25">
      <c r="A4709" t="s">
        <v>2660</v>
      </c>
      <c r="B4709" t="s">
        <v>2659</v>
      </c>
      <c r="C4709" t="s">
        <v>2658</v>
      </c>
      <c r="D4709">
        <v>21395.71</v>
      </c>
      <c r="E4709">
        <v>6</v>
      </c>
      <c r="F4709" t="s">
        <v>2737</v>
      </c>
      <c r="G4709">
        <v>25932661</v>
      </c>
      <c r="H4709" t="s">
        <v>2805</v>
      </c>
      <c r="I4709" s="9">
        <v>43987.522916666669</v>
      </c>
      <c r="J4709" s="8" t="s">
        <v>2737</v>
      </c>
      <c r="K4709">
        <v>259</v>
      </c>
      <c r="L4709">
        <v>788</v>
      </c>
    </row>
    <row r="4710" spans="1:13" hidden="1" x14ac:dyDescent="0.25">
      <c r="A4710" t="s">
        <v>2660</v>
      </c>
      <c r="B4710" t="s">
        <v>2659</v>
      </c>
      <c r="C4710" t="s">
        <v>2658</v>
      </c>
      <c r="D4710">
        <v>21395.71</v>
      </c>
      <c r="E4710">
        <v>5</v>
      </c>
      <c r="F4710">
        <v>20227</v>
      </c>
      <c r="G4710">
        <v>25920227</v>
      </c>
      <c r="H4710" t="s">
        <v>2797</v>
      </c>
      <c r="I4710" s="9">
        <v>43987.522916666669</v>
      </c>
      <c r="J4710" s="8" t="s">
        <v>2737</v>
      </c>
      <c r="K4710">
        <v>259</v>
      </c>
      <c r="L4710">
        <v>788</v>
      </c>
    </row>
    <row r="4711" spans="1:13" hidden="1" x14ac:dyDescent="0.25">
      <c r="A4711" t="s">
        <v>2660</v>
      </c>
      <c r="B4711" t="s">
        <v>2659</v>
      </c>
      <c r="C4711" t="s">
        <v>2658</v>
      </c>
      <c r="D4711">
        <v>21395.71</v>
      </c>
      <c r="E4711">
        <v>6</v>
      </c>
      <c r="F4711">
        <v>23780</v>
      </c>
      <c r="G4711">
        <v>25923780</v>
      </c>
      <c r="H4711" t="s">
        <v>2810</v>
      </c>
      <c r="I4711" s="9">
        <v>43987.522916666669</v>
      </c>
      <c r="J4711" s="8" t="s">
        <v>2737</v>
      </c>
      <c r="K4711">
        <v>259</v>
      </c>
      <c r="L4711">
        <v>788</v>
      </c>
    </row>
    <row r="4712" spans="1:13" hidden="1" x14ac:dyDescent="0.25">
      <c r="A4712" t="s">
        <v>2660</v>
      </c>
      <c r="B4712" t="s">
        <v>2659</v>
      </c>
      <c r="C4712" t="s">
        <v>2658</v>
      </c>
      <c r="D4712">
        <v>21395.71</v>
      </c>
      <c r="E4712">
        <v>92.86</v>
      </c>
      <c r="F4712" t="s">
        <v>2737</v>
      </c>
      <c r="G4712">
        <v>27210100</v>
      </c>
      <c r="H4712" t="s">
        <v>2750</v>
      </c>
      <c r="I4712" s="9">
        <v>43987.522916666669</v>
      </c>
      <c r="J4712" s="8" t="s">
        <v>2737</v>
      </c>
      <c r="K4712">
        <v>272</v>
      </c>
      <c r="L4712">
        <v>788</v>
      </c>
    </row>
    <row r="4713" spans="1:13" hidden="1" x14ac:dyDescent="0.25">
      <c r="A4713" t="s">
        <v>2660</v>
      </c>
      <c r="B4713" t="s">
        <v>2659</v>
      </c>
      <c r="C4713" t="s">
        <v>2658</v>
      </c>
      <c r="D4713">
        <v>21395.71</v>
      </c>
      <c r="E4713">
        <v>15</v>
      </c>
      <c r="F4713">
        <v>21892</v>
      </c>
      <c r="G4713">
        <v>25921892</v>
      </c>
      <c r="H4713" t="s">
        <v>2799</v>
      </c>
      <c r="I4713" s="9">
        <v>43987.522916666669</v>
      </c>
      <c r="J4713" s="8" t="s">
        <v>2737</v>
      </c>
      <c r="K4713">
        <v>259</v>
      </c>
      <c r="L4713">
        <v>788</v>
      </c>
    </row>
    <row r="4714" spans="1:13" hidden="1" x14ac:dyDescent="0.25">
      <c r="A4714" t="s">
        <v>2660</v>
      </c>
      <c r="B4714" t="s">
        <v>2659</v>
      </c>
      <c r="C4714" t="s">
        <v>2658</v>
      </c>
      <c r="D4714">
        <v>21395.71</v>
      </c>
      <c r="E4714">
        <v>5</v>
      </c>
      <c r="F4714">
        <v>20278</v>
      </c>
      <c r="G4714">
        <v>25920278</v>
      </c>
      <c r="H4714" t="s">
        <v>2798</v>
      </c>
      <c r="I4714" s="9">
        <v>43987.522916666669</v>
      </c>
      <c r="J4714" s="8" t="s">
        <v>2737</v>
      </c>
      <c r="K4714">
        <v>259</v>
      </c>
      <c r="L4714">
        <v>788</v>
      </c>
    </row>
    <row r="4715" spans="1:13" hidden="1" x14ac:dyDescent="0.25">
      <c r="A4715" t="s">
        <v>2660</v>
      </c>
      <c r="B4715" t="s">
        <v>2659</v>
      </c>
      <c r="C4715" t="s">
        <v>2658</v>
      </c>
      <c r="D4715">
        <v>21395.71</v>
      </c>
      <c r="E4715">
        <v>46</v>
      </c>
      <c r="F4715">
        <v>85025</v>
      </c>
      <c r="G4715">
        <v>30032110</v>
      </c>
      <c r="H4715" t="s">
        <v>2776</v>
      </c>
      <c r="I4715" s="9">
        <v>43987.522916666669</v>
      </c>
      <c r="J4715" s="8" t="s">
        <v>2737</v>
      </c>
      <c r="K4715">
        <v>300</v>
      </c>
      <c r="L4715">
        <v>788</v>
      </c>
      <c r="M4715" s="19">
        <v>49</v>
      </c>
    </row>
    <row r="4716" spans="1:13" hidden="1" x14ac:dyDescent="0.25">
      <c r="A4716" t="s">
        <v>2660</v>
      </c>
      <c r="B4716" t="s">
        <v>2659</v>
      </c>
      <c r="C4716" t="s">
        <v>2658</v>
      </c>
      <c r="D4716">
        <v>21395.71</v>
      </c>
      <c r="E4716">
        <v>15</v>
      </c>
      <c r="F4716">
        <v>32107</v>
      </c>
      <c r="G4716">
        <v>30032107</v>
      </c>
      <c r="H4716" t="s">
        <v>2779</v>
      </c>
      <c r="I4716" s="9">
        <v>43987.522916666669</v>
      </c>
      <c r="J4716" s="8" t="s">
        <v>2737</v>
      </c>
      <c r="K4716">
        <v>300</v>
      </c>
      <c r="L4716">
        <v>788</v>
      </c>
      <c r="M4716" s="19">
        <v>16</v>
      </c>
    </row>
    <row r="4717" spans="1:13" hidden="1" x14ac:dyDescent="0.25">
      <c r="A4717" t="s">
        <v>2660</v>
      </c>
      <c r="B4717" t="s">
        <v>2659</v>
      </c>
      <c r="C4717" t="s">
        <v>2658</v>
      </c>
      <c r="D4717">
        <v>21395.71</v>
      </c>
      <c r="E4717">
        <v>129.97999999999999</v>
      </c>
      <c r="F4717" t="s">
        <v>2737</v>
      </c>
      <c r="G4717">
        <v>27250540</v>
      </c>
      <c r="H4717" t="s">
        <v>2817</v>
      </c>
      <c r="I4717" s="9">
        <v>43987.522916666669</v>
      </c>
      <c r="J4717" s="8" t="s">
        <v>2737</v>
      </c>
      <c r="K4717">
        <v>272</v>
      </c>
      <c r="L4717">
        <v>788</v>
      </c>
    </row>
    <row r="4718" spans="1:13" hidden="1" x14ac:dyDescent="0.25">
      <c r="A4718" t="s">
        <v>2660</v>
      </c>
      <c r="B4718" t="s">
        <v>2659</v>
      </c>
      <c r="C4718" t="s">
        <v>2658</v>
      </c>
      <c r="D4718">
        <v>21395.71</v>
      </c>
      <c r="E4718">
        <v>76.5</v>
      </c>
      <c r="F4718" t="s">
        <v>2737</v>
      </c>
      <c r="G4718">
        <v>27050508</v>
      </c>
      <c r="H4718" t="s">
        <v>2816</v>
      </c>
      <c r="I4718" s="9">
        <v>43987.522916666669</v>
      </c>
      <c r="J4718" s="8" t="s">
        <v>2737</v>
      </c>
      <c r="K4718">
        <v>270</v>
      </c>
      <c r="L4718">
        <v>788</v>
      </c>
    </row>
    <row r="4719" spans="1:13" hidden="1" x14ac:dyDescent="0.25">
      <c r="A4719" t="s">
        <v>2660</v>
      </c>
      <c r="B4719" t="s">
        <v>2659</v>
      </c>
      <c r="C4719" t="s">
        <v>2658</v>
      </c>
      <c r="D4719">
        <v>21395.71</v>
      </c>
      <c r="E4719">
        <v>13.89</v>
      </c>
      <c r="F4719" t="s">
        <v>2737</v>
      </c>
      <c r="G4719">
        <v>27250507</v>
      </c>
      <c r="H4719" t="s">
        <v>2815</v>
      </c>
      <c r="I4719" s="9">
        <v>43987.522916666669</v>
      </c>
      <c r="J4719" s="8" t="s">
        <v>2737</v>
      </c>
      <c r="K4719">
        <v>272</v>
      </c>
      <c r="L4719">
        <v>788</v>
      </c>
    </row>
    <row r="4720" spans="1:13" hidden="1" x14ac:dyDescent="0.25">
      <c r="A4720" t="s">
        <v>2660</v>
      </c>
      <c r="B4720" t="s">
        <v>2659</v>
      </c>
      <c r="C4720" t="s">
        <v>2658</v>
      </c>
      <c r="D4720">
        <v>21395.71</v>
      </c>
      <c r="E4720">
        <v>68.13</v>
      </c>
      <c r="F4720" t="s">
        <v>2737</v>
      </c>
      <c r="G4720">
        <v>27250529</v>
      </c>
      <c r="H4720" t="s">
        <v>2818</v>
      </c>
      <c r="I4720" s="9">
        <v>43987.522916666669</v>
      </c>
      <c r="J4720" s="8" t="s">
        <v>2737</v>
      </c>
      <c r="K4720">
        <v>272</v>
      </c>
      <c r="L4720">
        <v>788</v>
      </c>
    </row>
    <row r="4721" spans="1:12" hidden="1" x14ac:dyDescent="0.25">
      <c r="A4721" t="s">
        <v>2660</v>
      </c>
      <c r="B4721" t="s">
        <v>2659</v>
      </c>
      <c r="C4721" t="s">
        <v>2658</v>
      </c>
      <c r="D4721">
        <v>21395.71</v>
      </c>
      <c r="E4721">
        <v>11.02</v>
      </c>
      <c r="F4721" t="s">
        <v>2737</v>
      </c>
      <c r="G4721">
        <v>27210100</v>
      </c>
      <c r="H4721" t="s">
        <v>2750</v>
      </c>
      <c r="I4721" s="9">
        <v>43987.522916666669</v>
      </c>
      <c r="J4721" s="8" t="s">
        <v>2737</v>
      </c>
      <c r="K4721">
        <v>272</v>
      </c>
      <c r="L4721">
        <v>788</v>
      </c>
    </row>
    <row r="4722" spans="1:12" hidden="1" x14ac:dyDescent="0.25">
      <c r="A4722" t="s">
        <v>2660</v>
      </c>
      <c r="B4722" t="s">
        <v>2659</v>
      </c>
      <c r="C4722" t="s">
        <v>2658</v>
      </c>
      <c r="D4722">
        <v>21395.71</v>
      </c>
      <c r="E4722">
        <v>11.02</v>
      </c>
      <c r="F4722" t="s">
        <v>2737</v>
      </c>
      <c r="G4722">
        <v>27210100</v>
      </c>
      <c r="H4722" t="s">
        <v>2750</v>
      </c>
      <c r="I4722" s="9">
        <v>43987.522916666669</v>
      </c>
      <c r="J4722" s="8" t="s">
        <v>2737</v>
      </c>
      <c r="K4722">
        <v>272</v>
      </c>
      <c r="L4722">
        <v>788</v>
      </c>
    </row>
    <row r="4723" spans="1:12" hidden="1" x14ac:dyDescent="0.25">
      <c r="A4723" t="s">
        <v>2660</v>
      </c>
      <c r="B4723" t="s">
        <v>2659</v>
      </c>
      <c r="C4723" t="s">
        <v>2658</v>
      </c>
      <c r="D4723">
        <v>21395.71</v>
      </c>
      <c r="E4723">
        <v>11.02</v>
      </c>
      <c r="F4723" t="s">
        <v>2737</v>
      </c>
      <c r="G4723">
        <v>27210100</v>
      </c>
      <c r="H4723" t="s">
        <v>2750</v>
      </c>
      <c r="I4723" s="9">
        <v>43987.522916666669</v>
      </c>
      <c r="J4723" s="8" t="s">
        <v>2737</v>
      </c>
      <c r="K4723">
        <v>272</v>
      </c>
      <c r="L4723">
        <v>788</v>
      </c>
    </row>
    <row r="4724" spans="1:12" hidden="1" x14ac:dyDescent="0.25">
      <c r="A4724" t="s">
        <v>2660</v>
      </c>
      <c r="B4724" t="s">
        <v>2659</v>
      </c>
      <c r="C4724" t="s">
        <v>2658</v>
      </c>
      <c r="D4724">
        <v>21395.71</v>
      </c>
      <c r="E4724">
        <v>6.74</v>
      </c>
      <c r="F4724" t="s">
        <v>2737</v>
      </c>
      <c r="G4724">
        <v>27210100</v>
      </c>
      <c r="H4724" t="s">
        <v>2750</v>
      </c>
      <c r="I4724" s="9">
        <v>43987.522916666669</v>
      </c>
      <c r="J4724" s="8" t="s">
        <v>2737</v>
      </c>
      <c r="K4724">
        <v>272</v>
      </c>
      <c r="L4724">
        <v>788</v>
      </c>
    </row>
    <row r="4725" spans="1:12" hidden="1" x14ac:dyDescent="0.25">
      <c r="A4725" t="s">
        <v>2660</v>
      </c>
      <c r="B4725" t="s">
        <v>2659</v>
      </c>
      <c r="C4725" t="s">
        <v>2658</v>
      </c>
      <c r="D4725">
        <v>21395.71</v>
      </c>
      <c r="E4725">
        <v>6.74</v>
      </c>
      <c r="F4725" t="s">
        <v>2737</v>
      </c>
      <c r="G4725">
        <v>27210100</v>
      </c>
      <c r="H4725" t="s">
        <v>2750</v>
      </c>
      <c r="I4725" s="9">
        <v>43987.522916666669</v>
      </c>
      <c r="J4725" s="8" t="s">
        <v>2737</v>
      </c>
      <c r="K4725">
        <v>272</v>
      </c>
      <c r="L4725">
        <v>788</v>
      </c>
    </row>
    <row r="4726" spans="1:12" hidden="1" x14ac:dyDescent="0.25">
      <c r="A4726" t="s">
        <v>2660</v>
      </c>
      <c r="B4726" t="s">
        <v>2659</v>
      </c>
      <c r="C4726" t="s">
        <v>2658</v>
      </c>
      <c r="D4726">
        <v>21395.71</v>
      </c>
      <c r="E4726">
        <v>5.46</v>
      </c>
      <c r="F4726" t="s">
        <v>2737</v>
      </c>
      <c r="G4726">
        <v>27210100</v>
      </c>
      <c r="H4726" t="s">
        <v>2750</v>
      </c>
      <c r="I4726" s="9">
        <v>43987.522916666669</v>
      </c>
      <c r="J4726" s="8" t="s">
        <v>2737</v>
      </c>
      <c r="K4726">
        <v>272</v>
      </c>
      <c r="L4726">
        <v>788</v>
      </c>
    </row>
    <row r="4727" spans="1:12" hidden="1" x14ac:dyDescent="0.25">
      <c r="A4727" t="s">
        <v>2660</v>
      </c>
      <c r="B4727" t="s">
        <v>2659</v>
      </c>
      <c r="C4727" t="s">
        <v>2658</v>
      </c>
      <c r="D4727">
        <v>21395.71</v>
      </c>
      <c r="E4727">
        <v>5.46</v>
      </c>
      <c r="F4727" t="s">
        <v>2737</v>
      </c>
      <c r="G4727">
        <v>27210100</v>
      </c>
      <c r="H4727" t="s">
        <v>2750</v>
      </c>
      <c r="I4727" s="9">
        <v>43987.522916666669</v>
      </c>
      <c r="J4727" s="8" t="s">
        <v>2737</v>
      </c>
      <c r="K4727">
        <v>272</v>
      </c>
      <c r="L4727">
        <v>788</v>
      </c>
    </row>
    <row r="4728" spans="1:12" hidden="1" x14ac:dyDescent="0.25">
      <c r="A4728" t="s">
        <v>2660</v>
      </c>
      <c r="B4728" t="s">
        <v>2659</v>
      </c>
      <c r="C4728" t="s">
        <v>2658</v>
      </c>
      <c r="D4728">
        <v>21395.71</v>
      </c>
      <c r="E4728">
        <v>92.09</v>
      </c>
      <c r="F4728">
        <v>69118</v>
      </c>
      <c r="G4728">
        <v>27069118</v>
      </c>
      <c r="H4728" t="s">
        <v>2821</v>
      </c>
      <c r="I4728" s="9">
        <v>43987.522916666669</v>
      </c>
      <c r="J4728" s="8" t="s">
        <v>2737</v>
      </c>
      <c r="K4728">
        <v>270</v>
      </c>
      <c r="L4728">
        <v>788</v>
      </c>
    </row>
    <row r="4729" spans="1:12" hidden="1" x14ac:dyDescent="0.25">
      <c r="A4729" t="s">
        <v>2660</v>
      </c>
      <c r="B4729" t="s">
        <v>2659</v>
      </c>
      <c r="C4729" t="s">
        <v>2658</v>
      </c>
      <c r="D4729">
        <v>21395.71</v>
      </c>
      <c r="E4729">
        <v>8.32</v>
      </c>
      <c r="F4729" t="s">
        <v>2737</v>
      </c>
      <c r="G4729">
        <v>27269155</v>
      </c>
      <c r="H4729" t="s">
        <v>2820</v>
      </c>
      <c r="I4729" s="9">
        <v>43987.522916666669</v>
      </c>
      <c r="J4729" s="8" t="s">
        <v>2737</v>
      </c>
      <c r="K4729">
        <v>272</v>
      </c>
      <c r="L4729">
        <v>788</v>
      </c>
    </row>
    <row r="4730" spans="1:12" hidden="1" x14ac:dyDescent="0.25">
      <c r="A4730" t="s">
        <v>2660</v>
      </c>
      <c r="B4730" t="s">
        <v>2659</v>
      </c>
      <c r="C4730" t="s">
        <v>2658</v>
      </c>
      <c r="D4730">
        <v>21395.71</v>
      </c>
      <c r="E4730">
        <v>48.74</v>
      </c>
      <c r="F4730" t="s">
        <v>2737</v>
      </c>
      <c r="G4730">
        <v>27269185</v>
      </c>
      <c r="H4730" t="s">
        <v>2819</v>
      </c>
      <c r="I4730" s="9">
        <v>43987.522916666669</v>
      </c>
      <c r="J4730" s="8" t="s">
        <v>2737</v>
      </c>
      <c r="K4730">
        <v>272</v>
      </c>
      <c r="L4730">
        <v>788</v>
      </c>
    </row>
    <row r="4731" spans="1:12" hidden="1" x14ac:dyDescent="0.25">
      <c r="A4731" t="s">
        <v>2660</v>
      </c>
      <c r="B4731" t="s">
        <v>2659</v>
      </c>
      <c r="C4731" t="s">
        <v>2658</v>
      </c>
      <c r="D4731">
        <v>21395.71</v>
      </c>
      <c r="E4731">
        <v>40</v>
      </c>
      <c r="F4731" t="s">
        <v>2737</v>
      </c>
      <c r="G4731">
        <v>27013490</v>
      </c>
      <c r="H4731" t="s">
        <v>2814</v>
      </c>
      <c r="I4731" s="9">
        <v>43987.522916666669</v>
      </c>
      <c r="J4731" s="8" t="s">
        <v>2737</v>
      </c>
      <c r="K4731">
        <v>270</v>
      </c>
      <c r="L4731">
        <v>788</v>
      </c>
    </row>
    <row r="4732" spans="1:12" hidden="1" x14ac:dyDescent="0.25">
      <c r="A4732" t="s">
        <v>2660</v>
      </c>
      <c r="B4732" t="s">
        <v>2659</v>
      </c>
      <c r="C4732" t="s">
        <v>2658</v>
      </c>
      <c r="D4732">
        <v>21395.71</v>
      </c>
      <c r="E4732">
        <v>7.68</v>
      </c>
      <c r="F4732" t="s">
        <v>2737</v>
      </c>
      <c r="G4732">
        <v>27069276</v>
      </c>
      <c r="H4732" t="s">
        <v>2813</v>
      </c>
      <c r="I4732" s="9">
        <v>43987.522916666669</v>
      </c>
      <c r="J4732" s="8" t="s">
        <v>2737</v>
      </c>
      <c r="K4732">
        <v>270</v>
      </c>
      <c r="L4732">
        <v>788</v>
      </c>
    </row>
    <row r="4733" spans="1:12" hidden="1" x14ac:dyDescent="0.25">
      <c r="A4733" t="s">
        <v>2660</v>
      </c>
      <c r="B4733" t="s">
        <v>2659</v>
      </c>
      <c r="C4733" t="s">
        <v>2658</v>
      </c>
      <c r="D4733">
        <v>21395.71</v>
      </c>
      <c r="E4733">
        <v>8.83</v>
      </c>
      <c r="F4733" t="s">
        <v>2737</v>
      </c>
      <c r="G4733">
        <v>27069171</v>
      </c>
      <c r="H4733" t="s">
        <v>2809</v>
      </c>
      <c r="I4733" s="9">
        <v>43987.522916666669</v>
      </c>
      <c r="J4733" s="8" t="s">
        <v>2737</v>
      </c>
      <c r="K4733">
        <v>270</v>
      </c>
      <c r="L4733">
        <v>788</v>
      </c>
    </row>
    <row r="4734" spans="1:12" hidden="1" x14ac:dyDescent="0.25">
      <c r="A4734" t="s">
        <v>2660</v>
      </c>
      <c r="B4734" t="s">
        <v>2659</v>
      </c>
      <c r="C4734" t="s">
        <v>2658</v>
      </c>
      <c r="D4734">
        <v>21395.71</v>
      </c>
      <c r="E4734">
        <v>8.83</v>
      </c>
      <c r="F4734" t="s">
        <v>2737</v>
      </c>
      <c r="G4734">
        <v>27069171</v>
      </c>
      <c r="H4734" t="s">
        <v>2809</v>
      </c>
      <c r="I4734" s="9">
        <v>43987.522916666669</v>
      </c>
      <c r="J4734" s="8" t="s">
        <v>2737</v>
      </c>
      <c r="K4734">
        <v>270</v>
      </c>
      <c r="L4734">
        <v>788</v>
      </c>
    </row>
    <row r="4735" spans="1:12" hidden="1" x14ac:dyDescent="0.25">
      <c r="A4735" t="s">
        <v>2660</v>
      </c>
      <c r="B4735" t="s">
        <v>2659</v>
      </c>
      <c r="C4735" t="s">
        <v>2658</v>
      </c>
      <c r="D4735">
        <v>21395.71</v>
      </c>
      <c r="E4735">
        <v>21.19</v>
      </c>
      <c r="F4735" t="s">
        <v>2737</v>
      </c>
      <c r="G4735">
        <v>27013399</v>
      </c>
      <c r="H4735" t="s">
        <v>2739</v>
      </c>
      <c r="I4735" s="9">
        <v>43987.522916666669</v>
      </c>
      <c r="J4735" s="8" t="s">
        <v>2737</v>
      </c>
      <c r="K4735">
        <v>270</v>
      </c>
      <c r="L4735">
        <v>788</v>
      </c>
    </row>
    <row r="4736" spans="1:12" hidden="1" x14ac:dyDescent="0.25">
      <c r="A4736" t="s">
        <v>2660</v>
      </c>
      <c r="B4736" t="s">
        <v>2659</v>
      </c>
      <c r="C4736" t="s">
        <v>2658</v>
      </c>
      <c r="D4736">
        <v>21395.71</v>
      </c>
      <c r="E4736">
        <v>6.12</v>
      </c>
      <c r="F4736" t="s">
        <v>2737</v>
      </c>
      <c r="G4736">
        <v>27013394</v>
      </c>
      <c r="H4736" t="s">
        <v>2789</v>
      </c>
      <c r="I4736" s="9">
        <v>43987.522916666669</v>
      </c>
      <c r="J4736" s="8" t="s">
        <v>2737</v>
      </c>
      <c r="K4736">
        <v>270</v>
      </c>
      <c r="L4736">
        <v>788</v>
      </c>
    </row>
    <row r="4737" spans="1:13" hidden="1" x14ac:dyDescent="0.25">
      <c r="A4737" t="s">
        <v>2660</v>
      </c>
      <c r="B4737" t="s">
        <v>2659</v>
      </c>
      <c r="C4737" t="s">
        <v>2658</v>
      </c>
      <c r="D4737">
        <v>21395.71</v>
      </c>
      <c r="E4737">
        <v>22.61</v>
      </c>
      <c r="F4737" t="s">
        <v>2752</v>
      </c>
      <c r="G4737">
        <v>27038238</v>
      </c>
      <c r="H4737" t="s">
        <v>2753</v>
      </c>
      <c r="I4737" s="9">
        <v>43987.522916666669</v>
      </c>
      <c r="J4737" s="8" t="s">
        <v>2737</v>
      </c>
      <c r="K4737">
        <v>270</v>
      </c>
      <c r="L4737">
        <v>788</v>
      </c>
    </row>
    <row r="4738" spans="1:13" hidden="1" x14ac:dyDescent="0.25">
      <c r="A4738" t="s">
        <v>2660</v>
      </c>
      <c r="B4738" t="s">
        <v>2659</v>
      </c>
      <c r="C4738" t="s">
        <v>2658</v>
      </c>
      <c r="D4738">
        <v>21395.71</v>
      </c>
      <c r="E4738">
        <v>22.61</v>
      </c>
      <c r="F4738" t="s">
        <v>2752</v>
      </c>
      <c r="G4738">
        <v>27038238</v>
      </c>
      <c r="H4738" t="s">
        <v>2753</v>
      </c>
      <c r="I4738" s="9">
        <v>43987.522916666669</v>
      </c>
      <c r="J4738" s="8" t="s">
        <v>2737</v>
      </c>
      <c r="K4738">
        <v>270</v>
      </c>
      <c r="L4738">
        <v>788</v>
      </c>
    </row>
    <row r="4739" spans="1:13" hidden="1" x14ac:dyDescent="0.25">
      <c r="A4739" t="s">
        <v>2660</v>
      </c>
      <c r="B4739" t="s">
        <v>2659</v>
      </c>
      <c r="C4739" t="s">
        <v>2658</v>
      </c>
      <c r="D4739">
        <v>21395.71</v>
      </c>
      <c r="E4739">
        <v>5.46</v>
      </c>
      <c r="F4739" t="s">
        <v>2737</v>
      </c>
      <c r="G4739">
        <v>27069165</v>
      </c>
      <c r="H4739" t="s">
        <v>2806</v>
      </c>
      <c r="I4739" s="9">
        <v>43987.522916666669</v>
      </c>
      <c r="J4739" s="8" t="s">
        <v>2737</v>
      </c>
      <c r="K4739">
        <v>270</v>
      </c>
      <c r="L4739">
        <v>788</v>
      </c>
    </row>
    <row r="4740" spans="1:13" hidden="1" x14ac:dyDescent="0.25">
      <c r="A4740" t="s">
        <v>2660</v>
      </c>
      <c r="B4740" t="s">
        <v>2659</v>
      </c>
      <c r="C4740" t="s">
        <v>2658</v>
      </c>
      <c r="D4740">
        <v>21395.71</v>
      </c>
      <c r="E4740">
        <v>67.84</v>
      </c>
      <c r="F4740" t="s">
        <v>2737</v>
      </c>
      <c r="G4740">
        <v>27069296</v>
      </c>
      <c r="H4740" t="s">
        <v>2833</v>
      </c>
      <c r="I4740" s="9">
        <v>43987.522916666669</v>
      </c>
      <c r="J4740" s="8" t="s">
        <v>2737</v>
      </c>
      <c r="K4740">
        <v>270</v>
      </c>
      <c r="L4740">
        <v>788</v>
      </c>
    </row>
    <row r="4741" spans="1:13" hidden="1" x14ac:dyDescent="0.25">
      <c r="A4741" t="s">
        <v>2660</v>
      </c>
      <c r="B4741" t="s">
        <v>2659</v>
      </c>
      <c r="C4741" t="s">
        <v>2658</v>
      </c>
      <c r="D4741">
        <v>21395.71</v>
      </c>
      <c r="E4741">
        <v>8.51</v>
      </c>
      <c r="F4741" t="s">
        <v>2737</v>
      </c>
      <c r="G4741">
        <v>27217035</v>
      </c>
      <c r="H4741" t="s">
        <v>2947</v>
      </c>
      <c r="I4741" s="9">
        <v>43987.522916666669</v>
      </c>
      <c r="J4741" s="8" t="s">
        <v>2737</v>
      </c>
      <c r="K4741">
        <v>272</v>
      </c>
      <c r="L4741">
        <v>788</v>
      </c>
    </row>
    <row r="4742" spans="1:13" hidden="1" x14ac:dyDescent="0.25">
      <c r="A4742" t="s">
        <v>2660</v>
      </c>
      <c r="B4742" t="s">
        <v>2659</v>
      </c>
      <c r="C4742" t="s">
        <v>2658</v>
      </c>
      <c r="D4742">
        <v>21395.71</v>
      </c>
      <c r="E4742">
        <v>9.7100000000000009</v>
      </c>
      <c r="F4742" t="s">
        <v>2737</v>
      </c>
      <c r="G4742">
        <v>27069175</v>
      </c>
      <c r="H4742" t="s">
        <v>2948</v>
      </c>
      <c r="I4742" s="9">
        <v>43987.522916666669</v>
      </c>
      <c r="J4742" s="8" t="s">
        <v>2737</v>
      </c>
      <c r="K4742">
        <v>270</v>
      </c>
      <c r="L4742">
        <v>788</v>
      </c>
    </row>
    <row r="4743" spans="1:13" hidden="1" x14ac:dyDescent="0.25">
      <c r="A4743" t="s">
        <v>2660</v>
      </c>
      <c r="B4743" t="s">
        <v>2659</v>
      </c>
      <c r="C4743" t="s">
        <v>2658</v>
      </c>
      <c r="D4743">
        <v>21395.71</v>
      </c>
      <c r="E4743">
        <v>9.27</v>
      </c>
      <c r="F4743" t="s">
        <v>2737</v>
      </c>
      <c r="G4743">
        <v>27069286</v>
      </c>
      <c r="H4743" t="s">
        <v>2916</v>
      </c>
      <c r="I4743" s="9">
        <v>43987.522916666669</v>
      </c>
      <c r="J4743" s="8" t="s">
        <v>2737</v>
      </c>
      <c r="K4743">
        <v>270</v>
      </c>
      <c r="L4743">
        <v>788</v>
      </c>
    </row>
    <row r="4744" spans="1:13" hidden="1" x14ac:dyDescent="0.25">
      <c r="A4744" t="s">
        <v>2660</v>
      </c>
      <c r="B4744" t="s">
        <v>2659</v>
      </c>
      <c r="C4744" t="s">
        <v>2658</v>
      </c>
      <c r="D4744">
        <v>21395.71</v>
      </c>
      <c r="E4744">
        <v>45.98</v>
      </c>
      <c r="F4744" t="s">
        <v>2737</v>
      </c>
      <c r="G4744">
        <v>27280023</v>
      </c>
      <c r="H4744" t="s">
        <v>2949</v>
      </c>
      <c r="I4744" s="9">
        <v>43987.522916666669</v>
      </c>
      <c r="J4744" s="8" t="s">
        <v>2737</v>
      </c>
      <c r="K4744">
        <v>272</v>
      </c>
      <c r="L4744">
        <v>788</v>
      </c>
    </row>
    <row r="4745" spans="1:13" hidden="1" x14ac:dyDescent="0.25">
      <c r="A4745" t="s">
        <v>2660</v>
      </c>
      <c r="B4745" t="s">
        <v>2659</v>
      </c>
      <c r="C4745" t="s">
        <v>2658</v>
      </c>
      <c r="D4745">
        <v>21395.71</v>
      </c>
      <c r="E4745">
        <v>22.19</v>
      </c>
      <c r="F4745" t="s">
        <v>2737</v>
      </c>
      <c r="G4745">
        <v>27069215</v>
      </c>
      <c r="H4745" t="s">
        <v>2792</v>
      </c>
      <c r="I4745" s="9">
        <v>43987.522916666669</v>
      </c>
      <c r="J4745" s="8" t="s">
        <v>2737</v>
      </c>
      <c r="K4745">
        <v>270</v>
      </c>
      <c r="L4745">
        <v>788</v>
      </c>
    </row>
    <row r="4746" spans="1:13" hidden="1" x14ac:dyDescent="0.25">
      <c r="A4746" t="s">
        <v>2660</v>
      </c>
      <c r="B4746" t="s">
        <v>2659</v>
      </c>
      <c r="C4746" t="s">
        <v>2658</v>
      </c>
      <c r="D4746">
        <v>21395.71</v>
      </c>
      <c r="E4746">
        <v>28</v>
      </c>
      <c r="F4746" t="s">
        <v>3045</v>
      </c>
      <c r="G4746">
        <v>25021331</v>
      </c>
      <c r="H4746" t="s">
        <v>3046</v>
      </c>
      <c r="I4746" s="9">
        <v>43987.522916666669</v>
      </c>
      <c r="J4746" s="8" t="s">
        <v>2737</v>
      </c>
      <c r="K4746">
        <v>250</v>
      </c>
      <c r="L4746">
        <v>788</v>
      </c>
    </row>
    <row r="4747" spans="1:13" hidden="1" x14ac:dyDescent="0.25">
      <c r="A4747" t="s">
        <v>2660</v>
      </c>
      <c r="B4747" t="s">
        <v>2659</v>
      </c>
      <c r="C4747" t="s">
        <v>2658</v>
      </c>
      <c r="D4747">
        <v>21395.71</v>
      </c>
      <c r="E4747">
        <v>21</v>
      </c>
      <c r="F4747" t="s">
        <v>2848</v>
      </c>
      <c r="G4747">
        <v>63623574</v>
      </c>
      <c r="H4747" t="s">
        <v>2849</v>
      </c>
      <c r="I4747" s="9">
        <v>43987.522916666669</v>
      </c>
      <c r="J4747" s="8" t="s">
        <v>2737</v>
      </c>
      <c r="K4747">
        <v>636</v>
      </c>
      <c r="L4747">
        <v>788</v>
      </c>
    </row>
    <row r="4748" spans="1:13" hidden="1" x14ac:dyDescent="0.25">
      <c r="A4748" t="s">
        <v>2660</v>
      </c>
      <c r="B4748" t="s">
        <v>2659</v>
      </c>
      <c r="C4748" t="s">
        <v>2658</v>
      </c>
      <c r="D4748">
        <v>21395.71</v>
      </c>
      <c r="E4748">
        <v>85.8</v>
      </c>
      <c r="F4748" t="s">
        <v>2803</v>
      </c>
      <c r="G4748">
        <v>25024698</v>
      </c>
      <c r="H4748" t="s">
        <v>2804</v>
      </c>
      <c r="I4748" s="9">
        <v>43987.522916666669</v>
      </c>
      <c r="J4748" s="8" t="s">
        <v>2737</v>
      </c>
      <c r="K4748">
        <v>250</v>
      </c>
      <c r="L4748">
        <v>788</v>
      </c>
    </row>
    <row r="4749" spans="1:13" hidden="1" x14ac:dyDescent="0.25">
      <c r="A4749" t="s">
        <v>2660</v>
      </c>
      <c r="B4749" t="s">
        <v>2659</v>
      </c>
      <c r="C4749" t="s">
        <v>2658</v>
      </c>
      <c r="D4749">
        <v>21395.71</v>
      </c>
      <c r="E4749">
        <v>21</v>
      </c>
      <c r="F4749" t="s">
        <v>2848</v>
      </c>
      <c r="G4749">
        <v>63623574</v>
      </c>
      <c r="H4749" t="s">
        <v>2849</v>
      </c>
      <c r="I4749" s="9">
        <v>43987.522916666669</v>
      </c>
      <c r="J4749" s="8" t="s">
        <v>2737</v>
      </c>
      <c r="K4749">
        <v>636</v>
      </c>
      <c r="L4749">
        <v>788</v>
      </c>
    </row>
    <row r="4750" spans="1:13" hidden="1" x14ac:dyDescent="0.25">
      <c r="A4750" t="s">
        <v>2660</v>
      </c>
      <c r="B4750" t="s">
        <v>2659</v>
      </c>
      <c r="C4750" t="s">
        <v>2658</v>
      </c>
      <c r="D4750">
        <v>21395.71</v>
      </c>
      <c r="E4750">
        <v>1200</v>
      </c>
      <c r="F4750">
        <v>50499</v>
      </c>
      <c r="G4750">
        <v>11250499</v>
      </c>
      <c r="H4750" t="s">
        <v>2807</v>
      </c>
      <c r="I4750" s="9">
        <v>43987.522916666669</v>
      </c>
      <c r="J4750" s="8" t="s">
        <v>2737</v>
      </c>
      <c r="K4750">
        <v>112</v>
      </c>
      <c r="L4750">
        <v>788</v>
      </c>
      <c r="M4750" s="19">
        <v>1255</v>
      </c>
    </row>
    <row r="4751" spans="1:13" hidden="1" x14ac:dyDescent="0.25">
      <c r="A4751" t="s">
        <v>2660</v>
      </c>
      <c r="B4751" t="s">
        <v>2659</v>
      </c>
      <c r="C4751" t="s">
        <v>2658</v>
      </c>
      <c r="D4751">
        <v>21395.71</v>
      </c>
      <c r="E4751">
        <v>26</v>
      </c>
      <c r="F4751">
        <v>86900</v>
      </c>
      <c r="G4751">
        <v>30032030</v>
      </c>
      <c r="H4751" t="s">
        <v>2829</v>
      </c>
      <c r="I4751" s="9">
        <v>43987.522916666669</v>
      </c>
      <c r="J4751" s="8" t="s">
        <v>2737</v>
      </c>
      <c r="K4751">
        <v>300</v>
      </c>
      <c r="L4751">
        <v>788</v>
      </c>
      <c r="M4751" s="19">
        <v>28</v>
      </c>
    </row>
    <row r="4752" spans="1:13" hidden="1" x14ac:dyDescent="0.25">
      <c r="A4752" t="s">
        <v>2660</v>
      </c>
      <c r="B4752" t="s">
        <v>2659</v>
      </c>
      <c r="C4752" t="s">
        <v>2658</v>
      </c>
      <c r="D4752">
        <v>21395.71</v>
      </c>
      <c r="E4752">
        <v>45</v>
      </c>
      <c r="F4752">
        <v>86850</v>
      </c>
      <c r="G4752">
        <v>30032038</v>
      </c>
      <c r="H4752" t="s">
        <v>2830</v>
      </c>
      <c r="I4752" s="9">
        <v>43987.522916666669</v>
      </c>
      <c r="J4752" s="8" t="s">
        <v>2737</v>
      </c>
      <c r="K4752">
        <v>300</v>
      </c>
      <c r="L4752">
        <v>788</v>
      </c>
      <c r="M4752" s="19">
        <v>48</v>
      </c>
    </row>
    <row r="4753" spans="1:13" hidden="1" x14ac:dyDescent="0.25">
      <c r="A4753" t="s">
        <v>2660</v>
      </c>
      <c r="B4753" t="s">
        <v>2659</v>
      </c>
      <c r="C4753" t="s">
        <v>2658</v>
      </c>
      <c r="D4753">
        <v>21395.71</v>
      </c>
      <c r="E4753">
        <v>46</v>
      </c>
      <c r="F4753">
        <v>85025</v>
      </c>
      <c r="G4753">
        <v>30032110</v>
      </c>
      <c r="H4753" t="s">
        <v>2776</v>
      </c>
      <c r="I4753" s="9">
        <v>43987.522916666669</v>
      </c>
      <c r="J4753" s="8" t="s">
        <v>2737</v>
      </c>
      <c r="K4753">
        <v>300</v>
      </c>
      <c r="L4753">
        <v>788</v>
      </c>
      <c r="M4753" s="19">
        <v>49</v>
      </c>
    </row>
    <row r="4754" spans="1:13" hidden="1" x14ac:dyDescent="0.25">
      <c r="A4754" t="s">
        <v>2660</v>
      </c>
      <c r="B4754" t="s">
        <v>2659</v>
      </c>
      <c r="C4754" t="s">
        <v>2658</v>
      </c>
      <c r="D4754">
        <v>21395.71</v>
      </c>
      <c r="E4754">
        <v>33</v>
      </c>
      <c r="F4754">
        <v>32130</v>
      </c>
      <c r="G4754">
        <v>30032130</v>
      </c>
      <c r="H4754" t="s">
        <v>3056</v>
      </c>
      <c r="I4754" s="9">
        <v>43987.522916666669</v>
      </c>
      <c r="J4754" s="8" t="s">
        <v>2737</v>
      </c>
      <c r="K4754">
        <v>300</v>
      </c>
      <c r="L4754">
        <v>788</v>
      </c>
      <c r="M4754" s="19">
        <v>35</v>
      </c>
    </row>
    <row r="4755" spans="1:13" hidden="1" x14ac:dyDescent="0.25">
      <c r="A4755" t="s">
        <v>2660</v>
      </c>
      <c r="B4755" t="s">
        <v>2659</v>
      </c>
      <c r="C4755" t="s">
        <v>2658</v>
      </c>
      <c r="D4755">
        <v>21395.71</v>
      </c>
      <c r="E4755">
        <v>29</v>
      </c>
      <c r="F4755">
        <v>84155</v>
      </c>
      <c r="G4755">
        <v>30032375</v>
      </c>
      <c r="H4755" t="s">
        <v>3059</v>
      </c>
      <c r="I4755" s="9">
        <v>43987.522916666669</v>
      </c>
      <c r="J4755" s="8" t="s">
        <v>2737</v>
      </c>
      <c r="K4755">
        <v>300</v>
      </c>
      <c r="L4755">
        <v>788</v>
      </c>
      <c r="M4755" s="19">
        <v>31</v>
      </c>
    </row>
    <row r="4756" spans="1:13" hidden="1" x14ac:dyDescent="0.25">
      <c r="A4756" t="s">
        <v>2660</v>
      </c>
      <c r="B4756" t="s">
        <v>2659</v>
      </c>
      <c r="C4756" t="s">
        <v>2658</v>
      </c>
      <c r="D4756">
        <v>21395.71</v>
      </c>
      <c r="E4756">
        <v>30</v>
      </c>
      <c r="F4756">
        <v>81001</v>
      </c>
      <c r="G4756">
        <v>30032001</v>
      </c>
      <c r="H4756" t="s">
        <v>2886</v>
      </c>
      <c r="I4756" s="9">
        <v>43987.522916666669</v>
      </c>
      <c r="J4756" s="8" t="s">
        <v>2737</v>
      </c>
      <c r="K4756">
        <v>300</v>
      </c>
      <c r="L4756">
        <v>788</v>
      </c>
      <c r="M4756" s="19">
        <v>32</v>
      </c>
    </row>
    <row r="4757" spans="1:13" hidden="1" x14ac:dyDescent="0.25">
      <c r="A4757" t="s">
        <v>2660</v>
      </c>
      <c r="B4757" t="s">
        <v>2659</v>
      </c>
      <c r="C4757" t="s">
        <v>2658</v>
      </c>
      <c r="D4757">
        <v>21395.71</v>
      </c>
      <c r="E4757">
        <v>35</v>
      </c>
      <c r="F4757">
        <v>82565</v>
      </c>
      <c r="G4757">
        <v>30032069</v>
      </c>
      <c r="H4757" t="s">
        <v>3063</v>
      </c>
      <c r="I4757" s="9">
        <v>43987.522916666669</v>
      </c>
      <c r="J4757" s="8" t="s">
        <v>2737</v>
      </c>
      <c r="K4757">
        <v>300</v>
      </c>
      <c r="L4757">
        <v>788</v>
      </c>
      <c r="M4757" s="19">
        <v>37</v>
      </c>
    </row>
    <row r="4758" spans="1:13" hidden="1" x14ac:dyDescent="0.25">
      <c r="A4758" t="s">
        <v>2660</v>
      </c>
      <c r="B4758" t="s">
        <v>2659</v>
      </c>
      <c r="C4758" t="s">
        <v>2658</v>
      </c>
      <c r="D4758">
        <v>21395.71</v>
      </c>
      <c r="E4758">
        <v>37</v>
      </c>
      <c r="F4758">
        <v>84460</v>
      </c>
      <c r="G4758">
        <v>30032085</v>
      </c>
      <c r="H4758" t="s">
        <v>3066</v>
      </c>
      <c r="I4758" s="9">
        <v>43987.522916666669</v>
      </c>
      <c r="J4758" s="8" t="s">
        <v>2737</v>
      </c>
      <c r="K4758">
        <v>300</v>
      </c>
      <c r="L4758">
        <v>788</v>
      </c>
      <c r="M4758" s="19">
        <v>39</v>
      </c>
    </row>
    <row r="4759" spans="1:13" hidden="1" x14ac:dyDescent="0.25">
      <c r="A4759" t="s">
        <v>2660</v>
      </c>
      <c r="B4759" t="s">
        <v>2659</v>
      </c>
      <c r="C4759" t="s">
        <v>2658</v>
      </c>
      <c r="D4759">
        <v>21395.71</v>
      </c>
      <c r="E4759">
        <v>37</v>
      </c>
      <c r="F4759">
        <v>84450</v>
      </c>
      <c r="G4759">
        <v>30032084</v>
      </c>
      <c r="H4759" t="s">
        <v>3069</v>
      </c>
      <c r="I4759" s="9">
        <v>43987.522916666669</v>
      </c>
      <c r="J4759" s="8" t="s">
        <v>2737</v>
      </c>
      <c r="K4759">
        <v>300</v>
      </c>
      <c r="L4759">
        <v>788</v>
      </c>
      <c r="M4759" s="19">
        <v>39</v>
      </c>
    </row>
    <row r="4760" spans="1:13" hidden="1" x14ac:dyDescent="0.25">
      <c r="A4760" t="s">
        <v>2660</v>
      </c>
      <c r="B4760" t="s">
        <v>2659</v>
      </c>
      <c r="C4760" t="s">
        <v>2658</v>
      </c>
      <c r="D4760">
        <v>21395.71</v>
      </c>
      <c r="E4760">
        <v>5.46</v>
      </c>
      <c r="F4760" t="s">
        <v>2737</v>
      </c>
      <c r="G4760">
        <v>27069165</v>
      </c>
      <c r="H4760" t="s">
        <v>2806</v>
      </c>
      <c r="I4760" s="9">
        <v>43987.522916666669</v>
      </c>
      <c r="J4760" s="8" t="s">
        <v>2737</v>
      </c>
      <c r="K4760">
        <v>270</v>
      </c>
      <c r="L4760">
        <v>788</v>
      </c>
    </row>
    <row r="4761" spans="1:13" hidden="1" x14ac:dyDescent="0.25">
      <c r="A4761" t="s">
        <v>2660</v>
      </c>
      <c r="B4761" t="s">
        <v>2659</v>
      </c>
      <c r="C4761" t="s">
        <v>2658</v>
      </c>
      <c r="D4761">
        <v>21395.71</v>
      </c>
      <c r="E4761">
        <v>44</v>
      </c>
      <c r="F4761">
        <v>83615</v>
      </c>
      <c r="G4761">
        <v>30032456</v>
      </c>
      <c r="H4761" t="s">
        <v>3071</v>
      </c>
      <c r="I4761" s="9">
        <v>43987.522916666669</v>
      </c>
      <c r="J4761" s="8" t="s">
        <v>2737</v>
      </c>
      <c r="K4761">
        <v>300</v>
      </c>
      <c r="L4761">
        <v>788</v>
      </c>
      <c r="M4761" s="19">
        <v>47</v>
      </c>
    </row>
    <row r="4762" spans="1:13" hidden="1" x14ac:dyDescent="0.25">
      <c r="A4762" t="s">
        <v>2660</v>
      </c>
      <c r="B4762" t="s">
        <v>2659</v>
      </c>
      <c r="C4762" t="s">
        <v>2658</v>
      </c>
      <c r="D4762">
        <v>21395.71</v>
      </c>
      <c r="E4762">
        <v>35</v>
      </c>
      <c r="F4762">
        <v>84550</v>
      </c>
      <c r="G4762">
        <v>30032082</v>
      </c>
      <c r="H4762" t="s">
        <v>3073</v>
      </c>
      <c r="I4762" s="9">
        <v>43987.522916666669</v>
      </c>
      <c r="J4762" s="8" t="s">
        <v>2737</v>
      </c>
      <c r="K4762">
        <v>300</v>
      </c>
      <c r="L4762">
        <v>788</v>
      </c>
      <c r="M4762" s="19">
        <v>37</v>
      </c>
    </row>
    <row r="4763" spans="1:13" hidden="1" x14ac:dyDescent="0.25">
      <c r="A4763" t="s">
        <v>2660</v>
      </c>
      <c r="B4763" t="s">
        <v>2659</v>
      </c>
      <c r="C4763" t="s">
        <v>2658</v>
      </c>
      <c r="D4763">
        <v>21395.71</v>
      </c>
      <c r="E4763">
        <v>247</v>
      </c>
      <c r="F4763">
        <v>80100</v>
      </c>
      <c r="G4763">
        <v>30032401</v>
      </c>
      <c r="H4763" t="s">
        <v>2831</v>
      </c>
      <c r="I4763" s="9">
        <v>43987.522916666669</v>
      </c>
      <c r="J4763" s="8" t="s">
        <v>2737</v>
      </c>
      <c r="K4763">
        <v>300</v>
      </c>
      <c r="L4763">
        <v>788</v>
      </c>
      <c r="M4763" s="19">
        <v>259</v>
      </c>
    </row>
    <row r="4764" spans="1:13" hidden="1" x14ac:dyDescent="0.25">
      <c r="A4764" t="s">
        <v>2660</v>
      </c>
      <c r="B4764" t="s">
        <v>2659</v>
      </c>
      <c r="C4764" t="s">
        <v>2658</v>
      </c>
      <c r="D4764">
        <v>21395.71</v>
      </c>
      <c r="E4764">
        <v>28</v>
      </c>
      <c r="F4764">
        <v>86592</v>
      </c>
      <c r="G4764">
        <v>30032010</v>
      </c>
      <c r="H4764" t="s">
        <v>2832</v>
      </c>
      <c r="I4764" s="9">
        <v>43987.522916666669</v>
      </c>
      <c r="J4764" s="8" t="s">
        <v>2737</v>
      </c>
      <c r="K4764">
        <v>300</v>
      </c>
      <c r="L4764">
        <v>788</v>
      </c>
      <c r="M4764" s="19">
        <v>30</v>
      </c>
    </row>
    <row r="4765" spans="1:13" hidden="1" x14ac:dyDescent="0.25">
      <c r="A4765" t="s">
        <v>2660</v>
      </c>
      <c r="B4765" t="s">
        <v>2659</v>
      </c>
      <c r="C4765" t="s">
        <v>2658</v>
      </c>
      <c r="D4765">
        <v>21395.71</v>
      </c>
      <c r="E4765">
        <v>43</v>
      </c>
      <c r="F4765">
        <v>87086</v>
      </c>
      <c r="G4765">
        <v>30032120</v>
      </c>
      <c r="H4765" t="s">
        <v>3077</v>
      </c>
      <c r="I4765" s="9">
        <v>43987.522916666669</v>
      </c>
      <c r="J4765" s="8" t="s">
        <v>2737</v>
      </c>
      <c r="K4765">
        <v>300</v>
      </c>
      <c r="L4765">
        <v>788</v>
      </c>
      <c r="M4765" s="19">
        <v>45</v>
      </c>
    </row>
    <row r="4766" spans="1:13" hidden="1" x14ac:dyDescent="0.25">
      <c r="A4766" t="s">
        <v>2660</v>
      </c>
      <c r="B4766" t="s">
        <v>2659</v>
      </c>
      <c r="C4766" t="s">
        <v>2658</v>
      </c>
      <c r="D4766">
        <v>21395.71</v>
      </c>
      <c r="E4766">
        <v>105</v>
      </c>
      <c r="F4766">
        <v>87635</v>
      </c>
      <c r="G4766">
        <v>30604008</v>
      </c>
      <c r="H4766" t="s">
        <v>2887</v>
      </c>
      <c r="I4766" s="9">
        <v>43987.522916666669</v>
      </c>
      <c r="J4766" s="8" t="s">
        <v>2737</v>
      </c>
      <c r="K4766">
        <v>306</v>
      </c>
      <c r="L4766">
        <v>788</v>
      </c>
      <c r="M4766" s="19">
        <v>110</v>
      </c>
    </row>
    <row r="4767" spans="1:13" hidden="1" x14ac:dyDescent="0.25">
      <c r="A4767" t="s">
        <v>2660</v>
      </c>
      <c r="B4767" t="s">
        <v>2659</v>
      </c>
      <c r="C4767" t="s">
        <v>2658</v>
      </c>
      <c r="D4767">
        <v>21395.71</v>
      </c>
      <c r="E4767">
        <v>722</v>
      </c>
      <c r="F4767">
        <v>50523</v>
      </c>
      <c r="G4767">
        <v>37050523</v>
      </c>
      <c r="H4767" t="s">
        <v>2850</v>
      </c>
      <c r="I4767" s="9">
        <v>43987.522916666669</v>
      </c>
      <c r="J4767" s="8" t="s">
        <v>2737</v>
      </c>
      <c r="K4767">
        <v>370</v>
      </c>
      <c r="L4767">
        <v>788</v>
      </c>
      <c r="M4767" s="19">
        <v>756</v>
      </c>
    </row>
    <row r="4768" spans="1:13" hidden="1" x14ac:dyDescent="0.25">
      <c r="A4768" t="s">
        <v>2660</v>
      </c>
      <c r="B4768" t="s">
        <v>2659</v>
      </c>
      <c r="C4768" t="s">
        <v>2658</v>
      </c>
      <c r="D4768">
        <v>21395.71</v>
      </c>
      <c r="E4768">
        <v>75</v>
      </c>
      <c r="F4768">
        <v>50540</v>
      </c>
      <c r="G4768">
        <v>46050540</v>
      </c>
      <c r="H4768" t="s">
        <v>2851</v>
      </c>
      <c r="I4768" s="9">
        <v>43987.522916666669</v>
      </c>
      <c r="J4768" s="8" t="s">
        <v>2737</v>
      </c>
      <c r="K4768">
        <v>460</v>
      </c>
      <c r="L4768">
        <v>788</v>
      </c>
      <c r="M4768" s="19">
        <v>79</v>
      </c>
    </row>
    <row r="4769" spans="1:13" hidden="1" x14ac:dyDescent="0.25">
      <c r="A4769" t="s">
        <v>2660</v>
      </c>
      <c r="B4769" t="s">
        <v>2659</v>
      </c>
      <c r="C4769" t="s">
        <v>2658</v>
      </c>
      <c r="D4769">
        <v>21395.71</v>
      </c>
      <c r="E4769">
        <v>1200</v>
      </c>
      <c r="F4769">
        <v>50499</v>
      </c>
      <c r="G4769">
        <v>11250499</v>
      </c>
      <c r="H4769" t="s">
        <v>2807</v>
      </c>
      <c r="I4769" s="9">
        <v>43987.522916666669</v>
      </c>
      <c r="J4769" s="8" t="s">
        <v>2737</v>
      </c>
      <c r="K4769">
        <v>112</v>
      </c>
      <c r="L4769">
        <v>788</v>
      </c>
      <c r="M4769" s="19">
        <v>1255</v>
      </c>
    </row>
    <row r="4770" spans="1:13" hidden="1" x14ac:dyDescent="0.25">
      <c r="A4770" t="s">
        <v>2660</v>
      </c>
      <c r="B4770" t="s">
        <v>2659</v>
      </c>
      <c r="C4770" t="s">
        <v>2658</v>
      </c>
      <c r="D4770">
        <v>21395.71</v>
      </c>
      <c r="E4770">
        <v>22.61</v>
      </c>
      <c r="F4770" t="s">
        <v>2752</v>
      </c>
      <c r="G4770">
        <v>27038238</v>
      </c>
      <c r="H4770" t="s">
        <v>2753</v>
      </c>
      <c r="I4770" s="9">
        <v>43987.522916666669</v>
      </c>
      <c r="J4770" s="8" t="s">
        <v>2737</v>
      </c>
      <c r="K4770">
        <v>270</v>
      </c>
      <c r="L4770">
        <v>788</v>
      </c>
    </row>
    <row r="4771" spans="1:13" hidden="1" x14ac:dyDescent="0.25">
      <c r="A4771" t="s">
        <v>2660</v>
      </c>
      <c r="B4771" t="s">
        <v>2659</v>
      </c>
      <c r="C4771" t="s">
        <v>2658</v>
      </c>
      <c r="D4771">
        <v>21395.71</v>
      </c>
      <c r="E4771">
        <v>21.19</v>
      </c>
      <c r="F4771" t="s">
        <v>2737</v>
      </c>
      <c r="G4771">
        <v>27013399</v>
      </c>
      <c r="H4771" t="s">
        <v>2739</v>
      </c>
      <c r="I4771" s="9">
        <v>43987.522916666669</v>
      </c>
      <c r="J4771" s="8" t="s">
        <v>2737</v>
      </c>
      <c r="K4771">
        <v>270</v>
      </c>
      <c r="L4771">
        <v>788</v>
      </c>
    </row>
    <row r="4772" spans="1:13" hidden="1" x14ac:dyDescent="0.25">
      <c r="A4772" t="s">
        <v>2660</v>
      </c>
      <c r="B4772" t="s">
        <v>2659</v>
      </c>
      <c r="C4772" t="s">
        <v>2658</v>
      </c>
      <c r="D4772">
        <v>21395.71</v>
      </c>
      <c r="E4772">
        <v>6.12</v>
      </c>
      <c r="F4772" t="s">
        <v>2737</v>
      </c>
      <c r="G4772">
        <v>27013394</v>
      </c>
      <c r="H4772" t="s">
        <v>2789</v>
      </c>
      <c r="I4772" s="9">
        <v>43987.522916666669</v>
      </c>
      <c r="J4772" s="8" t="s">
        <v>2737</v>
      </c>
      <c r="K4772">
        <v>270</v>
      </c>
      <c r="L4772">
        <v>788</v>
      </c>
    </row>
    <row r="4773" spans="1:13" hidden="1" x14ac:dyDescent="0.25">
      <c r="A4773" t="s">
        <v>2660</v>
      </c>
      <c r="B4773" t="s">
        <v>2659</v>
      </c>
      <c r="C4773" t="s">
        <v>2658</v>
      </c>
      <c r="D4773">
        <v>21395.71</v>
      </c>
      <c r="E4773">
        <v>-21.19</v>
      </c>
      <c r="F4773" t="s">
        <v>2737</v>
      </c>
      <c r="G4773">
        <v>27013399</v>
      </c>
      <c r="H4773" t="s">
        <v>2739</v>
      </c>
      <c r="I4773" s="9">
        <v>43987.522916666669</v>
      </c>
      <c r="J4773" s="8" t="s">
        <v>2737</v>
      </c>
      <c r="K4773">
        <v>270</v>
      </c>
      <c r="L4773">
        <v>788</v>
      </c>
    </row>
    <row r="4774" spans="1:13" hidden="1" x14ac:dyDescent="0.25">
      <c r="A4774" t="s">
        <v>2660</v>
      </c>
      <c r="B4774" t="s">
        <v>2659</v>
      </c>
      <c r="C4774" t="s">
        <v>2658</v>
      </c>
      <c r="D4774">
        <v>21395.71</v>
      </c>
      <c r="E4774">
        <v>-76.5</v>
      </c>
      <c r="F4774" t="s">
        <v>2737</v>
      </c>
      <c r="G4774">
        <v>27050508</v>
      </c>
      <c r="H4774" t="s">
        <v>2816</v>
      </c>
      <c r="I4774" s="9">
        <v>43987.522916666669</v>
      </c>
      <c r="J4774" s="8" t="s">
        <v>2737</v>
      </c>
      <c r="K4774">
        <v>270</v>
      </c>
      <c r="L4774">
        <v>788</v>
      </c>
    </row>
    <row r="4775" spans="1:13" hidden="1" x14ac:dyDescent="0.25">
      <c r="A4775" t="s">
        <v>2660</v>
      </c>
      <c r="B4775" t="s">
        <v>2659</v>
      </c>
      <c r="C4775" t="s">
        <v>2658</v>
      </c>
      <c r="D4775">
        <v>21395.71</v>
      </c>
      <c r="E4775">
        <v>-8.83</v>
      </c>
      <c r="F4775" t="s">
        <v>2737</v>
      </c>
      <c r="G4775">
        <v>27069171</v>
      </c>
      <c r="H4775" t="s">
        <v>2809</v>
      </c>
      <c r="I4775" s="9">
        <v>43987.522916666669</v>
      </c>
      <c r="J4775" s="8" t="s">
        <v>2737</v>
      </c>
      <c r="K4775">
        <v>270</v>
      </c>
      <c r="L4775">
        <v>788</v>
      </c>
    </row>
    <row r="4776" spans="1:13" hidden="1" x14ac:dyDescent="0.25">
      <c r="A4776" t="s">
        <v>2660</v>
      </c>
      <c r="B4776" t="s">
        <v>2659</v>
      </c>
      <c r="C4776" t="s">
        <v>2658</v>
      </c>
      <c r="D4776">
        <v>21395.71</v>
      </c>
      <c r="E4776">
        <v>-8.83</v>
      </c>
      <c r="F4776" t="s">
        <v>2737</v>
      </c>
      <c r="G4776">
        <v>27069171</v>
      </c>
      <c r="H4776" t="s">
        <v>2809</v>
      </c>
      <c r="I4776" s="9">
        <v>43987.522916666669</v>
      </c>
      <c r="J4776" s="8" t="s">
        <v>2737</v>
      </c>
      <c r="K4776">
        <v>270</v>
      </c>
      <c r="L4776">
        <v>788</v>
      </c>
    </row>
    <row r="4777" spans="1:13" hidden="1" x14ac:dyDescent="0.25">
      <c r="A4777" t="s">
        <v>2660</v>
      </c>
      <c r="B4777" t="s">
        <v>2659</v>
      </c>
      <c r="C4777" t="s">
        <v>2658</v>
      </c>
      <c r="D4777">
        <v>21395.71</v>
      </c>
      <c r="E4777">
        <v>-92.86</v>
      </c>
      <c r="F4777" t="s">
        <v>2737</v>
      </c>
      <c r="G4777">
        <v>27210100</v>
      </c>
      <c r="H4777" t="s">
        <v>2750</v>
      </c>
      <c r="I4777" s="9">
        <v>43987.522916666669</v>
      </c>
      <c r="J4777" s="8" t="s">
        <v>2737</v>
      </c>
      <c r="K4777">
        <v>272</v>
      </c>
      <c r="L4777">
        <v>788</v>
      </c>
    </row>
    <row r="4778" spans="1:13" hidden="1" x14ac:dyDescent="0.25">
      <c r="A4778" t="s">
        <v>2660</v>
      </c>
      <c r="B4778" t="s">
        <v>2659</v>
      </c>
      <c r="C4778" t="s">
        <v>2658</v>
      </c>
      <c r="D4778">
        <v>21395.71</v>
      </c>
      <c r="E4778">
        <v>-129.97999999999999</v>
      </c>
      <c r="F4778" t="s">
        <v>2737</v>
      </c>
      <c r="G4778">
        <v>27250540</v>
      </c>
      <c r="H4778" t="s">
        <v>2817</v>
      </c>
      <c r="I4778" s="9">
        <v>43987.522916666669</v>
      </c>
      <c r="J4778" s="8" t="s">
        <v>2737</v>
      </c>
      <c r="K4778">
        <v>272</v>
      </c>
      <c r="L4778">
        <v>788</v>
      </c>
    </row>
    <row r="4779" spans="1:13" hidden="1" x14ac:dyDescent="0.25">
      <c r="A4779" t="s">
        <v>2660</v>
      </c>
      <c r="B4779" t="s">
        <v>2659</v>
      </c>
      <c r="C4779" t="s">
        <v>2658</v>
      </c>
      <c r="D4779">
        <v>21395.71</v>
      </c>
      <c r="E4779">
        <v>-13.89</v>
      </c>
      <c r="F4779" t="s">
        <v>2737</v>
      </c>
      <c r="G4779">
        <v>27250507</v>
      </c>
      <c r="H4779" t="s">
        <v>2815</v>
      </c>
      <c r="I4779" s="9">
        <v>43987.522916666669</v>
      </c>
      <c r="J4779" s="8" t="s">
        <v>2737</v>
      </c>
      <c r="K4779">
        <v>272</v>
      </c>
      <c r="L4779">
        <v>788</v>
      </c>
    </row>
    <row r="4780" spans="1:13" hidden="1" x14ac:dyDescent="0.25">
      <c r="A4780" t="s">
        <v>2660</v>
      </c>
      <c r="B4780" t="s">
        <v>2659</v>
      </c>
      <c r="C4780" t="s">
        <v>2658</v>
      </c>
      <c r="D4780">
        <v>21395.71</v>
      </c>
      <c r="E4780">
        <v>-6.12</v>
      </c>
      <c r="F4780" t="s">
        <v>2737</v>
      </c>
      <c r="G4780">
        <v>27013394</v>
      </c>
      <c r="H4780" t="s">
        <v>2789</v>
      </c>
      <c r="I4780" s="9">
        <v>43987.522916666669</v>
      </c>
      <c r="J4780" s="8" t="s">
        <v>2737</v>
      </c>
      <c r="K4780">
        <v>270</v>
      </c>
      <c r="L4780">
        <v>788</v>
      </c>
    </row>
    <row r="4781" spans="1:13" hidden="1" x14ac:dyDescent="0.25">
      <c r="A4781" t="s">
        <v>2660</v>
      </c>
      <c r="B4781" t="s">
        <v>2659</v>
      </c>
      <c r="C4781" t="s">
        <v>2658</v>
      </c>
      <c r="D4781">
        <v>21395.71</v>
      </c>
      <c r="E4781">
        <v>-68.13</v>
      </c>
      <c r="F4781" t="s">
        <v>2737</v>
      </c>
      <c r="G4781">
        <v>27250529</v>
      </c>
      <c r="H4781" t="s">
        <v>2818</v>
      </c>
      <c r="I4781" s="9">
        <v>43987.522916666669</v>
      </c>
      <c r="J4781" s="8" t="s">
        <v>2737</v>
      </c>
      <c r="K4781">
        <v>272</v>
      </c>
      <c r="L4781">
        <v>788</v>
      </c>
    </row>
    <row r="4782" spans="1:13" hidden="1" x14ac:dyDescent="0.25">
      <c r="A4782" t="s">
        <v>2660</v>
      </c>
      <c r="B4782" t="s">
        <v>2659</v>
      </c>
      <c r="C4782" t="s">
        <v>2658</v>
      </c>
      <c r="D4782">
        <v>21395.71</v>
      </c>
      <c r="E4782">
        <v>7.35</v>
      </c>
      <c r="F4782" t="s">
        <v>2737</v>
      </c>
      <c r="G4782">
        <v>27013392</v>
      </c>
      <c r="H4782" t="s">
        <v>2755</v>
      </c>
      <c r="I4782" s="9">
        <v>43987.522916666669</v>
      </c>
      <c r="J4782" s="8" t="s">
        <v>2737</v>
      </c>
      <c r="K4782">
        <v>270</v>
      </c>
      <c r="L4782">
        <v>788</v>
      </c>
    </row>
    <row r="4783" spans="1:13" hidden="1" x14ac:dyDescent="0.25">
      <c r="A4783" t="s">
        <v>2660</v>
      </c>
      <c r="B4783" t="s">
        <v>2659</v>
      </c>
      <c r="C4783" t="s">
        <v>2658</v>
      </c>
      <c r="D4783">
        <v>21395.71</v>
      </c>
      <c r="E4783">
        <v>-11.02</v>
      </c>
      <c r="F4783" t="s">
        <v>2737</v>
      </c>
      <c r="G4783">
        <v>27210100</v>
      </c>
      <c r="H4783" t="s">
        <v>2750</v>
      </c>
      <c r="I4783" s="9">
        <v>43987.522916666669</v>
      </c>
      <c r="J4783" s="8" t="s">
        <v>2737</v>
      </c>
      <c r="K4783">
        <v>272</v>
      </c>
      <c r="L4783">
        <v>788</v>
      </c>
    </row>
    <row r="4784" spans="1:13" hidden="1" x14ac:dyDescent="0.25">
      <c r="A4784" t="s">
        <v>2660</v>
      </c>
      <c r="B4784" t="s">
        <v>2659</v>
      </c>
      <c r="C4784" t="s">
        <v>2658</v>
      </c>
      <c r="D4784">
        <v>21395.71</v>
      </c>
      <c r="E4784">
        <v>-11.02</v>
      </c>
      <c r="F4784" t="s">
        <v>2737</v>
      </c>
      <c r="G4784">
        <v>27210100</v>
      </c>
      <c r="H4784" t="s">
        <v>2750</v>
      </c>
      <c r="I4784" s="9">
        <v>43987.522916666669</v>
      </c>
      <c r="J4784" s="8" t="s">
        <v>2737</v>
      </c>
      <c r="K4784">
        <v>272</v>
      </c>
      <c r="L4784">
        <v>788</v>
      </c>
    </row>
    <row r="4785" spans="1:13" hidden="1" x14ac:dyDescent="0.25">
      <c r="A4785" t="s">
        <v>2660</v>
      </c>
      <c r="B4785" t="s">
        <v>2659</v>
      </c>
      <c r="C4785" t="s">
        <v>2658</v>
      </c>
      <c r="D4785">
        <v>21395.71</v>
      </c>
      <c r="E4785">
        <v>-6.74</v>
      </c>
      <c r="F4785" t="s">
        <v>2737</v>
      </c>
      <c r="G4785">
        <v>27210100</v>
      </c>
      <c r="H4785" t="s">
        <v>2750</v>
      </c>
      <c r="I4785" s="9">
        <v>43987.522916666669</v>
      </c>
      <c r="J4785" s="8" t="s">
        <v>2737</v>
      </c>
      <c r="K4785">
        <v>272</v>
      </c>
      <c r="L4785">
        <v>788</v>
      </c>
    </row>
    <row r="4786" spans="1:13" hidden="1" x14ac:dyDescent="0.25">
      <c r="A4786" t="s">
        <v>2660</v>
      </c>
      <c r="B4786" t="s">
        <v>2659</v>
      </c>
      <c r="C4786" t="s">
        <v>2658</v>
      </c>
      <c r="D4786">
        <v>21395.71</v>
      </c>
      <c r="E4786">
        <v>-6.74</v>
      </c>
      <c r="F4786" t="s">
        <v>2737</v>
      </c>
      <c r="G4786">
        <v>27210100</v>
      </c>
      <c r="H4786" t="s">
        <v>2750</v>
      </c>
      <c r="I4786" s="9">
        <v>43987.522916666669</v>
      </c>
      <c r="J4786" s="8" t="s">
        <v>2737</v>
      </c>
      <c r="K4786">
        <v>272</v>
      </c>
      <c r="L4786">
        <v>788</v>
      </c>
    </row>
    <row r="4787" spans="1:13" hidden="1" x14ac:dyDescent="0.25">
      <c r="A4787" t="s">
        <v>2660</v>
      </c>
      <c r="B4787" t="s">
        <v>2659</v>
      </c>
      <c r="C4787" t="s">
        <v>2658</v>
      </c>
      <c r="D4787">
        <v>21395.71</v>
      </c>
      <c r="E4787">
        <v>-5.46</v>
      </c>
      <c r="F4787" t="s">
        <v>2737</v>
      </c>
      <c r="G4787">
        <v>27210100</v>
      </c>
      <c r="H4787" t="s">
        <v>2750</v>
      </c>
      <c r="I4787" s="9">
        <v>43987.522916666669</v>
      </c>
      <c r="J4787" s="8" t="s">
        <v>2737</v>
      </c>
      <c r="K4787">
        <v>272</v>
      </c>
      <c r="L4787">
        <v>788</v>
      </c>
    </row>
    <row r="4788" spans="1:13" hidden="1" x14ac:dyDescent="0.25">
      <c r="A4788" t="s">
        <v>2660</v>
      </c>
      <c r="B4788" t="s">
        <v>2659</v>
      </c>
      <c r="C4788" t="s">
        <v>2658</v>
      </c>
      <c r="D4788">
        <v>21395.71</v>
      </c>
      <c r="E4788">
        <v>-5.46</v>
      </c>
      <c r="F4788" t="s">
        <v>2737</v>
      </c>
      <c r="G4788">
        <v>27210100</v>
      </c>
      <c r="H4788" t="s">
        <v>2750</v>
      </c>
      <c r="I4788" s="9">
        <v>43987.522916666669</v>
      </c>
      <c r="J4788" s="8" t="s">
        <v>2737</v>
      </c>
      <c r="K4788">
        <v>272</v>
      </c>
      <c r="L4788">
        <v>788</v>
      </c>
    </row>
    <row r="4789" spans="1:13" hidden="1" x14ac:dyDescent="0.25">
      <c r="A4789" t="s">
        <v>2660</v>
      </c>
      <c r="B4789" t="s">
        <v>2659</v>
      </c>
      <c r="C4789" t="s">
        <v>2658</v>
      </c>
      <c r="D4789">
        <v>21395.71</v>
      </c>
      <c r="E4789">
        <v>-8.34</v>
      </c>
      <c r="F4789" t="s">
        <v>2737</v>
      </c>
      <c r="G4789">
        <v>27069318</v>
      </c>
      <c r="H4789" t="s">
        <v>2950</v>
      </c>
      <c r="I4789" s="9">
        <v>43987.522916666669</v>
      </c>
      <c r="J4789" s="8" t="s">
        <v>2737</v>
      </c>
      <c r="K4789">
        <v>270</v>
      </c>
      <c r="L4789">
        <v>788</v>
      </c>
    </row>
    <row r="4790" spans="1:13" hidden="1" x14ac:dyDescent="0.25">
      <c r="A4790" t="s">
        <v>2660</v>
      </c>
      <c r="B4790" t="s">
        <v>2659</v>
      </c>
      <c r="C4790" t="s">
        <v>2658</v>
      </c>
      <c r="D4790">
        <v>21395.71</v>
      </c>
      <c r="E4790">
        <v>164.69</v>
      </c>
      <c r="F4790" t="s">
        <v>2737</v>
      </c>
      <c r="G4790">
        <v>27210100</v>
      </c>
      <c r="H4790" t="s">
        <v>2750</v>
      </c>
      <c r="I4790" s="9">
        <v>43987.522916666669</v>
      </c>
      <c r="J4790" s="8" t="s">
        <v>2737</v>
      </c>
      <c r="K4790">
        <v>272</v>
      </c>
      <c r="L4790">
        <v>788</v>
      </c>
    </row>
    <row r="4791" spans="1:13" hidden="1" x14ac:dyDescent="0.25">
      <c r="A4791" t="s">
        <v>2660</v>
      </c>
      <c r="B4791" t="s">
        <v>2659</v>
      </c>
      <c r="C4791" t="s">
        <v>2658</v>
      </c>
      <c r="D4791">
        <v>21395.71</v>
      </c>
      <c r="E4791">
        <v>102.2</v>
      </c>
      <c r="F4791" t="s">
        <v>2737</v>
      </c>
      <c r="G4791">
        <v>27210100</v>
      </c>
      <c r="H4791" t="s">
        <v>2750</v>
      </c>
      <c r="I4791" s="9">
        <v>43987.522916666669</v>
      </c>
      <c r="J4791" s="8" t="s">
        <v>2737</v>
      </c>
      <c r="K4791">
        <v>272</v>
      </c>
      <c r="L4791">
        <v>788</v>
      </c>
    </row>
    <row r="4792" spans="1:13" hidden="1" x14ac:dyDescent="0.25">
      <c r="A4792" t="s">
        <v>2660</v>
      </c>
      <c r="B4792" t="s">
        <v>2659</v>
      </c>
      <c r="C4792" t="s">
        <v>2658</v>
      </c>
      <c r="D4792">
        <v>21395.71</v>
      </c>
      <c r="E4792">
        <v>633.65</v>
      </c>
      <c r="F4792" t="s">
        <v>2737</v>
      </c>
      <c r="G4792">
        <v>27220200</v>
      </c>
      <c r="H4792" t="s">
        <v>3087</v>
      </c>
      <c r="I4792" s="9">
        <v>43987.522916666669</v>
      </c>
      <c r="J4792" s="8" t="s">
        <v>2737</v>
      </c>
      <c r="K4792">
        <v>272</v>
      </c>
      <c r="L4792">
        <v>788</v>
      </c>
    </row>
    <row r="4793" spans="1:13" hidden="1" x14ac:dyDescent="0.25">
      <c r="A4793" t="s">
        <v>2621</v>
      </c>
      <c r="B4793" t="s">
        <v>2620</v>
      </c>
      <c r="C4793" t="s">
        <v>2619</v>
      </c>
      <c r="D4793">
        <v>17807.34</v>
      </c>
      <c r="E4793">
        <v>7.35</v>
      </c>
      <c r="F4793" t="s">
        <v>2737</v>
      </c>
      <c r="G4793">
        <v>27013393</v>
      </c>
      <c r="H4793" t="s">
        <v>2834</v>
      </c>
      <c r="I4793" s="9">
        <v>43775.322916666664</v>
      </c>
      <c r="J4793" s="8" t="s">
        <v>2737</v>
      </c>
      <c r="K4793">
        <v>270</v>
      </c>
      <c r="L4793">
        <v>785</v>
      </c>
    </row>
    <row r="4794" spans="1:13" hidden="1" x14ac:dyDescent="0.25">
      <c r="A4794" t="s">
        <v>2621</v>
      </c>
      <c r="B4794" t="s">
        <v>2620</v>
      </c>
      <c r="C4794" t="s">
        <v>2619</v>
      </c>
      <c r="D4794">
        <v>17807.34</v>
      </c>
      <c r="E4794">
        <v>1200</v>
      </c>
      <c r="F4794">
        <v>50499</v>
      </c>
      <c r="G4794">
        <v>11250499</v>
      </c>
      <c r="H4794" t="s">
        <v>2807</v>
      </c>
      <c r="I4794" s="9">
        <v>43775.322916666664</v>
      </c>
      <c r="J4794" s="8" t="s">
        <v>2737</v>
      </c>
      <c r="K4794">
        <v>112</v>
      </c>
      <c r="L4794">
        <v>785</v>
      </c>
      <c r="M4794" s="19">
        <v>1255</v>
      </c>
    </row>
    <row r="4795" spans="1:13" hidden="1" x14ac:dyDescent="0.25">
      <c r="A4795" t="s">
        <v>2621</v>
      </c>
      <c r="B4795" t="s">
        <v>2620</v>
      </c>
      <c r="C4795" t="s">
        <v>2619</v>
      </c>
      <c r="D4795">
        <v>17807.34</v>
      </c>
      <c r="E4795">
        <v>46</v>
      </c>
      <c r="F4795">
        <v>85025</v>
      </c>
      <c r="G4795">
        <v>30032110</v>
      </c>
      <c r="H4795" t="s">
        <v>2776</v>
      </c>
      <c r="I4795" s="9">
        <v>43775.322916666664</v>
      </c>
      <c r="J4795" s="8" t="s">
        <v>2737</v>
      </c>
      <c r="K4795">
        <v>300</v>
      </c>
      <c r="L4795">
        <v>785</v>
      </c>
      <c r="M4795" s="19">
        <v>49</v>
      </c>
    </row>
    <row r="4796" spans="1:13" hidden="1" x14ac:dyDescent="0.25">
      <c r="A4796" t="s">
        <v>2621</v>
      </c>
      <c r="B4796" t="s">
        <v>2620</v>
      </c>
      <c r="C4796" t="s">
        <v>2619</v>
      </c>
      <c r="D4796">
        <v>17807.34</v>
      </c>
      <c r="E4796">
        <v>15</v>
      </c>
      <c r="F4796">
        <v>32107</v>
      </c>
      <c r="G4796">
        <v>30032107</v>
      </c>
      <c r="H4796" t="s">
        <v>2779</v>
      </c>
      <c r="I4796" s="9">
        <v>43775.322916666664</v>
      </c>
      <c r="J4796" s="8" t="s">
        <v>2737</v>
      </c>
      <c r="K4796">
        <v>300</v>
      </c>
      <c r="L4796">
        <v>785</v>
      </c>
      <c r="M4796" s="19">
        <v>16</v>
      </c>
    </row>
    <row r="4797" spans="1:13" hidden="1" x14ac:dyDescent="0.25">
      <c r="A4797" t="s">
        <v>2621</v>
      </c>
      <c r="B4797" t="s">
        <v>2620</v>
      </c>
      <c r="C4797" t="s">
        <v>2619</v>
      </c>
      <c r="D4797">
        <v>17807.34</v>
      </c>
      <c r="E4797">
        <v>-8.57</v>
      </c>
      <c r="F4797" t="s">
        <v>2737</v>
      </c>
      <c r="G4797">
        <v>27069276</v>
      </c>
      <c r="H4797" t="s">
        <v>2813</v>
      </c>
      <c r="I4797" s="9">
        <v>43775.322916666664</v>
      </c>
      <c r="J4797" s="8" t="s">
        <v>2737</v>
      </c>
      <c r="K4797">
        <v>270</v>
      </c>
      <c r="L4797">
        <v>785</v>
      </c>
    </row>
    <row r="4798" spans="1:13" hidden="1" x14ac:dyDescent="0.25">
      <c r="A4798" t="s">
        <v>2621</v>
      </c>
      <c r="B4798" t="s">
        <v>2620</v>
      </c>
      <c r="C4798" t="s">
        <v>2619</v>
      </c>
      <c r="D4798">
        <v>17807.34</v>
      </c>
      <c r="E4798">
        <v>6</v>
      </c>
      <c r="F4798" t="s">
        <v>2737</v>
      </c>
      <c r="G4798">
        <v>25932661</v>
      </c>
      <c r="H4798" t="s">
        <v>2805</v>
      </c>
      <c r="I4798" s="9">
        <v>43775.322916666664</v>
      </c>
      <c r="J4798" s="8" t="s">
        <v>2737</v>
      </c>
      <c r="K4798">
        <v>259</v>
      </c>
      <c r="L4798">
        <v>785</v>
      </c>
    </row>
    <row r="4799" spans="1:13" hidden="1" x14ac:dyDescent="0.25">
      <c r="A4799" t="s">
        <v>2621</v>
      </c>
      <c r="B4799" t="s">
        <v>2620</v>
      </c>
      <c r="C4799" t="s">
        <v>2619</v>
      </c>
      <c r="D4799">
        <v>17807.34</v>
      </c>
      <c r="E4799">
        <v>7</v>
      </c>
      <c r="F4799" t="s">
        <v>2737</v>
      </c>
      <c r="G4799">
        <v>25923030</v>
      </c>
      <c r="H4799" t="s">
        <v>2966</v>
      </c>
      <c r="I4799" s="9">
        <v>43775.322916666664</v>
      </c>
      <c r="J4799" s="8" t="s">
        <v>2737</v>
      </c>
      <c r="K4799">
        <v>259</v>
      </c>
      <c r="L4799">
        <v>785</v>
      </c>
    </row>
    <row r="4800" spans="1:13" hidden="1" x14ac:dyDescent="0.25">
      <c r="A4800" t="s">
        <v>2621</v>
      </c>
      <c r="B4800" t="s">
        <v>2620</v>
      </c>
      <c r="C4800" t="s">
        <v>2619</v>
      </c>
      <c r="D4800">
        <v>17807.34</v>
      </c>
      <c r="E4800">
        <v>6</v>
      </c>
      <c r="F4800">
        <v>20410</v>
      </c>
      <c r="G4800">
        <v>25920410</v>
      </c>
      <c r="H4800" t="s">
        <v>3175</v>
      </c>
      <c r="I4800" s="9">
        <v>43775.322916666664</v>
      </c>
      <c r="J4800" s="8" t="s">
        <v>2737</v>
      </c>
      <c r="K4800">
        <v>259</v>
      </c>
      <c r="L4800">
        <v>785</v>
      </c>
    </row>
    <row r="4801" spans="1:13" hidden="1" x14ac:dyDescent="0.25">
      <c r="A4801" t="s">
        <v>2621</v>
      </c>
      <c r="B4801" t="s">
        <v>2620</v>
      </c>
      <c r="C4801" t="s">
        <v>2619</v>
      </c>
      <c r="D4801">
        <v>17807.34</v>
      </c>
      <c r="E4801">
        <v>16</v>
      </c>
      <c r="F4801">
        <v>20663</v>
      </c>
      <c r="G4801">
        <v>25920663</v>
      </c>
      <c r="H4801" t="s">
        <v>3043</v>
      </c>
      <c r="I4801" s="9">
        <v>43775.322916666664</v>
      </c>
      <c r="J4801" s="8" t="s">
        <v>2737</v>
      </c>
      <c r="K4801">
        <v>259</v>
      </c>
      <c r="L4801">
        <v>785</v>
      </c>
    </row>
    <row r="4802" spans="1:13" hidden="1" x14ac:dyDescent="0.25">
      <c r="A4802" t="s">
        <v>2621</v>
      </c>
      <c r="B4802" t="s">
        <v>2620</v>
      </c>
      <c r="C4802" t="s">
        <v>2619</v>
      </c>
      <c r="D4802">
        <v>17807.34</v>
      </c>
      <c r="E4802">
        <v>5</v>
      </c>
      <c r="F4802">
        <v>20278</v>
      </c>
      <c r="G4802">
        <v>25920278</v>
      </c>
      <c r="H4802" t="s">
        <v>2798</v>
      </c>
      <c r="I4802" s="9">
        <v>43775.322916666664</v>
      </c>
      <c r="J4802" s="8" t="s">
        <v>2737</v>
      </c>
      <c r="K4802">
        <v>259</v>
      </c>
      <c r="L4802">
        <v>785</v>
      </c>
    </row>
    <row r="4803" spans="1:13" hidden="1" x14ac:dyDescent="0.25">
      <c r="A4803" t="s">
        <v>2621</v>
      </c>
      <c r="B4803" t="s">
        <v>2620</v>
      </c>
      <c r="C4803" t="s">
        <v>2619</v>
      </c>
      <c r="D4803">
        <v>17807.34</v>
      </c>
      <c r="E4803">
        <v>5</v>
      </c>
      <c r="F4803">
        <v>20227</v>
      </c>
      <c r="G4803">
        <v>25920227</v>
      </c>
      <c r="H4803" t="s">
        <v>2797</v>
      </c>
      <c r="I4803" s="9">
        <v>43775.322916666664</v>
      </c>
      <c r="J4803" s="8" t="s">
        <v>2737</v>
      </c>
      <c r="K4803">
        <v>259</v>
      </c>
      <c r="L4803">
        <v>785</v>
      </c>
    </row>
    <row r="4804" spans="1:13" hidden="1" x14ac:dyDescent="0.25">
      <c r="A4804" t="s">
        <v>2621</v>
      </c>
      <c r="B4804" t="s">
        <v>2620</v>
      </c>
      <c r="C4804" t="s">
        <v>2619</v>
      </c>
      <c r="D4804">
        <v>17807.34</v>
      </c>
      <c r="E4804">
        <v>12.23</v>
      </c>
      <c r="F4804" t="s">
        <v>2737</v>
      </c>
      <c r="G4804">
        <v>27069208</v>
      </c>
      <c r="H4804" t="s">
        <v>2791</v>
      </c>
      <c r="I4804" s="9">
        <v>43775.322916666664</v>
      </c>
      <c r="J4804" s="8" t="s">
        <v>2737</v>
      </c>
      <c r="K4804">
        <v>270</v>
      </c>
      <c r="L4804">
        <v>785</v>
      </c>
    </row>
    <row r="4805" spans="1:13" hidden="1" x14ac:dyDescent="0.25">
      <c r="A4805" t="s">
        <v>2621</v>
      </c>
      <c r="B4805" t="s">
        <v>2620</v>
      </c>
      <c r="C4805" t="s">
        <v>2619</v>
      </c>
      <c r="D4805">
        <v>17807.34</v>
      </c>
      <c r="E4805">
        <v>6</v>
      </c>
      <c r="F4805">
        <v>23780</v>
      </c>
      <c r="G4805">
        <v>25923780</v>
      </c>
      <c r="H4805" t="s">
        <v>2810</v>
      </c>
      <c r="I4805" s="9">
        <v>43775.322916666664</v>
      </c>
      <c r="J4805" s="8" t="s">
        <v>2737</v>
      </c>
      <c r="K4805">
        <v>259</v>
      </c>
      <c r="L4805">
        <v>785</v>
      </c>
    </row>
    <row r="4806" spans="1:13" hidden="1" x14ac:dyDescent="0.25">
      <c r="A4806" t="s">
        <v>2621</v>
      </c>
      <c r="B4806" t="s">
        <v>2620</v>
      </c>
      <c r="C4806" t="s">
        <v>2619</v>
      </c>
      <c r="D4806">
        <v>17807.34</v>
      </c>
      <c r="E4806">
        <v>7</v>
      </c>
      <c r="F4806" t="s">
        <v>2737</v>
      </c>
      <c r="G4806">
        <v>25923030</v>
      </c>
      <c r="H4806" t="s">
        <v>2966</v>
      </c>
      <c r="I4806" s="9">
        <v>43775.322916666664</v>
      </c>
      <c r="J4806" s="8" t="s">
        <v>2737</v>
      </c>
      <c r="K4806">
        <v>259</v>
      </c>
      <c r="L4806">
        <v>785</v>
      </c>
    </row>
    <row r="4807" spans="1:13" hidden="1" x14ac:dyDescent="0.25">
      <c r="A4807" t="s">
        <v>2621</v>
      </c>
      <c r="B4807" t="s">
        <v>2620</v>
      </c>
      <c r="C4807" t="s">
        <v>2619</v>
      </c>
      <c r="D4807">
        <v>17807.34</v>
      </c>
      <c r="E4807">
        <v>0</v>
      </c>
      <c r="F4807" t="s">
        <v>2737</v>
      </c>
      <c r="G4807">
        <v>31200000</v>
      </c>
      <c r="H4807" t="s">
        <v>2749</v>
      </c>
      <c r="I4807" s="9">
        <v>43775.322916666664</v>
      </c>
      <c r="J4807" s="8" t="s">
        <v>2737</v>
      </c>
      <c r="K4807">
        <v>312</v>
      </c>
      <c r="L4807">
        <v>785</v>
      </c>
      <c r="M4807" s="19">
        <v>0</v>
      </c>
    </row>
    <row r="4808" spans="1:13" hidden="1" x14ac:dyDescent="0.25">
      <c r="A4808" t="s">
        <v>2621</v>
      </c>
      <c r="B4808" t="s">
        <v>2620</v>
      </c>
      <c r="C4808" t="s">
        <v>2619</v>
      </c>
      <c r="D4808">
        <v>17807.34</v>
      </c>
      <c r="E4808">
        <v>11.59</v>
      </c>
      <c r="F4808" t="s">
        <v>2737</v>
      </c>
      <c r="G4808">
        <v>27069212</v>
      </c>
      <c r="H4808" t="s">
        <v>2754</v>
      </c>
      <c r="I4808" s="9">
        <v>43775.322916666664</v>
      </c>
      <c r="J4808" s="8" t="s">
        <v>2737</v>
      </c>
      <c r="K4808">
        <v>270</v>
      </c>
      <c r="L4808">
        <v>785</v>
      </c>
    </row>
    <row r="4809" spans="1:13" hidden="1" x14ac:dyDescent="0.25">
      <c r="A4809" t="s">
        <v>2621</v>
      </c>
      <c r="B4809" t="s">
        <v>2620</v>
      </c>
      <c r="C4809" t="s">
        <v>2619</v>
      </c>
      <c r="D4809">
        <v>17807.34</v>
      </c>
      <c r="E4809">
        <v>11.92</v>
      </c>
      <c r="F4809" t="s">
        <v>2752</v>
      </c>
      <c r="G4809">
        <v>27038238</v>
      </c>
      <c r="H4809" t="s">
        <v>2753</v>
      </c>
      <c r="I4809" s="9">
        <v>43775.322916666664</v>
      </c>
      <c r="J4809" s="8" t="s">
        <v>2737</v>
      </c>
      <c r="K4809">
        <v>270</v>
      </c>
      <c r="L4809">
        <v>785</v>
      </c>
    </row>
    <row r="4810" spans="1:13" hidden="1" x14ac:dyDescent="0.25">
      <c r="A4810" t="s">
        <v>2621</v>
      </c>
      <c r="B4810" t="s">
        <v>2620</v>
      </c>
      <c r="C4810" t="s">
        <v>2619</v>
      </c>
      <c r="D4810">
        <v>17807.34</v>
      </c>
      <c r="E4810">
        <v>11.92</v>
      </c>
      <c r="F4810" t="s">
        <v>2752</v>
      </c>
      <c r="G4810">
        <v>27038238</v>
      </c>
      <c r="H4810" t="s">
        <v>2753</v>
      </c>
      <c r="I4810" s="9">
        <v>43775.322916666664</v>
      </c>
      <c r="J4810" s="8" t="s">
        <v>2737</v>
      </c>
      <c r="K4810">
        <v>270</v>
      </c>
      <c r="L4810">
        <v>785</v>
      </c>
    </row>
    <row r="4811" spans="1:13" hidden="1" x14ac:dyDescent="0.25">
      <c r="A4811" t="s">
        <v>2621</v>
      </c>
      <c r="B4811" t="s">
        <v>2620</v>
      </c>
      <c r="C4811" t="s">
        <v>2619</v>
      </c>
      <c r="D4811">
        <v>17807.34</v>
      </c>
      <c r="E4811">
        <v>5.46</v>
      </c>
      <c r="F4811" t="s">
        <v>2737</v>
      </c>
      <c r="G4811">
        <v>27069165</v>
      </c>
      <c r="H4811" t="s">
        <v>2806</v>
      </c>
      <c r="I4811" s="9">
        <v>43775.322916666664</v>
      </c>
      <c r="J4811" s="8" t="s">
        <v>2737</v>
      </c>
      <c r="K4811">
        <v>270</v>
      </c>
      <c r="L4811">
        <v>785</v>
      </c>
    </row>
    <row r="4812" spans="1:13" hidden="1" x14ac:dyDescent="0.25">
      <c r="A4812" t="s">
        <v>2621</v>
      </c>
      <c r="B4812" t="s">
        <v>2620</v>
      </c>
      <c r="C4812" t="s">
        <v>2619</v>
      </c>
      <c r="D4812">
        <v>17807.34</v>
      </c>
      <c r="E4812">
        <v>8.57</v>
      </c>
      <c r="F4812" t="s">
        <v>2737</v>
      </c>
      <c r="G4812">
        <v>27069276</v>
      </c>
      <c r="H4812" t="s">
        <v>2813</v>
      </c>
      <c r="I4812" s="9">
        <v>43775.322916666664</v>
      </c>
      <c r="J4812" s="8" t="s">
        <v>2737</v>
      </c>
      <c r="K4812">
        <v>270</v>
      </c>
      <c r="L4812">
        <v>785</v>
      </c>
    </row>
    <row r="4813" spans="1:13" hidden="1" x14ac:dyDescent="0.25">
      <c r="A4813" t="s">
        <v>2621</v>
      </c>
      <c r="B4813" t="s">
        <v>2620</v>
      </c>
      <c r="C4813" t="s">
        <v>2619</v>
      </c>
      <c r="D4813">
        <v>17807.34</v>
      </c>
      <c r="E4813">
        <v>-7.35</v>
      </c>
      <c r="F4813" t="s">
        <v>2737</v>
      </c>
      <c r="G4813">
        <v>27013393</v>
      </c>
      <c r="H4813" t="s">
        <v>2834</v>
      </c>
      <c r="I4813" s="9">
        <v>43775.322916666664</v>
      </c>
      <c r="J4813" s="8" t="s">
        <v>2737</v>
      </c>
      <c r="K4813">
        <v>270</v>
      </c>
      <c r="L4813">
        <v>785</v>
      </c>
    </row>
    <row r="4814" spans="1:13" hidden="1" x14ac:dyDescent="0.25">
      <c r="A4814" t="s">
        <v>2621</v>
      </c>
      <c r="B4814" t="s">
        <v>2620</v>
      </c>
      <c r="C4814" t="s">
        <v>2619</v>
      </c>
      <c r="D4814">
        <v>17807.34</v>
      </c>
      <c r="E4814">
        <v>-7.35</v>
      </c>
      <c r="F4814" t="s">
        <v>2737</v>
      </c>
      <c r="G4814">
        <v>27013392</v>
      </c>
      <c r="H4814" t="s">
        <v>2755</v>
      </c>
      <c r="I4814" s="9">
        <v>43775.322916666664</v>
      </c>
      <c r="J4814" s="8" t="s">
        <v>2737</v>
      </c>
      <c r="K4814">
        <v>270</v>
      </c>
      <c r="L4814">
        <v>785</v>
      </c>
    </row>
    <row r="4815" spans="1:13" hidden="1" x14ac:dyDescent="0.25">
      <c r="A4815" t="s">
        <v>2621</v>
      </c>
      <c r="B4815" t="s">
        <v>2620</v>
      </c>
      <c r="C4815" t="s">
        <v>2619</v>
      </c>
      <c r="D4815">
        <v>17807.34</v>
      </c>
      <c r="E4815">
        <v>-7.35</v>
      </c>
      <c r="F4815" t="s">
        <v>2737</v>
      </c>
      <c r="G4815">
        <v>27013392</v>
      </c>
      <c r="H4815" t="s">
        <v>2755</v>
      </c>
      <c r="I4815" s="9">
        <v>43775.322916666664</v>
      </c>
      <c r="J4815" s="8" t="s">
        <v>2737</v>
      </c>
      <c r="K4815">
        <v>270</v>
      </c>
      <c r="L4815">
        <v>785</v>
      </c>
    </row>
    <row r="4816" spans="1:13" hidden="1" x14ac:dyDescent="0.25">
      <c r="A4816" t="s">
        <v>2621</v>
      </c>
      <c r="B4816" t="s">
        <v>2620</v>
      </c>
      <c r="C4816" t="s">
        <v>2619</v>
      </c>
      <c r="D4816">
        <v>17807.34</v>
      </c>
      <c r="E4816">
        <v>11.92</v>
      </c>
      <c r="F4816" t="s">
        <v>2752</v>
      </c>
      <c r="G4816">
        <v>27038238</v>
      </c>
      <c r="H4816" t="s">
        <v>2753</v>
      </c>
      <c r="I4816" s="9">
        <v>43775.322916666664</v>
      </c>
      <c r="J4816" s="8" t="s">
        <v>2737</v>
      </c>
      <c r="K4816">
        <v>270</v>
      </c>
      <c r="L4816">
        <v>785</v>
      </c>
    </row>
    <row r="4817" spans="1:12" hidden="1" x14ac:dyDescent="0.25">
      <c r="A4817" t="s">
        <v>2621</v>
      </c>
      <c r="B4817" t="s">
        <v>2620</v>
      </c>
      <c r="C4817" t="s">
        <v>2619</v>
      </c>
      <c r="D4817">
        <v>17807.34</v>
      </c>
      <c r="E4817">
        <v>-12.23</v>
      </c>
      <c r="F4817" t="s">
        <v>2737</v>
      </c>
      <c r="G4817">
        <v>27069208</v>
      </c>
      <c r="H4817" t="s">
        <v>2791</v>
      </c>
      <c r="I4817" s="9">
        <v>43775.322916666664</v>
      </c>
      <c r="J4817" s="8" t="s">
        <v>2737</v>
      </c>
      <c r="K4817">
        <v>270</v>
      </c>
      <c r="L4817">
        <v>785</v>
      </c>
    </row>
    <row r="4818" spans="1:12" hidden="1" x14ac:dyDescent="0.25">
      <c r="A4818" t="s">
        <v>2621</v>
      </c>
      <c r="B4818" t="s">
        <v>2620</v>
      </c>
      <c r="C4818" t="s">
        <v>2619</v>
      </c>
      <c r="D4818">
        <v>17807.34</v>
      </c>
      <c r="E4818">
        <v>109.35</v>
      </c>
      <c r="F4818" t="s">
        <v>2737</v>
      </c>
      <c r="G4818">
        <v>27210100</v>
      </c>
      <c r="H4818" t="s">
        <v>2750</v>
      </c>
      <c r="I4818" s="9">
        <v>43775.322916666664</v>
      </c>
      <c r="J4818" s="8" t="s">
        <v>2737</v>
      </c>
      <c r="K4818">
        <v>272</v>
      </c>
      <c r="L4818">
        <v>785</v>
      </c>
    </row>
    <row r="4819" spans="1:12" hidden="1" x14ac:dyDescent="0.25">
      <c r="A4819" t="s">
        <v>2621</v>
      </c>
      <c r="B4819" t="s">
        <v>2620</v>
      </c>
      <c r="C4819" t="s">
        <v>2619</v>
      </c>
      <c r="D4819">
        <v>17807.34</v>
      </c>
      <c r="E4819">
        <v>91.87</v>
      </c>
      <c r="F4819">
        <v>13052</v>
      </c>
      <c r="G4819">
        <v>27013052</v>
      </c>
      <c r="H4819" t="s">
        <v>3104</v>
      </c>
      <c r="I4819" s="9">
        <v>43775.322916666664</v>
      </c>
      <c r="J4819" s="8" t="s">
        <v>2737</v>
      </c>
      <c r="K4819">
        <v>270</v>
      </c>
      <c r="L4819">
        <v>785</v>
      </c>
    </row>
    <row r="4820" spans="1:12" hidden="1" x14ac:dyDescent="0.25">
      <c r="A4820" t="s">
        <v>2621</v>
      </c>
      <c r="B4820" t="s">
        <v>2620</v>
      </c>
      <c r="C4820" t="s">
        <v>2619</v>
      </c>
      <c r="D4820">
        <v>17807.34</v>
      </c>
      <c r="E4820">
        <v>12.48</v>
      </c>
      <c r="F4820" t="s">
        <v>2737</v>
      </c>
      <c r="G4820">
        <v>27101000</v>
      </c>
      <c r="H4820" t="s">
        <v>2956</v>
      </c>
      <c r="I4820" s="9">
        <v>43775.322916666664</v>
      </c>
      <c r="J4820" s="8" t="s">
        <v>2737</v>
      </c>
      <c r="K4820">
        <v>271</v>
      </c>
      <c r="L4820">
        <v>785</v>
      </c>
    </row>
    <row r="4821" spans="1:12" hidden="1" x14ac:dyDescent="0.25">
      <c r="A4821" t="s">
        <v>2621</v>
      </c>
      <c r="B4821" t="s">
        <v>2620</v>
      </c>
      <c r="C4821" t="s">
        <v>2619</v>
      </c>
      <c r="D4821">
        <v>17807.34</v>
      </c>
      <c r="E4821">
        <v>40</v>
      </c>
      <c r="F4821" t="s">
        <v>2737</v>
      </c>
      <c r="G4821">
        <v>27013490</v>
      </c>
      <c r="H4821" t="s">
        <v>2814</v>
      </c>
      <c r="I4821" s="9">
        <v>43775.322916666664</v>
      </c>
      <c r="J4821" s="8" t="s">
        <v>2737</v>
      </c>
      <c r="K4821">
        <v>270</v>
      </c>
      <c r="L4821">
        <v>785</v>
      </c>
    </row>
    <row r="4822" spans="1:12" hidden="1" x14ac:dyDescent="0.25">
      <c r="A4822" t="s">
        <v>2621</v>
      </c>
      <c r="B4822" t="s">
        <v>2620</v>
      </c>
      <c r="C4822" t="s">
        <v>2619</v>
      </c>
      <c r="D4822">
        <v>17807.34</v>
      </c>
      <c r="E4822">
        <v>8.57</v>
      </c>
      <c r="F4822" t="s">
        <v>2737</v>
      </c>
      <c r="G4822">
        <v>27069276</v>
      </c>
      <c r="H4822" t="s">
        <v>2813</v>
      </c>
      <c r="I4822" s="9">
        <v>43775.322916666664</v>
      </c>
      <c r="J4822" s="8" t="s">
        <v>2737</v>
      </c>
      <c r="K4822">
        <v>270</v>
      </c>
      <c r="L4822">
        <v>785</v>
      </c>
    </row>
    <row r="4823" spans="1:12" hidden="1" x14ac:dyDescent="0.25">
      <c r="A4823" t="s">
        <v>2621</v>
      </c>
      <c r="B4823" t="s">
        <v>2620</v>
      </c>
      <c r="C4823" t="s">
        <v>2619</v>
      </c>
      <c r="D4823">
        <v>17807.34</v>
      </c>
      <c r="E4823">
        <v>11.1</v>
      </c>
      <c r="F4823" t="s">
        <v>2737</v>
      </c>
      <c r="G4823">
        <v>27069215</v>
      </c>
      <c r="H4823" t="s">
        <v>2792</v>
      </c>
      <c r="I4823" s="9">
        <v>43775.322916666664</v>
      </c>
      <c r="J4823" s="8" t="s">
        <v>2737</v>
      </c>
      <c r="K4823">
        <v>270</v>
      </c>
      <c r="L4823">
        <v>785</v>
      </c>
    </row>
    <row r="4824" spans="1:12" hidden="1" x14ac:dyDescent="0.25">
      <c r="A4824" t="s">
        <v>2621</v>
      </c>
      <c r="B4824" t="s">
        <v>2620</v>
      </c>
      <c r="C4824" t="s">
        <v>2619</v>
      </c>
      <c r="D4824">
        <v>17807.34</v>
      </c>
      <c r="E4824">
        <v>11.1</v>
      </c>
      <c r="F4824" t="s">
        <v>2737</v>
      </c>
      <c r="G4824">
        <v>27069215</v>
      </c>
      <c r="H4824" t="s">
        <v>2792</v>
      </c>
      <c r="I4824" s="9">
        <v>43775.322916666664</v>
      </c>
      <c r="J4824" s="8" t="s">
        <v>2737</v>
      </c>
      <c r="K4824">
        <v>270</v>
      </c>
      <c r="L4824">
        <v>785</v>
      </c>
    </row>
    <row r="4825" spans="1:12" hidden="1" x14ac:dyDescent="0.25">
      <c r="A4825" t="s">
        <v>2621</v>
      </c>
      <c r="B4825" t="s">
        <v>2620</v>
      </c>
      <c r="C4825" t="s">
        <v>2619</v>
      </c>
      <c r="D4825">
        <v>17807.34</v>
      </c>
      <c r="E4825">
        <v>44.6</v>
      </c>
      <c r="F4825">
        <v>37024</v>
      </c>
      <c r="G4825">
        <v>27037024</v>
      </c>
      <c r="H4825" t="s">
        <v>2835</v>
      </c>
      <c r="I4825" s="9">
        <v>43775.322916666664</v>
      </c>
      <c r="J4825" s="8" t="s">
        <v>2737</v>
      </c>
      <c r="K4825">
        <v>270</v>
      </c>
      <c r="L4825">
        <v>785</v>
      </c>
    </row>
    <row r="4826" spans="1:12" hidden="1" x14ac:dyDescent="0.25">
      <c r="A4826" t="s">
        <v>2621</v>
      </c>
      <c r="B4826" t="s">
        <v>2620</v>
      </c>
      <c r="C4826" t="s">
        <v>2619</v>
      </c>
      <c r="D4826">
        <v>17807.34</v>
      </c>
      <c r="E4826">
        <v>6.64</v>
      </c>
      <c r="F4826" t="s">
        <v>2737</v>
      </c>
      <c r="G4826">
        <v>27210100</v>
      </c>
      <c r="H4826" t="s">
        <v>2750</v>
      </c>
      <c r="I4826" s="9">
        <v>43775.322916666664</v>
      </c>
      <c r="J4826" s="8" t="s">
        <v>2737</v>
      </c>
      <c r="K4826">
        <v>272</v>
      </c>
      <c r="L4826">
        <v>785</v>
      </c>
    </row>
    <row r="4827" spans="1:12" hidden="1" x14ac:dyDescent="0.25">
      <c r="A4827" t="s">
        <v>2621</v>
      </c>
      <c r="B4827" t="s">
        <v>2620</v>
      </c>
      <c r="C4827" t="s">
        <v>2619</v>
      </c>
      <c r="D4827">
        <v>17807.34</v>
      </c>
      <c r="E4827">
        <v>6.64</v>
      </c>
      <c r="F4827" t="s">
        <v>2737</v>
      </c>
      <c r="G4827">
        <v>27210100</v>
      </c>
      <c r="H4827" t="s">
        <v>2750</v>
      </c>
      <c r="I4827" s="9">
        <v>43775.322916666664</v>
      </c>
      <c r="J4827" s="8" t="s">
        <v>2737</v>
      </c>
      <c r="K4827">
        <v>272</v>
      </c>
      <c r="L4827">
        <v>785</v>
      </c>
    </row>
    <row r="4828" spans="1:12" hidden="1" x14ac:dyDescent="0.25">
      <c r="A4828" t="s">
        <v>2621</v>
      </c>
      <c r="B4828" t="s">
        <v>2620</v>
      </c>
      <c r="C4828" t="s">
        <v>2619</v>
      </c>
      <c r="D4828">
        <v>17807.34</v>
      </c>
      <c r="E4828">
        <v>6.74</v>
      </c>
      <c r="F4828" t="s">
        <v>2737</v>
      </c>
      <c r="G4828">
        <v>27210100</v>
      </c>
      <c r="H4828" t="s">
        <v>2750</v>
      </c>
      <c r="I4828" s="9">
        <v>43775.322916666664</v>
      </c>
      <c r="J4828" s="8" t="s">
        <v>2737</v>
      </c>
      <c r="K4828">
        <v>272</v>
      </c>
      <c r="L4828">
        <v>785</v>
      </c>
    </row>
    <row r="4829" spans="1:12" hidden="1" x14ac:dyDescent="0.25">
      <c r="A4829" t="s">
        <v>2621</v>
      </c>
      <c r="B4829" t="s">
        <v>2620</v>
      </c>
      <c r="C4829" t="s">
        <v>2619</v>
      </c>
      <c r="D4829">
        <v>17807.34</v>
      </c>
      <c r="E4829">
        <v>27.92</v>
      </c>
      <c r="F4829">
        <v>13221</v>
      </c>
      <c r="G4829">
        <v>27013221</v>
      </c>
      <c r="H4829" t="s">
        <v>2836</v>
      </c>
      <c r="I4829" s="9">
        <v>43775.322916666664</v>
      </c>
      <c r="J4829" s="8" t="s">
        <v>2737</v>
      </c>
      <c r="K4829">
        <v>270</v>
      </c>
      <c r="L4829">
        <v>785</v>
      </c>
    </row>
    <row r="4830" spans="1:12" hidden="1" x14ac:dyDescent="0.25">
      <c r="A4830" t="s">
        <v>2621</v>
      </c>
      <c r="B4830" t="s">
        <v>2620</v>
      </c>
      <c r="C4830" t="s">
        <v>2619</v>
      </c>
      <c r="D4830">
        <v>17807.34</v>
      </c>
      <c r="E4830">
        <v>7.49</v>
      </c>
      <c r="F4830" t="s">
        <v>2737</v>
      </c>
      <c r="G4830">
        <v>27210100</v>
      </c>
      <c r="H4830" t="s">
        <v>2750</v>
      </c>
      <c r="I4830" s="9">
        <v>43775.322916666664</v>
      </c>
      <c r="J4830" s="8" t="s">
        <v>2737</v>
      </c>
      <c r="K4830">
        <v>272</v>
      </c>
      <c r="L4830">
        <v>785</v>
      </c>
    </row>
    <row r="4831" spans="1:12" hidden="1" x14ac:dyDescent="0.25">
      <c r="A4831" t="s">
        <v>2621</v>
      </c>
      <c r="B4831" t="s">
        <v>2620</v>
      </c>
      <c r="C4831" t="s">
        <v>2619</v>
      </c>
      <c r="D4831">
        <v>17807.34</v>
      </c>
      <c r="E4831">
        <v>6.74</v>
      </c>
      <c r="F4831" t="s">
        <v>2737</v>
      </c>
      <c r="G4831">
        <v>27210100</v>
      </c>
      <c r="H4831" t="s">
        <v>2750</v>
      </c>
      <c r="I4831" s="9">
        <v>43775.322916666664</v>
      </c>
      <c r="J4831" s="8" t="s">
        <v>2737</v>
      </c>
      <c r="K4831">
        <v>272</v>
      </c>
      <c r="L4831">
        <v>785</v>
      </c>
    </row>
    <row r="4832" spans="1:12" hidden="1" x14ac:dyDescent="0.25">
      <c r="A4832" t="s">
        <v>2621</v>
      </c>
      <c r="B4832" t="s">
        <v>2620</v>
      </c>
      <c r="C4832" t="s">
        <v>2619</v>
      </c>
      <c r="D4832">
        <v>17807.34</v>
      </c>
      <c r="E4832">
        <v>7.06</v>
      </c>
      <c r="F4832" t="s">
        <v>2737</v>
      </c>
      <c r="G4832">
        <v>27069170</v>
      </c>
      <c r="H4832" t="s">
        <v>2772</v>
      </c>
      <c r="I4832" s="9">
        <v>43775.322916666664</v>
      </c>
      <c r="J4832" s="8" t="s">
        <v>2737</v>
      </c>
      <c r="K4832">
        <v>270</v>
      </c>
      <c r="L4832">
        <v>785</v>
      </c>
    </row>
    <row r="4833" spans="1:13" hidden="1" x14ac:dyDescent="0.25">
      <c r="A4833" t="s">
        <v>2621</v>
      </c>
      <c r="B4833" t="s">
        <v>2620</v>
      </c>
      <c r="C4833" t="s">
        <v>2619</v>
      </c>
      <c r="D4833">
        <v>17807.34</v>
      </c>
      <c r="E4833">
        <v>65.209999999999994</v>
      </c>
      <c r="F4833">
        <v>10012</v>
      </c>
      <c r="G4833">
        <v>27010012</v>
      </c>
      <c r="H4833" t="s">
        <v>3057</v>
      </c>
      <c r="I4833" s="9">
        <v>43775.322916666664</v>
      </c>
      <c r="J4833" s="8" t="s">
        <v>2737</v>
      </c>
      <c r="K4833">
        <v>270</v>
      </c>
      <c r="L4833">
        <v>785</v>
      </c>
    </row>
    <row r="4834" spans="1:13" hidden="1" x14ac:dyDescent="0.25">
      <c r="A4834" t="s">
        <v>2621</v>
      </c>
      <c r="B4834" t="s">
        <v>2620</v>
      </c>
      <c r="C4834" t="s">
        <v>2619</v>
      </c>
      <c r="D4834">
        <v>17807.34</v>
      </c>
      <c r="E4834">
        <v>11.92</v>
      </c>
      <c r="F4834" t="s">
        <v>2752</v>
      </c>
      <c r="G4834">
        <v>27038238</v>
      </c>
      <c r="H4834" t="s">
        <v>2753</v>
      </c>
      <c r="I4834" s="9">
        <v>43775.322916666664</v>
      </c>
      <c r="J4834" s="8" t="s">
        <v>2737</v>
      </c>
      <c r="K4834">
        <v>270</v>
      </c>
      <c r="L4834">
        <v>785</v>
      </c>
    </row>
    <row r="4835" spans="1:13" hidden="1" x14ac:dyDescent="0.25">
      <c r="A4835" t="s">
        <v>2621</v>
      </c>
      <c r="B4835" t="s">
        <v>2620</v>
      </c>
      <c r="C4835" t="s">
        <v>2619</v>
      </c>
      <c r="D4835">
        <v>17807.34</v>
      </c>
      <c r="E4835">
        <v>30.05</v>
      </c>
      <c r="F4835" t="s">
        <v>2737</v>
      </c>
      <c r="G4835">
        <v>27069167</v>
      </c>
      <c r="H4835" t="s">
        <v>2790</v>
      </c>
      <c r="I4835" s="9">
        <v>43775.322916666664</v>
      </c>
      <c r="J4835" s="8" t="s">
        <v>2737</v>
      </c>
      <c r="K4835">
        <v>270</v>
      </c>
      <c r="L4835">
        <v>785</v>
      </c>
    </row>
    <row r="4836" spans="1:13" hidden="1" x14ac:dyDescent="0.25">
      <c r="A4836" t="s">
        <v>2621</v>
      </c>
      <c r="B4836" t="s">
        <v>2620</v>
      </c>
      <c r="C4836" t="s">
        <v>2619</v>
      </c>
      <c r="D4836">
        <v>17807.34</v>
      </c>
      <c r="E4836">
        <v>27.92</v>
      </c>
      <c r="F4836">
        <v>13221</v>
      </c>
      <c r="G4836">
        <v>27013221</v>
      </c>
      <c r="H4836" t="s">
        <v>2836</v>
      </c>
      <c r="I4836" s="9">
        <v>43775.322916666664</v>
      </c>
      <c r="J4836" s="8" t="s">
        <v>2737</v>
      </c>
      <c r="K4836">
        <v>270</v>
      </c>
      <c r="L4836">
        <v>785</v>
      </c>
    </row>
    <row r="4837" spans="1:13" hidden="1" x14ac:dyDescent="0.25">
      <c r="A4837" t="s">
        <v>2621</v>
      </c>
      <c r="B4837" t="s">
        <v>2620</v>
      </c>
      <c r="C4837" t="s">
        <v>2619</v>
      </c>
      <c r="D4837">
        <v>17807.34</v>
      </c>
      <c r="E4837">
        <v>75.010000000000005</v>
      </c>
      <c r="F4837" t="s">
        <v>2737</v>
      </c>
      <c r="G4837">
        <v>27280009</v>
      </c>
      <c r="H4837" t="s">
        <v>2839</v>
      </c>
      <c r="I4837" s="9">
        <v>43775.322916666664</v>
      </c>
      <c r="J4837" s="8" t="s">
        <v>2737</v>
      </c>
      <c r="K4837">
        <v>272</v>
      </c>
      <c r="L4837">
        <v>785</v>
      </c>
    </row>
    <row r="4838" spans="1:13" hidden="1" x14ac:dyDescent="0.25">
      <c r="A4838" t="s">
        <v>2621</v>
      </c>
      <c r="B4838" t="s">
        <v>2620</v>
      </c>
      <c r="C4838" t="s">
        <v>2619</v>
      </c>
      <c r="D4838">
        <v>17807.34</v>
      </c>
      <c r="E4838">
        <v>-91.87</v>
      </c>
      <c r="F4838">
        <v>13052</v>
      </c>
      <c r="G4838">
        <v>27013052</v>
      </c>
      <c r="H4838" t="s">
        <v>3104</v>
      </c>
      <c r="I4838" s="9">
        <v>43775.322916666664</v>
      </c>
      <c r="J4838" s="8" t="s">
        <v>2737</v>
      </c>
      <c r="K4838">
        <v>270</v>
      </c>
      <c r="L4838">
        <v>785</v>
      </c>
    </row>
    <row r="4839" spans="1:13" hidden="1" x14ac:dyDescent="0.25">
      <c r="A4839" t="s">
        <v>2621</v>
      </c>
      <c r="B4839" t="s">
        <v>2620</v>
      </c>
      <c r="C4839" t="s">
        <v>2619</v>
      </c>
      <c r="D4839">
        <v>17807.34</v>
      </c>
      <c r="E4839">
        <v>1200</v>
      </c>
      <c r="F4839">
        <v>50499</v>
      </c>
      <c r="G4839">
        <v>11250499</v>
      </c>
      <c r="H4839" t="s">
        <v>2807</v>
      </c>
      <c r="I4839" s="9">
        <v>43775.322916666664</v>
      </c>
      <c r="J4839" s="8" t="s">
        <v>2737</v>
      </c>
      <c r="K4839">
        <v>112</v>
      </c>
      <c r="L4839">
        <v>785</v>
      </c>
      <c r="M4839" s="19">
        <v>1255</v>
      </c>
    </row>
    <row r="4840" spans="1:13" hidden="1" x14ac:dyDescent="0.25">
      <c r="A4840" t="s">
        <v>2621</v>
      </c>
      <c r="B4840" t="s">
        <v>2620</v>
      </c>
      <c r="C4840" t="s">
        <v>2619</v>
      </c>
      <c r="D4840">
        <v>17807.34</v>
      </c>
      <c r="E4840">
        <v>26</v>
      </c>
      <c r="F4840">
        <v>86900</v>
      </c>
      <c r="G4840">
        <v>30032030</v>
      </c>
      <c r="H4840" t="s">
        <v>2829</v>
      </c>
      <c r="I4840" s="9">
        <v>43775.322916666664</v>
      </c>
      <c r="J4840" s="8" t="s">
        <v>2737</v>
      </c>
      <c r="K4840">
        <v>300</v>
      </c>
      <c r="L4840">
        <v>785</v>
      </c>
      <c r="M4840" s="19">
        <v>28</v>
      </c>
    </row>
    <row r="4841" spans="1:13" hidden="1" x14ac:dyDescent="0.25">
      <c r="A4841" t="s">
        <v>2621</v>
      </c>
      <c r="B4841" t="s">
        <v>2620</v>
      </c>
      <c r="C4841" t="s">
        <v>2619</v>
      </c>
      <c r="D4841">
        <v>17807.34</v>
      </c>
      <c r="E4841">
        <v>45</v>
      </c>
      <c r="F4841">
        <v>86850</v>
      </c>
      <c r="G4841">
        <v>30032038</v>
      </c>
      <c r="H4841" t="s">
        <v>2830</v>
      </c>
      <c r="I4841" s="9">
        <v>43775.322916666664</v>
      </c>
      <c r="J4841" s="8" t="s">
        <v>2737</v>
      </c>
      <c r="K4841">
        <v>300</v>
      </c>
      <c r="L4841">
        <v>785</v>
      </c>
      <c r="M4841" s="19">
        <v>48</v>
      </c>
    </row>
    <row r="4842" spans="1:13" hidden="1" x14ac:dyDescent="0.25">
      <c r="A4842" t="s">
        <v>2621</v>
      </c>
      <c r="B4842" t="s">
        <v>2620</v>
      </c>
      <c r="C4842" t="s">
        <v>2619</v>
      </c>
      <c r="D4842">
        <v>17807.34</v>
      </c>
      <c r="E4842">
        <v>15</v>
      </c>
      <c r="F4842">
        <v>32107</v>
      </c>
      <c r="G4842">
        <v>30032107</v>
      </c>
      <c r="H4842" t="s">
        <v>2779</v>
      </c>
      <c r="I4842" s="9">
        <v>43775.322916666664</v>
      </c>
      <c r="J4842" s="8" t="s">
        <v>2737</v>
      </c>
      <c r="K4842">
        <v>300</v>
      </c>
      <c r="L4842">
        <v>785</v>
      </c>
      <c r="M4842" s="19">
        <v>16</v>
      </c>
    </row>
    <row r="4843" spans="1:13" hidden="1" x14ac:dyDescent="0.25">
      <c r="A4843" t="s">
        <v>2621</v>
      </c>
      <c r="B4843" t="s">
        <v>2620</v>
      </c>
      <c r="C4843" t="s">
        <v>2619</v>
      </c>
      <c r="D4843">
        <v>17807.34</v>
      </c>
      <c r="E4843">
        <v>46</v>
      </c>
      <c r="F4843">
        <v>85025</v>
      </c>
      <c r="G4843">
        <v>30032110</v>
      </c>
      <c r="H4843" t="s">
        <v>2776</v>
      </c>
      <c r="I4843" s="9">
        <v>43775.322916666664</v>
      </c>
      <c r="J4843" s="8" t="s">
        <v>2737</v>
      </c>
      <c r="K4843">
        <v>300</v>
      </c>
      <c r="L4843">
        <v>785</v>
      </c>
      <c r="M4843" s="19">
        <v>49</v>
      </c>
    </row>
    <row r="4844" spans="1:13" hidden="1" x14ac:dyDescent="0.25">
      <c r="A4844" t="s">
        <v>2621</v>
      </c>
      <c r="B4844" t="s">
        <v>2620</v>
      </c>
      <c r="C4844" t="s">
        <v>2619</v>
      </c>
      <c r="D4844">
        <v>17807.34</v>
      </c>
      <c r="E4844">
        <v>247</v>
      </c>
      <c r="F4844">
        <v>80100</v>
      </c>
      <c r="G4844">
        <v>30032401</v>
      </c>
      <c r="H4844" t="s">
        <v>2831</v>
      </c>
      <c r="I4844" s="9">
        <v>43775.322916666664</v>
      </c>
      <c r="J4844" s="8" t="s">
        <v>2737</v>
      </c>
      <c r="K4844">
        <v>300</v>
      </c>
      <c r="L4844">
        <v>785</v>
      </c>
      <c r="M4844" s="19">
        <v>259</v>
      </c>
    </row>
    <row r="4845" spans="1:13" hidden="1" x14ac:dyDescent="0.25">
      <c r="A4845" t="s">
        <v>2621</v>
      </c>
      <c r="B4845" t="s">
        <v>2620</v>
      </c>
      <c r="C4845" t="s">
        <v>2619</v>
      </c>
      <c r="D4845">
        <v>17807.34</v>
      </c>
      <c r="E4845">
        <v>10.53</v>
      </c>
      <c r="F4845" t="s">
        <v>2737</v>
      </c>
      <c r="G4845">
        <v>27013394</v>
      </c>
      <c r="H4845" t="s">
        <v>2789</v>
      </c>
      <c r="I4845" s="9">
        <v>43775.322916666664</v>
      </c>
      <c r="J4845" s="8" t="s">
        <v>2737</v>
      </c>
      <c r="K4845">
        <v>270</v>
      </c>
      <c r="L4845">
        <v>785</v>
      </c>
    </row>
    <row r="4846" spans="1:13" hidden="1" x14ac:dyDescent="0.25">
      <c r="A4846" t="s">
        <v>2621</v>
      </c>
      <c r="B4846" t="s">
        <v>2620</v>
      </c>
      <c r="C4846" t="s">
        <v>2619</v>
      </c>
      <c r="D4846">
        <v>17807.34</v>
      </c>
      <c r="E4846">
        <v>15</v>
      </c>
      <c r="F4846">
        <v>32107</v>
      </c>
      <c r="G4846">
        <v>30032107</v>
      </c>
      <c r="H4846" t="s">
        <v>2779</v>
      </c>
      <c r="I4846" s="9">
        <v>43775.322916666664</v>
      </c>
      <c r="J4846" s="8" t="s">
        <v>2737</v>
      </c>
      <c r="K4846">
        <v>300</v>
      </c>
      <c r="L4846">
        <v>785</v>
      </c>
      <c r="M4846" s="19">
        <v>16</v>
      </c>
    </row>
    <row r="4847" spans="1:13" hidden="1" x14ac:dyDescent="0.25">
      <c r="A4847" t="s">
        <v>2621</v>
      </c>
      <c r="B4847" t="s">
        <v>2620</v>
      </c>
      <c r="C4847" t="s">
        <v>2619</v>
      </c>
      <c r="D4847">
        <v>17807.34</v>
      </c>
      <c r="E4847">
        <v>17</v>
      </c>
      <c r="F4847" t="s">
        <v>2737</v>
      </c>
      <c r="G4847">
        <v>25932597</v>
      </c>
      <c r="H4847" t="s">
        <v>2842</v>
      </c>
      <c r="I4847" s="9">
        <v>43775.322916666664</v>
      </c>
      <c r="J4847" s="8" t="s">
        <v>2737</v>
      </c>
      <c r="K4847">
        <v>259</v>
      </c>
      <c r="L4847">
        <v>785</v>
      </c>
    </row>
    <row r="4848" spans="1:13" hidden="1" x14ac:dyDescent="0.25">
      <c r="A4848" t="s">
        <v>2621</v>
      </c>
      <c r="B4848" t="s">
        <v>2620</v>
      </c>
      <c r="C4848" t="s">
        <v>2619</v>
      </c>
      <c r="D4848">
        <v>17807.34</v>
      </c>
      <c r="E4848">
        <v>21</v>
      </c>
      <c r="F4848" t="s">
        <v>2759</v>
      </c>
      <c r="G4848">
        <v>25023962</v>
      </c>
      <c r="H4848" t="s">
        <v>2843</v>
      </c>
      <c r="I4848" s="9">
        <v>43775.322916666664</v>
      </c>
      <c r="J4848" s="8" t="s">
        <v>2737</v>
      </c>
      <c r="K4848">
        <v>250</v>
      </c>
      <c r="L4848">
        <v>785</v>
      </c>
    </row>
    <row r="4849" spans="1:12" hidden="1" x14ac:dyDescent="0.25">
      <c r="A4849" t="s">
        <v>2621</v>
      </c>
      <c r="B4849" t="s">
        <v>2620</v>
      </c>
      <c r="C4849" t="s">
        <v>2619</v>
      </c>
      <c r="D4849">
        <v>17807.34</v>
      </c>
      <c r="E4849">
        <v>49.2</v>
      </c>
      <c r="F4849" t="s">
        <v>2846</v>
      </c>
      <c r="G4849">
        <v>25024712</v>
      </c>
      <c r="H4849" t="s">
        <v>2847</v>
      </c>
      <c r="I4849" s="9">
        <v>43775.322916666664</v>
      </c>
      <c r="J4849" s="8" t="s">
        <v>2737</v>
      </c>
      <c r="K4849">
        <v>250</v>
      </c>
      <c r="L4849">
        <v>785</v>
      </c>
    </row>
    <row r="4850" spans="1:12" hidden="1" x14ac:dyDescent="0.25">
      <c r="A4850" t="s">
        <v>2621</v>
      </c>
      <c r="B4850" t="s">
        <v>2620</v>
      </c>
      <c r="C4850" t="s">
        <v>2619</v>
      </c>
      <c r="D4850">
        <v>17807.34</v>
      </c>
      <c r="E4850">
        <v>6</v>
      </c>
      <c r="F4850">
        <v>20663</v>
      </c>
      <c r="G4850">
        <v>25920663</v>
      </c>
      <c r="H4850" t="s">
        <v>3043</v>
      </c>
      <c r="I4850" s="9">
        <v>43775.322916666664</v>
      </c>
      <c r="J4850" s="8" t="s">
        <v>2737</v>
      </c>
      <c r="K4850">
        <v>259</v>
      </c>
      <c r="L4850">
        <v>785</v>
      </c>
    </row>
    <row r="4851" spans="1:12" hidden="1" x14ac:dyDescent="0.25">
      <c r="A4851" t="s">
        <v>2621</v>
      </c>
      <c r="B4851" t="s">
        <v>2620</v>
      </c>
      <c r="C4851" t="s">
        <v>2619</v>
      </c>
      <c r="D4851">
        <v>17807.34</v>
      </c>
      <c r="E4851">
        <v>11</v>
      </c>
      <c r="F4851">
        <v>22406</v>
      </c>
      <c r="G4851">
        <v>25922406</v>
      </c>
      <c r="H4851" t="s">
        <v>3184</v>
      </c>
      <c r="I4851" s="9">
        <v>43775.322916666664</v>
      </c>
      <c r="J4851" s="8" t="s">
        <v>2737</v>
      </c>
      <c r="K4851">
        <v>259</v>
      </c>
      <c r="L4851">
        <v>785</v>
      </c>
    </row>
    <row r="4852" spans="1:12" hidden="1" x14ac:dyDescent="0.25">
      <c r="A4852" t="s">
        <v>2621</v>
      </c>
      <c r="B4852" t="s">
        <v>2620</v>
      </c>
      <c r="C4852" t="s">
        <v>2619</v>
      </c>
      <c r="D4852">
        <v>17807.34</v>
      </c>
      <c r="E4852">
        <v>21</v>
      </c>
      <c r="F4852" t="s">
        <v>2848</v>
      </c>
      <c r="G4852">
        <v>63623574</v>
      </c>
      <c r="H4852" t="s">
        <v>2849</v>
      </c>
      <c r="I4852" s="9">
        <v>43775.322916666664</v>
      </c>
      <c r="J4852" s="8" t="s">
        <v>2737</v>
      </c>
      <c r="K4852">
        <v>636</v>
      </c>
      <c r="L4852">
        <v>785</v>
      </c>
    </row>
    <row r="4853" spans="1:12" hidden="1" x14ac:dyDescent="0.25">
      <c r="A4853" t="s">
        <v>2621</v>
      </c>
      <c r="B4853" t="s">
        <v>2620</v>
      </c>
      <c r="C4853" t="s">
        <v>2619</v>
      </c>
      <c r="D4853">
        <v>17807.34</v>
      </c>
      <c r="E4853">
        <v>34</v>
      </c>
      <c r="F4853" t="s">
        <v>3015</v>
      </c>
      <c r="G4853">
        <v>25021327</v>
      </c>
      <c r="H4853" t="s">
        <v>3016</v>
      </c>
      <c r="I4853" s="9">
        <v>43775.322916666664</v>
      </c>
      <c r="J4853" s="8" t="s">
        <v>2737</v>
      </c>
      <c r="K4853">
        <v>250</v>
      </c>
      <c r="L4853">
        <v>785</v>
      </c>
    </row>
    <row r="4854" spans="1:12" hidden="1" x14ac:dyDescent="0.25">
      <c r="A4854" t="s">
        <v>2621</v>
      </c>
      <c r="B4854" t="s">
        <v>2620</v>
      </c>
      <c r="C4854" t="s">
        <v>2619</v>
      </c>
      <c r="D4854">
        <v>17807.34</v>
      </c>
      <c r="E4854">
        <v>21.19</v>
      </c>
      <c r="F4854" t="s">
        <v>2737</v>
      </c>
      <c r="G4854">
        <v>27013399</v>
      </c>
      <c r="H4854" t="s">
        <v>2739</v>
      </c>
      <c r="I4854" s="9">
        <v>43775.322916666664</v>
      </c>
      <c r="J4854" s="8" t="s">
        <v>2737</v>
      </c>
      <c r="K4854">
        <v>270</v>
      </c>
      <c r="L4854">
        <v>785</v>
      </c>
    </row>
    <row r="4855" spans="1:12" hidden="1" x14ac:dyDescent="0.25">
      <c r="A4855" t="s">
        <v>2621</v>
      </c>
      <c r="B4855" t="s">
        <v>2620</v>
      </c>
      <c r="C4855" t="s">
        <v>2619</v>
      </c>
      <c r="D4855">
        <v>17807.34</v>
      </c>
      <c r="E4855">
        <v>21</v>
      </c>
      <c r="F4855" t="s">
        <v>2737</v>
      </c>
      <c r="G4855">
        <v>25824575</v>
      </c>
      <c r="H4855" t="s">
        <v>3017</v>
      </c>
      <c r="I4855" s="9">
        <v>43775.322916666664</v>
      </c>
      <c r="J4855" s="8" t="s">
        <v>2737</v>
      </c>
      <c r="K4855">
        <v>258</v>
      </c>
      <c r="L4855">
        <v>785</v>
      </c>
    </row>
    <row r="4856" spans="1:12" hidden="1" x14ac:dyDescent="0.25">
      <c r="A4856" t="s">
        <v>2621</v>
      </c>
      <c r="B4856" t="s">
        <v>2620</v>
      </c>
      <c r="C4856" t="s">
        <v>2619</v>
      </c>
      <c r="D4856">
        <v>17807.34</v>
      </c>
      <c r="E4856">
        <v>218</v>
      </c>
      <c r="F4856" t="s">
        <v>2737</v>
      </c>
      <c r="G4856">
        <v>25090581</v>
      </c>
      <c r="H4856" t="s">
        <v>2965</v>
      </c>
      <c r="I4856" s="9">
        <v>43775.322916666664</v>
      </c>
      <c r="J4856" s="8" t="s">
        <v>2737</v>
      </c>
      <c r="K4856">
        <v>250</v>
      </c>
      <c r="L4856">
        <v>785</v>
      </c>
    </row>
    <row r="4857" spans="1:12" hidden="1" x14ac:dyDescent="0.25">
      <c r="A4857" t="s">
        <v>2621</v>
      </c>
      <c r="B4857" t="s">
        <v>2620</v>
      </c>
      <c r="C4857" t="s">
        <v>2619</v>
      </c>
      <c r="D4857">
        <v>17807.34</v>
      </c>
      <c r="E4857">
        <v>41</v>
      </c>
      <c r="F4857" t="s">
        <v>2803</v>
      </c>
      <c r="G4857">
        <v>25023647</v>
      </c>
      <c r="H4857" t="s">
        <v>3064</v>
      </c>
      <c r="I4857" s="9">
        <v>43775.322916666664</v>
      </c>
      <c r="J4857" s="8" t="s">
        <v>2737</v>
      </c>
      <c r="K4857">
        <v>250</v>
      </c>
      <c r="L4857">
        <v>785</v>
      </c>
    </row>
    <row r="4858" spans="1:12" hidden="1" x14ac:dyDescent="0.25">
      <c r="A4858" t="s">
        <v>2621</v>
      </c>
      <c r="B4858" t="s">
        <v>2620</v>
      </c>
      <c r="C4858" t="s">
        <v>2619</v>
      </c>
      <c r="D4858">
        <v>17807.34</v>
      </c>
      <c r="E4858">
        <v>44</v>
      </c>
      <c r="F4858" t="s">
        <v>2795</v>
      </c>
      <c r="G4858">
        <v>63690720</v>
      </c>
      <c r="H4858" t="s">
        <v>2796</v>
      </c>
      <c r="I4858" s="9">
        <v>43775.322916666664</v>
      </c>
      <c r="J4858" s="8" t="s">
        <v>2737</v>
      </c>
      <c r="K4858">
        <v>636</v>
      </c>
      <c r="L4858">
        <v>785</v>
      </c>
    </row>
    <row r="4859" spans="1:12" hidden="1" x14ac:dyDescent="0.25">
      <c r="A4859" t="s">
        <v>2621</v>
      </c>
      <c r="B4859" t="s">
        <v>2620</v>
      </c>
      <c r="C4859" t="s">
        <v>2619</v>
      </c>
      <c r="D4859">
        <v>17807.34</v>
      </c>
      <c r="E4859">
        <v>13</v>
      </c>
      <c r="F4859" t="s">
        <v>2737</v>
      </c>
      <c r="G4859">
        <v>25923030</v>
      </c>
      <c r="H4859" t="s">
        <v>2966</v>
      </c>
      <c r="I4859" s="9">
        <v>43775.322916666664</v>
      </c>
      <c r="J4859" s="8" t="s">
        <v>2737</v>
      </c>
      <c r="K4859">
        <v>259</v>
      </c>
      <c r="L4859">
        <v>785</v>
      </c>
    </row>
    <row r="4860" spans="1:12" hidden="1" x14ac:dyDescent="0.25">
      <c r="A4860" t="s">
        <v>2621</v>
      </c>
      <c r="B4860" t="s">
        <v>2620</v>
      </c>
      <c r="C4860" t="s">
        <v>2619</v>
      </c>
      <c r="D4860">
        <v>17807.34</v>
      </c>
      <c r="E4860">
        <v>13</v>
      </c>
      <c r="F4860" t="s">
        <v>2737</v>
      </c>
      <c r="G4860">
        <v>25923030</v>
      </c>
      <c r="H4860" t="s">
        <v>2966</v>
      </c>
      <c r="I4860" s="9">
        <v>43775.322916666664</v>
      </c>
      <c r="J4860" s="8" t="s">
        <v>2737</v>
      </c>
      <c r="K4860">
        <v>259</v>
      </c>
      <c r="L4860">
        <v>785</v>
      </c>
    </row>
    <row r="4861" spans="1:12" hidden="1" x14ac:dyDescent="0.25">
      <c r="A4861" t="s">
        <v>2621</v>
      </c>
      <c r="B4861" t="s">
        <v>2620</v>
      </c>
      <c r="C4861" t="s">
        <v>2619</v>
      </c>
      <c r="D4861">
        <v>17807.34</v>
      </c>
      <c r="E4861">
        <v>44</v>
      </c>
      <c r="F4861" t="s">
        <v>2795</v>
      </c>
      <c r="G4861">
        <v>63690720</v>
      </c>
      <c r="H4861" t="s">
        <v>2796</v>
      </c>
      <c r="I4861" s="9">
        <v>43775.322916666664</v>
      </c>
      <c r="J4861" s="8" t="s">
        <v>2737</v>
      </c>
      <c r="K4861">
        <v>636</v>
      </c>
      <c r="L4861">
        <v>785</v>
      </c>
    </row>
    <row r="4862" spans="1:12" hidden="1" x14ac:dyDescent="0.25">
      <c r="A4862" t="s">
        <v>2621</v>
      </c>
      <c r="B4862" t="s">
        <v>2620</v>
      </c>
      <c r="C4862" t="s">
        <v>2619</v>
      </c>
      <c r="D4862">
        <v>17807.34</v>
      </c>
      <c r="E4862">
        <v>7</v>
      </c>
      <c r="F4862" t="s">
        <v>2737</v>
      </c>
      <c r="G4862">
        <v>25923030</v>
      </c>
      <c r="H4862" t="s">
        <v>2966</v>
      </c>
      <c r="I4862" s="9">
        <v>43775.322916666664</v>
      </c>
      <c r="J4862" s="8" t="s">
        <v>2737</v>
      </c>
      <c r="K4862">
        <v>259</v>
      </c>
      <c r="L4862">
        <v>785</v>
      </c>
    </row>
    <row r="4863" spans="1:12" hidden="1" x14ac:dyDescent="0.25">
      <c r="A4863" t="s">
        <v>2621</v>
      </c>
      <c r="B4863" t="s">
        <v>2620</v>
      </c>
      <c r="C4863" t="s">
        <v>2619</v>
      </c>
      <c r="D4863">
        <v>17807.34</v>
      </c>
      <c r="E4863">
        <v>7.35</v>
      </c>
      <c r="F4863" t="s">
        <v>2737</v>
      </c>
      <c r="G4863">
        <v>27013392</v>
      </c>
      <c r="H4863" t="s">
        <v>2755</v>
      </c>
      <c r="I4863" s="9">
        <v>43775.322916666664</v>
      </c>
      <c r="J4863" s="8" t="s">
        <v>2737</v>
      </c>
      <c r="K4863">
        <v>270</v>
      </c>
      <c r="L4863">
        <v>785</v>
      </c>
    </row>
    <row r="4864" spans="1:12" hidden="1" x14ac:dyDescent="0.25">
      <c r="A4864" t="s">
        <v>2621</v>
      </c>
      <c r="B4864" t="s">
        <v>2620</v>
      </c>
      <c r="C4864" t="s">
        <v>2619</v>
      </c>
      <c r="D4864">
        <v>17807.34</v>
      </c>
      <c r="E4864">
        <v>5</v>
      </c>
      <c r="F4864">
        <v>20227</v>
      </c>
      <c r="G4864">
        <v>25920227</v>
      </c>
      <c r="H4864" t="s">
        <v>2797</v>
      </c>
      <c r="I4864" s="9">
        <v>43775.322916666664</v>
      </c>
      <c r="J4864" s="8" t="s">
        <v>2737</v>
      </c>
      <c r="K4864">
        <v>259</v>
      </c>
      <c r="L4864">
        <v>785</v>
      </c>
    </row>
    <row r="4865" spans="1:15" hidden="1" x14ac:dyDescent="0.25">
      <c r="A4865" t="s">
        <v>2621</v>
      </c>
      <c r="B4865" t="s">
        <v>2620</v>
      </c>
      <c r="C4865" t="s">
        <v>2619</v>
      </c>
      <c r="D4865">
        <v>17807.34</v>
      </c>
      <c r="E4865">
        <v>5</v>
      </c>
      <c r="F4865" t="s">
        <v>2737</v>
      </c>
      <c r="G4865">
        <v>25920459</v>
      </c>
      <c r="H4865" t="s">
        <v>2801</v>
      </c>
      <c r="I4865" s="9">
        <v>43775.322916666664</v>
      </c>
      <c r="J4865" s="8" t="s">
        <v>2737</v>
      </c>
      <c r="K4865">
        <v>259</v>
      </c>
      <c r="L4865">
        <v>785</v>
      </c>
    </row>
    <row r="4866" spans="1:15" hidden="1" x14ac:dyDescent="0.25">
      <c r="A4866" t="s">
        <v>2621</v>
      </c>
      <c r="B4866" t="s">
        <v>2620</v>
      </c>
      <c r="C4866" t="s">
        <v>2619</v>
      </c>
      <c r="D4866">
        <v>17807.34</v>
      </c>
      <c r="E4866">
        <v>32</v>
      </c>
      <c r="F4866">
        <v>20288</v>
      </c>
      <c r="G4866">
        <v>25920288</v>
      </c>
      <c r="H4866" t="s">
        <v>3185</v>
      </c>
      <c r="I4866" s="9">
        <v>43775.322916666664</v>
      </c>
      <c r="J4866" s="8" t="s">
        <v>2737</v>
      </c>
      <c r="K4866">
        <v>259</v>
      </c>
      <c r="L4866">
        <v>785</v>
      </c>
    </row>
    <row r="4867" spans="1:15" hidden="1" x14ac:dyDescent="0.25">
      <c r="A4867" t="s">
        <v>2621</v>
      </c>
      <c r="B4867" t="s">
        <v>2620</v>
      </c>
      <c r="C4867" t="s">
        <v>2619</v>
      </c>
      <c r="D4867">
        <v>17807.34</v>
      </c>
      <c r="E4867">
        <v>7</v>
      </c>
      <c r="F4867" t="s">
        <v>2737</v>
      </c>
      <c r="G4867">
        <v>25923030</v>
      </c>
      <c r="H4867" t="s">
        <v>2966</v>
      </c>
      <c r="I4867" s="9">
        <v>43775.322916666664</v>
      </c>
      <c r="J4867" s="8" t="s">
        <v>2737</v>
      </c>
      <c r="K4867">
        <v>259</v>
      </c>
      <c r="L4867">
        <v>785</v>
      </c>
    </row>
    <row r="4868" spans="1:15" hidden="1" x14ac:dyDescent="0.25">
      <c r="A4868" t="s">
        <v>2621</v>
      </c>
      <c r="B4868" t="s">
        <v>2620</v>
      </c>
      <c r="C4868" t="s">
        <v>2619</v>
      </c>
      <c r="D4868">
        <v>17807.34</v>
      </c>
      <c r="E4868">
        <v>44</v>
      </c>
      <c r="F4868" t="s">
        <v>2795</v>
      </c>
      <c r="G4868">
        <v>63690720</v>
      </c>
      <c r="H4868" t="s">
        <v>2796</v>
      </c>
      <c r="I4868" s="9">
        <v>43775.322916666664</v>
      </c>
      <c r="J4868" s="8" t="s">
        <v>2737</v>
      </c>
      <c r="K4868">
        <v>636</v>
      </c>
      <c r="L4868">
        <v>785</v>
      </c>
    </row>
    <row r="4869" spans="1:15" hidden="1" x14ac:dyDescent="0.25">
      <c r="A4869" t="s">
        <v>2621</v>
      </c>
      <c r="B4869" t="s">
        <v>2620</v>
      </c>
      <c r="C4869" t="s">
        <v>2619</v>
      </c>
      <c r="D4869">
        <v>17807.34</v>
      </c>
      <c r="E4869">
        <v>4766</v>
      </c>
      <c r="F4869" t="s">
        <v>2737</v>
      </c>
      <c r="G4869">
        <v>36050521</v>
      </c>
      <c r="H4869" t="s">
        <v>2853</v>
      </c>
      <c r="I4869" s="9">
        <v>43775.322916666664</v>
      </c>
      <c r="J4869" s="8" t="s">
        <v>2737</v>
      </c>
      <c r="K4869">
        <v>360</v>
      </c>
      <c r="L4869">
        <v>785</v>
      </c>
      <c r="M4869" s="19">
        <v>4986</v>
      </c>
    </row>
    <row r="4870" spans="1:15" hidden="1" x14ac:dyDescent="0.25">
      <c r="A4870" t="s">
        <v>2621</v>
      </c>
      <c r="B4870" t="s">
        <v>2620</v>
      </c>
      <c r="C4870" t="s">
        <v>2619</v>
      </c>
      <c r="D4870">
        <v>17807.34</v>
      </c>
      <c r="E4870">
        <v>4660</v>
      </c>
      <c r="F4870" t="s">
        <v>2737</v>
      </c>
      <c r="G4870">
        <v>36050530</v>
      </c>
      <c r="H4870" t="s">
        <v>3162</v>
      </c>
      <c r="I4870" s="9">
        <v>43775.322916666664</v>
      </c>
      <c r="J4870" s="8" t="s">
        <v>2737</v>
      </c>
      <c r="K4870">
        <v>360</v>
      </c>
      <c r="L4870">
        <v>785</v>
      </c>
      <c r="M4870" s="19">
        <v>4875</v>
      </c>
    </row>
    <row r="4871" spans="1:15" hidden="1" x14ac:dyDescent="0.25">
      <c r="A4871" t="s">
        <v>2621</v>
      </c>
      <c r="B4871" t="s">
        <v>2620</v>
      </c>
      <c r="C4871" t="s">
        <v>2619</v>
      </c>
      <c r="D4871">
        <v>17807.34</v>
      </c>
      <c r="E4871">
        <v>40</v>
      </c>
      <c r="F4871">
        <v>93041</v>
      </c>
      <c r="G4871">
        <v>73050518</v>
      </c>
      <c r="H4871" t="s">
        <v>2854</v>
      </c>
      <c r="I4871" s="9">
        <v>43775.322916666664</v>
      </c>
      <c r="J4871" s="8" t="s">
        <v>2737</v>
      </c>
      <c r="K4871">
        <v>730</v>
      </c>
      <c r="L4871">
        <v>785</v>
      </c>
      <c r="M4871" s="19">
        <v>42</v>
      </c>
    </row>
    <row r="4872" spans="1:15" hidden="1" x14ac:dyDescent="0.25">
      <c r="A4872" t="s">
        <v>2621</v>
      </c>
      <c r="B4872" t="s">
        <v>2620</v>
      </c>
      <c r="C4872" t="s">
        <v>2619</v>
      </c>
      <c r="D4872">
        <v>17807.34</v>
      </c>
      <c r="E4872">
        <v>75</v>
      </c>
      <c r="F4872">
        <v>50540</v>
      </c>
      <c r="G4872">
        <v>46050540</v>
      </c>
      <c r="H4872" t="s">
        <v>2851</v>
      </c>
      <c r="I4872" s="9">
        <v>43775.322916666664</v>
      </c>
      <c r="J4872" s="8" t="s">
        <v>2737</v>
      </c>
      <c r="K4872">
        <v>460</v>
      </c>
      <c r="L4872">
        <v>785</v>
      </c>
      <c r="M4872" s="19">
        <v>79</v>
      </c>
    </row>
    <row r="4873" spans="1:15" hidden="1" x14ac:dyDescent="0.25">
      <c r="A4873" t="s">
        <v>2621</v>
      </c>
      <c r="B4873" t="s">
        <v>2620</v>
      </c>
      <c r="C4873" t="s">
        <v>2619</v>
      </c>
      <c r="D4873">
        <v>17807.34</v>
      </c>
      <c r="E4873">
        <v>7.35</v>
      </c>
      <c r="F4873" t="s">
        <v>2737</v>
      </c>
      <c r="G4873">
        <v>27013392</v>
      </c>
      <c r="H4873" t="s">
        <v>2755</v>
      </c>
      <c r="I4873" s="9">
        <v>43775.322916666664</v>
      </c>
      <c r="J4873" s="8" t="s">
        <v>2737</v>
      </c>
      <c r="K4873">
        <v>270</v>
      </c>
      <c r="L4873">
        <v>785</v>
      </c>
    </row>
    <row r="4874" spans="1:15" hidden="1" x14ac:dyDescent="0.25">
      <c r="A4874" t="s">
        <v>2621</v>
      </c>
      <c r="B4874" t="s">
        <v>2620</v>
      </c>
      <c r="C4874" t="s">
        <v>2619</v>
      </c>
      <c r="D4874">
        <v>17807.34</v>
      </c>
      <c r="E4874">
        <v>690</v>
      </c>
      <c r="F4874" t="s">
        <v>2737</v>
      </c>
      <c r="G4874">
        <v>71017003</v>
      </c>
      <c r="H4874" t="s">
        <v>2856</v>
      </c>
      <c r="I4874" s="9">
        <v>43775.322916666664</v>
      </c>
      <c r="J4874" s="8" t="s">
        <v>2737</v>
      </c>
      <c r="K4874">
        <v>710</v>
      </c>
      <c r="L4874">
        <v>785</v>
      </c>
      <c r="M4874" s="19">
        <v>722</v>
      </c>
    </row>
    <row r="4875" spans="1:15" hidden="1" x14ac:dyDescent="0.25">
      <c r="A4875" t="s">
        <v>2621</v>
      </c>
      <c r="B4875" t="s">
        <v>2620</v>
      </c>
      <c r="C4875" t="s">
        <v>2619</v>
      </c>
      <c r="D4875">
        <v>17807.34</v>
      </c>
      <c r="E4875">
        <v>0</v>
      </c>
      <c r="F4875" t="s">
        <v>2737</v>
      </c>
      <c r="G4875">
        <v>76150538</v>
      </c>
      <c r="H4875" t="s">
        <v>2808</v>
      </c>
      <c r="I4875" s="9">
        <v>43775.322916666664</v>
      </c>
      <c r="J4875" s="8" t="s">
        <v>2737</v>
      </c>
      <c r="K4875">
        <v>761</v>
      </c>
      <c r="L4875">
        <v>785</v>
      </c>
      <c r="M4875" s="19">
        <v>0</v>
      </c>
    </row>
    <row r="4876" spans="1:15" hidden="1" x14ac:dyDescent="0.25">
      <c r="A4876" t="s">
        <v>2621</v>
      </c>
      <c r="B4876" t="s">
        <v>2620</v>
      </c>
      <c r="C4876" t="s">
        <v>2619</v>
      </c>
      <c r="D4876">
        <v>17807.34</v>
      </c>
      <c r="E4876">
        <v>3038</v>
      </c>
      <c r="F4876" t="s">
        <v>2737</v>
      </c>
      <c r="G4876">
        <v>37013010</v>
      </c>
      <c r="H4876" t="s">
        <v>2747</v>
      </c>
      <c r="I4876" s="9">
        <v>43775.322916666664</v>
      </c>
      <c r="J4876" s="8" t="s">
        <v>2737</v>
      </c>
      <c r="K4876">
        <v>370</v>
      </c>
      <c r="L4876">
        <v>785</v>
      </c>
      <c r="M4876" s="19">
        <v>33</v>
      </c>
      <c r="N4876">
        <f>E4876/31</f>
        <v>98</v>
      </c>
      <c r="O4876" s="19">
        <f>N4876*M4876</f>
        <v>3234</v>
      </c>
    </row>
    <row r="4877" spans="1:15" hidden="1" x14ac:dyDescent="0.25">
      <c r="A4877" t="s">
        <v>2621</v>
      </c>
      <c r="B4877" t="s">
        <v>2620</v>
      </c>
      <c r="C4877" t="s">
        <v>2619</v>
      </c>
      <c r="D4877">
        <v>17807.34</v>
      </c>
      <c r="E4877">
        <v>104.72</v>
      </c>
      <c r="F4877">
        <v>50564</v>
      </c>
      <c r="G4877">
        <v>27050564</v>
      </c>
      <c r="H4877" t="s">
        <v>2793</v>
      </c>
      <c r="I4877" s="9">
        <v>43775.322916666664</v>
      </c>
      <c r="J4877" s="8" t="s">
        <v>2737</v>
      </c>
      <c r="K4877">
        <v>270</v>
      </c>
      <c r="L4877">
        <v>785</v>
      </c>
    </row>
    <row r="4878" spans="1:15" hidden="1" x14ac:dyDescent="0.25">
      <c r="A4878" t="s">
        <v>2621</v>
      </c>
      <c r="B4878" t="s">
        <v>2620</v>
      </c>
      <c r="C4878" t="s">
        <v>2619</v>
      </c>
      <c r="D4878">
        <v>17807.34</v>
      </c>
      <c r="E4878">
        <v>7</v>
      </c>
      <c r="F4878" t="s">
        <v>2737</v>
      </c>
      <c r="G4878">
        <v>25923030</v>
      </c>
      <c r="H4878" t="s">
        <v>2966</v>
      </c>
      <c r="I4878" s="9">
        <v>43775.322916666664</v>
      </c>
      <c r="J4878" s="8" t="s">
        <v>2737</v>
      </c>
      <c r="K4878">
        <v>259</v>
      </c>
      <c r="L4878">
        <v>785</v>
      </c>
    </row>
    <row r="4879" spans="1:15" hidden="1" x14ac:dyDescent="0.25">
      <c r="A4879" t="s">
        <v>2621</v>
      </c>
      <c r="B4879" t="s">
        <v>2620</v>
      </c>
      <c r="C4879" t="s">
        <v>2619</v>
      </c>
      <c r="D4879">
        <v>17807.34</v>
      </c>
      <c r="E4879">
        <v>6</v>
      </c>
      <c r="F4879">
        <v>20410</v>
      </c>
      <c r="G4879">
        <v>25920410</v>
      </c>
      <c r="H4879" t="s">
        <v>3175</v>
      </c>
      <c r="I4879" s="9">
        <v>43775.322916666664</v>
      </c>
      <c r="J4879" s="8" t="s">
        <v>2737</v>
      </c>
      <c r="K4879">
        <v>259</v>
      </c>
      <c r="L4879">
        <v>785</v>
      </c>
    </row>
    <row r="4880" spans="1:15" hidden="1" x14ac:dyDescent="0.25">
      <c r="A4880" t="s">
        <v>2621</v>
      </c>
      <c r="B4880" t="s">
        <v>2620</v>
      </c>
      <c r="C4880" t="s">
        <v>2619</v>
      </c>
      <c r="D4880">
        <v>17807.34</v>
      </c>
      <c r="E4880">
        <v>16</v>
      </c>
      <c r="F4880">
        <v>20663</v>
      </c>
      <c r="G4880">
        <v>25920663</v>
      </c>
      <c r="H4880" t="s">
        <v>3043</v>
      </c>
      <c r="I4880" s="9">
        <v>43775.322916666664</v>
      </c>
      <c r="J4880" s="8" t="s">
        <v>2737</v>
      </c>
      <c r="K4880">
        <v>259</v>
      </c>
      <c r="L4880">
        <v>785</v>
      </c>
    </row>
    <row r="4881" spans="1:12" hidden="1" x14ac:dyDescent="0.25">
      <c r="A4881" t="s">
        <v>2621</v>
      </c>
      <c r="B4881" t="s">
        <v>2620</v>
      </c>
      <c r="C4881" t="s">
        <v>2619</v>
      </c>
      <c r="D4881">
        <v>17807.34</v>
      </c>
      <c r="E4881">
        <v>5</v>
      </c>
      <c r="F4881">
        <v>20278</v>
      </c>
      <c r="G4881">
        <v>25920278</v>
      </c>
      <c r="H4881" t="s">
        <v>2798</v>
      </c>
      <c r="I4881" s="9">
        <v>43775.322916666664</v>
      </c>
      <c r="J4881" s="8" t="s">
        <v>2737</v>
      </c>
      <c r="K4881">
        <v>259</v>
      </c>
      <c r="L4881">
        <v>785</v>
      </c>
    </row>
    <row r="4882" spans="1:12" hidden="1" x14ac:dyDescent="0.25">
      <c r="A4882" t="s">
        <v>2621</v>
      </c>
      <c r="B4882" t="s">
        <v>2620</v>
      </c>
      <c r="C4882" t="s">
        <v>2619</v>
      </c>
      <c r="D4882">
        <v>17807.34</v>
      </c>
      <c r="E4882">
        <v>5</v>
      </c>
      <c r="F4882">
        <v>20227</v>
      </c>
      <c r="G4882">
        <v>25920227</v>
      </c>
      <c r="H4882" t="s">
        <v>2797</v>
      </c>
      <c r="I4882" s="9">
        <v>43775.322916666664</v>
      </c>
      <c r="J4882" s="8" t="s">
        <v>2737</v>
      </c>
      <c r="K4882">
        <v>259</v>
      </c>
      <c r="L4882">
        <v>785</v>
      </c>
    </row>
    <row r="4883" spans="1:12" hidden="1" x14ac:dyDescent="0.25">
      <c r="A4883" t="s">
        <v>2621</v>
      </c>
      <c r="B4883" t="s">
        <v>2620</v>
      </c>
      <c r="C4883" t="s">
        <v>2619</v>
      </c>
      <c r="D4883">
        <v>17807.34</v>
      </c>
      <c r="E4883">
        <v>6</v>
      </c>
      <c r="F4883">
        <v>23780</v>
      </c>
      <c r="G4883">
        <v>25923780</v>
      </c>
      <c r="H4883" t="s">
        <v>2810</v>
      </c>
      <c r="I4883" s="9">
        <v>43775.322916666664</v>
      </c>
      <c r="J4883" s="8" t="s">
        <v>2737</v>
      </c>
      <c r="K4883">
        <v>259</v>
      </c>
      <c r="L4883">
        <v>785</v>
      </c>
    </row>
    <row r="4884" spans="1:12" hidden="1" x14ac:dyDescent="0.25">
      <c r="A4884" t="s">
        <v>2621</v>
      </c>
      <c r="B4884" t="s">
        <v>2620</v>
      </c>
      <c r="C4884" t="s">
        <v>2619</v>
      </c>
      <c r="D4884">
        <v>17807.34</v>
      </c>
      <c r="E4884">
        <v>7.35</v>
      </c>
      <c r="F4884" t="s">
        <v>2737</v>
      </c>
      <c r="G4884">
        <v>27013393</v>
      </c>
      <c r="H4884" t="s">
        <v>2834</v>
      </c>
      <c r="I4884" s="9">
        <v>43775.322916666664</v>
      </c>
      <c r="J4884" s="8" t="s">
        <v>2737</v>
      </c>
      <c r="K4884">
        <v>270</v>
      </c>
      <c r="L4884">
        <v>785</v>
      </c>
    </row>
    <row r="4885" spans="1:12" hidden="1" x14ac:dyDescent="0.25">
      <c r="A4885" t="s">
        <v>2621</v>
      </c>
      <c r="B4885" t="s">
        <v>2620</v>
      </c>
      <c r="C4885" t="s">
        <v>2619</v>
      </c>
      <c r="D4885">
        <v>17807.34</v>
      </c>
      <c r="E4885">
        <v>5</v>
      </c>
      <c r="F4885" t="s">
        <v>2737</v>
      </c>
      <c r="G4885">
        <v>25920459</v>
      </c>
      <c r="H4885" t="s">
        <v>2801</v>
      </c>
      <c r="I4885" s="9">
        <v>43775.322916666664</v>
      </c>
      <c r="J4885" s="8" t="s">
        <v>2737</v>
      </c>
      <c r="K4885">
        <v>259</v>
      </c>
      <c r="L4885">
        <v>785</v>
      </c>
    </row>
    <row r="4886" spans="1:12" hidden="1" x14ac:dyDescent="0.25">
      <c r="A4886" t="s">
        <v>2621</v>
      </c>
      <c r="B4886" t="s">
        <v>2620</v>
      </c>
      <c r="C4886" t="s">
        <v>2619</v>
      </c>
      <c r="D4886">
        <v>17807.34</v>
      </c>
      <c r="E4886">
        <v>7</v>
      </c>
      <c r="F4886" t="s">
        <v>2737</v>
      </c>
      <c r="G4886">
        <v>25923030</v>
      </c>
      <c r="H4886" t="s">
        <v>2966</v>
      </c>
      <c r="I4886" s="9">
        <v>43775.322916666664</v>
      </c>
      <c r="J4886" s="8" t="s">
        <v>2737</v>
      </c>
      <c r="K4886">
        <v>259</v>
      </c>
      <c r="L4886">
        <v>785</v>
      </c>
    </row>
    <row r="4887" spans="1:12" hidden="1" x14ac:dyDescent="0.25">
      <c r="A4887" t="s">
        <v>2621</v>
      </c>
      <c r="B4887" t="s">
        <v>2620</v>
      </c>
      <c r="C4887" t="s">
        <v>2619</v>
      </c>
      <c r="D4887">
        <v>17807.34</v>
      </c>
      <c r="E4887">
        <v>132</v>
      </c>
      <c r="F4887" t="s">
        <v>3047</v>
      </c>
      <c r="G4887">
        <v>25921302</v>
      </c>
      <c r="H4887" t="s">
        <v>3048</v>
      </c>
      <c r="I4887" s="9">
        <v>43775.322916666664</v>
      </c>
      <c r="J4887" s="8" t="s">
        <v>2737</v>
      </c>
      <c r="K4887">
        <v>259</v>
      </c>
      <c r="L4887">
        <v>785</v>
      </c>
    </row>
    <row r="4888" spans="1:12" hidden="1" x14ac:dyDescent="0.25">
      <c r="A4888" t="s">
        <v>2621</v>
      </c>
      <c r="B4888" t="s">
        <v>2620</v>
      </c>
      <c r="C4888" t="s">
        <v>2619</v>
      </c>
      <c r="D4888">
        <v>17807.34</v>
      </c>
      <c r="E4888">
        <v>6</v>
      </c>
      <c r="F4888" t="s">
        <v>2737</v>
      </c>
      <c r="G4888">
        <v>25932661</v>
      </c>
      <c r="H4888" t="s">
        <v>2805</v>
      </c>
      <c r="I4888" s="9">
        <v>43775.322916666664</v>
      </c>
      <c r="J4888" s="8" t="s">
        <v>2737</v>
      </c>
      <c r="K4888">
        <v>259</v>
      </c>
      <c r="L4888">
        <v>785</v>
      </c>
    </row>
    <row r="4889" spans="1:12" hidden="1" x14ac:dyDescent="0.25">
      <c r="A4889" t="s">
        <v>2621</v>
      </c>
      <c r="B4889" t="s">
        <v>2620</v>
      </c>
      <c r="C4889" t="s">
        <v>2619</v>
      </c>
      <c r="D4889">
        <v>17807.34</v>
      </c>
      <c r="E4889">
        <v>7</v>
      </c>
      <c r="F4889" t="s">
        <v>2737</v>
      </c>
      <c r="G4889">
        <v>25923030</v>
      </c>
      <c r="H4889" t="s">
        <v>2966</v>
      </c>
      <c r="I4889" s="9">
        <v>43775.322916666664</v>
      </c>
      <c r="J4889" s="8" t="s">
        <v>2737</v>
      </c>
      <c r="K4889">
        <v>259</v>
      </c>
      <c r="L4889">
        <v>785</v>
      </c>
    </row>
    <row r="4890" spans="1:12" hidden="1" x14ac:dyDescent="0.25">
      <c r="A4890" t="s">
        <v>2621</v>
      </c>
      <c r="B4890" t="s">
        <v>2620</v>
      </c>
      <c r="C4890" t="s">
        <v>2619</v>
      </c>
      <c r="D4890">
        <v>17807.34</v>
      </c>
      <c r="E4890">
        <v>7</v>
      </c>
      <c r="F4890" t="s">
        <v>2737</v>
      </c>
      <c r="G4890">
        <v>25923030</v>
      </c>
      <c r="H4890" t="s">
        <v>2966</v>
      </c>
      <c r="I4890" s="9">
        <v>43775.322916666664</v>
      </c>
      <c r="J4890" s="8" t="s">
        <v>2737</v>
      </c>
      <c r="K4890">
        <v>259</v>
      </c>
      <c r="L4890">
        <v>785</v>
      </c>
    </row>
    <row r="4891" spans="1:12" hidden="1" x14ac:dyDescent="0.25">
      <c r="A4891" t="s">
        <v>2621</v>
      </c>
      <c r="B4891" t="s">
        <v>2620</v>
      </c>
      <c r="C4891" t="s">
        <v>2619</v>
      </c>
      <c r="D4891">
        <v>17807.34</v>
      </c>
      <c r="E4891">
        <v>6</v>
      </c>
      <c r="F4891" t="s">
        <v>2737</v>
      </c>
      <c r="G4891">
        <v>25932661</v>
      </c>
      <c r="H4891" t="s">
        <v>2805</v>
      </c>
      <c r="I4891" s="9">
        <v>43775.322916666664</v>
      </c>
      <c r="J4891" s="8" t="s">
        <v>2737</v>
      </c>
      <c r="K4891">
        <v>259</v>
      </c>
      <c r="L4891">
        <v>785</v>
      </c>
    </row>
    <row r="4892" spans="1:12" hidden="1" x14ac:dyDescent="0.25">
      <c r="A4892" t="s">
        <v>2621</v>
      </c>
      <c r="B4892" t="s">
        <v>2620</v>
      </c>
      <c r="C4892" t="s">
        <v>2619</v>
      </c>
      <c r="D4892">
        <v>17807.34</v>
      </c>
      <c r="E4892">
        <v>5</v>
      </c>
      <c r="F4892">
        <v>20227</v>
      </c>
      <c r="G4892">
        <v>25920227</v>
      </c>
      <c r="H4892" t="s">
        <v>2797</v>
      </c>
      <c r="I4892" s="9">
        <v>43775.322916666664</v>
      </c>
      <c r="J4892" s="8" t="s">
        <v>2737</v>
      </c>
      <c r="K4892">
        <v>259</v>
      </c>
      <c r="L4892">
        <v>785</v>
      </c>
    </row>
    <row r="4893" spans="1:12" hidden="1" x14ac:dyDescent="0.25">
      <c r="A4893" t="s">
        <v>2621</v>
      </c>
      <c r="B4893" t="s">
        <v>2620</v>
      </c>
      <c r="C4893" t="s">
        <v>2619</v>
      </c>
      <c r="D4893">
        <v>17807.34</v>
      </c>
      <c r="E4893">
        <v>32</v>
      </c>
      <c r="F4893">
        <v>20288</v>
      </c>
      <c r="G4893">
        <v>25920288</v>
      </c>
      <c r="H4893" t="s">
        <v>3185</v>
      </c>
      <c r="I4893" s="9">
        <v>43775.322916666664</v>
      </c>
      <c r="J4893" s="8" t="s">
        <v>2737</v>
      </c>
      <c r="K4893">
        <v>259</v>
      </c>
      <c r="L4893">
        <v>785</v>
      </c>
    </row>
    <row r="4894" spans="1:12" hidden="1" x14ac:dyDescent="0.25">
      <c r="A4894" t="s">
        <v>2621</v>
      </c>
      <c r="B4894" t="s">
        <v>2620</v>
      </c>
      <c r="C4894" t="s">
        <v>2619</v>
      </c>
      <c r="D4894">
        <v>17807.34</v>
      </c>
      <c r="E4894">
        <v>7</v>
      </c>
      <c r="F4894" t="s">
        <v>2737</v>
      </c>
      <c r="G4894">
        <v>25923030</v>
      </c>
      <c r="H4894" t="s">
        <v>2966</v>
      </c>
      <c r="I4894" s="9">
        <v>43775.322916666664</v>
      </c>
      <c r="J4894" s="8" t="s">
        <v>2737</v>
      </c>
      <c r="K4894">
        <v>259</v>
      </c>
      <c r="L4894">
        <v>785</v>
      </c>
    </row>
    <row r="4895" spans="1:12" hidden="1" x14ac:dyDescent="0.25">
      <c r="A4895" t="s">
        <v>2663</v>
      </c>
      <c r="B4895" t="s">
        <v>2662</v>
      </c>
      <c r="C4895" t="s">
        <v>2661</v>
      </c>
      <c r="D4895">
        <v>14588.19</v>
      </c>
      <c r="E4895">
        <v>7.35</v>
      </c>
      <c r="F4895" t="s">
        <v>2737</v>
      </c>
      <c r="G4895">
        <v>27013393</v>
      </c>
      <c r="H4895" t="s">
        <v>2834</v>
      </c>
      <c r="I4895" s="9">
        <v>43700.293749999997</v>
      </c>
      <c r="J4895" s="8" t="s">
        <v>2737</v>
      </c>
      <c r="K4895">
        <v>270</v>
      </c>
      <c r="L4895">
        <v>788</v>
      </c>
    </row>
    <row r="4896" spans="1:12" hidden="1" x14ac:dyDescent="0.25">
      <c r="A4896" t="s">
        <v>2663</v>
      </c>
      <c r="B4896" t="s">
        <v>2662</v>
      </c>
      <c r="C4896" t="s">
        <v>2661</v>
      </c>
      <c r="D4896">
        <v>14588.19</v>
      </c>
      <c r="E4896">
        <v>5</v>
      </c>
      <c r="F4896">
        <v>20278</v>
      </c>
      <c r="G4896">
        <v>25920278</v>
      </c>
      <c r="H4896" t="s">
        <v>2798</v>
      </c>
      <c r="I4896" s="9">
        <v>43700.293749999997</v>
      </c>
      <c r="J4896" s="8" t="s">
        <v>2737</v>
      </c>
      <c r="K4896">
        <v>259</v>
      </c>
      <c r="L4896">
        <v>788</v>
      </c>
    </row>
    <row r="4897" spans="1:15" hidden="1" x14ac:dyDescent="0.25">
      <c r="A4897" t="s">
        <v>2663</v>
      </c>
      <c r="B4897" t="s">
        <v>2662</v>
      </c>
      <c r="C4897" t="s">
        <v>2661</v>
      </c>
      <c r="D4897">
        <v>14588.19</v>
      </c>
      <c r="E4897">
        <v>40</v>
      </c>
      <c r="F4897">
        <v>93041</v>
      </c>
      <c r="G4897">
        <v>73050518</v>
      </c>
      <c r="H4897" t="s">
        <v>2854</v>
      </c>
      <c r="I4897" s="9">
        <v>43700.293749999997</v>
      </c>
      <c r="J4897" s="8" t="s">
        <v>2737</v>
      </c>
      <c r="K4897">
        <v>730</v>
      </c>
      <c r="L4897">
        <v>788</v>
      </c>
      <c r="M4897" s="19">
        <v>42</v>
      </c>
    </row>
    <row r="4898" spans="1:15" hidden="1" x14ac:dyDescent="0.25">
      <c r="A4898" t="s">
        <v>2663</v>
      </c>
      <c r="B4898" t="s">
        <v>2662</v>
      </c>
      <c r="C4898" t="s">
        <v>2661</v>
      </c>
      <c r="D4898">
        <v>14588.19</v>
      </c>
      <c r="E4898">
        <v>75</v>
      </c>
      <c r="F4898">
        <v>50540</v>
      </c>
      <c r="G4898">
        <v>46050540</v>
      </c>
      <c r="H4898" t="s">
        <v>2851</v>
      </c>
      <c r="I4898" s="9">
        <v>43700.293749999997</v>
      </c>
      <c r="J4898" s="8" t="s">
        <v>2737</v>
      </c>
      <c r="K4898">
        <v>460</v>
      </c>
      <c r="L4898">
        <v>788</v>
      </c>
      <c r="M4898" s="19">
        <v>79</v>
      </c>
    </row>
    <row r="4899" spans="1:15" hidden="1" x14ac:dyDescent="0.25">
      <c r="A4899" t="s">
        <v>2663</v>
      </c>
      <c r="B4899" t="s">
        <v>2662</v>
      </c>
      <c r="C4899" t="s">
        <v>2661</v>
      </c>
      <c r="D4899">
        <v>14588.19</v>
      </c>
      <c r="E4899">
        <v>2635</v>
      </c>
      <c r="F4899" t="s">
        <v>2737</v>
      </c>
      <c r="G4899">
        <v>37013010</v>
      </c>
      <c r="H4899" t="s">
        <v>2747</v>
      </c>
      <c r="I4899" s="9">
        <v>43700.293749999997</v>
      </c>
      <c r="J4899" s="8" t="s">
        <v>2737</v>
      </c>
      <c r="K4899">
        <v>370</v>
      </c>
      <c r="L4899">
        <v>788</v>
      </c>
      <c r="M4899" s="19">
        <v>33</v>
      </c>
      <c r="N4899">
        <f>E4899/31</f>
        <v>85</v>
      </c>
      <c r="O4899" s="19">
        <f>N4899*M4899</f>
        <v>2805</v>
      </c>
    </row>
    <row r="4900" spans="1:15" hidden="1" x14ac:dyDescent="0.25">
      <c r="A4900" t="s">
        <v>2663</v>
      </c>
      <c r="B4900" t="s">
        <v>2662</v>
      </c>
      <c r="C4900" t="s">
        <v>2661</v>
      </c>
      <c r="D4900">
        <v>14588.19</v>
      </c>
      <c r="E4900">
        <v>7.35</v>
      </c>
      <c r="F4900" t="s">
        <v>2737</v>
      </c>
      <c r="G4900">
        <v>27013392</v>
      </c>
      <c r="H4900" t="s">
        <v>2755</v>
      </c>
      <c r="I4900" s="9">
        <v>43700.293749999997</v>
      </c>
      <c r="J4900" s="8" t="s">
        <v>2737</v>
      </c>
      <c r="K4900">
        <v>270</v>
      </c>
      <c r="L4900">
        <v>788</v>
      </c>
    </row>
    <row r="4901" spans="1:15" hidden="1" x14ac:dyDescent="0.25">
      <c r="A4901" t="s">
        <v>2663</v>
      </c>
      <c r="B4901" t="s">
        <v>2662</v>
      </c>
      <c r="C4901" t="s">
        <v>2661</v>
      </c>
      <c r="D4901">
        <v>14588.19</v>
      </c>
      <c r="E4901">
        <v>66</v>
      </c>
      <c r="F4901">
        <v>90471</v>
      </c>
      <c r="G4901">
        <v>77103210</v>
      </c>
      <c r="H4901" t="s">
        <v>3132</v>
      </c>
      <c r="I4901" s="9">
        <v>43700.293749999997</v>
      </c>
      <c r="J4901" s="8" t="s">
        <v>2737</v>
      </c>
      <c r="K4901">
        <v>771</v>
      </c>
      <c r="L4901">
        <v>788</v>
      </c>
      <c r="M4901" s="19">
        <v>70</v>
      </c>
    </row>
    <row r="4902" spans="1:15" hidden="1" x14ac:dyDescent="0.25">
      <c r="A4902" t="s">
        <v>2663</v>
      </c>
      <c r="B4902" t="s">
        <v>2662</v>
      </c>
      <c r="C4902" t="s">
        <v>2661</v>
      </c>
      <c r="D4902">
        <v>14588.19</v>
      </c>
      <c r="E4902">
        <v>27.34</v>
      </c>
      <c r="F4902" t="s">
        <v>2737</v>
      </c>
      <c r="G4902">
        <v>27013399</v>
      </c>
      <c r="H4902" t="s">
        <v>2739</v>
      </c>
      <c r="I4902" s="9">
        <v>43700.293749999997</v>
      </c>
      <c r="J4902" s="8" t="s">
        <v>2737</v>
      </c>
      <c r="K4902">
        <v>270</v>
      </c>
      <c r="L4902">
        <v>788</v>
      </c>
    </row>
    <row r="4903" spans="1:15" hidden="1" x14ac:dyDescent="0.25">
      <c r="A4903" t="s">
        <v>2663</v>
      </c>
      <c r="B4903" t="s">
        <v>2662</v>
      </c>
      <c r="C4903" t="s">
        <v>2661</v>
      </c>
      <c r="D4903">
        <v>14588.19</v>
      </c>
      <c r="E4903">
        <v>10.53</v>
      </c>
      <c r="F4903" t="s">
        <v>2737</v>
      </c>
      <c r="G4903">
        <v>27013394</v>
      </c>
      <c r="H4903" t="s">
        <v>2789</v>
      </c>
      <c r="I4903" s="9">
        <v>43700.293749999997</v>
      </c>
      <c r="J4903" s="8" t="s">
        <v>2737</v>
      </c>
      <c r="K4903">
        <v>270</v>
      </c>
      <c r="L4903">
        <v>788</v>
      </c>
    </row>
    <row r="4904" spans="1:15" hidden="1" x14ac:dyDescent="0.25">
      <c r="A4904" t="s">
        <v>2663</v>
      </c>
      <c r="B4904" t="s">
        <v>2662</v>
      </c>
      <c r="C4904" t="s">
        <v>2661</v>
      </c>
      <c r="D4904">
        <v>14588.19</v>
      </c>
      <c r="E4904">
        <v>12.29</v>
      </c>
      <c r="F4904" t="s">
        <v>2752</v>
      </c>
      <c r="G4904">
        <v>27038238</v>
      </c>
      <c r="H4904" t="s">
        <v>2753</v>
      </c>
      <c r="I4904" s="9">
        <v>43700.293749999997</v>
      </c>
      <c r="J4904" s="8" t="s">
        <v>2737</v>
      </c>
      <c r="K4904">
        <v>270</v>
      </c>
      <c r="L4904">
        <v>788</v>
      </c>
    </row>
    <row r="4905" spans="1:15" hidden="1" x14ac:dyDescent="0.25">
      <c r="A4905" t="s">
        <v>2663</v>
      </c>
      <c r="B4905" t="s">
        <v>2662</v>
      </c>
      <c r="C4905" t="s">
        <v>2661</v>
      </c>
      <c r="D4905">
        <v>14588.19</v>
      </c>
      <c r="E4905">
        <v>12.29</v>
      </c>
      <c r="F4905" t="s">
        <v>2752</v>
      </c>
      <c r="G4905">
        <v>27038238</v>
      </c>
      <c r="H4905" t="s">
        <v>2753</v>
      </c>
      <c r="I4905" s="9">
        <v>43700.293749999997</v>
      </c>
      <c r="J4905" s="8" t="s">
        <v>2737</v>
      </c>
      <c r="K4905">
        <v>270</v>
      </c>
      <c r="L4905">
        <v>788</v>
      </c>
    </row>
    <row r="4906" spans="1:15" hidden="1" x14ac:dyDescent="0.25">
      <c r="A4906" t="s">
        <v>2663</v>
      </c>
      <c r="B4906" t="s">
        <v>2662</v>
      </c>
      <c r="C4906" t="s">
        <v>2661</v>
      </c>
      <c r="D4906">
        <v>14588.19</v>
      </c>
      <c r="E4906">
        <v>5.46</v>
      </c>
      <c r="F4906" t="s">
        <v>2737</v>
      </c>
      <c r="G4906">
        <v>27069165</v>
      </c>
      <c r="H4906" t="s">
        <v>2806</v>
      </c>
      <c r="I4906" s="9">
        <v>43700.293749999997</v>
      </c>
      <c r="J4906" s="8" t="s">
        <v>2737</v>
      </c>
      <c r="K4906">
        <v>270</v>
      </c>
      <c r="L4906">
        <v>788</v>
      </c>
    </row>
    <row r="4907" spans="1:15" hidden="1" x14ac:dyDescent="0.25">
      <c r="A4907" t="s">
        <v>2663</v>
      </c>
      <c r="B4907" t="s">
        <v>2662</v>
      </c>
      <c r="C4907" t="s">
        <v>2661</v>
      </c>
      <c r="D4907">
        <v>14588.19</v>
      </c>
      <c r="E4907">
        <v>8.57</v>
      </c>
      <c r="F4907" t="s">
        <v>2737</v>
      </c>
      <c r="G4907">
        <v>27069276</v>
      </c>
      <c r="H4907" t="s">
        <v>2813</v>
      </c>
      <c r="I4907" s="9">
        <v>43700.293749999997</v>
      </c>
      <c r="J4907" s="8" t="s">
        <v>2737</v>
      </c>
      <c r="K4907">
        <v>270</v>
      </c>
      <c r="L4907">
        <v>788</v>
      </c>
    </row>
    <row r="4908" spans="1:15" hidden="1" x14ac:dyDescent="0.25">
      <c r="A4908" t="s">
        <v>2663</v>
      </c>
      <c r="B4908" t="s">
        <v>2662</v>
      </c>
      <c r="C4908" t="s">
        <v>2661</v>
      </c>
      <c r="D4908">
        <v>14588.19</v>
      </c>
      <c r="E4908">
        <v>40</v>
      </c>
      <c r="F4908" t="s">
        <v>2737</v>
      </c>
      <c r="G4908">
        <v>27013490</v>
      </c>
      <c r="H4908" t="s">
        <v>2814</v>
      </c>
      <c r="I4908" s="9">
        <v>43700.293749999997</v>
      </c>
      <c r="J4908" s="8" t="s">
        <v>2737</v>
      </c>
      <c r="K4908">
        <v>270</v>
      </c>
      <c r="L4908">
        <v>788</v>
      </c>
    </row>
    <row r="4909" spans="1:15" hidden="1" x14ac:dyDescent="0.25">
      <c r="A4909" t="s">
        <v>2663</v>
      </c>
      <c r="B4909" t="s">
        <v>2662</v>
      </c>
      <c r="C4909" t="s">
        <v>2661</v>
      </c>
      <c r="D4909">
        <v>14588.19</v>
      </c>
      <c r="E4909">
        <v>27.17</v>
      </c>
      <c r="F4909" t="s">
        <v>2737</v>
      </c>
      <c r="G4909">
        <v>27069167</v>
      </c>
      <c r="H4909" t="s">
        <v>2790</v>
      </c>
      <c r="I4909" s="9">
        <v>43700.293749999997</v>
      </c>
      <c r="J4909" s="8" t="s">
        <v>2737</v>
      </c>
      <c r="K4909">
        <v>270</v>
      </c>
      <c r="L4909">
        <v>788</v>
      </c>
    </row>
    <row r="4910" spans="1:15" hidden="1" x14ac:dyDescent="0.25">
      <c r="A4910" t="s">
        <v>2663</v>
      </c>
      <c r="B4910" t="s">
        <v>2662</v>
      </c>
      <c r="C4910" t="s">
        <v>2661</v>
      </c>
      <c r="D4910">
        <v>14588.19</v>
      </c>
      <c r="E4910">
        <v>1200</v>
      </c>
      <c r="F4910">
        <v>50499</v>
      </c>
      <c r="G4910">
        <v>11250499</v>
      </c>
      <c r="H4910" t="s">
        <v>2807</v>
      </c>
      <c r="I4910" s="9">
        <v>43700.293749999997</v>
      </c>
      <c r="J4910" s="8" t="s">
        <v>2737</v>
      </c>
      <c r="K4910">
        <v>112</v>
      </c>
      <c r="L4910">
        <v>788</v>
      </c>
      <c r="M4910" s="19">
        <v>1255</v>
      </c>
    </row>
    <row r="4911" spans="1:15" hidden="1" x14ac:dyDescent="0.25">
      <c r="A4911" t="s">
        <v>2663</v>
      </c>
      <c r="B4911" t="s">
        <v>2662</v>
      </c>
      <c r="C4911" t="s">
        <v>2661</v>
      </c>
      <c r="D4911">
        <v>14588.19</v>
      </c>
      <c r="E4911">
        <v>12.48</v>
      </c>
      <c r="F4911" t="s">
        <v>2737</v>
      </c>
      <c r="G4911">
        <v>27101000</v>
      </c>
      <c r="H4911" t="s">
        <v>2956</v>
      </c>
      <c r="I4911" s="9">
        <v>43700.293749999997</v>
      </c>
      <c r="J4911" s="8" t="s">
        <v>2737</v>
      </c>
      <c r="K4911">
        <v>271</v>
      </c>
      <c r="L4911">
        <v>788</v>
      </c>
    </row>
    <row r="4912" spans="1:15" hidden="1" x14ac:dyDescent="0.25">
      <c r="A4912" t="s">
        <v>2663</v>
      </c>
      <c r="B4912" t="s">
        <v>2662</v>
      </c>
      <c r="C4912" t="s">
        <v>2661</v>
      </c>
      <c r="D4912">
        <v>14588.19</v>
      </c>
      <c r="E4912">
        <v>11.1</v>
      </c>
      <c r="F4912" t="s">
        <v>2737</v>
      </c>
      <c r="G4912">
        <v>27069215</v>
      </c>
      <c r="H4912" t="s">
        <v>2792</v>
      </c>
      <c r="I4912" s="9">
        <v>43700.293749999997</v>
      </c>
      <c r="J4912" s="8" t="s">
        <v>2737</v>
      </c>
      <c r="K4912">
        <v>270</v>
      </c>
      <c r="L4912">
        <v>788</v>
      </c>
    </row>
    <row r="4913" spans="1:13" hidden="1" x14ac:dyDescent="0.25">
      <c r="A4913" t="s">
        <v>2663</v>
      </c>
      <c r="B4913" t="s">
        <v>2662</v>
      </c>
      <c r="C4913" t="s">
        <v>2661</v>
      </c>
      <c r="D4913">
        <v>14588.19</v>
      </c>
      <c r="E4913">
        <v>11.1</v>
      </c>
      <c r="F4913" t="s">
        <v>2737</v>
      </c>
      <c r="G4913">
        <v>27069215</v>
      </c>
      <c r="H4913" t="s">
        <v>2792</v>
      </c>
      <c r="I4913" s="9">
        <v>43700.293749999997</v>
      </c>
      <c r="J4913" s="8" t="s">
        <v>2737</v>
      </c>
      <c r="K4913">
        <v>270</v>
      </c>
      <c r="L4913">
        <v>788</v>
      </c>
    </row>
    <row r="4914" spans="1:13" hidden="1" x14ac:dyDescent="0.25">
      <c r="A4914" t="s">
        <v>2663</v>
      </c>
      <c r="B4914" t="s">
        <v>2662</v>
      </c>
      <c r="C4914" t="s">
        <v>2661</v>
      </c>
      <c r="D4914">
        <v>14588.19</v>
      </c>
      <c r="E4914">
        <v>40</v>
      </c>
      <c r="F4914" t="s">
        <v>2737</v>
      </c>
      <c r="G4914">
        <v>27013490</v>
      </c>
      <c r="H4914" t="s">
        <v>2814</v>
      </c>
      <c r="I4914" s="9">
        <v>43700.293749999997</v>
      </c>
      <c r="J4914" s="8" t="s">
        <v>2737</v>
      </c>
      <c r="K4914">
        <v>270</v>
      </c>
      <c r="L4914">
        <v>788</v>
      </c>
    </row>
    <row r="4915" spans="1:13" hidden="1" x14ac:dyDescent="0.25">
      <c r="A4915" t="s">
        <v>2663</v>
      </c>
      <c r="B4915" t="s">
        <v>2662</v>
      </c>
      <c r="C4915" t="s">
        <v>2661</v>
      </c>
      <c r="D4915">
        <v>14588.19</v>
      </c>
      <c r="E4915">
        <v>8.57</v>
      </c>
      <c r="F4915" t="s">
        <v>2737</v>
      </c>
      <c r="G4915">
        <v>27069276</v>
      </c>
      <c r="H4915" t="s">
        <v>2813</v>
      </c>
      <c r="I4915" s="9">
        <v>43700.293749999997</v>
      </c>
      <c r="J4915" s="8" t="s">
        <v>2737</v>
      </c>
      <c r="K4915">
        <v>270</v>
      </c>
      <c r="L4915">
        <v>788</v>
      </c>
    </row>
    <row r="4916" spans="1:13" hidden="1" x14ac:dyDescent="0.25">
      <c r="A4916" t="s">
        <v>2663</v>
      </c>
      <c r="B4916" t="s">
        <v>2662</v>
      </c>
      <c r="C4916" t="s">
        <v>2661</v>
      </c>
      <c r="D4916">
        <v>14588.19</v>
      </c>
      <c r="E4916">
        <v>8.83</v>
      </c>
      <c r="F4916" t="s">
        <v>2737</v>
      </c>
      <c r="G4916">
        <v>27013427</v>
      </c>
      <c r="H4916" t="s">
        <v>3055</v>
      </c>
      <c r="I4916" s="9">
        <v>43700.293749999997</v>
      </c>
      <c r="J4916" s="8" t="s">
        <v>2737</v>
      </c>
      <c r="K4916">
        <v>270</v>
      </c>
      <c r="L4916">
        <v>788</v>
      </c>
    </row>
    <row r="4917" spans="1:13" hidden="1" x14ac:dyDescent="0.25">
      <c r="A4917" t="s">
        <v>2663</v>
      </c>
      <c r="B4917" t="s">
        <v>2662</v>
      </c>
      <c r="C4917" t="s">
        <v>2661</v>
      </c>
      <c r="D4917">
        <v>14588.19</v>
      </c>
      <c r="E4917">
        <v>44.6</v>
      </c>
      <c r="F4917">
        <v>37024</v>
      </c>
      <c r="G4917">
        <v>27037024</v>
      </c>
      <c r="H4917" t="s">
        <v>2835</v>
      </c>
      <c r="I4917" s="9">
        <v>43700.293749999997</v>
      </c>
      <c r="J4917" s="8" t="s">
        <v>2737</v>
      </c>
      <c r="K4917">
        <v>270</v>
      </c>
      <c r="L4917">
        <v>788</v>
      </c>
    </row>
    <row r="4918" spans="1:13" hidden="1" x14ac:dyDescent="0.25">
      <c r="A4918" t="s">
        <v>2663</v>
      </c>
      <c r="B4918" t="s">
        <v>2662</v>
      </c>
      <c r="C4918" t="s">
        <v>2661</v>
      </c>
      <c r="D4918">
        <v>14588.19</v>
      </c>
      <c r="E4918">
        <v>6.74</v>
      </c>
      <c r="F4918" t="s">
        <v>2737</v>
      </c>
      <c r="G4918">
        <v>27210100</v>
      </c>
      <c r="H4918" t="s">
        <v>2750</v>
      </c>
      <c r="I4918" s="9">
        <v>43700.293749999997</v>
      </c>
      <c r="J4918" s="8" t="s">
        <v>2737</v>
      </c>
      <c r="K4918">
        <v>272</v>
      </c>
      <c r="L4918">
        <v>788</v>
      </c>
    </row>
    <row r="4919" spans="1:13" hidden="1" x14ac:dyDescent="0.25">
      <c r="A4919" t="s">
        <v>2663</v>
      </c>
      <c r="B4919" t="s">
        <v>2662</v>
      </c>
      <c r="C4919" t="s">
        <v>2661</v>
      </c>
      <c r="D4919">
        <v>14588.19</v>
      </c>
      <c r="E4919">
        <v>26</v>
      </c>
      <c r="F4919">
        <v>86900</v>
      </c>
      <c r="G4919">
        <v>30032030</v>
      </c>
      <c r="H4919" t="s">
        <v>2829</v>
      </c>
      <c r="I4919" s="9">
        <v>43700.293749999997</v>
      </c>
      <c r="J4919" s="8" t="s">
        <v>2737</v>
      </c>
      <c r="K4919">
        <v>300</v>
      </c>
      <c r="L4919">
        <v>788</v>
      </c>
      <c r="M4919" s="19">
        <v>28</v>
      </c>
    </row>
    <row r="4920" spans="1:13" hidden="1" x14ac:dyDescent="0.25">
      <c r="A4920" t="s">
        <v>2663</v>
      </c>
      <c r="B4920" t="s">
        <v>2662</v>
      </c>
      <c r="C4920" t="s">
        <v>2661</v>
      </c>
      <c r="D4920">
        <v>14588.19</v>
      </c>
      <c r="E4920">
        <v>6.74</v>
      </c>
      <c r="F4920" t="s">
        <v>2737</v>
      </c>
      <c r="G4920">
        <v>27210100</v>
      </c>
      <c r="H4920" t="s">
        <v>2750</v>
      </c>
      <c r="I4920" s="9">
        <v>43700.293749999997</v>
      </c>
      <c r="J4920" s="8" t="s">
        <v>2737</v>
      </c>
      <c r="K4920">
        <v>272</v>
      </c>
      <c r="L4920">
        <v>788</v>
      </c>
    </row>
    <row r="4921" spans="1:13" hidden="1" x14ac:dyDescent="0.25">
      <c r="A4921" t="s">
        <v>2663</v>
      </c>
      <c r="B4921" t="s">
        <v>2662</v>
      </c>
      <c r="C4921" t="s">
        <v>2661</v>
      </c>
      <c r="D4921">
        <v>14588.19</v>
      </c>
      <c r="E4921">
        <v>6.64</v>
      </c>
      <c r="F4921" t="s">
        <v>2737</v>
      </c>
      <c r="G4921">
        <v>27210100</v>
      </c>
      <c r="H4921" t="s">
        <v>2750</v>
      </c>
      <c r="I4921" s="9">
        <v>43700.293749999997</v>
      </c>
      <c r="J4921" s="8" t="s">
        <v>2737</v>
      </c>
      <c r="K4921">
        <v>272</v>
      </c>
      <c r="L4921">
        <v>788</v>
      </c>
    </row>
    <row r="4922" spans="1:13" hidden="1" x14ac:dyDescent="0.25">
      <c r="A4922" t="s">
        <v>2663</v>
      </c>
      <c r="B4922" t="s">
        <v>2662</v>
      </c>
      <c r="C4922" t="s">
        <v>2661</v>
      </c>
      <c r="D4922">
        <v>14588.19</v>
      </c>
      <c r="E4922">
        <v>6.64</v>
      </c>
      <c r="F4922" t="s">
        <v>2737</v>
      </c>
      <c r="G4922">
        <v>27210100</v>
      </c>
      <c r="H4922" t="s">
        <v>2750</v>
      </c>
      <c r="I4922" s="9">
        <v>43700.293749999997</v>
      </c>
      <c r="J4922" s="8" t="s">
        <v>2737</v>
      </c>
      <c r="K4922">
        <v>272</v>
      </c>
      <c r="L4922">
        <v>788</v>
      </c>
    </row>
    <row r="4923" spans="1:13" hidden="1" x14ac:dyDescent="0.25">
      <c r="A4923" t="s">
        <v>2663</v>
      </c>
      <c r="B4923" t="s">
        <v>2662</v>
      </c>
      <c r="C4923" t="s">
        <v>2661</v>
      </c>
      <c r="D4923">
        <v>14588.19</v>
      </c>
      <c r="E4923">
        <v>6.64</v>
      </c>
      <c r="F4923" t="s">
        <v>2737</v>
      </c>
      <c r="G4923">
        <v>27210100</v>
      </c>
      <c r="H4923" t="s">
        <v>2750</v>
      </c>
      <c r="I4923" s="9">
        <v>43700.293749999997</v>
      </c>
      <c r="J4923" s="8" t="s">
        <v>2737</v>
      </c>
      <c r="K4923">
        <v>272</v>
      </c>
      <c r="L4923">
        <v>788</v>
      </c>
    </row>
    <row r="4924" spans="1:13" hidden="1" x14ac:dyDescent="0.25">
      <c r="A4924" t="s">
        <v>2663</v>
      </c>
      <c r="B4924" t="s">
        <v>2662</v>
      </c>
      <c r="C4924" t="s">
        <v>2661</v>
      </c>
      <c r="D4924">
        <v>14588.19</v>
      </c>
      <c r="E4924">
        <v>18.37</v>
      </c>
      <c r="F4924" t="s">
        <v>2737</v>
      </c>
      <c r="G4924">
        <v>27210100</v>
      </c>
      <c r="H4924" t="s">
        <v>2750</v>
      </c>
      <c r="I4924" s="9">
        <v>43700.293749999997</v>
      </c>
      <c r="J4924" s="8" t="s">
        <v>2737</v>
      </c>
      <c r="K4924">
        <v>272</v>
      </c>
      <c r="L4924">
        <v>788</v>
      </c>
    </row>
    <row r="4925" spans="1:13" hidden="1" x14ac:dyDescent="0.25">
      <c r="A4925" t="s">
        <v>2663</v>
      </c>
      <c r="B4925" t="s">
        <v>2662</v>
      </c>
      <c r="C4925" t="s">
        <v>2661</v>
      </c>
      <c r="D4925">
        <v>14588.19</v>
      </c>
      <c r="E4925">
        <v>7.49</v>
      </c>
      <c r="F4925" t="s">
        <v>2737</v>
      </c>
      <c r="G4925">
        <v>27210100</v>
      </c>
      <c r="H4925" t="s">
        <v>2750</v>
      </c>
      <c r="I4925" s="9">
        <v>43700.293749999997</v>
      </c>
      <c r="J4925" s="8" t="s">
        <v>2737</v>
      </c>
      <c r="K4925">
        <v>272</v>
      </c>
      <c r="L4925">
        <v>788</v>
      </c>
    </row>
    <row r="4926" spans="1:13" hidden="1" x14ac:dyDescent="0.25">
      <c r="A4926" t="s">
        <v>2663</v>
      </c>
      <c r="B4926" t="s">
        <v>2662</v>
      </c>
      <c r="C4926" t="s">
        <v>2661</v>
      </c>
      <c r="D4926">
        <v>14588.19</v>
      </c>
      <c r="E4926">
        <v>91.87</v>
      </c>
      <c r="F4926">
        <v>13052</v>
      </c>
      <c r="G4926">
        <v>27013052</v>
      </c>
      <c r="H4926" t="s">
        <v>3104</v>
      </c>
      <c r="I4926" s="9">
        <v>43700.293749999997</v>
      </c>
      <c r="J4926" s="8" t="s">
        <v>2737</v>
      </c>
      <c r="K4926">
        <v>270</v>
      </c>
      <c r="L4926">
        <v>788</v>
      </c>
    </row>
    <row r="4927" spans="1:13" hidden="1" x14ac:dyDescent="0.25">
      <c r="A4927" t="s">
        <v>2663</v>
      </c>
      <c r="B4927" t="s">
        <v>2662</v>
      </c>
      <c r="C4927" t="s">
        <v>2661</v>
      </c>
      <c r="D4927">
        <v>14588.19</v>
      </c>
      <c r="E4927">
        <v>5.46</v>
      </c>
      <c r="F4927" t="s">
        <v>2737</v>
      </c>
      <c r="G4927">
        <v>27210100</v>
      </c>
      <c r="H4927" t="s">
        <v>2750</v>
      </c>
      <c r="I4927" s="9">
        <v>43700.293749999997</v>
      </c>
      <c r="J4927" s="8" t="s">
        <v>2737</v>
      </c>
      <c r="K4927">
        <v>272</v>
      </c>
      <c r="L4927">
        <v>788</v>
      </c>
    </row>
    <row r="4928" spans="1:13" hidden="1" x14ac:dyDescent="0.25">
      <c r="A4928" t="s">
        <v>2663</v>
      </c>
      <c r="B4928" t="s">
        <v>2662</v>
      </c>
      <c r="C4928" t="s">
        <v>2661</v>
      </c>
      <c r="D4928">
        <v>14588.19</v>
      </c>
      <c r="E4928">
        <v>5.46</v>
      </c>
      <c r="F4928" t="s">
        <v>2737</v>
      </c>
      <c r="G4928">
        <v>27210100</v>
      </c>
      <c r="H4928" t="s">
        <v>2750</v>
      </c>
      <c r="I4928" s="9">
        <v>43700.293749999997</v>
      </c>
      <c r="J4928" s="8" t="s">
        <v>2737</v>
      </c>
      <c r="K4928">
        <v>272</v>
      </c>
      <c r="L4928">
        <v>788</v>
      </c>
    </row>
    <row r="4929" spans="1:13" hidden="1" x14ac:dyDescent="0.25">
      <c r="A4929" t="s">
        <v>2663</v>
      </c>
      <c r="B4929" t="s">
        <v>2662</v>
      </c>
      <c r="C4929" t="s">
        <v>2661</v>
      </c>
      <c r="D4929">
        <v>14588.19</v>
      </c>
      <c r="E4929">
        <v>11.02</v>
      </c>
      <c r="F4929" t="s">
        <v>2737</v>
      </c>
      <c r="G4929">
        <v>27210100</v>
      </c>
      <c r="H4929" t="s">
        <v>2750</v>
      </c>
      <c r="I4929" s="9">
        <v>43700.293749999997</v>
      </c>
      <c r="J4929" s="8" t="s">
        <v>2737</v>
      </c>
      <c r="K4929">
        <v>272</v>
      </c>
      <c r="L4929">
        <v>788</v>
      </c>
    </row>
    <row r="4930" spans="1:13" hidden="1" x14ac:dyDescent="0.25">
      <c r="A4930" t="s">
        <v>2663</v>
      </c>
      <c r="B4930" t="s">
        <v>2662</v>
      </c>
      <c r="C4930" t="s">
        <v>2661</v>
      </c>
      <c r="D4930">
        <v>14588.19</v>
      </c>
      <c r="E4930">
        <v>45</v>
      </c>
      <c r="F4930">
        <v>86850</v>
      </c>
      <c r="G4930">
        <v>30032038</v>
      </c>
      <c r="H4930" t="s">
        <v>2830</v>
      </c>
      <c r="I4930" s="9">
        <v>43700.293749999997</v>
      </c>
      <c r="J4930" s="8" t="s">
        <v>2737</v>
      </c>
      <c r="K4930">
        <v>300</v>
      </c>
      <c r="L4930">
        <v>788</v>
      </c>
      <c r="M4930" s="19">
        <v>48</v>
      </c>
    </row>
    <row r="4931" spans="1:13" hidden="1" x14ac:dyDescent="0.25">
      <c r="A4931" t="s">
        <v>2663</v>
      </c>
      <c r="B4931" t="s">
        <v>2662</v>
      </c>
      <c r="C4931" t="s">
        <v>2661</v>
      </c>
      <c r="D4931">
        <v>14588.19</v>
      </c>
      <c r="E4931">
        <v>75.010000000000005</v>
      </c>
      <c r="F4931" t="s">
        <v>2737</v>
      </c>
      <c r="G4931">
        <v>27280009</v>
      </c>
      <c r="H4931" t="s">
        <v>2839</v>
      </c>
      <c r="I4931" s="9">
        <v>43700.293749999997</v>
      </c>
      <c r="J4931" s="8" t="s">
        <v>2737</v>
      </c>
      <c r="K4931">
        <v>272</v>
      </c>
      <c r="L4931">
        <v>788</v>
      </c>
    </row>
    <row r="4932" spans="1:13" hidden="1" x14ac:dyDescent="0.25">
      <c r="A4932" t="s">
        <v>2663</v>
      </c>
      <c r="B4932" t="s">
        <v>2662</v>
      </c>
      <c r="C4932" t="s">
        <v>2661</v>
      </c>
      <c r="D4932">
        <v>14588.19</v>
      </c>
      <c r="E4932">
        <v>27.92</v>
      </c>
      <c r="F4932">
        <v>13221</v>
      </c>
      <c r="G4932">
        <v>27013221</v>
      </c>
      <c r="H4932" t="s">
        <v>2836</v>
      </c>
      <c r="I4932" s="9">
        <v>43700.293749999997</v>
      </c>
      <c r="J4932" s="8" t="s">
        <v>2737</v>
      </c>
      <c r="K4932">
        <v>270</v>
      </c>
      <c r="L4932">
        <v>788</v>
      </c>
    </row>
    <row r="4933" spans="1:13" hidden="1" x14ac:dyDescent="0.25">
      <c r="A4933" t="s">
        <v>2663</v>
      </c>
      <c r="B4933" t="s">
        <v>2662</v>
      </c>
      <c r="C4933" t="s">
        <v>2661</v>
      </c>
      <c r="D4933">
        <v>14588.19</v>
      </c>
      <c r="E4933">
        <v>498.42</v>
      </c>
      <c r="F4933">
        <v>13030</v>
      </c>
      <c r="G4933">
        <v>27013030</v>
      </c>
      <c r="H4933" t="s">
        <v>3060</v>
      </c>
      <c r="I4933" s="9">
        <v>43700.293749999997</v>
      </c>
      <c r="J4933" s="8" t="s">
        <v>2737</v>
      </c>
      <c r="K4933">
        <v>270</v>
      </c>
      <c r="L4933">
        <v>788</v>
      </c>
    </row>
    <row r="4934" spans="1:13" hidden="1" x14ac:dyDescent="0.25">
      <c r="A4934" t="s">
        <v>2663</v>
      </c>
      <c r="B4934" t="s">
        <v>2662</v>
      </c>
      <c r="C4934" t="s">
        <v>2661</v>
      </c>
      <c r="D4934">
        <v>14588.19</v>
      </c>
      <c r="E4934">
        <v>22</v>
      </c>
      <c r="F4934" t="s">
        <v>2737</v>
      </c>
      <c r="G4934">
        <v>27269182</v>
      </c>
      <c r="H4934" t="s">
        <v>3058</v>
      </c>
      <c r="I4934" s="9">
        <v>43700.293749999997</v>
      </c>
      <c r="J4934" s="8" t="s">
        <v>2737</v>
      </c>
      <c r="K4934">
        <v>272</v>
      </c>
      <c r="L4934">
        <v>788</v>
      </c>
    </row>
    <row r="4935" spans="1:13" hidden="1" x14ac:dyDescent="0.25">
      <c r="A4935" t="s">
        <v>2663</v>
      </c>
      <c r="B4935" t="s">
        <v>2662</v>
      </c>
      <c r="C4935" t="s">
        <v>2661</v>
      </c>
      <c r="D4935">
        <v>14588.19</v>
      </c>
      <c r="E4935">
        <v>22</v>
      </c>
      <c r="F4935" t="s">
        <v>2737</v>
      </c>
      <c r="G4935">
        <v>27269182</v>
      </c>
      <c r="H4935" t="s">
        <v>3058</v>
      </c>
      <c r="I4935" s="9">
        <v>43700.293749999997</v>
      </c>
      <c r="J4935" s="8" t="s">
        <v>2737</v>
      </c>
      <c r="K4935">
        <v>272</v>
      </c>
      <c r="L4935">
        <v>788</v>
      </c>
    </row>
    <row r="4936" spans="1:13" hidden="1" x14ac:dyDescent="0.25">
      <c r="A4936" t="s">
        <v>2663</v>
      </c>
      <c r="B4936" t="s">
        <v>2662</v>
      </c>
      <c r="C4936" t="s">
        <v>2661</v>
      </c>
      <c r="D4936">
        <v>14588.19</v>
      </c>
      <c r="E4936">
        <v>92.09</v>
      </c>
      <c r="F4936">
        <v>69118</v>
      </c>
      <c r="G4936">
        <v>27069118</v>
      </c>
      <c r="H4936" t="s">
        <v>2821</v>
      </c>
      <c r="I4936" s="9">
        <v>43700.293749999997</v>
      </c>
      <c r="J4936" s="8" t="s">
        <v>2737</v>
      </c>
      <c r="K4936">
        <v>270</v>
      </c>
      <c r="L4936">
        <v>788</v>
      </c>
    </row>
    <row r="4937" spans="1:13" hidden="1" x14ac:dyDescent="0.25">
      <c r="A4937" t="s">
        <v>2663</v>
      </c>
      <c r="B4937" t="s">
        <v>2662</v>
      </c>
      <c r="C4937" t="s">
        <v>2661</v>
      </c>
      <c r="D4937">
        <v>14588.19</v>
      </c>
      <c r="E4937">
        <v>65.209999999999994</v>
      </c>
      <c r="F4937">
        <v>10012</v>
      </c>
      <c r="G4937">
        <v>27010012</v>
      </c>
      <c r="H4937" t="s">
        <v>3057</v>
      </c>
      <c r="I4937" s="9">
        <v>43700.293749999997</v>
      </c>
      <c r="J4937" s="8" t="s">
        <v>2737</v>
      </c>
      <c r="K4937">
        <v>270</v>
      </c>
      <c r="L4937">
        <v>788</v>
      </c>
    </row>
    <row r="4938" spans="1:13" hidden="1" x14ac:dyDescent="0.25">
      <c r="A4938" t="s">
        <v>2663</v>
      </c>
      <c r="B4938" t="s">
        <v>2662</v>
      </c>
      <c r="C4938" t="s">
        <v>2661</v>
      </c>
      <c r="D4938">
        <v>14588.19</v>
      </c>
      <c r="E4938">
        <v>26.13</v>
      </c>
      <c r="F4938" t="s">
        <v>2737</v>
      </c>
      <c r="G4938">
        <v>27014004</v>
      </c>
      <c r="H4938" t="s">
        <v>2738</v>
      </c>
      <c r="I4938" s="9">
        <v>43700.293749999997</v>
      </c>
      <c r="J4938" s="8" t="s">
        <v>2737</v>
      </c>
      <c r="K4938">
        <v>270</v>
      </c>
      <c r="L4938">
        <v>788</v>
      </c>
    </row>
    <row r="4939" spans="1:13" hidden="1" x14ac:dyDescent="0.25">
      <c r="A4939" t="s">
        <v>2663</v>
      </c>
      <c r="B4939" t="s">
        <v>2662</v>
      </c>
      <c r="C4939" t="s">
        <v>2661</v>
      </c>
      <c r="D4939">
        <v>14588.19</v>
      </c>
      <c r="E4939">
        <v>-92.09</v>
      </c>
      <c r="F4939">
        <v>69118</v>
      </c>
      <c r="G4939">
        <v>27069118</v>
      </c>
      <c r="H4939" t="s">
        <v>2821</v>
      </c>
      <c r="I4939" s="9">
        <v>43700.293749999997</v>
      </c>
      <c r="J4939" s="8" t="s">
        <v>2737</v>
      </c>
      <c r="K4939">
        <v>270</v>
      </c>
      <c r="L4939">
        <v>788</v>
      </c>
    </row>
    <row r="4940" spans="1:13" hidden="1" x14ac:dyDescent="0.25">
      <c r="A4940" t="s">
        <v>2663</v>
      </c>
      <c r="B4940" t="s">
        <v>2662</v>
      </c>
      <c r="C4940" t="s">
        <v>2661</v>
      </c>
      <c r="D4940">
        <v>14588.19</v>
      </c>
      <c r="E4940">
        <v>633.65</v>
      </c>
      <c r="F4940" t="s">
        <v>2737</v>
      </c>
      <c r="G4940">
        <v>27220200</v>
      </c>
      <c r="H4940" t="s">
        <v>3087</v>
      </c>
      <c r="I4940" s="9">
        <v>43700.293749999997</v>
      </c>
      <c r="J4940" s="8" t="s">
        <v>2737</v>
      </c>
      <c r="K4940">
        <v>272</v>
      </c>
      <c r="L4940">
        <v>788</v>
      </c>
    </row>
    <row r="4941" spans="1:13" hidden="1" x14ac:dyDescent="0.25">
      <c r="A4941" t="s">
        <v>2663</v>
      </c>
      <c r="B4941" t="s">
        <v>2662</v>
      </c>
      <c r="C4941" t="s">
        <v>2661</v>
      </c>
      <c r="D4941">
        <v>14588.19</v>
      </c>
      <c r="E4941">
        <v>46</v>
      </c>
      <c r="F4941">
        <v>85025</v>
      </c>
      <c r="G4941">
        <v>30032110</v>
      </c>
      <c r="H4941" t="s">
        <v>2776</v>
      </c>
      <c r="I4941" s="9">
        <v>43700.293749999997</v>
      </c>
      <c r="J4941" s="8" t="s">
        <v>2737</v>
      </c>
      <c r="K4941">
        <v>300</v>
      </c>
      <c r="L4941">
        <v>788</v>
      </c>
      <c r="M4941" s="19">
        <v>49</v>
      </c>
    </row>
    <row r="4942" spans="1:13" hidden="1" x14ac:dyDescent="0.25">
      <c r="A4942" t="s">
        <v>2663</v>
      </c>
      <c r="B4942" t="s">
        <v>2662</v>
      </c>
      <c r="C4942" t="s">
        <v>2661</v>
      </c>
      <c r="D4942">
        <v>14588.19</v>
      </c>
      <c r="E4942">
        <v>-75.010000000000005</v>
      </c>
      <c r="F4942" t="s">
        <v>2737</v>
      </c>
      <c r="G4942">
        <v>27280009</v>
      </c>
      <c r="H4942" t="s">
        <v>2839</v>
      </c>
      <c r="I4942" s="9">
        <v>43700.293749999997</v>
      </c>
      <c r="J4942" s="8" t="s">
        <v>2737</v>
      </c>
      <c r="K4942">
        <v>272</v>
      </c>
      <c r="L4942">
        <v>788</v>
      </c>
    </row>
    <row r="4943" spans="1:13" hidden="1" x14ac:dyDescent="0.25">
      <c r="A4943" t="s">
        <v>2663</v>
      </c>
      <c r="B4943" t="s">
        <v>2662</v>
      </c>
      <c r="C4943" t="s">
        <v>2661</v>
      </c>
      <c r="D4943">
        <v>14588.19</v>
      </c>
      <c r="E4943">
        <v>-91.87</v>
      </c>
      <c r="F4943">
        <v>13052</v>
      </c>
      <c r="G4943">
        <v>27013052</v>
      </c>
      <c r="H4943" t="s">
        <v>3104</v>
      </c>
      <c r="I4943" s="9">
        <v>43700.293749999997</v>
      </c>
      <c r="J4943" s="8" t="s">
        <v>2737</v>
      </c>
      <c r="K4943">
        <v>270</v>
      </c>
      <c r="L4943">
        <v>788</v>
      </c>
    </row>
    <row r="4944" spans="1:13" hidden="1" x14ac:dyDescent="0.25">
      <c r="A4944" t="s">
        <v>2663</v>
      </c>
      <c r="B4944" t="s">
        <v>2662</v>
      </c>
      <c r="C4944" t="s">
        <v>2661</v>
      </c>
      <c r="D4944">
        <v>14588.19</v>
      </c>
      <c r="E4944">
        <v>12.29</v>
      </c>
      <c r="F4944" t="s">
        <v>2752</v>
      </c>
      <c r="G4944">
        <v>27038238</v>
      </c>
      <c r="H4944" t="s">
        <v>2753</v>
      </c>
      <c r="I4944" s="9">
        <v>43700.293749999997</v>
      </c>
      <c r="J4944" s="8" t="s">
        <v>2737</v>
      </c>
      <c r="K4944">
        <v>270</v>
      </c>
      <c r="L4944">
        <v>788</v>
      </c>
    </row>
    <row r="4945" spans="1:13" hidden="1" x14ac:dyDescent="0.25">
      <c r="A4945" t="s">
        <v>2663</v>
      </c>
      <c r="B4945" t="s">
        <v>2662</v>
      </c>
      <c r="C4945" t="s">
        <v>2661</v>
      </c>
      <c r="D4945">
        <v>14588.19</v>
      </c>
      <c r="E4945">
        <v>-5.46</v>
      </c>
      <c r="F4945" t="s">
        <v>2737</v>
      </c>
      <c r="G4945">
        <v>27210100</v>
      </c>
      <c r="H4945" t="s">
        <v>2750</v>
      </c>
      <c r="I4945" s="9">
        <v>43700.293749999997</v>
      </c>
      <c r="J4945" s="8" t="s">
        <v>2737</v>
      </c>
      <c r="K4945">
        <v>272</v>
      </c>
      <c r="L4945">
        <v>788</v>
      </c>
    </row>
    <row r="4946" spans="1:13" hidden="1" x14ac:dyDescent="0.25">
      <c r="A4946" t="s">
        <v>2663</v>
      </c>
      <c r="B4946" t="s">
        <v>2662</v>
      </c>
      <c r="C4946" t="s">
        <v>2661</v>
      </c>
      <c r="D4946">
        <v>14588.19</v>
      </c>
      <c r="E4946">
        <v>8.57</v>
      </c>
      <c r="F4946" t="s">
        <v>2737</v>
      </c>
      <c r="G4946">
        <v>27069276</v>
      </c>
      <c r="H4946" t="s">
        <v>2813</v>
      </c>
      <c r="I4946" s="9">
        <v>43700.293749999997</v>
      </c>
      <c r="J4946" s="8" t="s">
        <v>2737</v>
      </c>
      <c r="K4946">
        <v>270</v>
      </c>
      <c r="L4946">
        <v>788</v>
      </c>
    </row>
    <row r="4947" spans="1:13" hidden="1" x14ac:dyDescent="0.25">
      <c r="A4947" t="s">
        <v>2663</v>
      </c>
      <c r="B4947" t="s">
        <v>2662</v>
      </c>
      <c r="C4947" t="s">
        <v>2661</v>
      </c>
      <c r="D4947">
        <v>14588.19</v>
      </c>
      <c r="E4947">
        <v>17</v>
      </c>
      <c r="F4947" t="s">
        <v>2737</v>
      </c>
      <c r="G4947">
        <v>25932597</v>
      </c>
      <c r="H4947" t="s">
        <v>2842</v>
      </c>
      <c r="I4947" s="9">
        <v>43700.293749999997</v>
      </c>
      <c r="J4947" s="8" t="s">
        <v>2737</v>
      </c>
      <c r="K4947">
        <v>259</v>
      </c>
      <c r="L4947">
        <v>788</v>
      </c>
    </row>
    <row r="4948" spans="1:13" hidden="1" x14ac:dyDescent="0.25">
      <c r="A4948" t="s">
        <v>2663</v>
      </c>
      <c r="B4948" t="s">
        <v>2662</v>
      </c>
      <c r="C4948" t="s">
        <v>2661</v>
      </c>
      <c r="D4948">
        <v>14588.19</v>
      </c>
      <c r="E4948">
        <v>21</v>
      </c>
      <c r="F4948" t="s">
        <v>2759</v>
      </c>
      <c r="G4948">
        <v>25023962</v>
      </c>
      <c r="H4948" t="s">
        <v>2843</v>
      </c>
      <c r="I4948" s="9">
        <v>43700.293749999997</v>
      </c>
      <c r="J4948" s="8" t="s">
        <v>2737</v>
      </c>
      <c r="K4948">
        <v>250</v>
      </c>
      <c r="L4948">
        <v>788</v>
      </c>
    </row>
    <row r="4949" spans="1:13" hidden="1" x14ac:dyDescent="0.25">
      <c r="A4949" t="s">
        <v>2663</v>
      </c>
      <c r="B4949" t="s">
        <v>2662</v>
      </c>
      <c r="C4949" t="s">
        <v>2661</v>
      </c>
      <c r="D4949">
        <v>14588.19</v>
      </c>
      <c r="E4949">
        <v>21</v>
      </c>
      <c r="F4949" t="s">
        <v>2844</v>
      </c>
      <c r="G4949">
        <v>25022116</v>
      </c>
      <c r="H4949" t="s">
        <v>2845</v>
      </c>
      <c r="I4949" s="9">
        <v>43700.293749999997</v>
      </c>
      <c r="J4949" s="8" t="s">
        <v>2737</v>
      </c>
      <c r="K4949">
        <v>250</v>
      </c>
      <c r="L4949">
        <v>788</v>
      </c>
    </row>
    <row r="4950" spans="1:13" hidden="1" x14ac:dyDescent="0.25">
      <c r="A4950" t="s">
        <v>2663</v>
      </c>
      <c r="B4950" t="s">
        <v>2662</v>
      </c>
      <c r="C4950" t="s">
        <v>2661</v>
      </c>
      <c r="D4950">
        <v>14588.19</v>
      </c>
      <c r="E4950">
        <v>247</v>
      </c>
      <c r="F4950">
        <v>80100</v>
      </c>
      <c r="G4950">
        <v>30032401</v>
      </c>
      <c r="H4950" t="s">
        <v>2831</v>
      </c>
      <c r="I4950" s="9">
        <v>43700.293749999997</v>
      </c>
      <c r="J4950" s="8" t="s">
        <v>2737</v>
      </c>
      <c r="K4950">
        <v>300</v>
      </c>
      <c r="L4950">
        <v>788</v>
      </c>
      <c r="M4950" s="19">
        <v>259</v>
      </c>
    </row>
    <row r="4951" spans="1:13" hidden="1" x14ac:dyDescent="0.25">
      <c r="A4951" t="s">
        <v>2663</v>
      </c>
      <c r="B4951" t="s">
        <v>2662</v>
      </c>
      <c r="C4951" t="s">
        <v>2661</v>
      </c>
      <c r="D4951">
        <v>14588.19</v>
      </c>
      <c r="E4951">
        <v>19.16</v>
      </c>
      <c r="F4951" t="s">
        <v>2737</v>
      </c>
      <c r="G4951">
        <v>25824574</v>
      </c>
      <c r="H4951" t="s">
        <v>3070</v>
      </c>
      <c r="I4951" s="9">
        <v>43700.293749999997</v>
      </c>
      <c r="J4951" s="8" t="s">
        <v>2737</v>
      </c>
      <c r="K4951">
        <v>258</v>
      </c>
      <c r="L4951">
        <v>788</v>
      </c>
    </row>
    <row r="4952" spans="1:13" hidden="1" x14ac:dyDescent="0.25">
      <c r="A4952" t="s">
        <v>2663</v>
      </c>
      <c r="B4952" t="s">
        <v>2662</v>
      </c>
      <c r="C4952" t="s">
        <v>2661</v>
      </c>
      <c r="D4952">
        <v>14588.19</v>
      </c>
      <c r="E4952">
        <v>57.48</v>
      </c>
      <c r="F4952" t="s">
        <v>2846</v>
      </c>
      <c r="G4952">
        <v>25021248</v>
      </c>
      <c r="H4952" t="s">
        <v>3068</v>
      </c>
      <c r="I4952" s="9">
        <v>43700.293749999997</v>
      </c>
      <c r="J4952" s="8" t="s">
        <v>2737</v>
      </c>
      <c r="K4952">
        <v>250</v>
      </c>
      <c r="L4952">
        <v>788</v>
      </c>
    </row>
    <row r="4953" spans="1:13" hidden="1" x14ac:dyDescent="0.25">
      <c r="A4953" t="s">
        <v>2663</v>
      </c>
      <c r="B4953" t="s">
        <v>2662</v>
      </c>
      <c r="C4953" t="s">
        <v>2661</v>
      </c>
      <c r="D4953">
        <v>14588.19</v>
      </c>
      <c r="E4953">
        <v>218</v>
      </c>
      <c r="F4953" t="s">
        <v>3049</v>
      </c>
      <c r="G4953">
        <v>63621126</v>
      </c>
      <c r="H4953" t="s">
        <v>3050</v>
      </c>
      <c r="I4953" s="9">
        <v>43700.293749999997</v>
      </c>
      <c r="J4953" s="8" t="s">
        <v>2737</v>
      </c>
      <c r="K4953">
        <v>636</v>
      </c>
      <c r="L4953">
        <v>788</v>
      </c>
    </row>
    <row r="4954" spans="1:13" hidden="1" x14ac:dyDescent="0.25">
      <c r="A4954" t="s">
        <v>2663</v>
      </c>
      <c r="B4954" t="s">
        <v>2662</v>
      </c>
      <c r="C4954" t="s">
        <v>2661</v>
      </c>
      <c r="D4954">
        <v>14588.19</v>
      </c>
      <c r="E4954">
        <v>13</v>
      </c>
      <c r="F4954">
        <v>23733</v>
      </c>
      <c r="G4954">
        <v>25923733</v>
      </c>
      <c r="H4954" t="s">
        <v>2794</v>
      </c>
      <c r="I4954" s="9">
        <v>43700.293749999997</v>
      </c>
      <c r="J4954" s="8" t="s">
        <v>2737</v>
      </c>
      <c r="K4954">
        <v>259</v>
      </c>
      <c r="L4954">
        <v>788</v>
      </c>
    </row>
    <row r="4955" spans="1:13" hidden="1" x14ac:dyDescent="0.25">
      <c r="A4955" t="s">
        <v>2663</v>
      </c>
      <c r="B4955" t="s">
        <v>2662</v>
      </c>
      <c r="C4955" t="s">
        <v>2661</v>
      </c>
      <c r="D4955">
        <v>14588.19</v>
      </c>
      <c r="E4955">
        <v>44</v>
      </c>
      <c r="F4955" t="s">
        <v>2795</v>
      </c>
      <c r="G4955">
        <v>63690720</v>
      </c>
      <c r="H4955" t="s">
        <v>2796</v>
      </c>
      <c r="I4955" s="9">
        <v>43700.293749999997</v>
      </c>
      <c r="J4955" s="8" t="s">
        <v>2737</v>
      </c>
      <c r="K4955">
        <v>636</v>
      </c>
      <c r="L4955">
        <v>788</v>
      </c>
    </row>
    <row r="4956" spans="1:13" hidden="1" x14ac:dyDescent="0.25">
      <c r="A4956" t="s">
        <v>2663</v>
      </c>
      <c r="B4956" t="s">
        <v>2662</v>
      </c>
      <c r="C4956" t="s">
        <v>2661</v>
      </c>
      <c r="D4956">
        <v>14588.19</v>
      </c>
      <c r="E4956">
        <v>382</v>
      </c>
      <c r="F4956">
        <v>90384</v>
      </c>
      <c r="G4956">
        <v>63632037</v>
      </c>
      <c r="H4956" t="s">
        <v>2955</v>
      </c>
      <c r="I4956" s="9">
        <v>43700.293749999997</v>
      </c>
      <c r="J4956" s="8" t="s">
        <v>2737</v>
      </c>
      <c r="K4956">
        <v>636</v>
      </c>
      <c r="L4956">
        <v>788</v>
      </c>
    </row>
    <row r="4957" spans="1:13" hidden="1" x14ac:dyDescent="0.25">
      <c r="A4957" t="s">
        <v>2663</v>
      </c>
      <c r="B4957" t="s">
        <v>2662</v>
      </c>
      <c r="C4957" t="s">
        <v>2661</v>
      </c>
      <c r="D4957">
        <v>14588.19</v>
      </c>
      <c r="E4957">
        <v>13</v>
      </c>
      <c r="F4957">
        <v>23733</v>
      </c>
      <c r="G4957">
        <v>25923733</v>
      </c>
      <c r="H4957" t="s">
        <v>2794</v>
      </c>
      <c r="I4957" s="9">
        <v>43700.293749999997</v>
      </c>
      <c r="J4957" s="8" t="s">
        <v>2737</v>
      </c>
      <c r="K4957">
        <v>259</v>
      </c>
      <c r="L4957">
        <v>788</v>
      </c>
    </row>
    <row r="4958" spans="1:13" hidden="1" x14ac:dyDescent="0.25">
      <c r="A4958" t="s">
        <v>2663</v>
      </c>
      <c r="B4958" t="s">
        <v>2662</v>
      </c>
      <c r="C4958" t="s">
        <v>2661</v>
      </c>
      <c r="D4958">
        <v>14588.19</v>
      </c>
      <c r="E4958">
        <v>44</v>
      </c>
      <c r="F4958" t="s">
        <v>2795</v>
      </c>
      <c r="G4958">
        <v>63690720</v>
      </c>
      <c r="H4958" t="s">
        <v>2796</v>
      </c>
      <c r="I4958" s="9">
        <v>43700.293749999997</v>
      </c>
      <c r="J4958" s="8" t="s">
        <v>2737</v>
      </c>
      <c r="K4958">
        <v>636</v>
      </c>
      <c r="L4958">
        <v>788</v>
      </c>
    </row>
    <row r="4959" spans="1:13" hidden="1" x14ac:dyDescent="0.25">
      <c r="A4959" t="s">
        <v>2663</v>
      </c>
      <c r="B4959" t="s">
        <v>2662</v>
      </c>
      <c r="C4959" t="s">
        <v>2661</v>
      </c>
      <c r="D4959">
        <v>14588.19</v>
      </c>
      <c r="E4959">
        <v>5</v>
      </c>
      <c r="F4959">
        <v>20278</v>
      </c>
      <c r="G4959">
        <v>25920278</v>
      </c>
      <c r="H4959" t="s">
        <v>2798</v>
      </c>
      <c r="I4959" s="9">
        <v>43700.293749999997</v>
      </c>
      <c r="J4959" s="8" t="s">
        <v>2737</v>
      </c>
      <c r="K4959">
        <v>259</v>
      </c>
      <c r="L4959">
        <v>788</v>
      </c>
    </row>
    <row r="4960" spans="1:13" hidden="1" x14ac:dyDescent="0.25">
      <c r="A4960" t="s">
        <v>2663</v>
      </c>
      <c r="B4960" t="s">
        <v>2662</v>
      </c>
      <c r="C4960" t="s">
        <v>2661</v>
      </c>
      <c r="D4960">
        <v>14588.19</v>
      </c>
      <c r="E4960">
        <v>5</v>
      </c>
      <c r="F4960">
        <v>20227</v>
      </c>
      <c r="G4960">
        <v>25920227</v>
      </c>
      <c r="H4960" t="s">
        <v>2797</v>
      </c>
      <c r="I4960" s="9">
        <v>43700.293749999997</v>
      </c>
      <c r="J4960" s="8" t="s">
        <v>2737</v>
      </c>
      <c r="K4960">
        <v>259</v>
      </c>
      <c r="L4960">
        <v>788</v>
      </c>
    </row>
    <row r="4961" spans="1:13" hidden="1" x14ac:dyDescent="0.25">
      <c r="A4961" t="s">
        <v>2663</v>
      </c>
      <c r="B4961" t="s">
        <v>2662</v>
      </c>
      <c r="C4961" t="s">
        <v>2661</v>
      </c>
      <c r="D4961">
        <v>14588.19</v>
      </c>
      <c r="E4961">
        <v>97</v>
      </c>
      <c r="F4961">
        <v>83033</v>
      </c>
      <c r="G4961">
        <v>30032035</v>
      </c>
      <c r="H4961" t="s">
        <v>2953</v>
      </c>
      <c r="I4961" s="9">
        <v>43700.293749999997</v>
      </c>
      <c r="J4961" s="8" t="s">
        <v>2737</v>
      </c>
      <c r="K4961">
        <v>300</v>
      </c>
      <c r="L4961">
        <v>788</v>
      </c>
      <c r="M4961" s="19">
        <v>102</v>
      </c>
    </row>
    <row r="4962" spans="1:13" hidden="1" x14ac:dyDescent="0.25">
      <c r="A4962" t="s">
        <v>2663</v>
      </c>
      <c r="B4962" t="s">
        <v>2662</v>
      </c>
      <c r="C4962" t="s">
        <v>2661</v>
      </c>
      <c r="D4962">
        <v>14588.19</v>
      </c>
      <c r="E4962">
        <v>61</v>
      </c>
      <c r="F4962" t="s">
        <v>3186</v>
      </c>
      <c r="G4962">
        <v>25923941</v>
      </c>
      <c r="H4962" t="s">
        <v>3187</v>
      </c>
      <c r="I4962" s="9">
        <v>43700.293749999997</v>
      </c>
      <c r="J4962" s="8" t="s">
        <v>2737</v>
      </c>
      <c r="K4962">
        <v>259</v>
      </c>
      <c r="L4962">
        <v>788</v>
      </c>
    </row>
    <row r="4963" spans="1:13" hidden="1" x14ac:dyDescent="0.25">
      <c r="A4963" t="s">
        <v>2663</v>
      </c>
      <c r="B4963" t="s">
        <v>2662</v>
      </c>
      <c r="C4963" t="s">
        <v>2661</v>
      </c>
      <c r="D4963">
        <v>14588.19</v>
      </c>
      <c r="E4963">
        <v>13</v>
      </c>
      <c r="F4963">
        <v>23733</v>
      </c>
      <c r="G4963">
        <v>25923733</v>
      </c>
      <c r="H4963" t="s">
        <v>2794</v>
      </c>
      <c r="I4963" s="9">
        <v>43700.293749999997</v>
      </c>
      <c r="J4963" s="8" t="s">
        <v>2737</v>
      </c>
      <c r="K4963">
        <v>259</v>
      </c>
      <c r="L4963">
        <v>788</v>
      </c>
    </row>
    <row r="4964" spans="1:13" hidden="1" x14ac:dyDescent="0.25">
      <c r="A4964" t="s">
        <v>2663</v>
      </c>
      <c r="B4964" t="s">
        <v>2662</v>
      </c>
      <c r="C4964" t="s">
        <v>2661</v>
      </c>
      <c r="D4964">
        <v>14588.19</v>
      </c>
      <c r="E4964">
        <v>44</v>
      </c>
      <c r="F4964" t="s">
        <v>2795</v>
      </c>
      <c r="G4964">
        <v>63690720</v>
      </c>
      <c r="H4964" t="s">
        <v>2796</v>
      </c>
      <c r="I4964" s="9">
        <v>43700.293749999997</v>
      </c>
      <c r="J4964" s="8" t="s">
        <v>2737</v>
      </c>
      <c r="K4964">
        <v>636</v>
      </c>
      <c r="L4964">
        <v>788</v>
      </c>
    </row>
    <row r="4965" spans="1:13" hidden="1" x14ac:dyDescent="0.25">
      <c r="A4965" t="s">
        <v>2663</v>
      </c>
      <c r="B4965" t="s">
        <v>2662</v>
      </c>
      <c r="C4965" t="s">
        <v>2661</v>
      </c>
      <c r="D4965">
        <v>14588.19</v>
      </c>
      <c r="E4965">
        <v>4766</v>
      </c>
      <c r="F4965" t="s">
        <v>2737</v>
      </c>
      <c r="G4965">
        <v>36050521</v>
      </c>
      <c r="H4965" t="s">
        <v>2853</v>
      </c>
      <c r="I4965" s="9">
        <v>43700.293749999997</v>
      </c>
      <c r="J4965" s="8" t="s">
        <v>2737</v>
      </c>
      <c r="K4965">
        <v>360</v>
      </c>
      <c r="L4965">
        <v>788</v>
      </c>
      <c r="M4965" s="19">
        <v>4986</v>
      </c>
    </row>
    <row r="4966" spans="1:13" hidden="1" x14ac:dyDescent="0.25">
      <c r="A4966" t="s">
        <v>2663</v>
      </c>
      <c r="B4966" t="s">
        <v>2662</v>
      </c>
      <c r="C4966" t="s">
        <v>2661</v>
      </c>
      <c r="D4966">
        <v>14588.19</v>
      </c>
      <c r="E4966">
        <v>0</v>
      </c>
      <c r="F4966" t="s">
        <v>2737</v>
      </c>
      <c r="G4966">
        <v>76150538</v>
      </c>
      <c r="H4966" t="s">
        <v>2808</v>
      </c>
      <c r="I4966" s="9">
        <v>43700.293749999997</v>
      </c>
      <c r="J4966" s="8" t="s">
        <v>2737</v>
      </c>
      <c r="K4966">
        <v>761</v>
      </c>
      <c r="L4966">
        <v>788</v>
      </c>
      <c r="M4966" s="19">
        <v>0</v>
      </c>
    </row>
    <row r="4967" spans="1:13" hidden="1" x14ac:dyDescent="0.25">
      <c r="A4967" t="s">
        <v>2663</v>
      </c>
      <c r="B4967" t="s">
        <v>2662</v>
      </c>
      <c r="C4967" t="s">
        <v>2661</v>
      </c>
      <c r="D4967">
        <v>14588.19</v>
      </c>
      <c r="E4967">
        <v>690</v>
      </c>
      <c r="F4967" t="s">
        <v>2737</v>
      </c>
      <c r="G4967">
        <v>71017003</v>
      </c>
      <c r="H4967" t="s">
        <v>2856</v>
      </c>
      <c r="I4967" s="9">
        <v>43700.293749999997</v>
      </c>
      <c r="J4967" s="8" t="s">
        <v>2737</v>
      </c>
      <c r="K4967">
        <v>710</v>
      </c>
      <c r="L4967">
        <v>788</v>
      </c>
      <c r="M4967" s="19">
        <v>722</v>
      </c>
    </row>
    <row r="4968" spans="1:13" hidden="1" x14ac:dyDescent="0.25">
      <c r="A4968" t="s">
        <v>2663</v>
      </c>
      <c r="B4968" t="s">
        <v>2662</v>
      </c>
      <c r="C4968" t="s">
        <v>2661</v>
      </c>
      <c r="D4968">
        <v>14588.19</v>
      </c>
      <c r="E4968">
        <v>1200</v>
      </c>
      <c r="F4968">
        <v>50499</v>
      </c>
      <c r="G4968">
        <v>11250499</v>
      </c>
      <c r="H4968" t="s">
        <v>2807</v>
      </c>
      <c r="I4968" s="9">
        <v>43700.293749999997</v>
      </c>
      <c r="J4968" s="8" t="s">
        <v>2737</v>
      </c>
      <c r="K4968">
        <v>112</v>
      </c>
      <c r="L4968">
        <v>788</v>
      </c>
      <c r="M4968" s="19">
        <v>1255</v>
      </c>
    </row>
    <row r="4969" spans="1:13" hidden="1" x14ac:dyDescent="0.25">
      <c r="A4969" t="s">
        <v>2663</v>
      </c>
      <c r="B4969" t="s">
        <v>2662</v>
      </c>
      <c r="C4969" t="s">
        <v>2661</v>
      </c>
      <c r="D4969">
        <v>14588.19</v>
      </c>
      <c r="E4969">
        <v>46</v>
      </c>
      <c r="F4969">
        <v>85025</v>
      </c>
      <c r="G4969">
        <v>30032110</v>
      </c>
      <c r="H4969" t="s">
        <v>2776</v>
      </c>
      <c r="I4969" s="9">
        <v>43700.293749999997</v>
      </c>
      <c r="J4969" s="8" t="s">
        <v>2737</v>
      </c>
      <c r="K4969">
        <v>300</v>
      </c>
      <c r="L4969">
        <v>788</v>
      </c>
      <c r="M4969" s="19">
        <v>49</v>
      </c>
    </row>
    <row r="4970" spans="1:13" hidden="1" x14ac:dyDescent="0.25">
      <c r="A4970" t="s">
        <v>2663</v>
      </c>
      <c r="B4970" t="s">
        <v>2662</v>
      </c>
      <c r="C4970" t="s">
        <v>2661</v>
      </c>
      <c r="D4970">
        <v>14588.19</v>
      </c>
      <c r="E4970">
        <v>15</v>
      </c>
      <c r="F4970">
        <v>32107</v>
      </c>
      <c r="G4970">
        <v>30032107</v>
      </c>
      <c r="H4970" t="s">
        <v>2779</v>
      </c>
      <c r="I4970" s="9">
        <v>43700.293749999997</v>
      </c>
      <c r="J4970" s="8" t="s">
        <v>2737</v>
      </c>
      <c r="K4970">
        <v>300</v>
      </c>
      <c r="L4970">
        <v>788</v>
      </c>
      <c r="M4970" s="19">
        <v>16</v>
      </c>
    </row>
    <row r="4971" spans="1:13" hidden="1" x14ac:dyDescent="0.25">
      <c r="A4971" t="s">
        <v>2663</v>
      </c>
      <c r="B4971" t="s">
        <v>2662</v>
      </c>
      <c r="C4971" t="s">
        <v>2661</v>
      </c>
      <c r="D4971">
        <v>14588.19</v>
      </c>
      <c r="E4971">
        <v>13</v>
      </c>
      <c r="F4971">
        <v>23733</v>
      </c>
      <c r="G4971">
        <v>25923733</v>
      </c>
      <c r="H4971" t="s">
        <v>2794</v>
      </c>
      <c r="I4971" s="9">
        <v>43700.293749999997</v>
      </c>
      <c r="J4971" s="8" t="s">
        <v>2737</v>
      </c>
      <c r="K4971">
        <v>259</v>
      </c>
      <c r="L4971">
        <v>788</v>
      </c>
    </row>
    <row r="4972" spans="1:13" hidden="1" x14ac:dyDescent="0.25">
      <c r="A4972" t="s">
        <v>2663</v>
      </c>
      <c r="B4972" t="s">
        <v>2662</v>
      </c>
      <c r="C4972" t="s">
        <v>2661</v>
      </c>
      <c r="D4972">
        <v>14588.19</v>
      </c>
      <c r="E4972">
        <v>15</v>
      </c>
      <c r="F4972">
        <v>32107</v>
      </c>
      <c r="G4972">
        <v>30032107</v>
      </c>
      <c r="H4972" t="s">
        <v>2779</v>
      </c>
      <c r="I4972" s="9">
        <v>43700.293749999997</v>
      </c>
      <c r="J4972" s="8" t="s">
        <v>2737</v>
      </c>
      <c r="K4972">
        <v>300</v>
      </c>
      <c r="L4972">
        <v>788</v>
      </c>
      <c r="M4972" s="19">
        <v>16</v>
      </c>
    </row>
    <row r="4973" spans="1:13" hidden="1" x14ac:dyDescent="0.25">
      <c r="A4973" t="s">
        <v>2663</v>
      </c>
      <c r="B4973" t="s">
        <v>2662</v>
      </c>
      <c r="C4973" t="s">
        <v>2661</v>
      </c>
      <c r="D4973">
        <v>14588.19</v>
      </c>
      <c r="E4973">
        <v>5</v>
      </c>
      <c r="F4973">
        <v>20227</v>
      </c>
      <c r="G4973">
        <v>25920227</v>
      </c>
      <c r="H4973" t="s">
        <v>2797</v>
      </c>
      <c r="I4973" s="9">
        <v>43700.293749999997</v>
      </c>
      <c r="J4973" s="8" t="s">
        <v>2737</v>
      </c>
      <c r="K4973">
        <v>259</v>
      </c>
      <c r="L4973">
        <v>788</v>
      </c>
    </row>
    <row r="4974" spans="1:13" hidden="1" x14ac:dyDescent="0.25">
      <c r="A4974" t="s">
        <v>2663</v>
      </c>
      <c r="B4974" t="s">
        <v>2662</v>
      </c>
      <c r="C4974" t="s">
        <v>2661</v>
      </c>
      <c r="D4974">
        <v>14588.19</v>
      </c>
      <c r="E4974">
        <v>266</v>
      </c>
      <c r="F4974">
        <v>90707</v>
      </c>
      <c r="G4974">
        <v>25047358</v>
      </c>
      <c r="H4974" t="s">
        <v>3041</v>
      </c>
      <c r="I4974" s="9">
        <v>43700.293749999997</v>
      </c>
      <c r="J4974" s="8" t="s">
        <v>2737</v>
      </c>
      <c r="K4974">
        <v>250</v>
      </c>
      <c r="L4974">
        <v>788</v>
      </c>
    </row>
    <row r="4975" spans="1:13" hidden="1" x14ac:dyDescent="0.25">
      <c r="A4975" t="s">
        <v>2663</v>
      </c>
      <c r="B4975" t="s">
        <v>2662</v>
      </c>
      <c r="C4975" t="s">
        <v>2661</v>
      </c>
      <c r="D4975">
        <v>14588.19</v>
      </c>
      <c r="E4975">
        <v>6</v>
      </c>
      <c r="F4975">
        <v>23780</v>
      </c>
      <c r="G4975">
        <v>25923780</v>
      </c>
      <c r="H4975" t="s">
        <v>2810</v>
      </c>
      <c r="I4975" s="9">
        <v>43700.293749999997</v>
      </c>
      <c r="J4975" s="8" t="s">
        <v>2737</v>
      </c>
      <c r="K4975">
        <v>259</v>
      </c>
      <c r="L4975">
        <v>788</v>
      </c>
    </row>
    <row r="4976" spans="1:13" hidden="1" x14ac:dyDescent="0.25">
      <c r="A4976" t="s">
        <v>2663</v>
      </c>
      <c r="B4976" t="s">
        <v>2662</v>
      </c>
      <c r="C4976" t="s">
        <v>2661</v>
      </c>
      <c r="D4976">
        <v>14588.19</v>
      </c>
      <c r="E4976">
        <v>5</v>
      </c>
      <c r="F4976">
        <v>20278</v>
      </c>
      <c r="G4976">
        <v>25920278</v>
      </c>
      <c r="H4976" t="s">
        <v>2798</v>
      </c>
      <c r="I4976" s="9">
        <v>43700.293749999997</v>
      </c>
      <c r="J4976" s="8" t="s">
        <v>2737</v>
      </c>
      <c r="K4976">
        <v>259</v>
      </c>
      <c r="L4976">
        <v>788</v>
      </c>
    </row>
    <row r="4977" spans="1:12" hidden="1" x14ac:dyDescent="0.25">
      <c r="A4977" t="s">
        <v>2663</v>
      </c>
      <c r="B4977" t="s">
        <v>2662</v>
      </c>
      <c r="C4977" t="s">
        <v>2661</v>
      </c>
      <c r="D4977">
        <v>14588.19</v>
      </c>
      <c r="E4977">
        <v>131</v>
      </c>
      <c r="F4977" t="s">
        <v>2803</v>
      </c>
      <c r="G4977">
        <v>25024698</v>
      </c>
      <c r="H4977" t="s">
        <v>2804</v>
      </c>
      <c r="I4977" s="9">
        <v>43700.293749999997</v>
      </c>
      <c r="J4977" s="8" t="s">
        <v>2737</v>
      </c>
      <c r="K4977">
        <v>250</v>
      </c>
      <c r="L4977">
        <v>788</v>
      </c>
    </row>
    <row r="4978" spans="1:12" hidden="1" x14ac:dyDescent="0.25">
      <c r="A4978" t="s">
        <v>2663</v>
      </c>
      <c r="B4978" t="s">
        <v>2662</v>
      </c>
      <c r="C4978" t="s">
        <v>2661</v>
      </c>
      <c r="D4978">
        <v>14588.19</v>
      </c>
      <c r="E4978">
        <v>6</v>
      </c>
      <c r="F4978" t="s">
        <v>2737</v>
      </c>
      <c r="G4978">
        <v>25932661</v>
      </c>
      <c r="H4978" t="s">
        <v>2805</v>
      </c>
      <c r="I4978" s="9">
        <v>43700.293749999997</v>
      </c>
      <c r="J4978" s="8" t="s">
        <v>2737</v>
      </c>
      <c r="K4978">
        <v>259</v>
      </c>
      <c r="L4978">
        <v>788</v>
      </c>
    </row>
    <row r="4979" spans="1:12" hidden="1" x14ac:dyDescent="0.25">
      <c r="A4979" t="s">
        <v>2663</v>
      </c>
      <c r="B4979" t="s">
        <v>2662</v>
      </c>
      <c r="C4979" t="s">
        <v>2661</v>
      </c>
      <c r="D4979">
        <v>14588.19</v>
      </c>
      <c r="E4979">
        <v>13</v>
      </c>
      <c r="F4979">
        <v>23733</v>
      </c>
      <c r="G4979">
        <v>25923733</v>
      </c>
      <c r="H4979" t="s">
        <v>2794</v>
      </c>
      <c r="I4979" s="9">
        <v>43700.293749999997</v>
      </c>
      <c r="J4979" s="8" t="s">
        <v>2737</v>
      </c>
      <c r="K4979">
        <v>259</v>
      </c>
      <c r="L4979">
        <v>788</v>
      </c>
    </row>
    <row r="4980" spans="1:12" hidden="1" x14ac:dyDescent="0.25">
      <c r="A4980" t="s">
        <v>2663</v>
      </c>
      <c r="B4980" t="s">
        <v>2662</v>
      </c>
      <c r="C4980" t="s">
        <v>2661</v>
      </c>
      <c r="D4980">
        <v>14588.19</v>
      </c>
      <c r="E4980">
        <v>13</v>
      </c>
      <c r="F4980">
        <v>23733</v>
      </c>
      <c r="G4980">
        <v>25923733</v>
      </c>
      <c r="H4980" t="s">
        <v>2794</v>
      </c>
      <c r="I4980" s="9">
        <v>43700.293749999997</v>
      </c>
      <c r="J4980" s="8" t="s">
        <v>2737</v>
      </c>
      <c r="K4980">
        <v>259</v>
      </c>
      <c r="L4980">
        <v>788</v>
      </c>
    </row>
    <row r="4981" spans="1:12" hidden="1" x14ac:dyDescent="0.25">
      <c r="A4981" t="s">
        <v>2663</v>
      </c>
      <c r="B4981" t="s">
        <v>2662</v>
      </c>
      <c r="C4981" t="s">
        <v>2661</v>
      </c>
      <c r="D4981">
        <v>14588.19</v>
      </c>
      <c r="E4981">
        <v>5</v>
      </c>
      <c r="F4981">
        <v>20278</v>
      </c>
      <c r="G4981">
        <v>25920278</v>
      </c>
      <c r="H4981" t="s">
        <v>2798</v>
      </c>
      <c r="I4981" s="9">
        <v>43700.293749999997</v>
      </c>
      <c r="J4981" s="8" t="s">
        <v>2737</v>
      </c>
      <c r="K4981">
        <v>259</v>
      </c>
      <c r="L4981">
        <v>788</v>
      </c>
    </row>
    <row r="4982" spans="1:12" hidden="1" x14ac:dyDescent="0.25">
      <c r="A4982" t="s">
        <v>2663</v>
      </c>
      <c r="B4982" t="s">
        <v>2662</v>
      </c>
      <c r="C4982" t="s">
        <v>2661</v>
      </c>
      <c r="D4982">
        <v>14588.19</v>
      </c>
      <c r="E4982">
        <v>6</v>
      </c>
      <c r="F4982" t="s">
        <v>2737</v>
      </c>
      <c r="G4982">
        <v>25932661</v>
      </c>
      <c r="H4982" t="s">
        <v>2805</v>
      </c>
      <c r="I4982" s="9">
        <v>43700.293749999997</v>
      </c>
      <c r="J4982" s="8" t="s">
        <v>2737</v>
      </c>
      <c r="K4982">
        <v>259</v>
      </c>
      <c r="L4982">
        <v>788</v>
      </c>
    </row>
    <row r="4983" spans="1:12" hidden="1" x14ac:dyDescent="0.25">
      <c r="A4983" t="s">
        <v>2663</v>
      </c>
      <c r="B4983" t="s">
        <v>2662</v>
      </c>
      <c r="C4983" t="s">
        <v>2661</v>
      </c>
      <c r="D4983">
        <v>14588.19</v>
      </c>
      <c r="E4983">
        <v>11.59</v>
      </c>
      <c r="F4983" t="s">
        <v>2737</v>
      </c>
      <c r="G4983">
        <v>27069212</v>
      </c>
      <c r="H4983" t="s">
        <v>2754</v>
      </c>
      <c r="I4983" s="9">
        <v>43700.293749999997</v>
      </c>
      <c r="J4983" s="8" t="s">
        <v>2737</v>
      </c>
      <c r="K4983">
        <v>270</v>
      </c>
      <c r="L4983">
        <v>788</v>
      </c>
    </row>
    <row r="4984" spans="1:12" hidden="1" x14ac:dyDescent="0.25">
      <c r="A4984" t="s">
        <v>2663</v>
      </c>
      <c r="B4984" t="s">
        <v>2662</v>
      </c>
      <c r="C4984" t="s">
        <v>2661</v>
      </c>
      <c r="D4984">
        <v>14588.19</v>
      </c>
      <c r="E4984">
        <v>5</v>
      </c>
      <c r="F4984">
        <v>20227</v>
      </c>
      <c r="G4984">
        <v>25920227</v>
      </c>
      <c r="H4984" t="s">
        <v>2797</v>
      </c>
      <c r="I4984" s="9">
        <v>43700.293749999997</v>
      </c>
      <c r="J4984" s="8" t="s">
        <v>2737</v>
      </c>
      <c r="K4984">
        <v>259</v>
      </c>
      <c r="L4984">
        <v>788</v>
      </c>
    </row>
    <row r="4985" spans="1:12" hidden="1" x14ac:dyDescent="0.25">
      <c r="A4985" t="s">
        <v>2663</v>
      </c>
      <c r="B4985" t="s">
        <v>2662</v>
      </c>
      <c r="C4985" t="s">
        <v>2661</v>
      </c>
      <c r="D4985">
        <v>14588.19</v>
      </c>
      <c r="E4985">
        <v>61</v>
      </c>
      <c r="F4985" t="s">
        <v>3186</v>
      </c>
      <c r="G4985">
        <v>25923941</v>
      </c>
      <c r="H4985" t="s">
        <v>3187</v>
      </c>
      <c r="I4985" s="9">
        <v>43700.293749999997</v>
      </c>
      <c r="J4985" s="8" t="s">
        <v>2737</v>
      </c>
      <c r="K4985">
        <v>259</v>
      </c>
      <c r="L4985">
        <v>788</v>
      </c>
    </row>
    <row r="4986" spans="1:12" hidden="1" x14ac:dyDescent="0.25">
      <c r="A4986" t="s">
        <v>2663</v>
      </c>
      <c r="B4986" t="s">
        <v>2662</v>
      </c>
      <c r="C4986" t="s">
        <v>2661</v>
      </c>
      <c r="D4986">
        <v>14588.19</v>
      </c>
      <c r="E4986">
        <v>-7.35</v>
      </c>
      <c r="F4986" t="s">
        <v>2737</v>
      </c>
      <c r="G4986">
        <v>27013392</v>
      </c>
      <c r="H4986" t="s">
        <v>2755</v>
      </c>
      <c r="I4986" s="9">
        <v>43700.293749999997</v>
      </c>
      <c r="J4986" s="8" t="s">
        <v>2737</v>
      </c>
      <c r="K4986">
        <v>270</v>
      </c>
      <c r="L4986">
        <v>788</v>
      </c>
    </row>
    <row r="4987" spans="1:12" hidden="1" x14ac:dyDescent="0.25">
      <c r="A4987" t="s">
        <v>2663</v>
      </c>
      <c r="B4987" t="s">
        <v>2662</v>
      </c>
      <c r="C4987" t="s">
        <v>2661</v>
      </c>
      <c r="D4987">
        <v>14588.19</v>
      </c>
      <c r="E4987">
        <v>13</v>
      </c>
      <c r="F4987">
        <v>23733</v>
      </c>
      <c r="G4987">
        <v>25923733</v>
      </c>
      <c r="H4987" t="s">
        <v>2794</v>
      </c>
      <c r="I4987" s="9">
        <v>43700.293749999997</v>
      </c>
      <c r="J4987" s="8" t="s">
        <v>2737</v>
      </c>
      <c r="K4987">
        <v>259</v>
      </c>
      <c r="L4987">
        <v>788</v>
      </c>
    </row>
    <row r="4988" spans="1:12" hidden="1" x14ac:dyDescent="0.25">
      <c r="A4988" t="s">
        <v>2663</v>
      </c>
      <c r="B4988" t="s">
        <v>2662</v>
      </c>
      <c r="C4988" t="s">
        <v>2661</v>
      </c>
      <c r="D4988">
        <v>14588.19</v>
      </c>
      <c r="E4988">
        <v>6</v>
      </c>
      <c r="F4988" t="s">
        <v>2737</v>
      </c>
      <c r="G4988">
        <v>25932661</v>
      </c>
      <c r="H4988" t="s">
        <v>2805</v>
      </c>
      <c r="I4988" s="9">
        <v>43700.293749999997</v>
      </c>
      <c r="J4988" s="8" t="s">
        <v>2737</v>
      </c>
      <c r="K4988">
        <v>259</v>
      </c>
      <c r="L4988">
        <v>788</v>
      </c>
    </row>
    <row r="4989" spans="1:12" hidden="1" x14ac:dyDescent="0.25">
      <c r="A4989" t="s">
        <v>2663</v>
      </c>
      <c r="B4989" t="s">
        <v>2662</v>
      </c>
      <c r="C4989" t="s">
        <v>2661</v>
      </c>
      <c r="D4989">
        <v>14588.19</v>
      </c>
      <c r="E4989">
        <v>13</v>
      </c>
      <c r="F4989">
        <v>23733</v>
      </c>
      <c r="G4989">
        <v>25923733</v>
      </c>
      <c r="H4989" t="s">
        <v>2794</v>
      </c>
      <c r="I4989" s="9">
        <v>43700.293749999997</v>
      </c>
      <c r="J4989" s="8" t="s">
        <v>2737</v>
      </c>
      <c r="K4989">
        <v>259</v>
      </c>
      <c r="L4989">
        <v>788</v>
      </c>
    </row>
    <row r="4990" spans="1:12" hidden="1" x14ac:dyDescent="0.25">
      <c r="A4990" t="s">
        <v>2663</v>
      </c>
      <c r="B4990" t="s">
        <v>2662</v>
      </c>
      <c r="C4990" t="s">
        <v>2661</v>
      </c>
      <c r="D4990">
        <v>14588.19</v>
      </c>
      <c r="E4990">
        <v>13</v>
      </c>
      <c r="F4990">
        <v>23733</v>
      </c>
      <c r="G4990">
        <v>25923733</v>
      </c>
      <c r="H4990" t="s">
        <v>2794</v>
      </c>
      <c r="I4990" s="9">
        <v>43700.293749999997</v>
      </c>
      <c r="J4990" s="8" t="s">
        <v>2737</v>
      </c>
      <c r="K4990">
        <v>259</v>
      </c>
      <c r="L4990">
        <v>788</v>
      </c>
    </row>
    <row r="4991" spans="1:12" hidden="1" x14ac:dyDescent="0.25">
      <c r="A4991" t="s">
        <v>2663</v>
      </c>
      <c r="B4991" t="s">
        <v>2662</v>
      </c>
      <c r="C4991" t="s">
        <v>2661</v>
      </c>
      <c r="D4991">
        <v>14588.19</v>
      </c>
      <c r="E4991">
        <v>5</v>
      </c>
      <c r="F4991">
        <v>20094</v>
      </c>
      <c r="G4991">
        <v>25920094</v>
      </c>
      <c r="H4991" t="s">
        <v>2800</v>
      </c>
      <c r="I4991" s="9">
        <v>43700.293749999997</v>
      </c>
      <c r="J4991" s="8" t="s">
        <v>2737</v>
      </c>
      <c r="K4991">
        <v>259</v>
      </c>
      <c r="L4991">
        <v>788</v>
      </c>
    </row>
    <row r="4992" spans="1:12" hidden="1" x14ac:dyDescent="0.25">
      <c r="A4992" t="s">
        <v>2663</v>
      </c>
      <c r="B4992" t="s">
        <v>2662</v>
      </c>
      <c r="C4992" t="s">
        <v>2661</v>
      </c>
      <c r="D4992">
        <v>14588.19</v>
      </c>
      <c r="E4992">
        <v>5</v>
      </c>
      <c r="F4992">
        <v>20227</v>
      </c>
      <c r="G4992">
        <v>25920227</v>
      </c>
      <c r="H4992" t="s">
        <v>2797</v>
      </c>
      <c r="I4992" s="9">
        <v>43700.293749999997</v>
      </c>
      <c r="J4992" s="8" t="s">
        <v>2737</v>
      </c>
      <c r="K4992">
        <v>259</v>
      </c>
      <c r="L4992">
        <v>788</v>
      </c>
    </row>
    <row r="4993" spans="1:15" hidden="1" x14ac:dyDescent="0.25">
      <c r="A4993" t="s">
        <v>2663</v>
      </c>
      <c r="B4993" t="s">
        <v>2662</v>
      </c>
      <c r="C4993" t="s">
        <v>2661</v>
      </c>
      <c r="D4993">
        <v>14588.19</v>
      </c>
      <c r="E4993">
        <v>6</v>
      </c>
      <c r="F4993">
        <v>23780</v>
      </c>
      <c r="G4993">
        <v>25923780</v>
      </c>
      <c r="H4993" t="s">
        <v>2810</v>
      </c>
      <c r="I4993" s="9">
        <v>43700.293749999997</v>
      </c>
      <c r="J4993" s="8" t="s">
        <v>2737</v>
      </c>
      <c r="K4993">
        <v>259</v>
      </c>
      <c r="L4993">
        <v>788</v>
      </c>
    </row>
    <row r="4994" spans="1:15" hidden="1" x14ac:dyDescent="0.25">
      <c r="A4994" t="s">
        <v>3188</v>
      </c>
      <c r="B4994" t="s">
        <v>2542</v>
      </c>
      <c r="C4994" t="s">
        <v>2541</v>
      </c>
      <c r="D4994">
        <v>1649.1</v>
      </c>
      <c r="E4994">
        <v>3.32</v>
      </c>
      <c r="F4994" t="s">
        <v>2880</v>
      </c>
      <c r="G4994">
        <v>63621059</v>
      </c>
      <c r="H4994" t="s">
        <v>3005</v>
      </c>
      <c r="I4994" t="s">
        <v>2737</v>
      </c>
      <c r="J4994" s="8">
        <v>43761.520138888889</v>
      </c>
      <c r="K4994">
        <v>636</v>
      </c>
      <c r="L4994">
        <v>62323</v>
      </c>
    </row>
    <row r="4995" spans="1:15" hidden="1" x14ac:dyDescent="0.25">
      <c r="A4995" t="s">
        <v>3188</v>
      </c>
      <c r="B4995" t="s">
        <v>2542</v>
      </c>
      <c r="C4995" t="s">
        <v>2541</v>
      </c>
      <c r="D4995">
        <v>1649.1</v>
      </c>
      <c r="E4995">
        <v>29.88</v>
      </c>
      <c r="F4995" t="s">
        <v>2880</v>
      </c>
      <c r="G4995">
        <v>63621103</v>
      </c>
      <c r="H4995" t="s">
        <v>3006</v>
      </c>
      <c r="I4995" t="s">
        <v>2737</v>
      </c>
      <c r="J4995" s="8">
        <v>43761.520138888889</v>
      </c>
      <c r="K4995">
        <v>636</v>
      </c>
      <c r="L4995">
        <v>62323</v>
      </c>
    </row>
    <row r="4996" spans="1:15" hidden="1" x14ac:dyDescent="0.25">
      <c r="A4996" t="s">
        <v>3188</v>
      </c>
      <c r="B4996" t="s">
        <v>2542</v>
      </c>
      <c r="C4996" t="s">
        <v>2541</v>
      </c>
      <c r="D4996">
        <v>1649.1</v>
      </c>
      <c r="E4996">
        <v>1300</v>
      </c>
      <c r="F4996">
        <v>62323</v>
      </c>
      <c r="G4996">
        <v>36120115</v>
      </c>
      <c r="H4996" t="s">
        <v>3052</v>
      </c>
      <c r="I4996" t="s">
        <v>2737</v>
      </c>
      <c r="J4996" s="8">
        <v>43761.520138888889</v>
      </c>
      <c r="K4996">
        <v>361</v>
      </c>
      <c r="L4996">
        <v>62323</v>
      </c>
      <c r="M4996" s="19">
        <v>1360</v>
      </c>
    </row>
    <row r="4997" spans="1:15" hidden="1" x14ac:dyDescent="0.25">
      <c r="A4997" t="s">
        <v>3188</v>
      </c>
      <c r="B4997" t="s">
        <v>2542</v>
      </c>
      <c r="C4997" t="s">
        <v>2541</v>
      </c>
      <c r="D4997">
        <v>1649.1</v>
      </c>
      <c r="E4997">
        <v>92.09</v>
      </c>
      <c r="F4997">
        <v>69118</v>
      </c>
      <c r="G4997">
        <v>27069118</v>
      </c>
      <c r="H4997" t="s">
        <v>2821</v>
      </c>
      <c r="I4997" t="s">
        <v>2737</v>
      </c>
      <c r="J4997" s="8">
        <v>43761.520138888889</v>
      </c>
      <c r="K4997">
        <v>270</v>
      </c>
      <c r="L4997">
        <v>62323</v>
      </c>
    </row>
    <row r="4998" spans="1:15" hidden="1" x14ac:dyDescent="0.25">
      <c r="A4998" t="s">
        <v>3188</v>
      </c>
      <c r="B4998" t="s">
        <v>2542</v>
      </c>
      <c r="C4998" t="s">
        <v>2541</v>
      </c>
      <c r="D4998">
        <v>1649.1</v>
      </c>
      <c r="E4998">
        <v>56.81</v>
      </c>
      <c r="F4998" t="s">
        <v>2737</v>
      </c>
      <c r="G4998">
        <v>27217116</v>
      </c>
      <c r="H4998" t="s">
        <v>3009</v>
      </c>
      <c r="I4998" t="s">
        <v>2737</v>
      </c>
      <c r="J4998" s="8">
        <v>43761.520138888889</v>
      </c>
      <c r="K4998">
        <v>272</v>
      </c>
      <c r="L4998">
        <v>62323</v>
      </c>
    </row>
    <row r="4999" spans="1:15" hidden="1" x14ac:dyDescent="0.25">
      <c r="A4999" t="s">
        <v>3188</v>
      </c>
      <c r="B4999" t="s">
        <v>2542</v>
      </c>
      <c r="C4999" t="s">
        <v>2541</v>
      </c>
      <c r="D4999">
        <v>1649.1</v>
      </c>
      <c r="E4999">
        <v>121</v>
      </c>
      <c r="F4999" t="s">
        <v>3010</v>
      </c>
      <c r="G4999">
        <v>25021108</v>
      </c>
      <c r="H4999" t="s">
        <v>3011</v>
      </c>
      <c r="I4999" t="s">
        <v>2737</v>
      </c>
      <c r="J4999" s="8">
        <v>43761.520138888889</v>
      </c>
      <c r="K4999">
        <v>250</v>
      </c>
      <c r="L4999">
        <v>62323</v>
      </c>
    </row>
    <row r="5000" spans="1:15" hidden="1" x14ac:dyDescent="0.25">
      <c r="A5000" t="s">
        <v>3188</v>
      </c>
      <c r="B5000" t="s">
        <v>2542</v>
      </c>
      <c r="C5000" t="s">
        <v>2541</v>
      </c>
      <c r="D5000">
        <v>1649.1</v>
      </c>
      <c r="E5000">
        <v>25</v>
      </c>
      <c r="F5000" t="s">
        <v>2759</v>
      </c>
      <c r="G5000">
        <v>63621053</v>
      </c>
      <c r="H5000" t="s">
        <v>3012</v>
      </c>
      <c r="I5000" t="s">
        <v>2737</v>
      </c>
      <c r="J5000" s="8">
        <v>43761.520138888889</v>
      </c>
      <c r="K5000">
        <v>636</v>
      </c>
      <c r="L5000">
        <v>62323</v>
      </c>
    </row>
    <row r="5001" spans="1:15" hidden="1" x14ac:dyDescent="0.25">
      <c r="A5001" t="s">
        <v>3188</v>
      </c>
      <c r="B5001" t="s">
        <v>2542</v>
      </c>
      <c r="C5001" t="s">
        <v>2541</v>
      </c>
      <c r="D5001">
        <v>1649.1</v>
      </c>
      <c r="E5001">
        <v>21</v>
      </c>
      <c r="F5001" t="s">
        <v>2737</v>
      </c>
      <c r="G5001">
        <v>25024786</v>
      </c>
      <c r="H5001" t="s">
        <v>3004</v>
      </c>
      <c r="I5001" t="s">
        <v>2737</v>
      </c>
      <c r="J5001" s="8">
        <v>43761.520138888889</v>
      </c>
      <c r="K5001">
        <v>250</v>
      </c>
      <c r="L5001">
        <v>62323</v>
      </c>
    </row>
    <row r="5002" spans="1:15" hidden="1" x14ac:dyDescent="0.25">
      <c r="A5002" t="s">
        <v>2588</v>
      </c>
      <c r="B5002" t="s">
        <v>2587</v>
      </c>
      <c r="C5002" t="s">
        <v>2586</v>
      </c>
      <c r="D5002">
        <v>15734.33</v>
      </c>
      <c r="E5002">
        <v>8.34</v>
      </c>
      <c r="F5002" t="s">
        <v>2737</v>
      </c>
      <c r="G5002">
        <v>27069318</v>
      </c>
      <c r="H5002" t="s">
        <v>2950</v>
      </c>
      <c r="I5002" s="9">
        <v>43963.827777777777</v>
      </c>
      <c r="J5002" s="8" t="s">
        <v>2737</v>
      </c>
      <c r="K5002">
        <v>270</v>
      </c>
      <c r="L5002">
        <v>768</v>
      </c>
    </row>
    <row r="5003" spans="1:15" hidden="1" x14ac:dyDescent="0.25">
      <c r="A5003" t="s">
        <v>2588</v>
      </c>
      <c r="B5003" t="s">
        <v>2587</v>
      </c>
      <c r="C5003" t="s">
        <v>2586</v>
      </c>
      <c r="D5003">
        <v>15734.33</v>
      </c>
      <c r="E5003">
        <v>5</v>
      </c>
      <c r="F5003">
        <v>20278</v>
      </c>
      <c r="G5003">
        <v>25920278</v>
      </c>
      <c r="H5003" t="s">
        <v>2798</v>
      </c>
      <c r="I5003" s="9">
        <v>43963.827777777777</v>
      </c>
      <c r="J5003" s="8" t="s">
        <v>2737</v>
      </c>
      <c r="K5003">
        <v>259</v>
      </c>
      <c r="L5003">
        <v>768</v>
      </c>
    </row>
    <row r="5004" spans="1:15" hidden="1" x14ac:dyDescent="0.25">
      <c r="A5004" t="s">
        <v>2588</v>
      </c>
      <c r="B5004" t="s">
        <v>2587</v>
      </c>
      <c r="C5004" t="s">
        <v>2586</v>
      </c>
      <c r="D5004">
        <v>15734.33</v>
      </c>
      <c r="E5004">
        <v>5</v>
      </c>
      <c r="F5004">
        <v>20227</v>
      </c>
      <c r="G5004">
        <v>25920227</v>
      </c>
      <c r="H5004" t="s">
        <v>2797</v>
      </c>
      <c r="I5004" s="9">
        <v>43963.827777777777</v>
      </c>
      <c r="J5004" s="8" t="s">
        <v>2737</v>
      </c>
      <c r="K5004">
        <v>259</v>
      </c>
      <c r="L5004">
        <v>768</v>
      </c>
    </row>
    <row r="5005" spans="1:15" hidden="1" x14ac:dyDescent="0.25">
      <c r="A5005" t="s">
        <v>2588</v>
      </c>
      <c r="B5005" t="s">
        <v>2587</v>
      </c>
      <c r="C5005" t="s">
        <v>2586</v>
      </c>
      <c r="D5005">
        <v>15734.33</v>
      </c>
      <c r="E5005">
        <v>96</v>
      </c>
      <c r="F5005" t="s">
        <v>2737</v>
      </c>
      <c r="G5005">
        <v>72150535</v>
      </c>
      <c r="H5005" t="s">
        <v>2855</v>
      </c>
      <c r="I5005" s="9">
        <v>43963.827777777777</v>
      </c>
      <c r="J5005" s="8" t="s">
        <v>2737</v>
      </c>
      <c r="K5005">
        <v>721</v>
      </c>
      <c r="L5005">
        <v>768</v>
      </c>
      <c r="M5005" s="19">
        <v>101</v>
      </c>
      <c r="N5005">
        <f t="shared" ref="N5005:N5006" si="20">E5005/96</f>
        <v>1</v>
      </c>
      <c r="O5005" s="19">
        <f t="shared" ref="O5005:O5006" si="21">M5005*N5005</f>
        <v>101</v>
      </c>
    </row>
    <row r="5006" spans="1:15" hidden="1" x14ac:dyDescent="0.25">
      <c r="A5006" t="s">
        <v>2588</v>
      </c>
      <c r="B5006" t="s">
        <v>2587</v>
      </c>
      <c r="C5006" t="s">
        <v>2586</v>
      </c>
      <c r="D5006">
        <v>15734.33</v>
      </c>
      <c r="E5006">
        <v>2688</v>
      </c>
      <c r="F5006" t="s">
        <v>2737</v>
      </c>
      <c r="G5006">
        <v>72150535</v>
      </c>
      <c r="H5006" t="s">
        <v>2855</v>
      </c>
      <c r="I5006" s="9">
        <v>43963.827777777777</v>
      </c>
      <c r="J5006" s="8" t="s">
        <v>2737</v>
      </c>
      <c r="K5006">
        <v>721</v>
      </c>
      <c r="L5006">
        <v>768</v>
      </c>
      <c r="M5006" s="19">
        <v>101</v>
      </c>
      <c r="N5006">
        <f t="shared" si="20"/>
        <v>28</v>
      </c>
      <c r="O5006" s="19">
        <f t="shared" si="21"/>
        <v>2828</v>
      </c>
    </row>
    <row r="5007" spans="1:15" hidden="1" x14ac:dyDescent="0.25">
      <c r="A5007" t="s">
        <v>2588</v>
      </c>
      <c r="B5007" t="s">
        <v>2587</v>
      </c>
      <c r="C5007" t="s">
        <v>2586</v>
      </c>
      <c r="D5007">
        <v>15734.33</v>
      </c>
      <c r="E5007">
        <v>75</v>
      </c>
      <c r="F5007">
        <v>50540</v>
      </c>
      <c r="G5007">
        <v>46050540</v>
      </c>
      <c r="H5007" t="s">
        <v>2851</v>
      </c>
      <c r="I5007" s="9">
        <v>43963.827777777777</v>
      </c>
      <c r="J5007" s="8" t="s">
        <v>2737</v>
      </c>
      <c r="K5007">
        <v>460</v>
      </c>
      <c r="L5007">
        <v>768</v>
      </c>
      <c r="M5007" s="19">
        <v>79</v>
      </c>
    </row>
    <row r="5008" spans="1:15" hidden="1" x14ac:dyDescent="0.25">
      <c r="A5008" t="s">
        <v>2588</v>
      </c>
      <c r="B5008" t="s">
        <v>2587</v>
      </c>
      <c r="C5008" t="s">
        <v>2586</v>
      </c>
      <c r="D5008">
        <v>15734.33</v>
      </c>
      <c r="E5008">
        <v>690</v>
      </c>
      <c r="F5008" t="s">
        <v>2737</v>
      </c>
      <c r="G5008">
        <v>71017003</v>
      </c>
      <c r="H5008" t="s">
        <v>2856</v>
      </c>
      <c r="I5008" s="9">
        <v>43963.827777777777</v>
      </c>
      <c r="J5008" s="8" t="s">
        <v>2737</v>
      </c>
      <c r="K5008">
        <v>710</v>
      </c>
      <c r="L5008">
        <v>768</v>
      </c>
      <c r="M5008" s="19">
        <v>722</v>
      </c>
    </row>
    <row r="5009" spans="1:13" hidden="1" x14ac:dyDescent="0.25">
      <c r="A5009" t="s">
        <v>2588</v>
      </c>
      <c r="B5009" t="s">
        <v>2587</v>
      </c>
      <c r="C5009" t="s">
        <v>2586</v>
      </c>
      <c r="D5009">
        <v>15734.33</v>
      </c>
      <c r="E5009">
        <v>3375</v>
      </c>
      <c r="F5009">
        <v>59400</v>
      </c>
      <c r="G5009">
        <v>72050500</v>
      </c>
      <c r="H5009" t="s">
        <v>2862</v>
      </c>
      <c r="I5009" s="9">
        <v>43963.827777777777</v>
      </c>
      <c r="J5009" s="8" t="s">
        <v>2737</v>
      </c>
      <c r="K5009">
        <v>720</v>
      </c>
      <c r="L5009">
        <v>768</v>
      </c>
      <c r="M5009" s="19">
        <v>3531</v>
      </c>
    </row>
    <row r="5010" spans="1:13" hidden="1" x14ac:dyDescent="0.25">
      <c r="A5010" t="s">
        <v>2588</v>
      </c>
      <c r="B5010" t="s">
        <v>2587</v>
      </c>
      <c r="C5010" t="s">
        <v>2586</v>
      </c>
      <c r="D5010">
        <v>15734.33</v>
      </c>
      <c r="E5010">
        <v>46.98</v>
      </c>
      <c r="F5010" t="s">
        <v>2737</v>
      </c>
      <c r="G5010">
        <v>27069512</v>
      </c>
      <c r="H5010" t="s">
        <v>2822</v>
      </c>
      <c r="I5010" s="9">
        <v>43963.827777777777</v>
      </c>
      <c r="J5010" s="8" t="s">
        <v>2737</v>
      </c>
      <c r="K5010">
        <v>270</v>
      </c>
      <c r="L5010">
        <v>768</v>
      </c>
    </row>
    <row r="5011" spans="1:13" hidden="1" x14ac:dyDescent="0.25">
      <c r="A5011" t="s">
        <v>2588</v>
      </c>
      <c r="B5011" t="s">
        <v>2587</v>
      </c>
      <c r="C5011" t="s">
        <v>2586</v>
      </c>
      <c r="D5011">
        <v>15734.33</v>
      </c>
      <c r="E5011">
        <v>6</v>
      </c>
      <c r="F5011">
        <v>23780</v>
      </c>
      <c r="G5011">
        <v>25923780</v>
      </c>
      <c r="H5011" t="s">
        <v>2810</v>
      </c>
      <c r="I5011" s="9">
        <v>43963.827777777777</v>
      </c>
      <c r="J5011" s="8" t="s">
        <v>2737</v>
      </c>
      <c r="K5011">
        <v>259</v>
      </c>
      <c r="L5011">
        <v>768</v>
      </c>
    </row>
    <row r="5012" spans="1:13" hidden="1" x14ac:dyDescent="0.25">
      <c r="A5012" t="s">
        <v>2588</v>
      </c>
      <c r="B5012" t="s">
        <v>2587</v>
      </c>
      <c r="C5012" t="s">
        <v>2586</v>
      </c>
      <c r="D5012">
        <v>15734.33</v>
      </c>
      <c r="E5012">
        <v>6</v>
      </c>
      <c r="F5012" t="s">
        <v>2737</v>
      </c>
      <c r="G5012">
        <v>25932661</v>
      </c>
      <c r="H5012" t="s">
        <v>2805</v>
      </c>
      <c r="I5012" s="9">
        <v>43963.827777777777</v>
      </c>
      <c r="J5012" s="8" t="s">
        <v>2737</v>
      </c>
      <c r="K5012">
        <v>259</v>
      </c>
      <c r="L5012">
        <v>768</v>
      </c>
    </row>
    <row r="5013" spans="1:13" hidden="1" x14ac:dyDescent="0.25">
      <c r="A5013" t="s">
        <v>2588</v>
      </c>
      <c r="B5013" t="s">
        <v>2587</v>
      </c>
      <c r="C5013" t="s">
        <v>2586</v>
      </c>
      <c r="D5013">
        <v>15734.33</v>
      </c>
      <c r="E5013">
        <v>1146</v>
      </c>
      <c r="F5013">
        <v>23782</v>
      </c>
      <c r="G5013">
        <v>25023782</v>
      </c>
      <c r="H5013" t="s">
        <v>2944</v>
      </c>
      <c r="I5013" s="9">
        <v>43963.827777777777</v>
      </c>
      <c r="J5013" s="8" t="s">
        <v>2737</v>
      </c>
      <c r="K5013">
        <v>250</v>
      </c>
      <c r="L5013">
        <v>768</v>
      </c>
    </row>
    <row r="5014" spans="1:13" hidden="1" x14ac:dyDescent="0.25">
      <c r="A5014" t="s">
        <v>2588</v>
      </c>
      <c r="B5014" t="s">
        <v>2587</v>
      </c>
      <c r="C5014" t="s">
        <v>2586</v>
      </c>
      <c r="D5014">
        <v>15734.33</v>
      </c>
      <c r="E5014">
        <v>5</v>
      </c>
      <c r="F5014">
        <v>20227</v>
      </c>
      <c r="G5014">
        <v>25920227</v>
      </c>
      <c r="H5014" t="s">
        <v>2797</v>
      </c>
      <c r="I5014" s="9">
        <v>43963.827777777777</v>
      </c>
      <c r="J5014" s="8" t="s">
        <v>2737</v>
      </c>
      <c r="K5014">
        <v>259</v>
      </c>
      <c r="L5014">
        <v>768</v>
      </c>
    </row>
    <row r="5015" spans="1:13" hidden="1" x14ac:dyDescent="0.25">
      <c r="A5015" t="s">
        <v>2588</v>
      </c>
      <c r="B5015" t="s">
        <v>2587</v>
      </c>
      <c r="C5015" t="s">
        <v>2586</v>
      </c>
      <c r="D5015">
        <v>15734.33</v>
      </c>
      <c r="E5015">
        <v>5</v>
      </c>
      <c r="F5015">
        <v>20278</v>
      </c>
      <c r="G5015">
        <v>25920278</v>
      </c>
      <c r="H5015" t="s">
        <v>2798</v>
      </c>
      <c r="I5015" s="9">
        <v>43963.827777777777</v>
      </c>
      <c r="J5015" s="8" t="s">
        <v>2737</v>
      </c>
      <c r="K5015">
        <v>259</v>
      </c>
      <c r="L5015">
        <v>768</v>
      </c>
    </row>
    <row r="5016" spans="1:13" hidden="1" x14ac:dyDescent="0.25">
      <c r="A5016" t="s">
        <v>2588</v>
      </c>
      <c r="B5016" t="s">
        <v>2587</v>
      </c>
      <c r="C5016" t="s">
        <v>2586</v>
      </c>
      <c r="D5016">
        <v>15734.33</v>
      </c>
      <c r="E5016">
        <v>46</v>
      </c>
      <c r="F5016">
        <v>85025</v>
      </c>
      <c r="G5016">
        <v>30032110</v>
      </c>
      <c r="H5016" t="s">
        <v>2776</v>
      </c>
      <c r="I5016" s="9">
        <v>43963.827777777777</v>
      </c>
      <c r="J5016" s="8" t="s">
        <v>2737</v>
      </c>
      <c r="K5016">
        <v>300</v>
      </c>
      <c r="L5016">
        <v>768</v>
      </c>
      <c r="M5016" s="19">
        <v>49</v>
      </c>
    </row>
    <row r="5017" spans="1:13" hidden="1" x14ac:dyDescent="0.25">
      <c r="A5017" t="s">
        <v>2588</v>
      </c>
      <c r="B5017" t="s">
        <v>2587</v>
      </c>
      <c r="C5017" t="s">
        <v>2586</v>
      </c>
      <c r="D5017">
        <v>15734.33</v>
      </c>
      <c r="E5017">
        <v>15</v>
      </c>
      <c r="F5017">
        <v>32107</v>
      </c>
      <c r="G5017">
        <v>30032107</v>
      </c>
      <c r="H5017" t="s">
        <v>2779</v>
      </c>
      <c r="I5017" s="9">
        <v>43963.827777777777</v>
      </c>
      <c r="J5017" s="8" t="s">
        <v>2737</v>
      </c>
      <c r="K5017">
        <v>300</v>
      </c>
      <c r="L5017">
        <v>768</v>
      </c>
      <c r="M5017" s="19">
        <v>16</v>
      </c>
    </row>
    <row r="5018" spans="1:13" hidden="1" x14ac:dyDescent="0.25">
      <c r="A5018" t="s">
        <v>2588</v>
      </c>
      <c r="B5018" t="s">
        <v>2587</v>
      </c>
      <c r="C5018" t="s">
        <v>2586</v>
      </c>
      <c r="D5018">
        <v>15734.33</v>
      </c>
      <c r="E5018">
        <v>1200</v>
      </c>
      <c r="F5018">
        <v>50499</v>
      </c>
      <c r="G5018">
        <v>11250499</v>
      </c>
      <c r="H5018" t="s">
        <v>2807</v>
      </c>
      <c r="I5018" s="9">
        <v>43963.827777777777</v>
      </c>
      <c r="J5018" s="8" t="s">
        <v>2737</v>
      </c>
      <c r="K5018">
        <v>112</v>
      </c>
      <c r="L5018">
        <v>768</v>
      </c>
      <c r="M5018" s="19">
        <v>1255</v>
      </c>
    </row>
    <row r="5019" spans="1:13" hidden="1" x14ac:dyDescent="0.25">
      <c r="A5019" t="s">
        <v>2588</v>
      </c>
      <c r="B5019" t="s">
        <v>2587</v>
      </c>
      <c r="C5019" t="s">
        <v>2586</v>
      </c>
      <c r="D5019">
        <v>15734.33</v>
      </c>
      <c r="E5019">
        <v>26</v>
      </c>
      <c r="F5019">
        <v>86900</v>
      </c>
      <c r="G5019">
        <v>30032030</v>
      </c>
      <c r="H5019" t="s">
        <v>2829</v>
      </c>
      <c r="I5019" s="9">
        <v>43963.827777777777</v>
      </c>
      <c r="J5019" s="8" t="s">
        <v>2737</v>
      </c>
      <c r="K5019">
        <v>300</v>
      </c>
      <c r="L5019">
        <v>768</v>
      </c>
      <c r="M5019" s="19">
        <v>28</v>
      </c>
    </row>
    <row r="5020" spans="1:13" hidden="1" x14ac:dyDescent="0.25">
      <c r="A5020" t="s">
        <v>2588</v>
      </c>
      <c r="B5020" t="s">
        <v>2587</v>
      </c>
      <c r="C5020" t="s">
        <v>2586</v>
      </c>
      <c r="D5020">
        <v>15734.33</v>
      </c>
      <c r="E5020">
        <v>45</v>
      </c>
      <c r="F5020">
        <v>86850</v>
      </c>
      <c r="G5020">
        <v>30032038</v>
      </c>
      <c r="H5020" t="s">
        <v>2830</v>
      </c>
      <c r="I5020" s="9">
        <v>43963.827777777777</v>
      </c>
      <c r="J5020" s="8" t="s">
        <v>2737</v>
      </c>
      <c r="K5020">
        <v>300</v>
      </c>
      <c r="L5020">
        <v>768</v>
      </c>
      <c r="M5020" s="19">
        <v>48</v>
      </c>
    </row>
    <row r="5021" spans="1:13" hidden="1" x14ac:dyDescent="0.25">
      <c r="A5021" t="s">
        <v>2588</v>
      </c>
      <c r="B5021" t="s">
        <v>2587</v>
      </c>
      <c r="C5021" t="s">
        <v>2586</v>
      </c>
      <c r="D5021">
        <v>15734.33</v>
      </c>
      <c r="E5021">
        <v>124</v>
      </c>
      <c r="F5021">
        <v>86870</v>
      </c>
      <c r="G5021">
        <v>30032091</v>
      </c>
      <c r="H5021" t="s">
        <v>2867</v>
      </c>
      <c r="I5021" s="9">
        <v>43963.827777777777</v>
      </c>
      <c r="J5021" s="8" t="s">
        <v>2737</v>
      </c>
      <c r="K5021">
        <v>300</v>
      </c>
      <c r="L5021">
        <v>768</v>
      </c>
      <c r="M5021" s="19">
        <v>130</v>
      </c>
    </row>
    <row r="5022" spans="1:13" hidden="1" x14ac:dyDescent="0.25">
      <c r="A5022" t="s">
        <v>2588</v>
      </c>
      <c r="B5022" t="s">
        <v>2587</v>
      </c>
      <c r="C5022" t="s">
        <v>2586</v>
      </c>
      <c r="D5022">
        <v>15734.33</v>
      </c>
      <c r="E5022">
        <v>46</v>
      </c>
      <c r="F5022">
        <v>85025</v>
      </c>
      <c r="G5022">
        <v>30032110</v>
      </c>
      <c r="H5022" t="s">
        <v>2776</v>
      </c>
      <c r="I5022" s="9">
        <v>43963.827777777777</v>
      </c>
      <c r="J5022" s="8" t="s">
        <v>2737</v>
      </c>
      <c r="K5022">
        <v>300</v>
      </c>
      <c r="L5022">
        <v>768</v>
      </c>
      <c r="M5022" s="19">
        <v>49</v>
      </c>
    </row>
    <row r="5023" spans="1:13" hidden="1" x14ac:dyDescent="0.25">
      <c r="A5023" t="s">
        <v>2588</v>
      </c>
      <c r="B5023" t="s">
        <v>2587</v>
      </c>
      <c r="C5023" t="s">
        <v>2586</v>
      </c>
      <c r="D5023">
        <v>15734.33</v>
      </c>
      <c r="E5023">
        <v>247</v>
      </c>
      <c r="F5023">
        <v>80100</v>
      </c>
      <c r="G5023">
        <v>30032401</v>
      </c>
      <c r="H5023" t="s">
        <v>2831</v>
      </c>
      <c r="I5023" s="9">
        <v>43963.827777777777</v>
      </c>
      <c r="J5023" s="8" t="s">
        <v>2737</v>
      </c>
      <c r="K5023">
        <v>300</v>
      </c>
      <c r="L5023">
        <v>768</v>
      </c>
      <c r="M5023" s="19">
        <v>259</v>
      </c>
    </row>
    <row r="5024" spans="1:13" hidden="1" x14ac:dyDescent="0.25">
      <c r="A5024" t="s">
        <v>2588</v>
      </c>
      <c r="B5024" t="s">
        <v>2587</v>
      </c>
      <c r="C5024" t="s">
        <v>2586</v>
      </c>
      <c r="D5024">
        <v>15734.33</v>
      </c>
      <c r="E5024">
        <v>28</v>
      </c>
      <c r="F5024">
        <v>86592</v>
      </c>
      <c r="G5024">
        <v>30032010</v>
      </c>
      <c r="H5024" t="s">
        <v>2832</v>
      </c>
      <c r="I5024" s="9">
        <v>43963.827777777777</v>
      </c>
      <c r="J5024" s="8" t="s">
        <v>2737</v>
      </c>
      <c r="K5024">
        <v>300</v>
      </c>
      <c r="L5024">
        <v>768</v>
      </c>
      <c r="M5024" s="19">
        <v>30</v>
      </c>
    </row>
    <row r="5025" spans="1:13" hidden="1" x14ac:dyDescent="0.25">
      <c r="A5025" t="s">
        <v>2588</v>
      </c>
      <c r="B5025" t="s">
        <v>2587</v>
      </c>
      <c r="C5025" t="s">
        <v>2586</v>
      </c>
      <c r="D5025">
        <v>15734.33</v>
      </c>
      <c r="E5025">
        <v>1200</v>
      </c>
      <c r="F5025">
        <v>50499</v>
      </c>
      <c r="G5025">
        <v>11250499</v>
      </c>
      <c r="H5025" t="s">
        <v>2807</v>
      </c>
      <c r="I5025" s="9">
        <v>43963.827777777777</v>
      </c>
      <c r="J5025" s="8" t="s">
        <v>2737</v>
      </c>
      <c r="K5025">
        <v>112</v>
      </c>
      <c r="L5025">
        <v>768</v>
      </c>
      <c r="M5025" s="19">
        <v>1255</v>
      </c>
    </row>
    <row r="5026" spans="1:13" hidden="1" x14ac:dyDescent="0.25">
      <c r="A5026" t="s">
        <v>2588</v>
      </c>
      <c r="B5026" t="s">
        <v>2587</v>
      </c>
      <c r="C5026" t="s">
        <v>2586</v>
      </c>
      <c r="D5026">
        <v>15734.33</v>
      </c>
      <c r="E5026">
        <v>164.25</v>
      </c>
      <c r="F5026" t="s">
        <v>2823</v>
      </c>
      <c r="G5026">
        <v>27220100</v>
      </c>
      <c r="H5026" t="s">
        <v>2824</v>
      </c>
      <c r="I5026" s="9">
        <v>43963.827777777777</v>
      </c>
      <c r="J5026" s="8" t="s">
        <v>2737</v>
      </c>
      <c r="K5026">
        <v>272</v>
      </c>
      <c r="L5026">
        <v>768</v>
      </c>
    </row>
    <row r="5027" spans="1:13" hidden="1" x14ac:dyDescent="0.25">
      <c r="A5027" t="s">
        <v>2588</v>
      </c>
      <c r="B5027" t="s">
        <v>2587</v>
      </c>
      <c r="C5027" t="s">
        <v>2586</v>
      </c>
      <c r="D5027">
        <v>15734.33</v>
      </c>
      <c r="E5027">
        <v>12.72</v>
      </c>
      <c r="F5027" t="s">
        <v>2826</v>
      </c>
      <c r="G5027">
        <v>27038311</v>
      </c>
      <c r="H5027" t="s">
        <v>2827</v>
      </c>
      <c r="I5027" s="9">
        <v>43963.827777777777</v>
      </c>
      <c r="J5027" s="8" t="s">
        <v>2737</v>
      </c>
      <c r="K5027">
        <v>270</v>
      </c>
      <c r="L5027">
        <v>768</v>
      </c>
    </row>
    <row r="5028" spans="1:13" hidden="1" x14ac:dyDescent="0.25">
      <c r="A5028" t="s">
        <v>2588</v>
      </c>
      <c r="B5028" t="s">
        <v>2587</v>
      </c>
      <c r="C5028" t="s">
        <v>2586</v>
      </c>
      <c r="D5028">
        <v>15734.33</v>
      </c>
      <c r="E5028">
        <v>-164.25</v>
      </c>
      <c r="F5028" t="s">
        <v>2823</v>
      </c>
      <c r="G5028">
        <v>27220100</v>
      </c>
      <c r="H5028" t="s">
        <v>2824</v>
      </c>
      <c r="I5028" s="9">
        <v>43963.827777777777</v>
      </c>
      <c r="J5028" s="8" t="s">
        <v>2737</v>
      </c>
      <c r="K5028">
        <v>272</v>
      </c>
      <c r="L5028">
        <v>768</v>
      </c>
    </row>
    <row r="5029" spans="1:13" hidden="1" x14ac:dyDescent="0.25">
      <c r="A5029" t="s">
        <v>2588</v>
      </c>
      <c r="B5029" t="s">
        <v>2587</v>
      </c>
      <c r="C5029" t="s">
        <v>2586</v>
      </c>
      <c r="D5029">
        <v>15734.33</v>
      </c>
      <c r="E5029">
        <v>-12.72</v>
      </c>
      <c r="F5029" t="s">
        <v>2826</v>
      </c>
      <c r="G5029">
        <v>27038311</v>
      </c>
      <c r="H5029" t="s">
        <v>2827</v>
      </c>
      <c r="I5029" s="9">
        <v>43963.827777777777</v>
      </c>
      <c r="J5029" s="8" t="s">
        <v>2737</v>
      </c>
      <c r="K5029">
        <v>270</v>
      </c>
      <c r="L5029">
        <v>768</v>
      </c>
    </row>
    <row r="5030" spans="1:13" hidden="1" x14ac:dyDescent="0.25">
      <c r="A5030" t="s">
        <v>2588</v>
      </c>
      <c r="B5030" t="s">
        <v>2587</v>
      </c>
      <c r="C5030" t="s">
        <v>2586</v>
      </c>
      <c r="D5030">
        <v>15734.33</v>
      </c>
      <c r="E5030">
        <v>11.59</v>
      </c>
      <c r="F5030" t="s">
        <v>2737</v>
      </c>
      <c r="G5030">
        <v>27069212</v>
      </c>
      <c r="H5030" t="s">
        <v>2754</v>
      </c>
      <c r="I5030" s="9">
        <v>43963.827777777777</v>
      </c>
      <c r="J5030" s="8" t="s">
        <v>2737</v>
      </c>
      <c r="K5030">
        <v>270</v>
      </c>
      <c r="L5030">
        <v>768</v>
      </c>
    </row>
    <row r="5031" spans="1:13" hidden="1" x14ac:dyDescent="0.25">
      <c r="A5031" t="s">
        <v>2588</v>
      </c>
      <c r="B5031" t="s">
        <v>2587</v>
      </c>
      <c r="C5031" t="s">
        <v>2586</v>
      </c>
      <c r="D5031">
        <v>15734.33</v>
      </c>
      <c r="E5031">
        <v>12.23</v>
      </c>
      <c r="F5031" t="s">
        <v>2737</v>
      </c>
      <c r="G5031">
        <v>27069208</v>
      </c>
      <c r="H5031" t="s">
        <v>2791</v>
      </c>
      <c r="I5031" s="9">
        <v>43963.827777777777</v>
      </c>
      <c r="J5031" s="8" t="s">
        <v>2737</v>
      </c>
      <c r="K5031">
        <v>270</v>
      </c>
      <c r="L5031">
        <v>768</v>
      </c>
    </row>
    <row r="5032" spans="1:13" hidden="1" x14ac:dyDescent="0.25">
      <c r="A5032" t="s">
        <v>2588</v>
      </c>
      <c r="B5032" t="s">
        <v>2587</v>
      </c>
      <c r="C5032" t="s">
        <v>2586</v>
      </c>
      <c r="D5032">
        <v>15734.33</v>
      </c>
      <c r="E5032">
        <v>7.35</v>
      </c>
      <c r="F5032" t="s">
        <v>2737</v>
      </c>
      <c r="G5032">
        <v>27013392</v>
      </c>
      <c r="H5032" t="s">
        <v>2755</v>
      </c>
      <c r="I5032" s="9">
        <v>43963.827777777777</v>
      </c>
      <c r="J5032" s="8" t="s">
        <v>2737</v>
      </c>
      <c r="K5032">
        <v>270</v>
      </c>
      <c r="L5032">
        <v>768</v>
      </c>
    </row>
    <row r="5033" spans="1:13" hidden="1" x14ac:dyDescent="0.25">
      <c r="A5033" t="s">
        <v>2588</v>
      </c>
      <c r="B5033" t="s">
        <v>2587</v>
      </c>
      <c r="C5033" t="s">
        <v>2586</v>
      </c>
      <c r="D5033">
        <v>15734.33</v>
      </c>
      <c r="E5033">
        <v>7.35</v>
      </c>
      <c r="F5033" t="s">
        <v>2737</v>
      </c>
      <c r="G5033">
        <v>27013392</v>
      </c>
      <c r="H5033" t="s">
        <v>2755</v>
      </c>
      <c r="I5033" s="9">
        <v>43963.827777777777</v>
      </c>
      <c r="J5033" s="8" t="s">
        <v>2737</v>
      </c>
      <c r="K5033">
        <v>270</v>
      </c>
      <c r="L5033">
        <v>768</v>
      </c>
    </row>
    <row r="5034" spans="1:13" hidden="1" x14ac:dyDescent="0.25">
      <c r="A5034" t="s">
        <v>2588</v>
      </c>
      <c r="B5034" t="s">
        <v>2587</v>
      </c>
      <c r="C5034" t="s">
        <v>2586</v>
      </c>
      <c r="D5034">
        <v>15734.33</v>
      </c>
      <c r="E5034">
        <v>7.35</v>
      </c>
      <c r="F5034" t="s">
        <v>2737</v>
      </c>
      <c r="G5034">
        <v>27013393</v>
      </c>
      <c r="H5034" t="s">
        <v>2834</v>
      </c>
      <c r="I5034" s="9">
        <v>43963.827777777777</v>
      </c>
      <c r="J5034" s="8" t="s">
        <v>2737</v>
      </c>
      <c r="K5034">
        <v>270</v>
      </c>
      <c r="L5034">
        <v>768</v>
      </c>
    </row>
    <row r="5035" spans="1:13" hidden="1" x14ac:dyDescent="0.25">
      <c r="A5035" t="s">
        <v>2588</v>
      </c>
      <c r="B5035" t="s">
        <v>2587</v>
      </c>
      <c r="C5035" t="s">
        <v>2586</v>
      </c>
      <c r="D5035">
        <v>15734.33</v>
      </c>
      <c r="E5035">
        <v>7.35</v>
      </c>
      <c r="F5035" t="s">
        <v>2737</v>
      </c>
      <c r="G5035">
        <v>27013393</v>
      </c>
      <c r="H5035" t="s">
        <v>2834</v>
      </c>
      <c r="I5035" s="9">
        <v>43963.827777777777</v>
      </c>
      <c r="J5035" s="8" t="s">
        <v>2737</v>
      </c>
      <c r="K5035">
        <v>270</v>
      </c>
      <c r="L5035">
        <v>768</v>
      </c>
    </row>
    <row r="5036" spans="1:13" hidden="1" x14ac:dyDescent="0.25">
      <c r="A5036" t="s">
        <v>2588</v>
      </c>
      <c r="B5036" t="s">
        <v>2587</v>
      </c>
      <c r="C5036" t="s">
        <v>2586</v>
      </c>
      <c r="D5036">
        <v>15734.33</v>
      </c>
      <c r="E5036">
        <v>21.19</v>
      </c>
      <c r="F5036" t="s">
        <v>2737</v>
      </c>
      <c r="G5036">
        <v>27013399</v>
      </c>
      <c r="H5036" t="s">
        <v>2739</v>
      </c>
      <c r="I5036" s="9">
        <v>43963.827777777777</v>
      </c>
      <c r="J5036" s="8" t="s">
        <v>2737</v>
      </c>
      <c r="K5036">
        <v>270</v>
      </c>
      <c r="L5036">
        <v>768</v>
      </c>
    </row>
    <row r="5037" spans="1:13" hidden="1" x14ac:dyDescent="0.25">
      <c r="A5037" t="s">
        <v>2588</v>
      </c>
      <c r="B5037" t="s">
        <v>2587</v>
      </c>
      <c r="C5037" t="s">
        <v>2586</v>
      </c>
      <c r="D5037">
        <v>15734.33</v>
      </c>
      <c r="E5037">
        <v>21.19</v>
      </c>
      <c r="F5037" t="s">
        <v>2737</v>
      </c>
      <c r="G5037">
        <v>27013399</v>
      </c>
      <c r="H5037" t="s">
        <v>2739</v>
      </c>
      <c r="I5037" s="9">
        <v>43963.827777777777</v>
      </c>
      <c r="J5037" s="8" t="s">
        <v>2737</v>
      </c>
      <c r="K5037">
        <v>270</v>
      </c>
      <c r="L5037">
        <v>768</v>
      </c>
    </row>
    <row r="5038" spans="1:13" hidden="1" x14ac:dyDescent="0.25">
      <c r="A5038" t="s">
        <v>2588</v>
      </c>
      <c r="B5038" t="s">
        <v>2587</v>
      </c>
      <c r="C5038" t="s">
        <v>2586</v>
      </c>
      <c r="D5038">
        <v>15734.33</v>
      </c>
      <c r="E5038">
        <v>6.12</v>
      </c>
      <c r="F5038" t="s">
        <v>2737</v>
      </c>
      <c r="G5038">
        <v>27013394</v>
      </c>
      <c r="H5038" t="s">
        <v>2789</v>
      </c>
      <c r="I5038" s="9">
        <v>43963.827777777777</v>
      </c>
      <c r="J5038" s="8" t="s">
        <v>2737</v>
      </c>
      <c r="K5038">
        <v>270</v>
      </c>
      <c r="L5038">
        <v>768</v>
      </c>
    </row>
    <row r="5039" spans="1:13" hidden="1" x14ac:dyDescent="0.25">
      <c r="A5039" t="s">
        <v>2588</v>
      </c>
      <c r="B5039" t="s">
        <v>2587</v>
      </c>
      <c r="C5039" t="s">
        <v>2586</v>
      </c>
      <c r="D5039">
        <v>15734.33</v>
      </c>
      <c r="E5039">
        <v>22.61</v>
      </c>
      <c r="F5039" t="s">
        <v>2752</v>
      </c>
      <c r="G5039">
        <v>27038238</v>
      </c>
      <c r="H5039" t="s">
        <v>2753</v>
      </c>
      <c r="I5039" s="9">
        <v>43963.827777777777</v>
      </c>
      <c r="J5039" s="8" t="s">
        <v>2737</v>
      </c>
      <c r="K5039">
        <v>270</v>
      </c>
      <c r="L5039">
        <v>768</v>
      </c>
    </row>
    <row r="5040" spans="1:13" hidden="1" x14ac:dyDescent="0.25">
      <c r="A5040" t="s">
        <v>2588</v>
      </c>
      <c r="B5040" t="s">
        <v>2587</v>
      </c>
      <c r="C5040" t="s">
        <v>2586</v>
      </c>
      <c r="D5040">
        <v>15734.33</v>
      </c>
      <c r="E5040">
        <v>22.61</v>
      </c>
      <c r="F5040" t="s">
        <v>2752</v>
      </c>
      <c r="G5040">
        <v>27038238</v>
      </c>
      <c r="H5040" t="s">
        <v>2753</v>
      </c>
      <c r="I5040" s="9">
        <v>43963.827777777777</v>
      </c>
      <c r="J5040" s="8" t="s">
        <v>2737</v>
      </c>
      <c r="K5040">
        <v>270</v>
      </c>
      <c r="L5040">
        <v>768</v>
      </c>
    </row>
    <row r="5041" spans="1:12" hidden="1" x14ac:dyDescent="0.25">
      <c r="A5041" t="s">
        <v>2588</v>
      </c>
      <c r="B5041" t="s">
        <v>2587</v>
      </c>
      <c r="C5041" t="s">
        <v>2586</v>
      </c>
      <c r="D5041">
        <v>15734.33</v>
      </c>
      <c r="E5041">
        <v>5.46</v>
      </c>
      <c r="F5041" t="s">
        <v>2737</v>
      </c>
      <c r="G5041">
        <v>27069165</v>
      </c>
      <c r="H5041" t="s">
        <v>2806</v>
      </c>
      <c r="I5041" s="9">
        <v>43963.827777777777</v>
      </c>
      <c r="J5041" s="8" t="s">
        <v>2737</v>
      </c>
      <c r="K5041">
        <v>270</v>
      </c>
      <c r="L5041">
        <v>768</v>
      </c>
    </row>
    <row r="5042" spans="1:12" hidden="1" x14ac:dyDescent="0.25">
      <c r="A5042" t="s">
        <v>2588</v>
      </c>
      <c r="B5042" t="s">
        <v>2587</v>
      </c>
      <c r="C5042" t="s">
        <v>2586</v>
      </c>
      <c r="D5042">
        <v>15734.33</v>
      </c>
      <c r="E5042">
        <v>8.83</v>
      </c>
      <c r="F5042" t="s">
        <v>2737</v>
      </c>
      <c r="G5042">
        <v>27069171</v>
      </c>
      <c r="H5042" t="s">
        <v>2809</v>
      </c>
      <c r="I5042" s="9">
        <v>43963.827777777777</v>
      </c>
      <c r="J5042" s="8" t="s">
        <v>2737</v>
      </c>
      <c r="K5042">
        <v>270</v>
      </c>
      <c r="L5042">
        <v>768</v>
      </c>
    </row>
    <row r="5043" spans="1:12" hidden="1" x14ac:dyDescent="0.25">
      <c r="A5043" t="s">
        <v>2588</v>
      </c>
      <c r="B5043" t="s">
        <v>2587</v>
      </c>
      <c r="C5043" t="s">
        <v>2586</v>
      </c>
      <c r="D5043">
        <v>15734.33</v>
      </c>
      <c r="E5043">
        <v>7.68</v>
      </c>
      <c r="F5043" t="s">
        <v>2737</v>
      </c>
      <c r="G5043">
        <v>27069276</v>
      </c>
      <c r="H5043" t="s">
        <v>2813</v>
      </c>
      <c r="I5043" s="9">
        <v>43963.827777777777</v>
      </c>
      <c r="J5043" s="8" t="s">
        <v>2737</v>
      </c>
      <c r="K5043">
        <v>270</v>
      </c>
      <c r="L5043">
        <v>768</v>
      </c>
    </row>
    <row r="5044" spans="1:12" hidden="1" x14ac:dyDescent="0.25">
      <c r="A5044" t="s">
        <v>2588</v>
      </c>
      <c r="B5044" t="s">
        <v>2587</v>
      </c>
      <c r="C5044" t="s">
        <v>2586</v>
      </c>
      <c r="D5044">
        <v>15734.33</v>
      </c>
      <c r="E5044">
        <v>40</v>
      </c>
      <c r="F5044" t="s">
        <v>2737</v>
      </c>
      <c r="G5044">
        <v>27013490</v>
      </c>
      <c r="H5044" t="s">
        <v>2814</v>
      </c>
      <c r="I5044" s="9">
        <v>43963.827777777777</v>
      </c>
      <c r="J5044" s="8" t="s">
        <v>2737</v>
      </c>
      <c r="K5044">
        <v>270</v>
      </c>
      <c r="L5044">
        <v>768</v>
      </c>
    </row>
    <row r="5045" spans="1:12" hidden="1" x14ac:dyDescent="0.25">
      <c r="A5045" t="s">
        <v>2588</v>
      </c>
      <c r="B5045" t="s">
        <v>2587</v>
      </c>
      <c r="C5045" t="s">
        <v>2586</v>
      </c>
      <c r="D5045">
        <v>15734.33</v>
      </c>
      <c r="E5045">
        <v>45.98</v>
      </c>
      <c r="F5045" t="s">
        <v>2737</v>
      </c>
      <c r="G5045">
        <v>27280023</v>
      </c>
      <c r="H5045" t="s">
        <v>2949</v>
      </c>
      <c r="I5045" s="9">
        <v>43963.827777777777</v>
      </c>
      <c r="J5045" s="8" t="s">
        <v>2737</v>
      </c>
      <c r="K5045">
        <v>272</v>
      </c>
      <c r="L5045">
        <v>768</v>
      </c>
    </row>
    <row r="5046" spans="1:12" hidden="1" x14ac:dyDescent="0.25">
      <c r="A5046" t="s">
        <v>2588</v>
      </c>
      <c r="B5046" t="s">
        <v>2587</v>
      </c>
      <c r="C5046" t="s">
        <v>2586</v>
      </c>
      <c r="D5046">
        <v>15734.33</v>
      </c>
      <c r="E5046">
        <v>13.89</v>
      </c>
      <c r="F5046" t="s">
        <v>2737</v>
      </c>
      <c r="G5046">
        <v>27250507</v>
      </c>
      <c r="H5046" t="s">
        <v>2815</v>
      </c>
      <c r="I5046" s="9">
        <v>43963.827777777777</v>
      </c>
      <c r="J5046" s="8" t="s">
        <v>2737</v>
      </c>
      <c r="K5046">
        <v>272</v>
      </c>
      <c r="L5046">
        <v>768</v>
      </c>
    </row>
    <row r="5047" spans="1:12" hidden="1" x14ac:dyDescent="0.25">
      <c r="A5047" t="s">
        <v>2588</v>
      </c>
      <c r="B5047" t="s">
        <v>2587</v>
      </c>
      <c r="C5047" t="s">
        <v>2586</v>
      </c>
      <c r="D5047">
        <v>15734.33</v>
      </c>
      <c r="E5047">
        <v>76.5</v>
      </c>
      <c r="F5047" t="s">
        <v>2737</v>
      </c>
      <c r="G5047">
        <v>27050508</v>
      </c>
      <c r="H5047" t="s">
        <v>2816</v>
      </c>
      <c r="I5047" s="9">
        <v>43963.827777777777</v>
      </c>
      <c r="J5047" s="8" t="s">
        <v>2737</v>
      </c>
      <c r="K5047">
        <v>270</v>
      </c>
      <c r="L5047">
        <v>768</v>
      </c>
    </row>
    <row r="5048" spans="1:12" hidden="1" x14ac:dyDescent="0.25">
      <c r="A5048" t="s">
        <v>2588</v>
      </c>
      <c r="B5048" t="s">
        <v>2587</v>
      </c>
      <c r="C5048" t="s">
        <v>2586</v>
      </c>
      <c r="D5048">
        <v>15734.33</v>
      </c>
      <c r="E5048">
        <v>129.97999999999999</v>
      </c>
      <c r="F5048" t="s">
        <v>2737</v>
      </c>
      <c r="G5048">
        <v>27250540</v>
      </c>
      <c r="H5048" t="s">
        <v>2817</v>
      </c>
      <c r="I5048" s="9">
        <v>43963.827777777777</v>
      </c>
      <c r="J5048" s="8" t="s">
        <v>2737</v>
      </c>
      <c r="K5048">
        <v>272</v>
      </c>
      <c r="L5048">
        <v>768</v>
      </c>
    </row>
    <row r="5049" spans="1:12" hidden="1" x14ac:dyDescent="0.25">
      <c r="A5049" t="s">
        <v>2588</v>
      </c>
      <c r="B5049" t="s">
        <v>2587</v>
      </c>
      <c r="C5049" t="s">
        <v>2586</v>
      </c>
      <c r="D5049">
        <v>15734.33</v>
      </c>
      <c r="E5049">
        <v>68.13</v>
      </c>
      <c r="F5049" t="s">
        <v>2737</v>
      </c>
      <c r="G5049">
        <v>27250529</v>
      </c>
      <c r="H5049" t="s">
        <v>2818</v>
      </c>
      <c r="I5049" s="9">
        <v>43963.827777777777</v>
      </c>
      <c r="J5049" s="8" t="s">
        <v>2737</v>
      </c>
      <c r="K5049">
        <v>272</v>
      </c>
      <c r="L5049">
        <v>768</v>
      </c>
    </row>
    <row r="5050" spans="1:12" hidden="1" x14ac:dyDescent="0.25">
      <c r="A5050" t="s">
        <v>2588</v>
      </c>
      <c r="B5050" t="s">
        <v>2587</v>
      </c>
      <c r="C5050" t="s">
        <v>2586</v>
      </c>
      <c r="D5050">
        <v>15734.33</v>
      </c>
      <c r="E5050">
        <v>11.02</v>
      </c>
      <c r="F5050" t="s">
        <v>2737</v>
      </c>
      <c r="G5050">
        <v>27210100</v>
      </c>
      <c r="H5050" t="s">
        <v>2750</v>
      </c>
      <c r="I5050" s="9">
        <v>43963.827777777777</v>
      </c>
      <c r="J5050" s="8" t="s">
        <v>2737</v>
      </c>
      <c r="K5050">
        <v>272</v>
      </c>
      <c r="L5050">
        <v>768</v>
      </c>
    </row>
    <row r="5051" spans="1:12" hidden="1" x14ac:dyDescent="0.25">
      <c r="A5051" t="s">
        <v>2588</v>
      </c>
      <c r="B5051" t="s">
        <v>2587</v>
      </c>
      <c r="C5051" t="s">
        <v>2586</v>
      </c>
      <c r="D5051">
        <v>15734.33</v>
      </c>
      <c r="E5051">
        <v>6.74</v>
      </c>
      <c r="F5051" t="s">
        <v>2737</v>
      </c>
      <c r="G5051">
        <v>27210100</v>
      </c>
      <c r="H5051" t="s">
        <v>2750</v>
      </c>
      <c r="I5051" s="9">
        <v>43963.827777777777</v>
      </c>
      <c r="J5051" s="8" t="s">
        <v>2737</v>
      </c>
      <c r="K5051">
        <v>272</v>
      </c>
      <c r="L5051">
        <v>768</v>
      </c>
    </row>
    <row r="5052" spans="1:12" hidden="1" x14ac:dyDescent="0.25">
      <c r="A5052" t="s">
        <v>2588</v>
      </c>
      <c r="B5052" t="s">
        <v>2587</v>
      </c>
      <c r="C5052" t="s">
        <v>2586</v>
      </c>
      <c r="D5052">
        <v>15734.33</v>
      </c>
      <c r="E5052">
        <v>5.46</v>
      </c>
      <c r="F5052" t="s">
        <v>2737</v>
      </c>
      <c r="G5052">
        <v>27210100</v>
      </c>
      <c r="H5052" t="s">
        <v>2750</v>
      </c>
      <c r="I5052" s="9">
        <v>43963.827777777777</v>
      </c>
      <c r="J5052" s="8" t="s">
        <v>2737</v>
      </c>
      <c r="K5052">
        <v>272</v>
      </c>
      <c r="L5052">
        <v>768</v>
      </c>
    </row>
    <row r="5053" spans="1:12" hidden="1" x14ac:dyDescent="0.25">
      <c r="A5053" t="s">
        <v>2588</v>
      </c>
      <c r="B5053" t="s">
        <v>2587</v>
      </c>
      <c r="C5053" t="s">
        <v>2586</v>
      </c>
      <c r="D5053">
        <v>15734.33</v>
      </c>
      <c r="E5053">
        <v>8.32</v>
      </c>
      <c r="F5053" t="s">
        <v>2737</v>
      </c>
      <c r="G5053">
        <v>27269155</v>
      </c>
      <c r="H5053" t="s">
        <v>2820</v>
      </c>
      <c r="I5053" s="9">
        <v>43963.827777777777</v>
      </c>
      <c r="J5053" s="8" t="s">
        <v>2737</v>
      </c>
      <c r="K5053">
        <v>272</v>
      </c>
      <c r="L5053">
        <v>768</v>
      </c>
    </row>
    <row r="5054" spans="1:12" hidden="1" x14ac:dyDescent="0.25">
      <c r="A5054" t="s">
        <v>2588</v>
      </c>
      <c r="B5054" t="s">
        <v>2587</v>
      </c>
      <c r="C5054" t="s">
        <v>2586</v>
      </c>
      <c r="D5054">
        <v>15734.33</v>
      </c>
      <c r="E5054">
        <v>48.74</v>
      </c>
      <c r="F5054" t="s">
        <v>2737</v>
      </c>
      <c r="G5054">
        <v>27269185</v>
      </c>
      <c r="H5054" t="s">
        <v>2819</v>
      </c>
      <c r="I5054" s="9">
        <v>43963.827777777777</v>
      </c>
      <c r="J5054" s="8" t="s">
        <v>2737</v>
      </c>
      <c r="K5054">
        <v>272</v>
      </c>
      <c r="L5054">
        <v>768</v>
      </c>
    </row>
    <row r="5055" spans="1:12" hidden="1" x14ac:dyDescent="0.25">
      <c r="A5055" t="s">
        <v>2588</v>
      </c>
      <c r="B5055" t="s">
        <v>2587</v>
      </c>
      <c r="C5055" t="s">
        <v>2586</v>
      </c>
      <c r="D5055">
        <v>15734.33</v>
      </c>
      <c r="E5055">
        <v>92.09</v>
      </c>
      <c r="F5055">
        <v>69118</v>
      </c>
      <c r="G5055">
        <v>27069118</v>
      </c>
      <c r="H5055" t="s">
        <v>2821</v>
      </c>
      <c r="I5055" s="9">
        <v>43963.827777777777</v>
      </c>
      <c r="J5055" s="8" t="s">
        <v>2737</v>
      </c>
      <c r="K5055">
        <v>270</v>
      </c>
      <c r="L5055">
        <v>768</v>
      </c>
    </row>
    <row r="5056" spans="1:12" hidden="1" x14ac:dyDescent="0.25">
      <c r="A5056" t="s">
        <v>2588</v>
      </c>
      <c r="B5056" t="s">
        <v>2587</v>
      </c>
      <c r="C5056" t="s">
        <v>2586</v>
      </c>
      <c r="D5056">
        <v>15734.33</v>
      </c>
      <c r="E5056">
        <v>9.27</v>
      </c>
      <c r="F5056" t="s">
        <v>2737</v>
      </c>
      <c r="G5056">
        <v>27069286</v>
      </c>
      <c r="H5056" t="s">
        <v>2916</v>
      </c>
      <c r="I5056" s="9">
        <v>43963.827777777777</v>
      </c>
      <c r="J5056" s="8" t="s">
        <v>2737</v>
      </c>
      <c r="K5056">
        <v>270</v>
      </c>
      <c r="L5056">
        <v>768</v>
      </c>
    </row>
    <row r="5057" spans="1:12" hidden="1" x14ac:dyDescent="0.25">
      <c r="A5057" t="s">
        <v>2588</v>
      </c>
      <c r="B5057" t="s">
        <v>2587</v>
      </c>
      <c r="C5057" t="s">
        <v>2586</v>
      </c>
      <c r="D5057">
        <v>15734.33</v>
      </c>
      <c r="E5057">
        <v>9.4</v>
      </c>
      <c r="F5057" t="s">
        <v>2737</v>
      </c>
      <c r="G5057">
        <v>27069512</v>
      </c>
      <c r="H5057" t="s">
        <v>2822</v>
      </c>
      <c r="I5057" s="9">
        <v>43963.827777777777</v>
      </c>
      <c r="J5057" s="8" t="s">
        <v>2737</v>
      </c>
      <c r="K5057">
        <v>270</v>
      </c>
      <c r="L5057">
        <v>768</v>
      </c>
    </row>
    <row r="5058" spans="1:12" hidden="1" x14ac:dyDescent="0.25">
      <c r="A5058" t="s">
        <v>2588</v>
      </c>
      <c r="B5058" t="s">
        <v>2587</v>
      </c>
      <c r="C5058" t="s">
        <v>2586</v>
      </c>
      <c r="D5058">
        <v>15734.33</v>
      </c>
      <c r="E5058">
        <v>9.4</v>
      </c>
      <c r="F5058" t="s">
        <v>2737</v>
      </c>
      <c r="G5058">
        <v>27069512</v>
      </c>
      <c r="H5058" t="s">
        <v>2822</v>
      </c>
      <c r="I5058" s="9">
        <v>43963.827777777777</v>
      </c>
      <c r="J5058" s="8" t="s">
        <v>2737</v>
      </c>
      <c r="K5058">
        <v>270</v>
      </c>
      <c r="L5058">
        <v>768</v>
      </c>
    </row>
    <row r="5059" spans="1:12" hidden="1" x14ac:dyDescent="0.25">
      <c r="A5059" t="s">
        <v>2588</v>
      </c>
      <c r="B5059" t="s">
        <v>2587</v>
      </c>
      <c r="C5059" t="s">
        <v>2586</v>
      </c>
      <c r="D5059">
        <v>15734.33</v>
      </c>
      <c r="E5059">
        <v>9.4</v>
      </c>
      <c r="F5059" t="s">
        <v>2737</v>
      </c>
      <c r="G5059">
        <v>27069512</v>
      </c>
      <c r="H5059" t="s">
        <v>2822</v>
      </c>
      <c r="I5059" s="9">
        <v>43963.827777777777</v>
      </c>
      <c r="J5059" s="8" t="s">
        <v>2737</v>
      </c>
      <c r="K5059">
        <v>270</v>
      </c>
      <c r="L5059">
        <v>768</v>
      </c>
    </row>
    <row r="5060" spans="1:12" hidden="1" x14ac:dyDescent="0.25">
      <c r="A5060" t="s">
        <v>2588</v>
      </c>
      <c r="B5060" t="s">
        <v>2587</v>
      </c>
      <c r="C5060" t="s">
        <v>2586</v>
      </c>
      <c r="D5060">
        <v>15734.33</v>
      </c>
      <c r="E5060">
        <v>9.4</v>
      </c>
      <c r="F5060" t="s">
        <v>2737</v>
      </c>
      <c r="G5060">
        <v>27069512</v>
      </c>
      <c r="H5060" t="s">
        <v>2822</v>
      </c>
      <c r="I5060" s="9">
        <v>43963.827777777777</v>
      </c>
      <c r="J5060" s="8" t="s">
        <v>2737</v>
      </c>
      <c r="K5060">
        <v>270</v>
      </c>
      <c r="L5060">
        <v>768</v>
      </c>
    </row>
    <row r="5061" spans="1:12" hidden="1" x14ac:dyDescent="0.25">
      <c r="A5061" t="s">
        <v>2588</v>
      </c>
      <c r="B5061" t="s">
        <v>2587</v>
      </c>
      <c r="C5061" t="s">
        <v>2586</v>
      </c>
      <c r="D5061">
        <v>15734.33</v>
      </c>
      <c r="E5061">
        <v>9.4</v>
      </c>
      <c r="F5061" t="s">
        <v>2737</v>
      </c>
      <c r="G5061">
        <v>27069512</v>
      </c>
      <c r="H5061" t="s">
        <v>2822</v>
      </c>
      <c r="I5061" s="9">
        <v>43963.827777777777</v>
      </c>
      <c r="J5061" s="8" t="s">
        <v>2737</v>
      </c>
      <c r="K5061">
        <v>270</v>
      </c>
      <c r="L5061">
        <v>768</v>
      </c>
    </row>
    <row r="5062" spans="1:12" hidden="1" x14ac:dyDescent="0.25">
      <c r="A5062" t="s">
        <v>2588</v>
      </c>
      <c r="B5062" t="s">
        <v>2587</v>
      </c>
      <c r="C5062" t="s">
        <v>2586</v>
      </c>
      <c r="D5062">
        <v>15734.33</v>
      </c>
      <c r="E5062">
        <v>9.4</v>
      </c>
      <c r="F5062" t="s">
        <v>2737</v>
      </c>
      <c r="G5062">
        <v>27069512</v>
      </c>
      <c r="H5062" t="s">
        <v>2822</v>
      </c>
      <c r="I5062" s="9">
        <v>43963.827777777777</v>
      </c>
      <c r="J5062" s="8" t="s">
        <v>2737</v>
      </c>
      <c r="K5062">
        <v>270</v>
      </c>
      <c r="L5062">
        <v>768</v>
      </c>
    </row>
    <row r="5063" spans="1:12" hidden="1" x14ac:dyDescent="0.25">
      <c r="A5063" t="s">
        <v>2588</v>
      </c>
      <c r="B5063" t="s">
        <v>2587</v>
      </c>
      <c r="C5063" t="s">
        <v>2586</v>
      </c>
      <c r="D5063">
        <v>15734.33</v>
      </c>
      <c r="E5063">
        <v>22.61</v>
      </c>
      <c r="F5063" t="s">
        <v>2752</v>
      </c>
      <c r="G5063">
        <v>27038238</v>
      </c>
      <c r="H5063" t="s">
        <v>2753</v>
      </c>
      <c r="I5063" s="9">
        <v>43963.827777777777</v>
      </c>
      <c r="J5063" s="8" t="s">
        <v>2737</v>
      </c>
      <c r="K5063">
        <v>270</v>
      </c>
      <c r="L5063">
        <v>768</v>
      </c>
    </row>
    <row r="5064" spans="1:12" hidden="1" x14ac:dyDescent="0.25">
      <c r="A5064" t="s">
        <v>2588</v>
      </c>
      <c r="B5064" t="s">
        <v>2587</v>
      </c>
      <c r="C5064" t="s">
        <v>2586</v>
      </c>
      <c r="D5064">
        <v>15734.33</v>
      </c>
      <c r="E5064">
        <v>22.61</v>
      </c>
      <c r="F5064" t="s">
        <v>2752</v>
      </c>
      <c r="G5064">
        <v>27038238</v>
      </c>
      <c r="H5064" t="s">
        <v>2753</v>
      </c>
      <c r="I5064" s="9">
        <v>43963.827777777777</v>
      </c>
      <c r="J5064" s="8" t="s">
        <v>2737</v>
      </c>
      <c r="K5064">
        <v>270</v>
      </c>
      <c r="L5064">
        <v>768</v>
      </c>
    </row>
    <row r="5065" spans="1:12" hidden="1" x14ac:dyDescent="0.25">
      <c r="A5065" t="s">
        <v>2588</v>
      </c>
      <c r="B5065" t="s">
        <v>2587</v>
      </c>
      <c r="C5065" t="s">
        <v>2586</v>
      </c>
      <c r="D5065">
        <v>15734.33</v>
      </c>
      <c r="E5065">
        <v>-22.61</v>
      </c>
      <c r="F5065" t="s">
        <v>2752</v>
      </c>
      <c r="G5065">
        <v>27038238</v>
      </c>
      <c r="H5065" t="s">
        <v>2753</v>
      </c>
      <c r="I5065" s="9">
        <v>43963.827777777777</v>
      </c>
      <c r="J5065" s="8" t="s">
        <v>2737</v>
      </c>
      <c r="K5065">
        <v>270</v>
      </c>
      <c r="L5065">
        <v>768</v>
      </c>
    </row>
    <row r="5066" spans="1:12" hidden="1" x14ac:dyDescent="0.25">
      <c r="A5066" t="s">
        <v>2588</v>
      </c>
      <c r="B5066" t="s">
        <v>2587</v>
      </c>
      <c r="C5066" t="s">
        <v>2586</v>
      </c>
      <c r="D5066">
        <v>15734.33</v>
      </c>
      <c r="E5066">
        <v>76.5</v>
      </c>
      <c r="F5066" t="s">
        <v>2737</v>
      </c>
      <c r="G5066">
        <v>27050508</v>
      </c>
      <c r="H5066" t="s">
        <v>2816</v>
      </c>
      <c r="I5066" s="9">
        <v>43963.827777777777</v>
      </c>
      <c r="J5066" s="8" t="s">
        <v>2737</v>
      </c>
      <c r="K5066">
        <v>270</v>
      </c>
      <c r="L5066">
        <v>768</v>
      </c>
    </row>
    <row r="5067" spans="1:12" hidden="1" x14ac:dyDescent="0.25">
      <c r="A5067" t="s">
        <v>2588</v>
      </c>
      <c r="B5067" t="s">
        <v>2587</v>
      </c>
      <c r="C5067" t="s">
        <v>2586</v>
      </c>
      <c r="D5067">
        <v>15734.33</v>
      </c>
      <c r="E5067">
        <v>9.7100000000000009</v>
      </c>
      <c r="F5067" t="s">
        <v>2737</v>
      </c>
      <c r="G5067">
        <v>27069175</v>
      </c>
      <c r="H5067" t="s">
        <v>2948</v>
      </c>
      <c r="I5067" s="9">
        <v>43963.827777777777</v>
      </c>
      <c r="J5067" s="8" t="s">
        <v>2737</v>
      </c>
      <c r="K5067">
        <v>270</v>
      </c>
      <c r="L5067">
        <v>768</v>
      </c>
    </row>
    <row r="5068" spans="1:12" hidden="1" x14ac:dyDescent="0.25">
      <c r="A5068" t="s">
        <v>2588</v>
      </c>
      <c r="B5068" t="s">
        <v>2587</v>
      </c>
      <c r="C5068" t="s">
        <v>2586</v>
      </c>
      <c r="D5068">
        <v>15734.33</v>
      </c>
      <c r="E5068">
        <v>6</v>
      </c>
      <c r="F5068" t="s">
        <v>2737</v>
      </c>
      <c r="G5068">
        <v>25934767</v>
      </c>
      <c r="H5068" t="s">
        <v>2828</v>
      </c>
      <c r="I5068" s="9">
        <v>43963.827777777777</v>
      </c>
      <c r="J5068" s="8" t="s">
        <v>2737</v>
      </c>
      <c r="K5068">
        <v>259</v>
      </c>
      <c r="L5068">
        <v>768</v>
      </c>
    </row>
    <row r="5069" spans="1:12" hidden="1" x14ac:dyDescent="0.25">
      <c r="A5069" t="s">
        <v>2588</v>
      </c>
      <c r="B5069" t="s">
        <v>2587</v>
      </c>
      <c r="C5069" t="s">
        <v>2586</v>
      </c>
      <c r="D5069">
        <v>15734.33</v>
      </c>
      <c r="E5069">
        <v>6</v>
      </c>
      <c r="F5069" t="s">
        <v>2737</v>
      </c>
      <c r="G5069">
        <v>25934767</v>
      </c>
      <c r="H5069" t="s">
        <v>2828</v>
      </c>
      <c r="I5069" s="9">
        <v>43963.827777777777</v>
      </c>
      <c r="J5069" s="8" t="s">
        <v>2737</v>
      </c>
      <c r="K5069">
        <v>259</v>
      </c>
      <c r="L5069">
        <v>768</v>
      </c>
    </row>
    <row r="5070" spans="1:12" hidden="1" x14ac:dyDescent="0.25">
      <c r="A5070" t="s">
        <v>2588</v>
      </c>
      <c r="B5070" t="s">
        <v>2587</v>
      </c>
      <c r="C5070" t="s">
        <v>2586</v>
      </c>
      <c r="D5070">
        <v>15734.33</v>
      </c>
      <c r="E5070">
        <v>6</v>
      </c>
      <c r="F5070" t="s">
        <v>2737</v>
      </c>
      <c r="G5070">
        <v>25934767</v>
      </c>
      <c r="H5070" t="s">
        <v>2828</v>
      </c>
      <c r="I5070" s="9">
        <v>43963.827777777777</v>
      </c>
      <c r="J5070" s="8" t="s">
        <v>2737</v>
      </c>
      <c r="K5070">
        <v>259</v>
      </c>
      <c r="L5070">
        <v>768</v>
      </c>
    </row>
    <row r="5071" spans="1:12" hidden="1" x14ac:dyDescent="0.25">
      <c r="A5071" t="s">
        <v>2588</v>
      </c>
      <c r="B5071" t="s">
        <v>2587</v>
      </c>
      <c r="C5071" t="s">
        <v>2586</v>
      </c>
      <c r="D5071">
        <v>15734.33</v>
      </c>
      <c r="E5071">
        <v>85.8</v>
      </c>
      <c r="F5071" t="s">
        <v>2803</v>
      </c>
      <c r="G5071">
        <v>25024698</v>
      </c>
      <c r="H5071" t="s">
        <v>2804</v>
      </c>
      <c r="I5071" s="9">
        <v>43963.827777777777</v>
      </c>
      <c r="J5071" s="8" t="s">
        <v>2737</v>
      </c>
      <c r="K5071">
        <v>250</v>
      </c>
      <c r="L5071">
        <v>768</v>
      </c>
    </row>
    <row r="5072" spans="1:12" hidden="1" x14ac:dyDescent="0.25">
      <c r="A5072" t="s">
        <v>2588</v>
      </c>
      <c r="B5072" t="s">
        <v>2587</v>
      </c>
      <c r="C5072" t="s">
        <v>2586</v>
      </c>
      <c r="D5072">
        <v>15734.33</v>
      </c>
      <c r="E5072">
        <v>118</v>
      </c>
      <c r="F5072" t="s">
        <v>3083</v>
      </c>
      <c r="G5072">
        <v>25021560</v>
      </c>
      <c r="H5072" t="s">
        <v>3084</v>
      </c>
      <c r="I5072" s="9">
        <v>43963.827777777777</v>
      </c>
      <c r="J5072" s="8" t="s">
        <v>2737</v>
      </c>
      <c r="K5072">
        <v>250</v>
      </c>
      <c r="L5072">
        <v>768</v>
      </c>
    </row>
    <row r="5073" spans="1:13" hidden="1" x14ac:dyDescent="0.25">
      <c r="A5073" t="s">
        <v>2588</v>
      </c>
      <c r="B5073" t="s">
        <v>2587</v>
      </c>
      <c r="C5073" t="s">
        <v>2586</v>
      </c>
      <c r="D5073">
        <v>15734.33</v>
      </c>
      <c r="E5073">
        <v>522</v>
      </c>
      <c r="F5073">
        <v>59899</v>
      </c>
      <c r="G5073">
        <v>72050506</v>
      </c>
      <c r="H5073" t="s">
        <v>2852</v>
      </c>
      <c r="I5073" s="9">
        <v>43963.827777777777</v>
      </c>
      <c r="J5073" s="8" t="s">
        <v>2737</v>
      </c>
      <c r="K5073">
        <v>720</v>
      </c>
      <c r="L5073">
        <v>768</v>
      </c>
      <c r="M5073" s="19">
        <v>547</v>
      </c>
    </row>
    <row r="5074" spans="1:13" hidden="1" x14ac:dyDescent="0.25">
      <c r="A5074" t="s">
        <v>2588</v>
      </c>
      <c r="B5074" t="s">
        <v>2587</v>
      </c>
      <c r="C5074" t="s">
        <v>2586</v>
      </c>
      <c r="D5074">
        <v>15734.33</v>
      </c>
      <c r="E5074">
        <v>722</v>
      </c>
      <c r="F5074">
        <v>50523</v>
      </c>
      <c r="G5074">
        <v>37050523</v>
      </c>
      <c r="H5074" t="s">
        <v>2850</v>
      </c>
      <c r="I5074" s="9">
        <v>43963.827777777777</v>
      </c>
      <c r="J5074" s="8" t="s">
        <v>2737</v>
      </c>
      <c r="K5074">
        <v>370</v>
      </c>
      <c r="L5074">
        <v>768</v>
      </c>
      <c r="M5074" s="19">
        <v>756</v>
      </c>
    </row>
    <row r="5075" spans="1:13" hidden="1" x14ac:dyDescent="0.25">
      <c r="A5075" t="s">
        <v>2588</v>
      </c>
      <c r="B5075" t="s">
        <v>2587</v>
      </c>
      <c r="C5075" t="s">
        <v>2586</v>
      </c>
      <c r="D5075">
        <v>15734.33</v>
      </c>
      <c r="E5075">
        <v>232</v>
      </c>
      <c r="F5075" t="s">
        <v>3189</v>
      </c>
      <c r="G5075">
        <v>76115546</v>
      </c>
      <c r="H5075" t="s">
        <v>3190</v>
      </c>
      <c r="I5075" s="9">
        <v>43963.827777777777</v>
      </c>
      <c r="J5075" s="8" t="s">
        <v>2737</v>
      </c>
      <c r="K5075">
        <v>761</v>
      </c>
      <c r="L5075">
        <v>768</v>
      </c>
      <c r="M5075" s="19">
        <v>243</v>
      </c>
    </row>
    <row r="5076" spans="1:13" hidden="1" x14ac:dyDescent="0.25">
      <c r="A5076" t="s">
        <v>2588</v>
      </c>
      <c r="B5076" t="s">
        <v>2587</v>
      </c>
      <c r="C5076" t="s">
        <v>2586</v>
      </c>
      <c r="D5076">
        <v>15734.33</v>
      </c>
      <c r="E5076">
        <v>223</v>
      </c>
      <c r="F5076">
        <v>50508</v>
      </c>
      <c r="G5076">
        <v>72050508</v>
      </c>
      <c r="H5076" t="s">
        <v>3191</v>
      </c>
      <c r="I5076" s="9">
        <v>43963.827777777777</v>
      </c>
      <c r="J5076" s="8" t="s">
        <v>2737</v>
      </c>
      <c r="K5076">
        <v>720</v>
      </c>
      <c r="L5076">
        <v>768</v>
      </c>
      <c r="M5076" s="19">
        <v>234</v>
      </c>
    </row>
    <row r="5077" spans="1:13" hidden="1" x14ac:dyDescent="0.25">
      <c r="A5077" t="s">
        <v>2588</v>
      </c>
      <c r="B5077" t="s">
        <v>2587</v>
      </c>
      <c r="C5077" t="s">
        <v>2586</v>
      </c>
      <c r="D5077">
        <v>15734.33</v>
      </c>
      <c r="E5077">
        <v>8.51</v>
      </c>
      <c r="F5077" t="s">
        <v>2737</v>
      </c>
      <c r="G5077">
        <v>27217035</v>
      </c>
      <c r="H5077" t="s">
        <v>2947</v>
      </c>
      <c r="I5077" s="9">
        <v>43963.827777777777</v>
      </c>
      <c r="J5077" s="8" t="s">
        <v>2737</v>
      </c>
      <c r="K5077">
        <v>272</v>
      </c>
      <c r="L5077">
        <v>768</v>
      </c>
    </row>
    <row r="5078" spans="1:13" hidden="1" x14ac:dyDescent="0.25">
      <c r="A5078" t="s">
        <v>2588</v>
      </c>
      <c r="B5078" t="s">
        <v>2587</v>
      </c>
      <c r="C5078" t="s">
        <v>2586</v>
      </c>
      <c r="D5078">
        <v>15734.33</v>
      </c>
      <c r="E5078">
        <v>1200</v>
      </c>
      <c r="F5078">
        <v>50499</v>
      </c>
      <c r="G5078">
        <v>11250499</v>
      </c>
      <c r="H5078" t="s">
        <v>2807</v>
      </c>
      <c r="I5078" s="9">
        <v>43963.827777777777</v>
      </c>
      <c r="J5078" s="8" t="s">
        <v>2737</v>
      </c>
      <c r="K5078">
        <v>112</v>
      </c>
      <c r="L5078">
        <v>768</v>
      </c>
      <c r="M5078" s="19">
        <v>1255</v>
      </c>
    </row>
    <row r="5079" spans="1:13" hidden="1" x14ac:dyDescent="0.25">
      <c r="A5079" t="s">
        <v>2588</v>
      </c>
      <c r="B5079" t="s">
        <v>2587</v>
      </c>
      <c r="C5079" t="s">
        <v>2586</v>
      </c>
      <c r="D5079">
        <v>15734.33</v>
      </c>
      <c r="E5079">
        <v>46</v>
      </c>
      <c r="F5079">
        <v>85025</v>
      </c>
      <c r="G5079">
        <v>30032110</v>
      </c>
      <c r="H5079" t="s">
        <v>2776</v>
      </c>
      <c r="I5079" s="9">
        <v>43963.827777777777</v>
      </c>
      <c r="J5079" s="8" t="s">
        <v>2737</v>
      </c>
      <c r="K5079">
        <v>300</v>
      </c>
      <c r="L5079">
        <v>768</v>
      </c>
      <c r="M5079" s="19">
        <v>49</v>
      </c>
    </row>
    <row r="5080" spans="1:13" hidden="1" x14ac:dyDescent="0.25">
      <c r="A5080" t="s">
        <v>2588</v>
      </c>
      <c r="B5080" t="s">
        <v>2587</v>
      </c>
      <c r="C5080" t="s">
        <v>2586</v>
      </c>
      <c r="D5080">
        <v>15734.33</v>
      </c>
      <c r="E5080">
        <v>15</v>
      </c>
      <c r="F5080">
        <v>32107</v>
      </c>
      <c r="G5080">
        <v>30032107</v>
      </c>
      <c r="H5080" t="s">
        <v>2779</v>
      </c>
      <c r="I5080" s="9">
        <v>43963.827777777777</v>
      </c>
      <c r="J5080" s="8" t="s">
        <v>2737</v>
      </c>
      <c r="K5080">
        <v>300</v>
      </c>
      <c r="L5080">
        <v>768</v>
      </c>
      <c r="M5080" s="19">
        <v>16</v>
      </c>
    </row>
    <row r="5081" spans="1:13" hidden="1" x14ac:dyDescent="0.25">
      <c r="A5081" t="s">
        <v>2588</v>
      </c>
      <c r="B5081" t="s">
        <v>2587</v>
      </c>
      <c r="C5081" t="s">
        <v>2586</v>
      </c>
      <c r="D5081">
        <v>15734.33</v>
      </c>
      <c r="E5081">
        <v>97</v>
      </c>
      <c r="F5081">
        <v>83033</v>
      </c>
      <c r="G5081">
        <v>30032035</v>
      </c>
      <c r="H5081" t="s">
        <v>2953</v>
      </c>
      <c r="I5081" s="9">
        <v>43963.827777777777</v>
      </c>
      <c r="J5081" s="8" t="s">
        <v>2737</v>
      </c>
      <c r="K5081">
        <v>300</v>
      </c>
      <c r="L5081">
        <v>768</v>
      </c>
      <c r="M5081" s="19">
        <v>102</v>
      </c>
    </row>
    <row r="5082" spans="1:13" hidden="1" x14ac:dyDescent="0.25">
      <c r="A5082" t="s">
        <v>2588</v>
      </c>
      <c r="B5082" t="s">
        <v>2587</v>
      </c>
      <c r="C5082" t="s">
        <v>2586</v>
      </c>
      <c r="D5082">
        <v>15734.33</v>
      </c>
      <c r="E5082">
        <v>15</v>
      </c>
      <c r="F5082">
        <v>32107</v>
      </c>
      <c r="G5082">
        <v>30032107</v>
      </c>
      <c r="H5082" t="s">
        <v>2779</v>
      </c>
      <c r="I5082" s="9">
        <v>43963.827777777777</v>
      </c>
      <c r="J5082" s="8" t="s">
        <v>2737</v>
      </c>
      <c r="K5082">
        <v>300</v>
      </c>
      <c r="L5082">
        <v>768</v>
      </c>
      <c r="M5082" s="19">
        <v>16</v>
      </c>
    </row>
    <row r="5083" spans="1:13" hidden="1" x14ac:dyDescent="0.25">
      <c r="A5083" t="s">
        <v>2588</v>
      </c>
      <c r="B5083" t="s">
        <v>2587</v>
      </c>
      <c r="C5083" t="s">
        <v>2586</v>
      </c>
      <c r="D5083">
        <v>15734.33</v>
      </c>
      <c r="E5083">
        <v>22.61</v>
      </c>
      <c r="F5083" t="s">
        <v>2752</v>
      </c>
      <c r="G5083">
        <v>27038238</v>
      </c>
      <c r="H5083" t="s">
        <v>2753</v>
      </c>
      <c r="I5083" s="9">
        <v>43963.827777777777</v>
      </c>
      <c r="J5083" s="8" t="s">
        <v>2737</v>
      </c>
      <c r="K5083">
        <v>270</v>
      </c>
      <c r="L5083">
        <v>768</v>
      </c>
    </row>
    <row r="5084" spans="1:13" hidden="1" x14ac:dyDescent="0.25">
      <c r="A5084" t="s">
        <v>2588</v>
      </c>
      <c r="B5084" t="s">
        <v>2587</v>
      </c>
      <c r="C5084" t="s">
        <v>2586</v>
      </c>
      <c r="D5084">
        <v>15734.33</v>
      </c>
      <c r="E5084">
        <v>-92.86</v>
      </c>
      <c r="F5084" t="s">
        <v>2737</v>
      </c>
      <c r="G5084">
        <v>27210100</v>
      </c>
      <c r="H5084" t="s">
        <v>2750</v>
      </c>
      <c r="I5084" s="9">
        <v>43963.827777777777</v>
      </c>
      <c r="J5084" s="8" t="s">
        <v>2737</v>
      </c>
      <c r="K5084">
        <v>272</v>
      </c>
      <c r="L5084">
        <v>768</v>
      </c>
    </row>
    <row r="5085" spans="1:13" hidden="1" x14ac:dyDescent="0.25">
      <c r="A5085" t="s">
        <v>2588</v>
      </c>
      <c r="B5085" t="s">
        <v>2587</v>
      </c>
      <c r="C5085" t="s">
        <v>2586</v>
      </c>
      <c r="D5085">
        <v>15734.33</v>
      </c>
      <c r="E5085">
        <v>-129.97999999999999</v>
      </c>
      <c r="F5085" t="s">
        <v>2737</v>
      </c>
      <c r="G5085">
        <v>27250540</v>
      </c>
      <c r="H5085" t="s">
        <v>2817</v>
      </c>
      <c r="I5085" s="9">
        <v>43963.827777777777</v>
      </c>
      <c r="J5085" s="8" t="s">
        <v>2737</v>
      </c>
      <c r="K5085">
        <v>272</v>
      </c>
      <c r="L5085">
        <v>768</v>
      </c>
    </row>
    <row r="5086" spans="1:13" hidden="1" x14ac:dyDescent="0.25">
      <c r="A5086" t="s">
        <v>2588</v>
      </c>
      <c r="B5086" t="s">
        <v>2587</v>
      </c>
      <c r="C5086" t="s">
        <v>2586</v>
      </c>
      <c r="D5086">
        <v>15734.33</v>
      </c>
      <c r="E5086">
        <v>-8.83</v>
      </c>
      <c r="F5086" t="s">
        <v>2737</v>
      </c>
      <c r="G5086">
        <v>27069171</v>
      </c>
      <c r="H5086" t="s">
        <v>2809</v>
      </c>
      <c r="I5086" s="9">
        <v>43963.827777777777</v>
      </c>
      <c r="J5086" s="8" t="s">
        <v>2737</v>
      </c>
      <c r="K5086">
        <v>270</v>
      </c>
      <c r="L5086">
        <v>768</v>
      </c>
    </row>
    <row r="5087" spans="1:13" hidden="1" x14ac:dyDescent="0.25">
      <c r="A5087" t="s">
        <v>2588</v>
      </c>
      <c r="B5087" t="s">
        <v>2587</v>
      </c>
      <c r="C5087" t="s">
        <v>2586</v>
      </c>
      <c r="D5087">
        <v>15734.33</v>
      </c>
      <c r="E5087">
        <v>-8.83</v>
      </c>
      <c r="F5087" t="s">
        <v>2737</v>
      </c>
      <c r="G5087">
        <v>27069171</v>
      </c>
      <c r="H5087" t="s">
        <v>2809</v>
      </c>
      <c r="I5087" s="9">
        <v>43963.827777777777</v>
      </c>
      <c r="J5087" s="8" t="s">
        <v>2737</v>
      </c>
      <c r="K5087">
        <v>270</v>
      </c>
      <c r="L5087">
        <v>768</v>
      </c>
    </row>
    <row r="5088" spans="1:13" hidden="1" x14ac:dyDescent="0.25">
      <c r="A5088" t="s">
        <v>2588</v>
      </c>
      <c r="B5088" t="s">
        <v>2587</v>
      </c>
      <c r="C5088" t="s">
        <v>2586</v>
      </c>
      <c r="D5088">
        <v>15734.33</v>
      </c>
      <c r="E5088">
        <v>11.1</v>
      </c>
      <c r="F5088" t="s">
        <v>2737</v>
      </c>
      <c r="G5088">
        <v>27069215</v>
      </c>
      <c r="H5088" t="s">
        <v>2792</v>
      </c>
      <c r="I5088" s="9">
        <v>43963.827777777777</v>
      </c>
      <c r="J5088" s="8" t="s">
        <v>2737</v>
      </c>
      <c r="K5088">
        <v>270</v>
      </c>
      <c r="L5088">
        <v>768</v>
      </c>
    </row>
    <row r="5089" spans="1:12" hidden="1" x14ac:dyDescent="0.25">
      <c r="A5089" t="s">
        <v>2588</v>
      </c>
      <c r="B5089" t="s">
        <v>2587</v>
      </c>
      <c r="C5089" t="s">
        <v>2586</v>
      </c>
      <c r="D5089">
        <v>15734.33</v>
      </c>
      <c r="E5089">
        <v>-22.04</v>
      </c>
      <c r="F5089" t="s">
        <v>2737</v>
      </c>
      <c r="G5089">
        <v>27013393</v>
      </c>
      <c r="H5089" t="s">
        <v>2834</v>
      </c>
      <c r="I5089" s="9">
        <v>43963.827777777777</v>
      </c>
      <c r="J5089" s="8" t="s">
        <v>2737</v>
      </c>
      <c r="K5089">
        <v>270</v>
      </c>
      <c r="L5089">
        <v>768</v>
      </c>
    </row>
    <row r="5090" spans="1:12" hidden="1" x14ac:dyDescent="0.25">
      <c r="A5090" t="s">
        <v>2588</v>
      </c>
      <c r="B5090" t="s">
        <v>2587</v>
      </c>
      <c r="C5090" t="s">
        <v>2586</v>
      </c>
      <c r="D5090">
        <v>15734.33</v>
      </c>
      <c r="E5090">
        <v>-14.7</v>
      </c>
      <c r="F5090" t="s">
        <v>2737</v>
      </c>
      <c r="G5090">
        <v>27013392</v>
      </c>
      <c r="H5090" t="s">
        <v>2755</v>
      </c>
      <c r="I5090" s="9">
        <v>43963.827777777777</v>
      </c>
      <c r="J5090" s="8" t="s">
        <v>2737</v>
      </c>
      <c r="K5090">
        <v>270</v>
      </c>
      <c r="L5090">
        <v>768</v>
      </c>
    </row>
    <row r="5091" spans="1:12" hidden="1" x14ac:dyDescent="0.25">
      <c r="A5091" t="s">
        <v>2588</v>
      </c>
      <c r="B5091" t="s">
        <v>2587</v>
      </c>
      <c r="C5091" t="s">
        <v>2586</v>
      </c>
      <c r="D5091">
        <v>15734.33</v>
      </c>
      <c r="E5091">
        <v>-6.12</v>
      </c>
      <c r="F5091" t="s">
        <v>2737</v>
      </c>
      <c r="G5091">
        <v>27013394</v>
      </c>
      <c r="H5091" t="s">
        <v>2789</v>
      </c>
      <c r="I5091" s="9">
        <v>43963.827777777777</v>
      </c>
      <c r="J5091" s="8" t="s">
        <v>2737</v>
      </c>
      <c r="K5091">
        <v>270</v>
      </c>
      <c r="L5091">
        <v>768</v>
      </c>
    </row>
    <row r="5092" spans="1:12" hidden="1" x14ac:dyDescent="0.25">
      <c r="A5092" t="s">
        <v>2588</v>
      </c>
      <c r="B5092" t="s">
        <v>2587</v>
      </c>
      <c r="C5092" t="s">
        <v>2586</v>
      </c>
      <c r="D5092">
        <v>15734.33</v>
      </c>
      <c r="E5092">
        <v>-12.23</v>
      </c>
      <c r="F5092" t="s">
        <v>2737</v>
      </c>
      <c r="G5092">
        <v>27069208</v>
      </c>
      <c r="H5092" t="s">
        <v>2791</v>
      </c>
      <c r="I5092" s="9">
        <v>43963.827777777777</v>
      </c>
      <c r="J5092" s="8" t="s">
        <v>2737</v>
      </c>
      <c r="K5092">
        <v>270</v>
      </c>
      <c r="L5092">
        <v>768</v>
      </c>
    </row>
    <row r="5093" spans="1:12" hidden="1" x14ac:dyDescent="0.25">
      <c r="A5093" t="s">
        <v>2588</v>
      </c>
      <c r="B5093" t="s">
        <v>2587</v>
      </c>
      <c r="C5093" t="s">
        <v>2586</v>
      </c>
      <c r="D5093">
        <v>15734.33</v>
      </c>
      <c r="E5093">
        <v>-6.74</v>
      </c>
      <c r="F5093" t="s">
        <v>2737</v>
      </c>
      <c r="G5093">
        <v>27210100</v>
      </c>
      <c r="H5093" t="s">
        <v>2750</v>
      </c>
      <c r="I5093" s="9">
        <v>43963.827777777777</v>
      </c>
      <c r="J5093" s="8" t="s">
        <v>2737</v>
      </c>
      <c r="K5093">
        <v>272</v>
      </c>
      <c r="L5093">
        <v>768</v>
      </c>
    </row>
    <row r="5094" spans="1:12" hidden="1" x14ac:dyDescent="0.25">
      <c r="A5094" t="s">
        <v>2588</v>
      </c>
      <c r="B5094" t="s">
        <v>2587</v>
      </c>
      <c r="C5094" t="s">
        <v>2586</v>
      </c>
      <c r="D5094">
        <v>15734.33</v>
      </c>
      <c r="E5094">
        <v>-6.74</v>
      </c>
      <c r="F5094" t="s">
        <v>2737</v>
      </c>
      <c r="G5094">
        <v>27210100</v>
      </c>
      <c r="H5094" t="s">
        <v>2750</v>
      </c>
      <c r="I5094" s="9">
        <v>43963.827777777777</v>
      </c>
      <c r="J5094" s="8" t="s">
        <v>2737</v>
      </c>
      <c r="K5094">
        <v>272</v>
      </c>
      <c r="L5094">
        <v>768</v>
      </c>
    </row>
    <row r="5095" spans="1:12" hidden="1" x14ac:dyDescent="0.25">
      <c r="A5095" t="s">
        <v>2588</v>
      </c>
      <c r="B5095" t="s">
        <v>2587</v>
      </c>
      <c r="C5095" t="s">
        <v>2586</v>
      </c>
      <c r="D5095">
        <v>15734.33</v>
      </c>
      <c r="E5095">
        <v>-11.02</v>
      </c>
      <c r="F5095" t="s">
        <v>2737</v>
      </c>
      <c r="G5095">
        <v>27210100</v>
      </c>
      <c r="H5095" t="s">
        <v>2750</v>
      </c>
      <c r="I5095" s="9">
        <v>43963.827777777777</v>
      </c>
      <c r="J5095" s="8" t="s">
        <v>2737</v>
      </c>
      <c r="K5095">
        <v>272</v>
      </c>
      <c r="L5095">
        <v>768</v>
      </c>
    </row>
    <row r="5096" spans="1:12" hidden="1" x14ac:dyDescent="0.25">
      <c r="A5096" t="s">
        <v>2588</v>
      </c>
      <c r="B5096" t="s">
        <v>2587</v>
      </c>
      <c r="C5096" t="s">
        <v>2586</v>
      </c>
      <c r="D5096">
        <v>15734.33</v>
      </c>
      <c r="E5096">
        <v>-5.46</v>
      </c>
      <c r="F5096" t="s">
        <v>2737</v>
      </c>
      <c r="G5096">
        <v>27210100</v>
      </c>
      <c r="H5096" t="s">
        <v>2750</v>
      </c>
      <c r="I5096" s="9">
        <v>43963.827777777777</v>
      </c>
      <c r="J5096" s="8" t="s">
        <v>2737</v>
      </c>
      <c r="K5096">
        <v>272</v>
      </c>
      <c r="L5096">
        <v>768</v>
      </c>
    </row>
    <row r="5097" spans="1:12" hidden="1" x14ac:dyDescent="0.25">
      <c r="A5097" t="s">
        <v>2588</v>
      </c>
      <c r="B5097" t="s">
        <v>2587</v>
      </c>
      <c r="C5097" t="s">
        <v>2586</v>
      </c>
      <c r="D5097">
        <v>15734.33</v>
      </c>
      <c r="E5097">
        <v>-5.46</v>
      </c>
      <c r="F5097" t="s">
        <v>2737</v>
      </c>
      <c r="G5097">
        <v>27210100</v>
      </c>
      <c r="H5097" t="s">
        <v>2750</v>
      </c>
      <c r="I5097" s="9">
        <v>43963.827777777777</v>
      </c>
      <c r="J5097" s="8" t="s">
        <v>2737</v>
      </c>
      <c r="K5097">
        <v>272</v>
      </c>
      <c r="L5097">
        <v>768</v>
      </c>
    </row>
    <row r="5098" spans="1:12" hidden="1" x14ac:dyDescent="0.25">
      <c r="A5098" t="s">
        <v>2588</v>
      </c>
      <c r="B5098" t="s">
        <v>2587</v>
      </c>
      <c r="C5098" t="s">
        <v>2586</v>
      </c>
      <c r="D5098">
        <v>15734.33</v>
      </c>
      <c r="E5098">
        <v>18.93</v>
      </c>
      <c r="F5098" t="s">
        <v>2737</v>
      </c>
      <c r="G5098">
        <v>27014000</v>
      </c>
      <c r="H5098" t="s">
        <v>3192</v>
      </c>
      <c r="I5098" s="9">
        <v>43963.827777777777</v>
      </c>
      <c r="J5098" s="8" t="s">
        <v>2737</v>
      </c>
      <c r="K5098">
        <v>270</v>
      </c>
      <c r="L5098">
        <v>768</v>
      </c>
    </row>
    <row r="5099" spans="1:12" hidden="1" x14ac:dyDescent="0.25">
      <c r="A5099" t="s">
        <v>2588</v>
      </c>
      <c r="B5099" t="s">
        <v>2587</v>
      </c>
      <c r="C5099" t="s">
        <v>2586</v>
      </c>
      <c r="D5099">
        <v>15734.33</v>
      </c>
      <c r="E5099">
        <v>11.1</v>
      </c>
      <c r="F5099" t="s">
        <v>2737</v>
      </c>
      <c r="G5099">
        <v>27069215</v>
      </c>
      <c r="H5099" t="s">
        <v>2792</v>
      </c>
      <c r="I5099" s="9">
        <v>43963.827777777777</v>
      </c>
      <c r="J5099" s="8" t="s">
        <v>2737</v>
      </c>
      <c r="K5099">
        <v>270</v>
      </c>
      <c r="L5099">
        <v>768</v>
      </c>
    </row>
    <row r="5100" spans="1:12" hidden="1" x14ac:dyDescent="0.25">
      <c r="A5100" t="s">
        <v>2588</v>
      </c>
      <c r="B5100" t="s">
        <v>2587</v>
      </c>
      <c r="C5100" t="s">
        <v>2586</v>
      </c>
      <c r="D5100">
        <v>15734.33</v>
      </c>
      <c r="E5100">
        <v>104.72</v>
      </c>
      <c r="F5100">
        <v>50564</v>
      </c>
      <c r="G5100">
        <v>27050564</v>
      </c>
      <c r="H5100" t="s">
        <v>2793</v>
      </c>
      <c r="I5100" s="9">
        <v>43963.827777777777</v>
      </c>
      <c r="J5100" s="8" t="s">
        <v>2737</v>
      </c>
      <c r="K5100">
        <v>270</v>
      </c>
      <c r="L5100">
        <v>768</v>
      </c>
    </row>
    <row r="5101" spans="1:12" hidden="1" x14ac:dyDescent="0.25">
      <c r="A5101" t="s">
        <v>2588</v>
      </c>
      <c r="B5101" t="s">
        <v>2587</v>
      </c>
      <c r="C5101" t="s">
        <v>2586</v>
      </c>
      <c r="D5101">
        <v>15734.33</v>
      </c>
      <c r="E5101">
        <v>5</v>
      </c>
      <c r="F5101">
        <v>20445</v>
      </c>
      <c r="G5101">
        <v>25920445</v>
      </c>
      <c r="H5101" t="s">
        <v>3154</v>
      </c>
      <c r="I5101" s="9">
        <v>43963.827777777777</v>
      </c>
      <c r="J5101" s="8" t="s">
        <v>2737</v>
      </c>
      <c r="K5101">
        <v>259</v>
      </c>
      <c r="L5101">
        <v>768</v>
      </c>
    </row>
    <row r="5102" spans="1:12" hidden="1" x14ac:dyDescent="0.25">
      <c r="A5102" t="s">
        <v>2588</v>
      </c>
      <c r="B5102" t="s">
        <v>2587</v>
      </c>
      <c r="C5102" t="s">
        <v>2586</v>
      </c>
      <c r="D5102">
        <v>15734.33</v>
      </c>
      <c r="E5102">
        <v>21</v>
      </c>
      <c r="F5102" t="s">
        <v>2848</v>
      </c>
      <c r="G5102">
        <v>63623574</v>
      </c>
      <c r="H5102" t="s">
        <v>2849</v>
      </c>
      <c r="I5102" s="9">
        <v>43963.827777777777</v>
      </c>
      <c r="J5102" s="8" t="s">
        <v>2737</v>
      </c>
      <c r="K5102">
        <v>636</v>
      </c>
      <c r="L5102">
        <v>768</v>
      </c>
    </row>
    <row r="5103" spans="1:12" hidden="1" x14ac:dyDescent="0.25">
      <c r="A5103" t="s">
        <v>2588</v>
      </c>
      <c r="B5103" t="s">
        <v>2587</v>
      </c>
      <c r="C5103" t="s">
        <v>2586</v>
      </c>
      <c r="D5103">
        <v>15734.33</v>
      </c>
      <c r="E5103">
        <v>132</v>
      </c>
      <c r="F5103" t="s">
        <v>3047</v>
      </c>
      <c r="G5103">
        <v>25921302</v>
      </c>
      <c r="H5103" t="s">
        <v>3048</v>
      </c>
      <c r="I5103" s="9">
        <v>43963.827777777777</v>
      </c>
      <c r="J5103" s="8" t="s">
        <v>2737</v>
      </c>
      <c r="K5103">
        <v>259</v>
      </c>
      <c r="L5103">
        <v>768</v>
      </c>
    </row>
    <row r="5104" spans="1:12" hidden="1" x14ac:dyDescent="0.25">
      <c r="A5104" t="s">
        <v>2588</v>
      </c>
      <c r="B5104" t="s">
        <v>2587</v>
      </c>
      <c r="C5104" t="s">
        <v>2586</v>
      </c>
      <c r="D5104">
        <v>15734.33</v>
      </c>
      <c r="E5104">
        <v>6</v>
      </c>
      <c r="F5104" t="s">
        <v>2737</v>
      </c>
      <c r="G5104">
        <v>25932661</v>
      </c>
      <c r="H5104" t="s">
        <v>2805</v>
      </c>
      <c r="I5104" s="9">
        <v>43963.827777777777</v>
      </c>
      <c r="J5104" s="8" t="s">
        <v>2737</v>
      </c>
      <c r="K5104">
        <v>259</v>
      </c>
      <c r="L5104">
        <v>768</v>
      </c>
    </row>
    <row r="5105" spans="1:12" hidden="1" x14ac:dyDescent="0.25">
      <c r="A5105" t="s">
        <v>2588</v>
      </c>
      <c r="B5105" t="s">
        <v>2587</v>
      </c>
      <c r="C5105" t="s">
        <v>2586</v>
      </c>
      <c r="D5105">
        <v>15734.33</v>
      </c>
      <c r="E5105">
        <v>382</v>
      </c>
      <c r="F5105">
        <v>90384</v>
      </c>
      <c r="G5105">
        <v>63632037</v>
      </c>
      <c r="H5105" t="s">
        <v>2955</v>
      </c>
      <c r="I5105" s="9">
        <v>43963.827777777777</v>
      </c>
      <c r="J5105" s="8" t="s">
        <v>2737</v>
      </c>
      <c r="K5105">
        <v>636</v>
      </c>
      <c r="L5105">
        <v>768</v>
      </c>
    </row>
    <row r="5106" spans="1:12" hidden="1" x14ac:dyDescent="0.25">
      <c r="A5106" t="s">
        <v>2588</v>
      </c>
      <c r="B5106" t="s">
        <v>2587</v>
      </c>
      <c r="C5106" t="s">
        <v>2586</v>
      </c>
      <c r="D5106">
        <v>15734.33</v>
      </c>
      <c r="E5106">
        <v>13</v>
      </c>
      <c r="F5106" t="s">
        <v>2737</v>
      </c>
      <c r="G5106">
        <v>25924174</v>
      </c>
      <c r="H5106" t="s">
        <v>2861</v>
      </c>
      <c r="I5106" s="9">
        <v>43963.827777777777</v>
      </c>
      <c r="J5106" s="8" t="s">
        <v>2737</v>
      </c>
      <c r="K5106">
        <v>259</v>
      </c>
      <c r="L5106">
        <v>768</v>
      </c>
    </row>
    <row r="5107" spans="1:12" hidden="1" x14ac:dyDescent="0.25">
      <c r="A5107" t="s">
        <v>2588</v>
      </c>
      <c r="B5107" t="s">
        <v>2587</v>
      </c>
      <c r="C5107" t="s">
        <v>2586</v>
      </c>
      <c r="D5107">
        <v>15734.33</v>
      </c>
      <c r="E5107">
        <v>5</v>
      </c>
      <c r="F5107" t="s">
        <v>2737</v>
      </c>
      <c r="G5107">
        <v>25923983</v>
      </c>
      <c r="H5107" t="s">
        <v>2859</v>
      </c>
      <c r="I5107" s="9">
        <v>43963.827777777777</v>
      </c>
      <c r="J5107" s="8" t="s">
        <v>2737</v>
      </c>
      <c r="K5107">
        <v>259</v>
      </c>
      <c r="L5107">
        <v>768</v>
      </c>
    </row>
    <row r="5108" spans="1:12" hidden="1" x14ac:dyDescent="0.25">
      <c r="A5108" t="s">
        <v>2588</v>
      </c>
      <c r="B5108" t="s">
        <v>2587</v>
      </c>
      <c r="C5108" t="s">
        <v>2586</v>
      </c>
      <c r="D5108">
        <v>15734.33</v>
      </c>
      <c r="E5108">
        <v>6</v>
      </c>
      <c r="F5108" t="s">
        <v>2737</v>
      </c>
      <c r="G5108">
        <v>25932661</v>
      </c>
      <c r="H5108" t="s">
        <v>2805</v>
      </c>
      <c r="I5108" s="9">
        <v>43963.827777777777</v>
      </c>
      <c r="J5108" s="8" t="s">
        <v>2737</v>
      </c>
      <c r="K5108">
        <v>259</v>
      </c>
      <c r="L5108">
        <v>768</v>
      </c>
    </row>
    <row r="5109" spans="1:12" hidden="1" x14ac:dyDescent="0.25">
      <c r="A5109" t="s">
        <v>2591</v>
      </c>
      <c r="B5109" t="s">
        <v>2590</v>
      </c>
      <c r="C5109" t="s">
        <v>2589</v>
      </c>
      <c r="D5109">
        <v>6829.07</v>
      </c>
      <c r="E5109">
        <v>56.37</v>
      </c>
      <c r="F5109" t="s">
        <v>2737</v>
      </c>
      <c r="G5109">
        <v>27069512</v>
      </c>
      <c r="H5109" t="s">
        <v>2822</v>
      </c>
      <c r="I5109" s="9">
        <v>43826.25277777778</v>
      </c>
      <c r="J5109" s="8" t="s">
        <v>2737</v>
      </c>
      <c r="K5109">
        <v>270</v>
      </c>
      <c r="L5109">
        <v>768</v>
      </c>
    </row>
    <row r="5110" spans="1:12" hidden="1" x14ac:dyDescent="0.25">
      <c r="A5110" t="s">
        <v>2591</v>
      </c>
      <c r="B5110" t="s">
        <v>2590</v>
      </c>
      <c r="C5110" t="s">
        <v>2589</v>
      </c>
      <c r="D5110">
        <v>6829.07</v>
      </c>
      <c r="E5110">
        <v>13.89</v>
      </c>
      <c r="F5110" t="s">
        <v>2737</v>
      </c>
      <c r="G5110">
        <v>27250507</v>
      </c>
      <c r="H5110" t="s">
        <v>2815</v>
      </c>
      <c r="I5110" s="9">
        <v>43826.25277777778</v>
      </c>
      <c r="J5110" s="8" t="s">
        <v>2737</v>
      </c>
      <c r="K5110">
        <v>272</v>
      </c>
      <c r="L5110">
        <v>768</v>
      </c>
    </row>
    <row r="5111" spans="1:12" hidden="1" x14ac:dyDescent="0.25">
      <c r="A5111" t="s">
        <v>2591</v>
      </c>
      <c r="B5111" t="s">
        <v>2590</v>
      </c>
      <c r="C5111" t="s">
        <v>2589</v>
      </c>
      <c r="D5111">
        <v>6829.07</v>
      </c>
      <c r="E5111">
        <v>76.5</v>
      </c>
      <c r="F5111" t="s">
        <v>2737</v>
      </c>
      <c r="G5111">
        <v>27050508</v>
      </c>
      <c r="H5111" t="s">
        <v>2816</v>
      </c>
      <c r="I5111" s="9">
        <v>43826.25277777778</v>
      </c>
      <c r="J5111" s="8" t="s">
        <v>2737</v>
      </c>
      <c r="K5111">
        <v>270</v>
      </c>
      <c r="L5111">
        <v>768</v>
      </c>
    </row>
    <row r="5112" spans="1:12" hidden="1" x14ac:dyDescent="0.25">
      <c r="A5112" t="s">
        <v>2591</v>
      </c>
      <c r="B5112" t="s">
        <v>2590</v>
      </c>
      <c r="C5112" t="s">
        <v>2589</v>
      </c>
      <c r="D5112">
        <v>6829.07</v>
      </c>
      <c r="E5112">
        <v>118.81</v>
      </c>
      <c r="F5112" t="s">
        <v>2737</v>
      </c>
      <c r="G5112">
        <v>27250540</v>
      </c>
      <c r="H5112" t="s">
        <v>2817</v>
      </c>
      <c r="I5112" s="9">
        <v>43826.25277777778</v>
      </c>
      <c r="J5112" s="8" t="s">
        <v>2737</v>
      </c>
      <c r="K5112">
        <v>272</v>
      </c>
      <c r="L5112">
        <v>768</v>
      </c>
    </row>
    <row r="5113" spans="1:12" hidden="1" x14ac:dyDescent="0.25">
      <c r="A5113" t="s">
        <v>2591</v>
      </c>
      <c r="B5113" t="s">
        <v>2590</v>
      </c>
      <c r="C5113" t="s">
        <v>2589</v>
      </c>
      <c r="D5113">
        <v>6829.07</v>
      </c>
      <c r="E5113">
        <v>11.02</v>
      </c>
      <c r="F5113" t="s">
        <v>2737</v>
      </c>
      <c r="G5113">
        <v>27210100</v>
      </c>
      <c r="H5113" t="s">
        <v>2750</v>
      </c>
      <c r="I5113" s="9">
        <v>43826.25277777778</v>
      </c>
      <c r="J5113" s="8" t="s">
        <v>2737</v>
      </c>
      <c r="K5113">
        <v>272</v>
      </c>
      <c r="L5113">
        <v>768</v>
      </c>
    </row>
    <row r="5114" spans="1:12" hidden="1" x14ac:dyDescent="0.25">
      <c r="A5114" t="s">
        <v>2591</v>
      </c>
      <c r="B5114" t="s">
        <v>2590</v>
      </c>
      <c r="C5114" t="s">
        <v>2589</v>
      </c>
      <c r="D5114">
        <v>6829.07</v>
      </c>
      <c r="E5114">
        <v>11.02</v>
      </c>
      <c r="F5114" t="s">
        <v>2737</v>
      </c>
      <c r="G5114">
        <v>27210100</v>
      </c>
      <c r="H5114" t="s">
        <v>2750</v>
      </c>
      <c r="I5114" s="9">
        <v>43826.25277777778</v>
      </c>
      <c r="J5114" s="8" t="s">
        <v>2737</v>
      </c>
      <c r="K5114">
        <v>272</v>
      </c>
      <c r="L5114">
        <v>768</v>
      </c>
    </row>
    <row r="5115" spans="1:12" hidden="1" x14ac:dyDescent="0.25">
      <c r="A5115" t="s">
        <v>2591</v>
      </c>
      <c r="B5115" t="s">
        <v>2590</v>
      </c>
      <c r="C5115" t="s">
        <v>2589</v>
      </c>
      <c r="D5115">
        <v>6829.07</v>
      </c>
      <c r="E5115">
        <v>6.74</v>
      </c>
      <c r="F5115" t="s">
        <v>2737</v>
      </c>
      <c r="G5115">
        <v>27210100</v>
      </c>
      <c r="H5115" t="s">
        <v>2750</v>
      </c>
      <c r="I5115" s="9">
        <v>43826.25277777778</v>
      </c>
      <c r="J5115" s="8" t="s">
        <v>2737</v>
      </c>
      <c r="K5115">
        <v>272</v>
      </c>
      <c r="L5115">
        <v>768</v>
      </c>
    </row>
    <row r="5116" spans="1:12" hidden="1" x14ac:dyDescent="0.25">
      <c r="A5116" t="s">
        <v>2591</v>
      </c>
      <c r="B5116" t="s">
        <v>2590</v>
      </c>
      <c r="C5116" t="s">
        <v>2589</v>
      </c>
      <c r="D5116">
        <v>6829.07</v>
      </c>
      <c r="E5116">
        <v>6.74</v>
      </c>
      <c r="F5116" t="s">
        <v>2737</v>
      </c>
      <c r="G5116">
        <v>27210100</v>
      </c>
      <c r="H5116" t="s">
        <v>2750</v>
      </c>
      <c r="I5116" s="9">
        <v>43826.25277777778</v>
      </c>
      <c r="J5116" s="8" t="s">
        <v>2737</v>
      </c>
      <c r="K5116">
        <v>272</v>
      </c>
      <c r="L5116">
        <v>768</v>
      </c>
    </row>
    <row r="5117" spans="1:12" hidden="1" x14ac:dyDescent="0.25">
      <c r="A5117" t="s">
        <v>2591</v>
      </c>
      <c r="B5117" t="s">
        <v>2590</v>
      </c>
      <c r="C5117" t="s">
        <v>2589</v>
      </c>
      <c r="D5117">
        <v>6829.07</v>
      </c>
      <c r="E5117">
        <v>5.46</v>
      </c>
      <c r="F5117" t="s">
        <v>2737</v>
      </c>
      <c r="G5117">
        <v>27210100</v>
      </c>
      <c r="H5117" t="s">
        <v>2750</v>
      </c>
      <c r="I5117" s="9">
        <v>43826.25277777778</v>
      </c>
      <c r="J5117" s="8" t="s">
        <v>2737</v>
      </c>
      <c r="K5117">
        <v>272</v>
      </c>
      <c r="L5117">
        <v>768</v>
      </c>
    </row>
    <row r="5118" spans="1:12" hidden="1" x14ac:dyDescent="0.25">
      <c r="A5118" t="s">
        <v>2591</v>
      </c>
      <c r="B5118" t="s">
        <v>2590</v>
      </c>
      <c r="C5118" t="s">
        <v>2589</v>
      </c>
      <c r="D5118">
        <v>6829.07</v>
      </c>
      <c r="E5118">
        <v>5.46</v>
      </c>
      <c r="F5118" t="s">
        <v>2737</v>
      </c>
      <c r="G5118">
        <v>27210100</v>
      </c>
      <c r="H5118" t="s">
        <v>2750</v>
      </c>
      <c r="I5118" s="9">
        <v>43826.25277777778</v>
      </c>
      <c r="J5118" s="8" t="s">
        <v>2737</v>
      </c>
      <c r="K5118">
        <v>272</v>
      </c>
      <c r="L5118">
        <v>768</v>
      </c>
    </row>
    <row r="5119" spans="1:12" hidden="1" x14ac:dyDescent="0.25">
      <c r="A5119" t="s">
        <v>2591</v>
      </c>
      <c r="B5119" t="s">
        <v>2590</v>
      </c>
      <c r="C5119" t="s">
        <v>2589</v>
      </c>
      <c r="D5119">
        <v>6829.07</v>
      </c>
      <c r="E5119">
        <v>40</v>
      </c>
      <c r="F5119" t="s">
        <v>2737</v>
      </c>
      <c r="G5119">
        <v>27013490</v>
      </c>
      <c r="H5119" t="s">
        <v>2814</v>
      </c>
      <c r="I5119" s="9">
        <v>43826.25277777778</v>
      </c>
      <c r="J5119" s="8" t="s">
        <v>2737</v>
      </c>
      <c r="K5119">
        <v>270</v>
      </c>
      <c r="L5119">
        <v>768</v>
      </c>
    </row>
    <row r="5120" spans="1:12" hidden="1" x14ac:dyDescent="0.25">
      <c r="A5120" t="s">
        <v>2591</v>
      </c>
      <c r="B5120" t="s">
        <v>2590</v>
      </c>
      <c r="C5120" t="s">
        <v>2589</v>
      </c>
      <c r="D5120">
        <v>6829.07</v>
      </c>
      <c r="E5120">
        <v>8.83</v>
      </c>
      <c r="F5120" t="s">
        <v>2737</v>
      </c>
      <c r="G5120">
        <v>27069171</v>
      </c>
      <c r="H5120" t="s">
        <v>2809</v>
      </c>
      <c r="I5120" s="9">
        <v>43826.25277777778</v>
      </c>
      <c r="J5120" s="8" t="s">
        <v>2737</v>
      </c>
      <c r="K5120">
        <v>270</v>
      </c>
      <c r="L5120">
        <v>768</v>
      </c>
    </row>
    <row r="5121" spans="1:12" hidden="1" x14ac:dyDescent="0.25">
      <c r="A5121" t="s">
        <v>2591</v>
      </c>
      <c r="B5121" t="s">
        <v>2590</v>
      </c>
      <c r="C5121" t="s">
        <v>2589</v>
      </c>
      <c r="D5121">
        <v>6829.07</v>
      </c>
      <c r="E5121">
        <v>8.83</v>
      </c>
      <c r="F5121" t="s">
        <v>2737</v>
      </c>
      <c r="G5121">
        <v>27069171</v>
      </c>
      <c r="H5121" t="s">
        <v>2809</v>
      </c>
      <c r="I5121" s="9">
        <v>43826.25277777778</v>
      </c>
      <c r="J5121" s="8" t="s">
        <v>2737</v>
      </c>
      <c r="K5121">
        <v>270</v>
      </c>
      <c r="L5121">
        <v>768</v>
      </c>
    </row>
    <row r="5122" spans="1:12" hidden="1" x14ac:dyDescent="0.25">
      <c r="A5122" t="s">
        <v>2591</v>
      </c>
      <c r="B5122" t="s">
        <v>2590</v>
      </c>
      <c r="C5122" t="s">
        <v>2589</v>
      </c>
      <c r="D5122">
        <v>6829.07</v>
      </c>
      <c r="E5122">
        <v>8.57</v>
      </c>
      <c r="F5122" t="s">
        <v>2737</v>
      </c>
      <c r="G5122">
        <v>27069276</v>
      </c>
      <c r="H5122" t="s">
        <v>2813</v>
      </c>
      <c r="I5122" s="9">
        <v>43826.25277777778</v>
      </c>
      <c r="J5122" s="8" t="s">
        <v>2737</v>
      </c>
      <c r="K5122">
        <v>270</v>
      </c>
      <c r="L5122">
        <v>768</v>
      </c>
    </row>
    <row r="5123" spans="1:12" hidden="1" x14ac:dyDescent="0.25">
      <c r="A5123" t="s">
        <v>2591</v>
      </c>
      <c r="B5123" t="s">
        <v>2590</v>
      </c>
      <c r="C5123" t="s">
        <v>2589</v>
      </c>
      <c r="D5123">
        <v>6829.07</v>
      </c>
      <c r="E5123">
        <v>5.46</v>
      </c>
      <c r="F5123" t="s">
        <v>2737</v>
      </c>
      <c r="G5123">
        <v>27069165</v>
      </c>
      <c r="H5123" t="s">
        <v>2806</v>
      </c>
      <c r="I5123" s="9">
        <v>43826.25277777778</v>
      </c>
      <c r="J5123" s="8" t="s">
        <v>2737</v>
      </c>
      <c r="K5123">
        <v>270</v>
      </c>
      <c r="L5123">
        <v>768</v>
      </c>
    </row>
    <row r="5124" spans="1:12" hidden="1" x14ac:dyDescent="0.25">
      <c r="A5124" t="s">
        <v>2591</v>
      </c>
      <c r="B5124" t="s">
        <v>2590</v>
      </c>
      <c r="C5124" t="s">
        <v>2589</v>
      </c>
      <c r="D5124">
        <v>6829.07</v>
      </c>
      <c r="E5124">
        <v>11.92</v>
      </c>
      <c r="F5124" t="s">
        <v>2752</v>
      </c>
      <c r="G5124">
        <v>27038238</v>
      </c>
      <c r="H5124" t="s">
        <v>2753</v>
      </c>
      <c r="I5124" s="9">
        <v>43826.25277777778</v>
      </c>
      <c r="J5124" s="8" t="s">
        <v>2737</v>
      </c>
      <c r="K5124">
        <v>270</v>
      </c>
      <c r="L5124">
        <v>768</v>
      </c>
    </row>
    <row r="5125" spans="1:12" hidden="1" x14ac:dyDescent="0.25">
      <c r="A5125" t="s">
        <v>2591</v>
      </c>
      <c r="B5125" t="s">
        <v>2590</v>
      </c>
      <c r="C5125" t="s">
        <v>2589</v>
      </c>
      <c r="D5125">
        <v>6829.07</v>
      </c>
      <c r="E5125">
        <v>11.92</v>
      </c>
      <c r="F5125" t="s">
        <v>2752</v>
      </c>
      <c r="G5125">
        <v>27038238</v>
      </c>
      <c r="H5125" t="s">
        <v>2753</v>
      </c>
      <c r="I5125" s="9">
        <v>43826.25277777778</v>
      </c>
      <c r="J5125" s="8" t="s">
        <v>2737</v>
      </c>
      <c r="K5125">
        <v>270</v>
      </c>
      <c r="L5125">
        <v>768</v>
      </c>
    </row>
    <row r="5126" spans="1:12" hidden="1" x14ac:dyDescent="0.25">
      <c r="A5126" t="s">
        <v>2591</v>
      </c>
      <c r="B5126" t="s">
        <v>2590</v>
      </c>
      <c r="C5126" t="s">
        <v>2589</v>
      </c>
      <c r="D5126">
        <v>6829.07</v>
      </c>
      <c r="E5126">
        <v>11.59</v>
      </c>
      <c r="F5126" t="s">
        <v>2737</v>
      </c>
      <c r="G5126">
        <v>27069212</v>
      </c>
      <c r="H5126" t="s">
        <v>2754</v>
      </c>
      <c r="I5126" s="9">
        <v>43826.25277777778</v>
      </c>
      <c r="J5126" s="8" t="s">
        <v>2737</v>
      </c>
      <c r="K5126">
        <v>270</v>
      </c>
      <c r="L5126">
        <v>768</v>
      </c>
    </row>
    <row r="5127" spans="1:12" hidden="1" x14ac:dyDescent="0.25">
      <c r="A5127" t="s">
        <v>2591</v>
      </c>
      <c r="B5127" t="s">
        <v>2590</v>
      </c>
      <c r="C5127" t="s">
        <v>2589</v>
      </c>
      <c r="D5127">
        <v>6829.07</v>
      </c>
      <c r="E5127">
        <v>12.23</v>
      </c>
      <c r="F5127" t="s">
        <v>2737</v>
      </c>
      <c r="G5127">
        <v>27069208</v>
      </c>
      <c r="H5127" t="s">
        <v>2791</v>
      </c>
      <c r="I5127" s="9">
        <v>43826.25277777778</v>
      </c>
      <c r="J5127" s="8" t="s">
        <v>2737</v>
      </c>
      <c r="K5127">
        <v>270</v>
      </c>
      <c r="L5127">
        <v>768</v>
      </c>
    </row>
    <row r="5128" spans="1:12" hidden="1" x14ac:dyDescent="0.25">
      <c r="A5128" t="s">
        <v>2591</v>
      </c>
      <c r="B5128" t="s">
        <v>2590</v>
      </c>
      <c r="C5128" t="s">
        <v>2589</v>
      </c>
      <c r="D5128">
        <v>6829.07</v>
      </c>
      <c r="E5128">
        <v>7.35</v>
      </c>
      <c r="F5128" t="s">
        <v>2737</v>
      </c>
      <c r="G5128">
        <v>27013392</v>
      </c>
      <c r="H5128" t="s">
        <v>2755</v>
      </c>
      <c r="I5128" s="9">
        <v>43826.25277777778</v>
      </c>
      <c r="J5128" s="8" t="s">
        <v>2737</v>
      </c>
      <c r="K5128">
        <v>270</v>
      </c>
      <c r="L5128">
        <v>768</v>
      </c>
    </row>
    <row r="5129" spans="1:12" hidden="1" x14ac:dyDescent="0.25">
      <c r="A5129" t="s">
        <v>2591</v>
      </c>
      <c r="B5129" t="s">
        <v>2590</v>
      </c>
      <c r="C5129" t="s">
        <v>2589</v>
      </c>
      <c r="D5129">
        <v>6829.07</v>
      </c>
      <c r="E5129">
        <v>7.35</v>
      </c>
      <c r="F5129" t="s">
        <v>2737</v>
      </c>
      <c r="G5129">
        <v>27013392</v>
      </c>
      <c r="H5129" t="s">
        <v>2755</v>
      </c>
      <c r="I5129" s="9">
        <v>43826.25277777778</v>
      </c>
      <c r="J5129" s="8" t="s">
        <v>2737</v>
      </c>
      <c r="K5129">
        <v>270</v>
      </c>
      <c r="L5129">
        <v>768</v>
      </c>
    </row>
    <row r="5130" spans="1:12" hidden="1" x14ac:dyDescent="0.25">
      <c r="A5130" t="s">
        <v>2591</v>
      </c>
      <c r="B5130" t="s">
        <v>2590</v>
      </c>
      <c r="C5130" t="s">
        <v>2589</v>
      </c>
      <c r="D5130">
        <v>6829.07</v>
      </c>
      <c r="E5130">
        <v>11.12</v>
      </c>
      <c r="F5130" t="s">
        <v>2737</v>
      </c>
      <c r="G5130">
        <v>27217197</v>
      </c>
      <c r="H5130" t="s">
        <v>3193</v>
      </c>
      <c r="I5130" s="9">
        <v>43826.25277777778</v>
      </c>
      <c r="J5130" s="8" t="s">
        <v>2737</v>
      </c>
      <c r="K5130">
        <v>272</v>
      </c>
      <c r="L5130">
        <v>768</v>
      </c>
    </row>
    <row r="5131" spans="1:12" hidden="1" x14ac:dyDescent="0.25">
      <c r="A5131" t="s">
        <v>2591</v>
      </c>
      <c r="B5131" t="s">
        <v>2590</v>
      </c>
      <c r="C5131" t="s">
        <v>2589</v>
      </c>
      <c r="D5131">
        <v>6829.07</v>
      </c>
      <c r="E5131">
        <v>7.35</v>
      </c>
      <c r="F5131" t="s">
        <v>2737</v>
      </c>
      <c r="G5131">
        <v>27013393</v>
      </c>
      <c r="H5131" t="s">
        <v>2834</v>
      </c>
      <c r="I5131" s="9">
        <v>43826.25277777778</v>
      </c>
      <c r="J5131" s="8" t="s">
        <v>2737</v>
      </c>
      <c r="K5131">
        <v>270</v>
      </c>
      <c r="L5131">
        <v>768</v>
      </c>
    </row>
    <row r="5132" spans="1:12" hidden="1" x14ac:dyDescent="0.25">
      <c r="A5132" t="s">
        <v>2591</v>
      </c>
      <c r="B5132" t="s">
        <v>2590</v>
      </c>
      <c r="C5132" t="s">
        <v>2589</v>
      </c>
      <c r="D5132">
        <v>6829.07</v>
      </c>
      <c r="E5132">
        <v>21.19</v>
      </c>
      <c r="F5132" t="s">
        <v>2737</v>
      </c>
      <c r="G5132">
        <v>27013399</v>
      </c>
      <c r="H5132" t="s">
        <v>2739</v>
      </c>
      <c r="I5132" s="9">
        <v>43826.25277777778</v>
      </c>
      <c r="J5132" s="8" t="s">
        <v>2737</v>
      </c>
      <c r="K5132">
        <v>270</v>
      </c>
      <c r="L5132">
        <v>768</v>
      </c>
    </row>
    <row r="5133" spans="1:12" hidden="1" x14ac:dyDescent="0.25">
      <c r="A5133" t="s">
        <v>2591</v>
      </c>
      <c r="B5133" t="s">
        <v>2590</v>
      </c>
      <c r="C5133" t="s">
        <v>2589</v>
      </c>
      <c r="D5133">
        <v>6829.07</v>
      </c>
      <c r="E5133">
        <v>21.19</v>
      </c>
      <c r="F5133" t="s">
        <v>2737</v>
      </c>
      <c r="G5133">
        <v>27013399</v>
      </c>
      <c r="H5133" t="s">
        <v>2739</v>
      </c>
      <c r="I5133" s="9">
        <v>43826.25277777778</v>
      </c>
      <c r="J5133" s="8" t="s">
        <v>2737</v>
      </c>
      <c r="K5133">
        <v>270</v>
      </c>
      <c r="L5133">
        <v>768</v>
      </c>
    </row>
    <row r="5134" spans="1:12" hidden="1" x14ac:dyDescent="0.25">
      <c r="A5134" t="s">
        <v>2591</v>
      </c>
      <c r="B5134" t="s">
        <v>2590</v>
      </c>
      <c r="C5134" t="s">
        <v>2589</v>
      </c>
      <c r="D5134">
        <v>6829.07</v>
      </c>
      <c r="E5134">
        <v>92.09</v>
      </c>
      <c r="F5134">
        <v>69118</v>
      </c>
      <c r="G5134">
        <v>27069118</v>
      </c>
      <c r="H5134" t="s">
        <v>2821</v>
      </c>
      <c r="I5134" s="9">
        <v>43826.25277777778</v>
      </c>
      <c r="J5134" s="8" t="s">
        <v>2737</v>
      </c>
      <c r="K5134">
        <v>270</v>
      </c>
      <c r="L5134">
        <v>768</v>
      </c>
    </row>
    <row r="5135" spans="1:12" hidden="1" x14ac:dyDescent="0.25">
      <c r="A5135" t="s">
        <v>2591</v>
      </c>
      <c r="B5135" t="s">
        <v>2590</v>
      </c>
      <c r="C5135" t="s">
        <v>2589</v>
      </c>
      <c r="D5135">
        <v>6829.07</v>
      </c>
      <c r="E5135">
        <v>-8.83</v>
      </c>
      <c r="F5135" t="s">
        <v>2737</v>
      </c>
      <c r="G5135">
        <v>27069171</v>
      </c>
      <c r="H5135" t="s">
        <v>2809</v>
      </c>
      <c r="I5135" s="9">
        <v>43826.25277777778</v>
      </c>
      <c r="J5135" s="8" t="s">
        <v>2737</v>
      </c>
      <c r="K5135">
        <v>270</v>
      </c>
      <c r="L5135">
        <v>768</v>
      </c>
    </row>
    <row r="5136" spans="1:12" hidden="1" x14ac:dyDescent="0.25">
      <c r="A5136" t="s">
        <v>2591</v>
      </c>
      <c r="B5136" t="s">
        <v>2590</v>
      </c>
      <c r="C5136" t="s">
        <v>2589</v>
      </c>
      <c r="D5136">
        <v>6829.07</v>
      </c>
      <c r="E5136">
        <v>-8.83</v>
      </c>
      <c r="F5136" t="s">
        <v>2737</v>
      </c>
      <c r="G5136">
        <v>27069171</v>
      </c>
      <c r="H5136" t="s">
        <v>2809</v>
      </c>
      <c r="I5136" s="9">
        <v>43826.25277777778</v>
      </c>
      <c r="J5136" s="8" t="s">
        <v>2737</v>
      </c>
      <c r="K5136">
        <v>270</v>
      </c>
      <c r="L5136">
        <v>768</v>
      </c>
    </row>
    <row r="5137" spans="1:12" hidden="1" x14ac:dyDescent="0.25">
      <c r="A5137" t="s">
        <v>2591</v>
      </c>
      <c r="B5137" t="s">
        <v>2590</v>
      </c>
      <c r="C5137" t="s">
        <v>2589</v>
      </c>
      <c r="D5137">
        <v>6829.07</v>
      </c>
      <c r="E5137">
        <v>-8.57</v>
      </c>
      <c r="F5137" t="s">
        <v>2737</v>
      </c>
      <c r="G5137">
        <v>27069276</v>
      </c>
      <c r="H5137" t="s">
        <v>2813</v>
      </c>
      <c r="I5137" s="9">
        <v>43826.25277777778</v>
      </c>
      <c r="J5137" s="8" t="s">
        <v>2737</v>
      </c>
      <c r="K5137">
        <v>270</v>
      </c>
      <c r="L5137">
        <v>768</v>
      </c>
    </row>
    <row r="5138" spans="1:12" hidden="1" x14ac:dyDescent="0.25">
      <c r="A5138" t="s">
        <v>2591</v>
      </c>
      <c r="B5138" t="s">
        <v>2590</v>
      </c>
      <c r="C5138" t="s">
        <v>2589</v>
      </c>
      <c r="D5138">
        <v>6829.07</v>
      </c>
      <c r="E5138">
        <v>-5.46</v>
      </c>
      <c r="F5138" t="s">
        <v>2737</v>
      </c>
      <c r="G5138">
        <v>27210100</v>
      </c>
      <c r="H5138" t="s">
        <v>2750</v>
      </c>
      <c r="I5138" s="9">
        <v>43826.25277777778</v>
      </c>
      <c r="J5138" s="8" t="s">
        <v>2737</v>
      </c>
      <c r="K5138">
        <v>272</v>
      </c>
      <c r="L5138">
        <v>768</v>
      </c>
    </row>
    <row r="5139" spans="1:12" hidden="1" x14ac:dyDescent="0.25">
      <c r="A5139" t="s">
        <v>2591</v>
      </c>
      <c r="B5139" t="s">
        <v>2590</v>
      </c>
      <c r="C5139" t="s">
        <v>2589</v>
      </c>
      <c r="D5139">
        <v>6829.07</v>
      </c>
      <c r="E5139">
        <v>-5.46</v>
      </c>
      <c r="F5139" t="s">
        <v>2737</v>
      </c>
      <c r="G5139">
        <v>27210100</v>
      </c>
      <c r="H5139" t="s">
        <v>2750</v>
      </c>
      <c r="I5139" s="9">
        <v>43826.25277777778</v>
      </c>
      <c r="J5139" s="8" t="s">
        <v>2737</v>
      </c>
      <c r="K5139">
        <v>272</v>
      </c>
      <c r="L5139">
        <v>768</v>
      </c>
    </row>
    <row r="5140" spans="1:12" hidden="1" x14ac:dyDescent="0.25">
      <c r="A5140" t="s">
        <v>2591</v>
      </c>
      <c r="B5140" t="s">
        <v>2590</v>
      </c>
      <c r="C5140" t="s">
        <v>2589</v>
      </c>
      <c r="D5140">
        <v>6829.07</v>
      </c>
      <c r="E5140">
        <v>-6.74</v>
      </c>
      <c r="F5140" t="s">
        <v>2737</v>
      </c>
      <c r="G5140">
        <v>27210100</v>
      </c>
      <c r="H5140" t="s">
        <v>2750</v>
      </c>
      <c r="I5140" s="9">
        <v>43826.25277777778</v>
      </c>
      <c r="J5140" s="8" t="s">
        <v>2737</v>
      </c>
      <c r="K5140">
        <v>272</v>
      </c>
      <c r="L5140">
        <v>768</v>
      </c>
    </row>
    <row r="5141" spans="1:12" hidden="1" x14ac:dyDescent="0.25">
      <c r="A5141" t="s">
        <v>2591</v>
      </c>
      <c r="B5141" t="s">
        <v>2590</v>
      </c>
      <c r="C5141" t="s">
        <v>2589</v>
      </c>
      <c r="D5141">
        <v>6829.07</v>
      </c>
      <c r="E5141">
        <v>-6.74</v>
      </c>
      <c r="F5141" t="s">
        <v>2737</v>
      </c>
      <c r="G5141">
        <v>27210100</v>
      </c>
      <c r="H5141" t="s">
        <v>2750</v>
      </c>
      <c r="I5141" s="9">
        <v>43826.25277777778</v>
      </c>
      <c r="J5141" s="8" t="s">
        <v>2737</v>
      </c>
      <c r="K5141">
        <v>272</v>
      </c>
      <c r="L5141">
        <v>768</v>
      </c>
    </row>
    <row r="5142" spans="1:12" hidden="1" x14ac:dyDescent="0.25">
      <c r="A5142" t="s">
        <v>2591</v>
      </c>
      <c r="B5142" t="s">
        <v>2590</v>
      </c>
      <c r="C5142" t="s">
        <v>2589</v>
      </c>
      <c r="D5142">
        <v>6829.07</v>
      </c>
      <c r="E5142">
        <v>-11.02</v>
      </c>
      <c r="F5142" t="s">
        <v>2737</v>
      </c>
      <c r="G5142">
        <v>27210100</v>
      </c>
      <c r="H5142" t="s">
        <v>2750</v>
      </c>
      <c r="I5142" s="9">
        <v>43826.25277777778</v>
      </c>
      <c r="J5142" s="8" t="s">
        <v>2737</v>
      </c>
      <c r="K5142">
        <v>272</v>
      </c>
      <c r="L5142">
        <v>768</v>
      </c>
    </row>
    <row r="5143" spans="1:12" hidden="1" x14ac:dyDescent="0.25">
      <c r="A5143" t="s">
        <v>2591</v>
      </c>
      <c r="B5143" t="s">
        <v>2590</v>
      </c>
      <c r="C5143" t="s">
        <v>2589</v>
      </c>
      <c r="D5143">
        <v>6829.07</v>
      </c>
      <c r="E5143">
        <v>-40</v>
      </c>
      <c r="F5143" t="s">
        <v>2737</v>
      </c>
      <c r="G5143">
        <v>27013490</v>
      </c>
      <c r="H5143" t="s">
        <v>2814</v>
      </c>
      <c r="I5143" s="9">
        <v>43826.25277777778</v>
      </c>
      <c r="J5143" s="8" t="s">
        <v>2737</v>
      </c>
      <c r="K5143">
        <v>270</v>
      </c>
      <c r="L5143">
        <v>768</v>
      </c>
    </row>
    <row r="5144" spans="1:12" hidden="1" x14ac:dyDescent="0.25">
      <c r="A5144" t="s">
        <v>2591</v>
      </c>
      <c r="B5144" t="s">
        <v>2590</v>
      </c>
      <c r="C5144" t="s">
        <v>2589</v>
      </c>
      <c r="D5144">
        <v>6829.07</v>
      </c>
      <c r="E5144">
        <v>-76.5</v>
      </c>
      <c r="F5144" t="s">
        <v>2737</v>
      </c>
      <c r="G5144">
        <v>27050508</v>
      </c>
      <c r="H5144" t="s">
        <v>2816</v>
      </c>
      <c r="I5144" s="9">
        <v>43826.25277777778</v>
      </c>
      <c r="J5144" s="8" t="s">
        <v>2737</v>
      </c>
      <c r="K5144">
        <v>270</v>
      </c>
      <c r="L5144">
        <v>768</v>
      </c>
    </row>
    <row r="5145" spans="1:12" hidden="1" x14ac:dyDescent="0.25">
      <c r="A5145" t="s">
        <v>2591</v>
      </c>
      <c r="B5145" t="s">
        <v>2590</v>
      </c>
      <c r="C5145" t="s">
        <v>2589</v>
      </c>
      <c r="D5145">
        <v>6829.07</v>
      </c>
      <c r="E5145">
        <v>-118.81</v>
      </c>
      <c r="F5145" t="s">
        <v>2737</v>
      </c>
      <c r="G5145">
        <v>27250540</v>
      </c>
      <c r="H5145" t="s">
        <v>2817</v>
      </c>
      <c r="I5145" s="9">
        <v>43826.25277777778</v>
      </c>
      <c r="J5145" s="8" t="s">
        <v>2737</v>
      </c>
      <c r="K5145">
        <v>272</v>
      </c>
      <c r="L5145">
        <v>768</v>
      </c>
    </row>
    <row r="5146" spans="1:12" hidden="1" x14ac:dyDescent="0.25">
      <c r="A5146" t="s">
        <v>2591</v>
      </c>
      <c r="B5146" t="s">
        <v>2590</v>
      </c>
      <c r="C5146" t="s">
        <v>2589</v>
      </c>
      <c r="D5146">
        <v>6829.07</v>
      </c>
      <c r="E5146">
        <v>-48.74</v>
      </c>
      <c r="F5146" t="s">
        <v>2737</v>
      </c>
      <c r="G5146">
        <v>27269185</v>
      </c>
      <c r="H5146" t="s">
        <v>2819</v>
      </c>
      <c r="I5146" s="9">
        <v>43826.25277777778</v>
      </c>
      <c r="J5146" s="8" t="s">
        <v>2737</v>
      </c>
      <c r="K5146">
        <v>272</v>
      </c>
      <c r="L5146">
        <v>768</v>
      </c>
    </row>
    <row r="5147" spans="1:12" hidden="1" x14ac:dyDescent="0.25">
      <c r="A5147" t="s">
        <v>2591</v>
      </c>
      <c r="B5147" t="s">
        <v>2590</v>
      </c>
      <c r="C5147" t="s">
        <v>2589</v>
      </c>
      <c r="D5147">
        <v>6829.07</v>
      </c>
      <c r="E5147">
        <v>-8.32</v>
      </c>
      <c r="F5147" t="s">
        <v>2737</v>
      </c>
      <c r="G5147">
        <v>27269155</v>
      </c>
      <c r="H5147" t="s">
        <v>2820</v>
      </c>
      <c r="I5147" s="9">
        <v>43826.25277777778</v>
      </c>
      <c r="J5147" s="8" t="s">
        <v>2737</v>
      </c>
      <c r="K5147">
        <v>272</v>
      </c>
      <c r="L5147">
        <v>768</v>
      </c>
    </row>
    <row r="5148" spans="1:12" hidden="1" x14ac:dyDescent="0.25">
      <c r="A5148" t="s">
        <v>2591</v>
      </c>
      <c r="B5148" t="s">
        <v>2590</v>
      </c>
      <c r="C5148" t="s">
        <v>2589</v>
      </c>
      <c r="D5148">
        <v>6829.07</v>
      </c>
      <c r="E5148">
        <v>-92.09</v>
      </c>
      <c r="F5148">
        <v>69118</v>
      </c>
      <c r="G5148">
        <v>27069118</v>
      </c>
      <c r="H5148" t="s">
        <v>2821</v>
      </c>
      <c r="I5148" s="9">
        <v>43826.25277777778</v>
      </c>
      <c r="J5148" s="8" t="s">
        <v>2737</v>
      </c>
      <c r="K5148">
        <v>270</v>
      </c>
      <c r="L5148">
        <v>768</v>
      </c>
    </row>
    <row r="5149" spans="1:12" hidden="1" x14ac:dyDescent="0.25">
      <c r="A5149" t="s">
        <v>2591</v>
      </c>
      <c r="B5149" t="s">
        <v>2590</v>
      </c>
      <c r="C5149" t="s">
        <v>2589</v>
      </c>
      <c r="D5149">
        <v>6829.07</v>
      </c>
      <c r="E5149">
        <v>8.83</v>
      </c>
      <c r="F5149" t="s">
        <v>2737</v>
      </c>
      <c r="G5149">
        <v>27217035</v>
      </c>
      <c r="H5149" t="s">
        <v>2947</v>
      </c>
      <c r="I5149" s="9">
        <v>43826.25277777778</v>
      </c>
      <c r="J5149" s="8" t="s">
        <v>2737</v>
      </c>
      <c r="K5149">
        <v>272</v>
      </c>
      <c r="L5149">
        <v>768</v>
      </c>
    </row>
    <row r="5150" spans="1:12" hidden="1" x14ac:dyDescent="0.25">
      <c r="A5150" t="s">
        <v>2591</v>
      </c>
      <c r="B5150" t="s">
        <v>2590</v>
      </c>
      <c r="C5150" t="s">
        <v>2589</v>
      </c>
      <c r="D5150">
        <v>6829.07</v>
      </c>
      <c r="E5150">
        <v>9.7100000000000009</v>
      </c>
      <c r="F5150" t="s">
        <v>2737</v>
      </c>
      <c r="G5150">
        <v>27069175</v>
      </c>
      <c r="H5150" t="s">
        <v>2948</v>
      </c>
      <c r="I5150" s="9">
        <v>43826.25277777778</v>
      </c>
      <c r="J5150" s="8" t="s">
        <v>2737</v>
      </c>
      <c r="K5150">
        <v>270</v>
      </c>
      <c r="L5150">
        <v>768</v>
      </c>
    </row>
    <row r="5151" spans="1:12" hidden="1" x14ac:dyDescent="0.25">
      <c r="A5151" t="s">
        <v>2591</v>
      </c>
      <c r="B5151" t="s">
        <v>2590</v>
      </c>
      <c r="C5151" t="s">
        <v>2589</v>
      </c>
      <c r="D5151">
        <v>6829.07</v>
      </c>
      <c r="E5151">
        <v>9.27</v>
      </c>
      <c r="F5151" t="s">
        <v>2737</v>
      </c>
      <c r="G5151">
        <v>27069286</v>
      </c>
      <c r="H5151" t="s">
        <v>2916</v>
      </c>
      <c r="I5151" s="9">
        <v>43826.25277777778</v>
      </c>
      <c r="J5151" s="8" t="s">
        <v>2737</v>
      </c>
      <c r="K5151">
        <v>270</v>
      </c>
      <c r="L5151">
        <v>768</v>
      </c>
    </row>
    <row r="5152" spans="1:12" hidden="1" x14ac:dyDescent="0.25">
      <c r="A5152" t="s">
        <v>2591</v>
      </c>
      <c r="B5152" t="s">
        <v>2590</v>
      </c>
      <c r="C5152" t="s">
        <v>2589</v>
      </c>
      <c r="D5152">
        <v>6829.07</v>
      </c>
      <c r="E5152">
        <v>45.98</v>
      </c>
      <c r="F5152" t="s">
        <v>2737</v>
      </c>
      <c r="G5152">
        <v>27280023</v>
      </c>
      <c r="H5152" t="s">
        <v>2949</v>
      </c>
      <c r="I5152" s="9">
        <v>43826.25277777778</v>
      </c>
      <c r="J5152" s="8" t="s">
        <v>2737</v>
      </c>
      <c r="K5152">
        <v>272</v>
      </c>
      <c r="L5152">
        <v>768</v>
      </c>
    </row>
    <row r="5153" spans="1:13" hidden="1" x14ac:dyDescent="0.25">
      <c r="A5153" t="s">
        <v>2591</v>
      </c>
      <c r="B5153" t="s">
        <v>2590</v>
      </c>
      <c r="C5153" t="s">
        <v>2589</v>
      </c>
      <c r="D5153">
        <v>6829.07</v>
      </c>
      <c r="E5153">
        <v>11.1</v>
      </c>
      <c r="F5153" t="s">
        <v>2737</v>
      </c>
      <c r="G5153">
        <v>27069215</v>
      </c>
      <c r="H5153" t="s">
        <v>2792</v>
      </c>
      <c r="I5153" s="9">
        <v>43826.25277777778</v>
      </c>
      <c r="J5153" s="8" t="s">
        <v>2737</v>
      </c>
      <c r="K5153">
        <v>270</v>
      </c>
      <c r="L5153">
        <v>768</v>
      </c>
    </row>
    <row r="5154" spans="1:13" hidden="1" x14ac:dyDescent="0.25">
      <c r="A5154" t="s">
        <v>2591</v>
      </c>
      <c r="B5154" t="s">
        <v>2590</v>
      </c>
      <c r="C5154" t="s">
        <v>2589</v>
      </c>
      <c r="D5154">
        <v>6829.07</v>
      </c>
      <c r="E5154">
        <v>11.1</v>
      </c>
      <c r="F5154" t="s">
        <v>2737</v>
      </c>
      <c r="G5154">
        <v>27069215</v>
      </c>
      <c r="H5154" t="s">
        <v>2792</v>
      </c>
      <c r="I5154" s="9">
        <v>43826.25277777778</v>
      </c>
      <c r="J5154" s="8" t="s">
        <v>2737</v>
      </c>
      <c r="K5154">
        <v>270</v>
      </c>
      <c r="L5154">
        <v>768</v>
      </c>
    </row>
    <row r="5155" spans="1:13" hidden="1" x14ac:dyDescent="0.25">
      <c r="A5155" t="s">
        <v>2591</v>
      </c>
      <c r="B5155" t="s">
        <v>2590</v>
      </c>
      <c r="C5155" t="s">
        <v>2589</v>
      </c>
      <c r="D5155">
        <v>6829.07</v>
      </c>
      <c r="E5155">
        <v>8.34</v>
      </c>
      <c r="F5155" t="s">
        <v>2737</v>
      </c>
      <c r="G5155">
        <v>27069318</v>
      </c>
      <c r="H5155" t="s">
        <v>2950</v>
      </c>
      <c r="I5155" s="9">
        <v>43826.25277777778</v>
      </c>
      <c r="J5155" s="8" t="s">
        <v>2737</v>
      </c>
      <c r="K5155">
        <v>270</v>
      </c>
      <c r="L5155">
        <v>768</v>
      </c>
    </row>
    <row r="5156" spans="1:13" hidden="1" x14ac:dyDescent="0.25">
      <c r="A5156" t="s">
        <v>2591</v>
      </c>
      <c r="B5156" t="s">
        <v>2590</v>
      </c>
      <c r="C5156" t="s">
        <v>2589</v>
      </c>
      <c r="D5156">
        <v>6829.07</v>
      </c>
      <c r="E5156">
        <v>8.34</v>
      </c>
      <c r="F5156" t="s">
        <v>2737</v>
      </c>
      <c r="G5156">
        <v>27069318</v>
      </c>
      <c r="H5156" t="s">
        <v>2950</v>
      </c>
      <c r="I5156" s="9">
        <v>43826.25277777778</v>
      </c>
      <c r="J5156" s="8" t="s">
        <v>2737</v>
      </c>
      <c r="K5156">
        <v>270</v>
      </c>
      <c r="L5156">
        <v>768</v>
      </c>
    </row>
    <row r="5157" spans="1:13" hidden="1" x14ac:dyDescent="0.25">
      <c r="A5157" t="s">
        <v>2591</v>
      </c>
      <c r="B5157" t="s">
        <v>2590</v>
      </c>
      <c r="C5157" t="s">
        <v>2589</v>
      </c>
      <c r="D5157">
        <v>6829.07</v>
      </c>
      <c r="E5157">
        <v>-8.34</v>
      </c>
      <c r="F5157" t="s">
        <v>2737</v>
      </c>
      <c r="G5157">
        <v>27069318</v>
      </c>
      <c r="H5157" t="s">
        <v>2950</v>
      </c>
      <c r="I5157" s="9">
        <v>43826.25277777778</v>
      </c>
      <c r="J5157" s="8" t="s">
        <v>2737</v>
      </c>
      <c r="K5157">
        <v>270</v>
      </c>
      <c r="L5157">
        <v>768</v>
      </c>
    </row>
    <row r="5158" spans="1:13" hidden="1" x14ac:dyDescent="0.25">
      <c r="A5158" t="s">
        <v>2591</v>
      </c>
      <c r="B5158" t="s">
        <v>2590</v>
      </c>
      <c r="C5158" t="s">
        <v>2589</v>
      </c>
      <c r="D5158">
        <v>6829.07</v>
      </c>
      <c r="E5158">
        <v>1200</v>
      </c>
      <c r="F5158">
        <v>50499</v>
      </c>
      <c r="G5158">
        <v>11250499</v>
      </c>
      <c r="H5158" t="s">
        <v>2807</v>
      </c>
      <c r="I5158" s="9">
        <v>43826.25277777778</v>
      </c>
      <c r="J5158" s="8" t="s">
        <v>2737</v>
      </c>
      <c r="K5158">
        <v>112</v>
      </c>
      <c r="L5158">
        <v>768</v>
      </c>
      <c r="M5158" s="19">
        <v>1255</v>
      </c>
    </row>
    <row r="5159" spans="1:13" hidden="1" x14ac:dyDescent="0.25">
      <c r="A5159" t="s">
        <v>2591</v>
      </c>
      <c r="B5159" t="s">
        <v>2590</v>
      </c>
      <c r="C5159" t="s">
        <v>2589</v>
      </c>
      <c r="D5159">
        <v>6829.07</v>
      </c>
      <c r="E5159">
        <v>85.8</v>
      </c>
      <c r="F5159" t="s">
        <v>2803</v>
      </c>
      <c r="G5159">
        <v>25024698</v>
      </c>
      <c r="H5159" t="s">
        <v>2804</v>
      </c>
      <c r="I5159" s="9">
        <v>43826.25277777778</v>
      </c>
      <c r="J5159" s="8" t="s">
        <v>2737</v>
      </c>
      <c r="K5159">
        <v>250</v>
      </c>
      <c r="L5159">
        <v>768</v>
      </c>
    </row>
    <row r="5160" spans="1:13" hidden="1" x14ac:dyDescent="0.25">
      <c r="A5160" t="s">
        <v>2591</v>
      </c>
      <c r="B5160" t="s">
        <v>2590</v>
      </c>
      <c r="C5160" t="s">
        <v>2589</v>
      </c>
      <c r="D5160">
        <v>6829.07</v>
      </c>
      <c r="E5160">
        <v>28</v>
      </c>
      <c r="F5160" t="s">
        <v>3045</v>
      </c>
      <c r="G5160">
        <v>25021331</v>
      </c>
      <c r="H5160" t="s">
        <v>3046</v>
      </c>
      <c r="I5160" s="9">
        <v>43826.25277777778</v>
      </c>
      <c r="J5160" s="8" t="s">
        <v>2737</v>
      </c>
      <c r="K5160">
        <v>250</v>
      </c>
      <c r="L5160">
        <v>768</v>
      </c>
    </row>
    <row r="5161" spans="1:13" hidden="1" x14ac:dyDescent="0.25">
      <c r="A5161" t="s">
        <v>2591</v>
      </c>
      <c r="B5161" t="s">
        <v>2590</v>
      </c>
      <c r="C5161" t="s">
        <v>2589</v>
      </c>
      <c r="D5161">
        <v>6829.07</v>
      </c>
      <c r="E5161">
        <v>5</v>
      </c>
      <c r="F5161">
        <v>20278</v>
      </c>
      <c r="G5161">
        <v>25920278</v>
      </c>
      <c r="H5161" t="s">
        <v>2798</v>
      </c>
      <c r="I5161" s="9">
        <v>43826.25277777778</v>
      </c>
      <c r="J5161" s="8" t="s">
        <v>2737</v>
      </c>
      <c r="K5161">
        <v>259</v>
      </c>
      <c r="L5161">
        <v>768</v>
      </c>
    </row>
    <row r="5162" spans="1:13" hidden="1" x14ac:dyDescent="0.25">
      <c r="A5162" t="s">
        <v>2591</v>
      </c>
      <c r="B5162" t="s">
        <v>2590</v>
      </c>
      <c r="C5162" t="s">
        <v>2589</v>
      </c>
      <c r="D5162">
        <v>6829.07</v>
      </c>
      <c r="E5162">
        <v>5</v>
      </c>
      <c r="F5162">
        <v>20227</v>
      </c>
      <c r="G5162">
        <v>25920227</v>
      </c>
      <c r="H5162" t="s">
        <v>2797</v>
      </c>
      <c r="I5162" s="9">
        <v>43826.25277777778</v>
      </c>
      <c r="J5162" s="8" t="s">
        <v>2737</v>
      </c>
      <c r="K5162">
        <v>259</v>
      </c>
      <c r="L5162">
        <v>768</v>
      </c>
    </row>
    <row r="5163" spans="1:13" hidden="1" x14ac:dyDescent="0.25">
      <c r="A5163" t="s">
        <v>2591</v>
      </c>
      <c r="B5163" t="s">
        <v>2590</v>
      </c>
      <c r="C5163" t="s">
        <v>2589</v>
      </c>
      <c r="D5163">
        <v>6829.07</v>
      </c>
      <c r="E5163">
        <v>6</v>
      </c>
      <c r="F5163" t="s">
        <v>2737</v>
      </c>
      <c r="G5163">
        <v>25932661</v>
      </c>
      <c r="H5163" t="s">
        <v>2805</v>
      </c>
      <c r="I5163" s="9">
        <v>43826.25277777778</v>
      </c>
      <c r="J5163" s="8" t="s">
        <v>2737</v>
      </c>
      <c r="K5163">
        <v>259</v>
      </c>
      <c r="L5163">
        <v>768</v>
      </c>
    </row>
    <row r="5164" spans="1:13" hidden="1" x14ac:dyDescent="0.25">
      <c r="A5164" t="s">
        <v>2591</v>
      </c>
      <c r="B5164" t="s">
        <v>2590</v>
      </c>
      <c r="C5164" t="s">
        <v>2589</v>
      </c>
      <c r="D5164">
        <v>6829.07</v>
      </c>
      <c r="E5164">
        <v>26</v>
      </c>
      <c r="F5164">
        <v>86900</v>
      </c>
      <c r="G5164">
        <v>30032030</v>
      </c>
      <c r="H5164" t="s">
        <v>2829</v>
      </c>
      <c r="I5164" s="9">
        <v>43826.25277777778</v>
      </c>
      <c r="J5164" s="8" t="s">
        <v>2737</v>
      </c>
      <c r="K5164">
        <v>300</v>
      </c>
      <c r="L5164">
        <v>768</v>
      </c>
      <c r="M5164" s="19">
        <v>28</v>
      </c>
    </row>
    <row r="5165" spans="1:13" hidden="1" x14ac:dyDescent="0.25">
      <c r="A5165" t="s">
        <v>2591</v>
      </c>
      <c r="B5165" t="s">
        <v>2590</v>
      </c>
      <c r="C5165" t="s">
        <v>2589</v>
      </c>
      <c r="D5165">
        <v>6829.07</v>
      </c>
      <c r="E5165">
        <v>45</v>
      </c>
      <c r="F5165">
        <v>86850</v>
      </c>
      <c r="G5165">
        <v>30032038</v>
      </c>
      <c r="H5165" t="s">
        <v>2830</v>
      </c>
      <c r="I5165" s="9">
        <v>43826.25277777778</v>
      </c>
      <c r="J5165" s="8" t="s">
        <v>2737</v>
      </c>
      <c r="K5165">
        <v>300</v>
      </c>
      <c r="L5165">
        <v>768</v>
      </c>
      <c r="M5165" s="19">
        <v>48</v>
      </c>
    </row>
    <row r="5166" spans="1:13" hidden="1" x14ac:dyDescent="0.25">
      <c r="A5166" t="s">
        <v>2591</v>
      </c>
      <c r="B5166" t="s">
        <v>2590</v>
      </c>
      <c r="C5166" t="s">
        <v>2589</v>
      </c>
      <c r="D5166">
        <v>6829.07</v>
      </c>
      <c r="E5166">
        <v>46</v>
      </c>
      <c r="F5166">
        <v>85025</v>
      </c>
      <c r="G5166">
        <v>30032110</v>
      </c>
      <c r="H5166" t="s">
        <v>2776</v>
      </c>
      <c r="I5166" s="9">
        <v>43826.25277777778</v>
      </c>
      <c r="J5166" s="8" t="s">
        <v>2737</v>
      </c>
      <c r="K5166">
        <v>300</v>
      </c>
      <c r="L5166">
        <v>768</v>
      </c>
      <c r="M5166" s="19">
        <v>49</v>
      </c>
    </row>
    <row r="5167" spans="1:13" hidden="1" x14ac:dyDescent="0.25">
      <c r="A5167" t="s">
        <v>2591</v>
      </c>
      <c r="B5167" t="s">
        <v>2590</v>
      </c>
      <c r="C5167" t="s">
        <v>2589</v>
      </c>
      <c r="D5167">
        <v>6829.07</v>
      </c>
      <c r="E5167">
        <v>247</v>
      </c>
      <c r="F5167">
        <v>80100</v>
      </c>
      <c r="G5167">
        <v>30032401</v>
      </c>
      <c r="H5167" t="s">
        <v>2831</v>
      </c>
      <c r="I5167" s="9">
        <v>43826.25277777778</v>
      </c>
      <c r="J5167" s="8" t="s">
        <v>2737</v>
      </c>
      <c r="K5167">
        <v>300</v>
      </c>
      <c r="L5167">
        <v>768</v>
      </c>
      <c r="M5167" s="19">
        <v>259</v>
      </c>
    </row>
    <row r="5168" spans="1:13" hidden="1" x14ac:dyDescent="0.25">
      <c r="A5168" t="s">
        <v>2591</v>
      </c>
      <c r="B5168" t="s">
        <v>2590</v>
      </c>
      <c r="C5168" t="s">
        <v>2589</v>
      </c>
      <c r="D5168">
        <v>6829.07</v>
      </c>
      <c r="E5168">
        <v>28</v>
      </c>
      <c r="F5168">
        <v>86592</v>
      </c>
      <c r="G5168">
        <v>30032010</v>
      </c>
      <c r="H5168" t="s">
        <v>2832</v>
      </c>
      <c r="I5168" s="9">
        <v>43826.25277777778</v>
      </c>
      <c r="J5168" s="8" t="s">
        <v>2737</v>
      </c>
      <c r="K5168">
        <v>300</v>
      </c>
      <c r="L5168">
        <v>768</v>
      </c>
      <c r="M5168" s="19">
        <v>30</v>
      </c>
    </row>
    <row r="5169" spans="1:13" hidden="1" x14ac:dyDescent="0.25">
      <c r="A5169" t="s">
        <v>2591</v>
      </c>
      <c r="B5169" t="s">
        <v>2590</v>
      </c>
      <c r="C5169" t="s">
        <v>2589</v>
      </c>
      <c r="D5169">
        <v>6829.07</v>
      </c>
      <c r="E5169">
        <v>3375</v>
      </c>
      <c r="F5169">
        <v>59400</v>
      </c>
      <c r="G5169">
        <v>72050500</v>
      </c>
      <c r="H5169" t="s">
        <v>2862</v>
      </c>
      <c r="I5169" s="9">
        <v>43826.25277777778</v>
      </c>
      <c r="J5169" s="8" t="s">
        <v>2737</v>
      </c>
      <c r="K5169">
        <v>720</v>
      </c>
      <c r="L5169">
        <v>768</v>
      </c>
      <c r="M5169" s="19">
        <v>3531</v>
      </c>
    </row>
    <row r="5170" spans="1:13" hidden="1" x14ac:dyDescent="0.25">
      <c r="A5170" t="s">
        <v>2591</v>
      </c>
      <c r="B5170" t="s">
        <v>2590</v>
      </c>
      <c r="C5170" t="s">
        <v>2589</v>
      </c>
      <c r="D5170">
        <v>6829.07</v>
      </c>
      <c r="E5170">
        <v>690</v>
      </c>
      <c r="F5170" t="s">
        <v>2737</v>
      </c>
      <c r="G5170">
        <v>71017003</v>
      </c>
      <c r="H5170" t="s">
        <v>2856</v>
      </c>
      <c r="I5170" s="9">
        <v>43826.25277777778</v>
      </c>
      <c r="J5170" s="8" t="s">
        <v>2737</v>
      </c>
      <c r="K5170">
        <v>710</v>
      </c>
      <c r="L5170">
        <v>768</v>
      </c>
      <c r="M5170" s="19">
        <v>722</v>
      </c>
    </row>
    <row r="5171" spans="1:13" hidden="1" x14ac:dyDescent="0.25">
      <c r="A5171" t="s">
        <v>2591</v>
      </c>
      <c r="B5171" t="s">
        <v>2590</v>
      </c>
      <c r="C5171" t="s">
        <v>2589</v>
      </c>
      <c r="D5171">
        <v>6829.07</v>
      </c>
      <c r="E5171">
        <v>56.37</v>
      </c>
      <c r="F5171" t="s">
        <v>2737</v>
      </c>
      <c r="G5171">
        <v>27069512</v>
      </c>
      <c r="H5171" t="s">
        <v>2822</v>
      </c>
      <c r="I5171" s="9">
        <v>43826.25277777778</v>
      </c>
      <c r="J5171" s="8" t="s">
        <v>2737</v>
      </c>
      <c r="K5171">
        <v>270</v>
      </c>
      <c r="L5171">
        <v>768</v>
      </c>
    </row>
    <row r="5172" spans="1:13" hidden="1" x14ac:dyDescent="0.25">
      <c r="A5172" t="s">
        <v>2591</v>
      </c>
      <c r="B5172" t="s">
        <v>2590</v>
      </c>
      <c r="C5172" t="s">
        <v>2589</v>
      </c>
      <c r="D5172">
        <v>6829.07</v>
      </c>
      <c r="E5172">
        <v>75.16</v>
      </c>
      <c r="F5172" t="s">
        <v>2737</v>
      </c>
      <c r="G5172">
        <v>27069512</v>
      </c>
      <c r="H5172" t="s">
        <v>2822</v>
      </c>
      <c r="I5172" s="9">
        <v>43826.25277777778</v>
      </c>
      <c r="J5172" s="8" t="s">
        <v>2737</v>
      </c>
      <c r="K5172">
        <v>270</v>
      </c>
      <c r="L5172">
        <v>768</v>
      </c>
    </row>
    <row r="5173" spans="1:13" hidden="1" x14ac:dyDescent="0.25">
      <c r="A5173" t="s">
        <v>2591</v>
      </c>
      <c r="B5173" t="s">
        <v>2590</v>
      </c>
      <c r="C5173" t="s">
        <v>2589</v>
      </c>
      <c r="D5173">
        <v>6829.07</v>
      </c>
      <c r="E5173">
        <v>-11.92</v>
      </c>
      <c r="F5173" t="s">
        <v>2752</v>
      </c>
      <c r="G5173">
        <v>27038238</v>
      </c>
      <c r="H5173" t="s">
        <v>2753</v>
      </c>
      <c r="I5173" s="9">
        <v>43826.25277777778</v>
      </c>
      <c r="J5173" s="8" t="s">
        <v>2737</v>
      </c>
      <c r="K5173">
        <v>270</v>
      </c>
      <c r="L5173">
        <v>768</v>
      </c>
    </row>
    <row r="5174" spans="1:13" hidden="1" x14ac:dyDescent="0.25">
      <c r="A5174" t="s">
        <v>2591</v>
      </c>
      <c r="B5174" t="s">
        <v>2590</v>
      </c>
      <c r="C5174" t="s">
        <v>2589</v>
      </c>
      <c r="D5174">
        <v>6829.07</v>
      </c>
      <c r="E5174">
        <v>-7.35</v>
      </c>
      <c r="F5174" t="s">
        <v>2737</v>
      </c>
      <c r="G5174">
        <v>27013392</v>
      </c>
      <c r="H5174" t="s">
        <v>2755</v>
      </c>
      <c r="I5174" s="9">
        <v>43826.25277777778</v>
      </c>
      <c r="J5174" s="8" t="s">
        <v>2737</v>
      </c>
      <c r="K5174">
        <v>270</v>
      </c>
      <c r="L5174">
        <v>768</v>
      </c>
    </row>
    <row r="5175" spans="1:13" hidden="1" x14ac:dyDescent="0.25">
      <c r="A5175" t="s">
        <v>2591</v>
      </c>
      <c r="B5175" t="s">
        <v>2590</v>
      </c>
      <c r="C5175" t="s">
        <v>2589</v>
      </c>
      <c r="D5175">
        <v>6829.07</v>
      </c>
      <c r="E5175">
        <v>-7.35</v>
      </c>
      <c r="F5175" t="s">
        <v>2737</v>
      </c>
      <c r="G5175">
        <v>27013393</v>
      </c>
      <c r="H5175" t="s">
        <v>2834</v>
      </c>
      <c r="I5175" s="9">
        <v>43826.25277777778</v>
      </c>
      <c r="J5175" s="8" t="s">
        <v>2737</v>
      </c>
      <c r="K5175">
        <v>270</v>
      </c>
      <c r="L5175">
        <v>768</v>
      </c>
    </row>
    <row r="5176" spans="1:13" hidden="1" x14ac:dyDescent="0.25">
      <c r="A5176" t="s">
        <v>2591</v>
      </c>
      <c r="B5176" t="s">
        <v>2590</v>
      </c>
      <c r="C5176" t="s">
        <v>2589</v>
      </c>
      <c r="D5176">
        <v>6829.07</v>
      </c>
      <c r="E5176">
        <v>-8.01</v>
      </c>
      <c r="F5176" t="s">
        <v>2737</v>
      </c>
      <c r="G5176">
        <v>27069251</v>
      </c>
      <c r="H5176" t="s">
        <v>3089</v>
      </c>
      <c r="I5176" s="9">
        <v>43826.25277777778</v>
      </c>
      <c r="J5176" s="8" t="s">
        <v>2737</v>
      </c>
      <c r="K5176">
        <v>270</v>
      </c>
      <c r="L5176">
        <v>768</v>
      </c>
    </row>
    <row r="5177" spans="1:13" hidden="1" x14ac:dyDescent="0.25">
      <c r="A5177" t="s">
        <v>2591</v>
      </c>
      <c r="B5177" t="s">
        <v>2590</v>
      </c>
      <c r="C5177" t="s">
        <v>2589</v>
      </c>
      <c r="D5177">
        <v>6829.07</v>
      </c>
      <c r="E5177">
        <v>13.89</v>
      </c>
      <c r="F5177" t="s">
        <v>2737</v>
      </c>
      <c r="G5177">
        <v>27250507</v>
      </c>
      <c r="H5177" t="s">
        <v>2815</v>
      </c>
      <c r="I5177" s="9">
        <v>43826.25277777778</v>
      </c>
      <c r="J5177" s="8" t="s">
        <v>2737</v>
      </c>
      <c r="K5177">
        <v>272</v>
      </c>
      <c r="L5177">
        <v>768</v>
      </c>
    </row>
    <row r="5178" spans="1:13" hidden="1" x14ac:dyDescent="0.25">
      <c r="A5178" t="s">
        <v>2591</v>
      </c>
      <c r="B5178" t="s">
        <v>2590</v>
      </c>
      <c r="C5178" t="s">
        <v>2589</v>
      </c>
      <c r="D5178">
        <v>6829.07</v>
      </c>
      <c r="E5178">
        <v>-7.35</v>
      </c>
      <c r="F5178" t="s">
        <v>2737</v>
      </c>
      <c r="G5178">
        <v>27013393</v>
      </c>
      <c r="H5178" t="s">
        <v>2834</v>
      </c>
      <c r="I5178" s="9">
        <v>43826.25277777778</v>
      </c>
      <c r="J5178" s="8" t="s">
        <v>2737</v>
      </c>
      <c r="K5178">
        <v>270</v>
      </c>
      <c r="L5178">
        <v>768</v>
      </c>
    </row>
    <row r="5179" spans="1:13" hidden="1" x14ac:dyDescent="0.25">
      <c r="A5179" t="s">
        <v>2591</v>
      </c>
      <c r="B5179" t="s">
        <v>2590</v>
      </c>
      <c r="C5179" t="s">
        <v>2589</v>
      </c>
      <c r="D5179">
        <v>6829.07</v>
      </c>
      <c r="E5179">
        <v>104.72</v>
      </c>
      <c r="F5179">
        <v>50564</v>
      </c>
      <c r="G5179">
        <v>27050564</v>
      </c>
      <c r="H5179" t="s">
        <v>2793</v>
      </c>
      <c r="I5179" s="9">
        <v>43826.25277777778</v>
      </c>
      <c r="J5179" s="8" t="s">
        <v>2737</v>
      </c>
      <c r="K5179">
        <v>270</v>
      </c>
      <c r="L5179">
        <v>768</v>
      </c>
    </row>
    <row r="5180" spans="1:13" hidden="1" x14ac:dyDescent="0.25">
      <c r="A5180" t="s">
        <v>2591</v>
      </c>
      <c r="B5180" t="s">
        <v>2590</v>
      </c>
      <c r="C5180" t="s">
        <v>2589</v>
      </c>
      <c r="D5180">
        <v>6829.07</v>
      </c>
      <c r="E5180">
        <v>6</v>
      </c>
      <c r="F5180">
        <v>23780</v>
      </c>
      <c r="G5180">
        <v>25923780</v>
      </c>
      <c r="H5180" t="s">
        <v>2810</v>
      </c>
      <c r="I5180" s="9">
        <v>43826.25277777778</v>
      </c>
      <c r="J5180" s="8" t="s">
        <v>2737</v>
      </c>
      <c r="K5180">
        <v>259</v>
      </c>
      <c r="L5180">
        <v>768</v>
      </c>
    </row>
    <row r="5181" spans="1:13" hidden="1" x14ac:dyDescent="0.25">
      <c r="A5181" t="s">
        <v>2591</v>
      </c>
      <c r="B5181" t="s">
        <v>2590</v>
      </c>
      <c r="C5181" t="s">
        <v>2589</v>
      </c>
      <c r="D5181">
        <v>6829.07</v>
      </c>
      <c r="E5181">
        <v>5</v>
      </c>
      <c r="F5181">
        <v>20227</v>
      </c>
      <c r="G5181">
        <v>25920227</v>
      </c>
      <c r="H5181" t="s">
        <v>2797</v>
      </c>
      <c r="I5181" s="9">
        <v>43826.25277777778</v>
      </c>
      <c r="J5181" s="8" t="s">
        <v>2737</v>
      </c>
      <c r="K5181">
        <v>259</v>
      </c>
      <c r="L5181">
        <v>768</v>
      </c>
    </row>
    <row r="5182" spans="1:13" hidden="1" x14ac:dyDescent="0.25">
      <c r="A5182" t="s">
        <v>2591</v>
      </c>
      <c r="B5182" t="s">
        <v>2590</v>
      </c>
      <c r="C5182" t="s">
        <v>2589</v>
      </c>
      <c r="D5182">
        <v>6829.07</v>
      </c>
      <c r="E5182">
        <v>5</v>
      </c>
      <c r="F5182">
        <v>20278</v>
      </c>
      <c r="G5182">
        <v>25920278</v>
      </c>
      <c r="H5182" t="s">
        <v>2798</v>
      </c>
      <c r="I5182" s="9">
        <v>43826.25277777778</v>
      </c>
      <c r="J5182" s="8" t="s">
        <v>2737</v>
      </c>
      <c r="K5182">
        <v>259</v>
      </c>
      <c r="L5182">
        <v>768</v>
      </c>
    </row>
    <row r="5183" spans="1:13" hidden="1" x14ac:dyDescent="0.25">
      <c r="A5183" t="s">
        <v>2591</v>
      </c>
      <c r="B5183" t="s">
        <v>2590</v>
      </c>
      <c r="C5183" t="s">
        <v>2589</v>
      </c>
      <c r="D5183">
        <v>6829.07</v>
      </c>
      <c r="E5183">
        <v>6</v>
      </c>
      <c r="F5183" t="s">
        <v>2737</v>
      </c>
      <c r="G5183">
        <v>25932661</v>
      </c>
      <c r="H5183" t="s">
        <v>2805</v>
      </c>
      <c r="I5183" s="9">
        <v>43826.25277777778</v>
      </c>
      <c r="J5183" s="8" t="s">
        <v>2737</v>
      </c>
      <c r="K5183">
        <v>259</v>
      </c>
      <c r="L5183">
        <v>768</v>
      </c>
    </row>
    <row r="5184" spans="1:13" hidden="1" x14ac:dyDescent="0.25">
      <c r="A5184" t="s">
        <v>2591</v>
      </c>
      <c r="B5184" t="s">
        <v>2590</v>
      </c>
      <c r="C5184" t="s">
        <v>2589</v>
      </c>
      <c r="D5184">
        <v>6829.07</v>
      </c>
      <c r="E5184">
        <v>46</v>
      </c>
      <c r="F5184">
        <v>85025</v>
      </c>
      <c r="G5184">
        <v>30032110</v>
      </c>
      <c r="H5184" t="s">
        <v>2776</v>
      </c>
      <c r="I5184" s="9">
        <v>43826.25277777778</v>
      </c>
      <c r="J5184" s="8" t="s">
        <v>2737</v>
      </c>
      <c r="K5184">
        <v>300</v>
      </c>
      <c r="L5184">
        <v>768</v>
      </c>
      <c r="M5184" s="19">
        <v>49</v>
      </c>
    </row>
    <row r="5185" spans="1:15" hidden="1" x14ac:dyDescent="0.25">
      <c r="A5185" t="s">
        <v>2591</v>
      </c>
      <c r="B5185" t="s">
        <v>2590</v>
      </c>
      <c r="C5185" t="s">
        <v>2589</v>
      </c>
      <c r="D5185">
        <v>6829.07</v>
      </c>
      <c r="E5185">
        <v>15</v>
      </c>
      <c r="F5185">
        <v>32107</v>
      </c>
      <c r="G5185">
        <v>30032107</v>
      </c>
      <c r="H5185" t="s">
        <v>2779</v>
      </c>
      <c r="I5185" s="9">
        <v>43826.25277777778</v>
      </c>
      <c r="J5185" s="8" t="s">
        <v>2737</v>
      </c>
      <c r="K5185">
        <v>300</v>
      </c>
      <c r="L5185">
        <v>768</v>
      </c>
      <c r="M5185" s="19">
        <v>16</v>
      </c>
    </row>
    <row r="5186" spans="1:15" hidden="1" x14ac:dyDescent="0.25">
      <c r="A5186" t="s">
        <v>2591</v>
      </c>
      <c r="B5186" t="s">
        <v>2590</v>
      </c>
      <c r="C5186" t="s">
        <v>2589</v>
      </c>
      <c r="D5186">
        <v>6829.07</v>
      </c>
      <c r="E5186">
        <v>96</v>
      </c>
      <c r="F5186" t="s">
        <v>2737</v>
      </c>
      <c r="G5186">
        <v>72150535</v>
      </c>
      <c r="H5186" t="s">
        <v>2855</v>
      </c>
      <c r="I5186" s="9">
        <v>43826.25277777778</v>
      </c>
      <c r="J5186" s="8" t="s">
        <v>2737</v>
      </c>
      <c r="K5186">
        <v>721</v>
      </c>
      <c r="L5186">
        <v>768</v>
      </c>
      <c r="M5186" s="19">
        <v>101</v>
      </c>
      <c r="N5186">
        <f t="shared" ref="N5186:N5187" si="22">E5186/96</f>
        <v>1</v>
      </c>
      <c r="O5186" s="19">
        <f t="shared" ref="O5186:O5187" si="23">M5186*N5186</f>
        <v>101</v>
      </c>
    </row>
    <row r="5187" spans="1:15" hidden="1" x14ac:dyDescent="0.25">
      <c r="A5187" t="s">
        <v>2591</v>
      </c>
      <c r="B5187" t="s">
        <v>2590</v>
      </c>
      <c r="C5187" t="s">
        <v>2589</v>
      </c>
      <c r="D5187">
        <v>6829.07</v>
      </c>
      <c r="E5187">
        <v>384</v>
      </c>
      <c r="F5187" t="s">
        <v>2737</v>
      </c>
      <c r="G5187">
        <v>72150535</v>
      </c>
      <c r="H5187" t="s">
        <v>2855</v>
      </c>
      <c r="I5187" s="9">
        <v>43826.25277777778</v>
      </c>
      <c r="J5187" s="8" t="s">
        <v>2737</v>
      </c>
      <c r="K5187">
        <v>721</v>
      </c>
      <c r="L5187">
        <v>768</v>
      </c>
      <c r="M5187" s="19">
        <v>101</v>
      </c>
      <c r="N5187">
        <f t="shared" si="22"/>
        <v>4</v>
      </c>
      <c r="O5187" s="19">
        <f t="shared" si="23"/>
        <v>404</v>
      </c>
    </row>
    <row r="5188" spans="1:15" hidden="1" x14ac:dyDescent="0.25">
      <c r="A5188" t="s">
        <v>2591</v>
      </c>
      <c r="B5188" t="s">
        <v>2590</v>
      </c>
      <c r="C5188" t="s">
        <v>2589</v>
      </c>
      <c r="D5188">
        <v>6829.07</v>
      </c>
      <c r="E5188">
        <v>13.89</v>
      </c>
      <c r="F5188" t="s">
        <v>2737</v>
      </c>
      <c r="G5188">
        <v>27250507</v>
      </c>
      <c r="H5188" t="s">
        <v>2815</v>
      </c>
      <c r="I5188" s="9">
        <v>43826.25277777778</v>
      </c>
      <c r="J5188" s="8" t="s">
        <v>2737</v>
      </c>
      <c r="K5188">
        <v>272</v>
      </c>
      <c r="L5188">
        <v>768</v>
      </c>
    </row>
    <row r="5189" spans="1:15" hidden="1" x14ac:dyDescent="0.25">
      <c r="A5189" t="s">
        <v>3194</v>
      </c>
      <c r="B5189" t="s">
        <v>2540</v>
      </c>
      <c r="C5189" t="s">
        <v>2539</v>
      </c>
      <c r="D5189">
        <v>1649.1</v>
      </c>
      <c r="E5189">
        <v>21</v>
      </c>
      <c r="F5189" t="s">
        <v>2737</v>
      </c>
      <c r="G5189">
        <v>25024786</v>
      </c>
      <c r="H5189" t="s">
        <v>3004</v>
      </c>
      <c r="I5189" t="s">
        <v>2737</v>
      </c>
      <c r="J5189" s="8">
        <v>43747.531944444447</v>
      </c>
      <c r="K5189">
        <v>250</v>
      </c>
      <c r="L5189">
        <v>62323</v>
      </c>
    </row>
    <row r="5190" spans="1:15" hidden="1" x14ac:dyDescent="0.25">
      <c r="A5190" t="s">
        <v>3194</v>
      </c>
      <c r="B5190" t="s">
        <v>2540</v>
      </c>
      <c r="C5190" t="s">
        <v>2539</v>
      </c>
      <c r="D5190">
        <v>1649.1</v>
      </c>
      <c r="E5190">
        <v>3.32</v>
      </c>
      <c r="F5190" t="s">
        <v>2880</v>
      </c>
      <c r="G5190">
        <v>63621059</v>
      </c>
      <c r="H5190" t="s">
        <v>3005</v>
      </c>
      <c r="I5190" t="s">
        <v>2737</v>
      </c>
      <c r="J5190" s="8">
        <v>43747.531944444447</v>
      </c>
      <c r="K5190">
        <v>636</v>
      </c>
      <c r="L5190">
        <v>62323</v>
      </c>
    </row>
    <row r="5191" spans="1:15" hidden="1" x14ac:dyDescent="0.25">
      <c r="A5191" t="s">
        <v>3194</v>
      </c>
      <c r="B5191" t="s">
        <v>2540</v>
      </c>
      <c r="C5191" t="s">
        <v>2539</v>
      </c>
      <c r="D5191">
        <v>1649.1</v>
      </c>
      <c r="E5191">
        <v>29.88</v>
      </c>
      <c r="F5191" t="s">
        <v>2880</v>
      </c>
      <c r="G5191">
        <v>63621103</v>
      </c>
      <c r="H5191" t="s">
        <v>3006</v>
      </c>
      <c r="I5191" t="s">
        <v>2737</v>
      </c>
      <c r="J5191" s="8">
        <v>43747.531944444447</v>
      </c>
      <c r="K5191">
        <v>636</v>
      </c>
      <c r="L5191">
        <v>62323</v>
      </c>
    </row>
    <row r="5192" spans="1:15" hidden="1" x14ac:dyDescent="0.25">
      <c r="A5192" t="s">
        <v>3194</v>
      </c>
      <c r="B5192" t="s">
        <v>2540</v>
      </c>
      <c r="C5192" t="s">
        <v>2539</v>
      </c>
      <c r="D5192">
        <v>1649.1</v>
      </c>
      <c r="E5192">
        <v>1300</v>
      </c>
      <c r="F5192">
        <v>62323</v>
      </c>
      <c r="G5192">
        <v>36120115</v>
      </c>
      <c r="H5192" t="s">
        <v>3052</v>
      </c>
      <c r="I5192" t="s">
        <v>2737</v>
      </c>
      <c r="J5192" s="8">
        <v>43747.531944444447</v>
      </c>
      <c r="K5192">
        <v>361</v>
      </c>
      <c r="L5192">
        <v>62323</v>
      </c>
      <c r="M5192" s="19">
        <v>1360</v>
      </c>
    </row>
    <row r="5193" spans="1:15" hidden="1" x14ac:dyDescent="0.25">
      <c r="A5193" t="s">
        <v>3194</v>
      </c>
      <c r="B5193" t="s">
        <v>2540</v>
      </c>
      <c r="C5193" t="s">
        <v>2539</v>
      </c>
      <c r="D5193">
        <v>1649.1</v>
      </c>
      <c r="E5193">
        <v>92.09</v>
      </c>
      <c r="F5193">
        <v>69118</v>
      </c>
      <c r="G5193">
        <v>27069118</v>
      </c>
      <c r="H5193" t="s">
        <v>2821</v>
      </c>
      <c r="I5193" t="s">
        <v>2737</v>
      </c>
      <c r="J5193" s="8">
        <v>43747.531944444447</v>
      </c>
      <c r="K5193">
        <v>270</v>
      </c>
      <c r="L5193">
        <v>62323</v>
      </c>
    </row>
    <row r="5194" spans="1:15" hidden="1" x14ac:dyDescent="0.25">
      <c r="A5194" t="s">
        <v>3194</v>
      </c>
      <c r="B5194" t="s">
        <v>2540</v>
      </c>
      <c r="C5194" t="s">
        <v>2539</v>
      </c>
      <c r="D5194">
        <v>1649.1</v>
      </c>
      <c r="E5194">
        <v>56.81</v>
      </c>
      <c r="F5194" t="s">
        <v>2737</v>
      </c>
      <c r="G5194">
        <v>27217116</v>
      </c>
      <c r="H5194" t="s">
        <v>3009</v>
      </c>
      <c r="I5194" t="s">
        <v>2737</v>
      </c>
      <c r="J5194" s="8">
        <v>43747.531944444447</v>
      </c>
      <c r="K5194">
        <v>272</v>
      </c>
      <c r="L5194">
        <v>62323</v>
      </c>
    </row>
    <row r="5195" spans="1:15" hidden="1" x14ac:dyDescent="0.25">
      <c r="A5195" t="s">
        <v>3194</v>
      </c>
      <c r="B5195" t="s">
        <v>2540</v>
      </c>
      <c r="C5195" t="s">
        <v>2539</v>
      </c>
      <c r="D5195">
        <v>1649.1</v>
      </c>
      <c r="E5195">
        <v>121</v>
      </c>
      <c r="F5195" t="s">
        <v>3010</v>
      </c>
      <c r="G5195">
        <v>25021108</v>
      </c>
      <c r="H5195" t="s">
        <v>3011</v>
      </c>
      <c r="I5195" t="s">
        <v>2737</v>
      </c>
      <c r="J5195" s="8">
        <v>43747.531944444447</v>
      </c>
      <c r="K5195">
        <v>250</v>
      </c>
      <c r="L5195">
        <v>62323</v>
      </c>
    </row>
    <row r="5196" spans="1:15" hidden="1" x14ac:dyDescent="0.25">
      <c r="A5196" t="s">
        <v>3194</v>
      </c>
      <c r="B5196" t="s">
        <v>2540</v>
      </c>
      <c r="C5196" t="s">
        <v>2539</v>
      </c>
      <c r="D5196">
        <v>1649.1</v>
      </c>
      <c r="E5196">
        <v>25</v>
      </c>
      <c r="F5196" t="s">
        <v>2759</v>
      </c>
      <c r="G5196">
        <v>63621053</v>
      </c>
      <c r="H5196" t="s">
        <v>3012</v>
      </c>
      <c r="I5196" t="s">
        <v>2737</v>
      </c>
      <c r="J5196" s="8">
        <v>43747.531944444447</v>
      </c>
      <c r="K5196">
        <v>636</v>
      </c>
      <c r="L5196">
        <v>62323</v>
      </c>
    </row>
    <row r="5197" spans="1:15" hidden="1" x14ac:dyDescent="0.25">
      <c r="A5197" t="s">
        <v>3195</v>
      </c>
      <c r="B5197" t="s">
        <v>2558</v>
      </c>
      <c r="C5197" t="s">
        <v>2557</v>
      </c>
      <c r="D5197">
        <v>1669.21</v>
      </c>
      <c r="E5197">
        <v>19.12</v>
      </c>
      <c r="F5197" t="s">
        <v>2737</v>
      </c>
      <c r="G5197">
        <v>27210100</v>
      </c>
      <c r="H5197" t="s">
        <v>2750</v>
      </c>
      <c r="I5197" t="s">
        <v>2737</v>
      </c>
      <c r="J5197" s="8">
        <v>43985.496527777781</v>
      </c>
      <c r="K5197">
        <v>272</v>
      </c>
      <c r="L5197">
        <v>62323</v>
      </c>
    </row>
    <row r="5198" spans="1:15" hidden="1" x14ac:dyDescent="0.25">
      <c r="A5198" t="s">
        <v>3195</v>
      </c>
      <c r="B5198" t="s">
        <v>2558</v>
      </c>
      <c r="C5198" t="s">
        <v>2557</v>
      </c>
      <c r="D5198">
        <v>1669.21</v>
      </c>
      <c r="E5198">
        <v>121</v>
      </c>
      <c r="F5198" t="s">
        <v>3010</v>
      </c>
      <c r="G5198">
        <v>25021108</v>
      </c>
      <c r="H5198" t="s">
        <v>3011</v>
      </c>
      <c r="I5198" t="s">
        <v>2737</v>
      </c>
      <c r="J5198" s="8">
        <v>43985.496527777781</v>
      </c>
      <c r="K5198">
        <v>250</v>
      </c>
      <c r="L5198">
        <v>62323</v>
      </c>
    </row>
    <row r="5199" spans="1:15" hidden="1" x14ac:dyDescent="0.25">
      <c r="A5199" t="s">
        <v>3195</v>
      </c>
      <c r="B5199" t="s">
        <v>2558</v>
      </c>
      <c r="C5199" t="s">
        <v>2557</v>
      </c>
      <c r="D5199">
        <v>1669.21</v>
      </c>
      <c r="E5199">
        <v>25</v>
      </c>
      <c r="F5199" t="s">
        <v>2759</v>
      </c>
      <c r="G5199">
        <v>63621053</v>
      </c>
      <c r="H5199" t="s">
        <v>3012</v>
      </c>
      <c r="I5199" t="s">
        <v>2737</v>
      </c>
      <c r="J5199" s="8">
        <v>43985.496527777781</v>
      </c>
      <c r="K5199">
        <v>636</v>
      </c>
      <c r="L5199">
        <v>62323</v>
      </c>
    </row>
    <row r="5200" spans="1:15" hidden="1" x14ac:dyDescent="0.25">
      <c r="A5200" t="s">
        <v>3195</v>
      </c>
      <c r="B5200" t="s">
        <v>2558</v>
      </c>
      <c r="C5200" t="s">
        <v>2557</v>
      </c>
      <c r="D5200">
        <v>1669.21</v>
      </c>
      <c r="E5200">
        <v>21</v>
      </c>
      <c r="F5200" t="s">
        <v>2737</v>
      </c>
      <c r="G5200">
        <v>25024786</v>
      </c>
      <c r="H5200" t="s">
        <v>3004</v>
      </c>
      <c r="I5200" t="s">
        <v>2737</v>
      </c>
      <c r="J5200" s="8">
        <v>43985.496527777781</v>
      </c>
      <c r="K5200">
        <v>250</v>
      </c>
      <c r="L5200">
        <v>62323</v>
      </c>
    </row>
    <row r="5201" spans="1:13" hidden="1" x14ac:dyDescent="0.25">
      <c r="A5201" t="s">
        <v>3195</v>
      </c>
      <c r="B5201" t="s">
        <v>2558</v>
      </c>
      <c r="C5201" t="s">
        <v>2557</v>
      </c>
      <c r="D5201">
        <v>1669.21</v>
      </c>
      <c r="E5201">
        <v>3.32</v>
      </c>
      <c r="F5201" t="s">
        <v>2880</v>
      </c>
      <c r="G5201">
        <v>63621059</v>
      </c>
      <c r="H5201" t="s">
        <v>3005</v>
      </c>
      <c r="I5201" t="s">
        <v>2737</v>
      </c>
      <c r="J5201" s="8">
        <v>43985.496527777781</v>
      </c>
      <c r="K5201">
        <v>636</v>
      </c>
      <c r="L5201">
        <v>62323</v>
      </c>
    </row>
    <row r="5202" spans="1:13" hidden="1" x14ac:dyDescent="0.25">
      <c r="A5202" t="s">
        <v>3195</v>
      </c>
      <c r="B5202" t="s">
        <v>2558</v>
      </c>
      <c r="C5202" t="s">
        <v>2557</v>
      </c>
      <c r="D5202">
        <v>1669.21</v>
      </c>
      <c r="E5202">
        <v>29.88</v>
      </c>
      <c r="F5202" t="s">
        <v>2880</v>
      </c>
      <c r="G5202">
        <v>63621103</v>
      </c>
      <c r="H5202" t="s">
        <v>3006</v>
      </c>
      <c r="I5202" t="s">
        <v>2737</v>
      </c>
      <c r="J5202" s="8">
        <v>43985.496527777781</v>
      </c>
      <c r="K5202">
        <v>636</v>
      </c>
      <c r="L5202">
        <v>62323</v>
      </c>
    </row>
    <row r="5203" spans="1:13" hidden="1" x14ac:dyDescent="0.25">
      <c r="A5203" t="s">
        <v>3195</v>
      </c>
      <c r="B5203" t="s">
        <v>2558</v>
      </c>
      <c r="C5203" t="s">
        <v>2557</v>
      </c>
      <c r="D5203">
        <v>1669.21</v>
      </c>
      <c r="E5203">
        <v>1300</v>
      </c>
      <c r="F5203">
        <v>62323</v>
      </c>
      <c r="G5203">
        <v>36120115</v>
      </c>
      <c r="H5203" t="s">
        <v>3052</v>
      </c>
      <c r="I5203" t="s">
        <v>2737</v>
      </c>
      <c r="J5203" s="8">
        <v>43985.496527777781</v>
      </c>
      <c r="K5203">
        <v>361</v>
      </c>
      <c r="L5203">
        <v>62323</v>
      </c>
      <c r="M5203" s="19">
        <v>1360</v>
      </c>
    </row>
    <row r="5204" spans="1:13" hidden="1" x14ac:dyDescent="0.25">
      <c r="A5204" t="s">
        <v>3195</v>
      </c>
      <c r="B5204" t="s">
        <v>2558</v>
      </c>
      <c r="C5204" t="s">
        <v>2557</v>
      </c>
      <c r="D5204">
        <v>1669.21</v>
      </c>
      <c r="E5204">
        <v>56.81</v>
      </c>
      <c r="F5204" t="s">
        <v>2737</v>
      </c>
      <c r="G5204">
        <v>27217116</v>
      </c>
      <c r="H5204" t="s">
        <v>3009</v>
      </c>
      <c r="I5204" t="s">
        <v>2737</v>
      </c>
      <c r="J5204" s="8">
        <v>43985.496527777781</v>
      </c>
      <c r="K5204">
        <v>272</v>
      </c>
      <c r="L5204">
        <v>62323</v>
      </c>
    </row>
    <row r="5205" spans="1:13" hidden="1" x14ac:dyDescent="0.25">
      <c r="A5205" t="s">
        <v>3195</v>
      </c>
      <c r="B5205" t="s">
        <v>2558</v>
      </c>
      <c r="C5205" t="s">
        <v>2557</v>
      </c>
      <c r="D5205">
        <v>1669.21</v>
      </c>
      <c r="E5205">
        <v>93.08</v>
      </c>
      <c r="F5205" t="s">
        <v>2737</v>
      </c>
      <c r="G5205">
        <v>27217180</v>
      </c>
      <c r="H5205" t="s">
        <v>3095</v>
      </c>
      <c r="I5205" t="s">
        <v>2737</v>
      </c>
      <c r="J5205" s="8">
        <v>43985.496527777781</v>
      </c>
      <c r="K5205">
        <v>272</v>
      </c>
      <c r="L5205">
        <v>62323</v>
      </c>
    </row>
    <row r="5206" spans="1:13" hidden="1" x14ac:dyDescent="0.25">
      <c r="A5206" t="s">
        <v>2666</v>
      </c>
      <c r="B5206" t="s">
        <v>2665</v>
      </c>
      <c r="C5206" t="s">
        <v>2664</v>
      </c>
      <c r="D5206">
        <v>13823.38</v>
      </c>
      <c r="E5206">
        <v>7.35</v>
      </c>
      <c r="F5206" t="s">
        <v>2737</v>
      </c>
      <c r="G5206">
        <v>27013393</v>
      </c>
      <c r="H5206" t="s">
        <v>2834</v>
      </c>
      <c r="I5206" s="9">
        <v>43775.677083333336</v>
      </c>
      <c r="J5206" s="8" t="s">
        <v>2737</v>
      </c>
      <c r="K5206">
        <v>270</v>
      </c>
      <c r="L5206">
        <v>788</v>
      </c>
    </row>
    <row r="5207" spans="1:13" hidden="1" x14ac:dyDescent="0.25">
      <c r="A5207" t="s">
        <v>2666</v>
      </c>
      <c r="B5207" t="s">
        <v>2665</v>
      </c>
      <c r="C5207" t="s">
        <v>2664</v>
      </c>
      <c r="D5207">
        <v>13823.38</v>
      </c>
      <c r="E5207">
        <v>13</v>
      </c>
      <c r="F5207">
        <v>23733</v>
      </c>
      <c r="G5207">
        <v>25923733</v>
      </c>
      <c r="H5207" t="s">
        <v>2794</v>
      </c>
      <c r="I5207" s="9">
        <v>43775.677083333336</v>
      </c>
      <c r="J5207" s="8" t="s">
        <v>2737</v>
      </c>
      <c r="K5207">
        <v>259</v>
      </c>
      <c r="L5207">
        <v>788</v>
      </c>
    </row>
    <row r="5208" spans="1:13" hidden="1" x14ac:dyDescent="0.25">
      <c r="A5208" t="s">
        <v>2666</v>
      </c>
      <c r="B5208" t="s">
        <v>2665</v>
      </c>
      <c r="C5208" t="s">
        <v>2664</v>
      </c>
      <c r="D5208">
        <v>13823.38</v>
      </c>
      <c r="E5208">
        <v>5</v>
      </c>
      <c r="F5208">
        <v>20227</v>
      </c>
      <c r="G5208">
        <v>25920227</v>
      </c>
      <c r="H5208" t="s">
        <v>2797</v>
      </c>
      <c r="I5208" s="9">
        <v>43775.677083333336</v>
      </c>
      <c r="J5208" s="8" t="s">
        <v>2737</v>
      </c>
      <c r="K5208">
        <v>259</v>
      </c>
      <c r="L5208">
        <v>788</v>
      </c>
    </row>
    <row r="5209" spans="1:13" hidden="1" x14ac:dyDescent="0.25">
      <c r="A5209" t="s">
        <v>2666</v>
      </c>
      <c r="B5209" t="s">
        <v>2665</v>
      </c>
      <c r="C5209" t="s">
        <v>2664</v>
      </c>
      <c r="D5209">
        <v>13823.38</v>
      </c>
      <c r="E5209">
        <v>15</v>
      </c>
      <c r="F5209">
        <v>21892</v>
      </c>
      <c r="G5209">
        <v>25921892</v>
      </c>
      <c r="H5209" t="s">
        <v>2799</v>
      </c>
      <c r="I5209" s="9">
        <v>43775.677083333336</v>
      </c>
      <c r="J5209" s="8" t="s">
        <v>2737</v>
      </c>
      <c r="K5209">
        <v>259</v>
      </c>
      <c r="L5209">
        <v>788</v>
      </c>
    </row>
    <row r="5210" spans="1:13" hidden="1" x14ac:dyDescent="0.25">
      <c r="A5210" t="s">
        <v>2666</v>
      </c>
      <c r="B5210" t="s">
        <v>2665</v>
      </c>
      <c r="C5210" t="s">
        <v>2664</v>
      </c>
      <c r="D5210">
        <v>13823.38</v>
      </c>
      <c r="E5210">
        <v>1200</v>
      </c>
      <c r="F5210">
        <v>50499</v>
      </c>
      <c r="G5210">
        <v>11250499</v>
      </c>
      <c r="H5210" t="s">
        <v>2807</v>
      </c>
      <c r="I5210" s="9">
        <v>43775.677083333336</v>
      </c>
      <c r="J5210" s="8" t="s">
        <v>2737</v>
      </c>
      <c r="K5210">
        <v>112</v>
      </c>
      <c r="L5210">
        <v>788</v>
      </c>
      <c r="M5210" s="19">
        <v>1255</v>
      </c>
    </row>
    <row r="5211" spans="1:13" hidden="1" x14ac:dyDescent="0.25">
      <c r="A5211" t="s">
        <v>2666</v>
      </c>
      <c r="B5211" t="s">
        <v>2665</v>
      </c>
      <c r="C5211" t="s">
        <v>2664</v>
      </c>
      <c r="D5211">
        <v>13823.38</v>
      </c>
      <c r="E5211">
        <v>46</v>
      </c>
      <c r="F5211">
        <v>85025</v>
      </c>
      <c r="G5211">
        <v>30032110</v>
      </c>
      <c r="H5211" t="s">
        <v>2776</v>
      </c>
      <c r="I5211" s="9">
        <v>43775.677083333336</v>
      </c>
      <c r="J5211" s="8" t="s">
        <v>2737</v>
      </c>
      <c r="K5211">
        <v>300</v>
      </c>
      <c r="L5211">
        <v>788</v>
      </c>
      <c r="M5211" s="19">
        <v>49</v>
      </c>
    </row>
    <row r="5212" spans="1:13" hidden="1" x14ac:dyDescent="0.25">
      <c r="A5212" t="s">
        <v>2666</v>
      </c>
      <c r="B5212" t="s">
        <v>2665</v>
      </c>
      <c r="C5212" t="s">
        <v>2664</v>
      </c>
      <c r="D5212">
        <v>13823.38</v>
      </c>
      <c r="E5212">
        <v>15</v>
      </c>
      <c r="F5212">
        <v>32107</v>
      </c>
      <c r="G5212">
        <v>30032107</v>
      </c>
      <c r="H5212" t="s">
        <v>2779</v>
      </c>
      <c r="I5212" s="9">
        <v>43775.677083333336</v>
      </c>
      <c r="J5212" s="8" t="s">
        <v>2737</v>
      </c>
      <c r="K5212">
        <v>300</v>
      </c>
      <c r="L5212">
        <v>788</v>
      </c>
      <c r="M5212" s="19">
        <v>16</v>
      </c>
    </row>
    <row r="5213" spans="1:13" hidden="1" x14ac:dyDescent="0.25">
      <c r="A5213" t="s">
        <v>2666</v>
      </c>
      <c r="B5213" t="s">
        <v>2665</v>
      </c>
      <c r="C5213" t="s">
        <v>2664</v>
      </c>
      <c r="D5213">
        <v>13823.38</v>
      </c>
      <c r="E5213">
        <v>13</v>
      </c>
      <c r="F5213">
        <v>85018</v>
      </c>
      <c r="G5213">
        <v>30032043</v>
      </c>
      <c r="H5213" t="s">
        <v>2869</v>
      </c>
      <c r="I5213" s="9">
        <v>43775.677083333336</v>
      </c>
      <c r="J5213" s="8" t="s">
        <v>2737</v>
      </c>
      <c r="K5213">
        <v>300</v>
      </c>
      <c r="L5213">
        <v>788</v>
      </c>
      <c r="M5213" s="19">
        <v>14</v>
      </c>
    </row>
    <row r="5214" spans="1:13" hidden="1" x14ac:dyDescent="0.25">
      <c r="A5214" t="s">
        <v>2666</v>
      </c>
      <c r="B5214" t="s">
        <v>2665</v>
      </c>
      <c r="C5214" t="s">
        <v>2664</v>
      </c>
      <c r="D5214">
        <v>13823.38</v>
      </c>
      <c r="E5214">
        <v>13</v>
      </c>
      <c r="F5214">
        <v>85014</v>
      </c>
      <c r="G5214">
        <v>30032044</v>
      </c>
      <c r="H5214" t="s">
        <v>2870</v>
      </c>
      <c r="I5214" s="9">
        <v>43775.677083333336</v>
      </c>
      <c r="J5214" s="8" t="s">
        <v>2737</v>
      </c>
      <c r="K5214">
        <v>300</v>
      </c>
      <c r="L5214">
        <v>788</v>
      </c>
      <c r="M5214" s="19">
        <v>14</v>
      </c>
    </row>
    <row r="5215" spans="1:13" hidden="1" x14ac:dyDescent="0.25">
      <c r="A5215" t="s">
        <v>2666</v>
      </c>
      <c r="B5215" t="s">
        <v>2665</v>
      </c>
      <c r="C5215" t="s">
        <v>2664</v>
      </c>
      <c r="D5215">
        <v>13823.38</v>
      </c>
      <c r="E5215">
        <v>15</v>
      </c>
      <c r="F5215">
        <v>32107</v>
      </c>
      <c r="G5215">
        <v>30032107</v>
      </c>
      <c r="H5215" t="s">
        <v>2779</v>
      </c>
      <c r="I5215" s="9">
        <v>43775.677083333336</v>
      </c>
      <c r="J5215" s="8" t="s">
        <v>2737</v>
      </c>
      <c r="K5215">
        <v>300</v>
      </c>
      <c r="L5215">
        <v>788</v>
      </c>
      <c r="M5215" s="19">
        <v>16</v>
      </c>
    </row>
    <row r="5216" spans="1:13" hidden="1" x14ac:dyDescent="0.25">
      <c r="A5216" t="s">
        <v>2666</v>
      </c>
      <c r="B5216" t="s">
        <v>2665</v>
      </c>
      <c r="C5216" t="s">
        <v>2664</v>
      </c>
      <c r="D5216">
        <v>13823.38</v>
      </c>
      <c r="E5216">
        <v>6</v>
      </c>
      <c r="F5216" t="s">
        <v>2737</v>
      </c>
      <c r="G5216">
        <v>25932661</v>
      </c>
      <c r="H5216" t="s">
        <v>2805</v>
      </c>
      <c r="I5216" s="9">
        <v>43775.677083333336</v>
      </c>
      <c r="J5216" s="8" t="s">
        <v>2737</v>
      </c>
      <c r="K5216">
        <v>259</v>
      </c>
      <c r="L5216">
        <v>788</v>
      </c>
    </row>
    <row r="5217" spans="1:12" hidden="1" x14ac:dyDescent="0.25">
      <c r="A5217" t="s">
        <v>2666</v>
      </c>
      <c r="B5217" t="s">
        <v>2665</v>
      </c>
      <c r="C5217" t="s">
        <v>2664</v>
      </c>
      <c r="D5217">
        <v>13823.38</v>
      </c>
      <c r="E5217">
        <v>7.35</v>
      </c>
      <c r="F5217" t="s">
        <v>2737</v>
      </c>
      <c r="G5217">
        <v>27013393</v>
      </c>
      <c r="H5217" t="s">
        <v>2834</v>
      </c>
      <c r="I5217" s="9">
        <v>43775.677083333336</v>
      </c>
      <c r="J5217" s="8" t="s">
        <v>2737</v>
      </c>
      <c r="K5217">
        <v>270</v>
      </c>
      <c r="L5217">
        <v>788</v>
      </c>
    </row>
    <row r="5218" spans="1:12" hidden="1" x14ac:dyDescent="0.25">
      <c r="A5218" t="s">
        <v>2666</v>
      </c>
      <c r="B5218" t="s">
        <v>2665</v>
      </c>
      <c r="C5218" t="s">
        <v>2664</v>
      </c>
      <c r="D5218">
        <v>13823.38</v>
      </c>
      <c r="E5218">
        <v>13</v>
      </c>
      <c r="F5218">
        <v>23733</v>
      </c>
      <c r="G5218">
        <v>25923733</v>
      </c>
      <c r="H5218" t="s">
        <v>2794</v>
      </c>
      <c r="I5218" s="9">
        <v>43775.677083333336</v>
      </c>
      <c r="J5218" s="8" t="s">
        <v>2737</v>
      </c>
      <c r="K5218">
        <v>259</v>
      </c>
      <c r="L5218">
        <v>788</v>
      </c>
    </row>
    <row r="5219" spans="1:12" hidden="1" x14ac:dyDescent="0.25">
      <c r="A5219" t="s">
        <v>2666</v>
      </c>
      <c r="B5219" t="s">
        <v>2665</v>
      </c>
      <c r="C5219" t="s">
        <v>2664</v>
      </c>
      <c r="D5219">
        <v>13823.38</v>
      </c>
      <c r="E5219">
        <v>13</v>
      </c>
      <c r="F5219">
        <v>23733</v>
      </c>
      <c r="G5219">
        <v>25923733</v>
      </c>
      <c r="H5219" t="s">
        <v>2794</v>
      </c>
      <c r="I5219" s="9">
        <v>43775.677083333336</v>
      </c>
      <c r="J5219" s="8" t="s">
        <v>2737</v>
      </c>
      <c r="K5219">
        <v>259</v>
      </c>
      <c r="L5219">
        <v>788</v>
      </c>
    </row>
    <row r="5220" spans="1:12" hidden="1" x14ac:dyDescent="0.25">
      <c r="A5220" t="s">
        <v>2666</v>
      </c>
      <c r="B5220" t="s">
        <v>2665</v>
      </c>
      <c r="C5220" t="s">
        <v>2664</v>
      </c>
      <c r="D5220">
        <v>13823.38</v>
      </c>
      <c r="E5220">
        <v>6</v>
      </c>
      <c r="F5220" t="s">
        <v>2737</v>
      </c>
      <c r="G5220">
        <v>25932661</v>
      </c>
      <c r="H5220" t="s">
        <v>2805</v>
      </c>
      <c r="I5220" s="9">
        <v>43775.677083333336</v>
      </c>
      <c r="J5220" s="8" t="s">
        <v>2737</v>
      </c>
      <c r="K5220">
        <v>259</v>
      </c>
      <c r="L5220">
        <v>788</v>
      </c>
    </row>
    <row r="5221" spans="1:12" hidden="1" x14ac:dyDescent="0.25">
      <c r="A5221" t="s">
        <v>2666</v>
      </c>
      <c r="B5221" t="s">
        <v>2665</v>
      </c>
      <c r="C5221" t="s">
        <v>2664</v>
      </c>
      <c r="D5221">
        <v>13823.38</v>
      </c>
      <c r="E5221">
        <v>5</v>
      </c>
      <c r="F5221">
        <v>20227</v>
      </c>
      <c r="G5221">
        <v>25920227</v>
      </c>
      <c r="H5221" t="s">
        <v>2797</v>
      </c>
      <c r="I5221" s="9">
        <v>43775.677083333336</v>
      </c>
      <c r="J5221" s="8" t="s">
        <v>2737</v>
      </c>
      <c r="K5221">
        <v>259</v>
      </c>
      <c r="L5221">
        <v>788</v>
      </c>
    </row>
    <row r="5222" spans="1:12" hidden="1" x14ac:dyDescent="0.25">
      <c r="A5222" t="s">
        <v>2666</v>
      </c>
      <c r="B5222" t="s">
        <v>2665</v>
      </c>
      <c r="C5222" t="s">
        <v>2664</v>
      </c>
      <c r="D5222">
        <v>13823.38</v>
      </c>
      <c r="E5222">
        <v>6</v>
      </c>
      <c r="F5222">
        <v>23780</v>
      </c>
      <c r="G5222">
        <v>25923780</v>
      </c>
      <c r="H5222" t="s">
        <v>2810</v>
      </c>
      <c r="I5222" s="9">
        <v>43775.677083333336</v>
      </c>
      <c r="J5222" s="8" t="s">
        <v>2737</v>
      </c>
      <c r="K5222">
        <v>259</v>
      </c>
      <c r="L5222">
        <v>788</v>
      </c>
    </row>
    <row r="5223" spans="1:12" hidden="1" x14ac:dyDescent="0.25">
      <c r="A5223" t="s">
        <v>2666</v>
      </c>
      <c r="B5223" t="s">
        <v>2665</v>
      </c>
      <c r="C5223" t="s">
        <v>2664</v>
      </c>
      <c r="D5223">
        <v>13823.38</v>
      </c>
      <c r="E5223">
        <v>13</v>
      </c>
      <c r="F5223">
        <v>23733</v>
      </c>
      <c r="G5223">
        <v>25923733</v>
      </c>
      <c r="H5223" t="s">
        <v>2794</v>
      </c>
      <c r="I5223" s="9">
        <v>43775.677083333336</v>
      </c>
      <c r="J5223" s="8" t="s">
        <v>2737</v>
      </c>
      <c r="K5223">
        <v>259</v>
      </c>
      <c r="L5223">
        <v>788</v>
      </c>
    </row>
    <row r="5224" spans="1:12" hidden="1" x14ac:dyDescent="0.25">
      <c r="A5224" t="s">
        <v>2666</v>
      </c>
      <c r="B5224" t="s">
        <v>2665</v>
      </c>
      <c r="C5224" t="s">
        <v>2664</v>
      </c>
      <c r="D5224">
        <v>13823.38</v>
      </c>
      <c r="E5224">
        <v>12.23</v>
      </c>
      <c r="F5224" t="s">
        <v>2737</v>
      </c>
      <c r="G5224">
        <v>27069208</v>
      </c>
      <c r="H5224" t="s">
        <v>2791</v>
      </c>
      <c r="I5224" s="9">
        <v>43775.677083333336</v>
      </c>
      <c r="J5224" s="8" t="s">
        <v>2737</v>
      </c>
      <c r="K5224">
        <v>270</v>
      </c>
      <c r="L5224">
        <v>788</v>
      </c>
    </row>
    <row r="5225" spans="1:12" hidden="1" x14ac:dyDescent="0.25">
      <c r="A5225" t="s">
        <v>2666</v>
      </c>
      <c r="B5225" t="s">
        <v>2665</v>
      </c>
      <c r="C5225" t="s">
        <v>2664</v>
      </c>
      <c r="D5225">
        <v>13823.38</v>
      </c>
      <c r="E5225">
        <v>11.59</v>
      </c>
      <c r="F5225" t="s">
        <v>2737</v>
      </c>
      <c r="G5225">
        <v>27069212</v>
      </c>
      <c r="H5225" t="s">
        <v>2754</v>
      </c>
      <c r="I5225" s="9">
        <v>43775.677083333336</v>
      </c>
      <c r="J5225" s="8" t="s">
        <v>2737</v>
      </c>
      <c r="K5225">
        <v>270</v>
      </c>
      <c r="L5225">
        <v>788</v>
      </c>
    </row>
    <row r="5226" spans="1:12" hidden="1" x14ac:dyDescent="0.25">
      <c r="A5226" t="s">
        <v>2666</v>
      </c>
      <c r="B5226" t="s">
        <v>2665</v>
      </c>
      <c r="C5226" t="s">
        <v>2664</v>
      </c>
      <c r="D5226">
        <v>13823.38</v>
      </c>
      <c r="E5226">
        <v>11.92</v>
      </c>
      <c r="F5226" t="s">
        <v>2752</v>
      </c>
      <c r="G5226">
        <v>27038238</v>
      </c>
      <c r="H5226" t="s">
        <v>2753</v>
      </c>
      <c r="I5226" s="9">
        <v>43775.677083333336</v>
      </c>
      <c r="J5226" s="8" t="s">
        <v>2737</v>
      </c>
      <c r="K5226">
        <v>270</v>
      </c>
      <c r="L5226">
        <v>788</v>
      </c>
    </row>
    <row r="5227" spans="1:12" hidden="1" x14ac:dyDescent="0.25">
      <c r="A5227" t="s">
        <v>2666</v>
      </c>
      <c r="B5227" t="s">
        <v>2665</v>
      </c>
      <c r="C5227" t="s">
        <v>2664</v>
      </c>
      <c r="D5227">
        <v>13823.38</v>
      </c>
      <c r="E5227">
        <v>11.92</v>
      </c>
      <c r="F5227" t="s">
        <v>2752</v>
      </c>
      <c r="G5227">
        <v>27038238</v>
      </c>
      <c r="H5227" t="s">
        <v>2753</v>
      </c>
      <c r="I5227" s="9">
        <v>43775.677083333336</v>
      </c>
      <c r="J5227" s="8" t="s">
        <v>2737</v>
      </c>
      <c r="K5227">
        <v>270</v>
      </c>
      <c r="L5227">
        <v>788</v>
      </c>
    </row>
    <row r="5228" spans="1:12" hidden="1" x14ac:dyDescent="0.25">
      <c r="A5228" t="s">
        <v>2666</v>
      </c>
      <c r="B5228" t="s">
        <v>2665</v>
      </c>
      <c r="C5228" t="s">
        <v>2664</v>
      </c>
      <c r="D5228">
        <v>13823.38</v>
      </c>
      <c r="E5228">
        <v>5.46</v>
      </c>
      <c r="F5228" t="s">
        <v>2737</v>
      </c>
      <c r="G5228">
        <v>27069165</v>
      </c>
      <c r="H5228" t="s">
        <v>2806</v>
      </c>
      <c r="I5228" s="9">
        <v>43775.677083333336</v>
      </c>
      <c r="J5228" s="8" t="s">
        <v>2737</v>
      </c>
      <c r="K5228">
        <v>270</v>
      </c>
      <c r="L5228">
        <v>788</v>
      </c>
    </row>
    <row r="5229" spans="1:12" hidden="1" x14ac:dyDescent="0.25">
      <c r="A5229" t="s">
        <v>2666</v>
      </c>
      <c r="B5229" t="s">
        <v>2665</v>
      </c>
      <c r="C5229" t="s">
        <v>2664</v>
      </c>
      <c r="D5229">
        <v>13823.38</v>
      </c>
      <c r="E5229">
        <v>8.57</v>
      </c>
      <c r="F5229" t="s">
        <v>2737</v>
      </c>
      <c r="G5229">
        <v>27069276</v>
      </c>
      <c r="H5229" t="s">
        <v>2813</v>
      </c>
      <c r="I5229" s="9">
        <v>43775.677083333336</v>
      </c>
      <c r="J5229" s="8" t="s">
        <v>2737</v>
      </c>
      <c r="K5229">
        <v>270</v>
      </c>
      <c r="L5229">
        <v>788</v>
      </c>
    </row>
    <row r="5230" spans="1:12" hidden="1" x14ac:dyDescent="0.25">
      <c r="A5230" t="s">
        <v>2666</v>
      </c>
      <c r="B5230" t="s">
        <v>2665</v>
      </c>
      <c r="C5230" t="s">
        <v>2664</v>
      </c>
      <c r="D5230">
        <v>13823.38</v>
      </c>
      <c r="E5230">
        <v>-7.35</v>
      </c>
      <c r="F5230" t="s">
        <v>2737</v>
      </c>
      <c r="G5230">
        <v>27013392</v>
      </c>
      <c r="H5230" t="s">
        <v>2755</v>
      </c>
      <c r="I5230" s="9">
        <v>43775.677083333336</v>
      </c>
      <c r="J5230" s="8" t="s">
        <v>2737</v>
      </c>
      <c r="K5230">
        <v>270</v>
      </c>
      <c r="L5230">
        <v>788</v>
      </c>
    </row>
    <row r="5231" spans="1:12" hidden="1" x14ac:dyDescent="0.25">
      <c r="A5231" t="s">
        <v>2666</v>
      </c>
      <c r="B5231" t="s">
        <v>2665</v>
      </c>
      <c r="C5231" t="s">
        <v>2664</v>
      </c>
      <c r="D5231">
        <v>13823.38</v>
      </c>
      <c r="E5231">
        <v>-56.37</v>
      </c>
      <c r="F5231" t="s">
        <v>2737</v>
      </c>
      <c r="G5231">
        <v>27069512</v>
      </c>
      <c r="H5231" t="s">
        <v>2822</v>
      </c>
      <c r="I5231" s="9">
        <v>43775.677083333336</v>
      </c>
      <c r="J5231" s="8" t="s">
        <v>2737</v>
      </c>
      <c r="K5231">
        <v>270</v>
      </c>
      <c r="L5231">
        <v>788</v>
      </c>
    </row>
    <row r="5232" spans="1:12" hidden="1" x14ac:dyDescent="0.25">
      <c r="A5232" t="s">
        <v>2666</v>
      </c>
      <c r="B5232" t="s">
        <v>2665</v>
      </c>
      <c r="C5232" t="s">
        <v>2664</v>
      </c>
      <c r="D5232">
        <v>13823.38</v>
      </c>
      <c r="E5232">
        <v>11.92</v>
      </c>
      <c r="F5232" t="s">
        <v>2752</v>
      </c>
      <c r="G5232">
        <v>27038238</v>
      </c>
      <c r="H5232" t="s">
        <v>2753</v>
      </c>
      <c r="I5232" s="9">
        <v>43775.677083333336</v>
      </c>
      <c r="J5232" s="8" t="s">
        <v>2737</v>
      </c>
      <c r="K5232">
        <v>270</v>
      </c>
      <c r="L5232">
        <v>788</v>
      </c>
    </row>
    <row r="5233" spans="1:12" hidden="1" x14ac:dyDescent="0.25">
      <c r="A5233" t="s">
        <v>2666</v>
      </c>
      <c r="B5233" t="s">
        <v>2665</v>
      </c>
      <c r="C5233" t="s">
        <v>2664</v>
      </c>
      <c r="D5233">
        <v>13823.38</v>
      </c>
      <c r="E5233">
        <v>10.53</v>
      </c>
      <c r="F5233" t="s">
        <v>2737</v>
      </c>
      <c r="G5233">
        <v>27013394</v>
      </c>
      <c r="H5233" t="s">
        <v>2789</v>
      </c>
      <c r="I5233" s="9">
        <v>43775.677083333336</v>
      </c>
      <c r="J5233" s="8" t="s">
        <v>2737</v>
      </c>
      <c r="K5233">
        <v>270</v>
      </c>
      <c r="L5233">
        <v>788</v>
      </c>
    </row>
    <row r="5234" spans="1:12" hidden="1" x14ac:dyDescent="0.25">
      <c r="A5234" t="s">
        <v>2666</v>
      </c>
      <c r="B5234" t="s">
        <v>2665</v>
      </c>
      <c r="C5234" t="s">
        <v>2664</v>
      </c>
      <c r="D5234">
        <v>13823.38</v>
      </c>
      <c r="E5234">
        <v>75.010000000000005</v>
      </c>
      <c r="F5234" t="s">
        <v>2737</v>
      </c>
      <c r="G5234">
        <v>27280009</v>
      </c>
      <c r="H5234" t="s">
        <v>2839</v>
      </c>
      <c r="I5234" s="9">
        <v>43775.677083333336</v>
      </c>
      <c r="J5234" s="8" t="s">
        <v>2737</v>
      </c>
      <c r="K5234">
        <v>272</v>
      </c>
      <c r="L5234">
        <v>788</v>
      </c>
    </row>
    <row r="5235" spans="1:12" hidden="1" x14ac:dyDescent="0.25">
      <c r="A5235" t="s">
        <v>2666</v>
      </c>
      <c r="B5235" t="s">
        <v>2665</v>
      </c>
      <c r="C5235" t="s">
        <v>2664</v>
      </c>
      <c r="D5235">
        <v>13823.38</v>
      </c>
      <c r="E5235">
        <v>12.48</v>
      </c>
      <c r="F5235" t="s">
        <v>2737</v>
      </c>
      <c r="G5235">
        <v>27101000</v>
      </c>
      <c r="H5235" t="s">
        <v>2956</v>
      </c>
      <c r="I5235" s="9">
        <v>43775.677083333336</v>
      </c>
      <c r="J5235" s="8" t="s">
        <v>2737</v>
      </c>
      <c r="K5235">
        <v>271</v>
      </c>
      <c r="L5235">
        <v>788</v>
      </c>
    </row>
    <row r="5236" spans="1:12" hidden="1" x14ac:dyDescent="0.25">
      <c r="A5236" t="s">
        <v>2666</v>
      </c>
      <c r="B5236" t="s">
        <v>2665</v>
      </c>
      <c r="C5236" t="s">
        <v>2664</v>
      </c>
      <c r="D5236">
        <v>13823.38</v>
      </c>
      <c r="E5236">
        <v>11.1</v>
      </c>
      <c r="F5236" t="s">
        <v>2737</v>
      </c>
      <c r="G5236">
        <v>27069215</v>
      </c>
      <c r="H5236" t="s">
        <v>2792</v>
      </c>
      <c r="I5236" s="9">
        <v>43775.677083333336</v>
      </c>
      <c r="J5236" s="8" t="s">
        <v>2737</v>
      </c>
      <c r="K5236">
        <v>270</v>
      </c>
      <c r="L5236">
        <v>788</v>
      </c>
    </row>
    <row r="5237" spans="1:12" hidden="1" x14ac:dyDescent="0.25">
      <c r="A5237" t="s">
        <v>2666</v>
      </c>
      <c r="B5237" t="s">
        <v>2665</v>
      </c>
      <c r="C5237" t="s">
        <v>2664</v>
      </c>
      <c r="D5237">
        <v>13823.38</v>
      </c>
      <c r="E5237">
        <v>11.1</v>
      </c>
      <c r="F5237" t="s">
        <v>2737</v>
      </c>
      <c r="G5237">
        <v>27069215</v>
      </c>
      <c r="H5237" t="s">
        <v>2792</v>
      </c>
      <c r="I5237" s="9">
        <v>43775.677083333336</v>
      </c>
      <c r="J5237" s="8" t="s">
        <v>2737</v>
      </c>
      <c r="K5237">
        <v>270</v>
      </c>
      <c r="L5237">
        <v>788</v>
      </c>
    </row>
    <row r="5238" spans="1:12" hidden="1" x14ac:dyDescent="0.25">
      <c r="A5238" t="s">
        <v>2666</v>
      </c>
      <c r="B5238" t="s">
        <v>2665</v>
      </c>
      <c r="C5238" t="s">
        <v>2664</v>
      </c>
      <c r="D5238">
        <v>13823.38</v>
      </c>
      <c r="E5238">
        <v>8.57</v>
      </c>
      <c r="F5238" t="s">
        <v>2737</v>
      </c>
      <c r="G5238">
        <v>27069276</v>
      </c>
      <c r="H5238" t="s">
        <v>2813</v>
      </c>
      <c r="I5238" s="9">
        <v>43775.677083333336</v>
      </c>
      <c r="J5238" s="8" t="s">
        <v>2737</v>
      </c>
      <c r="K5238">
        <v>270</v>
      </c>
      <c r="L5238">
        <v>788</v>
      </c>
    </row>
    <row r="5239" spans="1:12" hidden="1" x14ac:dyDescent="0.25">
      <c r="A5239" t="s">
        <v>2666</v>
      </c>
      <c r="B5239" t="s">
        <v>2665</v>
      </c>
      <c r="C5239" t="s">
        <v>2664</v>
      </c>
      <c r="D5239">
        <v>13823.38</v>
      </c>
      <c r="E5239">
        <v>40</v>
      </c>
      <c r="F5239" t="s">
        <v>2737</v>
      </c>
      <c r="G5239">
        <v>27013490</v>
      </c>
      <c r="H5239" t="s">
        <v>2814</v>
      </c>
      <c r="I5239" s="9">
        <v>43775.677083333336</v>
      </c>
      <c r="J5239" s="8" t="s">
        <v>2737</v>
      </c>
      <c r="K5239">
        <v>270</v>
      </c>
      <c r="L5239">
        <v>788</v>
      </c>
    </row>
    <row r="5240" spans="1:12" hidden="1" x14ac:dyDescent="0.25">
      <c r="A5240" t="s">
        <v>2666</v>
      </c>
      <c r="B5240" t="s">
        <v>2665</v>
      </c>
      <c r="C5240" t="s">
        <v>2664</v>
      </c>
      <c r="D5240">
        <v>13823.38</v>
      </c>
      <c r="E5240">
        <v>109.35</v>
      </c>
      <c r="F5240" t="s">
        <v>2737</v>
      </c>
      <c r="G5240">
        <v>27210100</v>
      </c>
      <c r="H5240" t="s">
        <v>2750</v>
      </c>
      <c r="I5240" s="9">
        <v>43775.677083333336</v>
      </c>
      <c r="J5240" s="8" t="s">
        <v>2737</v>
      </c>
      <c r="K5240">
        <v>272</v>
      </c>
      <c r="L5240">
        <v>788</v>
      </c>
    </row>
    <row r="5241" spans="1:12" hidden="1" x14ac:dyDescent="0.25">
      <c r="A5241" t="s">
        <v>2666</v>
      </c>
      <c r="B5241" t="s">
        <v>2665</v>
      </c>
      <c r="C5241" t="s">
        <v>2664</v>
      </c>
      <c r="D5241">
        <v>13823.38</v>
      </c>
      <c r="E5241">
        <v>44.6</v>
      </c>
      <c r="F5241">
        <v>37024</v>
      </c>
      <c r="G5241">
        <v>27037024</v>
      </c>
      <c r="H5241" t="s">
        <v>2835</v>
      </c>
      <c r="I5241" s="9">
        <v>43775.677083333336</v>
      </c>
      <c r="J5241" s="8" t="s">
        <v>2737</v>
      </c>
      <c r="K5241">
        <v>270</v>
      </c>
      <c r="L5241">
        <v>788</v>
      </c>
    </row>
    <row r="5242" spans="1:12" hidden="1" x14ac:dyDescent="0.25">
      <c r="A5242" t="s">
        <v>2666</v>
      </c>
      <c r="B5242" t="s">
        <v>2665</v>
      </c>
      <c r="C5242" t="s">
        <v>2664</v>
      </c>
      <c r="D5242">
        <v>13823.38</v>
      </c>
      <c r="E5242">
        <v>27.92</v>
      </c>
      <c r="F5242">
        <v>13221</v>
      </c>
      <c r="G5242">
        <v>27013221</v>
      </c>
      <c r="H5242" t="s">
        <v>2836</v>
      </c>
      <c r="I5242" s="9">
        <v>43775.677083333336</v>
      </c>
      <c r="J5242" s="8" t="s">
        <v>2737</v>
      </c>
      <c r="K5242">
        <v>270</v>
      </c>
      <c r="L5242">
        <v>788</v>
      </c>
    </row>
    <row r="5243" spans="1:12" hidden="1" x14ac:dyDescent="0.25">
      <c r="A5243" t="s">
        <v>2666</v>
      </c>
      <c r="B5243" t="s">
        <v>2665</v>
      </c>
      <c r="C5243" t="s">
        <v>2664</v>
      </c>
      <c r="D5243">
        <v>13823.38</v>
      </c>
      <c r="E5243">
        <v>6.64</v>
      </c>
      <c r="F5243" t="s">
        <v>2737</v>
      </c>
      <c r="G5243">
        <v>27210100</v>
      </c>
      <c r="H5243" t="s">
        <v>2750</v>
      </c>
      <c r="I5243" s="9">
        <v>43775.677083333336</v>
      </c>
      <c r="J5243" s="8" t="s">
        <v>2737</v>
      </c>
      <c r="K5243">
        <v>272</v>
      </c>
      <c r="L5243">
        <v>788</v>
      </c>
    </row>
    <row r="5244" spans="1:12" hidden="1" x14ac:dyDescent="0.25">
      <c r="A5244" t="s">
        <v>2666</v>
      </c>
      <c r="B5244" t="s">
        <v>2665</v>
      </c>
      <c r="C5244" t="s">
        <v>2664</v>
      </c>
      <c r="D5244">
        <v>13823.38</v>
      </c>
      <c r="E5244">
        <v>6.74</v>
      </c>
      <c r="F5244" t="s">
        <v>2737</v>
      </c>
      <c r="G5244">
        <v>27210100</v>
      </c>
      <c r="H5244" t="s">
        <v>2750</v>
      </c>
      <c r="I5244" s="9">
        <v>43775.677083333336</v>
      </c>
      <c r="J5244" s="8" t="s">
        <v>2737</v>
      </c>
      <c r="K5244">
        <v>272</v>
      </c>
      <c r="L5244">
        <v>788</v>
      </c>
    </row>
    <row r="5245" spans="1:12" hidden="1" x14ac:dyDescent="0.25">
      <c r="A5245" t="s">
        <v>2666</v>
      </c>
      <c r="B5245" t="s">
        <v>2665</v>
      </c>
      <c r="C5245" t="s">
        <v>2664</v>
      </c>
      <c r="D5245">
        <v>13823.38</v>
      </c>
      <c r="E5245">
        <v>7.49</v>
      </c>
      <c r="F5245" t="s">
        <v>2737</v>
      </c>
      <c r="G5245">
        <v>27210100</v>
      </c>
      <c r="H5245" t="s">
        <v>2750</v>
      </c>
      <c r="I5245" s="9">
        <v>43775.677083333336</v>
      </c>
      <c r="J5245" s="8" t="s">
        <v>2737</v>
      </c>
      <c r="K5245">
        <v>272</v>
      </c>
      <c r="L5245">
        <v>788</v>
      </c>
    </row>
    <row r="5246" spans="1:12" hidden="1" x14ac:dyDescent="0.25">
      <c r="A5246" t="s">
        <v>2666</v>
      </c>
      <c r="B5246" t="s">
        <v>2665</v>
      </c>
      <c r="C5246" t="s">
        <v>2664</v>
      </c>
      <c r="D5246">
        <v>13823.38</v>
      </c>
      <c r="E5246">
        <v>91.87</v>
      </c>
      <c r="F5246">
        <v>13052</v>
      </c>
      <c r="G5246">
        <v>27013052</v>
      </c>
      <c r="H5246" t="s">
        <v>3104</v>
      </c>
      <c r="I5246" s="9">
        <v>43775.677083333336</v>
      </c>
      <c r="J5246" s="8" t="s">
        <v>2737</v>
      </c>
      <c r="K5246">
        <v>270</v>
      </c>
      <c r="L5246">
        <v>788</v>
      </c>
    </row>
    <row r="5247" spans="1:12" hidden="1" x14ac:dyDescent="0.25">
      <c r="A5247" t="s">
        <v>2666</v>
      </c>
      <c r="B5247" t="s">
        <v>2665</v>
      </c>
      <c r="C5247" t="s">
        <v>2664</v>
      </c>
      <c r="D5247">
        <v>13823.38</v>
      </c>
      <c r="E5247">
        <v>65.209999999999994</v>
      </c>
      <c r="F5247">
        <v>10012</v>
      </c>
      <c r="G5247">
        <v>27010012</v>
      </c>
      <c r="H5247" t="s">
        <v>3057</v>
      </c>
      <c r="I5247" s="9">
        <v>43775.677083333336</v>
      </c>
      <c r="J5247" s="8" t="s">
        <v>2737</v>
      </c>
      <c r="K5247">
        <v>270</v>
      </c>
      <c r="L5247">
        <v>788</v>
      </c>
    </row>
    <row r="5248" spans="1:12" hidden="1" x14ac:dyDescent="0.25">
      <c r="A5248" t="s">
        <v>2666</v>
      </c>
      <c r="B5248" t="s">
        <v>2665</v>
      </c>
      <c r="C5248" t="s">
        <v>2664</v>
      </c>
      <c r="D5248">
        <v>13823.38</v>
      </c>
      <c r="E5248">
        <v>7.06</v>
      </c>
      <c r="F5248" t="s">
        <v>2737</v>
      </c>
      <c r="G5248">
        <v>27069170</v>
      </c>
      <c r="H5248" t="s">
        <v>2772</v>
      </c>
      <c r="I5248" s="9">
        <v>43775.677083333336</v>
      </c>
      <c r="J5248" s="8" t="s">
        <v>2737</v>
      </c>
      <c r="K5248">
        <v>270</v>
      </c>
      <c r="L5248">
        <v>788</v>
      </c>
    </row>
    <row r="5249" spans="1:13" hidden="1" x14ac:dyDescent="0.25">
      <c r="A5249" t="s">
        <v>2666</v>
      </c>
      <c r="B5249" t="s">
        <v>2665</v>
      </c>
      <c r="C5249" t="s">
        <v>2664</v>
      </c>
      <c r="D5249">
        <v>13823.38</v>
      </c>
      <c r="E5249">
        <v>23.91</v>
      </c>
      <c r="F5249" t="s">
        <v>2737</v>
      </c>
      <c r="G5249">
        <v>27269182</v>
      </c>
      <c r="H5249" t="s">
        <v>3058</v>
      </c>
      <c r="I5249" s="9">
        <v>43775.677083333336</v>
      </c>
      <c r="J5249" s="8" t="s">
        <v>2737</v>
      </c>
      <c r="K5249">
        <v>272</v>
      </c>
      <c r="L5249">
        <v>788</v>
      </c>
    </row>
    <row r="5250" spans="1:13" hidden="1" x14ac:dyDescent="0.25">
      <c r="A5250" t="s">
        <v>2666</v>
      </c>
      <c r="B5250" t="s">
        <v>2665</v>
      </c>
      <c r="C5250" t="s">
        <v>2664</v>
      </c>
      <c r="D5250">
        <v>13823.38</v>
      </c>
      <c r="E5250">
        <v>56.37</v>
      </c>
      <c r="F5250" t="s">
        <v>2737</v>
      </c>
      <c r="G5250">
        <v>27069512</v>
      </c>
      <c r="H5250" t="s">
        <v>2822</v>
      </c>
      <c r="I5250" s="9">
        <v>43775.677083333336</v>
      </c>
      <c r="J5250" s="8" t="s">
        <v>2737</v>
      </c>
      <c r="K5250">
        <v>270</v>
      </c>
      <c r="L5250">
        <v>788</v>
      </c>
    </row>
    <row r="5251" spans="1:13" hidden="1" x14ac:dyDescent="0.25">
      <c r="A5251" t="s">
        <v>2666</v>
      </c>
      <c r="B5251" t="s">
        <v>2665</v>
      </c>
      <c r="C5251" t="s">
        <v>2664</v>
      </c>
      <c r="D5251">
        <v>13823.38</v>
      </c>
      <c r="E5251">
        <v>27.92</v>
      </c>
      <c r="F5251">
        <v>13221</v>
      </c>
      <c r="G5251">
        <v>27013221</v>
      </c>
      <c r="H5251" t="s">
        <v>2836</v>
      </c>
      <c r="I5251" s="9">
        <v>43775.677083333336</v>
      </c>
      <c r="J5251" s="8" t="s">
        <v>2737</v>
      </c>
      <c r="K5251">
        <v>270</v>
      </c>
      <c r="L5251">
        <v>788</v>
      </c>
    </row>
    <row r="5252" spans="1:13" hidden="1" x14ac:dyDescent="0.25">
      <c r="A5252" t="s">
        <v>2666</v>
      </c>
      <c r="B5252" t="s">
        <v>2665</v>
      </c>
      <c r="C5252" t="s">
        <v>2664</v>
      </c>
      <c r="D5252">
        <v>13823.38</v>
      </c>
      <c r="E5252">
        <v>498.42</v>
      </c>
      <c r="F5252">
        <v>13030</v>
      </c>
      <c r="G5252">
        <v>27013030</v>
      </c>
      <c r="H5252" t="s">
        <v>3060</v>
      </c>
      <c r="I5252" s="9">
        <v>43775.677083333336</v>
      </c>
      <c r="J5252" s="8" t="s">
        <v>2737</v>
      </c>
      <c r="K5252">
        <v>270</v>
      </c>
      <c r="L5252">
        <v>788</v>
      </c>
    </row>
    <row r="5253" spans="1:13" hidden="1" x14ac:dyDescent="0.25">
      <c r="A5253" t="s">
        <v>2666</v>
      </c>
      <c r="B5253" t="s">
        <v>2665</v>
      </c>
      <c r="C5253" t="s">
        <v>2664</v>
      </c>
      <c r="D5253">
        <v>13823.38</v>
      </c>
      <c r="E5253">
        <v>11.92</v>
      </c>
      <c r="F5253" t="s">
        <v>2752</v>
      </c>
      <c r="G5253">
        <v>27038238</v>
      </c>
      <c r="H5253" t="s">
        <v>2753</v>
      </c>
      <c r="I5253" s="9">
        <v>43775.677083333336</v>
      </c>
      <c r="J5253" s="8" t="s">
        <v>2737</v>
      </c>
      <c r="K5253">
        <v>270</v>
      </c>
      <c r="L5253">
        <v>788</v>
      </c>
    </row>
    <row r="5254" spans="1:13" hidden="1" x14ac:dyDescent="0.25">
      <c r="A5254" t="s">
        <v>2666</v>
      </c>
      <c r="B5254" t="s">
        <v>2665</v>
      </c>
      <c r="C5254" t="s">
        <v>2664</v>
      </c>
      <c r="D5254">
        <v>13823.38</v>
      </c>
      <c r="E5254">
        <v>6.74</v>
      </c>
      <c r="F5254" t="s">
        <v>2737</v>
      </c>
      <c r="G5254">
        <v>27210100</v>
      </c>
      <c r="H5254" t="s">
        <v>2750</v>
      </c>
      <c r="I5254" s="9">
        <v>43775.677083333336</v>
      </c>
      <c r="J5254" s="8" t="s">
        <v>2737</v>
      </c>
      <c r="K5254">
        <v>272</v>
      </c>
      <c r="L5254">
        <v>788</v>
      </c>
    </row>
    <row r="5255" spans="1:13" hidden="1" x14ac:dyDescent="0.25">
      <c r="A5255" t="s">
        <v>2666</v>
      </c>
      <c r="B5255" t="s">
        <v>2665</v>
      </c>
      <c r="C5255" t="s">
        <v>2664</v>
      </c>
      <c r="D5255">
        <v>13823.38</v>
      </c>
      <c r="E5255">
        <v>-91.87</v>
      </c>
      <c r="F5255">
        <v>13052</v>
      </c>
      <c r="G5255">
        <v>27013052</v>
      </c>
      <c r="H5255" t="s">
        <v>3104</v>
      </c>
      <c r="I5255" s="9">
        <v>43775.677083333336</v>
      </c>
      <c r="J5255" s="8" t="s">
        <v>2737</v>
      </c>
      <c r="K5255">
        <v>270</v>
      </c>
      <c r="L5255">
        <v>788</v>
      </c>
    </row>
    <row r="5256" spans="1:13" hidden="1" x14ac:dyDescent="0.25">
      <c r="A5256" t="s">
        <v>2666</v>
      </c>
      <c r="B5256" t="s">
        <v>2665</v>
      </c>
      <c r="C5256" t="s">
        <v>2664</v>
      </c>
      <c r="D5256">
        <v>13823.38</v>
      </c>
      <c r="E5256">
        <v>1200</v>
      </c>
      <c r="F5256">
        <v>50499</v>
      </c>
      <c r="G5256">
        <v>11250499</v>
      </c>
      <c r="H5256" t="s">
        <v>2807</v>
      </c>
      <c r="I5256" s="9">
        <v>43775.677083333336</v>
      </c>
      <c r="J5256" s="8" t="s">
        <v>2737</v>
      </c>
      <c r="K5256">
        <v>112</v>
      </c>
      <c r="L5256">
        <v>788</v>
      </c>
      <c r="M5256" s="19">
        <v>1255</v>
      </c>
    </row>
    <row r="5257" spans="1:13" hidden="1" x14ac:dyDescent="0.25">
      <c r="A5257" t="s">
        <v>2666</v>
      </c>
      <c r="B5257" t="s">
        <v>2665</v>
      </c>
      <c r="C5257" t="s">
        <v>2664</v>
      </c>
      <c r="D5257">
        <v>13823.38</v>
      </c>
      <c r="E5257">
        <v>26</v>
      </c>
      <c r="F5257">
        <v>86900</v>
      </c>
      <c r="G5257">
        <v>30032030</v>
      </c>
      <c r="H5257" t="s">
        <v>2829</v>
      </c>
      <c r="I5257" s="9">
        <v>43775.677083333336</v>
      </c>
      <c r="J5257" s="8" t="s">
        <v>2737</v>
      </c>
      <c r="K5257">
        <v>300</v>
      </c>
      <c r="L5257">
        <v>788</v>
      </c>
      <c r="M5257" s="19">
        <v>28</v>
      </c>
    </row>
    <row r="5258" spans="1:13" hidden="1" x14ac:dyDescent="0.25">
      <c r="A5258" t="s">
        <v>2666</v>
      </c>
      <c r="B5258" t="s">
        <v>2665</v>
      </c>
      <c r="C5258" t="s">
        <v>2664</v>
      </c>
      <c r="D5258">
        <v>13823.38</v>
      </c>
      <c r="E5258">
        <v>45</v>
      </c>
      <c r="F5258">
        <v>86850</v>
      </c>
      <c r="G5258">
        <v>30032038</v>
      </c>
      <c r="H5258" t="s">
        <v>2830</v>
      </c>
      <c r="I5258" s="9">
        <v>43775.677083333336</v>
      </c>
      <c r="J5258" s="8" t="s">
        <v>2737</v>
      </c>
      <c r="K5258">
        <v>300</v>
      </c>
      <c r="L5258">
        <v>788</v>
      </c>
      <c r="M5258" s="19">
        <v>48</v>
      </c>
    </row>
    <row r="5259" spans="1:13" hidden="1" x14ac:dyDescent="0.25">
      <c r="A5259" t="s">
        <v>2666</v>
      </c>
      <c r="B5259" t="s">
        <v>2665</v>
      </c>
      <c r="C5259" t="s">
        <v>2664</v>
      </c>
      <c r="D5259">
        <v>13823.38</v>
      </c>
      <c r="E5259">
        <v>15</v>
      </c>
      <c r="F5259">
        <v>32107</v>
      </c>
      <c r="G5259">
        <v>30032107</v>
      </c>
      <c r="H5259" t="s">
        <v>2779</v>
      </c>
      <c r="I5259" s="9">
        <v>43775.677083333336</v>
      </c>
      <c r="J5259" s="8" t="s">
        <v>2737</v>
      </c>
      <c r="K5259">
        <v>300</v>
      </c>
      <c r="L5259">
        <v>788</v>
      </c>
      <c r="M5259" s="19">
        <v>16</v>
      </c>
    </row>
    <row r="5260" spans="1:13" hidden="1" x14ac:dyDescent="0.25">
      <c r="A5260" t="s">
        <v>2666</v>
      </c>
      <c r="B5260" t="s">
        <v>2665</v>
      </c>
      <c r="C5260" t="s">
        <v>2664</v>
      </c>
      <c r="D5260">
        <v>13823.38</v>
      </c>
      <c r="E5260">
        <v>46</v>
      </c>
      <c r="F5260">
        <v>85025</v>
      </c>
      <c r="G5260">
        <v>30032110</v>
      </c>
      <c r="H5260" t="s">
        <v>2776</v>
      </c>
      <c r="I5260" s="9">
        <v>43775.677083333336</v>
      </c>
      <c r="J5260" s="8" t="s">
        <v>2737</v>
      </c>
      <c r="K5260">
        <v>300</v>
      </c>
      <c r="L5260">
        <v>788</v>
      </c>
      <c r="M5260" s="19">
        <v>49</v>
      </c>
    </row>
    <row r="5261" spans="1:13" hidden="1" x14ac:dyDescent="0.25">
      <c r="A5261" t="s">
        <v>2666</v>
      </c>
      <c r="B5261" t="s">
        <v>2665</v>
      </c>
      <c r="C5261" t="s">
        <v>2664</v>
      </c>
      <c r="D5261">
        <v>13823.38</v>
      </c>
      <c r="E5261">
        <v>10.53</v>
      </c>
      <c r="F5261" t="s">
        <v>2737</v>
      </c>
      <c r="G5261">
        <v>27013394</v>
      </c>
      <c r="H5261" t="s">
        <v>2789</v>
      </c>
      <c r="I5261" s="9">
        <v>43775.677083333336</v>
      </c>
      <c r="J5261" s="8" t="s">
        <v>2737</v>
      </c>
      <c r="K5261">
        <v>270</v>
      </c>
      <c r="L5261">
        <v>788</v>
      </c>
    </row>
    <row r="5262" spans="1:13" hidden="1" x14ac:dyDescent="0.25">
      <c r="A5262" t="s">
        <v>2666</v>
      </c>
      <c r="B5262" t="s">
        <v>2665</v>
      </c>
      <c r="C5262" t="s">
        <v>2664</v>
      </c>
      <c r="D5262">
        <v>13823.38</v>
      </c>
      <c r="E5262">
        <v>247</v>
      </c>
      <c r="F5262">
        <v>80100</v>
      </c>
      <c r="G5262">
        <v>30032401</v>
      </c>
      <c r="H5262" t="s">
        <v>2831</v>
      </c>
      <c r="I5262" s="9">
        <v>43775.677083333336</v>
      </c>
      <c r="J5262" s="8" t="s">
        <v>2737</v>
      </c>
      <c r="K5262">
        <v>300</v>
      </c>
      <c r="L5262">
        <v>788</v>
      </c>
      <c r="M5262" s="19">
        <v>259</v>
      </c>
    </row>
    <row r="5263" spans="1:13" hidden="1" x14ac:dyDescent="0.25">
      <c r="A5263" t="s">
        <v>2666</v>
      </c>
      <c r="B5263" t="s">
        <v>2665</v>
      </c>
      <c r="C5263" t="s">
        <v>2664</v>
      </c>
      <c r="D5263">
        <v>13823.38</v>
      </c>
      <c r="E5263">
        <v>13</v>
      </c>
      <c r="F5263">
        <v>85018</v>
      </c>
      <c r="G5263">
        <v>30032043</v>
      </c>
      <c r="H5263" t="s">
        <v>2869</v>
      </c>
      <c r="I5263" s="9">
        <v>43775.677083333336</v>
      </c>
      <c r="J5263" s="8" t="s">
        <v>2737</v>
      </c>
      <c r="K5263">
        <v>300</v>
      </c>
      <c r="L5263">
        <v>788</v>
      </c>
      <c r="M5263" s="19">
        <v>14</v>
      </c>
    </row>
    <row r="5264" spans="1:13" hidden="1" x14ac:dyDescent="0.25">
      <c r="A5264" t="s">
        <v>2666</v>
      </c>
      <c r="B5264" t="s">
        <v>2665</v>
      </c>
      <c r="C5264" t="s">
        <v>2664</v>
      </c>
      <c r="D5264">
        <v>13823.38</v>
      </c>
      <c r="E5264">
        <v>15</v>
      </c>
      <c r="F5264">
        <v>32107</v>
      </c>
      <c r="G5264">
        <v>30032107</v>
      </c>
      <c r="H5264" t="s">
        <v>2779</v>
      </c>
      <c r="I5264" s="9">
        <v>43775.677083333336</v>
      </c>
      <c r="J5264" s="8" t="s">
        <v>2737</v>
      </c>
      <c r="K5264">
        <v>300</v>
      </c>
      <c r="L5264">
        <v>788</v>
      </c>
      <c r="M5264" s="19">
        <v>16</v>
      </c>
    </row>
    <row r="5265" spans="1:12" hidden="1" x14ac:dyDescent="0.25">
      <c r="A5265" t="s">
        <v>2666</v>
      </c>
      <c r="B5265" t="s">
        <v>2665</v>
      </c>
      <c r="C5265" t="s">
        <v>2664</v>
      </c>
      <c r="D5265">
        <v>13823.38</v>
      </c>
      <c r="E5265">
        <v>17</v>
      </c>
      <c r="F5265" t="s">
        <v>2737</v>
      </c>
      <c r="G5265">
        <v>25932597</v>
      </c>
      <c r="H5265" t="s">
        <v>2842</v>
      </c>
      <c r="I5265" s="9">
        <v>43775.677083333336</v>
      </c>
      <c r="J5265" s="8" t="s">
        <v>2737</v>
      </c>
      <c r="K5265">
        <v>259</v>
      </c>
      <c r="L5265">
        <v>788</v>
      </c>
    </row>
    <row r="5266" spans="1:12" hidden="1" x14ac:dyDescent="0.25">
      <c r="A5266" t="s">
        <v>2666</v>
      </c>
      <c r="B5266" t="s">
        <v>2665</v>
      </c>
      <c r="C5266" t="s">
        <v>2664</v>
      </c>
      <c r="D5266">
        <v>13823.38</v>
      </c>
      <c r="E5266">
        <v>21</v>
      </c>
      <c r="F5266" t="s">
        <v>2759</v>
      </c>
      <c r="G5266">
        <v>25023962</v>
      </c>
      <c r="H5266" t="s">
        <v>2843</v>
      </c>
      <c r="I5266" s="9">
        <v>43775.677083333336</v>
      </c>
      <c r="J5266" s="8" t="s">
        <v>2737</v>
      </c>
      <c r="K5266">
        <v>250</v>
      </c>
      <c r="L5266">
        <v>788</v>
      </c>
    </row>
    <row r="5267" spans="1:12" hidden="1" x14ac:dyDescent="0.25">
      <c r="A5267" t="s">
        <v>2666</v>
      </c>
      <c r="B5267" t="s">
        <v>2665</v>
      </c>
      <c r="C5267" t="s">
        <v>2664</v>
      </c>
      <c r="D5267">
        <v>13823.38</v>
      </c>
      <c r="E5267">
        <v>21</v>
      </c>
      <c r="F5267" t="s">
        <v>2844</v>
      </c>
      <c r="G5267">
        <v>25022116</v>
      </c>
      <c r="H5267" t="s">
        <v>2845</v>
      </c>
      <c r="I5267" s="9">
        <v>43775.677083333336</v>
      </c>
      <c r="J5267" s="8" t="s">
        <v>2737</v>
      </c>
      <c r="K5267">
        <v>250</v>
      </c>
      <c r="L5267">
        <v>788</v>
      </c>
    </row>
    <row r="5268" spans="1:12" hidden="1" x14ac:dyDescent="0.25">
      <c r="A5268" t="s">
        <v>2666</v>
      </c>
      <c r="B5268" t="s">
        <v>2665</v>
      </c>
      <c r="C5268" t="s">
        <v>2664</v>
      </c>
      <c r="D5268">
        <v>13823.38</v>
      </c>
      <c r="E5268">
        <v>49.2</v>
      </c>
      <c r="F5268" t="s">
        <v>2846</v>
      </c>
      <c r="G5268">
        <v>25024712</v>
      </c>
      <c r="H5268" t="s">
        <v>2847</v>
      </c>
      <c r="I5268" s="9">
        <v>43775.677083333336</v>
      </c>
      <c r="J5268" s="8" t="s">
        <v>2737</v>
      </c>
      <c r="K5268">
        <v>250</v>
      </c>
      <c r="L5268">
        <v>788</v>
      </c>
    </row>
    <row r="5269" spans="1:12" hidden="1" x14ac:dyDescent="0.25">
      <c r="A5269" t="s">
        <v>2666</v>
      </c>
      <c r="B5269" t="s">
        <v>2665</v>
      </c>
      <c r="C5269" t="s">
        <v>2664</v>
      </c>
      <c r="D5269">
        <v>13823.38</v>
      </c>
      <c r="E5269">
        <v>34</v>
      </c>
      <c r="F5269" t="s">
        <v>3015</v>
      </c>
      <c r="G5269">
        <v>25021327</v>
      </c>
      <c r="H5269" t="s">
        <v>3016</v>
      </c>
      <c r="I5269" s="9">
        <v>43775.677083333336</v>
      </c>
      <c r="J5269" s="8" t="s">
        <v>2737</v>
      </c>
      <c r="K5269">
        <v>250</v>
      </c>
      <c r="L5269">
        <v>788</v>
      </c>
    </row>
    <row r="5270" spans="1:12" hidden="1" x14ac:dyDescent="0.25">
      <c r="A5270" t="s">
        <v>2666</v>
      </c>
      <c r="B5270" t="s">
        <v>2665</v>
      </c>
      <c r="C5270" t="s">
        <v>2664</v>
      </c>
      <c r="D5270">
        <v>13823.38</v>
      </c>
      <c r="E5270">
        <v>21</v>
      </c>
      <c r="F5270" t="s">
        <v>2848</v>
      </c>
      <c r="G5270">
        <v>63623574</v>
      </c>
      <c r="H5270" t="s">
        <v>2849</v>
      </c>
      <c r="I5270" s="9">
        <v>43775.677083333336</v>
      </c>
      <c r="J5270" s="8" t="s">
        <v>2737</v>
      </c>
      <c r="K5270">
        <v>636</v>
      </c>
      <c r="L5270">
        <v>788</v>
      </c>
    </row>
    <row r="5271" spans="1:12" hidden="1" x14ac:dyDescent="0.25">
      <c r="A5271" t="s">
        <v>2666</v>
      </c>
      <c r="B5271" t="s">
        <v>2665</v>
      </c>
      <c r="C5271" t="s">
        <v>2664</v>
      </c>
      <c r="D5271">
        <v>13823.38</v>
      </c>
      <c r="E5271">
        <v>21</v>
      </c>
      <c r="F5271" t="s">
        <v>2737</v>
      </c>
      <c r="G5271">
        <v>25824575</v>
      </c>
      <c r="H5271" t="s">
        <v>3017</v>
      </c>
      <c r="I5271" s="9">
        <v>43775.677083333336</v>
      </c>
      <c r="J5271" s="8" t="s">
        <v>2737</v>
      </c>
      <c r="K5271">
        <v>258</v>
      </c>
      <c r="L5271">
        <v>788</v>
      </c>
    </row>
    <row r="5272" spans="1:12" hidden="1" x14ac:dyDescent="0.25">
      <c r="A5272" t="s">
        <v>2666</v>
      </c>
      <c r="B5272" t="s">
        <v>2665</v>
      </c>
      <c r="C5272" t="s">
        <v>2664</v>
      </c>
      <c r="D5272">
        <v>13823.38</v>
      </c>
      <c r="E5272">
        <v>21.19</v>
      </c>
      <c r="F5272" t="s">
        <v>2737</v>
      </c>
      <c r="G5272">
        <v>27013399</v>
      </c>
      <c r="H5272" t="s">
        <v>2739</v>
      </c>
      <c r="I5272" s="9">
        <v>43775.677083333336</v>
      </c>
      <c r="J5272" s="8" t="s">
        <v>2737</v>
      </c>
      <c r="K5272">
        <v>270</v>
      </c>
      <c r="L5272">
        <v>788</v>
      </c>
    </row>
    <row r="5273" spans="1:12" hidden="1" x14ac:dyDescent="0.25">
      <c r="A5273" t="s">
        <v>2666</v>
      </c>
      <c r="B5273" t="s">
        <v>2665</v>
      </c>
      <c r="C5273" t="s">
        <v>2664</v>
      </c>
      <c r="D5273">
        <v>13823.38</v>
      </c>
      <c r="E5273">
        <v>218</v>
      </c>
      <c r="F5273" t="s">
        <v>2737</v>
      </c>
      <c r="G5273">
        <v>25090581</v>
      </c>
      <c r="H5273" t="s">
        <v>2965</v>
      </c>
      <c r="I5273" s="9">
        <v>43775.677083333336</v>
      </c>
      <c r="J5273" s="8" t="s">
        <v>2737</v>
      </c>
      <c r="K5273">
        <v>250</v>
      </c>
      <c r="L5273">
        <v>788</v>
      </c>
    </row>
    <row r="5274" spans="1:12" hidden="1" x14ac:dyDescent="0.25">
      <c r="A5274" t="s">
        <v>2666</v>
      </c>
      <c r="B5274" t="s">
        <v>2665</v>
      </c>
      <c r="C5274" t="s">
        <v>2664</v>
      </c>
      <c r="D5274">
        <v>13823.38</v>
      </c>
      <c r="E5274">
        <v>41</v>
      </c>
      <c r="F5274" t="s">
        <v>2803</v>
      </c>
      <c r="G5274">
        <v>25023647</v>
      </c>
      <c r="H5274" t="s">
        <v>3064</v>
      </c>
      <c r="I5274" s="9">
        <v>43775.677083333336</v>
      </c>
      <c r="J5274" s="8" t="s">
        <v>2737</v>
      </c>
      <c r="K5274">
        <v>250</v>
      </c>
      <c r="L5274">
        <v>788</v>
      </c>
    </row>
    <row r="5275" spans="1:12" hidden="1" x14ac:dyDescent="0.25">
      <c r="A5275" t="s">
        <v>2666</v>
      </c>
      <c r="B5275" t="s">
        <v>2665</v>
      </c>
      <c r="C5275" t="s">
        <v>2664</v>
      </c>
      <c r="D5275">
        <v>13823.38</v>
      </c>
      <c r="E5275">
        <v>41</v>
      </c>
      <c r="F5275" t="s">
        <v>2768</v>
      </c>
      <c r="G5275">
        <v>25021916</v>
      </c>
      <c r="H5275" t="s">
        <v>2918</v>
      </c>
      <c r="I5275" s="9">
        <v>43775.677083333336</v>
      </c>
      <c r="J5275" s="8" t="s">
        <v>2737</v>
      </c>
      <c r="K5275">
        <v>250</v>
      </c>
      <c r="L5275">
        <v>788</v>
      </c>
    </row>
    <row r="5276" spans="1:12" hidden="1" x14ac:dyDescent="0.25">
      <c r="A5276" t="s">
        <v>2666</v>
      </c>
      <c r="B5276" t="s">
        <v>2665</v>
      </c>
      <c r="C5276" t="s">
        <v>2664</v>
      </c>
      <c r="D5276">
        <v>13823.38</v>
      </c>
      <c r="E5276">
        <v>10</v>
      </c>
      <c r="F5276" t="s">
        <v>2737</v>
      </c>
      <c r="G5276">
        <v>25920459</v>
      </c>
      <c r="H5276" t="s">
        <v>2801</v>
      </c>
      <c r="I5276" s="9">
        <v>43775.677083333336</v>
      </c>
      <c r="J5276" s="8" t="s">
        <v>2737</v>
      </c>
      <c r="K5276">
        <v>259</v>
      </c>
      <c r="L5276">
        <v>788</v>
      </c>
    </row>
    <row r="5277" spans="1:12" hidden="1" x14ac:dyDescent="0.25">
      <c r="A5277" t="s">
        <v>2666</v>
      </c>
      <c r="B5277" t="s">
        <v>2665</v>
      </c>
      <c r="C5277" t="s">
        <v>2664</v>
      </c>
      <c r="D5277">
        <v>13823.38</v>
      </c>
      <c r="E5277">
        <v>13</v>
      </c>
      <c r="F5277">
        <v>23733</v>
      </c>
      <c r="G5277">
        <v>25923733</v>
      </c>
      <c r="H5277" t="s">
        <v>2794</v>
      </c>
      <c r="I5277" s="9">
        <v>43775.677083333336</v>
      </c>
      <c r="J5277" s="8" t="s">
        <v>2737</v>
      </c>
      <c r="K5277">
        <v>259</v>
      </c>
      <c r="L5277">
        <v>788</v>
      </c>
    </row>
    <row r="5278" spans="1:12" hidden="1" x14ac:dyDescent="0.25">
      <c r="A5278" t="s">
        <v>2666</v>
      </c>
      <c r="B5278" t="s">
        <v>2665</v>
      </c>
      <c r="C5278" t="s">
        <v>2664</v>
      </c>
      <c r="D5278">
        <v>13823.38</v>
      </c>
      <c r="E5278">
        <v>21</v>
      </c>
      <c r="F5278" t="s">
        <v>2759</v>
      </c>
      <c r="G5278">
        <v>25023962</v>
      </c>
      <c r="H5278" t="s">
        <v>2843</v>
      </c>
      <c r="I5278" s="9">
        <v>43775.677083333336</v>
      </c>
      <c r="J5278" s="8" t="s">
        <v>2737</v>
      </c>
      <c r="K5278">
        <v>250</v>
      </c>
      <c r="L5278">
        <v>788</v>
      </c>
    </row>
    <row r="5279" spans="1:12" hidden="1" x14ac:dyDescent="0.25">
      <c r="A5279" t="s">
        <v>2666</v>
      </c>
      <c r="B5279" t="s">
        <v>2665</v>
      </c>
      <c r="C5279" t="s">
        <v>2664</v>
      </c>
      <c r="D5279">
        <v>13823.38</v>
      </c>
      <c r="E5279">
        <v>7.44</v>
      </c>
      <c r="F5279">
        <v>22623</v>
      </c>
      <c r="G5279">
        <v>25922623</v>
      </c>
      <c r="H5279" t="s">
        <v>3196</v>
      </c>
      <c r="I5279" s="9">
        <v>43775.677083333336</v>
      </c>
      <c r="J5279" s="8" t="s">
        <v>2737</v>
      </c>
      <c r="K5279">
        <v>259</v>
      </c>
      <c r="L5279">
        <v>788</v>
      </c>
    </row>
    <row r="5280" spans="1:12" hidden="1" x14ac:dyDescent="0.25">
      <c r="A5280" t="s">
        <v>2666</v>
      </c>
      <c r="B5280" t="s">
        <v>2665</v>
      </c>
      <c r="C5280" t="s">
        <v>2664</v>
      </c>
      <c r="D5280">
        <v>13823.38</v>
      </c>
      <c r="E5280">
        <v>9</v>
      </c>
      <c r="F5280" t="s">
        <v>2737</v>
      </c>
      <c r="G5280">
        <v>25923109</v>
      </c>
      <c r="H5280" t="s">
        <v>2964</v>
      </c>
      <c r="I5280" s="9">
        <v>43775.677083333336</v>
      </c>
      <c r="J5280" s="8" t="s">
        <v>2737</v>
      </c>
      <c r="K5280">
        <v>259</v>
      </c>
      <c r="L5280">
        <v>788</v>
      </c>
    </row>
    <row r="5281" spans="1:15" hidden="1" x14ac:dyDescent="0.25">
      <c r="A5281" t="s">
        <v>2666</v>
      </c>
      <c r="B5281" t="s">
        <v>2665</v>
      </c>
      <c r="C5281" t="s">
        <v>2664</v>
      </c>
      <c r="D5281">
        <v>13823.38</v>
      </c>
      <c r="E5281">
        <v>5</v>
      </c>
      <c r="F5281">
        <v>20227</v>
      </c>
      <c r="G5281">
        <v>25920227</v>
      </c>
      <c r="H5281" t="s">
        <v>2797</v>
      </c>
      <c r="I5281" s="9">
        <v>43775.677083333336</v>
      </c>
      <c r="J5281" s="8" t="s">
        <v>2737</v>
      </c>
      <c r="K5281">
        <v>259</v>
      </c>
      <c r="L5281">
        <v>788</v>
      </c>
    </row>
    <row r="5282" spans="1:15" hidden="1" x14ac:dyDescent="0.25">
      <c r="A5282" t="s">
        <v>2666</v>
      </c>
      <c r="B5282" t="s">
        <v>2665</v>
      </c>
      <c r="C5282" t="s">
        <v>2664</v>
      </c>
      <c r="D5282">
        <v>13823.38</v>
      </c>
      <c r="E5282">
        <v>7.35</v>
      </c>
      <c r="F5282" t="s">
        <v>2737</v>
      </c>
      <c r="G5282">
        <v>27013392</v>
      </c>
      <c r="H5282" t="s">
        <v>2755</v>
      </c>
      <c r="I5282" s="9">
        <v>43775.677083333336</v>
      </c>
      <c r="J5282" s="8" t="s">
        <v>2737</v>
      </c>
      <c r="K5282">
        <v>270</v>
      </c>
      <c r="L5282">
        <v>788</v>
      </c>
    </row>
    <row r="5283" spans="1:15" hidden="1" x14ac:dyDescent="0.25">
      <c r="A5283" t="s">
        <v>2666</v>
      </c>
      <c r="B5283" t="s">
        <v>2665</v>
      </c>
      <c r="C5283" t="s">
        <v>2664</v>
      </c>
      <c r="D5283">
        <v>13823.38</v>
      </c>
      <c r="E5283">
        <v>15</v>
      </c>
      <c r="F5283">
        <v>21892</v>
      </c>
      <c r="G5283">
        <v>25921892</v>
      </c>
      <c r="H5283" t="s">
        <v>2799</v>
      </c>
      <c r="I5283" s="9">
        <v>43775.677083333336</v>
      </c>
      <c r="J5283" s="8" t="s">
        <v>2737</v>
      </c>
      <c r="K5283">
        <v>259</v>
      </c>
      <c r="L5283">
        <v>788</v>
      </c>
    </row>
    <row r="5284" spans="1:15" hidden="1" x14ac:dyDescent="0.25">
      <c r="A5284" t="s">
        <v>2666</v>
      </c>
      <c r="B5284" t="s">
        <v>2665</v>
      </c>
      <c r="C5284" t="s">
        <v>2664</v>
      </c>
      <c r="D5284">
        <v>13823.38</v>
      </c>
      <c r="E5284">
        <v>13</v>
      </c>
      <c r="F5284">
        <v>23733</v>
      </c>
      <c r="G5284">
        <v>25923733</v>
      </c>
      <c r="H5284" t="s">
        <v>2794</v>
      </c>
      <c r="I5284" s="9">
        <v>43775.677083333336</v>
      </c>
      <c r="J5284" s="8" t="s">
        <v>2737</v>
      </c>
      <c r="K5284">
        <v>259</v>
      </c>
      <c r="L5284">
        <v>788</v>
      </c>
    </row>
    <row r="5285" spans="1:15" hidden="1" x14ac:dyDescent="0.25">
      <c r="A5285" t="s">
        <v>2666</v>
      </c>
      <c r="B5285" t="s">
        <v>2665</v>
      </c>
      <c r="C5285" t="s">
        <v>2664</v>
      </c>
      <c r="D5285">
        <v>13823.38</v>
      </c>
      <c r="E5285">
        <v>44</v>
      </c>
      <c r="F5285" t="s">
        <v>2795</v>
      </c>
      <c r="G5285">
        <v>63690720</v>
      </c>
      <c r="H5285" t="s">
        <v>2796</v>
      </c>
      <c r="I5285" s="9">
        <v>43775.677083333336</v>
      </c>
      <c r="J5285" s="8" t="s">
        <v>2737</v>
      </c>
      <c r="K5285">
        <v>636</v>
      </c>
      <c r="L5285">
        <v>788</v>
      </c>
    </row>
    <row r="5286" spans="1:15" hidden="1" x14ac:dyDescent="0.25">
      <c r="A5286" t="s">
        <v>2666</v>
      </c>
      <c r="B5286" t="s">
        <v>2665</v>
      </c>
      <c r="C5286" t="s">
        <v>2664</v>
      </c>
      <c r="D5286">
        <v>13823.38</v>
      </c>
      <c r="E5286">
        <v>10</v>
      </c>
      <c r="F5286" t="s">
        <v>2737</v>
      </c>
      <c r="G5286">
        <v>25920459</v>
      </c>
      <c r="H5286" t="s">
        <v>2801</v>
      </c>
      <c r="I5286" s="9">
        <v>43775.677083333336</v>
      </c>
      <c r="J5286" s="8" t="s">
        <v>2737</v>
      </c>
      <c r="K5286">
        <v>259</v>
      </c>
      <c r="L5286">
        <v>788</v>
      </c>
    </row>
    <row r="5287" spans="1:15" hidden="1" x14ac:dyDescent="0.25">
      <c r="A5287" t="s">
        <v>2666</v>
      </c>
      <c r="B5287" t="s">
        <v>2665</v>
      </c>
      <c r="C5287" t="s">
        <v>2664</v>
      </c>
      <c r="D5287">
        <v>13823.38</v>
      </c>
      <c r="E5287">
        <v>19.16</v>
      </c>
      <c r="F5287" t="s">
        <v>2737</v>
      </c>
      <c r="G5287">
        <v>25824574</v>
      </c>
      <c r="H5287" t="s">
        <v>3070</v>
      </c>
      <c r="I5287" s="9">
        <v>43775.677083333336</v>
      </c>
      <c r="J5287" s="8" t="s">
        <v>2737</v>
      </c>
      <c r="K5287">
        <v>258</v>
      </c>
      <c r="L5287">
        <v>788</v>
      </c>
    </row>
    <row r="5288" spans="1:15" hidden="1" x14ac:dyDescent="0.25">
      <c r="A5288" t="s">
        <v>2666</v>
      </c>
      <c r="B5288" t="s">
        <v>2665</v>
      </c>
      <c r="C5288" t="s">
        <v>2664</v>
      </c>
      <c r="D5288">
        <v>13823.38</v>
      </c>
      <c r="E5288">
        <v>19.16</v>
      </c>
      <c r="F5288" t="s">
        <v>2846</v>
      </c>
      <c r="G5288">
        <v>25021248</v>
      </c>
      <c r="H5288" t="s">
        <v>3068</v>
      </c>
      <c r="I5288" s="9">
        <v>43775.677083333336</v>
      </c>
      <c r="J5288" s="8" t="s">
        <v>2737</v>
      </c>
      <c r="K5288">
        <v>250</v>
      </c>
      <c r="L5288">
        <v>788</v>
      </c>
    </row>
    <row r="5289" spans="1:15" hidden="1" x14ac:dyDescent="0.25">
      <c r="A5289" t="s">
        <v>2666</v>
      </c>
      <c r="B5289" t="s">
        <v>2665</v>
      </c>
      <c r="C5289" t="s">
        <v>2664</v>
      </c>
      <c r="D5289">
        <v>13823.38</v>
      </c>
      <c r="E5289">
        <v>40</v>
      </c>
      <c r="F5289">
        <v>93041</v>
      </c>
      <c r="G5289">
        <v>73050518</v>
      </c>
      <c r="H5289" t="s">
        <v>2854</v>
      </c>
      <c r="I5289" s="9">
        <v>43775.677083333336</v>
      </c>
      <c r="J5289" s="8" t="s">
        <v>2737</v>
      </c>
      <c r="K5289">
        <v>730</v>
      </c>
      <c r="L5289">
        <v>788</v>
      </c>
      <c r="M5289" s="19">
        <v>42</v>
      </c>
    </row>
    <row r="5290" spans="1:15" hidden="1" x14ac:dyDescent="0.25">
      <c r="A5290" t="s">
        <v>2666</v>
      </c>
      <c r="B5290" t="s">
        <v>2665</v>
      </c>
      <c r="C5290" t="s">
        <v>2664</v>
      </c>
      <c r="D5290">
        <v>13823.38</v>
      </c>
      <c r="E5290">
        <v>75</v>
      </c>
      <c r="F5290">
        <v>50540</v>
      </c>
      <c r="G5290">
        <v>46050540</v>
      </c>
      <c r="H5290" t="s">
        <v>2851</v>
      </c>
      <c r="I5290" s="9">
        <v>43775.677083333336</v>
      </c>
      <c r="J5290" s="8" t="s">
        <v>2737</v>
      </c>
      <c r="K5290">
        <v>460</v>
      </c>
      <c r="L5290">
        <v>788</v>
      </c>
      <c r="M5290" s="19">
        <v>79</v>
      </c>
    </row>
    <row r="5291" spans="1:15" hidden="1" x14ac:dyDescent="0.25">
      <c r="A5291" t="s">
        <v>2666</v>
      </c>
      <c r="B5291" t="s">
        <v>2665</v>
      </c>
      <c r="C5291" t="s">
        <v>2664</v>
      </c>
      <c r="D5291">
        <v>13823.38</v>
      </c>
      <c r="E5291">
        <v>4766</v>
      </c>
      <c r="F5291" t="s">
        <v>2737</v>
      </c>
      <c r="G5291">
        <v>36050521</v>
      </c>
      <c r="H5291" t="s">
        <v>2853</v>
      </c>
      <c r="I5291" s="9">
        <v>43775.677083333336</v>
      </c>
      <c r="J5291" s="8" t="s">
        <v>2737</v>
      </c>
      <c r="K5291">
        <v>360</v>
      </c>
      <c r="L5291">
        <v>788</v>
      </c>
      <c r="M5291" s="19">
        <v>4986</v>
      </c>
    </row>
    <row r="5292" spans="1:15" hidden="1" x14ac:dyDescent="0.25">
      <c r="A5292" t="s">
        <v>2666</v>
      </c>
      <c r="B5292" t="s">
        <v>2665</v>
      </c>
      <c r="C5292" t="s">
        <v>2664</v>
      </c>
      <c r="D5292">
        <v>13823.38</v>
      </c>
      <c r="E5292">
        <v>7.35</v>
      </c>
      <c r="F5292" t="s">
        <v>2737</v>
      </c>
      <c r="G5292">
        <v>27013392</v>
      </c>
      <c r="H5292" t="s">
        <v>2755</v>
      </c>
      <c r="I5292" s="9">
        <v>43775.677083333336</v>
      </c>
      <c r="J5292" s="8" t="s">
        <v>2737</v>
      </c>
      <c r="K5292">
        <v>270</v>
      </c>
      <c r="L5292">
        <v>788</v>
      </c>
    </row>
    <row r="5293" spans="1:15" hidden="1" x14ac:dyDescent="0.25">
      <c r="A5293" t="s">
        <v>2666</v>
      </c>
      <c r="B5293" t="s">
        <v>2665</v>
      </c>
      <c r="C5293" t="s">
        <v>2664</v>
      </c>
      <c r="D5293">
        <v>13823.38</v>
      </c>
      <c r="E5293">
        <v>690</v>
      </c>
      <c r="F5293" t="s">
        <v>2737</v>
      </c>
      <c r="G5293">
        <v>71017003</v>
      </c>
      <c r="H5293" t="s">
        <v>2856</v>
      </c>
      <c r="I5293" s="9">
        <v>43775.677083333336</v>
      </c>
      <c r="J5293" s="8" t="s">
        <v>2737</v>
      </c>
      <c r="K5293">
        <v>710</v>
      </c>
      <c r="L5293">
        <v>788</v>
      </c>
      <c r="M5293" s="19">
        <v>722</v>
      </c>
    </row>
    <row r="5294" spans="1:15" hidden="1" x14ac:dyDescent="0.25">
      <c r="A5294" t="s">
        <v>2666</v>
      </c>
      <c r="B5294" t="s">
        <v>2665</v>
      </c>
      <c r="C5294" t="s">
        <v>2664</v>
      </c>
      <c r="D5294">
        <v>13823.38</v>
      </c>
      <c r="E5294">
        <v>3224</v>
      </c>
      <c r="F5294" t="s">
        <v>2737</v>
      </c>
      <c r="G5294">
        <v>37013010</v>
      </c>
      <c r="H5294" t="s">
        <v>2747</v>
      </c>
      <c r="I5294" s="9">
        <v>43775.677083333336</v>
      </c>
      <c r="J5294" s="8" t="s">
        <v>2737</v>
      </c>
      <c r="K5294">
        <v>370</v>
      </c>
      <c r="L5294">
        <v>788</v>
      </c>
      <c r="M5294" s="19">
        <v>33</v>
      </c>
      <c r="N5294">
        <f>E5294/31</f>
        <v>104</v>
      </c>
      <c r="O5294" s="19">
        <f>N5294*M5294</f>
        <v>3432</v>
      </c>
    </row>
    <row r="5295" spans="1:15" hidden="1" x14ac:dyDescent="0.25">
      <c r="A5295" t="s">
        <v>2666</v>
      </c>
      <c r="B5295" t="s">
        <v>2665</v>
      </c>
      <c r="C5295" t="s">
        <v>2664</v>
      </c>
      <c r="D5295">
        <v>13823.38</v>
      </c>
      <c r="E5295">
        <v>11.92</v>
      </c>
      <c r="F5295" t="s">
        <v>2752</v>
      </c>
      <c r="G5295">
        <v>27038238</v>
      </c>
      <c r="H5295" t="s">
        <v>2753</v>
      </c>
      <c r="I5295" s="9">
        <v>43775.677083333336</v>
      </c>
      <c r="J5295" s="8" t="s">
        <v>2737</v>
      </c>
      <c r="K5295">
        <v>270</v>
      </c>
      <c r="L5295">
        <v>788</v>
      </c>
    </row>
    <row r="5296" spans="1:15" hidden="1" x14ac:dyDescent="0.25">
      <c r="A5296" t="s">
        <v>2666</v>
      </c>
      <c r="B5296" t="s">
        <v>2665</v>
      </c>
      <c r="C5296" t="s">
        <v>2664</v>
      </c>
      <c r="D5296">
        <v>13823.38</v>
      </c>
      <c r="E5296">
        <v>-12.23</v>
      </c>
      <c r="F5296" t="s">
        <v>2737</v>
      </c>
      <c r="G5296">
        <v>27069208</v>
      </c>
      <c r="H5296" t="s">
        <v>2791</v>
      </c>
      <c r="I5296" s="9">
        <v>43775.677083333336</v>
      </c>
      <c r="J5296" s="8" t="s">
        <v>2737</v>
      </c>
      <c r="K5296">
        <v>270</v>
      </c>
      <c r="L5296">
        <v>788</v>
      </c>
    </row>
    <row r="5297" spans="1:12" hidden="1" x14ac:dyDescent="0.25">
      <c r="A5297" t="s">
        <v>2666</v>
      </c>
      <c r="B5297" t="s">
        <v>2665</v>
      </c>
      <c r="C5297" t="s">
        <v>2664</v>
      </c>
      <c r="D5297">
        <v>13823.38</v>
      </c>
      <c r="E5297">
        <v>-7.35</v>
      </c>
      <c r="F5297" t="s">
        <v>2737</v>
      </c>
      <c r="G5297">
        <v>27013392</v>
      </c>
      <c r="H5297" t="s">
        <v>2755</v>
      </c>
      <c r="I5297" s="9">
        <v>43775.677083333336</v>
      </c>
      <c r="J5297" s="8" t="s">
        <v>2737</v>
      </c>
      <c r="K5297">
        <v>270</v>
      </c>
      <c r="L5297">
        <v>788</v>
      </c>
    </row>
    <row r="5298" spans="1:12" hidden="1" x14ac:dyDescent="0.25">
      <c r="A5298" t="s">
        <v>2666</v>
      </c>
      <c r="B5298" t="s">
        <v>2665</v>
      </c>
      <c r="C5298" t="s">
        <v>2664</v>
      </c>
      <c r="D5298">
        <v>13823.38</v>
      </c>
      <c r="E5298">
        <v>13</v>
      </c>
      <c r="F5298">
        <v>23733</v>
      </c>
      <c r="G5298">
        <v>25923733</v>
      </c>
      <c r="H5298" t="s">
        <v>2794</v>
      </c>
      <c r="I5298" s="9">
        <v>43775.677083333336</v>
      </c>
      <c r="J5298" s="8" t="s">
        <v>2737</v>
      </c>
      <c r="K5298">
        <v>259</v>
      </c>
      <c r="L5298">
        <v>788</v>
      </c>
    </row>
    <row r="5299" spans="1:12" hidden="1" x14ac:dyDescent="0.25">
      <c r="A5299" t="s">
        <v>2666</v>
      </c>
      <c r="B5299" t="s">
        <v>2665</v>
      </c>
      <c r="C5299" t="s">
        <v>2664</v>
      </c>
      <c r="D5299">
        <v>13823.38</v>
      </c>
      <c r="E5299">
        <v>44</v>
      </c>
      <c r="F5299" t="s">
        <v>2795</v>
      </c>
      <c r="G5299">
        <v>63690720</v>
      </c>
      <c r="H5299" t="s">
        <v>2796</v>
      </c>
      <c r="I5299" s="9">
        <v>43775.677083333336</v>
      </c>
      <c r="J5299" s="8" t="s">
        <v>2737</v>
      </c>
      <c r="K5299">
        <v>636</v>
      </c>
      <c r="L5299">
        <v>788</v>
      </c>
    </row>
    <row r="5300" spans="1:12" hidden="1" x14ac:dyDescent="0.25">
      <c r="A5300" t="s">
        <v>2666</v>
      </c>
      <c r="B5300" t="s">
        <v>2665</v>
      </c>
      <c r="C5300" t="s">
        <v>2664</v>
      </c>
      <c r="D5300">
        <v>13823.38</v>
      </c>
      <c r="E5300">
        <v>19.16</v>
      </c>
      <c r="F5300" t="s">
        <v>2737</v>
      </c>
      <c r="G5300">
        <v>25824574</v>
      </c>
      <c r="H5300" t="s">
        <v>3070</v>
      </c>
      <c r="I5300" s="9">
        <v>43775.677083333336</v>
      </c>
      <c r="J5300" s="8" t="s">
        <v>2737</v>
      </c>
      <c r="K5300">
        <v>258</v>
      </c>
      <c r="L5300">
        <v>788</v>
      </c>
    </row>
    <row r="5301" spans="1:12" hidden="1" x14ac:dyDescent="0.25">
      <c r="A5301" t="s">
        <v>2666</v>
      </c>
      <c r="B5301" t="s">
        <v>2665</v>
      </c>
      <c r="C5301" t="s">
        <v>2664</v>
      </c>
      <c r="D5301">
        <v>13823.38</v>
      </c>
      <c r="E5301">
        <v>19.16</v>
      </c>
      <c r="F5301" t="s">
        <v>2846</v>
      </c>
      <c r="G5301">
        <v>25021248</v>
      </c>
      <c r="H5301" t="s">
        <v>3068</v>
      </c>
      <c r="I5301" s="9">
        <v>43775.677083333336</v>
      </c>
      <c r="J5301" s="8" t="s">
        <v>2737</v>
      </c>
      <c r="K5301">
        <v>250</v>
      </c>
      <c r="L5301">
        <v>788</v>
      </c>
    </row>
    <row r="5302" spans="1:12" hidden="1" x14ac:dyDescent="0.25">
      <c r="A5302" t="s">
        <v>2666</v>
      </c>
      <c r="B5302" t="s">
        <v>2665</v>
      </c>
      <c r="C5302" t="s">
        <v>2664</v>
      </c>
      <c r="D5302">
        <v>13823.38</v>
      </c>
      <c r="E5302">
        <v>7.35</v>
      </c>
      <c r="F5302" t="s">
        <v>2737</v>
      </c>
      <c r="G5302">
        <v>27013392</v>
      </c>
      <c r="H5302" t="s">
        <v>2755</v>
      </c>
      <c r="I5302" s="9">
        <v>43775.677083333336</v>
      </c>
      <c r="J5302" s="8" t="s">
        <v>2737</v>
      </c>
      <c r="K5302">
        <v>270</v>
      </c>
      <c r="L5302">
        <v>788</v>
      </c>
    </row>
    <row r="5303" spans="1:12" hidden="1" x14ac:dyDescent="0.25">
      <c r="A5303" t="s">
        <v>2666</v>
      </c>
      <c r="B5303" t="s">
        <v>2665</v>
      </c>
      <c r="C5303" t="s">
        <v>2664</v>
      </c>
      <c r="D5303">
        <v>13823.38</v>
      </c>
      <c r="E5303">
        <v>13</v>
      </c>
      <c r="F5303">
        <v>23733</v>
      </c>
      <c r="G5303">
        <v>25923733</v>
      </c>
      <c r="H5303" t="s">
        <v>2794</v>
      </c>
      <c r="I5303" s="9">
        <v>43775.677083333336</v>
      </c>
      <c r="J5303" s="8" t="s">
        <v>2737</v>
      </c>
      <c r="K5303">
        <v>259</v>
      </c>
      <c r="L5303">
        <v>788</v>
      </c>
    </row>
    <row r="5304" spans="1:12" hidden="1" x14ac:dyDescent="0.25">
      <c r="A5304" t="s">
        <v>2666</v>
      </c>
      <c r="B5304" t="s">
        <v>2665</v>
      </c>
      <c r="C5304" t="s">
        <v>2664</v>
      </c>
      <c r="D5304">
        <v>13823.38</v>
      </c>
      <c r="E5304">
        <v>5</v>
      </c>
      <c r="F5304">
        <v>20227</v>
      </c>
      <c r="G5304">
        <v>25920227</v>
      </c>
      <c r="H5304" t="s">
        <v>2797</v>
      </c>
      <c r="I5304" s="9">
        <v>43775.677083333336</v>
      </c>
      <c r="J5304" s="8" t="s">
        <v>2737</v>
      </c>
      <c r="K5304">
        <v>259</v>
      </c>
      <c r="L5304">
        <v>788</v>
      </c>
    </row>
    <row r="5305" spans="1:12" hidden="1" x14ac:dyDescent="0.25">
      <c r="A5305" t="s">
        <v>2666</v>
      </c>
      <c r="B5305" t="s">
        <v>2665</v>
      </c>
      <c r="C5305" t="s">
        <v>2664</v>
      </c>
      <c r="D5305">
        <v>13823.38</v>
      </c>
      <c r="E5305">
        <v>6</v>
      </c>
      <c r="F5305">
        <v>23780</v>
      </c>
      <c r="G5305">
        <v>25923780</v>
      </c>
      <c r="H5305" t="s">
        <v>2810</v>
      </c>
      <c r="I5305" s="9">
        <v>43775.677083333336</v>
      </c>
      <c r="J5305" s="8" t="s">
        <v>2737</v>
      </c>
      <c r="K5305">
        <v>259</v>
      </c>
      <c r="L5305">
        <v>788</v>
      </c>
    </row>
    <row r="5306" spans="1:12" hidden="1" x14ac:dyDescent="0.25">
      <c r="A5306" t="s">
        <v>2666</v>
      </c>
      <c r="B5306" t="s">
        <v>2665</v>
      </c>
      <c r="C5306" t="s">
        <v>2664</v>
      </c>
      <c r="D5306">
        <v>13823.38</v>
      </c>
      <c r="E5306">
        <v>15</v>
      </c>
      <c r="F5306">
        <v>21892</v>
      </c>
      <c r="G5306">
        <v>25921892</v>
      </c>
      <c r="H5306" t="s">
        <v>2799</v>
      </c>
      <c r="I5306" s="9">
        <v>43775.677083333336</v>
      </c>
      <c r="J5306" s="8" t="s">
        <v>2737</v>
      </c>
      <c r="K5306">
        <v>259</v>
      </c>
      <c r="L5306">
        <v>788</v>
      </c>
    </row>
    <row r="5307" spans="1:12" hidden="1" x14ac:dyDescent="0.25">
      <c r="A5307" t="s">
        <v>2666</v>
      </c>
      <c r="B5307" t="s">
        <v>2665</v>
      </c>
      <c r="C5307" t="s">
        <v>2664</v>
      </c>
      <c r="D5307">
        <v>13823.38</v>
      </c>
      <c r="E5307">
        <v>10</v>
      </c>
      <c r="F5307" t="s">
        <v>2737</v>
      </c>
      <c r="G5307">
        <v>25920459</v>
      </c>
      <c r="H5307" t="s">
        <v>2801</v>
      </c>
      <c r="I5307" s="9">
        <v>43775.677083333336</v>
      </c>
      <c r="J5307" s="8" t="s">
        <v>2737</v>
      </c>
      <c r="K5307">
        <v>259</v>
      </c>
      <c r="L5307">
        <v>788</v>
      </c>
    </row>
    <row r="5308" spans="1:12" hidden="1" x14ac:dyDescent="0.25">
      <c r="A5308" t="s">
        <v>2666</v>
      </c>
      <c r="B5308" t="s">
        <v>2665</v>
      </c>
      <c r="C5308" t="s">
        <v>2664</v>
      </c>
      <c r="D5308">
        <v>13823.38</v>
      </c>
      <c r="E5308">
        <v>13</v>
      </c>
      <c r="F5308">
        <v>23733</v>
      </c>
      <c r="G5308">
        <v>25923733</v>
      </c>
      <c r="H5308" t="s">
        <v>2794</v>
      </c>
      <c r="I5308" s="9">
        <v>43775.677083333336</v>
      </c>
      <c r="J5308" s="8" t="s">
        <v>2737</v>
      </c>
      <c r="K5308">
        <v>259</v>
      </c>
      <c r="L5308">
        <v>788</v>
      </c>
    </row>
    <row r="5309" spans="1:12" hidden="1" x14ac:dyDescent="0.25">
      <c r="A5309" t="s">
        <v>2666</v>
      </c>
      <c r="B5309" t="s">
        <v>2665</v>
      </c>
      <c r="C5309" t="s">
        <v>2664</v>
      </c>
      <c r="D5309">
        <v>13823.38</v>
      </c>
      <c r="E5309">
        <v>19.16</v>
      </c>
      <c r="F5309" t="s">
        <v>2737</v>
      </c>
      <c r="G5309">
        <v>25824574</v>
      </c>
      <c r="H5309" t="s">
        <v>3070</v>
      </c>
      <c r="I5309" s="9">
        <v>43775.677083333336</v>
      </c>
      <c r="J5309" s="8" t="s">
        <v>2737</v>
      </c>
      <c r="K5309">
        <v>258</v>
      </c>
      <c r="L5309">
        <v>788</v>
      </c>
    </row>
    <row r="5310" spans="1:12" hidden="1" x14ac:dyDescent="0.25">
      <c r="A5310" t="s">
        <v>2666</v>
      </c>
      <c r="B5310" t="s">
        <v>2665</v>
      </c>
      <c r="C5310" t="s">
        <v>2664</v>
      </c>
      <c r="D5310">
        <v>13823.38</v>
      </c>
      <c r="E5310">
        <v>19.16</v>
      </c>
      <c r="F5310" t="s">
        <v>2846</v>
      </c>
      <c r="G5310">
        <v>25021248</v>
      </c>
      <c r="H5310" t="s">
        <v>3068</v>
      </c>
      <c r="I5310" s="9">
        <v>43775.677083333336</v>
      </c>
      <c r="J5310" s="8" t="s">
        <v>2737</v>
      </c>
      <c r="K5310">
        <v>250</v>
      </c>
      <c r="L5310">
        <v>788</v>
      </c>
    </row>
    <row r="5311" spans="1:12" hidden="1" x14ac:dyDescent="0.25">
      <c r="A5311" t="s">
        <v>2666</v>
      </c>
      <c r="B5311" t="s">
        <v>2665</v>
      </c>
      <c r="C5311" t="s">
        <v>2664</v>
      </c>
      <c r="D5311">
        <v>13823.38</v>
      </c>
      <c r="E5311">
        <v>13</v>
      </c>
      <c r="F5311">
        <v>23733</v>
      </c>
      <c r="G5311">
        <v>25923733</v>
      </c>
      <c r="H5311" t="s">
        <v>2794</v>
      </c>
      <c r="I5311" s="9">
        <v>43775.677083333336</v>
      </c>
      <c r="J5311" s="8" t="s">
        <v>2737</v>
      </c>
      <c r="K5311">
        <v>259</v>
      </c>
      <c r="L5311">
        <v>788</v>
      </c>
    </row>
    <row r="5312" spans="1:12" hidden="1" x14ac:dyDescent="0.25">
      <c r="A5312" t="s">
        <v>2666</v>
      </c>
      <c r="B5312" t="s">
        <v>2665</v>
      </c>
      <c r="C5312" t="s">
        <v>2664</v>
      </c>
      <c r="D5312">
        <v>13823.38</v>
      </c>
      <c r="E5312">
        <v>6</v>
      </c>
      <c r="F5312" t="s">
        <v>2737</v>
      </c>
      <c r="G5312">
        <v>25932661</v>
      </c>
      <c r="H5312" t="s">
        <v>2805</v>
      </c>
      <c r="I5312" s="9">
        <v>43775.677083333336</v>
      </c>
      <c r="J5312" s="8" t="s">
        <v>2737</v>
      </c>
      <c r="K5312">
        <v>259</v>
      </c>
      <c r="L5312">
        <v>788</v>
      </c>
    </row>
    <row r="5313" spans="1:13" hidden="1" x14ac:dyDescent="0.25">
      <c r="A5313" t="s">
        <v>3197</v>
      </c>
      <c r="B5313" t="s">
        <v>2570</v>
      </c>
      <c r="C5313" t="s">
        <v>2569</v>
      </c>
      <c r="D5313">
        <v>3400.48</v>
      </c>
      <c r="E5313">
        <v>25</v>
      </c>
      <c r="F5313" t="s">
        <v>2759</v>
      </c>
      <c r="G5313">
        <v>63621053</v>
      </c>
      <c r="H5313" t="s">
        <v>3012</v>
      </c>
      <c r="I5313" t="s">
        <v>2737</v>
      </c>
      <c r="J5313" s="8">
        <v>43859.488888888889</v>
      </c>
      <c r="K5313">
        <v>636</v>
      </c>
      <c r="L5313">
        <v>64483</v>
      </c>
    </row>
    <row r="5314" spans="1:13" hidden="1" x14ac:dyDescent="0.25">
      <c r="A5314" t="s">
        <v>3197</v>
      </c>
      <c r="B5314" t="s">
        <v>2570</v>
      </c>
      <c r="C5314" t="s">
        <v>2569</v>
      </c>
      <c r="D5314">
        <v>3400.48</v>
      </c>
      <c r="E5314">
        <v>21</v>
      </c>
      <c r="F5314" t="s">
        <v>2737</v>
      </c>
      <c r="G5314">
        <v>25024786</v>
      </c>
      <c r="H5314" t="s">
        <v>3004</v>
      </c>
      <c r="I5314" t="s">
        <v>2737</v>
      </c>
      <c r="J5314" s="8">
        <v>43859.488888888889</v>
      </c>
      <c r="K5314">
        <v>250</v>
      </c>
      <c r="L5314">
        <v>64483</v>
      </c>
    </row>
    <row r="5315" spans="1:13" hidden="1" x14ac:dyDescent="0.25">
      <c r="A5315" t="s">
        <v>3197</v>
      </c>
      <c r="B5315" t="s">
        <v>2570</v>
      </c>
      <c r="C5315" t="s">
        <v>2569</v>
      </c>
      <c r="D5315">
        <v>3400.48</v>
      </c>
      <c r="E5315">
        <v>6.64</v>
      </c>
      <c r="F5315" t="s">
        <v>2880</v>
      </c>
      <c r="G5315">
        <v>63621059</v>
      </c>
      <c r="H5315" t="s">
        <v>3005</v>
      </c>
      <c r="I5315" t="s">
        <v>2737</v>
      </c>
      <c r="J5315" s="8">
        <v>43859.488888888889</v>
      </c>
      <c r="K5315">
        <v>636</v>
      </c>
      <c r="L5315">
        <v>64483</v>
      </c>
    </row>
    <row r="5316" spans="1:13" hidden="1" x14ac:dyDescent="0.25">
      <c r="A5316" t="s">
        <v>3197</v>
      </c>
      <c r="B5316" t="s">
        <v>2570</v>
      </c>
      <c r="C5316" t="s">
        <v>2569</v>
      </c>
      <c r="D5316">
        <v>3400.48</v>
      </c>
      <c r="E5316">
        <v>26.56</v>
      </c>
      <c r="F5316" t="s">
        <v>2880</v>
      </c>
      <c r="G5316">
        <v>63621103</v>
      </c>
      <c r="H5316" t="s">
        <v>3006</v>
      </c>
      <c r="I5316" t="s">
        <v>2737</v>
      </c>
      <c r="J5316" s="8">
        <v>43859.488888888889</v>
      </c>
      <c r="K5316">
        <v>636</v>
      </c>
      <c r="L5316">
        <v>64483</v>
      </c>
    </row>
    <row r="5317" spans="1:13" hidden="1" x14ac:dyDescent="0.25">
      <c r="A5317" t="s">
        <v>3197</v>
      </c>
      <c r="B5317" t="s">
        <v>2570</v>
      </c>
      <c r="C5317" t="s">
        <v>2569</v>
      </c>
      <c r="D5317">
        <v>3400.48</v>
      </c>
      <c r="E5317">
        <v>1741</v>
      </c>
      <c r="F5317">
        <v>64483</v>
      </c>
      <c r="G5317">
        <v>36120044</v>
      </c>
      <c r="H5317" t="s">
        <v>3007</v>
      </c>
      <c r="I5317" t="s">
        <v>2737</v>
      </c>
      <c r="J5317" s="8">
        <v>43859.488888888889</v>
      </c>
      <c r="K5317">
        <v>361</v>
      </c>
      <c r="L5317">
        <v>64483</v>
      </c>
      <c r="M5317" s="19">
        <v>1822</v>
      </c>
    </row>
    <row r="5318" spans="1:13" hidden="1" x14ac:dyDescent="0.25">
      <c r="A5318" t="s">
        <v>3197</v>
      </c>
      <c r="B5318" t="s">
        <v>2570</v>
      </c>
      <c r="C5318" t="s">
        <v>2569</v>
      </c>
      <c r="D5318">
        <v>3400.48</v>
      </c>
      <c r="E5318">
        <v>1389</v>
      </c>
      <c r="F5318">
        <v>64484</v>
      </c>
      <c r="G5318">
        <v>36120045</v>
      </c>
      <c r="H5318" t="s">
        <v>3008</v>
      </c>
      <c r="I5318" t="s">
        <v>2737</v>
      </c>
      <c r="J5318" s="8">
        <v>43859.488888888889</v>
      </c>
      <c r="K5318">
        <v>361</v>
      </c>
      <c r="L5318">
        <v>64483</v>
      </c>
      <c r="M5318" s="19">
        <v>1453</v>
      </c>
    </row>
    <row r="5319" spans="1:13" hidden="1" x14ac:dyDescent="0.25">
      <c r="A5319" t="s">
        <v>3197</v>
      </c>
      <c r="B5319" t="s">
        <v>2570</v>
      </c>
      <c r="C5319" t="s">
        <v>2569</v>
      </c>
      <c r="D5319">
        <v>3400.48</v>
      </c>
      <c r="E5319">
        <v>56.81</v>
      </c>
      <c r="F5319" t="s">
        <v>2737</v>
      </c>
      <c r="G5319">
        <v>27217116</v>
      </c>
      <c r="H5319" t="s">
        <v>3009</v>
      </c>
      <c r="I5319" t="s">
        <v>2737</v>
      </c>
      <c r="J5319" s="8">
        <v>43859.488888888889</v>
      </c>
      <c r="K5319">
        <v>272</v>
      </c>
      <c r="L5319">
        <v>64483</v>
      </c>
    </row>
    <row r="5320" spans="1:13" hidden="1" x14ac:dyDescent="0.25">
      <c r="A5320" t="s">
        <v>3197</v>
      </c>
      <c r="B5320" t="s">
        <v>2570</v>
      </c>
      <c r="C5320" t="s">
        <v>2569</v>
      </c>
      <c r="D5320">
        <v>3400.48</v>
      </c>
      <c r="E5320">
        <v>13.47</v>
      </c>
      <c r="F5320" t="s">
        <v>2737</v>
      </c>
      <c r="G5320">
        <v>27269181</v>
      </c>
      <c r="H5320" t="s">
        <v>2917</v>
      </c>
      <c r="I5320" t="s">
        <v>2737</v>
      </c>
      <c r="J5320" s="8">
        <v>43859.488888888889</v>
      </c>
      <c r="K5320">
        <v>272</v>
      </c>
      <c r="L5320">
        <v>64483</v>
      </c>
    </row>
    <row r="5321" spans="1:13" hidden="1" x14ac:dyDescent="0.25">
      <c r="A5321" t="s">
        <v>3197</v>
      </c>
      <c r="B5321" t="s">
        <v>2570</v>
      </c>
      <c r="C5321" t="s">
        <v>2569</v>
      </c>
      <c r="D5321">
        <v>3400.48</v>
      </c>
      <c r="E5321">
        <v>121</v>
      </c>
      <c r="F5321" t="s">
        <v>3010</v>
      </c>
      <c r="G5321">
        <v>25021108</v>
      </c>
      <c r="H5321" t="s">
        <v>3011</v>
      </c>
      <c r="I5321" t="s">
        <v>2737</v>
      </c>
      <c r="J5321" s="8">
        <v>43859.488888888889</v>
      </c>
      <c r="K5321">
        <v>250</v>
      </c>
      <c r="L5321">
        <v>64483</v>
      </c>
    </row>
    <row r="5322" spans="1:13" hidden="1" x14ac:dyDescent="0.25">
      <c r="A5322" t="s">
        <v>2603</v>
      </c>
      <c r="B5322" t="s">
        <v>2602</v>
      </c>
      <c r="C5322" t="s">
        <v>2601</v>
      </c>
      <c r="D5322">
        <v>8891.34</v>
      </c>
      <c r="E5322">
        <v>7.35</v>
      </c>
      <c r="F5322" t="s">
        <v>2737</v>
      </c>
      <c r="G5322">
        <v>27013392</v>
      </c>
      <c r="H5322" t="s">
        <v>2755</v>
      </c>
      <c r="I5322" s="9">
        <v>44028.245138888888</v>
      </c>
      <c r="J5322" s="8" t="s">
        <v>2737</v>
      </c>
      <c r="K5322">
        <v>270</v>
      </c>
      <c r="L5322">
        <v>768</v>
      </c>
    </row>
    <row r="5323" spans="1:13" hidden="1" x14ac:dyDescent="0.25">
      <c r="A5323" t="s">
        <v>2603</v>
      </c>
      <c r="B5323" t="s">
        <v>2602</v>
      </c>
      <c r="C5323" t="s">
        <v>2601</v>
      </c>
      <c r="D5323">
        <v>8891.34</v>
      </c>
      <c r="E5323">
        <v>16.96</v>
      </c>
      <c r="F5323" t="s">
        <v>2737</v>
      </c>
      <c r="G5323">
        <v>27217198</v>
      </c>
      <c r="H5323" t="s">
        <v>2943</v>
      </c>
      <c r="I5323" s="9">
        <v>44028.245138888888</v>
      </c>
      <c r="J5323" s="8" t="s">
        <v>2737</v>
      </c>
      <c r="K5323">
        <v>272</v>
      </c>
      <c r="L5323">
        <v>768</v>
      </c>
    </row>
    <row r="5324" spans="1:13" hidden="1" x14ac:dyDescent="0.25">
      <c r="A5324" t="s">
        <v>2603</v>
      </c>
      <c r="B5324" t="s">
        <v>2602</v>
      </c>
      <c r="C5324" t="s">
        <v>2601</v>
      </c>
      <c r="D5324">
        <v>8891.34</v>
      </c>
      <c r="E5324">
        <v>22.61</v>
      </c>
      <c r="F5324" t="s">
        <v>2752</v>
      </c>
      <c r="G5324">
        <v>27038238</v>
      </c>
      <c r="H5324" t="s">
        <v>2753</v>
      </c>
      <c r="I5324" s="9">
        <v>44028.245138888888</v>
      </c>
      <c r="J5324" s="8" t="s">
        <v>2737</v>
      </c>
      <c r="K5324">
        <v>270</v>
      </c>
      <c r="L5324">
        <v>768</v>
      </c>
    </row>
    <row r="5325" spans="1:13" hidden="1" x14ac:dyDescent="0.25">
      <c r="A5325" t="s">
        <v>2603</v>
      </c>
      <c r="B5325" t="s">
        <v>2602</v>
      </c>
      <c r="C5325" t="s">
        <v>2601</v>
      </c>
      <c r="D5325">
        <v>8891.34</v>
      </c>
      <c r="E5325">
        <v>22.61</v>
      </c>
      <c r="F5325" t="s">
        <v>2752</v>
      </c>
      <c r="G5325">
        <v>27038238</v>
      </c>
      <c r="H5325" t="s">
        <v>2753</v>
      </c>
      <c r="I5325" s="9">
        <v>44028.245138888888</v>
      </c>
      <c r="J5325" s="8" t="s">
        <v>2737</v>
      </c>
      <c r="K5325">
        <v>270</v>
      </c>
      <c r="L5325">
        <v>768</v>
      </c>
    </row>
    <row r="5326" spans="1:13" hidden="1" x14ac:dyDescent="0.25">
      <c r="A5326" t="s">
        <v>2603</v>
      </c>
      <c r="B5326" t="s">
        <v>2602</v>
      </c>
      <c r="C5326" t="s">
        <v>2601</v>
      </c>
      <c r="D5326">
        <v>8891.34</v>
      </c>
      <c r="E5326">
        <v>79.84</v>
      </c>
      <c r="F5326" t="s">
        <v>2737</v>
      </c>
      <c r="G5326">
        <v>27250529</v>
      </c>
      <c r="H5326" t="s">
        <v>2818</v>
      </c>
      <c r="I5326" s="9">
        <v>44028.245138888888</v>
      </c>
      <c r="J5326" s="8" t="s">
        <v>2737</v>
      </c>
      <c r="K5326">
        <v>272</v>
      </c>
      <c r="L5326">
        <v>768</v>
      </c>
    </row>
    <row r="5327" spans="1:13" hidden="1" x14ac:dyDescent="0.25">
      <c r="A5327" t="s">
        <v>2603</v>
      </c>
      <c r="B5327" t="s">
        <v>2602</v>
      </c>
      <c r="C5327" t="s">
        <v>2601</v>
      </c>
      <c r="D5327">
        <v>8891.34</v>
      </c>
      <c r="E5327">
        <v>13.89</v>
      </c>
      <c r="F5327" t="s">
        <v>2737</v>
      </c>
      <c r="G5327">
        <v>27250507</v>
      </c>
      <c r="H5327" t="s">
        <v>2815</v>
      </c>
      <c r="I5327" s="9">
        <v>44028.245138888888</v>
      </c>
      <c r="J5327" s="8" t="s">
        <v>2737</v>
      </c>
      <c r="K5327">
        <v>272</v>
      </c>
      <c r="L5327">
        <v>768</v>
      </c>
    </row>
    <row r="5328" spans="1:13" hidden="1" x14ac:dyDescent="0.25">
      <c r="A5328" t="s">
        <v>2603</v>
      </c>
      <c r="B5328" t="s">
        <v>2602</v>
      </c>
      <c r="C5328" t="s">
        <v>2601</v>
      </c>
      <c r="D5328">
        <v>8891.34</v>
      </c>
      <c r="E5328">
        <v>92.86</v>
      </c>
      <c r="F5328" t="s">
        <v>2737</v>
      </c>
      <c r="G5328">
        <v>27210100</v>
      </c>
      <c r="H5328" t="s">
        <v>2750</v>
      </c>
      <c r="I5328" s="9">
        <v>44028.245138888888</v>
      </c>
      <c r="J5328" s="8" t="s">
        <v>2737</v>
      </c>
      <c r="K5328">
        <v>272</v>
      </c>
      <c r="L5328">
        <v>768</v>
      </c>
    </row>
    <row r="5329" spans="1:12" hidden="1" x14ac:dyDescent="0.25">
      <c r="A5329" t="s">
        <v>2603</v>
      </c>
      <c r="B5329" t="s">
        <v>2602</v>
      </c>
      <c r="C5329" t="s">
        <v>2601</v>
      </c>
      <c r="D5329">
        <v>8891.34</v>
      </c>
      <c r="E5329">
        <v>129.97999999999999</v>
      </c>
      <c r="F5329" t="s">
        <v>2737</v>
      </c>
      <c r="G5329">
        <v>27250540</v>
      </c>
      <c r="H5329" t="s">
        <v>2817</v>
      </c>
      <c r="I5329" s="9">
        <v>44028.245138888888</v>
      </c>
      <c r="J5329" s="8" t="s">
        <v>2737</v>
      </c>
      <c r="K5329">
        <v>272</v>
      </c>
      <c r="L5329">
        <v>768</v>
      </c>
    </row>
    <row r="5330" spans="1:12" hidden="1" x14ac:dyDescent="0.25">
      <c r="A5330" t="s">
        <v>2603</v>
      </c>
      <c r="B5330" t="s">
        <v>2602</v>
      </c>
      <c r="C5330" t="s">
        <v>2601</v>
      </c>
      <c r="D5330">
        <v>8891.34</v>
      </c>
      <c r="E5330">
        <v>11.02</v>
      </c>
      <c r="F5330" t="s">
        <v>2737</v>
      </c>
      <c r="G5330">
        <v>27210100</v>
      </c>
      <c r="H5330" t="s">
        <v>2750</v>
      </c>
      <c r="I5330" s="9">
        <v>44028.245138888888</v>
      </c>
      <c r="J5330" s="8" t="s">
        <v>2737</v>
      </c>
      <c r="K5330">
        <v>272</v>
      </c>
      <c r="L5330">
        <v>768</v>
      </c>
    </row>
    <row r="5331" spans="1:12" hidden="1" x14ac:dyDescent="0.25">
      <c r="A5331" t="s">
        <v>2603</v>
      </c>
      <c r="B5331" t="s">
        <v>2602</v>
      </c>
      <c r="C5331" t="s">
        <v>2601</v>
      </c>
      <c r="D5331">
        <v>8891.34</v>
      </c>
      <c r="E5331">
        <v>11.02</v>
      </c>
      <c r="F5331" t="s">
        <v>2737</v>
      </c>
      <c r="G5331">
        <v>27210100</v>
      </c>
      <c r="H5331" t="s">
        <v>2750</v>
      </c>
      <c r="I5331" s="9">
        <v>44028.245138888888</v>
      </c>
      <c r="J5331" s="8" t="s">
        <v>2737</v>
      </c>
      <c r="K5331">
        <v>272</v>
      </c>
      <c r="L5331">
        <v>768</v>
      </c>
    </row>
    <row r="5332" spans="1:12" hidden="1" x14ac:dyDescent="0.25">
      <c r="A5332" t="s">
        <v>2603</v>
      </c>
      <c r="B5332" t="s">
        <v>2602</v>
      </c>
      <c r="C5332" t="s">
        <v>2601</v>
      </c>
      <c r="D5332">
        <v>8891.34</v>
      </c>
      <c r="E5332">
        <v>5.46</v>
      </c>
      <c r="F5332" t="s">
        <v>2737</v>
      </c>
      <c r="G5332">
        <v>27210100</v>
      </c>
      <c r="H5332" t="s">
        <v>2750</v>
      </c>
      <c r="I5332" s="9">
        <v>44028.245138888888</v>
      </c>
      <c r="J5332" s="8" t="s">
        <v>2737</v>
      </c>
      <c r="K5332">
        <v>272</v>
      </c>
      <c r="L5332">
        <v>768</v>
      </c>
    </row>
    <row r="5333" spans="1:12" hidden="1" x14ac:dyDescent="0.25">
      <c r="A5333" t="s">
        <v>2603</v>
      </c>
      <c r="B5333" t="s">
        <v>2602</v>
      </c>
      <c r="C5333" t="s">
        <v>2601</v>
      </c>
      <c r="D5333">
        <v>8891.34</v>
      </c>
      <c r="E5333">
        <v>5.46</v>
      </c>
      <c r="F5333" t="s">
        <v>2737</v>
      </c>
      <c r="G5333">
        <v>27210100</v>
      </c>
      <c r="H5333" t="s">
        <v>2750</v>
      </c>
      <c r="I5333" s="9">
        <v>44028.245138888888</v>
      </c>
      <c r="J5333" s="8" t="s">
        <v>2737</v>
      </c>
      <c r="K5333">
        <v>272</v>
      </c>
      <c r="L5333">
        <v>768</v>
      </c>
    </row>
    <row r="5334" spans="1:12" hidden="1" x14ac:dyDescent="0.25">
      <c r="A5334" t="s">
        <v>2603</v>
      </c>
      <c r="B5334" t="s">
        <v>2602</v>
      </c>
      <c r="C5334" t="s">
        <v>2601</v>
      </c>
      <c r="D5334">
        <v>8891.34</v>
      </c>
      <c r="E5334">
        <v>6.74</v>
      </c>
      <c r="F5334" t="s">
        <v>2737</v>
      </c>
      <c r="G5334">
        <v>27210100</v>
      </c>
      <c r="H5334" t="s">
        <v>2750</v>
      </c>
      <c r="I5334" s="9">
        <v>44028.245138888888</v>
      </c>
      <c r="J5334" s="8" t="s">
        <v>2737</v>
      </c>
      <c r="K5334">
        <v>272</v>
      </c>
      <c r="L5334">
        <v>768</v>
      </c>
    </row>
    <row r="5335" spans="1:12" hidden="1" x14ac:dyDescent="0.25">
      <c r="A5335" t="s">
        <v>2603</v>
      </c>
      <c r="B5335" t="s">
        <v>2602</v>
      </c>
      <c r="C5335" t="s">
        <v>2601</v>
      </c>
      <c r="D5335">
        <v>8891.34</v>
      </c>
      <c r="E5335">
        <v>6.74</v>
      </c>
      <c r="F5335" t="s">
        <v>2737</v>
      </c>
      <c r="G5335">
        <v>27210100</v>
      </c>
      <c r="H5335" t="s">
        <v>2750</v>
      </c>
      <c r="I5335" s="9">
        <v>44028.245138888888</v>
      </c>
      <c r="J5335" s="8" t="s">
        <v>2737</v>
      </c>
      <c r="K5335">
        <v>272</v>
      </c>
      <c r="L5335">
        <v>768</v>
      </c>
    </row>
    <row r="5336" spans="1:12" hidden="1" x14ac:dyDescent="0.25">
      <c r="A5336" t="s">
        <v>2603</v>
      </c>
      <c r="B5336" t="s">
        <v>2602</v>
      </c>
      <c r="C5336" t="s">
        <v>2601</v>
      </c>
      <c r="D5336">
        <v>8891.34</v>
      </c>
      <c r="E5336">
        <v>8.32</v>
      </c>
      <c r="F5336" t="s">
        <v>2737</v>
      </c>
      <c r="G5336">
        <v>27269155</v>
      </c>
      <c r="H5336" t="s">
        <v>2820</v>
      </c>
      <c r="I5336" s="9">
        <v>44028.245138888888</v>
      </c>
      <c r="J5336" s="8" t="s">
        <v>2737</v>
      </c>
      <c r="K5336">
        <v>272</v>
      </c>
      <c r="L5336">
        <v>768</v>
      </c>
    </row>
    <row r="5337" spans="1:12" hidden="1" x14ac:dyDescent="0.25">
      <c r="A5337" t="s">
        <v>2603</v>
      </c>
      <c r="B5337" t="s">
        <v>2602</v>
      </c>
      <c r="C5337" t="s">
        <v>2601</v>
      </c>
      <c r="D5337">
        <v>8891.34</v>
      </c>
      <c r="E5337">
        <v>52.04</v>
      </c>
      <c r="F5337" t="s">
        <v>2737</v>
      </c>
      <c r="G5337">
        <v>27269185</v>
      </c>
      <c r="H5337" t="s">
        <v>2819</v>
      </c>
      <c r="I5337" s="9">
        <v>44028.245138888888</v>
      </c>
      <c r="J5337" s="8" t="s">
        <v>2737</v>
      </c>
      <c r="K5337">
        <v>272</v>
      </c>
      <c r="L5337">
        <v>768</v>
      </c>
    </row>
    <row r="5338" spans="1:12" hidden="1" x14ac:dyDescent="0.25">
      <c r="A5338" t="s">
        <v>2603</v>
      </c>
      <c r="B5338" t="s">
        <v>2602</v>
      </c>
      <c r="C5338" t="s">
        <v>2601</v>
      </c>
      <c r="D5338">
        <v>8891.34</v>
      </c>
      <c r="E5338">
        <v>92.09</v>
      </c>
      <c r="F5338">
        <v>69118</v>
      </c>
      <c r="G5338">
        <v>27069118</v>
      </c>
      <c r="H5338" t="s">
        <v>2821</v>
      </c>
      <c r="I5338" s="9">
        <v>44028.245138888888</v>
      </c>
      <c r="J5338" s="8" t="s">
        <v>2737</v>
      </c>
      <c r="K5338">
        <v>270</v>
      </c>
      <c r="L5338">
        <v>768</v>
      </c>
    </row>
    <row r="5339" spans="1:12" hidden="1" x14ac:dyDescent="0.25">
      <c r="A5339" t="s">
        <v>2603</v>
      </c>
      <c r="B5339" t="s">
        <v>2602</v>
      </c>
      <c r="C5339" t="s">
        <v>2601</v>
      </c>
      <c r="D5339">
        <v>8891.34</v>
      </c>
      <c r="E5339">
        <v>5.46</v>
      </c>
      <c r="F5339" t="s">
        <v>2737</v>
      </c>
      <c r="G5339">
        <v>27069165</v>
      </c>
      <c r="H5339" t="s">
        <v>2806</v>
      </c>
      <c r="I5339" s="9">
        <v>44028.245138888888</v>
      </c>
      <c r="J5339" s="8" t="s">
        <v>2737</v>
      </c>
      <c r="K5339">
        <v>270</v>
      </c>
      <c r="L5339">
        <v>768</v>
      </c>
    </row>
    <row r="5340" spans="1:12" hidden="1" x14ac:dyDescent="0.25">
      <c r="A5340" t="s">
        <v>2603</v>
      </c>
      <c r="B5340" t="s">
        <v>2602</v>
      </c>
      <c r="C5340" t="s">
        <v>2601</v>
      </c>
      <c r="D5340">
        <v>8891.34</v>
      </c>
      <c r="E5340">
        <v>56.37</v>
      </c>
      <c r="F5340" t="s">
        <v>2737</v>
      </c>
      <c r="G5340">
        <v>27069512</v>
      </c>
      <c r="H5340" t="s">
        <v>2822</v>
      </c>
      <c r="I5340" s="9">
        <v>44028.245138888888</v>
      </c>
      <c r="J5340" s="8" t="s">
        <v>2737</v>
      </c>
      <c r="K5340">
        <v>270</v>
      </c>
      <c r="L5340">
        <v>768</v>
      </c>
    </row>
    <row r="5341" spans="1:12" hidden="1" x14ac:dyDescent="0.25">
      <c r="A5341" t="s">
        <v>2603</v>
      </c>
      <c r="B5341" t="s">
        <v>2602</v>
      </c>
      <c r="C5341" t="s">
        <v>2601</v>
      </c>
      <c r="D5341">
        <v>8891.34</v>
      </c>
      <c r="E5341">
        <v>-92.86</v>
      </c>
      <c r="F5341" t="s">
        <v>2737</v>
      </c>
      <c r="G5341">
        <v>27210100</v>
      </c>
      <c r="H5341" t="s">
        <v>2750</v>
      </c>
      <c r="I5341" s="9">
        <v>44028.245138888888</v>
      </c>
      <c r="J5341" s="8" t="s">
        <v>2737</v>
      </c>
      <c r="K5341">
        <v>272</v>
      </c>
      <c r="L5341">
        <v>768</v>
      </c>
    </row>
    <row r="5342" spans="1:12" hidden="1" x14ac:dyDescent="0.25">
      <c r="A5342" t="s">
        <v>2603</v>
      </c>
      <c r="B5342" t="s">
        <v>2602</v>
      </c>
      <c r="C5342" t="s">
        <v>2601</v>
      </c>
      <c r="D5342">
        <v>8891.34</v>
      </c>
      <c r="E5342">
        <v>-71.73</v>
      </c>
      <c r="F5342" t="s">
        <v>2737</v>
      </c>
      <c r="G5342">
        <v>27013490</v>
      </c>
      <c r="H5342" t="s">
        <v>2814</v>
      </c>
      <c r="I5342" s="9">
        <v>44028.245138888888</v>
      </c>
      <c r="J5342" s="8" t="s">
        <v>2737</v>
      </c>
      <c r="K5342">
        <v>270</v>
      </c>
      <c r="L5342">
        <v>768</v>
      </c>
    </row>
    <row r="5343" spans="1:12" hidden="1" x14ac:dyDescent="0.25">
      <c r="A5343" t="s">
        <v>2603</v>
      </c>
      <c r="B5343" t="s">
        <v>2602</v>
      </c>
      <c r="C5343" t="s">
        <v>2601</v>
      </c>
      <c r="D5343">
        <v>8891.34</v>
      </c>
      <c r="E5343">
        <v>-129.97999999999999</v>
      </c>
      <c r="F5343" t="s">
        <v>2737</v>
      </c>
      <c r="G5343">
        <v>27250540</v>
      </c>
      <c r="H5343" t="s">
        <v>2817</v>
      </c>
      <c r="I5343" s="9">
        <v>44028.245138888888</v>
      </c>
      <c r="J5343" s="8" t="s">
        <v>2737</v>
      </c>
      <c r="K5343">
        <v>272</v>
      </c>
      <c r="L5343">
        <v>768</v>
      </c>
    </row>
    <row r="5344" spans="1:12" hidden="1" x14ac:dyDescent="0.25">
      <c r="A5344" t="s">
        <v>2603</v>
      </c>
      <c r="B5344" t="s">
        <v>2602</v>
      </c>
      <c r="C5344" t="s">
        <v>2601</v>
      </c>
      <c r="D5344">
        <v>8891.34</v>
      </c>
      <c r="E5344">
        <v>-13.89</v>
      </c>
      <c r="F5344" t="s">
        <v>2737</v>
      </c>
      <c r="G5344">
        <v>27250507</v>
      </c>
      <c r="H5344" t="s">
        <v>2815</v>
      </c>
      <c r="I5344" s="9">
        <v>44028.245138888888</v>
      </c>
      <c r="J5344" s="8" t="s">
        <v>2737</v>
      </c>
      <c r="K5344">
        <v>272</v>
      </c>
      <c r="L5344">
        <v>768</v>
      </c>
    </row>
    <row r="5345" spans="1:12" hidden="1" x14ac:dyDescent="0.25">
      <c r="A5345" t="s">
        <v>2603</v>
      </c>
      <c r="B5345" t="s">
        <v>2602</v>
      </c>
      <c r="C5345" t="s">
        <v>2601</v>
      </c>
      <c r="D5345">
        <v>8891.34</v>
      </c>
      <c r="E5345">
        <v>-7.68</v>
      </c>
      <c r="F5345" t="s">
        <v>2737</v>
      </c>
      <c r="G5345">
        <v>27069276</v>
      </c>
      <c r="H5345" t="s">
        <v>2813</v>
      </c>
      <c r="I5345" s="9">
        <v>44028.245138888888</v>
      </c>
      <c r="J5345" s="8" t="s">
        <v>2737</v>
      </c>
      <c r="K5345">
        <v>270</v>
      </c>
      <c r="L5345">
        <v>768</v>
      </c>
    </row>
    <row r="5346" spans="1:12" hidden="1" x14ac:dyDescent="0.25">
      <c r="A5346" t="s">
        <v>2603</v>
      </c>
      <c r="B5346" t="s">
        <v>2602</v>
      </c>
      <c r="C5346" t="s">
        <v>2601</v>
      </c>
      <c r="D5346">
        <v>8891.34</v>
      </c>
      <c r="E5346">
        <v>-5.46</v>
      </c>
      <c r="F5346" t="s">
        <v>2737</v>
      </c>
      <c r="G5346">
        <v>27210100</v>
      </c>
      <c r="H5346" t="s">
        <v>2750</v>
      </c>
      <c r="I5346" s="9">
        <v>44028.245138888888</v>
      </c>
      <c r="J5346" s="8" t="s">
        <v>2737</v>
      </c>
      <c r="K5346">
        <v>272</v>
      </c>
      <c r="L5346">
        <v>768</v>
      </c>
    </row>
    <row r="5347" spans="1:12" hidden="1" x14ac:dyDescent="0.25">
      <c r="A5347" t="s">
        <v>2603</v>
      </c>
      <c r="B5347" t="s">
        <v>2602</v>
      </c>
      <c r="C5347" t="s">
        <v>2601</v>
      </c>
      <c r="D5347">
        <v>8891.34</v>
      </c>
      <c r="E5347">
        <v>-5.46</v>
      </c>
      <c r="F5347" t="s">
        <v>2737</v>
      </c>
      <c r="G5347">
        <v>27210100</v>
      </c>
      <c r="H5347" t="s">
        <v>2750</v>
      </c>
      <c r="I5347" s="9">
        <v>44028.245138888888</v>
      </c>
      <c r="J5347" s="8" t="s">
        <v>2737</v>
      </c>
      <c r="K5347">
        <v>272</v>
      </c>
      <c r="L5347">
        <v>768</v>
      </c>
    </row>
    <row r="5348" spans="1:12" hidden="1" x14ac:dyDescent="0.25">
      <c r="A5348" t="s">
        <v>2603</v>
      </c>
      <c r="B5348" t="s">
        <v>2602</v>
      </c>
      <c r="C5348" t="s">
        <v>2601</v>
      </c>
      <c r="D5348">
        <v>8891.34</v>
      </c>
      <c r="E5348">
        <v>-7.35</v>
      </c>
      <c r="F5348" t="s">
        <v>2737</v>
      </c>
      <c r="G5348">
        <v>27013392</v>
      </c>
      <c r="H5348" t="s">
        <v>2755</v>
      </c>
      <c r="I5348" s="9">
        <v>44028.245138888888</v>
      </c>
      <c r="J5348" s="8" t="s">
        <v>2737</v>
      </c>
      <c r="K5348">
        <v>270</v>
      </c>
      <c r="L5348">
        <v>768</v>
      </c>
    </row>
    <row r="5349" spans="1:12" hidden="1" x14ac:dyDescent="0.25">
      <c r="A5349" t="s">
        <v>2603</v>
      </c>
      <c r="B5349" t="s">
        <v>2602</v>
      </c>
      <c r="C5349" t="s">
        <v>2601</v>
      </c>
      <c r="D5349">
        <v>8891.34</v>
      </c>
      <c r="E5349">
        <v>-7.35</v>
      </c>
      <c r="F5349" t="s">
        <v>2737</v>
      </c>
      <c r="G5349">
        <v>27013393</v>
      </c>
      <c r="H5349" t="s">
        <v>2834</v>
      </c>
      <c r="I5349" s="9">
        <v>44028.245138888888</v>
      </c>
      <c r="J5349" s="8" t="s">
        <v>2737</v>
      </c>
      <c r="K5349">
        <v>270</v>
      </c>
      <c r="L5349">
        <v>768</v>
      </c>
    </row>
    <row r="5350" spans="1:12" hidden="1" x14ac:dyDescent="0.25">
      <c r="A5350" t="s">
        <v>2603</v>
      </c>
      <c r="B5350" t="s">
        <v>2602</v>
      </c>
      <c r="C5350" t="s">
        <v>2601</v>
      </c>
      <c r="D5350">
        <v>8891.34</v>
      </c>
      <c r="E5350">
        <v>45.98</v>
      </c>
      <c r="F5350" t="s">
        <v>2737</v>
      </c>
      <c r="G5350">
        <v>27280023</v>
      </c>
      <c r="H5350" t="s">
        <v>2949</v>
      </c>
      <c r="I5350" s="9">
        <v>44028.245138888888</v>
      </c>
      <c r="J5350" s="8" t="s">
        <v>2737</v>
      </c>
      <c r="K5350">
        <v>272</v>
      </c>
      <c r="L5350">
        <v>768</v>
      </c>
    </row>
    <row r="5351" spans="1:12" hidden="1" x14ac:dyDescent="0.25">
      <c r="A5351" t="s">
        <v>2603</v>
      </c>
      <c r="B5351" t="s">
        <v>2602</v>
      </c>
      <c r="C5351" t="s">
        <v>2601</v>
      </c>
      <c r="D5351">
        <v>8891.34</v>
      </c>
      <c r="E5351">
        <v>9.27</v>
      </c>
      <c r="F5351" t="s">
        <v>2737</v>
      </c>
      <c r="G5351">
        <v>27069286</v>
      </c>
      <c r="H5351" t="s">
        <v>2916</v>
      </c>
      <c r="I5351" s="9">
        <v>44028.245138888888</v>
      </c>
      <c r="J5351" s="8" t="s">
        <v>2737</v>
      </c>
      <c r="K5351">
        <v>270</v>
      </c>
      <c r="L5351">
        <v>768</v>
      </c>
    </row>
    <row r="5352" spans="1:12" hidden="1" x14ac:dyDescent="0.25">
      <c r="A5352" t="s">
        <v>2603</v>
      </c>
      <c r="B5352" t="s">
        <v>2602</v>
      </c>
      <c r="C5352" t="s">
        <v>2601</v>
      </c>
      <c r="D5352">
        <v>8891.34</v>
      </c>
      <c r="E5352">
        <v>71.73</v>
      </c>
      <c r="F5352" t="s">
        <v>2737</v>
      </c>
      <c r="G5352">
        <v>27013490</v>
      </c>
      <c r="H5352" t="s">
        <v>2814</v>
      </c>
      <c r="I5352" s="9">
        <v>44028.245138888888</v>
      </c>
      <c r="J5352" s="8" t="s">
        <v>2737</v>
      </c>
      <c r="K5352">
        <v>270</v>
      </c>
      <c r="L5352">
        <v>768</v>
      </c>
    </row>
    <row r="5353" spans="1:12" hidden="1" x14ac:dyDescent="0.25">
      <c r="A5353" t="s">
        <v>2603</v>
      </c>
      <c r="B5353" t="s">
        <v>2602</v>
      </c>
      <c r="C5353" t="s">
        <v>2601</v>
      </c>
      <c r="D5353">
        <v>8891.34</v>
      </c>
      <c r="E5353">
        <v>9.7100000000000009</v>
      </c>
      <c r="F5353" t="s">
        <v>2737</v>
      </c>
      <c r="G5353">
        <v>27069175</v>
      </c>
      <c r="H5353" t="s">
        <v>2948</v>
      </c>
      <c r="I5353" s="9">
        <v>44028.245138888888</v>
      </c>
      <c r="J5353" s="8" t="s">
        <v>2737</v>
      </c>
      <c r="K5353">
        <v>270</v>
      </c>
      <c r="L5353">
        <v>768</v>
      </c>
    </row>
    <row r="5354" spans="1:12" hidden="1" x14ac:dyDescent="0.25">
      <c r="A5354" t="s">
        <v>2603</v>
      </c>
      <c r="B5354" t="s">
        <v>2602</v>
      </c>
      <c r="C5354" t="s">
        <v>2601</v>
      </c>
      <c r="D5354">
        <v>8891.34</v>
      </c>
      <c r="E5354">
        <v>8.51</v>
      </c>
      <c r="F5354" t="s">
        <v>2737</v>
      </c>
      <c r="G5354">
        <v>27217035</v>
      </c>
      <c r="H5354" t="s">
        <v>2947</v>
      </c>
      <c r="I5354" s="9">
        <v>44028.245138888888</v>
      </c>
      <c r="J5354" s="8" t="s">
        <v>2737</v>
      </c>
      <c r="K5354">
        <v>272</v>
      </c>
      <c r="L5354">
        <v>768</v>
      </c>
    </row>
    <row r="5355" spans="1:12" hidden="1" x14ac:dyDescent="0.25">
      <c r="A5355" t="s">
        <v>2603</v>
      </c>
      <c r="B5355" t="s">
        <v>2602</v>
      </c>
      <c r="C5355" t="s">
        <v>2601</v>
      </c>
      <c r="D5355">
        <v>8891.34</v>
      </c>
      <c r="E5355">
        <v>41.47</v>
      </c>
      <c r="F5355" t="s">
        <v>2737</v>
      </c>
      <c r="G5355">
        <v>27069272</v>
      </c>
      <c r="H5355" t="s">
        <v>2786</v>
      </c>
      <c r="I5355" s="9">
        <v>44028.245138888888</v>
      </c>
      <c r="J5355" s="8" t="s">
        <v>2737</v>
      </c>
      <c r="K5355">
        <v>270</v>
      </c>
      <c r="L5355">
        <v>768</v>
      </c>
    </row>
    <row r="5356" spans="1:12" hidden="1" x14ac:dyDescent="0.25">
      <c r="A5356" t="s">
        <v>2603</v>
      </c>
      <c r="B5356" t="s">
        <v>2602</v>
      </c>
      <c r="C5356" t="s">
        <v>2601</v>
      </c>
      <c r="D5356">
        <v>8891.34</v>
      </c>
      <c r="E5356">
        <v>8.34</v>
      </c>
      <c r="F5356" t="s">
        <v>2737</v>
      </c>
      <c r="G5356">
        <v>27069318</v>
      </c>
      <c r="H5356" t="s">
        <v>2950</v>
      </c>
      <c r="I5356" s="9">
        <v>44028.245138888888</v>
      </c>
      <c r="J5356" s="8" t="s">
        <v>2737</v>
      </c>
      <c r="K5356">
        <v>270</v>
      </c>
      <c r="L5356">
        <v>768</v>
      </c>
    </row>
    <row r="5357" spans="1:12" hidden="1" x14ac:dyDescent="0.25">
      <c r="A5357" t="s">
        <v>2603</v>
      </c>
      <c r="B5357" t="s">
        <v>2602</v>
      </c>
      <c r="C5357" t="s">
        <v>2601</v>
      </c>
      <c r="D5357">
        <v>8891.34</v>
      </c>
      <c r="E5357">
        <v>85.8</v>
      </c>
      <c r="F5357" t="s">
        <v>2803</v>
      </c>
      <c r="G5357">
        <v>25024698</v>
      </c>
      <c r="H5357" t="s">
        <v>2804</v>
      </c>
      <c r="I5357" s="9">
        <v>44028.245138888888</v>
      </c>
      <c r="J5357" s="8" t="s">
        <v>2737</v>
      </c>
      <c r="K5357">
        <v>250</v>
      </c>
      <c r="L5357">
        <v>768</v>
      </c>
    </row>
    <row r="5358" spans="1:12" hidden="1" x14ac:dyDescent="0.25">
      <c r="A5358" t="s">
        <v>2603</v>
      </c>
      <c r="B5358" t="s">
        <v>2602</v>
      </c>
      <c r="C5358" t="s">
        <v>2601</v>
      </c>
      <c r="D5358">
        <v>8891.34</v>
      </c>
      <c r="E5358">
        <v>19.16</v>
      </c>
      <c r="F5358" t="s">
        <v>2737</v>
      </c>
      <c r="G5358">
        <v>25824575</v>
      </c>
      <c r="H5358" t="s">
        <v>3017</v>
      </c>
      <c r="I5358" s="9">
        <v>44028.245138888888</v>
      </c>
      <c r="J5358" s="8" t="s">
        <v>2737</v>
      </c>
      <c r="K5358">
        <v>258</v>
      </c>
      <c r="L5358">
        <v>768</v>
      </c>
    </row>
    <row r="5359" spans="1:12" hidden="1" x14ac:dyDescent="0.25">
      <c r="A5359" t="s">
        <v>2603</v>
      </c>
      <c r="B5359" t="s">
        <v>2602</v>
      </c>
      <c r="C5359" t="s">
        <v>2601</v>
      </c>
      <c r="D5359">
        <v>8891.34</v>
      </c>
      <c r="E5359">
        <v>67.86</v>
      </c>
      <c r="F5359" t="s">
        <v>2737</v>
      </c>
      <c r="G5359">
        <v>25024061</v>
      </c>
      <c r="H5359" t="s">
        <v>3133</v>
      </c>
      <c r="I5359" s="9">
        <v>44028.245138888888</v>
      </c>
      <c r="J5359" s="8" t="s">
        <v>2737</v>
      </c>
      <c r="K5359">
        <v>250</v>
      </c>
      <c r="L5359">
        <v>768</v>
      </c>
    </row>
    <row r="5360" spans="1:12" hidden="1" x14ac:dyDescent="0.25">
      <c r="A5360" t="s">
        <v>2603</v>
      </c>
      <c r="B5360" t="s">
        <v>2602</v>
      </c>
      <c r="C5360" t="s">
        <v>2601</v>
      </c>
      <c r="D5360">
        <v>8891.34</v>
      </c>
      <c r="E5360">
        <v>5</v>
      </c>
      <c r="F5360" t="s">
        <v>2737</v>
      </c>
      <c r="G5360">
        <v>25923983</v>
      </c>
      <c r="H5360" t="s">
        <v>2859</v>
      </c>
      <c r="I5360" s="9">
        <v>44028.245138888888</v>
      </c>
      <c r="J5360" s="8" t="s">
        <v>2737</v>
      </c>
      <c r="K5360">
        <v>259</v>
      </c>
      <c r="L5360">
        <v>768</v>
      </c>
    </row>
    <row r="5361" spans="1:13" hidden="1" x14ac:dyDescent="0.25">
      <c r="A5361" t="s">
        <v>2603</v>
      </c>
      <c r="B5361" t="s">
        <v>2602</v>
      </c>
      <c r="C5361" t="s">
        <v>2601</v>
      </c>
      <c r="D5361">
        <v>8891.34</v>
      </c>
      <c r="E5361">
        <v>8.83</v>
      </c>
      <c r="F5361" t="s">
        <v>2737</v>
      </c>
      <c r="G5361">
        <v>27069171</v>
      </c>
      <c r="H5361" t="s">
        <v>2809</v>
      </c>
      <c r="I5361" s="9">
        <v>44028.245138888888</v>
      </c>
      <c r="J5361" s="8" t="s">
        <v>2737</v>
      </c>
      <c r="K5361">
        <v>270</v>
      </c>
      <c r="L5361">
        <v>768</v>
      </c>
    </row>
    <row r="5362" spans="1:13" hidden="1" x14ac:dyDescent="0.25">
      <c r="A5362" t="s">
        <v>2603</v>
      </c>
      <c r="B5362" t="s">
        <v>2602</v>
      </c>
      <c r="C5362" t="s">
        <v>2601</v>
      </c>
      <c r="D5362">
        <v>8891.34</v>
      </c>
      <c r="E5362">
        <v>10</v>
      </c>
      <c r="F5362" t="s">
        <v>2737</v>
      </c>
      <c r="G5362">
        <v>25924174</v>
      </c>
      <c r="H5362" t="s">
        <v>2861</v>
      </c>
      <c r="I5362" s="9">
        <v>44028.245138888888</v>
      </c>
      <c r="J5362" s="8" t="s">
        <v>2737</v>
      </c>
      <c r="K5362">
        <v>259</v>
      </c>
      <c r="L5362">
        <v>768</v>
      </c>
    </row>
    <row r="5363" spans="1:13" hidden="1" x14ac:dyDescent="0.25">
      <c r="A5363" t="s">
        <v>2603</v>
      </c>
      <c r="B5363" t="s">
        <v>2602</v>
      </c>
      <c r="C5363" t="s">
        <v>2601</v>
      </c>
      <c r="D5363">
        <v>8891.34</v>
      </c>
      <c r="E5363">
        <v>6.4</v>
      </c>
      <c r="F5363" t="s">
        <v>2737</v>
      </c>
      <c r="G5363">
        <v>25932666</v>
      </c>
      <c r="H5363" t="s">
        <v>2860</v>
      </c>
      <c r="I5363" s="9">
        <v>44028.245138888888</v>
      </c>
      <c r="J5363" s="8" t="s">
        <v>2737</v>
      </c>
      <c r="K5363">
        <v>259</v>
      </c>
      <c r="L5363">
        <v>768</v>
      </c>
    </row>
    <row r="5364" spans="1:13" hidden="1" x14ac:dyDescent="0.25">
      <c r="A5364" t="s">
        <v>2603</v>
      </c>
      <c r="B5364" t="s">
        <v>2602</v>
      </c>
      <c r="C5364" t="s">
        <v>2601</v>
      </c>
      <c r="D5364">
        <v>8891.34</v>
      </c>
      <c r="E5364">
        <v>6</v>
      </c>
      <c r="F5364" t="s">
        <v>2737</v>
      </c>
      <c r="G5364">
        <v>25932661</v>
      </c>
      <c r="H5364" t="s">
        <v>2805</v>
      </c>
      <c r="I5364" s="9">
        <v>44028.245138888888</v>
      </c>
      <c r="J5364" s="8" t="s">
        <v>2737</v>
      </c>
      <c r="K5364">
        <v>259</v>
      </c>
      <c r="L5364">
        <v>768</v>
      </c>
    </row>
    <row r="5365" spans="1:13" hidden="1" x14ac:dyDescent="0.25">
      <c r="A5365" t="s">
        <v>2603</v>
      </c>
      <c r="B5365" t="s">
        <v>2602</v>
      </c>
      <c r="C5365" t="s">
        <v>2601</v>
      </c>
      <c r="D5365">
        <v>8891.34</v>
      </c>
      <c r="E5365">
        <v>48</v>
      </c>
      <c r="F5365" t="s">
        <v>2737</v>
      </c>
      <c r="G5365">
        <v>25024769</v>
      </c>
      <c r="H5365" t="s">
        <v>2741</v>
      </c>
      <c r="I5365" s="9">
        <v>44028.245138888888</v>
      </c>
      <c r="J5365" s="8" t="s">
        <v>2737</v>
      </c>
      <c r="K5365">
        <v>250</v>
      </c>
      <c r="L5365">
        <v>768</v>
      </c>
    </row>
    <row r="5366" spans="1:13" hidden="1" x14ac:dyDescent="0.25">
      <c r="A5366" t="s">
        <v>2603</v>
      </c>
      <c r="B5366" t="s">
        <v>2602</v>
      </c>
      <c r="C5366" t="s">
        <v>2601</v>
      </c>
      <c r="D5366">
        <v>8891.34</v>
      </c>
      <c r="E5366">
        <v>5</v>
      </c>
      <c r="F5366">
        <v>20278</v>
      </c>
      <c r="G5366">
        <v>25920278</v>
      </c>
      <c r="H5366" t="s">
        <v>2798</v>
      </c>
      <c r="I5366" s="9">
        <v>44028.245138888888</v>
      </c>
      <c r="J5366" s="8" t="s">
        <v>2737</v>
      </c>
      <c r="K5366">
        <v>259</v>
      </c>
      <c r="L5366">
        <v>768</v>
      </c>
    </row>
    <row r="5367" spans="1:13" hidden="1" x14ac:dyDescent="0.25">
      <c r="A5367" t="s">
        <v>2603</v>
      </c>
      <c r="B5367" t="s">
        <v>2602</v>
      </c>
      <c r="C5367" t="s">
        <v>2601</v>
      </c>
      <c r="D5367">
        <v>8891.34</v>
      </c>
      <c r="E5367">
        <v>5</v>
      </c>
      <c r="F5367">
        <v>20227</v>
      </c>
      <c r="G5367">
        <v>25920227</v>
      </c>
      <c r="H5367" t="s">
        <v>2797</v>
      </c>
      <c r="I5367" s="9">
        <v>44028.245138888888</v>
      </c>
      <c r="J5367" s="8" t="s">
        <v>2737</v>
      </c>
      <c r="K5367">
        <v>259</v>
      </c>
      <c r="L5367">
        <v>768</v>
      </c>
    </row>
    <row r="5368" spans="1:13" hidden="1" x14ac:dyDescent="0.25">
      <c r="A5368" t="s">
        <v>2603</v>
      </c>
      <c r="B5368" t="s">
        <v>2602</v>
      </c>
      <c r="C5368" t="s">
        <v>2601</v>
      </c>
      <c r="D5368">
        <v>8891.34</v>
      </c>
      <c r="E5368">
        <v>1255</v>
      </c>
      <c r="F5368">
        <v>50499</v>
      </c>
      <c r="G5368">
        <v>11250499</v>
      </c>
      <c r="H5368" t="s">
        <v>2807</v>
      </c>
      <c r="I5368" s="9">
        <v>44028.245138888888</v>
      </c>
      <c r="J5368" s="8" t="s">
        <v>2737</v>
      </c>
      <c r="K5368">
        <v>112</v>
      </c>
      <c r="L5368">
        <v>768</v>
      </c>
      <c r="M5368" s="19">
        <v>1255</v>
      </c>
    </row>
    <row r="5369" spans="1:13" hidden="1" x14ac:dyDescent="0.25">
      <c r="A5369" t="s">
        <v>2603</v>
      </c>
      <c r="B5369" t="s">
        <v>2602</v>
      </c>
      <c r="C5369" t="s">
        <v>2601</v>
      </c>
      <c r="D5369">
        <v>8891.34</v>
      </c>
      <c r="E5369">
        <v>28</v>
      </c>
      <c r="F5369">
        <v>86900</v>
      </c>
      <c r="G5369">
        <v>30032030</v>
      </c>
      <c r="H5369" t="s">
        <v>2829</v>
      </c>
      <c r="I5369" s="9">
        <v>44028.245138888888</v>
      </c>
      <c r="J5369" s="8" t="s">
        <v>2737</v>
      </c>
      <c r="K5369">
        <v>300</v>
      </c>
      <c r="L5369">
        <v>768</v>
      </c>
      <c r="M5369" s="19">
        <v>28</v>
      </c>
    </row>
    <row r="5370" spans="1:13" hidden="1" x14ac:dyDescent="0.25">
      <c r="A5370" t="s">
        <v>2603</v>
      </c>
      <c r="B5370" t="s">
        <v>2602</v>
      </c>
      <c r="C5370" t="s">
        <v>2601</v>
      </c>
      <c r="D5370">
        <v>8891.34</v>
      </c>
      <c r="E5370">
        <v>48</v>
      </c>
      <c r="F5370">
        <v>86850</v>
      </c>
      <c r="G5370">
        <v>30032038</v>
      </c>
      <c r="H5370" t="s">
        <v>2830</v>
      </c>
      <c r="I5370" s="9">
        <v>44028.245138888888</v>
      </c>
      <c r="J5370" s="8" t="s">
        <v>2737</v>
      </c>
      <c r="K5370">
        <v>300</v>
      </c>
      <c r="L5370">
        <v>768</v>
      </c>
      <c r="M5370" s="19">
        <v>48</v>
      </c>
    </row>
    <row r="5371" spans="1:13" hidden="1" x14ac:dyDescent="0.25">
      <c r="A5371" t="s">
        <v>2603</v>
      </c>
      <c r="B5371" t="s">
        <v>2602</v>
      </c>
      <c r="C5371" t="s">
        <v>2601</v>
      </c>
      <c r="D5371">
        <v>8891.34</v>
      </c>
      <c r="E5371">
        <v>16</v>
      </c>
      <c r="F5371">
        <v>32107</v>
      </c>
      <c r="G5371">
        <v>30032107</v>
      </c>
      <c r="H5371" t="s">
        <v>2779</v>
      </c>
      <c r="I5371" s="9">
        <v>44028.245138888888</v>
      </c>
      <c r="J5371" s="8" t="s">
        <v>2737</v>
      </c>
      <c r="K5371">
        <v>300</v>
      </c>
      <c r="L5371">
        <v>768</v>
      </c>
      <c r="M5371" s="19">
        <v>16</v>
      </c>
    </row>
    <row r="5372" spans="1:13" hidden="1" x14ac:dyDescent="0.25">
      <c r="A5372" t="s">
        <v>2603</v>
      </c>
      <c r="B5372" t="s">
        <v>2602</v>
      </c>
      <c r="C5372" t="s">
        <v>2601</v>
      </c>
      <c r="D5372">
        <v>8891.34</v>
      </c>
      <c r="E5372">
        <v>8.83</v>
      </c>
      <c r="F5372" t="s">
        <v>2737</v>
      </c>
      <c r="G5372">
        <v>27069171</v>
      </c>
      <c r="H5372" t="s">
        <v>2809</v>
      </c>
      <c r="I5372" s="9">
        <v>44028.245138888888</v>
      </c>
      <c r="J5372" s="8" t="s">
        <v>2737</v>
      </c>
      <c r="K5372">
        <v>270</v>
      </c>
      <c r="L5372">
        <v>768</v>
      </c>
    </row>
    <row r="5373" spans="1:13" hidden="1" x14ac:dyDescent="0.25">
      <c r="A5373" t="s">
        <v>2603</v>
      </c>
      <c r="B5373" t="s">
        <v>2602</v>
      </c>
      <c r="C5373" t="s">
        <v>2601</v>
      </c>
      <c r="D5373">
        <v>8891.34</v>
      </c>
      <c r="E5373">
        <v>49</v>
      </c>
      <c r="F5373">
        <v>85025</v>
      </c>
      <c r="G5373">
        <v>30032110</v>
      </c>
      <c r="H5373" t="s">
        <v>2776</v>
      </c>
      <c r="I5373" s="9">
        <v>44028.245138888888</v>
      </c>
      <c r="J5373" s="8" t="s">
        <v>2737</v>
      </c>
      <c r="K5373">
        <v>300</v>
      </c>
      <c r="L5373">
        <v>768</v>
      </c>
      <c r="M5373" s="19">
        <v>49</v>
      </c>
    </row>
    <row r="5374" spans="1:13" hidden="1" x14ac:dyDescent="0.25">
      <c r="A5374" t="s">
        <v>2603</v>
      </c>
      <c r="B5374" t="s">
        <v>2602</v>
      </c>
      <c r="C5374" t="s">
        <v>2601</v>
      </c>
      <c r="D5374">
        <v>8891.34</v>
      </c>
      <c r="E5374">
        <v>259</v>
      </c>
      <c r="F5374">
        <v>80100</v>
      </c>
      <c r="G5374">
        <v>30032401</v>
      </c>
      <c r="H5374" t="s">
        <v>2831</v>
      </c>
      <c r="I5374" s="9">
        <v>44028.245138888888</v>
      </c>
      <c r="J5374" s="8" t="s">
        <v>2737</v>
      </c>
      <c r="K5374">
        <v>300</v>
      </c>
      <c r="L5374">
        <v>768</v>
      </c>
      <c r="M5374" s="19">
        <v>259</v>
      </c>
    </row>
    <row r="5375" spans="1:13" hidden="1" x14ac:dyDescent="0.25">
      <c r="A5375" t="s">
        <v>2603</v>
      </c>
      <c r="B5375" t="s">
        <v>2602</v>
      </c>
      <c r="C5375" t="s">
        <v>2601</v>
      </c>
      <c r="D5375">
        <v>8891.34</v>
      </c>
      <c r="E5375">
        <v>16</v>
      </c>
      <c r="F5375">
        <v>32107</v>
      </c>
      <c r="G5375">
        <v>30032107</v>
      </c>
      <c r="H5375" t="s">
        <v>2779</v>
      </c>
      <c r="I5375" s="9">
        <v>44028.245138888888</v>
      </c>
      <c r="J5375" s="8" t="s">
        <v>2737</v>
      </c>
      <c r="K5375">
        <v>300</v>
      </c>
      <c r="L5375">
        <v>768</v>
      </c>
      <c r="M5375" s="19">
        <v>16</v>
      </c>
    </row>
    <row r="5376" spans="1:13" hidden="1" x14ac:dyDescent="0.25">
      <c r="A5376" t="s">
        <v>2603</v>
      </c>
      <c r="B5376" t="s">
        <v>2602</v>
      </c>
      <c r="C5376" t="s">
        <v>2601</v>
      </c>
      <c r="D5376">
        <v>8891.34</v>
      </c>
      <c r="E5376">
        <v>30</v>
      </c>
      <c r="F5376">
        <v>86592</v>
      </c>
      <c r="G5376">
        <v>30032010</v>
      </c>
      <c r="H5376" t="s">
        <v>2832</v>
      </c>
      <c r="I5376" s="9">
        <v>44028.245138888888</v>
      </c>
      <c r="J5376" s="8" t="s">
        <v>2737</v>
      </c>
      <c r="K5376">
        <v>300</v>
      </c>
      <c r="L5376">
        <v>768</v>
      </c>
      <c r="M5376" s="19">
        <v>30</v>
      </c>
    </row>
    <row r="5377" spans="1:15" hidden="1" x14ac:dyDescent="0.25">
      <c r="A5377" t="s">
        <v>2603</v>
      </c>
      <c r="B5377" t="s">
        <v>2602</v>
      </c>
      <c r="C5377" t="s">
        <v>2601</v>
      </c>
      <c r="D5377">
        <v>8891.34</v>
      </c>
      <c r="E5377">
        <v>16</v>
      </c>
      <c r="F5377">
        <v>32107</v>
      </c>
      <c r="G5377">
        <v>30032107</v>
      </c>
      <c r="H5377" t="s">
        <v>2779</v>
      </c>
      <c r="I5377" s="9">
        <v>44028.245138888888</v>
      </c>
      <c r="J5377" s="8" t="s">
        <v>2737</v>
      </c>
      <c r="K5377">
        <v>300</v>
      </c>
      <c r="L5377">
        <v>768</v>
      </c>
      <c r="M5377" s="19">
        <v>16</v>
      </c>
    </row>
    <row r="5378" spans="1:15" hidden="1" x14ac:dyDescent="0.25">
      <c r="A5378" t="s">
        <v>2603</v>
      </c>
      <c r="B5378" t="s">
        <v>2602</v>
      </c>
      <c r="C5378" t="s">
        <v>2601</v>
      </c>
      <c r="D5378">
        <v>8891.34</v>
      </c>
      <c r="E5378">
        <v>3531</v>
      </c>
      <c r="F5378">
        <v>59400</v>
      </c>
      <c r="G5378">
        <v>72050500</v>
      </c>
      <c r="H5378" t="s">
        <v>2862</v>
      </c>
      <c r="I5378" s="9">
        <v>44028.245138888888</v>
      </c>
      <c r="J5378" s="8" t="s">
        <v>2737</v>
      </c>
      <c r="K5378">
        <v>720</v>
      </c>
      <c r="L5378">
        <v>768</v>
      </c>
      <c r="M5378" s="19">
        <v>3531</v>
      </c>
    </row>
    <row r="5379" spans="1:15" hidden="1" x14ac:dyDescent="0.25">
      <c r="A5379" t="s">
        <v>2603</v>
      </c>
      <c r="B5379" t="s">
        <v>2602</v>
      </c>
      <c r="C5379" t="s">
        <v>2601</v>
      </c>
      <c r="D5379">
        <v>8891.34</v>
      </c>
      <c r="E5379">
        <v>101</v>
      </c>
      <c r="F5379" t="s">
        <v>2737</v>
      </c>
      <c r="G5379">
        <v>72150535</v>
      </c>
      <c r="H5379" t="s">
        <v>2855</v>
      </c>
      <c r="I5379" s="9">
        <v>44028.245138888888</v>
      </c>
      <c r="J5379" s="8" t="s">
        <v>2737</v>
      </c>
      <c r="K5379">
        <v>721</v>
      </c>
      <c r="L5379">
        <v>768</v>
      </c>
      <c r="M5379" s="19">
        <v>101</v>
      </c>
      <c r="N5379">
        <f>E5379/101</f>
        <v>1</v>
      </c>
      <c r="O5379" s="19">
        <f t="shared" ref="O5379:O5380" si="24">M5379*N5379</f>
        <v>101</v>
      </c>
    </row>
    <row r="5380" spans="1:15" hidden="1" x14ac:dyDescent="0.25">
      <c r="A5380" t="s">
        <v>2603</v>
      </c>
      <c r="B5380" t="s">
        <v>2602</v>
      </c>
      <c r="C5380" t="s">
        <v>2601</v>
      </c>
      <c r="D5380">
        <v>8891.34</v>
      </c>
      <c r="E5380">
        <v>505</v>
      </c>
      <c r="F5380" t="s">
        <v>2737</v>
      </c>
      <c r="G5380">
        <v>72150535</v>
      </c>
      <c r="H5380" t="s">
        <v>2855</v>
      </c>
      <c r="I5380" s="9">
        <v>44028.245138888888</v>
      </c>
      <c r="J5380" s="8" t="s">
        <v>2737</v>
      </c>
      <c r="K5380">
        <v>721</v>
      </c>
      <c r="L5380">
        <v>768</v>
      </c>
      <c r="M5380" s="19">
        <v>101</v>
      </c>
      <c r="N5380">
        <f>E5380/101</f>
        <v>5</v>
      </c>
      <c r="O5380" s="19">
        <f t="shared" si="24"/>
        <v>505</v>
      </c>
    </row>
    <row r="5381" spans="1:15" hidden="1" x14ac:dyDescent="0.25">
      <c r="A5381" t="s">
        <v>2603</v>
      </c>
      <c r="B5381" t="s">
        <v>2602</v>
      </c>
      <c r="C5381" t="s">
        <v>2601</v>
      </c>
      <c r="D5381">
        <v>8891.34</v>
      </c>
      <c r="E5381">
        <v>79</v>
      </c>
      <c r="F5381">
        <v>50540</v>
      </c>
      <c r="G5381">
        <v>46050540</v>
      </c>
      <c r="H5381" t="s">
        <v>2851</v>
      </c>
      <c r="I5381" s="9">
        <v>44028.245138888888</v>
      </c>
      <c r="J5381" s="8" t="s">
        <v>2737</v>
      </c>
      <c r="K5381">
        <v>460</v>
      </c>
      <c r="L5381">
        <v>768</v>
      </c>
      <c r="M5381" s="19">
        <v>79</v>
      </c>
    </row>
    <row r="5382" spans="1:15" hidden="1" x14ac:dyDescent="0.25">
      <c r="A5382" t="s">
        <v>2603</v>
      </c>
      <c r="B5382" t="s">
        <v>2602</v>
      </c>
      <c r="C5382" t="s">
        <v>2601</v>
      </c>
      <c r="D5382">
        <v>8891.34</v>
      </c>
      <c r="E5382">
        <v>212</v>
      </c>
      <c r="F5382">
        <v>51701</v>
      </c>
      <c r="G5382">
        <v>76115545</v>
      </c>
      <c r="H5382" t="s">
        <v>3155</v>
      </c>
      <c r="I5382" s="9">
        <v>44028.245138888888</v>
      </c>
      <c r="J5382" s="8" t="s">
        <v>2737</v>
      </c>
      <c r="K5382">
        <v>761</v>
      </c>
      <c r="L5382">
        <v>768</v>
      </c>
      <c r="M5382" s="19">
        <v>212</v>
      </c>
    </row>
    <row r="5383" spans="1:15" hidden="1" x14ac:dyDescent="0.25">
      <c r="A5383" t="s">
        <v>2603</v>
      </c>
      <c r="B5383" t="s">
        <v>2602</v>
      </c>
      <c r="C5383" t="s">
        <v>2601</v>
      </c>
      <c r="D5383">
        <v>8891.34</v>
      </c>
      <c r="E5383">
        <v>8.83</v>
      </c>
      <c r="F5383" t="s">
        <v>2737</v>
      </c>
      <c r="G5383">
        <v>27069171</v>
      </c>
      <c r="H5383" t="s">
        <v>2809</v>
      </c>
      <c r="I5383" s="9">
        <v>44028.245138888888</v>
      </c>
      <c r="J5383" s="8" t="s">
        <v>2737</v>
      </c>
      <c r="K5383">
        <v>270</v>
      </c>
      <c r="L5383">
        <v>768</v>
      </c>
    </row>
    <row r="5384" spans="1:15" hidden="1" x14ac:dyDescent="0.25">
      <c r="A5384" t="s">
        <v>2603</v>
      </c>
      <c r="B5384" t="s">
        <v>2602</v>
      </c>
      <c r="C5384" t="s">
        <v>2601</v>
      </c>
      <c r="D5384">
        <v>8891.34</v>
      </c>
      <c r="E5384">
        <v>104.72</v>
      </c>
      <c r="F5384">
        <v>50564</v>
      </c>
      <c r="G5384">
        <v>27050564</v>
      </c>
      <c r="H5384" t="s">
        <v>2793</v>
      </c>
      <c r="I5384" s="9">
        <v>44028.245138888888</v>
      </c>
      <c r="J5384" s="8" t="s">
        <v>2737</v>
      </c>
      <c r="K5384">
        <v>270</v>
      </c>
      <c r="L5384">
        <v>768</v>
      </c>
    </row>
    <row r="5385" spans="1:15" hidden="1" x14ac:dyDescent="0.25">
      <c r="A5385" t="s">
        <v>2603</v>
      </c>
      <c r="B5385" t="s">
        <v>2602</v>
      </c>
      <c r="C5385" t="s">
        <v>2601</v>
      </c>
      <c r="D5385">
        <v>8891.34</v>
      </c>
      <c r="E5385">
        <v>6</v>
      </c>
      <c r="F5385" t="s">
        <v>2737</v>
      </c>
      <c r="G5385">
        <v>25932661</v>
      </c>
      <c r="H5385" t="s">
        <v>2805</v>
      </c>
      <c r="I5385" s="9">
        <v>44028.245138888888</v>
      </c>
      <c r="J5385" s="8" t="s">
        <v>2737</v>
      </c>
      <c r="K5385">
        <v>259</v>
      </c>
      <c r="L5385">
        <v>768</v>
      </c>
    </row>
    <row r="5386" spans="1:15" hidden="1" x14ac:dyDescent="0.25">
      <c r="A5386" t="s">
        <v>2603</v>
      </c>
      <c r="B5386" t="s">
        <v>2602</v>
      </c>
      <c r="C5386" t="s">
        <v>2601</v>
      </c>
      <c r="D5386">
        <v>8891.34</v>
      </c>
      <c r="E5386">
        <v>6</v>
      </c>
      <c r="F5386">
        <v>23780</v>
      </c>
      <c r="G5386">
        <v>25923780</v>
      </c>
      <c r="H5386" t="s">
        <v>2810</v>
      </c>
      <c r="I5386" s="9">
        <v>44028.245138888888</v>
      </c>
      <c r="J5386" s="8" t="s">
        <v>2737</v>
      </c>
      <c r="K5386">
        <v>259</v>
      </c>
      <c r="L5386">
        <v>768</v>
      </c>
    </row>
    <row r="5387" spans="1:15" hidden="1" x14ac:dyDescent="0.25">
      <c r="A5387" t="s">
        <v>2603</v>
      </c>
      <c r="B5387" t="s">
        <v>2602</v>
      </c>
      <c r="C5387" t="s">
        <v>2601</v>
      </c>
      <c r="D5387">
        <v>8891.34</v>
      </c>
      <c r="E5387">
        <v>6</v>
      </c>
      <c r="F5387" t="s">
        <v>2737</v>
      </c>
      <c r="G5387">
        <v>25932661</v>
      </c>
      <c r="H5387" t="s">
        <v>2805</v>
      </c>
      <c r="I5387" s="9">
        <v>44028.245138888888</v>
      </c>
      <c r="J5387" s="8" t="s">
        <v>2737</v>
      </c>
      <c r="K5387">
        <v>259</v>
      </c>
      <c r="L5387">
        <v>768</v>
      </c>
    </row>
    <row r="5388" spans="1:15" hidden="1" x14ac:dyDescent="0.25">
      <c r="A5388" t="s">
        <v>2603</v>
      </c>
      <c r="B5388" t="s">
        <v>2602</v>
      </c>
      <c r="C5388" t="s">
        <v>2601</v>
      </c>
      <c r="D5388">
        <v>8891.34</v>
      </c>
      <c r="E5388">
        <v>5</v>
      </c>
      <c r="F5388">
        <v>20227</v>
      </c>
      <c r="G5388">
        <v>25920227</v>
      </c>
      <c r="H5388" t="s">
        <v>2797</v>
      </c>
      <c r="I5388" s="9">
        <v>44028.245138888888</v>
      </c>
      <c r="J5388" s="8" t="s">
        <v>2737</v>
      </c>
      <c r="K5388">
        <v>259</v>
      </c>
      <c r="L5388">
        <v>768</v>
      </c>
    </row>
    <row r="5389" spans="1:15" hidden="1" x14ac:dyDescent="0.25">
      <c r="A5389" t="s">
        <v>2603</v>
      </c>
      <c r="B5389" t="s">
        <v>2602</v>
      </c>
      <c r="C5389" t="s">
        <v>2601</v>
      </c>
      <c r="D5389">
        <v>8891.34</v>
      </c>
      <c r="E5389">
        <v>5</v>
      </c>
      <c r="F5389">
        <v>20278</v>
      </c>
      <c r="G5389">
        <v>25920278</v>
      </c>
      <c r="H5389" t="s">
        <v>2798</v>
      </c>
      <c r="I5389" s="9">
        <v>44028.245138888888</v>
      </c>
      <c r="J5389" s="8" t="s">
        <v>2737</v>
      </c>
      <c r="K5389">
        <v>259</v>
      </c>
      <c r="L5389">
        <v>768</v>
      </c>
    </row>
    <row r="5390" spans="1:15" hidden="1" x14ac:dyDescent="0.25">
      <c r="A5390" t="s">
        <v>2603</v>
      </c>
      <c r="B5390" t="s">
        <v>2602</v>
      </c>
      <c r="C5390" t="s">
        <v>2601</v>
      </c>
      <c r="D5390">
        <v>8891.34</v>
      </c>
      <c r="E5390">
        <v>6</v>
      </c>
      <c r="F5390" t="s">
        <v>2737</v>
      </c>
      <c r="G5390">
        <v>25932661</v>
      </c>
      <c r="H5390" t="s">
        <v>2805</v>
      </c>
      <c r="I5390" s="9">
        <v>44028.245138888888</v>
      </c>
      <c r="J5390" s="8" t="s">
        <v>2737</v>
      </c>
      <c r="K5390">
        <v>259</v>
      </c>
      <c r="L5390">
        <v>768</v>
      </c>
    </row>
    <row r="5391" spans="1:15" hidden="1" x14ac:dyDescent="0.25">
      <c r="A5391" t="s">
        <v>2603</v>
      </c>
      <c r="B5391" t="s">
        <v>2602</v>
      </c>
      <c r="C5391" t="s">
        <v>2601</v>
      </c>
      <c r="D5391">
        <v>8891.34</v>
      </c>
      <c r="E5391">
        <v>5</v>
      </c>
      <c r="F5391">
        <v>20278</v>
      </c>
      <c r="G5391">
        <v>25920278</v>
      </c>
      <c r="H5391" t="s">
        <v>2798</v>
      </c>
      <c r="I5391" s="9">
        <v>44028.245138888888</v>
      </c>
      <c r="J5391" s="8" t="s">
        <v>2737</v>
      </c>
      <c r="K5391">
        <v>259</v>
      </c>
      <c r="L5391">
        <v>768</v>
      </c>
    </row>
    <row r="5392" spans="1:15" hidden="1" x14ac:dyDescent="0.25">
      <c r="A5392" t="s">
        <v>2603</v>
      </c>
      <c r="B5392" t="s">
        <v>2602</v>
      </c>
      <c r="C5392" t="s">
        <v>2601</v>
      </c>
      <c r="D5392">
        <v>8891.34</v>
      </c>
      <c r="E5392">
        <v>5</v>
      </c>
      <c r="F5392">
        <v>20227</v>
      </c>
      <c r="G5392">
        <v>25920227</v>
      </c>
      <c r="H5392" t="s">
        <v>2797</v>
      </c>
      <c r="I5392" s="9">
        <v>44028.245138888888</v>
      </c>
      <c r="J5392" s="8" t="s">
        <v>2737</v>
      </c>
      <c r="K5392">
        <v>259</v>
      </c>
      <c r="L5392">
        <v>768</v>
      </c>
    </row>
    <row r="5393" spans="1:13" hidden="1" x14ac:dyDescent="0.25">
      <c r="A5393" t="s">
        <v>2603</v>
      </c>
      <c r="B5393" t="s">
        <v>2602</v>
      </c>
      <c r="C5393" t="s">
        <v>2601</v>
      </c>
      <c r="D5393">
        <v>8891.34</v>
      </c>
      <c r="E5393">
        <v>1255</v>
      </c>
      <c r="F5393">
        <v>50499</v>
      </c>
      <c r="G5393">
        <v>11250499</v>
      </c>
      <c r="H5393" t="s">
        <v>2807</v>
      </c>
      <c r="I5393" s="9">
        <v>44028.245138888888</v>
      </c>
      <c r="J5393" s="8" t="s">
        <v>2737</v>
      </c>
      <c r="K5393">
        <v>112</v>
      </c>
      <c r="L5393">
        <v>768</v>
      </c>
      <c r="M5393" s="19">
        <v>1255</v>
      </c>
    </row>
    <row r="5394" spans="1:13" hidden="1" x14ac:dyDescent="0.25">
      <c r="A5394" t="s">
        <v>2603</v>
      </c>
      <c r="B5394" t="s">
        <v>2602</v>
      </c>
      <c r="C5394" t="s">
        <v>2601</v>
      </c>
      <c r="D5394">
        <v>8891.34</v>
      </c>
      <c r="E5394">
        <v>11.12</v>
      </c>
      <c r="F5394" t="s">
        <v>2737</v>
      </c>
      <c r="G5394">
        <v>27217197</v>
      </c>
      <c r="H5394" t="s">
        <v>3193</v>
      </c>
      <c r="I5394" s="9">
        <v>44028.245138888888</v>
      </c>
      <c r="J5394" s="8" t="s">
        <v>2737</v>
      </c>
      <c r="K5394">
        <v>272</v>
      </c>
      <c r="L5394">
        <v>768</v>
      </c>
    </row>
    <row r="5395" spans="1:13" hidden="1" x14ac:dyDescent="0.25">
      <c r="A5395" t="s">
        <v>2603</v>
      </c>
      <c r="B5395" t="s">
        <v>2602</v>
      </c>
      <c r="C5395" t="s">
        <v>2601</v>
      </c>
      <c r="D5395">
        <v>8891.34</v>
      </c>
      <c r="E5395">
        <v>49</v>
      </c>
      <c r="F5395">
        <v>85025</v>
      </c>
      <c r="G5395">
        <v>30032110</v>
      </c>
      <c r="H5395" t="s">
        <v>2776</v>
      </c>
      <c r="I5395" s="9">
        <v>44028.245138888888</v>
      </c>
      <c r="J5395" s="8" t="s">
        <v>2737</v>
      </c>
      <c r="K5395">
        <v>300</v>
      </c>
      <c r="L5395">
        <v>768</v>
      </c>
      <c r="M5395" s="19">
        <v>49</v>
      </c>
    </row>
    <row r="5396" spans="1:13" hidden="1" x14ac:dyDescent="0.25">
      <c r="A5396" t="s">
        <v>2603</v>
      </c>
      <c r="B5396" t="s">
        <v>2602</v>
      </c>
      <c r="C5396" t="s">
        <v>2601</v>
      </c>
      <c r="D5396">
        <v>8891.34</v>
      </c>
      <c r="E5396">
        <v>16</v>
      </c>
      <c r="F5396">
        <v>32107</v>
      </c>
      <c r="G5396">
        <v>30032107</v>
      </c>
      <c r="H5396" t="s">
        <v>2779</v>
      </c>
      <c r="I5396" s="9">
        <v>44028.245138888888</v>
      </c>
      <c r="J5396" s="8" t="s">
        <v>2737</v>
      </c>
      <c r="K5396">
        <v>300</v>
      </c>
      <c r="L5396">
        <v>768</v>
      </c>
      <c r="M5396" s="19">
        <v>16</v>
      </c>
    </row>
    <row r="5397" spans="1:13" hidden="1" x14ac:dyDescent="0.25">
      <c r="A5397" t="s">
        <v>2603</v>
      </c>
      <c r="B5397" t="s">
        <v>2602</v>
      </c>
      <c r="C5397" t="s">
        <v>2601</v>
      </c>
      <c r="D5397">
        <v>8891.34</v>
      </c>
      <c r="E5397">
        <v>14</v>
      </c>
      <c r="F5397">
        <v>85018</v>
      </c>
      <c r="G5397">
        <v>30032043</v>
      </c>
      <c r="H5397" t="s">
        <v>2869</v>
      </c>
      <c r="I5397" s="9">
        <v>44028.245138888888</v>
      </c>
      <c r="J5397" s="8" t="s">
        <v>2737</v>
      </c>
      <c r="K5397">
        <v>300</v>
      </c>
      <c r="L5397">
        <v>768</v>
      </c>
      <c r="M5397" s="19">
        <v>14</v>
      </c>
    </row>
    <row r="5398" spans="1:13" hidden="1" x14ac:dyDescent="0.25">
      <c r="A5398" t="s">
        <v>2603</v>
      </c>
      <c r="B5398" t="s">
        <v>2602</v>
      </c>
      <c r="C5398" t="s">
        <v>2601</v>
      </c>
      <c r="D5398">
        <v>8891.34</v>
      </c>
      <c r="E5398">
        <v>14</v>
      </c>
      <c r="F5398">
        <v>85014</v>
      </c>
      <c r="G5398">
        <v>30032044</v>
      </c>
      <c r="H5398" t="s">
        <v>2870</v>
      </c>
      <c r="I5398" s="9">
        <v>44028.245138888888</v>
      </c>
      <c r="J5398" s="8" t="s">
        <v>2737</v>
      </c>
      <c r="K5398">
        <v>300</v>
      </c>
      <c r="L5398">
        <v>768</v>
      </c>
      <c r="M5398" s="19">
        <v>14</v>
      </c>
    </row>
    <row r="5399" spans="1:13" hidden="1" x14ac:dyDescent="0.25">
      <c r="A5399" t="s">
        <v>2603</v>
      </c>
      <c r="B5399" t="s">
        <v>2602</v>
      </c>
      <c r="C5399" t="s">
        <v>2601</v>
      </c>
      <c r="D5399">
        <v>8891.34</v>
      </c>
      <c r="E5399">
        <v>16</v>
      </c>
      <c r="F5399">
        <v>32107</v>
      </c>
      <c r="G5399">
        <v>30032107</v>
      </c>
      <c r="H5399" t="s">
        <v>2779</v>
      </c>
      <c r="I5399" s="9">
        <v>44028.245138888888</v>
      </c>
      <c r="J5399" s="8" t="s">
        <v>2737</v>
      </c>
      <c r="K5399">
        <v>300</v>
      </c>
      <c r="L5399">
        <v>768</v>
      </c>
      <c r="M5399" s="19">
        <v>16</v>
      </c>
    </row>
    <row r="5400" spans="1:13" hidden="1" x14ac:dyDescent="0.25">
      <c r="A5400" t="s">
        <v>2603</v>
      </c>
      <c r="B5400" t="s">
        <v>2602</v>
      </c>
      <c r="C5400" t="s">
        <v>2601</v>
      </c>
      <c r="D5400">
        <v>8891.34</v>
      </c>
      <c r="E5400">
        <v>56.37</v>
      </c>
      <c r="F5400" t="s">
        <v>2737</v>
      </c>
      <c r="G5400">
        <v>27069512</v>
      </c>
      <c r="H5400" t="s">
        <v>2822</v>
      </c>
      <c r="I5400" s="9">
        <v>44028.245138888888</v>
      </c>
      <c r="J5400" s="8" t="s">
        <v>2737</v>
      </c>
      <c r="K5400">
        <v>270</v>
      </c>
      <c r="L5400">
        <v>768</v>
      </c>
    </row>
    <row r="5401" spans="1:13" hidden="1" x14ac:dyDescent="0.25">
      <c r="A5401" t="s">
        <v>2603</v>
      </c>
      <c r="B5401" t="s">
        <v>2602</v>
      </c>
      <c r="C5401" t="s">
        <v>2601</v>
      </c>
      <c r="D5401">
        <v>8891.34</v>
      </c>
      <c r="E5401">
        <v>10</v>
      </c>
      <c r="F5401" t="s">
        <v>2737</v>
      </c>
      <c r="G5401">
        <v>25924174</v>
      </c>
      <c r="H5401" t="s">
        <v>2861</v>
      </c>
      <c r="I5401" s="9">
        <v>44028.245138888888</v>
      </c>
      <c r="J5401" s="8" t="s">
        <v>2737</v>
      </c>
      <c r="K5401">
        <v>259</v>
      </c>
      <c r="L5401">
        <v>768</v>
      </c>
    </row>
    <row r="5402" spans="1:13" hidden="1" x14ac:dyDescent="0.25">
      <c r="A5402" t="s">
        <v>2603</v>
      </c>
      <c r="B5402" t="s">
        <v>2602</v>
      </c>
      <c r="C5402" t="s">
        <v>2601</v>
      </c>
      <c r="D5402">
        <v>8891.34</v>
      </c>
      <c r="E5402">
        <v>5</v>
      </c>
      <c r="F5402">
        <v>20278</v>
      </c>
      <c r="G5402">
        <v>25920278</v>
      </c>
      <c r="H5402" t="s">
        <v>2798</v>
      </c>
      <c r="I5402" s="9">
        <v>44028.245138888888</v>
      </c>
      <c r="J5402" s="8" t="s">
        <v>2737</v>
      </c>
      <c r="K5402">
        <v>259</v>
      </c>
      <c r="L5402">
        <v>768</v>
      </c>
    </row>
    <row r="5403" spans="1:13" hidden="1" x14ac:dyDescent="0.25">
      <c r="A5403" t="s">
        <v>2603</v>
      </c>
      <c r="B5403" t="s">
        <v>2602</v>
      </c>
      <c r="C5403" t="s">
        <v>2601</v>
      </c>
      <c r="D5403">
        <v>8891.34</v>
      </c>
      <c r="E5403">
        <v>6</v>
      </c>
      <c r="F5403" t="s">
        <v>2737</v>
      </c>
      <c r="G5403">
        <v>25932661</v>
      </c>
      <c r="H5403" t="s">
        <v>2805</v>
      </c>
      <c r="I5403" s="9">
        <v>44028.245138888888</v>
      </c>
      <c r="J5403" s="8" t="s">
        <v>2737</v>
      </c>
      <c r="K5403">
        <v>259</v>
      </c>
      <c r="L5403">
        <v>768</v>
      </c>
    </row>
    <row r="5404" spans="1:13" hidden="1" x14ac:dyDescent="0.25">
      <c r="A5404" t="s">
        <v>2603</v>
      </c>
      <c r="B5404" t="s">
        <v>2602</v>
      </c>
      <c r="C5404" t="s">
        <v>2601</v>
      </c>
      <c r="D5404">
        <v>8891.34</v>
      </c>
      <c r="E5404">
        <v>218</v>
      </c>
      <c r="F5404">
        <v>90715</v>
      </c>
      <c r="G5404">
        <v>25047361</v>
      </c>
      <c r="H5404" t="s">
        <v>2868</v>
      </c>
      <c r="I5404" s="9">
        <v>44028.245138888888</v>
      </c>
      <c r="J5404" s="8" t="s">
        <v>2737</v>
      </c>
      <c r="K5404">
        <v>250</v>
      </c>
      <c r="L5404">
        <v>768</v>
      </c>
    </row>
    <row r="5405" spans="1:13" hidden="1" x14ac:dyDescent="0.25">
      <c r="A5405" t="s">
        <v>2603</v>
      </c>
      <c r="B5405" t="s">
        <v>2602</v>
      </c>
      <c r="C5405" t="s">
        <v>2601</v>
      </c>
      <c r="D5405">
        <v>8891.34</v>
      </c>
      <c r="E5405">
        <v>7.35</v>
      </c>
      <c r="F5405" t="s">
        <v>2737</v>
      </c>
      <c r="G5405">
        <v>27269162</v>
      </c>
      <c r="H5405" t="s">
        <v>3139</v>
      </c>
      <c r="I5405" s="9">
        <v>44028.245138888888</v>
      </c>
      <c r="J5405" s="8" t="s">
        <v>2737</v>
      </c>
      <c r="K5405">
        <v>272</v>
      </c>
      <c r="L5405">
        <v>768</v>
      </c>
    </row>
    <row r="5406" spans="1:13" hidden="1" x14ac:dyDescent="0.25">
      <c r="A5406" t="s">
        <v>2603</v>
      </c>
      <c r="B5406" t="s">
        <v>2602</v>
      </c>
      <c r="C5406" t="s">
        <v>2601</v>
      </c>
      <c r="D5406">
        <v>8891.34</v>
      </c>
      <c r="E5406">
        <v>49</v>
      </c>
      <c r="F5406">
        <v>85025</v>
      </c>
      <c r="G5406">
        <v>30032110</v>
      </c>
      <c r="H5406" t="s">
        <v>2776</v>
      </c>
      <c r="I5406" s="9">
        <v>44028.245138888888</v>
      </c>
      <c r="J5406" s="8" t="s">
        <v>2737</v>
      </c>
      <c r="K5406">
        <v>300</v>
      </c>
      <c r="L5406">
        <v>768</v>
      </c>
      <c r="M5406" s="19">
        <v>49</v>
      </c>
    </row>
    <row r="5407" spans="1:13" hidden="1" x14ac:dyDescent="0.25">
      <c r="A5407" t="s">
        <v>2603</v>
      </c>
      <c r="B5407" t="s">
        <v>2602</v>
      </c>
      <c r="C5407" t="s">
        <v>2601</v>
      </c>
      <c r="D5407">
        <v>8891.34</v>
      </c>
      <c r="E5407">
        <v>16</v>
      </c>
      <c r="F5407">
        <v>32107</v>
      </c>
      <c r="G5407">
        <v>30032107</v>
      </c>
      <c r="H5407" t="s">
        <v>2779</v>
      </c>
      <c r="I5407" s="9">
        <v>44028.245138888888</v>
      </c>
      <c r="J5407" s="8" t="s">
        <v>2737</v>
      </c>
      <c r="K5407">
        <v>300</v>
      </c>
      <c r="L5407">
        <v>768</v>
      </c>
      <c r="M5407" s="19">
        <v>16</v>
      </c>
    </row>
    <row r="5408" spans="1:13" hidden="1" x14ac:dyDescent="0.25">
      <c r="A5408" t="s">
        <v>2603</v>
      </c>
      <c r="B5408" t="s">
        <v>2602</v>
      </c>
      <c r="C5408" t="s">
        <v>2601</v>
      </c>
      <c r="D5408">
        <v>8891.34</v>
      </c>
      <c r="E5408">
        <v>70</v>
      </c>
      <c r="F5408">
        <v>90471</v>
      </c>
      <c r="G5408">
        <v>77103210</v>
      </c>
      <c r="H5408" t="s">
        <v>3132</v>
      </c>
      <c r="I5408" s="9">
        <v>44028.245138888888</v>
      </c>
      <c r="J5408" s="8" t="s">
        <v>2737</v>
      </c>
      <c r="K5408">
        <v>771</v>
      </c>
      <c r="L5408">
        <v>768</v>
      </c>
      <c r="M5408" s="19">
        <v>70</v>
      </c>
    </row>
    <row r="5409" spans="1:15" hidden="1" x14ac:dyDescent="0.25">
      <c r="A5409" t="s">
        <v>2639</v>
      </c>
      <c r="B5409" t="s">
        <v>2638</v>
      </c>
      <c r="C5409" t="s">
        <v>2637</v>
      </c>
      <c r="D5409">
        <v>19608.099999999999</v>
      </c>
      <c r="E5409">
        <v>44.6</v>
      </c>
      <c r="F5409">
        <v>37024</v>
      </c>
      <c r="G5409">
        <v>27037024</v>
      </c>
      <c r="H5409" t="s">
        <v>2835</v>
      </c>
      <c r="I5409" s="9">
        <v>43976.4375</v>
      </c>
      <c r="J5409" s="8" t="s">
        <v>2737</v>
      </c>
      <c r="K5409">
        <v>270</v>
      </c>
      <c r="L5409">
        <v>787</v>
      </c>
    </row>
    <row r="5410" spans="1:15" hidden="1" x14ac:dyDescent="0.25">
      <c r="A5410" t="s">
        <v>2639</v>
      </c>
      <c r="B5410" t="s">
        <v>2638</v>
      </c>
      <c r="C5410" t="s">
        <v>2637</v>
      </c>
      <c r="D5410">
        <v>19608.099999999999</v>
      </c>
      <c r="E5410">
        <v>15</v>
      </c>
      <c r="F5410">
        <v>32107</v>
      </c>
      <c r="G5410">
        <v>30032107</v>
      </c>
      <c r="H5410" t="s">
        <v>2779</v>
      </c>
      <c r="I5410" s="9">
        <v>43976.4375</v>
      </c>
      <c r="J5410" s="8" t="s">
        <v>2737</v>
      </c>
      <c r="K5410">
        <v>300</v>
      </c>
      <c r="L5410">
        <v>787</v>
      </c>
      <c r="M5410" s="19">
        <v>16</v>
      </c>
    </row>
    <row r="5411" spans="1:15" hidden="1" x14ac:dyDescent="0.25">
      <c r="A5411" t="s">
        <v>2639</v>
      </c>
      <c r="B5411" t="s">
        <v>2638</v>
      </c>
      <c r="C5411" t="s">
        <v>2637</v>
      </c>
      <c r="D5411">
        <v>19608.099999999999</v>
      </c>
      <c r="E5411">
        <v>105</v>
      </c>
      <c r="F5411">
        <v>87635</v>
      </c>
      <c r="G5411">
        <v>30604008</v>
      </c>
      <c r="H5411" t="s">
        <v>2887</v>
      </c>
      <c r="I5411" s="9">
        <v>43976.4375</v>
      </c>
      <c r="J5411" s="8" t="s">
        <v>2737</v>
      </c>
      <c r="K5411">
        <v>306</v>
      </c>
      <c r="L5411">
        <v>787</v>
      </c>
      <c r="M5411" s="19">
        <v>110</v>
      </c>
    </row>
    <row r="5412" spans="1:15" hidden="1" x14ac:dyDescent="0.25">
      <c r="A5412" t="s">
        <v>2639</v>
      </c>
      <c r="B5412" t="s">
        <v>2638</v>
      </c>
      <c r="C5412" t="s">
        <v>2637</v>
      </c>
      <c r="D5412">
        <v>19608.099999999999</v>
      </c>
      <c r="E5412">
        <v>125</v>
      </c>
      <c r="F5412">
        <v>32113</v>
      </c>
      <c r="G5412">
        <v>30032113</v>
      </c>
      <c r="H5412" t="s">
        <v>2994</v>
      </c>
      <c r="I5412" s="9">
        <v>43976.4375</v>
      </c>
      <c r="J5412" s="8" t="s">
        <v>2737</v>
      </c>
      <c r="K5412">
        <v>300</v>
      </c>
      <c r="L5412">
        <v>787</v>
      </c>
      <c r="M5412" s="19">
        <v>131</v>
      </c>
    </row>
    <row r="5413" spans="1:15" hidden="1" x14ac:dyDescent="0.25">
      <c r="A5413" t="s">
        <v>2639</v>
      </c>
      <c r="B5413" t="s">
        <v>2638</v>
      </c>
      <c r="C5413" t="s">
        <v>2637</v>
      </c>
      <c r="D5413">
        <v>19608.099999999999</v>
      </c>
      <c r="E5413">
        <v>15</v>
      </c>
      <c r="F5413">
        <v>32107</v>
      </c>
      <c r="G5413">
        <v>30032107</v>
      </c>
      <c r="H5413" t="s">
        <v>2779</v>
      </c>
      <c r="I5413" s="9">
        <v>43976.4375</v>
      </c>
      <c r="J5413" s="8" t="s">
        <v>2737</v>
      </c>
      <c r="K5413">
        <v>300</v>
      </c>
      <c r="L5413">
        <v>787</v>
      </c>
      <c r="M5413" s="19">
        <v>16</v>
      </c>
    </row>
    <row r="5414" spans="1:15" hidden="1" x14ac:dyDescent="0.25">
      <c r="A5414" t="s">
        <v>2639</v>
      </c>
      <c r="B5414" t="s">
        <v>2638</v>
      </c>
      <c r="C5414" t="s">
        <v>2637</v>
      </c>
      <c r="D5414">
        <v>19608.099999999999</v>
      </c>
      <c r="E5414">
        <v>125</v>
      </c>
      <c r="F5414">
        <v>36600</v>
      </c>
      <c r="G5414">
        <v>46039149</v>
      </c>
      <c r="H5414" t="s">
        <v>3198</v>
      </c>
      <c r="I5414" s="9">
        <v>43976.4375</v>
      </c>
      <c r="J5414" s="8" t="s">
        <v>2737</v>
      </c>
      <c r="K5414">
        <v>460</v>
      </c>
      <c r="L5414">
        <v>787</v>
      </c>
      <c r="M5414" s="19">
        <v>131</v>
      </c>
    </row>
    <row r="5415" spans="1:15" hidden="1" x14ac:dyDescent="0.25">
      <c r="A5415" t="s">
        <v>2639</v>
      </c>
      <c r="B5415" t="s">
        <v>2638</v>
      </c>
      <c r="C5415" t="s">
        <v>2637</v>
      </c>
      <c r="D5415">
        <v>19608.099999999999</v>
      </c>
      <c r="E5415">
        <v>103</v>
      </c>
      <c r="F5415">
        <v>82803</v>
      </c>
      <c r="G5415">
        <v>30039015</v>
      </c>
      <c r="H5415" t="s">
        <v>3199</v>
      </c>
      <c r="I5415" s="9">
        <v>43976.4375</v>
      </c>
      <c r="J5415" s="8" t="s">
        <v>2737</v>
      </c>
      <c r="K5415">
        <v>300</v>
      </c>
      <c r="L5415">
        <v>787</v>
      </c>
      <c r="M5415" s="19">
        <v>108</v>
      </c>
    </row>
    <row r="5416" spans="1:15" hidden="1" x14ac:dyDescent="0.25">
      <c r="A5416" t="s">
        <v>2639</v>
      </c>
      <c r="B5416" t="s">
        <v>2638</v>
      </c>
      <c r="C5416" t="s">
        <v>2637</v>
      </c>
      <c r="D5416">
        <v>19608.099999999999</v>
      </c>
      <c r="E5416">
        <v>1008</v>
      </c>
      <c r="F5416">
        <v>94656</v>
      </c>
      <c r="G5416">
        <v>41015002</v>
      </c>
      <c r="H5416" t="s">
        <v>3200</v>
      </c>
      <c r="I5416" s="9">
        <v>43976.4375</v>
      </c>
      <c r="J5416" s="8" t="s">
        <v>2737</v>
      </c>
      <c r="K5416">
        <v>410</v>
      </c>
      <c r="L5416">
        <v>787</v>
      </c>
      <c r="M5416" s="19">
        <v>1055</v>
      </c>
    </row>
    <row r="5417" spans="1:15" hidden="1" x14ac:dyDescent="0.25">
      <c r="A5417" t="s">
        <v>2639</v>
      </c>
      <c r="B5417" t="s">
        <v>2638</v>
      </c>
      <c r="C5417" t="s">
        <v>2637</v>
      </c>
      <c r="D5417">
        <v>19608.099999999999</v>
      </c>
      <c r="E5417">
        <v>690</v>
      </c>
      <c r="F5417" t="s">
        <v>2737</v>
      </c>
      <c r="G5417">
        <v>71017003</v>
      </c>
      <c r="H5417" t="s">
        <v>2856</v>
      </c>
      <c r="I5417" s="9">
        <v>43976.4375</v>
      </c>
      <c r="J5417" s="8" t="s">
        <v>2737</v>
      </c>
      <c r="K5417">
        <v>710</v>
      </c>
      <c r="L5417">
        <v>787</v>
      </c>
      <c r="M5417" s="19">
        <v>722</v>
      </c>
    </row>
    <row r="5418" spans="1:15" hidden="1" x14ac:dyDescent="0.25">
      <c r="A5418" t="s">
        <v>2639</v>
      </c>
      <c r="B5418" t="s">
        <v>2638</v>
      </c>
      <c r="C5418" t="s">
        <v>2637</v>
      </c>
      <c r="D5418">
        <v>19608.099999999999</v>
      </c>
      <c r="E5418">
        <v>4766</v>
      </c>
      <c r="F5418" t="s">
        <v>2737</v>
      </c>
      <c r="G5418">
        <v>36050521</v>
      </c>
      <c r="H5418" t="s">
        <v>2853</v>
      </c>
      <c r="I5418" s="9">
        <v>43976.4375</v>
      </c>
      <c r="J5418" s="8" t="s">
        <v>2737</v>
      </c>
      <c r="K5418">
        <v>360</v>
      </c>
      <c r="L5418">
        <v>787</v>
      </c>
      <c r="M5418" s="19">
        <v>4986</v>
      </c>
    </row>
    <row r="5419" spans="1:15" hidden="1" x14ac:dyDescent="0.25">
      <c r="A5419" t="s">
        <v>2639</v>
      </c>
      <c r="B5419" t="s">
        <v>2638</v>
      </c>
      <c r="C5419" t="s">
        <v>2637</v>
      </c>
      <c r="D5419">
        <v>19608.099999999999</v>
      </c>
      <c r="E5419">
        <v>4340</v>
      </c>
      <c r="F5419" t="s">
        <v>2737</v>
      </c>
      <c r="G5419">
        <v>37013010</v>
      </c>
      <c r="H5419" t="s">
        <v>2747</v>
      </c>
      <c r="I5419" s="9">
        <v>43976.4375</v>
      </c>
      <c r="J5419" s="8" t="s">
        <v>2737</v>
      </c>
      <c r="K5419">
        <v>370</v>
      </c>
      <c r="L5419">
        <v>787</v>
      </c>
      <c r="M5419" s="19">
        <v>33</v>
      </c>
      <c r="N5419">
        <f>E5419/31</f>
        <v>140</v>
      </c>
      <c r="O5419">
        <f>Data!N5419*Data!M5419</f>
        <v>4620</v>
      </c>
    </row>
    <row r="5420" spans="1:15" hidden="1" x14ac:dyDescent="0.25">
      <c r="A5420" t="s">
        <v>2639</v>
      </c>
      <c r="B5420" t="s">
        <v>2638</v>
      </c>
      <c r="C5420" t="s">
        <v>2637</v>
      </c>
      <c r="D5420">
        <v>19608.099999999999</v>
      </c>
      <c r="E5420">
        <v>7.06</v>
      </c>
      <c r="F5420" t="s">
        <v>2737</v>
      </c>
      <c r="G5420">
        <v>27069170</v>
      </c>
      <c r="H5420" t="s">
        <v>2772</v>
      </c>
      <c r="I5420" s="9">
        <v>43976.4375</v>
      </c>
      <c r="J5420" s="8" t="s">
        <v>2737</v>
      </c>
      <c r="K5420">
        <v>270</v>
      </c>
      <c r="L5420">
        <v>787</v>
      </c>
    </row>
    <row r="5421" spans="1:15" hidden="1" x14ac:dyDescent="0.25">
      <c r="A5421" t="s">
        <v>2639</v>
      </c>
      <c r="B5421" t="s">
        <v>2638</v>
      </c>
      <c r="C5421" t="s">
        <v>2637</v>
      </c>
      <c r="D5421">
        <v>19608.099999999999</v>
      </c>
      <c r="E5421">
        <v>22.61</v>
      </c>
      <c r="F5421" t="s">
        <v>2752</v>
      </c>
      <c r="G5421">
        <v>27038238</v>
      </c>
      <c r="H5421" t="s">
        <v>2753</v>
      </c>
      <c r="I5421" s="9">
        <v>43976.4375</v>
      </c>
      <c r="J5421" s="8" t="s">
        <v>2737</v>
      </c>
      <c r="K5421">
        <v>270</v>
      </c>
      <c r="L5421">
        <v>787</v>
      </c>
    </row>
    <row r="5422" spans="1:15" hidden="1" x14ac:dyDescent="0.25">
      <c r="A5422" t="s">
        <v>2639</v>
      </c>
      <c r="B5422" t="s">
        <v>2638</v>
      </c>
      <c r="C5422" t="s">
        <v>2637</v>
      </c>
      <c r="D5422">
        <v>19608.099999999999</v>
      </c>
      <c r="E5422">
        <v>13</v>
      </c>
      <c r="F5422">
        <v>23733</v>
      </c>
      <c r="G5422">
        <v>25923733</v>
      </c>
      <c r="H5422" t="s">
        <v>2794</v>
      </c>
      <c r="I5422" s="9">
        <v>43976.4375</v>
      </c>
      <c r="J5422" s="8" t="s">
        <v>2737</v>
      </c>
      <c r="K5422">
        <v>259</v>
      </c>
      <c r="L5422">
        <v>787</v>
      </c>
    </row>
    <row r="5423" spans="1:15" hidden="1" x14ac:dyDescent="0.25">
      <c r="A5423" t="s">
        <v>2639</v>
      </c>
      <c r="B5423" t="s">
        <v>2638</v>
      </c>
      <c r="C5423" t="s">
        <v>2637</v>
      </c>
      <c r="D5423">
        <v>19608.099999999999</v>
      </c>
      <c r="E5423">
        <v>19.16</v>
      </c>
      <c r="F5423" t="s">
        <v>2846</v>
      </c>
      <c r="G5423">
        <v>25021248</v>
      </c>
      <c r="H5423" t="s">
        <v>3068</v>
      </c>
      <c r="I5423" s="9">
        <v>43976.4375</v>
      </c>
      <c r="J5423" s="8" t="s">
        <v>2737</v>
      </c>
      <c r="K5423">
        <v>250</v>
      </c>
      <c r="L5423">
        <v>787</v>
      </c>
    </row>
    <row r="5424" spans="1:15" hidden="1" x14ac:dyDescent="0.25">
      <c r="A5424" t="s">
        <v>2639</v>
      </c>
      <c r="B5424" t="s">
        <v>2638</v>
      </c>
      <c r="C5424" t="s">
        <v>2637</v>
      </c>
      <c r="D5424">
        <v>19608.099999999999</v>
      </c>
      <c r="E5424">
        <v>19.16</v>
      </c>
      <c r="F5424" t="s">
        <v>2737</v>
      </c>
      <c r="G5424">
        <v>25824577</v>
      </c>
      <c r="H5424" t="s">
        <v>3129</v>
      </c>
      <c r="I5424" s="9">
        <v>43976.4375</v>
      </c>
      <c r="J5424" s="8" t="s">
        <v>2737</v>
      </c>
      <c r="K5424">
        <v>258</v>
      </c>
      <c r="L5424">
        <v>787</v>
      </c>
    </row>
    <row r="5425" spans="1:12" hidden="1" x14ac:dyDescent="0.25">
      <c r="A5425" t="s">
        <v>2639</v>
      </c>
      <c r="B5425" t="s">
        <v>2638</v>
      </c>
      <c r="C5425" t="s">
        <v>2637</v>
      </c>
      <c r="D5425">
        <v>19608.099999999999</v>
      </c>
      <c r="E5425">
        <v>13</v>
      </c>
      <c r="F5425">
        <v>23733</v>
      </c>
      <c r="G5425">
        <v>25923733</v>
      </c>
      <c r="H5425" t="s">
        <v>2794</v>
      </c>
      <c r="I5425" s="9">
        <v>43976.4375</v>
      </c>
      <c r="J5425" s="8" t="s">
        <v>2737</v>
      </c>
      <c r="K5425">
        <v>259</v>
      </c>
      <c r="L5425">
        <v>787</v>
      </c>
    </row>
    <row r="5426" spans="1:12" hidden="1" x14ac:dyDescent="0.25">
      <c r="A5426" t="s">
        <v>2639</v>
      </c>
      <c r="B5426" t="s">
        <v>2638</v>
      </c>
      <c r="C5426" t="s">
        <v>2637</v>
      </c>
      <c r="D5426">
        <v>19608.099999999999</v>
      </c>
      <c r="E5426">
        <v>44</v>
      </c>
      <c r="F5426" t="s">
        <v>2795</v>
      </c>
      <c r="G5426">
        <v>63690720</v>
      </c>
      <c r="H5426" t="s">
        <v>2796</v>
      </c>
      <c r="I5426" s="9">
        <v>43976.4375</v>
      </c>
      <c r="J5426" s="8" t="s">
        <v>2737</v>
      </c>
      <c r="K5426">
        <v>636</v>
      </c>
      <c r="L5426">
        <v>787</v>
      </c>
    </row>
    <row r="5427" spans="1:12" hidden="1" x14ac:dyDescent="0.25">
      <c r="A5427" t="s">
        <v>2639</v>
      </c>
      <c r="B5427" t="s">
        <v>2638</v>
      </c>
      <c r="C5427" t="s">
        <v>2637</v>
      </c>
      <c r="D5427">
        <v>19608.099999999999</v>
      </c>
      <c r="E5427">
        <v>5</v>
      </c>
      <c r="F5427">
        <v>20227</v>
      </c>
      <c r="G5427">
        <v>25920227</v>
      </c>
      <c r="H5427" t="s">
        <v>2797</v>
      </c>
      <c r="I5427" s="9">
        <v>43976.4375</v>
      </c>
      <c r="J5427" s="8" t="s">
        <v>2737</v>
      </c>
      <c r="K5427">
        <v>259</v>
      </c>
      <c r="L5427">
        <v>787</v>
      </c>
    </row>
    <row r="5428" spans="1:12" hidden="1" x14ac:dyDescent="0.25">
      <c r="A5428" t="s">
        <v>2639</v>
      </c>
      <c r="B5428" t="s">
        <v>2638</v>
      </c>
      <c r="C5428" t="s">
        <v>2637</v>
      </c>
      <c r="D5428">
        <v>19608.099999999999</v>
      </c>
      <c r="E5428">
        <v>6</v>
      </c>
      <c r="F5428">
        <v>23780</v>
      </c>
      <c r="G5428">
        <v>25923780</v>
      </c>
      <c r="H5428" t="s">
        <v>2810</v>
      </c>
      <c r="I5428" s="9">
        <v>43976.4375</v>
      </c>
      <c r="J5428" s="8" t="s">
        <v>2737</v>
      </c>
      <c r="K5428">
        <v>259</v>
      </c>
      <c r="L5428">
        <v>787</v>
      </c>
    </row>
    <row r="5429" spans="1:12" hidden="1" x14ac:dyDescent="0.25">
      <c r="A5429" t="s">
        <v>2639</v>
      </c>
      <c r="B5429" t="s">
        <v>2638</v>
      </c>
      <c r="C5429" t="s">
        <v>2637</v>
      </c>
      <c r="D5429">
        <v>19608.099999999999</v>
      </c>
      <c r="E5429">
        <v>5</v>
      </c>
      <c r="F5429" t="s">
        <v>2737</v>
      </c>
      <c r="G5429">
        <v>25920459</v>
      </c>
      <c r="H5429" t="s">
        <v>2801</v>
      </c>
      <c r="I5429" s="9">
        <v>43976.4375</v>
      </c>
      <c r="J5429" s="8" t="s">
        <v>2737</v>
      </c>
      <c r="K5429">
        <v>259</v>
      </c>
      <c r="L5429">
        <v>787</v>
      </c>
    </row>
    <row r="5430" spans="1:12" hidden="1" x14ac:dyDescent="0.25">
      <c r="A5430" t="s">
        <v>2639</v>
      </c>
      <c r="B5430" t="s">
        <v>2638</v>
      </c>
      <c r="C5430" t="s">
        <v>2637</v>
      </c>
      <c r="D5430">
        <v>19608.099999999999</v>
      </c>
      <c r="E5430">
        <v>21.19</v>
      </c>
      <c r="F5430" t="s">
        <v>2737</v>
      </c>
      <c r="G5430">
        <v>27013399</v>
      </c>
      <c r="H5430" t="s">
        <v>2739</v>
      </c>
      <c r="I5430" s="9">
        <v>43976.4375</v>
      </c>
      <c r="J5430" s="8" t="s">
        <v>2737</v>
      </c>
      <c r="K5430">
        <v>270</v>
      </c>
      <c r="L5430">
        <v>787</v>
      </c>
    </row>
    <row r="5431" spans="1:12" hidden="1" x14ac:dyDescent="0.25">
      <c r="A5431" t="s">
        <v>2639</v>
      </c>
      <c r="B5431" t="s">
        <v>2638</v>
      </c>
      <c r="C5431" t="s">
        <v>2637</v>
      </c>
      <c r="D5431">
        <v>19608.099999999999</v>
      </c>
      <c r="E5431">
        <v>5</v>
      </c>
      <c r="F5431">
        <v>20278</v>
      </c>
      <c r="G5431">
        <v>25920278</v>
      </c>
      <c r="H5431" t="s">
        <v>2798</v>
      </c>
      <c r="I5431" s="9">
        <v>43976.4375</v>
      </c>
      <c r="J5431" s="8" t="s">
        <v>2737</v>
      </c>
      <c r="K5431">
        <v>259</v>
      </c>
      <c r="L5431">
        <v>787</v>
      </c>
    </row>
    <row r="5432" spans="1:12" hidden="1" x14ac:dyDescent="0.25">
      <c r="A5432" t="s">
        <v>2639</v>
      </c>
      <c r="B5432" t="s">
        <v>2638</v>
      </c>
      <c r="C5432" t="s">
        <v>2637</v>
      </c>
      <c r="D5432">
        <v>19608.099999999999</v>
      </c>
      <c r="E5432">
        <v>15</v>
      </c>
      <c r="F5432">
        <v>21892</v>
      </c>
      <c r="G5432">
        <v>25921892</v>
      </c>
      <c r="H5432" t="s">
        <v>2799</v>
      </c>
      <c r="I5432" s="9">
        <v>43976.4375</v>
      </c>
      <c r="J5432" s="8" t="s">
        <v>2737</v>
      </c>
      <c r="K5432">
        <v>259</v>
      </c>
      <c r="L5432">
        <v>787</v>
      </c>
    </row>
    <row r="5433" spans="1:12" hidden="1" x14ac:dyDescent="0.25">
      <c r="A5433" t="s">
        <v>2639</v>
      </c>
      <c r="B5433" t="s">
        <v>2638</v>
      </c>
      <c r="C5433" t="s">
        <v>2637</v>
      </c>
      <c r="D5433">
        <v>19608.099999999999</v>
      </c>
      <c r="E5433">
        <v>19</v>
      </c>
      <c r="F5433" t="s">
        <v>2922</v>
      </c>
      <c r="G5433">
        <v>63621140</v>
      </c>
      <c r="H5433" t="s">
        <v>2923</v>
      </c>
      <c r="I5433" s="9">
        <v>43976.4375</v>
      </c>
      <c r="J5433" s="8" t="s">
        <v>2737</v>
      </c>
      <c r="K5433">
        <v>636</v>
      </c>
      <c r="L5433">
        <v>787</v>
      </c>
    </row>
    <row r="5434" spans="1:12" hidden="1" x14ac:dyDescent="0.25">
      <c r="A5434" t="s">
        <v>2639</v>
      </c>
      <c r="B5434" t="s">
        <v>2638</v>
      </c>
      <c r="C5434" t="s">
        <v>2637</v>
      </c>
      <c r="D5434">
        <v>19608.099999999999</v>
      </c>
      <c r="E5434">
        <v>21</v>
      </c>
      <c r="F5434" t="s">
        <v>2768</v>
      </c>
      <c r="G5434">
        <v>25021916</v>
      </c>
      <c r="H5434" t="s">
        <v>2918</v>
      </c>
      <c r="I5434" s="9">
        <v>43976.4375</v>
      </c>
      <c r="J5434" s="8" t="s">
        <v>2737</v>
      </c>
      <c r="K5434">
        <v>250</v>
      </c>
      <c r="L5434">
        <v>787</v>
      </c>
    </row>
    <row r="5435" spans="1:12" hidden="1" x14ac:dyDescent="0.25">
      <c r="A5435" t="s">
        <v>2639</v>
      </c>
      <c r="B5435" t="s">
        <v>2638</v>
      </c>
      <c r="C5435" t="s">
        <v>2637</v>
      </c>
      <c r="D5435">
        <v>19608.099999999999</v>
      </c>
      <c r="E5435">
        <v>19.16</v>
      </c>
      <c r="F5435" t="s">
        <v>2846</v>
      </c>
      <c r="G5435">
        <v>25021248</v>
      </c>
      <c r="H5435" t="s">
        <v>3068</v>
      </c>
      <c r="I5435" s="9">
        <v>43976.4375</v>
      </c>
      <c r="J5435" s="8" t="s">
        <v>2737</v>
      </c>
      <c r="K5435">
        <v>250</v>
      </c>
      <c r="L5435">
        <v>787</v>
      </c>
    </row>
    <row r="5436" spans="1:12" hidden="1" x14ac:dyDescent="0.25">
      <c r="A5436" t="s">
        <v>2639</v>
      </c>
      <c r="B5436" t="s">
        <v>2638</v>
      </c>
      <c r="C5436" t="s">
        <v>2637</v>
      </c>
      <c r="D5436">
        <v>19608.099999999999</v>
      </c>
      <c r="E5436">
        <v>19.16</v>
      </c>
      <c r="F5436" t="s">
        <v>2737</v>
      </c>
      <c r="G5436">
        <v>25824577</v>
      </c>
      <c r="H5436" t="s">
        <v>3129</v>
      </c>
      <c r="I5436" s="9">
        <v>43976.4375</v>
      </c>
      <c r="J5436" s="8" t="s">
        <v>2737</v>
      </c>
      <c r="K5436">
        <v>258</v>
      </c>
      <c r="L5436">
        <v>787</v>
      </c>
    </row>
    <row r="5437" spans="1:12" hidden="1" x14ac:dyDescent="0.25">
      <c r="A5437" t="s">
        <v>2639</v>
      </c>
      <c r="B5437" t="s">
        <v>2638</v>
      </c>
      <c r="C5437" t="s">
        <v>2637</v>
      </c>
      <c r="D5437">
        <v>19608.099999999999</v>
      </c>
      <c r="E5437">
        <v>13</v>
      </c>
      <c r="F5437">
        <v>23733</v>
      </c>
      <c r="G5437">
        <v>25923733</v>
      </c>
      <c r="H5437" t="s">
        <v>2794</v>
      </c>
      <c r="I5437" s="9">
        <v>43976.4375</v>
      </c>
      <c r="J5437" s="8" t="s">
        <v>2737</v>
      </c>
      <c r="K5437">
        <v>259</v>
      </c>
      <c r="L5437">
        <v>787</v>
      </c>
    </row>
    <row r="5438" spans="1:12" hidden="1" x14ac:dyDescent="0.25">
      <c r="A5438" t="s">
        <v>2639</v>
      </c>
      <c r="B5438" t="s">
        <v>2638</v>
      </c>
      <c r="C5438" t="s">
        <v>2637</v>
      </c>
      <c r="D5438">
        <v>19608.099999999999</v>
      </c>
      <c r="E5438">
        <v>21</v>
      </c>
      <c r="F5438" t="s">
        <v>2803</v>
      </c>
      <c r="G5438">
        <v>25024698</v>
      </c>
      <c r="H5438" t="s">
        <v>2804</v>
      </c>
      <c r="I5438" s="9">
        <v>43976.4375</v>
      </c>
      <c r="J5438" s="8" t="s">
        <v>2737</v>
      </c>
      <c r="K5438">
        <v>250</v>
      </c>
      <c r="L5438">
        <v>787</v>
      </c>
    </row>
    <row r="5439" spans="1:12" hidden="1" x14ac:dyDescent="0.25">
      <c r="A5439" t="s">
        <v>2639</v>
      </c>
      <c r="B5439" t="s">
        <v>2638</v>
      </c>
      <c r="C5439" t="s">
        <v>2637</v>
      </c>
      <c r="D5439">
        <v>19608.099999999999</v>
      </c>
      <c r="E5439">
        <v>44</v>
      </c>
      <c r="F5439" t="s">
        <v>2795</v>
      </c>
      <c r="G5439">
        <v>63690720</v>
      </c>
      <c r="H5439" t="s">
        <v>2796</v>
      </c>
      <c r="I5439" s="9">
        <v>43976.4375</v>
      </c>
      <c r="J5439" s="8" t="s">
        <v>2737</v>
      </c>
      <c r="K5439">
        <v>636</v>
      </c>
      <c r="L5439">
        <v>787</v>
      </c>
    </row>
    <row r="5440" spans="1:12" hidden="1" x14ac:dyDescent="0.25">
      <c r="A5440" t="s">
        <v>2639</v>
      </c>
      <c r="B5440" t="s">
        <v>2638</v>
      </c>
      <c r="C5440" t="s">
        <v>2637</v>
      </c>
      <c r="D5440">
        <v>19608.099999999999</v>
      </c>
      <c r="E5440">
        <v>22.61</v>
      </c>
      <c r="F5440" t="s">
        <v>2752</v>
      </c>
      <c r="G5440">
        <v>27038238</v>
      </c>
      <c r="H5440" t="s">
        <v>2753</v>
      </c>
      <c r="I5440" s="9">
        <v>43976.4375</v>
      </c>
      <c r="J5440" s="8" t="s">
        <v>2737</v>
      </c>
      <c r="K5440">
        <v>270</v>
      </c>
      <c r="L5440">
        <v>787</v>
      </c>
    </row>
    <row r="5441" spans="1:13" hidden="1" x14ac:dyDescent="0.25">
      <c r="A5441" t="s">
        <v>2639</v>
      </c>
      <c r="B5441" t="s">
        <v>2638</v>
      </c>
      <c r="C5441" t="s">
        <v>2637</v>
      </c>
      <c r="D5441">
        <v>19608.099999999999</v>
      </c>
      <c r="E5441">
        <v>13</v>
      </c>
      <c r="F5441">
        <v>23733</v>
      </c>
      <c r="G5441">
        <v>25923733</v>
      </c>
      <c r="H5441" t="s">
        <v>2794</v>
      </c>
      <c r="I5441" s="9">
        <v>43976.4375</v>
      </c>
      <c r="J5441" s="8" t="s">
        <v>2737</v>
      </c>
      <c r="K5441">
        <v>259</v>
      </c>
      <c r="L5441">
        <v>787</v>
      </c>
    </row>
    <row r="5442" spans="1:13" hidden="1" x14ac:dyDescent="0.25">
      <c r="A5442" t="s">
        <v>2639</v>
      </c>
      <c r="B5442" t="s">
        <v>2638</v>
      </c>
      <c r="C5442" t="s">
        <v>2637</v>
      </c>
      <c r="D5442">
        <v>19608.099999999999</v>
      </c>
      <c r="E5442">
        <v>10</v>
      </c>
      <c r="F5442" t="s">
        <v>2737</v>
      </c>
      <c r="G5442">
        <v>25932666</v>
      </c>
      <c r="H5442" t="s">
        <v>2860</v>
      </c>
      <c r="I5442" s="9">
        <v>43976.4375</v>
      </c>
      <c r="J5442" s="8" t="s">
        <v>2737</v>
      </c>
      <c r="K5442">
        <v>259</v>
      </c>
      <c r="L5442">
        <v>787</v>
      </c>
    </row>
    <row r="5443" spans="1:13" hidden="1" x14ac:dyDescent="0.25">
      <c r="A5443" t="s">
        <v>2639</v>
      </c>
      <c r="B5443" t="s">
        <v>2638</v>
      </c>
      <c r="C5443" t="s">
        <v>2637</v>
      </c>
      <c r="D5443">
        <v>19608.099999999999</v>
      </c>
      <c r="E5443">
        <v>5</v>
      </c>
      <c r="F5443">
        <v>20278</v>
      </c>
      <c r="G5443">
        <v>25920278</v>
      </c>
      <c r="H5443" t="s">
        <v>2798</v>
      </c>
      <c r="I5443" s="9">
        <v>43976.4375</v>
      </c>
      <c r="J5443" s="8" t="s">
        <v>2737</v>
      </c>
      <c r="K5443">
        <v>259</v>
      </c>
      <c r="L5443">
        <v>787</v>
      </c>
    </row>
    <row r="5444" spans="1:13" hidden="1" x14ac:dyDescent="0.25">
      <c r="A5444" t="s">
        <v>2639</v>
      </c>
      <c r="B5444" t="s">
        <v>2638</v>
      </c>
      <c r="C5444" t="s">
        <v>2637</v>
      </c>
      <c r="D5444">
        <v>19608.099999999999</v>
      </c>
      <c r="E5444">
        <v>13</v>
      </c>
      <c r="F5444">
        <v>23733</v>
      </c>
      <c r="G5444">
        <v>25923733</v>
      </c>
      <c r="H5444" t="s">
        <v>2794</v>
      </c>
      <c r="I5444" s="9">
        <v>43976.4375</v>
      </c>
      <c r="J5444" s="8" t="s">
        <v>2737</v>
      </c>
      <c r="K5444">
        <v>259</v>
      </c>
      <c r="L5444">
        <v>787</v>
      </c>
    </row>
    <row r="5445" spans="1:13" hidden="1" x14ac:dyDescent="0.25">
      <c r="A5445" t="s">
        <v>2639</v>
      </c>
      <c r="B5445" t="s">
        <v>2638</v>
      </c>
      <c r="C5445" t="s">
        <v>2637</v>
      </c>
      <c r="D5445">
        <v>19608.099999999999</v>
      </c>
      <c r="E5445">
        <v>5</v>
      </c>
      <c r="F5445">
        <v>20227</v>
      </c>
      <c r="G5445">
        <v>25920227</v>
      </c>
      <c r="H5445" t="s">
        <v>2797</v>
      </c>
      <c r="I5445" s="9">
        <v>43976.4375</v>
      </c>
      <c r="J5445" s="8" t="s">
        <v>2737</v>
      </c>
      <c r="K5445">
        <v>259</v>
      </c>
      <c r="L5445">
        <v>787</v>
      </c>
    </row>
    <row r="5446" spans="1:13" hidden="1" x14ac:dyDescent="0.25">
      <c r="A5446" t="s">
        <v>2639</v>
      </c>
      <c r="B5446" t="s">
        <v>2638</v>
      </c>
      <c r="C5446" t="s">
        <v>2637</v>
      </c>
      <c r="D5446">
        <v>19608.099999999999</v>
      </c>
      <c r="E5446">
        <v>5</v>
      </c>
      <c r="F5446" t="s">
        <v>2737</v>
      </c>
      <c r="G5446">
        <v>25920459</v>
      </c>
      <c r="H5446" t="s">
        <v>2801</v>
      </c>
      <c r="I5446" s="9">
        <v>43976.4375</v>
      </c>
      <c r="J5446" s="8" t="s">
        <v>2737</v>
      </c>
      <c r="K5446">
        <v>259</v>
      </c>
      <c r="L5446">
        <v>787</v>
      </c>
    </row>
    <row r="5447" spans="1:13" hidden="1" x14ac:dyDescent="0.25">
      <c r="A5447" t="s">
        <v>2639</v>
      </c>
      <c r="B5447" t="s">
        <v>2638</v>
      </c>
      <c r="C5447" t="s">
        <v>2637</v>
      </c>
      <c r="D5447">
        <v>19608.099999999999</v>
      </c>
      <c r="E5447">
        <v>15</v>
      </c>
      <c r="F5447">
        <v>21892</v>
      </c>
      <c r="G5447">
        <v>25921892</v>
      </c>
      <c r="H5447" t="s">
        <v>2799</v>
      </c>
      <c r="I5447" s="9">
        <v>43976.4375</v>
      </c>
      <c r="J5447" s="8" t="s">
        <v>2737</v>
      </c>
      <c r="K5447">
        <v>259</v>
      </c>
      <c r="L5447">
        <v>787</v>
      </c>
    </row>
    <row r="5448" spans="1:13" hidden="1" x14ac:dyDescent="0.25">
      <c r="A5448" t="s">
        <v>2639</v>
      </c>
      <c r="B5448" t="s">
        <v>2638</v>
      </c>
      <c r="C5448" t="s">
        <v>2637</v>
      </c>
      <c r="D5448">
        <v>19608.099999999999</v>
      </c>
      <c r="E5448">
        <v>21</v>
      </c>
      <c r="F5448" t="s">
        <v>2848</v>
      </c>
      <c r="G5448">
        <v>63623574</v>
      </c>
      <c r="H5448" t="s">
        <v>2849</v>
      </c>
      <c r="I5448" s="9">
        <v>43976.4375</v>
      </c>
      <c r="J5448" s="8" t="s">
        <v>2737</v>
      </c>
      <c r="K5448">
        <v>636</v>
      </c>
      <c r="L5448">
        <v>787</v>
      </c>
    </row>
    <row r="5449" spans="1:13" hidden="1" x14ac:dyDescent="0.25">
      <c r="A5449" t="s">
        <v>2639</v>
      </c>
      <c r="B5449" t="s">
        <v>2638</v>
      </c>
      <c r="C5449" t="s">
        <v>2637</v>
      </c>
      <c r="D5449">
        <v>19608.099999999999</v>
      </c>
      <c r="E5449">
        <v>1200</v>
      </c>
      <c r="F5449">
        <v>50499</v>
      </c>
      <c r="G5449">
        <v>11250499</v>
      </c>
      <c r="H5449" t="s">
        <v>2807</v>
      </c>
      <c r="I5449" s="9">
        <v>43976.4375</v>
      </c>
      <c r="J5449" s="8" t="s">
        <v>2737</v>
      </c>
      <c r="K5449">
        <v>112</v>
      </c>
      <c r="L5449">
        <v>787</v>
      </c>
      <c r="M5449" s="19">
        <v>1255</v>
      </c>
    </row>
    <row r="5450" spans="1:13" hidden="1" x14ac:dyDescent="0.25">
      <c r="A5450" t="s">
        <v>2639</v>
      </c>
      <c r="B5450" t="s">
        <v>2638</v>
      </c>
      <c r="C5450" t="s">
        <v>2637</v>
      </c>
      <c r="D5450">
        <v>19608.099999999999</v>
      </c>
      <c r="E5450">
        <v>21.19</v>
      </c>
      <c r="F5450" t="s">
        <v>2737</v>
      </c>
      <c r="G5450">
        <v>27013399</v>
      </c>
      <c r="H5450" t="s">
        <v>2739</v>
      </c>
      <c r="I5450" s="9">
        <v>43976.4375</v>
      </c>
      <c r="J5450" s="8" t="s">
        <v>2737</v>
      </c>
      <c r="K5450">
        <v>270</v>
      </c>
      <c r="L5450">
        <v>787</v>
      </c>
    </row>
    <row r="5451" spans="1:13" hidden="1" x14ac:dyDescent="0.25">
      <c r="A5451" t="s">
        <v>2639</v>
      </c>
      <c r="B5451" t="s">
        <v>2638</v>
      </c>
      <c r="C5451" t="s">
        <v>2637</v>
      </c>
      <c r="D5451">
        <v>19608.099999999999</v>
      </c>
      <c r="E5451">
        <v>46</v>
      </c>
      <c r="F5451">
        <v>85025</v>
      </c>
      <c r="G5451">
        <v>30032110</v>
      </c>
      <c r="H5451" t="s">
        <v>2776</v>
      </c>
      <c r="I5451" s="9">
        <v>43976.4375</v>
      </c>
      <c r="J5451" s="8" t="s">
        <v>2737</v>
      </c>
      <c r="K5451">
        <v>300</v>
      </c>
      <c r="L5451">
        <v>787</v>
      </c>
      <c r="M5451" s="19">
        <v>49</v>
      </c>
    </row>
    <row r="5452" spans="1:13" hidden="1" x14ac:dyDescent="0.25">
      <c r="A5452" t="s">
        <v>2639</v>
      </c>
      <c r="B5452" t="s">
        <v>2638</v>
      </c>
      <c r="C5452" t="s">
        <v>2637</v>
      </c>
      <c r="D5452">
        <v>19608.099999999999</v>
      </c>
      <c r="E5452">
        <v>15</v>
      </c>
      <c r="F5452">
        <v>32107</v>
      </c>
      <c r="G5452">
        <v>30032107</v>
      </c>
      <c r="H5452" t="s">
        <v>2779</v>
      </c>
      <c r="I5452" s="9">
        <v>43976.4375</v>
      </c>
      <c r="J5452" s="8" t="s">
        <v>2737</v>
      </c>
      <c r="K5452">
        <v>300</v>
      </c>
      <c r="L5452">
        <v>787</v>
      </c>
      <c r="M5452" s="19">
        <v>16</v>
      </c>
    </row>
    <row r="5453" spans="1:13" hidden="1" x14ac:dyDescent="0.25">
      <c r="A5453" t="s">
        <v>2639</v>
      </c>
      <c r="B5453" t="s">
        <v>2638</v>
      </c>
      <c r="C5453" t="s">
        <v>2637</v>
      </c>
      <c r="D5453">
        <v>19608.099999999999</v>
      </c>
      <c r="E5453">
        <v>46</v>
      </c>
      <c r="F5453">
        <v>85025</v>
      </c>
      <c r="G5453">
        <v>30032110</v>
      </c>
      <c r="H5453" t="s">
        <v>2776</v>
      </c>
      <c r="I5453" s="9">
        <v>43976.4375</v>
      </c>
      <c r="J5453" s="8" t="s">
        <v>2737</v>
      </c>
      <c r="K5453">
        <v>300</v>
      </c>
      <c r="L5453">
        <v>787</v>
      </c>
      <c r="M5453" s="19">
        <v>49</v>
      </c>
    </row>
    <row r="5454" spans="1:13" hidden="1" x14ac:dyDescent="0.25">
      <c r="A5454" t="s">
        <v>2639</v>
      </c>
      <c r="B5454" t="s">
        <v>2638</v>
      </c>
      <c r="C5454" t="s">
        <v>2637</v>
      </c>
      <c r="D5454">
        <v>19608.099999999999</v>
      </c>
      <c r="E5454">
        <v>15</v>
      </c>
      <c r="F5454">
        <v>32107</v>
      </c>
      <c r="G5454">
        <v>30032107</v>
      </c>
      <c r="H5454" t="s">
        <v>2779</v>
      </c>
      <c r="I5454" s="9">
        <v>43976.4375</v>
      </c>
      <c r="J5454" s="8" t="s">
        <v>2737</v>
      </c>
      <c r="K5454">
        <v>300</v>
      </c>
      <c r="L5454">
        <v>787</v>
      </c>
      <c r="M5454" s="19">
        <v>16</v>
      </c>
    </row>
    <row r="5455" spans="1:13" hidden="1" x14ac:dyDescent="0.25">
      <c r="A5455" t="s">
        <v>2639</v>
      </c>
      <c r="B5455" t="s">
        <v>2638</v>
      </c>
      <c r="C5455" t="s">
        <v>2637</v>
      </c>
      <c r="D5455">
        <v>19608.099999999999</v>
      </c>
      <c r="E5455">
        <v>125</v>
      </c>
      <c r="F5455">
        <v>36600</v>
      </c>
      <c r="G5455">
        <v>46039149</v>
      </c>
      <c r="H5455" t="s">
        <v>3198</v>
      </c>
      <c r="I5455" s="9">
        <v>43976.4375</v>
      </c>
      <c r="J5455" s="8" t="s">
        <v>2737</v>
      </c>
      <c r="K5455">
        <v>460</v>
      </c>
      <c r="L5455">
        <v>787</v>
      </c>
      <c r="M5455" s="19">
        <v>131</v>
      </c>
    </row>
    <row r="5456" spans="1:13" hidden="1" x14ac:dyDescent="0.25">
      <c r="A5456" t="s">
        <v>2639</v>
      </c>
      <c r="B5456" t="s">
        <v>2638</v>
      </c>
      <c r="C5456" t="s">
        <v>2637</v>
      </c>
      <c r="D5456">
        <v>19608.099999999999</v>
      </c>
      <c r="E5456">
        <v>103</v>
      </c>
      <c r="F5456">
        <v>82803</v>
      </c>
      <c r="G5456">
        <v>30039015</v>
      </c>
      <c r="H5456" t="s">
        <v>3199</v>
      </c>
      <c r="I5456" s="9">
        <v>43976.4375</v>
      </c>
      <c r="J5456" s="8" t="s">
        <v>2737</v>
      </c>
      <c r="K5456">
        <v>300</v>
      </c>
      <c r="L5456">
        <v>787</v>
      </c>
      <c r="M5456" s="19">
        <v>108</v>
      </c>
    </row>
    <row r="5457" spans="1:13" hidden="1" x14ac:dyDescent="0.25">
      <c r="A5457" t="s">
        <v>2639</v>
      </c>
      <c r="B5457" t="s">
        <v>2638</v>
      </c>
      <c r="C5457" t="s">
        <v>2637</v>
      </c>
      <c r="D5457">
        <v>19608.099999999999</v>
      </c>
      <c r="E5457">
        <v>125</v>
      </c>
      <c r="F5457">
        <v>32113</v>
      </c>
      <c r="G5457">
        <v>30032113</v>
      </c>
      <c r="H5457" t="s">
        <v>2994</v>
      </c>
      <c r="I5457" s="9">
        <v>43976.4375</v>
      </c>
      <c r="J5457" s="8" t="s">
        <v>2737</v>
      </c>
      <c r="K5457">
        <v>300</v>
      </c>
      <c r="L5457">
        <v>787</v>
      </c>
      <c r="M5457" s="19">
        <v>131</v>
      </c>
    </row>
    <row r="5458" spans="1:13" hidden="1" x14ac:dyDescent="0.25">
      <c r="A5458" t="s">
        <v>2639</v>
      </c>
      <c r="B5458" t="s">
        <v>2638</v>
      </c>
      <c r="C5458" t="s">
        <v>2637</v>
      </c>
      <c r="D5458">
        <v>19608.099999999999</v>
      </c>
      <c r="E5458">
        <v>63</v>
      </c>
      <c r="F5458">
        <v>83036</v>
      </c>
      <c r="G5458">
        <v>30032405</v>
      </c>
      <c r="H5458" t="s">
        <v>3201</v>
      </c>
      <c r="I5458" s="9">
        <v>43976.4375</v>
      </c>
      <c r="J5458" s="8" t="s">
        <v>2737</v>
      </c>
      <c r="K5458">
        <v>300</v>
      </c>
      <c r="L5458">
        <v>787</v>
      </c>
      <c r="M5458" s="19">
        <v>66</v>
      </c>
    </row>
    <row r="5459" spans="1:13" hidden="1" x14ac:dyDescent="0.25">
      <c r="A5459" t="s">
        <v>2639</v>
      </c>
      <c r="B5459" t="s">
        <v>2638</v>
      </c>
      <c r="C5459" t="s">
        <v>2637</v>
      </c>
      <c r="D5459">
        <v>19608.099999999999</v>
      </c>
      <c r="E5459">
        <v>15</v>
      </c>
      <c r="F5459">
        <v>32107</v>
      </c>
      <c r="G5459">
        <v>30032107</v>
      </c>
      <c r="H5459" t="s">
        <v>2779</v>
      </c>
      <c r="I5459" s="9">
        <v>43976.4375</v>
      </c>
      <c r="J5459" s="8" t="s">
        <v>2737</v>
      </c>
      <c r="K5459">
        <v>300</v>
      </c>
      <c r="L5459">
        <v>787</v>
      </c>
      <c r="M5459" s="19">
        <v>16</v>
      </c>
    </row>
    <row r="5460" spans="1:13" hidden="1" x14ac:dyDescent="0.25">
      <c r="A5460" t="s">
        <v>2639</v>
      </c>
      <c r="B5460" t="s">
        <v>2638</v>
      </c>
      <c r="C5460" t="s">
        <v>2637</v>
      </c>
      <c r="D5460">
        <v>19608.099999999999</v>
      </c>
      <c r="E5460">
        <v>19</v>
      </c>
      <c r="F5460">
        <v>82962</v>
      </c>
      <c r="G5460">
        <v>30149084</v>
      </c>
      <c r="H5460" t="s">
        <v>2763</v>
      </c>
      <c r="I5460" s="9">
        <v>43976.4375</v>
      </c>
      <c r="J5460" s="8" t="s">
        <v>2737</v>
      </c>
      <c r="K5460">
        <v>301</v>
      </c>
      <c r="L5460">
        <v>787</v>
      </c>
      <c r="M5460" s="19">
        <v>20</v>
      </c>
    </row>
    <row r="5461" spans="1:13" hidden="1" x14ac:dyDescent="0.25">
      <c r="A5461" t="s">
        <v>2639</v>
      </c>
      <c r="B5461" t="s">
        <v>2638</v>
      </c>
      <c r="C5461" t="s">
        <v>2637</v>
      </c>
      <c r="D5461">
        <v>19608.099999999999</v>
      </c>
      <c r="E5461">
        <v>7.35</v>
      </c>
      <c r="F5461" t="s">
        <v>2737</v>
      </c>
      <c r="G5461">
        <v>27013393</v>
      </c>
      <c r="H5461" t="s">
        <v>2834</v>
      </c>
      <c r="I5461" s="9">
        <v>43976.4375</v>
      </c>
      <c r="J5461" s="8" t="s">
        <v>2737</v>
      </c>
      <c r="K5461">
        <v>270</v>
      </c>
      <c r="L5461">
        <v>787</v>
      </c>
    </row>
    <row r="5462" spans="1:13" hidden="1" x14ac:dyDescent="0.25">
      <c r="A5462" t="s">
        <v>2639</v>
      </c>
      <c r="B5462" t="s">
        <v>2638</v>
      </c>
      <c r="C5462" t="s">
        <v>2637</v>
      </c>
      <c r="D5462">
        <v>19608.099999999999</v>
      </c>
      <c r="E5462">
        <v>0</v>
      </c>
      <c r="F5462" t="s">
        <v>2737</v>
      </c>
      <c r="G5462">
        <v>76150538</v>
      </c>
      <c r="H5462" t="s">
        <v>2808</v>
      </c>
      <c r="I5462" s="9">
        <v>43976.4375</v>
      </c>
      <c r="J5462" s="8" t="s">
        <v>2737</v>
      </c>
      <c r="K5462">
        <v>761</v>
      </c>
      <c r="L5462">
        <v>787</v>
      </c>
      <c r="M5462" s="19">
        <v>0</v>
      </c>
    </row>
    <row r="5463" spans="1:13" hidden="1" x14ac:dyDescent="0.25">
      <c r="A5463" t="s">
        <v>2639</v>
      </c>
      <c r="B5463" t="s">
        <v>2638</v>
      </c>
      <c r="C5463" t="s">
        <v>2637</v>
      </c>
      <c r="D5463">
        <v>19608.099999999999</v>
      </c>
      <c r="E5463">
        <v>0</v>
      </c>
      <c r="F5463" t="s">
        <v>2737</v>
      </c>
      <c r="G5463">
        <v>76150538</v>
      </c>
      <c r="H5463" t="s">
        <v>2808</v>
      </c>
      <c r="I5463" s="9">
        <v>43976.4375</v>
      </c>
      <c r="J5463" s="8" t="s">
        <v>2737</v>
      </c>
      <c r="K5463">
        <v>761</v>
      </c>
      <c r="L5463">
        <v>787</v>
      </c>
      <c r="M5463" s="19">
        <v>0</v>
      </c>
    </row>
    <row r="5464" spans="1:13" hidden="1" x14ac:dyDescent="0.25">
      <c r="A5464" t="s">
        <v>2639</v>
      </c>
      <c r="B5464" t="s">
        <v>2638</v>
      </c>
      <c r="C5464" t="s">
        <v>2637</v>
      </c>
      <c r="D5464">
        <v>19608.099999999999</v>
      </c>
      <c r="E5464">
        <v>11.1</v>
      </c>
      <c r="F5464" t="s">
        <v>2737</v>
      </c>
      <c r="G5464">
        <v>27069215</v>
      </c>
      <c r="H5464" t="s">
        <v>2792</v>
      </c>
      <c r="I5464" s="9">
        <v>43976.4375</v>
      </c>
      <c r="J5464" s="8" t="s">
        <v>2737</v>
      </c>
      <c r="K5464">
        <v>270</v>
      </c>
      <c r="L5464">
        <v>787</v>
      </c>
    </row>
    <row r="5465" spans="1:13" hidden="1" x14ac:dyDescent="0.25">
      <c r="A5465" t="s">
        <v>2639</v>
      </c>
      <c r="B5465" t="s">
        <v>2638</v>
      </c>
      <c r="C5465" t="s">
        <v>2637</v>
      </c>
      <c r="D5465">
        <v>19608.099999999999</v>
      </c>
      <c r="E5465">
        <v>11.1</v>
      </c>
      <c r="F5465" t="s">
        <v>2737</v>
      </c>
      <c r="G5465">
        <v>27069215</v>
      </c>
      <c r="H5465" t="s">
        <v>2792</v>
      </c>
      <c r="I5465" s="9">
        <v>43976.4375</v>
      </c>
      <c r="J5465" s="8" t="s">
        <v>2737</v>
      </c>
      <c r="K5465">
        <v>270</v>
      </c>
      <c r="L5465">
        <v>787</v>
      </c>
    </row>
    <row r="5466" spans="1:13" hidden="1" x14ac:dyDescent="0.25">
      <c r="A5466" t="s">
        <v>2639</v>
      </c>
      <c r="B5466" t="s">
        <v>2638</v>
      </c>
      <c r="C5466" t="s">
        <v>2637</v>
      </c>
      <c r="D5466">
        <v>19608.099999999999</v>
      </c>
      <c r="E5466">
        <v>75.010000000000005</v>
      </c>
      <c r="F5466" t="s">
        <v>2737</v>
      </c>
      <c r="G5466">
        <v>27280009</v>
      </c>
      <c r="H5466" t="s">
        <v>2839</v>
      </c>
      <c r="I5466" s="9">
        <v>43976.4375</v>
      </c>
      <c r="J5466" s="8" t="s">
        <v>2737</v>
      </c>
      <c r="K5466">
        <v>272</v>
      </c>
      <c r="L5466">
        <v>787</v>
      </c>
    </row>
    <row r="5467" spans="1:13" hidden="1" x14ac:dyDescent="0.25">
      <c r="A5467" t="s">
        <v>2639</v>
      </c>
      <c r="B5467" t="s">
        <v>2638</v>
      </c>
      <c r="C5467" t="s">
        <v>2637</v>
      </c>
      <c r="D5467">
        <v>19608.099999999999</v>
      </c>
      <c r="E5467">
        <v>12.95</v>
      </c>
      <c r="F5467" t="s">
        <v>2737</v>
      </c>
      <c r="G5467">
        <v>27101000</v>
      </c>
      <c r="H5467" t="s">
        <v>2956</v>
      </c>
      <c r="I5467" s="9">
        <v>43976.4375</v>
      </c>
      <c r="J5467" s="8" t="s">
        <v>2737</v>
      </c>
      <c r="K5467">
        <v>271</v>
      </c>
      <c r="L5467">
        <v>787</v>
      </c>
    </row>
    <row r="5468" spans="1:13" hidden="1" x14ac:dyDescent="0.25">
      <c r="A5468" t="s">
        <v>2639</v>
      </c>
      <c r="B5468" t="s">
        <v>2638</v>
      </c>
      <c r="C5468" t="s">
        <v>2637</v>
      </c>
      <c r="D5468">
        <v>19608.099999999999</v>
      </c>
      <c r="E5468">
        <v>6.64</v>
      </c>
      <c r="F5468" t="s">
        <v>2737</v>
      </c>
      <c r="G5468">
        <v>27210100</v>
      </c>
      <c r="H5468" t="s">
        <v>2750</v>
      </c>
      <c r="I5468" s="9">
        <v>43976.4375</v>
      </c>
      <c r="J5468" s="8" t="s">
        <v>2737</v>
      </c>
      <c r="K5468">
        <v>272</v>
      </c>
      <c r="L5468">
        <v>787</v>
      </c>
    </row>
    <row r="5469" spans="1:13" hidden="1" x14ac:dyDescent="0.25">
      <c r="A5469" t="s">
        <v>2639</v>
      </c>
      <c r="B5469" t="s">
        <v>2638</v>
      </c>
      <c r="C5469" t="s">
        <v>2637</v>
      </c>
      <c r="D5469">
        <v>19608.099999999999</v>
      </c>
      <c r="E5469">
        <v>6.74</v>
      </c>
      <c r="F5469" t="s">
        <v>2737</v>
      </c>
      <c r="G5469">
        <v>27210100</v>
      </c>
      <c r="H5469" t="s">
        <v>2750</v>
      </c>
      <c r="I5469" s="9">
        <v>43976.4375</v>
      </c>
      <c r="J5469" s="8" t="s">
        <v>2737</v>
      </c>
      <c r="K5469">
        <v>272</v>
      </c>
      <c r="L5469">
        <v>787</v>
      </c>
    </row>
    <row r="5470" spans="1:13" hidden="1" x14ac:dyDescent="0.25">
      <c r="A5470" t="s">
        <v>2639</v>
      </c>
      <c r="B5470" t="s">
        <v>2638</v>
      </c>
      <c r="C5470" t="s">
        <v>2637</v>
      </c>
      <c r="D5470">
        <v>19608.099999999999</v>
      </c>
      <c r="E5470">
        <v>6.74</v>
      </c>
      <c r="F5470" t="s">
        <v>2737</v>
      </c>
      <c r="G5470">
        <v>27210100</v>
      </c>
      <c r="H5470" t="s">
        <v>2750</v>
      </c>
      <c r="I5470" s="9">
        <v>43976.4375</v>
      </c>
      <c r="J5470" s="8" t="s">
        <v>2737</v>
      </c>
      <c r="K5470">
        <v>272</v>
      </c>
      <c r="L5470">
        <v>787</v>
      </c>
    </row>
    <row r="5471" spans="1:13" hidden="1" x14ac:dyDescent="0.25">
      <c r="A5471" t="s">
        <v>2639</v>
      </c>
      <c r="B5471" t="s">
        <v>2638</v>
      </c>
      <c r="C5471" t="s">
        <v>2637</v>
      </c>
      <c r="D5471">
        <v>19608.099999999999</v>
      </c>
      <c r="E5471">
        <v>18.37</v>
      </c>
      <c r="F5471" t="s">
        <v>2737</v>
      </c>
      <c r="G5471">
        <v>27210100</v>
      </c>
      <c r="H5471" t="s">
        <v>2750</v>
      </c>
      <c r="I5471" s="9">
        <v>43976.4375</v>
      </c>
      <c r="J5471" s="8" t="s">
        <v>2737</v>
      </c>
      <c r="K5471">
        <v>272</v>
      </c>
      <c r="L5471">
        <v>787</v>
      </c>
    </row>
    <row r="5472" spans="1:13" hidden="1" x14ac:dyDescent="0.25">
      <c r="A5472" t="s">
        <v>2639</v>
      </c>
      <c r="B5472" t="s">
        <v>2638</v>
      </c>
      <c r="C5472" t="s">
        <v>2637</v>
      </c>
      <c r="D5472">
        <v>19608.099999999999</v>
      </c>
      <c r="E5472">
        <v>7.35</v>
      </c>
      <c r="F5472" t="s">
        <v>2737</v>
      </c>
      <c r="G5472">
        <v>27013393</v>
      </c>
      <c r="H5472" t="s">
        <v>2834</v>
      </c>
      <c r="I5472" s="9">
        <v>43976.4375</v>
      </c>
      <c r="J5472" s="8" t="s">
        <v>2737</v>
      </c>
      <c r="K5472">
        <v>270</v>
      </c>
      <c r="L5472">
        <v>787</v>
      </c>
    </row>
    <row r="5473" spans="1:13" hidden="1" x14ac:dyDescent="0.25">
      <c r="A5473" t="s">
        <v>2639</v>
      </c>
      <c r="B5473" t="s">
        <v>2638</v>
      </c>
      <c r="C5473" t="s">
        <v>2637</v>
      </c>
      <c r="D5473">
        <v>19608.099999999999</v>
      </c>
      <c r="E5473">
        <v>6.03</v>
      </c>
      <c r="F5473" t="s">
        <v>2737</v>
      </c>
      <c r="G5473">
        <v>27210100</v>
      </c>
      <c r="H5473" t="s">
        <v>2750</v>
      </c>
      <c r="I5473" s="9">
        <v>43976.4375</v>
      </c>
      <c r="J5473" s="8" t="s">
        <v>2737</v>
      </c>
      <c r="K5473">
        <v>272</v>
      </c>
      <c r="L5473">
        <v>787</v>
      </c>
    </row>
    <row r="5474" spans="1:13" hidden="1" x14ac:dyDescent="0.25">
      <c r="A5474" t="s">
        <v>2639</v>
      </c>
      <c r="B5474" t="s">
        <v>2638</v>
      </c>
      <c r="C5474" t="s">
        <v>2637</v>
      </c>
      <c r="D5474">
        <v>19608.099999999999</v>
      </c>
      <c r="E5474">
        <v>6.03</v>
      </c>
      <c r="F5474" t="s">
        <v>2737</v>
      </c>
      <c r="G5474">
        <v>27210100</v>
      </c>
      <c r="H5474" t="s">
        <v>2750</v>
      </c>
      <c r="I5474" s="9">
        <v>43976.4375</v>
      </c>
      <c r="J5474" s="8" t="s">
        <v>2737</v>
      </c>
      <c r="K5474">
        <v>272</v>
      </c>
      <c r="L5474">
        <v>787</v>
      </c>
    </row>
    <row r="5475" spans="1:13" hidden="1" x14ac:dyDescent="0.25">
      <c r="A5475" t="s">
        <v>2639</v>
      </c>
      <c r="B5475" t="s">
        <v>2638</v>
      </c>
      <c r="C5475" t="s">
        <v>2637</v>
      </c>
      <c r="D5475">
        <v>19608.099999999999</v>
      </c>
      <c r="E5475">
        <v>6.03</v>
      </c>
      <c r="F5475" t="s">
        <v>2737</v>
      </c>
      <c r="G5475">
        <v>27210100</v>
      </c>
      <c r="H5475" t="s">
        <v>2750</v>
      </c>
      <c r="I5475" s="9">
        <v>43976.4375</v>
      </c>
      <c r="J5475" s="8" t="s">
        <v>2737</v>
      </c>
      <c r="K5475">
        <v>272</v>
      </c>
      <c r="L5475">
        <v>787</v>
      </c>
    </row>
    <row r="5476" spans="1:13" hidden="1" x14ac:dyDescent="0.25">
      <c r="A5476" t="s">
        <v>2639</v>
      </c>
      <c r="B5476" t="s">
        <v>2638</v>
      </c>
      <c r="C5476" t="s">
        <v>2637</v>
      </c>
      <c r="D5476">
        <v>19608.099999999999</v>
      </c>
      <c r="E5476">
        <v>40</v>
      </c>
      <c r="F5476" t="s">
        <v>2737</v>
      </c>
      <c r="G5476">
        <v>27013490</v>
      </c>
      <c r="H5476" t="s">
        <v>2814</v>
      </c>
      <c r="I5476" s="9">
        <v>43976.4375</v>
      </c>
      <c r="J5476" s="8" t="s">
        <v>2737</v>
      </c>
      <c r="K5476">
        <v>270</v>
      </c>
      <c r="L5476">
        <v>787</v>
      </c>
    </row>
    <row r="5477" spans="1:13" hidden="1" x14ac:dyDescent="0.25">
      <c r="A5477" t="s">
        <v>2639</v>
      </c>
      <c r="B5477" t="s">
        <v>2638</v>
      </c>
      <c r="C5477" t="s">
        <v>2637</v>
      </c>
      <c r="D5477">
        <v>19608.099999999999</v>
      </c>
      <c r="E5477">
        <v>7.68</v>
      </c>
      <c r="F5477" t="s">
        <v>2737</v>
      </c>
      <c r="G5477">
        <v>27069276</v>
      </c>
      <c r="H5477" t="s">
        <v>2813</v>
      </c>
      <c r="I5477" s="9">
        <v>43976.4375</v>
      </c>
      <c r="J5477" s="8" t="s">
        <v>2737</v>
      </c>
      <c r="K5477">
        <v>270</v>
      </c>
      <c r="L5477">
        <v>787</v>
      </c>
    </row>
    <row r="5478" spans="1:13" hidden="1" x14ac:dyDescent="0.25">
      <c r="A5478" t="s">
        <v>2639</v>
      </c>
      <c r="B5478" t="s">
        <v>2638</v>
      </c>
      <c r="C5478" t="s">
        <v>2637</v>
      </c>
      <c r="D5478">
        <v>19608.099999999999</v>
      </c>
      <c r="E5478">
        <v>7.25</v>
      </c>
      <c r="F5478" t="s">
        <v>2737</v>
      </c>
      <c r="G5478">
        <v>27069291</v>
      </c>
      <c r="H5478" t="s">
        <v>2838</v>
      </c>
      <c r="I5478" s="9">
        <v>43976.4375</v>
      </c>
      <c r="J5478" s="8" t="s">
        <v>2737</v>
      </c>
      <c r="K5478">
        <v>270</v>
      </c>
      <c r="L5478">
        <v>787</v>
      </c>
    </row>
    <row r="5479" spans="1:13" hidden="1" x14ac:dyDescent="0.25">
      <c r="A5479" t="s">
        <v>2639</v>
      </c>
      <c r="B5479" t="s">
        <v>2638</v>
      </c>
      <c r="C5479" t="s">
        <v>2637</v>
      </c>
      <c r="D5479">
        <v>19608.099999999999</v>
      </c>
      <c r="E5479">
        <v>0</v>
      </c>
      <c r="F5479" t="s">
        <v>2737</v>
      </c>
      <c r="G5479">
        <v>31200000</v>
      </c>
      <c r="H5479" t="s">
        <v>2749</v>
      </c>
      <c r="I5479" s="9">
        <v>43976.4375</v>
      </c>
      <c r="J5479" s="8" t="s">
        <v>2737</v>
      </c>
      <c r="K5479">
        <v>312</v>
      </c>
      <c r="L5479">
        <v>787</v>
      </c>
      <c r="M5479" s="19">
        <v>0</v>
      </c>
    </row>
    <row r="5480" spans="1:13" hidden="1" x14ac:dyDescent="0.25">
      <c r="A5480" t="s">
        <v>2639</v>
      </c>
      <c r="B5480" t="s">
        <v>2638</v>
      </c>
      <c r="C5480" t="s">
        <v>2637</v>
      </c>
      <c r="D5480">
        <v>19608.099999999999</v>
      </c>
      <c r="E5480">
        <v>6</v>
      </c>
      <c r="F5480" t="s">
        <v>2737</v>
      </c>
      <c r="G5480">
        <v>25932661</v>
      </c>
      <c r="H5480" t="s">
        <v>2805</v>
      </c>
      <c r="I5480" s="9">
        <v>43976.4375</v>
      </c>
      <c r="J5480" s="8" t="s">
        <v>2737</v>
      </c>
      <c r="K5480">
        <v>259</v>
      </c>
      <c r="L5480">
        <v>787</v>
      </c>
    </row>
    <row r="5481" spans="1:13" hidden="1" x14ac:dyDescent="0.25">
      <c r="A5481" t="s">
        <v>2639</v>
      </c>
      <c r="B5481" t="s">
        <v>2638</v>
      </c>
      <c r="C5481" t="s">
        <v>2637</v>
      </c>
      <c r="D5481">
        <v>19608.099999999999</v>
      </c>
      <c r="E5481">
        <v>13</v>
      </c>
      <c r="F5481">
        <v>23733</v>
      </c>
      <c r="G5481">
        <v>25923733</v>
      </c>
      <c r="H5481" t="s">
        <v>2794</v>
      </c>
      <c r="I5481" s="9">
        <v>43976.4375</v>
      </c>
      <c r="J5481" s="8" t="s">
        <v>2737</v>
      </c>
      <c r="K5481">
        <v>259</v>
      </c>
      <c r="L5481">
        <v>787</v>
      </c>
    </row>
    <row r="5482" spans="1:13" hidden="1" x14ac:dyDescent="0.25">
      <c r="A5482" t="s">
        <v>2639</v>
      </c>
      <c r="B5482" t="s">
        <v>2638</v>
      </c>
      <c r="C5482" t="s">
        <v>2637</v>
      </c>
      <c r="D5482">
        <v>19608.099999999999</v>
      </c>
      <c r="E5482">
        <v>11.59</v>
      </c>
      <c r="F5482" t="s">
        <v>2737</v>
      </c>
      <c r="G5482">
        <v>27069212</v>
      </c>
      <c r="H5482" t="s">
        <v>2754</v>
      </c>
      <c r="I5482" s="9">
        <v>43976.4375</v>
      </c>
      <c r="J5482" s="8" t="s">
        <v>2737</v>
      </c>
      <c r="K5482">
        <v>270</v>
      </c>
      <c r="L5482">
        <v>787</v>
      </c>
    </row>
    <row r="5483" spans="1:13" hidden="1" x14ac:dyDescent="0.25">
      <c r="A5483" t="s">
        <v>2639</v>
      </c>
      <c r="B5483" t="s">
        <v>2638</v>
      </c>
      <c r="C5483" t="s">
        <v>2637</v>
      </c>
      <c r="D5483">
        <v>19608.099999999999</v>
      </c>
      <c r="E5483">
        <v>5</v>
      </c>
      <c r="F5483">
        <v>20227</v>
      </c>
      <c r="G5483">
        <v>25920227</v>
      </c>
      <c r="H5483" t="s">
        <v>2797</v>
      </c>
      <c r="I5483" s="9">
        <v>43976.4375</v>
      </c>
      <c r="J5483" s="8" t="s">
        <v>2737</v>
      </c>
      <c r="K5483">
        <v>259</v>
      </c>
      <c r="L5483">
        <v>787</v>
      </c>
    </row>
    <row r="5484" spans="1:13" hidden="1" x14ac:dyDescent="0.25">
      <c r="A5484" t="s">
        <v>2639</v>
      </c>
      <c r="B5484" t="s">
        <v>2638</v>
      </c>
      <c r="C5484" t="s">
        <v>2637</v>
      </c>
      <c r="D5484">
        <v>19608.099999999999</v>
      </c>
      <c r="E5484">
        <v>6</v>
      </c>
      <c r="F5484">
        <v>23780</v>
      </c>
      <c r="G5484">
        <v>25923780</v>
      </c>
      <c r="H5484" t="s">
        <v>2810</v>
      </c>
      <c r="I5484" s="9">
        <v>43976.4375</v>
      </c>
      <c r="J5484" s="8" t="s">
        <v>2737</v>
      </c>
      <c r="K5484">
        <v>259</v>
      </c>
      <c r="L5484">
        <v>787</v>
      </c>
    </row>
    <row r="5485" spans="1:13" hidden="1" x14ac:dyDescent="0.25">
      <c r="A5485" t="s">
        <v>2639</v>
      </c>
      <c r="B5485" t="s">
        <v>2638</v>
      </c>
      <c r="C5485" t="s">
        <v>2637</v>
      </c>
      <c r="D5485">
        <v>19608.099999999999</v>
      </c>
      <c r="E5485">
        <v>5</v>
      </c>
      <c r="F5485" t="s">
        <v>2737</v>
      </c>
      <c r="G5485">
        <v>25920459</v>
      </c>
      <c r="H5485" t="s">
        <v>2801</v>
      </c>
      <c r="I5485" s="9">
        <v>43976.4375</v>
      </c>
      <c r="J5485" s="8" t="s">
        <v>2737</v>
      </c>
      <c r="K5485">
        <v>259</v>
      </c>
      <c r="L5485">
        <v>787</v>
      </c>
    </row>
    <row r="5486" spans="1:13" hidden="1" x14ac:dyDescent="0.25">
      <c r="A5486" t="s">
        <v>2639</v>
      </c>
      <c r="B5486" t="s">
        <v>2638</v>
      </c>
      <c r="C5486" t="s">
        <v>2637</v>
      </c>
      <c r="D5486">
        <v>19608.099999999999</v>
      </c>
      <c r="E5486">
        <v>5</v>
      </c>
      <c r="F5486">
        <v>20278</v>
      </c>
      <c r="G5486">
        <v>25920278</v>
      </c>
      <c r="H5486" t="s">
        <v>2798</v>
      </c>
      <c r="I5486" s="9">
        <v>43976.4375</v>
      </c>
      <c r="J5486" s="8" t="s">
        <v>2737</v>
      </c>
      <c r="K5486">
        <v>259</v>
      </c>
      <c r="L5486">
        <v>787</v>
      </c>
    </row>
    <row r="5487" spans="1:13" hidden="1" x14ac:dyDescent="0.25">
      <c r="A5487" t="s">
        <v>2639</v>
      </c>
      <c r="B5487" t="s">
        <v>2638</v>
      </c>
      <c r="C5487" t="s">
        <v>2637</v>
      </c>
      <c r="D5487">
        <v>19608.099999999999</v>
      </c>
      <c r="E5487">
        <v>15</v>
      </c>
      <c r="F5487">
        <v>21892</v>
      </c>
      <c r="G5487">
        <v>25921892</v>
      </c>
      <c r="H5487" t="s">
        <v>2799</v>
      </c>
      <c r="I5487" s="9">
        <v>43976.4375</v>
      </c>
      <c r="J5487" s="8" t="s">
        <v>2737</v>
      </c>
      <c r="K5487">
        <v>259</v>
      </c>
      <c r="L5487">
        <v>787</v>
      </c>
    </row>
    <row r="5488" spans="1:13" hidden="1" x14ac:dyDescent="0.25">
      <c r="A5488" t="s">
        <v>2639</v>
      </c>
      <c r="B5488" t="s">
        <v>2638</v>
      </c>
      <c r="C5488" t="s">
        <v>2637</v>
      </c>
      <c r="D5488">
        <v>19608.099999999999</v>
      </c>
      <c r="E5488">
        <v>13</v>
      </c>
      <c r="F5488">
        <v>23733</v>
      </c>
      <c r="G5488">
        <v>25923733</v>
      </c>
      <c r="H5488" t="s">
        <v>2794</v>
      </c>
      <c r="I5488" s="9">
        <v>43976.4375</v>
      </c>
      <c r="J5488" s="8" t="s">
        <v>2737</v>
      </c>
      <c r="K5488">
        <v>259</v>
      </c>
      <c r="L5488">
        <v>787</v>
      </c>
    </row>
    <row r="5489" spans="1:15" hidden="1" x14ac:dyDescent="0.25">
      <c r="A5489" t="s">
        <v>2639</v>
      </c>
      <c r="B5489" t="s">
        <v>2638</v>
      </c>
      <c r="C5489" t="s">
        <v>2637</v>
      </c>
      <c r="D5489">
        <v>19608.099999999999</v>
      </c>
      <c r="E5489">
        <v>6</v>
      </c>
      <c r="F5489" t="s">
        <v>2737</v>
      </c>
      <c r="G5489">
        <v>25932661</v>
      </c>
      <c r="H5489" t="s">
        <v>2805</v>
      </c>
      <c r="I5489" s="9">
        <v>43976.4375</v>
      </c>
      <c r="J5489" s="8" t="s">
        <v>2737</v>
      </c>
      <c r="K5489">
        <v>259</v>
      </c>
      <c r="L5489">
        <v>787</v>
      </c>
    </row>
    <row r="5490" spans="1:15" hidden="1" x14ac:dyDescent="0.25">
      <c r="A5490" t="s">
        <v>2639</v>
      </c>
      <c r="B5490" t="s">
        <v>2638</v>
      </c>
      <c r="C5490" t="s">
        <v>2637</v>
      </c>
      <c r="D5490">
        <v>19608.099999999999</v>
      </c>
      <c r="E5490">
        <v>46</v>
      </c>
      <c r="F5490">
        <v>85025</v>
      </c>
      <c r="G5490">
        <v>30032110</v>
      </c>
      <c r="H5490" t="s">
        <v>2776</v>
      </c>
      <c r="I5490" s="9">
        <v>43976.4375</v>
      </c>
      <c r="J5490" s="8" t="s">
        <v>2737</v>
      </c>
      <c r="K5490">
        <v>300</v>
      </c>
      <c r="L5490">
        <v>787</v>
      </c>
      <c r="M5490" s="19">
        <v>49</v>
      </c>
    </row>
    <row r="5491" spans="1:15" hidden="1" x14ac:dyDescent="0.25">
      <c r="A5491" t="s">
        <v>2639</v>
      </c>
      <c r="B5491" t="s">
        <v>2638</v>
      </c>
      <c r="C5491" t="s">
        <v>2637</v>
      </c>
      <c r="D5491">
        <v>19608.099999999999</v>
      </c>
      <c r="E5491">
        <v>15</v>
      </c>
      <c r="F5491">
        <v>32107</v>
      </c>
      <c r="G5491">
        <v>30032107</v>
      </c>
      <c r="H5491" t="s">
        <v>2779</v>
      </c>
      <c r="I5491" s="9">
        <v>43976.4375</v>
      </c>
      <c r="J5491" s="8" t="s">
        <v>2737</v>
      </c>
      <c r="K5491">
        <v>300</v>
      </c>
      <c r="L5491">
        <v>787</v>
      </c>
      <c r="M5491" s="19">
        <v>16</v>
      </c>
    </row>
    <row r="5492" spans="1:15" hidden="1" x14ac:dyDescent="0.25">
      <c r="A5492" t="s">
        <v>2639</v>
      </c>
      <c r="B5492" t="s">
        <v>2638</v>
      </c>
      <c r="C5492" t="s">
        <v>2637</v>
      </c>
      <c r="D5492">
        <v>19608.099999999999</v>
      </c>
      <c r="E5492">
        <v>11.59</v>
      </c>
      <c r="F5492" t="s">
        <v>2737</v>
      </c>
      <c r="G5492">
        <v>27069212</v>
      </c>
      <c r="H5492" t="s">
        <v>2754</v>
      </c>
      <c r="I5492" s="9">
        <v>43976.4375</v>
      </c>
      <c r="J5492" s="8" t="s">
        <v>2737</v>
      </c>
      <c r="K5492">
        <v>270</v>
      </c>
      <c r="L5492">
        <v>787</v>
      </c>
    </row>
    <row r="5493" spans="1:15" hidden="1" x14ac:dyDescent="0.25">
      <c r="A5493" t="s">
        <v>2639</v>
      </c>
      <c r="B5493" t="s">
        <v>2638</v>
      </c>
      <c r="C5493" t="s">
        <v>2637</v>
      </c>
      <c r="D5493">
        <v>19608.099999999999</v>
      </c>
      <c r="E5493">
        <v>40</v>
      </c>
      <c r="F5493">
        <v>93041</v>
      </c>
      <c r="G5493">
        <v>73050518</v>
      </c>
      <c r="H5493" t="s">
        <v>2854</v>
      </c>
      <c r="I5493" s="9">
        <v>43976.4375</v>
      </c>
      <c r="J5493" s="8" t="s">
        <v>2737</v>
      </c>
      <c r="K5493">
        <v>730</v>
      </c>
      <c r="L5493">
        <v>787</v>
      </c>
      <c r="M5493" s="19">
        <v>42</v>
      </c>
    </row>
    <row r="5494" spans="1:15" hidden="1" x14ac:dyDescent="0.25">
      <c r="A5494" t="s">
        <v>2639</v>
      </c>
      <c r="B5494" t="s">
        <v>2638</v>
      </c>
      <c r="C5494" t="s">
        <v>2637</v>
      </c>
      <c r="D5494">
        <v>19608.099999999999</v>
      </c>
      <c r="E5494">
        <v>96</v>
      </c>
      <c r="F5494" t="s">
        <v>2737</v>
      </c>
      <c r="G5494">
        <v>72150535</v>
      </c>
      <c r="H5494" t="s">
        <v>2855</v>
      </c>
      <c r="I5494" s="9">
        <v>43976.4375</v>
      </c>
      <c r="J5494" s="8" t="s">
        <v>2737</v>
      </c>
      <c r="K5494">
        <v>721</v>
      </c>
      <c r="L5494">
        <v>787</v>
      </c>
      <c r="M5494" s="19">
        <v>101</v>
      </c>
      <c r="N5494">
        <f>E5494/96</f>
        <v>1</v>
      </c>
      <c r="O5494" s="19">
        <f>N5494*M5494</f>
        <v>101</v>
      </c>
    </row>
    <row r="5495" spans="1:15" hidden="1" x14ac:dyDescent="0.25">
      <c r="A5495" t="s">
        <v>2639</v>
      </c>
      <c r="B5495" t="s">
        <v>2638</v>
      </c>
      <c r="C5495" t="s">
        <v>2637</v>
      </c>
      <c r="D5495">
        <v>19608.099999999999</v>
      </c>
      <c r="E5495">
        <v>75</v>
      </c>
      <c r="F5495">
        <v>50540</v>
      </c>
      <c r="G5495">
        <v>46050540</v>
      </c>
      <c r="H5495" t="s">
        <v>2851</v>
      </c>
      <c r="I5495" s="9">
        <v>43976.4375</v>
      </c>
      <c r="J5495" s="8" t="s">
        <v>2737</v>
      </c>
      <c r="K5495">
        <v>460</v>
      </c>
      <c r="L5495">
        <v>787</v>
      </c>
      <c r="M5495" s="19">
        <v>79</v>
      </c>
    </row>
    <row r="5496" spans="1:15" hidden="1" x14ac:dyDescent="0.25">
      <c r="A5496" t="s">
        <v>2639</v>
      </c>
      <c r="B5496" t="s">
        <v>2638</v>
      </c>
      <c r="C5496" t="s">
        <v>2637</v>
      </c>
      <c r="D5496">
        <v>19608.099999999999</v>
      </c>
      <c r="E5496">
        <v>21.19</v>
      </c>
      <c r="F5496" t="s">
        <v>2737</v>
      </c>
      <c r="G5496">
        <v>27013399</v>
      </c>
      <c r="H5496" t="s">
        <v>2739</v>
      </c>
      <c r="I5496" s="9">
        <v>43976.4375</v>
      </c>
      <c r="J5496" s="8" t="s">
        <v>2737</v>
      </c>
      <c r="K5496">
        <v>270</v>
      </c>
      <c r="L5496">
        <v>787</v>
      </c>
    </row>
    <row r="5497" spans="1:15" hidden="1" x14ac:dyDescent="0.25">
      <c r="A5497" t="s">
        <v>2639</v>
      </c>
      <c r="B5497" t="s">
        <v>2638</v>
      </c>
      <c r="C5497" t="s">
        <v>2637</v>
      </c>
      <c r="D5497">
        <v>19608.099999999999</v>
      </c>
      <c r="E5497">
        <v>21.19</v>
      </c>
      <c r="F5497" t="s">
        <v>2737</v>
      </c>
      <c r="G5497">
        <v>27013399</v>
      </c>
      <c r="H5497" t="s">
        <v>2739</v>
      </c>
      <c r="I5497" s="9">
        <v>43976.4375</v>
      </c>
      <c r="J5497" s="8" t="s">
        <v>2737</v>
      </c>
      <c r="K5497">
        <v>270</v>
      </c>
      <c r="L5497">
        <v>787</v>
      </c>
    </row>
    <row r="5498" spans="1:15" hidden="1" x14ac:dyDescent="0.25">
      <c r="A5498" t="s">
        <v>2639</v>
      </c>
      <c r="B5498" t="s">
        <v>2638</v>
      </c>
      <c r="C5498" t="s">
        <v>2637</v>
      </c>
      <c r="D5498">
        <v>19608.099999999999</v>
      </c>
      <c r="E5498">
        <v>6.12</v>
      </c>
      <c r="F5498" t="s">
        <v>2737</v>
      </c>
      <c r="G5498">
        <v>27013394</v>
      </c>
      <c r="H5498" t="s">
        <v>2789</v>
      </c>
      <c r="I5498" s="9">
        <v>43976.4375</v>
      </c>
      <c r="J5498" s="8" t="s">
        <v>2737</v>
      </c>
      <c r="K5498">
        <v>270</v>
      </c>
      <c r="L5498">
        <v>787</v>
      </c>
    </row>
    <row r="5499" spans="1:15" hidden="1" x14ac:dyDescent="0.25">
      <c r="A5499" t="s">
        <v>2639</v>
      </c>
      <c r="B5499" t="s">
        <v>2638</v>
      </c>
      <c r="C5499" t="s">
        <v>2637</v>
      </c>
      <c r="D5499">
        <v>19608.099999999999</v>
      </c>
      <c r="E5499">
        <v>22.61</v>
      </c>
      <c r="F5499" t="s">
        <v>2752</v>
      </c>
      <c r="G5499">
        <v>27038238</v>
      </c>
      <c r="H5499" t="s">
        <v>2753</v>
      </c>
      <c r="I5499" s="9">
        <v>43976.4375</v>
      </c>
      <c r="J5499" s="8" t="s">
        <v>2737</v>
      </c>
      <c r="K5499">
        <v>270</v>
      </c>
      <c r="L5499">
        <v>787</v>
      </c>
    </row>
    <row r="5500" spans="1:15" hidden="1" x14ac:dyDescent="0.25">
      <c r="A5500" t="s">
        <v>2639</v>
      </c>
      <c r="B5500" t="s">
        <v>2638</v>
      </c>
      <c r="C5500" t="s">
        <v>2637</v>
      </c>
      <c r="D5500">
        <v>19608.099999999999</v>
      </c>
      <c r="E5500">
        <v>22.61</v>
      </c>
      <c r="F5500" t="s">
        <v>2752</v>
      </c>
      <c r="G5500">
        <v>27038238</v>
      </c>
      <c r="H5500" t="s">
        <v>2753</v>
      </c>
      <c r="I5500" s="9">
        <v>43976.4375</v>
      </c>
      <c r="J5500" s="8" t="s">
        <v>2737</v>
      </c>
      <c r="K5500">
        <v>270</v>
      </c>
      <c r="L5500">
        <v>787</v>
      </c>
    </row>
    <row r="5501" spans="1:15" hidden="1" x14ac:dyDescent="0.25">
      <c r="A5501" t="s">
        <v>2639</v>
      </c>
      <c r="B5501" t="s">
        <v>2638</v>
      </c>
      <c r="C5501" t="s">
        <v>2637</v>
      </c>
      <c r="D5501">
        <v>19608.099999999999</v>
      </c>
      <c r="E5501">
        <v>22.61</v>
      </c>
      <c r="F5501" t="s">
        <v>2752</v>
      </c>
      <c r="G5501">
        <v>27038238</v>
      </c>
      <c r="H5501" t="s">
        <v>2753</v>
      </c>
      <c r="I5501" s="9">
        <v>43976.4375</v>
      </c>
      <c r="J5501" s="8" t="s">
        <v>2737</v>
      </c>
      <c r="K5501">
        <v>270</v>
      </c>
      <c r="L5501">
        <v>787</v>
      </c>
    </row>
    <row r="5502" spans="1:15" hidden="1" x14ac:dyDescent="0.25">
      <c r="A5502" t="s">
        <v>2639</v>
      </c>
      <c r="B5502" t="s">
        <v>2638</v>
      </c>
      <c r="C5502" t="s">
        <v>2637</v>
      </c>
      <c r="D5502">
        <v>19608.099999999999</v>
      </c>
      <c r="E5502">
        <v>5.46</v>
      </c>
      <c r="F5502" t="s">
        <v>2737</v>
      </c>
      <c r="G5502">
        <v>27069165</v>
      </c>
      <c r="H5502" t="s">
        <v>2806</v>
      </c>
      <c r="I5502" s="9">
        <v>43976.4375</v>
      </c>
      <c r="J5502" s="8" t="s">
        <v>2737</v>
      </c>
      <c r="K5502">
        <v>270</v>
      </c>
      <c r="L5502">
        <v>787</v>
      </c>
    </row>
    <row r="5503" spans="1:15" hidden="1" x14ac:dyDescent="0.25">
      <c r="A5503" t="s">
        <v>2639</v>
      </c>
      <c r="B5503" t="s">
        <v>2638</v>
      </c>
      <c r="C5503" t="s">
        <v>2637</v>
      </c>
      <c r="D5503">
        <v>19608.099999999999</v>
      </c>
      <c r="E5503">
        <v>11.02</v>
      </c>
      <c r="F5503" t="s">
        <v>2737</v>
      </c>
      <c r="G5503">
        <v>27210100</v>
      </c>
      <c r="H5503" t="s">
        <v>2750</v>
      </c>
      <c r="I5503" s="9">
        <v>43976.4375</v>
      </c>
      <c r="J5503" s="8" t="s">
        <v>2737</v>
      </c>
      <c r="K5503">
        <v>272</v>
      </c>
      <c r="L5503">
        <v>787</v>
      </c>
    </row>
    <row r="5504" spans="1:15" hidden="1" x14ac:dyDescent="0.25">
      <c r="A5504" t="s">
        <v>2639</v>
      </c>
      <c r="B5504" t="s">
        <v>2638</v>
      </c>
      <c r="C5504" t="s">
        <v>2637</v>
      </c>
      <c r="D5504">
        <v>19608.099999999999</v>
      </c>
      <c r="E5504">
        <v>6.74</v>
      </c>
      <c r="F5504" t="s">
        <v>2737</v>
      </c>
      <c r="G5504">
        <v>27210100</v>
      </c>
      <c r="H5504" t="s">
        <v>2750</v>
      </c>
      <c r="I5504" s="9">
        <v>43976.4375</v>
      </c>
      <c r="J5504" s="8" t="s">
        <v>2737</v>
      </c>
      <c r="K5504">
        <v>272</v>
      </c>
      <c r="L5504">
        <v>787</v>
      </c>
    </row>
    <row r="5505" spans="1:13" hidden="1" x14ac:dyDescent="0.25">
      <c r="A5505" t="s">
        <v>2639</v>
      </c>
      <c r="B5505" t="s">
        <v>2638</v>
      </c>
      <c r="C5505" t="s">
        <v>2637</v>
      </c>
      <c r="D5505">
        <v>19608.099999999999</v>
      </c>
      <c r="E5505">
        <v>30.05</v>
      </c>
      <c r="F5505" t="s">
        <v>2737</v>
      </c>
      <c r="G5505">
        <v>27069167</v>
      </c>
      <c r="H5505" t="s">
        <v>2790</v>
      </c>
      <c r="I5505" s="9">
        <v>43976.4375</v>
      </c>
      <c r="J5505" s="8" t="s">
        <v>2737</v>
      </c>
      <c r="K5505">
        <v>270</v>
      </c>
      <c r="L5505">
        <v>787</v>
      </c>
    </row>
    <row r="5506" spans="1:13" hidden="1" x14ac:dyDescent="0.25">
      <c r="A5506" t="s">
        <v>2639</v>
      </c>
      <c r="B5506" t="s">
        <v>2638</v>
      </c>
      <c r="C5506" t="s">
        <v>2637</v>
      </c>
      <c r="D5506">
        <v>19608.099999999999</v>
      </c>
      <c r="E5506">
        <v>6.12</v>
      </c>
      <c r="F5506" t="s">
        <v>2737</v>
      </c>
      <c r="G5506">
        <v>27013394</v>
      </c>
      <c r="H5506" t="s">
        <v>2789</v>
      </c>
      <c r="I5506" s="9">
        <v>43976.4375</v>
      </c>
      <c r="J5506" s="8" t="s">
        <v>2737</v>
      </c>
      <c r="K5506">
        <v>270</v>
      </c>
      <c r="L5506">
        <v>787</v>
      </c>
    </row>
    <row r="5507" spans="1:13" hidden="1" x14ac:dyDescent="0.25">
      <c r="A5507" t="s">
        <v>2639</v>
      </c>
      <c r="B5507" t="s">
        <v>2638</v>
      </c>
      <c r="C5507" t="s">
        <v>2637</v>
      </c>
      <c r="D5507">
        <v>19608.099999999999</v>
      </c>
      <c r="E5507">
        <v>104.72</v>
      </c>
      <c r="F5507">
        <v>50564</v>
      </c>
      <c r="G5507">
        <v>27050564</v>
      </c>
      <c r="H5507" t="s">
        <v>2793</v>
      </c>
      <c r="I5507" s="9">
        <v>43976.4375</v>
      </c>
      <c r="J5507" s="8" t="s">
        <v>2737</v>
      </c>
      <c r="K5507">
        <v>270</v>
      </c>
      <c r="L5507">
        <v>787</v>
      </c>
    </row>
    <row r="5508" spans="1:13" hidden="1" x14ac:dyDescent="0.25">
      <c r="A5508" t="s">
        <v>2639</v>
      </c>
      <c r="B5508" t="s">
        <v>2638</v>
      </c>
      <c r="C5508" t="s">
        <v>2637</v>
      </c>
      <c r="D5508">
        <v>19608.099999999999</v>
      </c>
      <c r="E5508">
        <v>11.16</v>
      </c>
      <c r="F5508" t="s">
        <v>2737</v>
      </c>
      <c r="G5508">
        <v>27269196</v>
      </c>
      <c r="H5508" t="s">
        <v>3028</v>
      </c>
      <c r="I5508" s="9">
        <v>43976.4375</v>
      </c>
      <c r="J5508" s="8" t="s">
        <v>2737</v>
      </c>
      <c r="K5508">
        <v>272</v>
      </c>
      <c r="L5508">
        <v>787</v>
      </c>
    </row>
    <row r="5509" spans="1:13" hidden="1" x14ac:dyDescent="0.25">
      <c r="A5509" t="s">
        <v>2639</v>
      </c>
      <c r="B5509" t="s">
        <v>2638</v>
      </c>
      <c r="C5509" t="s">
        <v>2637</v>
      </c>
      <c r="D5509">
        <v>19608.099999999999</v>
      </c>
      <c r="E5509">
        <v>5.75</v>
      </c>
      <c r="F5509" t="s">
        <v>2737</v>
      </c>
      <c r="G5509">
        <v>27210100</v>
      </c>
      <c r="H5509" t="s">
        <v>2750</v>
      </c>
      <c r="I5509" s="9">
        <v>43976.4375</v>
      </c>
      <c r="J5509" s="8" t="s">
        <v>2737</v>
      </c>
      <c r="K5509">
        <v>272</v>
      </c>
      <c r="L5509">
        <v>787</v>
      </c>
    </row>
    <row r="5510" spans="1:13" hidden="1" x14ac:dyDescent="0.25">
      <c r="A5510" t="s">
        <v>2639</v>
      </c>
      <c r="B5510" t="s">
        <v>2638</v>
      </c>
      <c r="C5510" t="s">
        <v>2637</v>
      </c>
      <c r="D5510">
        <v>19608.099999999999</v>
      </c>
      <c r="E5510">
        <v>5.75</v>
      </c>
      <c r="F5510" t="s">
        <v>2737</v>
      </c>
      <c r="G5510">
        <v>27210100</v>
      </c>
      <c r="H5510" t="s">
        <v>2750</v>
      </c>
      <c r="I5510" s="9">
        <v>43976.4375</v>
      </c>
      <c r="J5510" s="8" t="s">
        <v>2737</v>
      </c>
      <c r="K5510">
        <v>272</v>
      </c>
      <c r="L5510">
        <v>787</v>
      </c>
    </row>
    <row r="5511" spans="1:13" hidden="1" x14ac:dyDescent="0.25">
      <c r="A5511" t="s">
        <v>2639</v>
      </c>
      <c r="B5511" t="s">
        <v>2638</v>
      </c>
      <c r="C5511" t="s">
        <v>2637</v>
      </c>
      <c r="D5511">
        <v>19608.099999999999</v>
      </c>
      <c r="E5511">
        <v>10.74</v>
      </c>
      <c r="F5511" t="s">
        <v>2737</v>
      </c>
      <c r="G5511">
        <v>27210100</v>
      </c>
      <c r="H5511" t="s">
        <v>2750</v>
      </c>
      <c r="I5511" s="9">
        <v>43976.4375</v>
      </c>
      <c r="J5511" s="8" t="s">
        <v>2737</v>
      </c>
      <c r="K5511">
        <v>272</v>
      </c>
      <c r="L5511">
        <v>787</v>
      </c>
    </row>
    <row r="5512" spans="1:13" hidden="1" x14ac:dyDescent="0.25">
      <c r="A5512" t="s">
        <v>2639</v>
      </c>
      <c r="B5512" t="s">
        <v>2638</v>
      </c>
      <c r="C5512" t="s">
        <v>2637</v>
      </c>
      <c r="D5512">
        <v>19608.099999999999</v>
      </c>
      <c r="E5512">
        <v>27.92</v>
      </c>
      <c r="F5512">
        <v>13221</v>
      </c>
      <c r="G5512">
        <v>27013221</v>
      </c>
      <c r="H5512" t="s">
        <v>2836</v>
      </c>
      <c r="I5512" s="9">
        <v>43976.4375</v>
      </c>
      <c r="J5512" s="8" t="s">
        <v>2737</v>
      </c>
      <c r="K5512">
        <v>270</v>
      </c>
      <c r="L5512">
        <v>787</v>
      </c>
    </row>
    <row r="5513" spans="1:13" hidden="1" x14ac:dyDescent="0.25">
      <c r="A5513" t="s">
        <v>2639</v>
      </c>
      <c r="B5513" t="s">
        <v>2638</v>
      </c>
      <c r="C5513" t="s">
        <v>2637</v>
      </c>
      <c r="D5513">
        <v>19608.099999999999</v>
      </c>
      <c r="E5513">
        <v>5.46</v>
      </c>
      <c r="F5513" t="s">
        <v>2737</v>
      </c>
      <c r="G5513">
        <v>27210100</v>
      </c>
      <c r="H5513" t="s">
        <v>2750</v>
      </c>
      <c r="I5513" s="9">
        <v>43976.4375</v>
      </c>
      <c r="J5513" s="8" t="s">
        <v>2737</v>
      </c>
      <c r="K5513">
        <v>272</v>
      </c>
      <c r="L5513">
        <v>787</v>
      </c>
    </row>
    <row r="5514" spans="1:13" hidden="1" x14ac:dyDescent="0.25">
      <c r="A5514" t="s">
        <v>2639</v>
      </c>
      <c r="B5514" t="s">
        <v>2638</v>
      </c>
      <c r="C5514" t="s">
        <v>2637</v>
      </c>
      <c r="D5514">
        <v>19608.099999999999</v>
      </c>
      <c r="E5514">
        <v>-27.92</v>
      </c>
      <c r="F5514">
        <v>13221</v>
      </c>
      <c r="G5514">
        <v>27013221</v>
      </c>
      <c r="H5514" t="s">
        <v>2836</v>
      </c>
      <c r="I5514" s="9">
        <v>43976.4375</v>
      </c>
      <c r="J5514" s="8" t="s">
        <v>2737</v>
      </c>
      <c r="K5514">
        <v>270</v>
      </c>
      <c r="L5514">
        <v>787</v>
      </c>
    </row>
    <row r="5515" spans="1:13" hidden="1" x14ac:dyDescent="0.25">
      <c r="A5515" t="s">
        <v>2639</v>
      </c>
      <c r="B5515" t="s">
        <v>2638</v>
      </c>
      <c r="C5515" t="s">
        <v>2637</v>
      </c>
      <c r="D5515">
        <v>19608.099999999999</v>
      </c>
      <c r="E5515">
        <v>6.74</v>
      </c>
      <c r="F5515" t="s">
        <v>2737</v>
      </c>
      <c r="G5515">
        <v>27210100</v>
      </c>
      <c r="H5515" t="s">
        <v>2750</v>
      </c>
      <c r="I5515" s="9">
        <v>43976.4375</v>
      </c>
      <c r="J5515" s="8" t="s">
        <v>2737</v>
      </c>
      <c r="K5515">
        <v>272</v>
      </c>
      <c r="L5515">
        <v>787</v>
      </c>
    </row>
    <row r="5516" spans="1:13" hidden="1" x14ac:dyDescent="0.25">
      <c r="A5516" t="s">
        <v>2639</v>
      </c>
      <c r="B5516" t="s">
        <v>2638</v>
      </c>
      <c r="C5516" t="s">
        <v>2637</v>
      </c>
      <c r="D5516">
        <v>19608.099999999999</v>
      </c>
      <c r="E5516">
        <v>18.37</v>
      </c>
      <c r="F5516" t="s">
        <v>2737</v>
      </c>
      <c r="G5516">
        <v>27210100</v>
      </c>
      <c r="H5516" t="s">
        <v>2750</v>
      </c>
      <c r="I5516" s="9">
        <v>43976.4375</v>
      </c>
      <c r="J5516" s="8" t="s">
        <v>2737</v>
      </c>
      <c r="K5516">
        <v>272</v>
      </c>
      <c r="L5516">
        <v>787</v>
      </c>
    </row>
    <row r="5517" spans="1:13" hidden="1" x14ac:dyDescent="0.25">
      <c r="A5517" t="s">
        <v>2639</v>
      </c>
      <c r="B5517" t="s">
        <v>2638</v>
      </c>
      <c r="C5517" t="s">
        <v>2637</v>
      </c>
      <c r="D5517">
        <v>19608.099999999999</v>
      </c>
      <c r="E5517">
        <v>1200</v>
      </c>
      <c r="F5517">
        <v>50499</v>
      </c>
      <c r="G5517">
        <v>11250499</v>
      </c>
      <c r="H5517" t="s">
        <v>2807</v>
      </c>
      <c r="I5517" s="9">
        <v>43976.4375</v>
      </c>
      <c r="J5517" s="8" t="s">
        <v>2737</v>
      </c>
      <c r="K5517">
        <v>112</v>
      </c>
      <c r="L5517">
        <v>787</v>
      </c>
      <c r="M5517" s="19">
        <v>1255</v>
      </c>
    </row>
    <row r="5518" spans="1:13" hidden="1" x14ac:dyDescent="0.25">
      <c r="A5518" t="s">
        <v>2639</v>
      </c>
      <c r="B5518" t="s">
        <v>2638</v>
      </c>
      <c r="C5518" t="s">
        <v>2637</v>
      </c>
      <c r="D5518">
        <v>19608.099999999999</v>
      </c>
      <c r="E5518">
        <v>633.65</v>
      </c>
      <c r="F5518" t="s">
        <v>2737</v>
      </c>
      <c r="G5518">
        <v>27220200</v>
      </c>
      <c r="H5518" t="s">
        <v>3087</v>
      </c>
      <c r="I5518" s="9">
        <v>43976.4375</v>
      </c>
      <c r="J5518" s="8" t="s">
        <v>2737</v>
      </c>
      <c r="K5518">
        <v>272</v>
      </c>
      <c r="L5518">
        <v>787</v>
      </c>
    </row>
    <row r="5519" spans="1:13" hidden="1" x14ac:dyDescent="0.25">
      <c r="A5519" t="s">
        <v>2639</v>
      </c>
      <c r="B5519" t="s">
        <v>2638</v>
      </c>
      <c r="C5519" t="s">
        <v>2637</v>
      </c>
      <c r="D5519">
        <v>19608.099999999999</v>
      </c>
      <c r="E5519">
        <v>22.09</v>
      </c>
      <c r="F5519">
        <v>13052</v>
      </c>
      <c r="G5519">
        <v>27013052</v>
      </c>
      <c r="H5519" t="s">
        <v>3104</v>
      </c>
      <c r="I5519" s="9">
        <v>43976.4375</v>
      </c>
      <c r="J5519" s="8" t="s">
        <v>2737</v>
      </c>
      <c r="K5519">
        <v>270</v>
      </c>
      <c r="L5519">
        <v>787</v>
      </c>
    </row>
    <row r="5520" spans="1:13" hidden="1" x14ac:dyDescent="0.25">
      <c r="A5520" t="s">
        <v>2639</v>
      </c>
      <c r="B5520" t="s">
        <v>2638</v>
      </c>
      <c r="C5520" t="s">
        <v>2637</v>
      </c>
      <c r="D5520">
        <v>19608.099999999999</v>
      </c>
      <c r="E5520">
        <v>515.88</v>
      </c>
      <c r="F5520">
        <v>13030</v>
      </c>
      <c r="G5520">
        <v>27013030</v>
      </c>
      <c r="H5520" t="s">
        <v>3060</v>
      </c>
      <c r="I5520" s="9">
        <v>43976.4375</v>
      </c>
      <c r="J5520" s="8" t="s">
        <v>2737</v>
      </c>
      <c r="K5520">
        <v>270</v>
      </c>
      <c r="L5520">
        <v>787</v>
      </c>
    </row>
    <row r="5521" spans="1:12" hidden="1" x14ac:dyDescent="0.25">
      <c r="A5521" t="s">
        <v>2639</v>
      </c>
      <c r="B5521" t="s">
        <v>2638</v>
      </c>
      <c r="C5521" t="s">
        <v>2637</v>
      </c>
      <c r="D5521">
        <v>19608.099999999999</v>
      </c>
      <c r="E5521">
        <v>12.95</v>
      </c>
      <c r="F5521" t="s">
        <v>2737</v>
      </c>
      <c r="G5521">
        <v>27101000</v>
      </c>
      <c r="H5521" t="s">
        <v>2956</v>
      </c>
      <c r="I5521" s="9">
        <v>43976.4375</v>
      </c>
      <c r="J5521" s="8" t="s">
        <v>2737</v>
      </c>
      <c r="K5521">
        <v>271</v>
      </c>
      <c r="L5521">
        <v>787</v>
      </c>
    </row>
    <row r="5522" spans="1:12" hidden="1" x14ac:dyDescent="0.25">
      <c r="A5522" t="s">
        <v>2639</v>
      </c>
      <c r="B5522" t="s">
        <v>2638</v>
      </c>
      <c r="C5522" t="s">
        <v>2637</v>
      </c>
      <c r="D5522">
        <v>19608.099999999999</v>
      </c>
      <c r="E5522">
        <v>102.2</v>
      </c>
      <c r="F5522" t="s">
        <v>2737</v>
      </c>
      <c r="G5522">
        <v>27210100</v>
      </c>
      <c r="H5522" t="s">
        <v>2750</v>
      </c>
      <c r="I5522" s="9">
        <v>43976.4375</v>
      </c>
      <c r="J5522" s="8" t="s">
        <v>2737</v>
      </c>
      <c r="K5522">
        <v>272</v>
      </c>
      <c r="L5522">
        <v>787</v>
      </c>
    </row>
    <row r="5523" spans="1:12" hidden="1" x14ac:dyDescent="0.25">
      <c r="A5523" t="s">
        <v>2639</v>
      </c>
      <c r="B5523" t="s">
        <v>2638</v>
      </c>
      <c r="C5523" t="s">
        <v>2637</v>
      </c>
      <c r="D5523">
        <v>19608.099999999999</v>
      </c>
      <c r="E5523">
        <v>9.27</v>
      </c>
      <c r="F5523" t="s">
        <v>2737</v>
      </c>
      <c r="G5523">
        <v>27069286</v>
      </c>
      <c r="H5523" t="s">
        <v>2916</v>
      </c>
      <c r="I5523" s="9">
        <v>43976.4375</v>
      </c>
      <c r="J5523" s="8" t="s">
        <v>2737</v>
      </c>
      <c r="K5523">
        <v>270</v>
      </c>
      <c r="L5523">
        <v>787</v>
      </c>
    </row>
    <row r="5524" spans="1:12" hidden="1" x14ac:dyDescent="0.25">
      <c r="A5524" t="s">
        <v>2639</v>
      </c>
      <c r="B5524" t="s">
        <v>2638</v>
      </c>
      <c r="C5524" t="s">
        <v>2637</v>
      </c>
      <c r="D5524">
        <v>19608.099999999999</v>
      </c>
      <c r="E5524">
        <v>40</v>
      </c>
      <c r="F5524" t="s">
        <v>2737</v>
      </c>
      <c r="G5524">
        <v>27013490</v>
      </c>
      <c r="H5524" t="s">
        <v>2814</v>
      </c>
      <c r="I5524" s="9">
        <v>43976.4375</v>
      </c>
      <c r="J5524" s="8" t="s">
        <v>2737</v>
      </c>
      <c r="K5524">
        <v>270</v>
      </c>
      <c r="L5524">
        <v>787</v>
      </c>
    </row>
    <row r="5525" spans="1:12" hidden="1" x14ac:dyDescent="0.25">
      <c r="A5525" t="s">
        <v>2639</v>
      </c>
      <c r="B5525" t="s">
        <v>2638</v>
      </c>
      <c r="C5525" t="s">
        <v>2637</v>
      </c>
      <c r="D5525">
        <v>19608.099999999999</v>
      </c>
      <c r="E5525">
        <v>7.68</v>
      </c>
      <c r="F5525" t="s">
        <v>2737</v>
      </c>
      <c r="G5525">
        <v>27069276</v>
      </c>
      <c r="H5525" t="s">
        <v>2813</v>
      </c>
      <c r="I5525" s="9">
        <v>43976.4375</v>
      </c>
      <c r="J5525" s="8" t="s">
        <v>2737</v>
      </c>
      <c r="K5525">
        <v>270</v>
      </c>
      <c r="L5525">
        <v>787</v>
      </c>
    </row>
    <row r="5526" spans="1:12" hidden="1" x14ac:dyDescent="0.25">
      <c r="A5526" t="s">
        <v>2639</v>
      </c>
      <c r="B5526" t="s">
        <v>2638</v>
      </c>
      <c r="C5526" t="s">
        <v>2637</v>
      </c>
      <c r="D5526">
        <v>19608.099999999999</v>
      </c>
      <c r="E5526">
        <v>11.1</v>
      </c>
      <c r="F5526" t="s">
        <v>2737</v>
      </c>
      <c r="G5526">
        <v>27069215</v>
      </c>
      <c r="H5526" t="s">
        <v>2792</v>
      </c>
      <c r="I5526" s="9">
        <v>43976.4375</v>
      </c>
      <c r="J5526" s="8" t="s">
        <v>2737</v>
      </c>
      <c r="K5526">
        <v>270</v>
      </c>
      <c r="L5526">
        <v>787</v>
      </c>
    </row>
    <row r="5527" spans="1:12" hidden="1" x14ac:dyDescent="0.25">
      <c r="A5527" t="s">
        <v>2639</v>
      </c>
      <c r="B5527" t="s">
        <v>2638</v>
      </c>
      <c r="C5527" t="s">
        <v>2637</v>
      </c>
      <c r="D5527">
        <v>19608.099999999999</v>
      </c>
      <c r="E5527">
        <v>11.1</v>
      </c>
      <c r="F5527" t="s">
        <v>2737</v>
      </c>
      <c r="G5527">
        <v>27069215</v>
      </c>
      <c r="H5527" t="s">
        <v>2792</v>
      </c>
      <c r="I5527" s="9">
        <v>43976.4375</v>
      </c>
      <c r="J5527" s="8" t="s">
        <v>2737</v>
      </c>
      <c r="K5527">
        <v>270</v>
      </c>
      <c r="L5527">
        <v>787</v>
      </c>
    </row>
    <row r="5528" spans="1:12" hidden="1" x14ac:dyDescent="0.25">
      <c r="A5528" t="s">
        <v>2639</v>
      </c>
      <c r="B5528" t="s">
        <v>2638</v>
      </c>
      <c r="C5528" t="s">
        <v>2637</v>
      </c>
      <c r="D5528">
        <v>19608.099999999999</v>
      </c>
      <c r="E5528">
        <v>29.34</v>
      </c>
      <c r="F5528" t="s">
        <v>2737</v>
      </c>
      <c r="G5528">
        <v>27069272</v>
      </c>
      <c r="H5528" t="s">
        <v>2786</v>
      </c>
      <c r="I5528" s="9">
        <v>43976.4375</v>
      </c>
      <c r="J5528" s="8" t="s">
        <v>2737</v>
      </c>
      <c r="K5528">
        <v>270</v>
      </c>
      <c r="L5528">
        <v>787</v>
      </c>
    </row>
    <row r="5529" spans="1:12" hidden="1" x14ac:dyDescent="0.25">
      <c r="A5529" t="s">
        <v>2639</v>
      </c>
      <c r="B5529" t="s">
        <v>2638</v>
      </c>
      <c r="C5529" t="s">
        <v>2637</v>
      </c>
      <c r="D5529">
        <v>19608.099999999999</v>
      </c>
      <c r="E5529">
        <v>92.86</v>
      </c>
      <c r="F5529" t="s">
        <v>2737</v>
      </c>
      <c r="G5529">
        <v>27210100</v>
      </c>
      <c r="H5529" t="s">
        <v>2750</v>
      </c>
      <c r="I5529" s="9">
        <v>43976.4375</v>
      </c>
      <c r="J5529" s="8" t="s">
        <v>2737</v>
      </c>
      <c r="K5529">
        <v>272</v>
      </c>
      <c r="L5529">
        <v>787</v>
      </c>
    </row>
    <row r="5530" spans="1:12" hidden="1" x14ac:dyDescent="0.25">
      <c r="A5530" t="s">
        <v>2639</v>
      </c>
      <c r="B5530" t="s">
        <v>2638</v>
      </c>
      <c r="C5530" t="s">
        <v>2637</v>
      </c>
      <c r="D5530">
        <v>19608.099999999999</v>
      </c>
      <c r="E5530">
        <v>8.51</v>
      </c>
      <c r="F5530" t="s">
        <v>2737</v>
      </c>
      <c r="G5530">
        <v>27217035</v>
      </c>
      <c r="H5530" t="s">
        <v>2947</v>
      </c>
      <c r="I5530" s="9">
        <v>43976.4375</v>
      </c>
      <c r="J5530" s="8" t="s">
        <v>2737</v>
      </c>
      <c r="K5530">
        <v>272</v>
      </c>
      <c r="L5530">
        <v>787</v>
      </c>
    </row>
    <row r="5531" spans="1:12" hidden="1" x14ac:dyDescent="0.25">
      <c r="A5531" t="s">
        <v>2639</v>
      </c>
      <c r="B5531" t="s">
        <v>2638</v>
      </c>
      <c r="C5531" t="s">
        <v>2637</v>
      </c>
      <c r="D5531">
        <v>19608.099999999999</v>
      </c>
      <c r="E5531">
        <v>7.25</v>
      </c>
      <c r="F5531" t="s">
        <v>2737</v>
      </c>
      <c r="G5531">
        <v>27069291</v>
      </c>
      <c r="H5531" t="s">
        <v>2838</v>
      </c>
      <c r="I5531" s="9">
        <v>43976.4375</v>
      </c>
      <c r="J5531" s="8" t="s">
        <v>2737</v>
      </c>
      <c r="K5531">
        <v>270</v>
      </c>
      <c r="L5531">
        <v>787</v>
      </c>
    </row>
    <row r="5532" spans="1:12" hidden="1" x14ac:dyDescent="0.25">
      <c r="A5532" t="s">
        <v>2639</v>
      </c>
      <c r="B5532" t="s">
        <v>2638</v>
      </c>
      <c r="C5532" t="s">
        <v>2637</v>
      </c>
      <c r="D5532">
        <v>19608.099999999999</v>
      </c>
      <c r="E5532">
        <v>-633.65</v>
      </c>
      <c r="F5532" t="s">
        <v>2737</v>
      </c>
      <c r="G5532">
        <v>27220200</v>
      </c>
      <c r="H5532" t="s">
        <v>3087</v>
      </c>
      <c r="I5532" s="9">
        <v>43976.4375</v>
      </c>
      <c r="J5532" s="8" t="s">
        <v>2737</v>
      </c>
      <c r="K5532">
        <v>272</v>
      </c>
      <c r="L5532">
        <v>787</v>
      </c>
    </row>
    <row r="5533" spans="1:12" hidden="1" x14ac:dyDescent="0.25">
      <c r="A5533" t="s">
        <v>2639</v>
      </c>
      <c r="B5533" t="s">
        <v>2638</v>
      </c>
      <c r="C5533" t="s">
        <v>2637</v>
      </c>
      <c r="D5533">
        <v>19608.099999999999</v>
      </c>
      <c r="E5533">
        <v>633.65</v>
      </c>
      <c r="F5533" t="s">
        <v>2737</v>
      </c>
      <c r="G5533">
        <v>27220200</v>
      </c>
      <c r="H5533" t="s">
        <v>3087</v>
      </c>
      <c r="I5533" s="9">
        <v>43976.4375</v>
      </c>
      <c r="J5533" s="8" t="s">
        <v>2737</v>
      </c>
      <c r="K5533">
        <v>272</v>
      </c>
      <c r="L5533">
        <v>787</v>
      </c>
    </row>
    <row r="5534" spans="1:12" hidden="1" x14ac:dyDescent="0.25">
      <c r="A5534" t="s">
        <v>2639</v>
      </c>
      <c r="B5534" t="s">
        <v>2638</v>
      </c>
      <c r="C5534" t="s">
        <v>2637</v>
      </c>
      <c r="D5534">
        <v>19608.099999999999</v>
      </c>
      <c r="E5534">
        <v>7.25</v>
      </c>
      <c r="F5534" t="s">
        <v>2737</v>
      </c>
      <c r="G5534">
        <v>27069291</v>
      </c>
      <c r="H5534" t="s">
        <v>2838</v>
      </c>
      <c r="I5534" s="9">
        <v>43976.4375</v>
      </c>
      <c r="J5534" s="8" t="s">
        <v>2737</v>
      </c>
      <c r="K5534">
        <v>270</v>
      </c>
      <c r="L5534">
        <v>787</v>
      </c>
    </row>
    <row r="5535" spans="1:12" hidden="1" x14ac:dyDescent="0.25">
      <c r="A5535" t="s">
        <v>2639</v>
      </c>
      <c r="B5535" t="s">
        <v>2638</v>
      </c>
      <c r="C5535" t="s">
        <v>2637</v>
      </c>
      <c r="D5535">
        <v>19608.099999999999</v>
      </c>
      <c r="E5535">
        <v>9.27</v>
      </c>
      <c r="F5535" t="s">
        <v>2737</v>
      </c>
      <c r="G5535">
        <v>27069286</v>
      </c>
      <c r="H5535" t="s">
        <v>2916</v>
      </c>
      <c r="I5535" s="9">
        <v>43976.4375</v>
      </c>
      <c r="J5535" s="8" t="s">
        <v>2737</v>
      </c>
      <c r="K5535">
        <v>270</v>
      </c>
      <c r="L5535">
        <v>787</v>
      </c>
    </row>
    <row r="5536" spans="1:12" hidden="1" x14ac:dyDescent="0.25">
      <c r="A5536" t="s">
        <v>2639</v>
      </c>
      <c r="B5536" t="s">
        <v>2638</v>
      </c>
      <c r="C5536" t="s">
        <v>2637</v>
      </c>
      <c r="D5536">
        <v>19608.099999999999</v>
      </c>
      <c r="E5536">
        <v>171.6</v>
      </c>
      <c r="F5536" t="s">
        <v>2737</v>
      </c>
      <c r="G5536">
        <v>27210100</v>
      </c>
      <c r="H5536" t="s">
        <v>2750</v>
      </c>
      <c r="I5536" s="9">
        <v>43976.4375</v>
      </c>
      <c r="J5536" s="8" t="s">
        <v>2737</v>
      </c>
      <c r="K5536">
        <v>272</v>
      </c>
      <c r="L5536">
        <v>787</v>
      </c>
    </row>
    <row r="5537" spans="1:13" hidden="1" x14ac:dyDescent="0.25">
      <c r="A5537" t="s">
        <v>2639</v>
      </c>
      <c r="B5537" t="s">
        <v>2638</v>
      </c>
      <c r="C5537" t="s">
        <v>2637</v>
      </c>
      <c r="D5537">
        <v>19608.099999999999</v>
      </c>
      <c r="E5537">
        <v>67.63</v>
      </c>
      <c r="F5537" t="s">
        <v>2737</v>
      </c>
      <c r="G5537">
        <v>27069517</v>
      </c>
      <c r="H5537" t="s">
        <v>3202</v>
      </c>
      <c r="I5537" s="9">
        <v>43976.4375</v>
      </c>
      <c r="J5537" s="8" t="s">
        <v>2737</v>
      </c>
      <c r="K5537">
        <v>270</v>
      </c>
      <c r="L5537">
        <v>787</v>
      </c>
    </row>
    <row r="5538" spans="1:13" hidden="1" x14ac:dyDescent="0.25">
      <c r="A5538" t="s">
        <v>2639</v>
      </c>
      <c r="B5538" t="s">
        <v>2638</v>
      </c>
      <c r="C5538" t="s">
        <v>2637</v>
      </c>
      <c r="D5538">
        <v>19608.099999999999</v>
      </c>
      <c r="E5538">
        <v>297</v>
      </c>
      <c r="F5538">
        <v>74018</v>
      </c>
      <c r="G5538">
        <v>32031010</v>
      </c>
      <c r="H5538" t="s">
        <v>3203</v>
      </c>
      <c r="I5538" s="9">
        <v>43976.4375</v>
      </c>
      <c r="J5538" s="8" t="s">
        <v>2737</v>
      </c>
      <c r="K5538">
        <v>320</v>
      </c>
      <c r="L5538">
        <v>787</v>
      </c>
      <c r="M5538" s="19">
        <v>311</v>
      </c>
    </row>
    <row r="5539" spans="1:13" hidden="1" x14ac:dyDescent="0.25">
      <c r="A5539" t="s">
        <v>2639</v>
      </c>
      <c r="B5539" t="s">
        <v>2638</v>
      </c>
      <c r="C5539" t="s">
        <v>2637</v>
      </c>
      <c r="D5539">
        <v>19608.099999999999</v>
      </c>
      <c r="E5539">
        <v>44.6</v>
      </c>
      <c r="F5539">
        <v>37024</v>
      </c>
      <c r="G5539">
        <v>27037024</v>
      </c>
      <c r="H5539" t="s">
        <v>2835</v>
      </c>
      <c r="I5539" s="9">
        <v>43976.4375</v>
      </c>
      <c r="J5539" s="8" t="s">
        <v>2737</v>
      </c>
      <c r="K5539">
        <v>270</v>
      </c>
      <c r="L5539">
        <v>787</v>
      </c>
    </row>
    <row r="5540" spans="1:13" hidden="1" x14ac:dyDescent="0.25">
      <c r="A5540" t="s">
        <v>2639</v>
      </c>
      <c r="B5540" t="s">
        <v>2638</v>
      </c>
      <c r="C5540" t="s">
        <v>2637</v>
      </c>
      <c r="D5540">
        <v>19608.099999999999</v>
      </c>
      <c r="E5540">
        <v>46</v>
      </c>
      <c r="F5540" t="s">
        <v>2742</v>
      </c>
      <c r="G5540">
        <v>25021907</v>
      </c>
      <c r="H5540" t="s">
        <v>2743</v>
      </c>
      <c r="I5540" s="9">
        <v>43976.4375</v>
      </c>
      <c r="J5540" s="8" t="s">
        <v>2737</v>
      </c>
      <c r="K5540">
        <v>250</v>
      </c>
      <c r="L5540">
        <v>787</v>
      </c>
    </row>
    <row r="5541" spans="1:13" hidden="1" x14ac:dyDescent="0.25">
      <c r="A5541" t="s">
        <v>2639</v>
      </c>
      <c r="B5541" t="s">
        <v>2638</v>
      </c>
      <c r="C5541" t="s">
        <v>2637</v>
      </c>
      <c r="D5541">
        <v>19608.099999999999</v>
      </c>
      <c r="E5541">
        <v>21</v>
      </c>
      <c r="F5541" t="s">
        <v>2848</v>
      </c>
      <c r="G5541">
        <v>63623574</v>
      </c>
      <c r="H5541" t="s">
        <v>2849</v>
      </c>
      <c r="I5541" s="9">
        <v>43976.4375</v>
      </c>
      <c r="J5541" s="8" t="s">
        <v>2737</v>
      </c>
      <c r="K5541">
        <v>636</v>
      </c>
      <c r="L5541">
        <v>787</v>
      </c>
    </row>
    <row r="5542" spans="1:13" hidden="1" x14ac:dyDescent="0.25">
      <c r="A5542" t="s">
        <v>2639</v>
      </c>
      <c r="B5542" t="s">
        <v>2638</v>
      </c>
      <c r="C5542" t="s">
        <v>2637</v>
      </c>
      <c r="D5542">
        <v>19608.099999999999</v>
      </c>
      <c r="E5542">
        <v>34</v>
      </c>
      <c r="F5542" t="s">
        <v>3015</v>
      </c>
      <c r="G5542">
        <v>25021327</v>
      </c>
      <c r="H5542" t="s">
        <v>3016</v>
      </c>
      <c r="I5542" s="9">
        <v>43976.4375</v>
      </c>
      <c r="J5542" s="8" t="s">
        <v>2737</v>
      </c>
      <c r="K5542">
        <v>250</v>
      </c>
      <c r="L5542">
        <v>787</v>
      </c>
    </row>
    <row r="5543" spans="1:13" hidden="1" x14ac:dyDescent="0.25">
      <c r="A5543" t="s">
        <v>2639</v>
      </c>
      <c r="B5543" t="s">
        <v>2638</v>
      </c>
      <c r="C5543" t="s">
        <v>2637</v>
      </c>
      <c r="D5543">
        <v>19608.099999999999</v>
      </c>
      <c r="E5543">
        <v>126</v>
      </c>
      <c r="F5543" t="s">
        <v>2895</v>
      </c>
      <c r="G5543">
        <v>25021563</v>
      </c>
      <c r="H5543" t="s">
        <v>2896</v>
      </c>
      <c r="I5543" s="9">
        <v>43976.4375</v>
      </c>
      <c r="J5543" s="8" t="s">
        <v>2737</v>
      </c>
      <c r="K5543">
        <v>250</v>
      </c>
      <c r="L5543">
        <v>787</v>
      </c>
    </row>
    <row r="5544" spans="1:13" hidden="1" x14ac:dyDescent="0.25">
      <c r="A5544" t="s">
        <v>2639</v>
      </c>
      <c r="B5544" t="s">
        <v>2638</v>
      </c>
      <c r="C5544" t="s">
        <v>2637</v>
      </c>
      <c r="D5544">
        <v>19608.099999999999</v>
      </c>
      <c r="E5544">
        <v>65</v>
      </c>
      <c r="F5544" t="s">
        <v>2759</v>
      </c>
      <c r="G5544">
        <v>25022478</v>
      </c>
      <c r="H5544" t="s">
        <v>3204</v>
      </c>
      <c r="I5544" s="9">
        <v>43976.4375</v>
      </c>
      <c r="J5544" s="8" t="s">
        <v>2737</v>
      </c>
      <c r="K5544">
        <v>250</v>
      </c>
      <c r="L5544">
        <v>787</v>
      </c>
    </row>
    <row r="5545" spans="1:13" hidden="1" x14ac:dyDescent="0.25">
      <c r="A5545" t="s">
        <v>2639</v>
      </c>
      <c r="B5545" t="s">
        <v>2638</v>
      </c>
      <c r="C5545" t="s">
        <v>2637</v>
      </c>
      <c r="D5545">
        <v>19608.099999999999</v>
      </c>
      <c r="E5545">
        <v>65</v>
      </c>
      <c r="F5545" t="s">
        <v>2759</v>
      </c>
      <c r="G5545">
        <v>25022478</v>
      </c>
      <c r="H5545" t="s">
        <v>3204</v>
      </c>
      <c r="I5545" s="9">
        <v>43976.4375</v>
      </c>
      <c r="J5545" s="8" t="s">
        <v>2737</v>
      </c>
      <c r="K5545">
        <v>250</v>
      </c>
      <c r="L5545">
        <v>787</v>
      </c>
    </row>
    <row r="5546" spans="1:13" hidden="1" x14ac:dyDescent="0.25">
      <c r="A5546" t="s">
        <v>2639</v>
      </c>
      <c r="B5546" t="s">
        <v>2638</v>
      </c>
      <c r="C5546" t="s">
        <v>2637</v>
      </c>
      <c r="D5546">
        <v>19608.099999999999</v>
      </c>
      <c r="E5546">
        <v>21</v>
      </c>
      <c r="F5546" t="s">
        <v>2768</v>
      </c>
      <c r="G5546">
        <v>25021916</v>
      </c>
      <c r="H5546" t="s">
        <v>2918</v>
      </c>
      <c r="I5546" s="9">
        <v>43976.4375</v>
      </c>
      <c r="J5546" s="8" t="s">
        <v>2737</v>
      </c>
      <c r="K5546">
        <v>250</v>
      </c>
      <c r="L5546">
        <v>787</v>
      </c>
    </row>
    <row r="5547" spans="1:13" hidden="1" x14ac:dyDescent="0.25">
      <c r="A5547" t="s">
        <v>2639</v>
      </c>
      <c r="B5547" t="s">
        <v>2638</v>
      </c>
      <c r="C5547" t="s">
        <v>2637</v>
      </c>
      <c r="D5547">
        <v>19608.099999999999</v>
      </c>
      <c r="E5547">
        <v>7</v>
      </c>
      <c r="F5547">
        <v>23733</v>
      </c>
      <c r="G5547">
        <v>25923733</v>
      </c>
      <c r="H5547" t="s">
        <v>2794</v>
      </c>
      <c r="I5547" s="9">
        <v>43976.4375</v>
      </c>
      <c r="J5547" s="8" t="s">
        <v>2737</v>
      </c>
      <c r="K5547">
        <v>259</v>
      </c>
      <c r="L5547">
        <v>787</v>
      </c>
    </row>
    <row r="5548" spans="1:13" hidden="1" x14ac:dyDescent="0.25">
      <c r="A5548" t="s">
        <v>2639</v>
      </c>
      <c r="B5548" t="s">
        <v>2638</v>
      </c>
      <c r="C5548" t="s">
        <v>2637</v>
      </c>
      <c r="D5548">
        <v>19608.099999999999</v>
      </c>
      <c r="E5548">
        <v>5</v>
      </c>
      <c r="F5548">
        <v>20278</v>
      </c>
      <c r="G5548">
        <v>25920278</v>
      </c>
      <c r="H5548" t="s">
        <v>2798</v>
      </c>
      <c r="I5548" s="9">
        <v>43976.4375</v>
      </c>
      <c r="J5548" s="8" t="s">
        <v>2737</v>
      </c>
      <c r="K5548">
        <v>259</v>
      </c>
      <c r="L5548">
        <v>787</v>
      </c>
    </row>
    <row r="5549" spans="1:13" hidden="1" x14ac:dyDescent="0.25">
      <c r="A5549" t="s">
        <v>2639</v>
      </c>
      <c r="B5549" t="s">
        <v>2638</v>
      </c>
      <c r="C5549" t="s">
        <v>2637</v>
      </c>
      <c r="D5549">
        <v>19608.099999999999</v>
      </c>
      <c r="E5549">
        <v>11.1</v>
      </c>
      <c r="F5549" t="s">
        <v>2737</v>
      </c>
      <c r="G5549">
        <v>27069215</v>
      </c>
      <c r="H5549" t="s">
        <v>2792</v>
      </c>
      <c r="I5549" s="9">
        <v>43976.4375</v>
      </c>
      <c r="J5549" s="8" t="s">
        <v>2737</v>
      </c>
      <c r="K5549">
        <v>270</v>
      </c>
      <c r="L5549">
        <v>787</v>
      </c>
    </row>
    <row r="5550" spans="1:13" hidden="1" x14ac:dyDescent="0.25">
      <c r="A5550" t="s">
        <v>2639</v>
      </c>
      <c r="B5550" t="s">
        <v>2638</v>
      </c>
      <c r="C5550" t="s">
        <v>2637</v>
      </c>
      <c r="D5550">
        <v>19608.099999999999</v>
      </c>
      <c r="E5550">
        <v>19</v>
      </c>
      <c r="F5550" t="s">
        <v>3024</v>
      </c>
      <c r="G5550">
        <v>25021200</v>
      </c>
      <c r="H5550" t="s">
        <v>3025</v>
      </c>
      <c r="I5550" s="9">
        <v>43976.4375</v>
      </c>
      <c r="J5550" s="8" t="s">
        <v>2737</v>
      </c>
      <c r="K5550">
        <v>250</v>
      </c>
      <c r="L5550">
        <v>787</v>
      </c>
    </row>
    <row r="5551" spans="1:13" hidden="1" x14ac:dyDescent="0.25">
      <c r="A5551" t="s">
        <v>2639</v>
      </c>
      <c r="B5551" t="s">
        <v>2638</v>
      </c>
      <c r="C5551" t="s">
        <v>2637</v>
      </c>
      <c r="D5551">
        <v>19608.099999999999</v>
      </c>
      <c r="E5551">
        <v>19.16</v>
      </c>
      <c r="F5551" t="s">
        <v>2846</v>
      </c>
      <c r="G5551">
        <v>25021248</v>
      </c>
      <c r="H5551" t="s">
        <v>3068</v>
      </c>
      <c r="I5551" s="9">
        <v>43976.4375</v>
      </c>
      <c r="J5551" s="8" t="s">
        <v>2737</v>
      </c>
      <c r="K5551">
        <v>250</v>
      </c>
      <c r="L5551">
        <v>787</v>
      </c>
    </row>
    <row r="5552" spans="1:13" hidden="1" x14ac:dyDescent="0.25">
      <c r="A5552" t="s">
        <v>2639</v>
      </c>
      <c r="B5552" t="s">
        <v>2638</v>
      </c>
      <c r="C5552" t="s">
        <v>2637</v>
      </c>
      <c r="D5552">
        <v>19608.099999999999</v>
      </c>
      <c r="E5552">
        <v>19.16</v>
      </c>
      <c r="F5552" t="s">
        <v>2737</v>
      </c>
      <c r="G5552">
        <v>25824577</v>
      </c>
      <c r="H5552" t="s">
        <v>3129</v>
      </c>
      <c r="I5552" s="9">
        <v>43976.4375</v>
      </c>
      <c r="J5552" s="8" t="s">
        <v>2737</v>
      </c>
      <c r="K5552">
        <v>258</v>
      </c>
      <c r="L5552">
        <v>787</v>
      </c>
    </row>
    <row r="5553" spans="1:13" hidden="1" x14ac:dyDescent="0.25">
      <c r="A5553" t="s">
        <v>2639</v>
      </c>
      <c r="B5553" t="s">
        <v>2638</v>
      </c>
      <c r="C5553" t="s">
        <v>2637</v>
      </c>
      <c r="D5553">
        <v>19608.099999999999</v>
      </c>
      <c r="E5553">
        <v>19</v>
      </c>
      <c r="F5553" t="s">
        <v>3024</v>
      </c>
      <c r="G5553">
        <v>25021200</v>
      </c>
      <c r="H5553" t="s">
        <v>3025</v>
      </c>
      <c r="I5553" s="9">
        <v>43976.4375</v>
      </c>
      <c r="J5553" s="8" t="s">
        <v>2737</v>
      </c>
      <c r="K5553">
        <v>250</v>
      </c>
      <c r="L5553">
        <v>787</v>
      </c>
    </row>
    <row r="5554" spans="1:13" hidden="1" x14ac:dyDescent="0.25">
      <c r="A5554" t="s">
        <v>2639</v>
      </c>
      <c r="B5554" t="s">
        <v>2638</v>
      </c>
      <c r="C5554" t="s">
        <v>2637</v>
      </c>
      <c r="D5554">
        <v>19608.099999999999</v>
      </c>
      <c r="E5554">
        <v>13</v>
      </c>
      <c r="F5554">
        <v>23733</v>
      </c>
      <c r="G5554">
        <v>25923733</v>
      </c>
      <c r="H5554" t="s">
        <v>2794</v>
      </c>
      <c r="I5554" s="9">
        <v>43976.4375</v>
      </c>
      <c r="J5554" s="8" t="s">
        <v>2737</v>
      </c>
      <c r="K5554">
        <v>259</v>
      </c>
      <c r="L5554">
        <v>787</v>
      </c>
    </row>
    <row r="5555" spans="1:13" hidden="1" x14ac:dyDescent="0.25">
      <c r="A5555" t="s">
        <v>2639</v>
      </c>
      <c r="B5555" t="s">
        <v>2638</v>
      </c>
      <c r="C5555" t="s">
        <v>2637</v>
      </c>
      <c r="D5555">
        <v>19608.099999999999</v>
      </c>
      <c r="E5555">
        <v>5</v>
      </c>
      <c r="F5555">
        <v>20227</v>
      </c>
      <c r="G5555">
        <v>25920227</v>
      </c>
      <c r="H5555" t="s">
        <v>2797</v>
      </c>
      <c r="I5555" s="9">
        <v>43976.4375</v>
      </c>
      <c r="J5555" s="8" t="s">
        <v>2737</v>
      </c>
      <c r="K5555">
        <v>259</v>
      </c>
      <c r="L5555">
        <v>787</v>
      </c>
    </row>
    <row r="5556" spans="1:13" hidden="1" x14ac:dyDescent="0.25">
      <c r="A5556" t="s">
        <v>2639</v>
      </c>
      <c r="B5556" t="s">
        <v>2638</v>
      </c>
      <c r="C5556" t="s">
        <v>2637</v>
      </c>
      <c r="D5556">
        <v>19608.099999999999</v>
      </c>
      <c r="E5556">
        <v>5</v>
      </c>
      <c r="F5556" t="s">
        <v>2737</v>
      </c>
      <c r="G5556">
        <v>25920459</v>
      </c>
      <c r="H5556" t="s">
        <v>2801</v>
      </c>
      <c r="I5556" s="9">
        <v>43976.4375</v>
      </c>
      <c r="J5556" s="8" t="s">
        <v>2737</v>
      </c>
      <c r="K5556">
        <v>259</v>
      </c>
      <c r="L5556">
        <v>787</v>
      </c>
    </row>
    <row r="5557" spans="1:13" hidden="1" x14ac:dyDescent="0.25">
      <c r="A5557" t="s">
        <v>2639</v>
      </c>
      <c r="B5557" t="s">
        <v>2638</v>
      </c>
      <c r="C5557" t="s">
        <v>2637</v>
      </c>
      <c r="D5557">
        <v>19608.099999999999</v>
      </c>
      <c r="E5557">
        <v>15</v>
      </c>
      <c r="F5557">
        <v>21892</v>
      </c>
      <c r="G5557">
        <v>25921892</v>
      </c>
      <c r="H5557" t="s">
        <v>2799</v>
      </c>
      <c r="I5557" s="9">
        <v>43976.4375</v>
      </c>
      <c r="J5557" s="8" t="s">
        <v>2737</v>
      </c>
      <c r="K5557">
        <v>259</v>
      </c>
      <c r="L5557">
        <v>787</v>
      </c>
    </row>
    <row r="5558" spans="1:13" hidden="1" x14ac:dyDescent="0.25">
      <c r="A5558" t="s">
        <v>2639</v>
      </c>
      <c r="B5558" t="s">
        <v>2638</v>
      </c>
      <c r="C5558" t="s">
        <v>2637</v>
      </c>
      <c r="D5558">
        <v>19608.099999999999</v>
      </c>
      <c r="E5558">
        <v>44</v>
      </c>
      <c r="F5558" t="s">
        <v>2795</v>
      </c>
      <c r="G5558">
        <v>63690720</v>
      </c>
      <c r="H5558" t="s">
        <v>2796</v>
      </c>
      <c r="I5558" s="9">
        <v>43976.4375</v>
      </c>
      <c r="J5558" s="8" t="s">
        <v>2737</v>
      </c>
      <c r="K5558">
        <v>636</v>
      </c>
      <c r="L5558">
        <v>787</v>
      </c>
    </row>
    <row r="5559" spans="1:13" hidden="1" x14ac:dyDescent="0.25">
      <c r="A5559" t="s">
        <v>2639</v>
      </c>
      <c r="B5559" t="s">
        <v>2638</v>
      </c>
      <c r="C5559" t="s">
        <v>2637</v>
      </c>
      <c r="D5559">
        <v>19608.099999999999</v>
      </c>
      <c r="E5559">
        <v>7.25</v>
      </c>
      <c r="F5559" t="s">
        <v>2737</v>
      </c>
      <c r="G5559">
        <v>27069291</v>
      </c>
      <c r="H5559" t="s">
        <v>2838</v>
      </c>
      <c r="I5559" s="9">
        <v>43976.4375</v>
      </c>
      <c r="J5559" s="8" t="s">
        <v>2737</v>
      </c>
      <c r="K5559">
        <v>270</v>
      </c>
      <c r="L5559">
        <v>787</v>
      </c>
    </row>
    <row r="5560" spans="1:13" hidden="1" x14ac:dyDescent="0.25">
      <c r="A5560" t="s">
        <v>2639</v>
      </c>
      <c r="B5560" t="s">
        <v>2638</v>
      </c>
      <c r="C5560" t="s">
        <v>2637</v>
      </c>
      <c r="D5560">
        <v>19608.099999999999</v>
      </c>
      <c r="E5560">
        <v>26</v>
      </c>
      <c r="F5560">
        <v>86900</v>
      </c>
      <c r="G5560">
        <v>30032030</v>
      </c>
      <c r="H5560" t="s">
        <v>2829</v>
      </c>
      <c r="I5560" s="9">
        <v>43976.4375</v>
      </c>
      <c r="J5560" s="8" t="s">
        <v>2737</v>
      </c>
      <c r="K5560">
        <v>300</v>
      </c>
      <c r="L5560">
        <v>787</v>
      </c>
      <c r="M5560" s="19">
        <v>28</v>
      </c>
    </row>
    <row r="5561" spans="1:13" hidden="1" x14ac:dyDescent="0.25">
      <c r="A5561" t="s">
        <v>2639</v>
      </c>
      <c r="B5561" t="s">
        <v>2638</v>
      </c>
      <c r="C5561" t="s">
        <v>2637</v>
      </c>
      <c r="D5561">
        <v>19608.099999999999</v>
      </c>
      <c r="E5561">
        <v>45</v>
      </c>
      <c r="F5561">
        <v>86850</v>
      </c>
      <c r="G5561">
        <v>30032038</v>
      </c>
      <c r="H5561" t="s">
        <v>2830</v>
      </c>
      <c r="I5561" s="9">
        <v>43976.4375</v>
      </c>
      <c r="J5561" s="8" t="s">
        <v>2737</v>
      </c>
      <c r="K5561">
        <v>300</v>
      </c>
      <c r="L5561">
        <v>787</v>
      </c>
      <c r="M5561" s="19">
        <v>48</v>
      </c>
    </row>
    <row r="5562" spans="1:13" hidden="1" x14ac:dyDescent="0.25">
      <c r="A5562" t="s">
        <v>2639</v>
      </c>
      <c r="B5562" t="s">
        <v>2638</v>
      </c>
      <c r="C5562" t="s">
        <v>2637</v>
      </c>
      <c r="D5562">
        <v>19608.099999999999</v>
      </c>
      <c r="E5562">
        <v>15</v>
      </c>
      <c r="F5562">
        <v>32107</v>
      </c>
      <c r="G5562">
        <v>30032107</v>
      </c>
      <c r="H5562" t="s">
        <v>2779</v>
      </c>
      <c r="I5562" s="9">
        <v>43976.4375</v>
      </c>
      <c r="J5562" s="8" t="s">
        <v>2737</v>
      </c>
      <c r="K5562">
        <v>300</v>
      </c>
      <c r="L5562">
        <v>787</v>
      </c>
      <c r="M5562" s="19">
        <v>16</v>
      </c>
    </row>
    <row r="5563" spans="1:13" hidden="1" x14ac:dyDescent="0.25">
      <c r="A5563" t="s">
        <v>2639</v>
      </c>
      <c r="B5563" t="s">
        <v>2638</v>
      </c>
      <c r="C5563" t="s">
        <v>2637</v>
      </c>
      <c r="D5563">
        <v>19608.099999999999</v>
      </c>
      <c r="E5563">
        <v>238</v>
      </c>
      <c r="F5563">
        <v>86920</v>
      </c>
      <c r="G5563">
        <v>30033330</v>
      </c>
      <c r="H5563" t="s">
        <v>2992</v>
      </c>
      <c r="I5563" s="9">
        <v>43976.4375</v>
      </c>
      <c r="J5563" s="8" t="s">
        <v>2737</v>
      </c>
      <c r="K5563">
        <v>300</v>
      </c>
      <c r="L5563">
        <v>787</v>
      </c>
      <c r="M5563" s="19">
        <v>125</v>
      </c>
    </row>
    <row r="5564" spans="1:13" hidden="1" x14ac:dyDescent="0.25">
      <c r="A5564" t="s">
        <v>2639</v>
      </c>
      <c r="B5564" t="s">
        <v>2638</v>
      </c>
      <c r="C5564" t="s">
        <v>2637</v>
      </c>
      <c r="D5564">
        <v>19608.099999999999</v>
      </c>
      <c r="E5564">
        <v>46</v>
      </c>
      <c r="F5564">
        <v>85025</v>
      </c>
      <c r="G5564">
        <v>30032110</v>
      </c>
      <c r="H5564" t="s">
        <v>2776</v>
      </c>
      <c r="I5564" s="9">
        <v>43976.4375</v>
      </c>
      <c r="J5564" s="8" t="s">
        <v>2737</v>
      </c>
      <c r="K5564">
        <v>300</v>
      </c>
      <c r="L5564">
        <v>787</v>
      </c>
      <c r="M5564" s="19">
        <v>49</v>
      </c>
    </row>
    <row r="5565" spans="1:13" hidden="1" x14ac:dyDescent="0.25">
      <c r="A5565" t="s">
        <v>2639</v>
      </c>
      <c r="B5565" t="s">
        <v>2638</v>
      </c>
      <c r="C5565" t="s">
        <v>2637</v>
      </c>
      <c r="D5565">
        <v>19608.099999999999</v>
      </c>
      <c r="E5565">
        <v>28</v>
      </c>
      <c r="F5565">
        <v>85610</v>
      </c>
      <c r="G5565">
        <v>30032049</v>
      </c>
      <c r="H5565" t="s">
        <v>2987</v>
      </c>
      <c r="I5565" s="9">
        <v>43976.4375</v>
      </c>
      <c r="J5565" s="8" t="s">
        <v>2737</v>
      </c>
      <c r="K5565">
        <v>300</v>
      </c>
      <c r="L5565">
        <v>787</v>
      </c>
      <c r="M5565" s="19">
        <v>30</v>
      </c>
    </row>
    <row r="5566" spans="1:13" hidden="1" x14ac:dyDescent="0.25">
      <c r="A5566" t="s">
        <v>2639</v>
      </c>
      <c r="B5566" t="s">
        <v>2638</v>
      </c>
      <c r="C5566" t="s">
        <v>2637</v>
      </c>
      <c r="D5566">
        <v>19608.099999999999</v>
      </c>
      <c r="E5566">
        <v>36</v>
      </c>
      <c r="F5566">
        <v>85730</v>
      </c>
      <c r="G5566">
        <v>30032050</v>
      </c>
      <c r="H5566" t="s">
        <v>2988</v>
      </c>
      <c r="I5566" s="9">
        <v>43976.4375</v>
      </c>
      <c r="J5566" s="8" t="s">
        <v>2737</v>
      </c>
      <c r="K5566">
        <v>300</v>
      </c>
      <c r="L5566">
        <v>787</v>
      </c>
      <c r="M5566" s="19">
        <v>38</v>
      </c>
    </row>
    <row r="5567" spans="1:13" hidden="1" x14ac:dyDescent="0.25">
      <c r="A5567" t="s">
        <v>2639</v>
      </c>
      <c r="B5567" t="s">
        <v>2638</v>
      </c>
      <c r="C5567" t="s">
        <v>2637</v>
      </c>
      <c r="D5567">
        <v>19608.099999999999</v>
      </c>
      <c r="E5567">
        <v>41</v>
      </c>
      <c r="F5567">
        <v>85384</v>
      </c>
      <c r="G5567">
        <v>30032052</v>
      </c>
      <c r="H5567" t="s">
        <v>3205</v>
      </c>
      <c r="I5567" s="9">
        <v>43976.4375</v>
      </c>
      <c r="J5567" s="8" t="s">
        <v>2737</v>
      </c>
      <c r="K5567">
        <v>300</v>
      </c>
      <c r="L5567">
        <v>787</v>
      </c>
      <c r="M5567" s="19">
        <v>43</v>
      </c>
    </row>
    <row r="5568" spans="1:13" hidden="1" x14ac:dyDescent="0.25">
      <c r="A5568" t="s">
        <v>2639</v>
      </c>
      <c r="B5568" t="s">
        <v>2638</v>
      </c>
      <c r="C5568" t="s">
        <v>2637</v>
      </c>
      <c r="D5568">
        <v>19608.099999999999</v>
      </c>
      <c r="E5568">
        <v>15</v>
      </c>
      <c r="F5568">
        <v>32107</v>
      </c>
      <c r="G5568">
        <v>30032107</v>
      </c>
      <c r="H5568" t="s">
        <v>2779</v>
      </c>
      <c r="I5568" s="9">
        <v>43976.4375</v>
      </c>
      <c r="J5568" s="8" t="s">
        <v>2737</v>
      </c>
      <c r="K5568">
        <v>300</v>
      </c>
      <c r="L5568">
        <v>787</v>
      </c>
      <c r="M5568" s="19">
        <v>16</v>
      </c>
    </row>
    <row r="5569" spans="1:13" hidden="1" x14ac:dyDescent="0.25">
      <c r="A5569" t="s">
        <v>2639</v>
      </c>
      <c r="B5569" t="s">
        <v>2638</v>
      </c>
      <c r="C5569" t="s">
        <v>2637</v>
      </c>
      <c r="D5569">
        <v>19608.099999999999</v>
      </c>
      <c r="E5569">
        <v>46</v>
      </c>
      <c r="F5569">
        <v>85025</v>
      </c>
      <c r="G5569">
        <v>30032110</v>
      </c>
      <c r="H5569" t="s">
        <v>2776</v>
      </c>
      <c r="I5569" s="9">
        <v>43976.4375</v>
      </c>
      <c r="J5569" s="8" t="s">
        <v>2737</v>
      </c>
      <c r="K5569">
        <v>300</v>
      </c>
      <c r="L5569">
        <v>787</v>
      </c>
      <c r="M5569" s="19">
        <v>49</v>
      </c>
    </row>
    <row r="5570" spans="1:13" hidden="1" x14ac:dyDescent="0.25">
      <c r="A5570" t="s">
        <v>2639</v>
      </c>
      <c r="B5570" t="s">
        <v>2638</v>
      </c>
      <c r="C5570" t="s">
        <v>2637</v>
      </c>
      <c r="D5570">
        <v>19608.099999999999</v>
      </c>
      <c r="E5570">
        <v>29.34</v>
      </c>
      <c r="F5570" t="s">
        <v>2737</v>
      </c>
      <c r="G5570">
        <v>27069272</v>
      </c>
      <c r="H5570" t="s">
        <v>2786</v>
      </c>
      <c r="I5570" s="9">
        <v>43976.4375</v>
      </c>
      <c r="J5570" s="8" t="s">
        <v>2737</v>
      </c>
      <c r="K5570">
        <v>270</v>
      </c>
      <c r="L5570">
        <v>787</v>
      </c>
    </row>
    <row r="5571" spans="1:13" hidden="1" x14ac:dyDescent="0.25">
      <c r="A5571" t="s">
        <v>2639</v>
      </c>
      <c r="B5571" t="s">
        <v>2638</v>
      </c>
      <c r="C5571" t="s">
        <v>2637</v>
      </c>
      <c r="D5571">
        <v>19608.099999999999</v>
      </c>
      <c r="E5571">
        <v>74</v>
      </c>
      <c r="F5571">
        <v>83520</v>
      </c>
      <c r="G5571">
        <v>30139076</v>
      </c>
      <c r="H5571" t="s">
        <v>2990</v>
      </c>
      <c r="I5571" s="9">
        <v>43976.4375</v>
      </c>
      <c r="J5571" s="8" t="s">
        <v>2737</v>
      </c>
      <c r="K5571">
        <v>301</v>
      </c>
      <c r="L5571">
        <v>787</v>
      </c>
      <c r="M5571" s="19">
        <v>78</v>
      </c>
    </row>
    <row r="5572" spans="1:13" hidden="1" x14ac:dyDescent="0.25">
      <c r="A5572" t="s">
        <v>2639</v>
      </c>
      <c r="B5572" t="s">
        <v>2638</v>
      </c>
      <c r="C5572" t="s">
        <v>2637</v>
      </c>
      <c r="D5572">
        <v>19608.099999999999</v>
      </c>
      <c r="E5572">
        <v>46</v>
      </c>
      <c r="F5572">
        <v>85025</v>
      </c>
      <c r="G5572">
        <v>30032110</v>
      </c>
      <c r="H5572" t="s">
        <v>2776</v>
      </c>
      <c r="I5572" s="9">
        <v>43976.4375</v>
      </c>
      <c r="J5572" s="8" t="s">
        <v>2737</v>
      </c>
      <c r="K5572">
        <v>300</v>
      </c>
      <c r="L5572">
        <v>787</v>
      </c>
      <c r="M5572" s="19">
        <v>49</v>
      </c>
    </row>
    <row r="5573" spans="1:13" hidden="1" x14ac:dyDescent="0.25">
      <c r="A5573" t="s">
        <v>2639</v>
      </c>
      <c r="B5573" t="s">
        <v>2638</v>
      </c>
      <c r="C5573" t="s">
        <v>2637</v>
      </c>
      <c r="D5573">
        <v>19608.099999999999</v>
      </c>
      <c r="E5573">
        <v>247</v>
      </c>
      <c r="F5573">
        <v>80100</v>
      </c>
      <c r="G5573">
        <v>30032401</v>
      </c>
      <c r="H5573" t="s">
        <v>2831</v>
      </c>
      <c r="I5573" s="9">
        <v>43976.4375</v>
      </c>
      <c r="J5573" s="8" t="s">
        <v>2737</v>
      </c>
      <c r="K5573">
        <v>300</v>
      </c>
      <c r="L5573">
        <v>787</v>
      </c>
      <c r="M5573" s="19">
        <v>259</v>
      </c>
    </row>
    <row r="5574" spans="1:13" hidden="1" x14ac:dyDescent="0.25">
      <c r="A5574" t="s">
        <v>2639</v>
      </c>
      <c r="B5574" t="s">
        <v>2638</v>
      </c>
      <c r="C5574" t="s">
        <v>2637</v>
      </c>
      <c r="D5574">
        <v>19608.099999999999</v>
      </c>
      <c r="E5574">
        <v>15</v>
      </c>
      <c r="F5574">
        <v>32107</v>
      </c>
      <c r="G5574">
        <v>30032107</v>
      </c>
      <c r="H5574" t="s">
        <v>2779</v>
      </c>
      <c r="I5574" s="9">
        <v>43976.4375</v>
      </c>
      <c r="J5574" s="8" t="s">
        <v>2737</v>
      </c>
      <c r="K5574">
        <v>300</v>
      </c>
      <c r="L5574">
        <v>787</v>
      </c>
      <c r="M5574" s="19">
        <v>16</v>
      </c>
    </row>
    <row r="5575" spans="1:13" hidden="1" x14ac:dyDescent="0.25">
      <c r="A5575" t="s">
        <v>2639</v>
      </c>
      <c r="B5575" t="s">
        <v>2638</v>
      </c>
      <c r="C5575" t="s">
        <v>2637</v>
      </c>
      <c r="D5575">
        <v>19608.099999999999</v>
      </c>
      <c r="E5575">
        <v>46</v>
      </c>
      <c r="F5575">
        <v>85025</v>
      </c>
      <c r="G5575">
        <v>30032110</v>
      </c>
      <c r="H5575" t="s">
        <v>2776</v>
      </c>
      <c r="I5575" s="9">
        <v>43976.4375</v>
      </c>
      <c r="J5575" s="8" t="s">
        <v>2737</v>
      </c>
      <c r="K5575">
        <v>300</v>
      </c>
      <c r="L5575">
        <v>787</v>
      </c>
      <c r="M5575" s="19">
        <v>49</v>
      </c>
    </row>
    <row r="5576" spans="1:13" hidden="1" x14ac:dyDescent="0.25">
      <c r="A5576" t="s">
        <v>2639</v>
      </c>
      <c r="B5576" t="s">
        <v>2638</v>
      </c>
      <c r="C5576" t="s">
        <v>2637</v>
      </c>
      <c r="D5576">
        <v>19608.099999999999</v>
      </c>
      <c r="E5576">
        <v>28</v>
      </c>
      <c r="F5576">
        <v>85610</v>
      </c>
      <c r="G5576">
        <v>30032049</v>
      </c>
      <c r="H5576" t="s">
        <v>2987</v>
      </c>
      <c r="I5576" s="9">
        <v>43976.4375</v>
      </c>
      <c r="J5576" s="8" t="s">
        <v>2737</v>
      </c>
      <c r="K5576">
        <v>300</v>
      </c>
      <c r="L5576">
        <v>787</v>
      </c>
      <c r="M5576" s="19">
        <v>30</v>
      </c>
    </row>
    <row r="5577" spans="1:13" hidden="1" x14ac:dyDescent="0.25">
      <c r="A5577" t="s">
        <v>2639</v>
      </c>
      <c r="B5577" t="s">
        <v>2638</v>
      </c>
      <c r="C5577" t="s">
        <v>2637</v>
      </c>
      <c r="D5577">
        <v>19608.099999999999</v>
      </c>
      <c r="E5577">
        <v>36</v>
      </c>
      <c r="F5577">
        <v>85730</v>
      </c>
      <c r="G5577">
        <v>30032050</v>
      </c>
      <c r="H5577" t="s">
        <v>2988</v>
      </c>
      <c r="I5577" s="9">
        <v>43976.4375</v>
      </c>
      <c r="J5577" s="8" t="s">
        <v>2737</v>
      </c>
      <c r="K5577">
        <v>300</v>
      </c>
      <c r="L5577">
        <v>787</v>
      </c>
      <c r="M5577" s="19">
        <v>38</v>
      </c>
    </row>
    <row r="5578" spans="1:13" hidden="1" x14ac:dyDescent="0.25">
      <c r="A5578" t="s">
        <v>2639</v>
      </c>
      <c r="B5578" t="s">
        <v>2638</v>
      </c>
      <c r="C5578" t="s">
        <v>2637</v>
      </c>
      <c r="D5578">
        <v>19608.099999999999</v>
      </c>
      <c r="E5578">
        <v>41</v>
      </c>
      <c r="F5578">
        <v>85384</v>
      </c>
      <c r="G5578">
        <v>30032052</v>
      </c>
      <c r="H5578" t="s">
        <v>3205</v>
      </c>
      <c r="I5578" s="9">
        <v>43976.4375</v>
      </c>
      <c r="J5578" s="8" t="s">
        <v>2737</v>
      </c>
      <c r="K5578">
        <v>300</v>
      </c>
      <c r="L5578">
        <v>787</v>
      </c>
      <c r="M5578" s="19">
        <v>43</v>
      </c>
    </row>
    <row r="5579" spans="1:13" hidden="1" x14ac:dyDescent="0.25">
      <c r="A5579" t="s">
        <v>2639</v>
      </c>
      <c r="B5579" t="s">
        <v>2638</v>
      </c>
      <c r="C5579" t="s">
        <v>2637</v>
      </c>
      <c r="D5579">
        <v>19608.099999999999</v>
      </c>
      <c r="E5579">
        <v>15</v>
      </c>
      <c r="F5579">
        <v>32107</v>
      </c>
      <c r="G5579">
        <v>30032107</v>
      </c>
      <c r="H5579" t="s">
        <v>2779</v>
      </c>
      <c r="I5579" s="9">
        <v>43976.4375</v>
      </c>
      <c r="J5579" s="8" t="s">
        <v>2737</v>
      </c>
      <c r="K5579">
        <v>300</v>
      </c>
      <c r="L5579">
        <v>787</v>
      </c>
      <c r="M5579" s="19">
        <v>16</v>
      </c>
    </row>
    <row r="5580" spans="1:13" hidden="1" x14ac:dyDescent="0.25">
      <c r="A5580" t="s">
        <v>2639</v>
      </c>
      <c r="B5580" t="s">
        <v>2638</v>
      </c>
      <c r="C5580" t="s">
        <v>2637</v>
      </c>
      <c r="D5580">
        <v>19608.099999999999</v>
      </c>
      <c r="E5580">
        <v>46</v>
      </c>
      <c r="F5580">
        <v>85025</v>
      </c>
      <c r="G5580">
        <v>30032110</v>
      </c>
      <c r="H5580" t="s">
        <v>2776</v>
      </c>
      <c r="I5580" s="9">
        <v>43976.4375</v>
      </c>
      <c r="J5580" s="8" t="s">
        <v>2737</v>
      </c>
      <c r="K5580">
        <v>300</v>
      </c>
      <c r="L5580">
        <v>787</v>
      </c>
      <c r="M5580" s="19">
        <v>49</v>
      </c>
    </row>
    <row r="5581" spans="1:13" hidden="1" x14ac:dyDescent="0.25">
      <c r="A5581" t="s">
        <v>2609</v>
      </c>
      <c r="B5581" t="s">
        <v>2608</v>
      </c>
      <c r="C5581" t="s">
        <v>2607</v>
      </c>
      <c r="D5581">
        <v>23626.28</v>
      </c>
      <c r="E5581">
        <v>30</v>
      </c>
      <c r="F5581">
        <v>81001</v>
      </c>
      <c r="G5581">
        <v>30032001</v>
      </c>
      <c r="H5581" t="s">
        <v>2886</v>
      </c>
      <c r="I5581" s="9">
        <v>43759.439583333333</v>
      </c>
      <c r="J5581" s="8" t="s">
        <v>2737</v>
      </c>
      <c r="K5581">
        <v>300</v>
      </c>
      <c r="L5581">
        <v>784</v>
      </c>
      <c r="M5581" s="19">
        <v>32</v>
      </c>
    </row>
    <row r="5582" spans="1:13" hidden="1" x14ac:dyDescent="0.25">
      <c r="A5582" t="s">
        <v>2609</v>
      </c>
      <c r="B5582" t="s">
        <v>2608</v>
      </c>
      <c r="C5582" t="s">
        <v>2607</v>
      </c>
      <c r="D5582">
        <v>23626.28</v>
      </c>
      <c r="E5582">
        <v>-12.23</v>
      </c>
      <c r="F5582" t="s">
        <v>2737</v>
      </c>
      <c r="G5582">
        <v>27069208</v>
      </c>
      <c r="H5582" t="s">
        <v>2791</v>
      </c>
      <c r="I5582" s="9">
        <v>43759.439583333333</v>
      </c>
      <c r="J5582" s="8" t="s">
        <v>2737</v>
      </c>
      <c r="K5582">
        <v>270</v>
      </c>
      <c r="L5582">
        <v>784</v>
      </c>
    </row>
    <row r="5583" spans="1:13" hidden="1" x14ac:dyDescent="0.25">
      <c r="A5583" t="s">
        <v>2609</v>
      </c>
      <c r="B5583" t="s">
        <v>2608</v>
      </c>
      <c r="C5583" t="s">
        <v>2607</v>
      </c>
      <c r="D5583">
        <v>23626.28</v>
      </c>
      <c r="E5583">
        <v>-7.35</v>
      </c>
      <c r="F5583" t="s">
        <v>2737</v>
      </c>
      <c r="G5583">
        <v>27013393</v>
      </c>
      <c r="H5583" t="s">
        <v>2834</v>
      </c>
      <c r="I5583" s="9">
        <v>43759.439583333333</v>
      </c>
      <c r="J5583" s="8" t="s">
        <v>2737</v>
      </c>
      <c r="K5583">
        <v>270</v>
      </c>
      <c r="L5583">
        <v>784</v>
      </c>
    </row>
    <row r="5584" spans="1:13" hidden="1" x14ac:dyDescent="0.25">
      <c r="A5584" t="s">
        <v>2609</v>
      </c>
      <c r="B5584" t="s">
        <v>2608</v>
      </c>
      <c r="C5584" t="s">
        <v>2607</v>
      </c>
      <c r="D5584">
        <v>23626.28</v>
      </c>
      <c r="E5584">
        <v>-7.35</v>
      </c>
      <c r="F5584" t="s">
        <v>2737</v>
      </c>
      <c r="G5584">
        <v>27013393</v>
      </c>
      <c r="H5584" t="s">
        <v>2834</v>
      </c>
      <c r="I5584" s="9">
        <v>43759.439583333333</v>
      </c>
      <c r="J5584" s="8" t="s">
        <v>2737</v>
      </c>
      <c r="K5584">
        <v>270</v>
      </c>
      <c r="L5584">
        <v>784</v>
      </c>
    </row>
    <row r="5585" spans="1:13" hidden="1" x14ac:dyDescent="0.25">
      <c r="A5585" t="s">
        <v>2609</v>
      </c>
      <c r="B5585" t="s">
        <v>2608</v>
      </c>
      <c r="C5585" t="s">
        <v>2607</v>
      </c>
      <c r="D5585">
        <v>23626.28</v>
      </c>
      <c r="E5585">
        <v>-7.35</v>
      </c>
      <c r="F5585" t="s">
        <v>2737</v>
      </c>
      <c r="G5585">
        <v>27013393</v>
      </c>
      <c r="H5585" t="s">
        <v>2834</v>
      </c>
      <c r="I5585" s="9">
        <v>43759.439583333333</v>
      </c>
      <c r="J5585" s="8" t="s">
        <v>2737</v>
      </c>
      <c r="K5585">
        <v>270</v>
      </c>
      <c r="L5585">
        <v>784</v>
      </c>
    </row>
    <row r="5586" spans="1:13" hidden="1" x14ac:dyDescent="0.25">
      <c r="A5586" t="s">
        <v>2609</v>
      </c>
      <c r="B5586" t="s">
        <v>2608</v>
      </c>
      <c r="C5586" t="s">
        <v>2607</v>
      </c>
      <c r="D5586">
        <v>23626.28</v>
      </c>
      <c r="E5586">
        <v>-22.78</v>
      </c>
      <c r="F5586" t="s">
        <v>2737</v>
      </c>
      <c r="G5586">
        <v>27013399</v>
      </c>
      <c r="H5586" t="s">
        <v>2739</v>
      </c>
      <c r="I5586" s="9">
        <v>43759.439583333333</v>
      </c>
      <c r="J5586" s="8" t="s">
        <v>2737</v>
      </c>
      <c r="K5586">
        <v>270</v>
      </c>
      <c r="L5586">
        <v>784</v>
      </c>
    </row>
    <row r="5587" spans="1:13" hidden="1" x14ac:dyDescent="0.25">
      <c r="A5587" t="s">
        <v>2609</v>
      </c>
      <c r="B5587" t="s">
        <v>2608</v>
      </c>
      <c r="C5587" t="s">
        <v>2607</v>
      </c>
      <c r="D5587">
        <v>23626.28</v>
      </c>
      <c r="E5587">
        <v>13</v>
      </c>
      <c r="F5587">
        <v>23733</v>
      </c>
      <c r="G5587">
        <v>25923733</v>
      </c>
      <c r="H5587" t="s">
        <v>2794</v>
      </c>
      <c r="I5587" s="9">
        <v>43759.439583333333</v>
      </c>
      <c r="J5587" s="8" t="s">
        <v>2737</v>
      </c>
      <c r="K5587">
        <v>259</v>
      </c>
      <c r="L5587">
        <v>784</v>
      </c>
    </row>
    <row r="5588" spans="1:13" hidden="1" x14ac:dyDescent="0.25">
      <c r="A5588" t="s">
        <v>2609</v>
      </c>
      <c r="B5588" t="s">
        <v>2608</v>
      </c>
      <c r="C5588" t="s">
        <v>2607</v>
      </c>
      <c r="D5588">
        <v>23626.28</v>
      </c>
      <c r="E5588">
        <v>44</v>
      </c>
      <c r="F5588" t="s">
        <v>2795</v>
      </c>
      <c r="G5588">
        <v>63690720</v>
      </c>
      <c r="H5588" t="s">
        <v>2796</v>
      </c>
      <c r="I5588" s="9">
        <v>43759.439583333333</v>
      </c>
      <c r="J5588" s="8" t="s">
        <v>2737</v>
      </c>
      <c r="K5588">
        <v>636</v>
      </c>
      <c r="L5588">
        <v>784</v>
      </c>
    </row>
    <row r="5589" spans="1:13" hidden="1" x14ac:dyDescent="0.25">
      <c r="A5589" t="s">
        <v>2609</v>
      </c>
      <c r="B5589" t="s">
        <v>2608</v>
      </c>
      <c r="C5589" t="s">
        <v>2607</v>
      </c>
      <c r="D5589">
        <v>23626.28</v>
      </c>
      <c r="E5589">
        <v>13</v>
      </c>
      <c r="F5589">
        <v>23733</v>
      </c>
      <c r="G5589">
        <v>25923733</v>
      </c>
      <c r="H5589" t="s">
        <v>2794</v>
      </c>
      <c r="I5589" s="9">
        <v>43759.439583333333</v>
      </c>
      <c r="J5589" s="8" t="s">
        <v>2737</v>
      </c>
      <c r="K5589">
        <v>259</v>
      </c>
      <c r="L5589">
        <v>784</v>
      </c>
    </row>
    <row r="5590" spans="1:13" hidden="1" x14ac:dyDescent="0.25">
      <c r="A5590" t="s">
        <v>2609</v>
      </c>
      <c r="B5590" t="s">
        <v>2608</v>
      </c>
      <c r="C5590" t="s">
        <v>2607</v>
      </c>
      <c r="D5590">
        <v>23626.28</v>
      </c>
      <c r="E5590">
        <v>5</v>
      </c>
      <c r="F5590" t="s">
        <v>2737</v>
      </c>
      <c r="G5590">
        <v>25920459</v>
      </c>
      <c r="H5590" t="s">
        <v>2801</v>
      </c>
      <c r="I5590" s="9">
        <v>43759.439583333333</v>
      </c>
      <c r="J5590" s="8" t="s">
        <v>2737</v>
      </c>
      <c r="K5590">
        <v>259</v>
      </c>
      <c r="L5590">
        <v>784</v>
      </c>
    </row>
    <row r="5591" spans="1:13" hidden="1" x14ac:dyDescent="0.25">
      <c r="A5591" t="s">
        <v>2609</v>
      </c>
      <c r="B5591" t="s">
        <v>2608</v>
      </c>
      <c r="C5591" t="s">
        <v>2607</v>
      </c>
      <c r="D5591">
        <v>23626.28</v>
      </c>
      <c r="E5591">
        <v>19.16</v>
      </c>
      <c r="F5591" t="s">
        <v>2737</v>
      </c>
      <c r="G5591">
        <v>25824574</v>
      </c>
      <c r="H5591" t="s">
        <v>3070</v>
      </c>
      <c r="I5591" s="9">
        <v>43759.439583333333</v>
      </c>
      <c r="J5591" s="8" t="s">
        <v>2737</v>
      </c>
      <c r="K5591">
        <v>258</v>
      </c>
      <c r="L5591">
        <v>784</v>
      </c>
    </row>
    <row r="5592" spans="1:13" hidden="1" x14ac:dyDescent="0.25">
      <c r="A5592" t="s">
        <v>2609</v>
      </c>
      <c r="B5592" t="s">
        <v>2608</v>
      </c>
      <c r="C5592" t="s">
        <v>2607</v>
      </c>
      <c r="D5592">
        <v>23626.28</v>
      </c>
      <c r="E5592">
        <v>35</v>
      </c>
      <c r="F5592">
        <v>82565</v>
      </c>
      <c r="G5592">
        <v>30032069</v>
      </c>
      <c r="H5592" t="s">
        <v>3063</v>
      </c>
      <c r="I5592" s="9">
        <v>43759.439583333333</v>
      </c>
      <c r="J5592" s="8" t="s">
        <v>2737</v>
      </c>
      <c r="K5592">
        <v>300</v>
      </c>
      <c r="L5592">
        <v>784</v>
      </c>
      <c r="M5592" s="19">
        <v>37</v>
      </c>
    </row>
    <row r="5593" spans="1:13" hidden="1" x14ac:dyDescent="0.25">
      <c r="A5593" t="s">
        <v>2609</v>
      </c>
      <c r="B5593" t="s">
        <v>2608</v>
      </c>
      <c r="C5593" t="s">
        <v>2607</v>
      </c>
      <c r="D5593">
        <v>23626.28</v>
      </c>
      <c r="E5593">
        <v>38.32</v>
      </c>
      <c r="F5593" t="s">
        <v>2846</v>
      </c>
      <c r="G5593">
        <v>25021248</v>
      </c>
      <c r="H5593" t="s">
        <v>3068</v>
      </c>
      <c r="I5593" s="9">
        <v>43759.439583333333</v>
      </c>
      <c r="J5593" s="8" t="s">
        <v>2737</v>
      </c>
      <c r="K5593">
        <v>250</v>
      </c>
      <c r="L5593">
        <v>784</v>
      </c>
    </row>
    <row r="5594" spans="1:13" hidden="1" x14ac:dyDescent="0.25">
      <c r="A5594" t="s">
        <v>2609</v>
      </c>
      <c r="B5594" t="s">
        <v>2608</v>
      </c>
      <c r="C5594" t="s">
        <v>2607</v>
      </c>
      <c r="D5594">
        <v>23626.28</v>
      </c>
      <c r="E5594">
        <v>13</v>
      </c>
      <c r="F5594">
        <v>23733</v>
      </c>
      <c r="G5594">
        <v>25923733</v>
      </c>
      <c r="H5594" t="s">
        <v>2794</v>
      </c>
      <c r="I5594" s="9">
        <v>43759.439583333333</v>
      </c>
      <c r="J5594" s="8" t="s">
        <v>2737</v>
      </c>
      <c r="K5594">
        <v>259</v>
      </c>
      <c r="L5594">
        <v>784</v>
      </c>
    </row>
    <row r="5595" spans="1:13" hidden="1" x14ac:dyDescent="0.25">
      <c r="A5595" t="s">
        <v>2609</v>
      </c>
      <c r="B5595" t="s">
        <v>2608</v>
      </c>
      <c r="C5595" t="s">
        <v>2607</v>
      </c>
      <c r="D5595">
        <v>23626.28</v>
      </c>
      <c r="E5595">
        <v>5</v>
      </c>
      <c r="F5595">
        <v>20227</v>
      </c>
      <c r="G5595">
        <v>25920227</v>
      </c>
      <c r="H5595" t="s">
        <v>2797</v>
      </c>
      <c r="I5595" s="9">
        <v>43759.439583333333</v>
      </c>
      <c r="J5595" s="8" t="s">
        <v>2737</v>
      </c>
      <c r="K5595">
        <v>259</v>
      </c>
      <c r="L5595">
        <v>784</v>
      </c>
    </row>
    <row r="5596" spans="1:13" hidden="1" x14ac:dyDescent="0.25">
      <c r="A5596" t="s">
        <v>2609</v>
      </c>
      <c r="B5596" t="s">
        <v>2608</v>
      </c>
      <c r="C5596" t="s">
        <v>2607</v>
      </c>
      <c r="D5596">
        <v>23626.28</v>
      </c>
      <c r="E5596">
        <v>6</v>
      </c>
      <c r="F5596">
        <v>23780</v>
      </c>
      <c r="G5596">
        <v>25923780</v>
      </c>
      <c r="H5596" t="s">
        <v>2810</v>
      </c>
      <c r="I5596" s="9">
        <v>43759.439583333333</v>
      </c>
      <c r="J5596" s="8" t="s">
        <v>2737</v>
      </c>
      <c r="K5596">
        <v>259</v>
      </c>
      <c r="L5596">
        <v>784</v>
      </c>
    </row>
    <row r="5597" spans="1:13" hidden="1" x14ac:dyDescent="0.25">
      <c r="A5597" t="s">
        <v>2609</v>
      </c>
      <c r="B5597" t="s">
        <v>2608</v>
      </c>
      <c r="C5597" t="s">
        <v>2607</v>
      </c>
      <c r="D5597">
        <v>23626.28</v>
      </c>
      <c r="E5597">
        <v>10</v>
      </c>
      <c r="F5597" t="s">
        <v>2737</v>
      </c>
      <c r="G5597">
        <v>25932666</v>
      </c>
      <c r="H5597" t="s">
        <v>2860</v>
      </c>
      <c r="I5597" s="9">
        <v>43759.439583333333</v>
      </c>
      <c r="J5597" s="8" t="s">
        <v>2737</v>
      </c>
      <c r="K5597">
        <v>259</v>
      </c>
      <c r="L5597">
        <v>784</v>
      </c>
    </row>
    <row r="5598" spans="1:13" hidden="1" x14ac:dyDescent="0.25">
      <c r="A5598" t="s">
        <v>2609</v>
      </c>
      <c r="B5598" t="s">
        <v>2608</v>
      </c>
      <c r="C5598" t="s">
        <v>2607</v>
      </c>
      <c r="D5598">
        <v>23626.28</v>
      </c>
      <c r="E5598">
        <v>13</v>
      </c>
      <c r="F5598">
        <v>23733</v>
      </c>
      <c r="G5598">
        <v>25923733</v>
      </c>
      <c r="H5598" t="s">
        <v>2794</v>
      </c>
      <c r="I5598" s="9">
        <v>43759.439583333333</v>
      </c>
      <c r="J5598" s="8" t="s">
        <v>2737</v>
      </c>
      <c r="K5598">
        <v>259</v>
      </c>
      <c r="L5598">
        <v>784</v>
      </c>
    </row>
    <row r="5599" spans="1:13" hidden="1" x14ac:dyDescent="0.25">
      <c r="A5599" t="s">
        <v>2609</v>
      </c>
      <c r="B5599" t="s">
        <v>2608</v>
      </c>
      <c r="C5599" t="s">
        <v>2607</v>
      </c>
      <c r="D5599">
        <v>23626.28</v>
      </c>
      <c r="E5599">
        <v>19.16</v>
      </c>
      <c r="F5599" t="s">
        <v>2737</v>
      </c>
      <c r="G5599">
        <v>25824574</v>
      </c>
      <c r="H5599" t="s">
        <v>3070</v>
      </c>
      <c r="I5599" s="9">
        <v>43759.439583333333</v>
      </c>
      <c r="J5599" s="8" t="s">
        <v>2737</v>
      </c>
      <c r="K5599">
        <v>258</v>
      </c>
      <c r="L5599">
        <v>784</v>
      </c>
    </row>
    <row r="5600" spans="1:13" hidden="1" x14ac:dyDescent="0.25">
      <c r="A5600" t="s">
        <v>2609</v>
      </c>
      <c r="B5600" t="s">
        <v>2608</v>
      </c>
      <c r="C5600" t="s">
        <v>2607</v>
      </c>
      <c r="D5600">
        <v>23626.28</v>
      </c>
      <c r="E5600">
        <v>38.32</v>
      </c>
      <c r="F5600" t="s">
        <v>2846</v>
      </c>
      <c r="G5600">
        <v>25021248</v>
      </c>
      <c r="H5600" t="s">
        <v>3068</v>
      </c>
      <c r="I5600" s="9">
        <v>43759.439583333333</v>
      </c>
      <c r="J5600" s="8" t="s">
        <v>2737</v>
      </c>
      <c r="K5600">
        <v>250</v>
      </c>
      <c r="L5600">
        <v>784</v>
      </c>
    </row>
    <row r="5601" spans="1:13" hidden="1" x14ac:dyDescent="0.25">
      <c r="A5601" t="s">
        <v>2609</v>
      </c>
      <c r="B5601" t="s">
        <v>2608</v>
      </c>
      <c r="C5601" t="s">
        <v>2607</v>
      </c>
      <c r="D5601">
        <v>23626.28</v>
      </c>
      <c r="E5601">
        <v>6</v>
      </c>
      <c r="F5601" t="s">
        <v>2737</v>
      </c>
      <c r="G5601">
        <v>25932661</v>
      </c>
      <c r="H5601" t="s">
        <v>2805</v>
      </c>
      <c r="I5601" s="9">
        <v>43759.439583333333</v>
      </c>
      <c r="J5601" s="8" t="s">
        <v>2737</v>
      </c>
      <c r="K5601">
        <v>259</v>
      </c>
      <c r="L5601">
        <v>784</v>
      </c>
    </row>
    <row r="5602" spans="1:13" hidden="1" x14ac:dyDescent="0.25">
      <c r="A5602" t="s">
        <v>2609</v>
      </c>
      <c r="B5602" t="s">
        <v>2608</v>
      </c>
      <c r="C5602" t="s">
        <v>2607</v>
      </c>
      <c r="D5602">
        <v>23626.28</v>
      </c>
      <c r="E5602">
        <v>13</v>
      </c>
      <c r="F5602">
        <v>23733</v>
      </c>
      <c r="G5602">
        <v>25923733</v>
      </c>
      <c r="H5602" t="s">
        <v>2794</v>
      </c>
      <c r="I5602" s="9">
        <v>43759.439583333333</v>
      </c>
      <c r="J5602" s="8" t="s">
        <v>2737</v>
      </c>
      <c r="K5602">
        <v>259</v>
      </c>
      <c r="L5602">
        <v>784</v>
      </c>
    </row>
    <row r="5603" spans="1:13" hidden="1" x14ac:dyDescent="0.25">
      <c r="A5603" t="s">
        <v>2609</v>
      </c>
      <c r="B5603" t="s">
        <v>2608</v>
      </c>
      <c r="C5603" t="s">
        <v>2607</v>
      </c>
      <c r="D5603">
        <v>23626.28</v>
      </c>
      <c r="E5603">
        <v>37</v>
      </c>
      <c r="F5603">
        <v>84460</v>
      </c>
      <c r="G5603">
        <v>30032085</v>
      </c>
      <c r="H5603" t="s">
        <v>3066</v>
      </c>
      <c r="I5603" s="9">
        <v>43759.439583333333</v>
      </c>
      <c r="J5603" s="8" t="s">
        <v>2737</v>
      </c>
      <c r="K5603">
        <v>300</v>
      </c>
      <c r="L5603">
        <v>784</v>
      </c>
      <c r="M5603" s="19">
        <v>39</v>
      </c>
    </row>
    <row r="5604" spans="1:13" hidden="1" x14ac:dyDescent="0.25">
      <c r="A5604" t="s">
        <v>2609</v>
      </c>
      <c r="B5604" t="s">
        <v>2608</v>
      </c>
      <c r="C5604" t="s">
        <v>2607</v>
      </c>
      <c r="D5604">
        <v>23626.28</v>
      </c>
      <c r="E5604">
        <v>5</v>
      </c>
      <c r="F5604" t="s">
        <v>2737</v>
      </c>
      <c r="G5604">
        <v>25920459</v>
      </c>
      <c r="H5604" t="s">
        <v>2801</v>
      </c>
      <c r="I5604" s="9">
        <v>43759.439583333333</v>
      </c>
      <c r="J5604" s="8" t="s">
        <v>2737</v>
      </c>
      <c r="K5604">
        <v>259</v>
      </c>
      <c r="L5604">
        <v>784</v>
      </c>
    </row>
    <row r="5605" spans="1:13" hidden="1" x14ac:dyDescent="0.25">
      <c r="A5605" t="s">
        <v>2609</v>
      </c>
      <c r="B5605" t="s">
        <v>2608</v>
      </c>
      <c r="C5605" t="s">
        <v>2607</v>
      </c>
      <c r="D5605">
        <v>23626.28</v>
      </c>
      <c r="E5605">
        <v>5</v>
      </c>
      <c r="F5605">
        <v>20227</v>
      </c>
      <c r="G5605">
        <v>25920227</v>
      </c>
      <c r="H5605" t="s">
        <v>2797</v>
      </c>
      <c r="I5605" s="9">
        <v>43759.439583333333</v>
      </c>
      <c r="J5605" s="8" t="s">
        <v>2737</v>
      </c>
      <c r="K5605">
        <v>259</v>
      </c>
      <c r="L5605">
        <v>784</v>
      </c>
    </row>
    <row r="5606" spans="1:13" hidden="1" x14ac:dyDescent="0.25">
      <c r="A5606" t="s">
        <v>2609</v>
      </c>
      <c r="B5606" t="s">
        <v>2608</v>
      </c>
      <c r="C5606" t="s">
        <v>2607</v>
      </c>
      <c r="D5606">
        <v>23626.28</v>
      </c>
      <c r="E5606">
        <v>5</v>
      </c>
      <c r="F5606" t="s">
        <v>2737</v>
      </c>
      <c r="G5606">
        <v>25920459</v>
      </c>
      <c r="H5606" t="s">
        <v>2801</v>
      </c>
      <c r="I5606" s="9">
        <v>43759.439583333333</v>
      </c>
      <c r="J5606" s="8" t="s">
        <v>2737</v>
      </c>
      <c r="K5606">
        <v>259</v>
      </c>
      <c r="L5606">
        <v>784</v>
      </c>
    </row>
    <row r="5607" spans="1:13" hidden="1" x14ac:dyDescent="0.25">
      <c r="A5607" t="s">
        <v>2609</v>
      </c>
      <c r="B5607" t="s">
        <v>2608</v>
      </c>
      <c r="C5607" t="s">
        <v>2607</v>
      </c>
      <c r="D5607">
        <v>23626.28</v>
      </c>
      <c r="E5607">
        <v>13</v>
      </c>
      <c r="F5607">
        <v>23733</v>
      </c>
      <c r="G5607">
        <v>25923733</v>
      </c>
      <c r="H5607" t="s">
        <v>2794</v>
      </c>
      <c r="I5607" s="9">
        <v>43759.439583333333</v>
      </c>
      <c r="J5607" s="8" t="s">
        <v>2737</v>
      </c>
      <c r="K5607">
        <v>259</v>
      </c>
      <c r="L5607">
        <v>784</v>
      </c>
    </row>
    <row r="5608" spans="1:13" hidden="1" x14ac:dyDescent="0.25">
      <c r="A5608" t="s">
        <v>2609</v>
      </c>
      <c r="B5608" t="s">
        <v>2608</v>
      </c>
      <c r="C5608" t="s">
        <v>2607</v>
      </c>
      <c r="D5608">
        <v>23626.28</v>
      </c>
      <c r="E5608">
        <v>120</v>
      </c>
      <c r="F5608">
        <v>93005</v>
      </c>
      <c r="G5608">
        <v>73043002</v>
      </c>
      <c r="H5608" t="s">
        <v>2907</v>
      </c>
      <c r="I5608" s="9">
        <v>43759.439583333333</v>
      </c>
      <c r="J5608" s="8" t="s">
        <v>2737</v>
      </c>
      <c r="K5608">
        <v>730</v>
      </c>
      <c r="L5608">
        <v>784</v>
      </c>
      <c r="M5608" s="19">
        <v>126</v>
      </c>
    </row>
    <row r="5609" spans="1:13" hidden="1" x14ac:dyDescent="0.25">
      <c r="A5609" t="s">
        <v>2609</v>
      </c>
      <c r="B5609" t="s">
        <v>2608</v>
      </c>
      <c r="C5609" t="s">
        <v>2607</v>
      </c>
      <c r="D5609">
        <v>23626.28</v>
      </c>
      <c r="E5609">
        <v>1547</v>
      </c>
      <c r="F5609">
        <v>93306</v>
      </c>
      <c r="G5609">
        <v>48043111</v>
      </c>
      <c r="H5609" t="s">
        <v>3128</v>
      </c>
      <c r="I5609" s="9">
        <v>43759.439583333333</v>
      </c>
      <c r="J5609" s="8" t="s">
        <v>2737</v>
      </c>
      <c r="K5609">
        <v>480</v>
      </c>
      <c r="L5609">
        <v>784</v>
      </c>
      <c r="M5609" s="19">
        <v>1619</v>
      </c>
    </row>
    <row r="5610" spans="1:13" hidden="1" x14ac:dyDescent="0.25">
      <c r="A5610" t="s">
        <v>2609</v>
      </c>
      <c r="B5610" t="s">
        <v>2608</v>
      </c>
      <c r="C5610" t="s">
        <v>2607</v>
      </c>
      <c r="D5610">
        <v>23626.28</v>
      </c>
      <c r="E5610">
        <v>1200</v>
      </c>
      <c r="F5610">
        <v>50499</v>
      </c>
      <c r="G5610">
        <v>11250499</v>
      </c>
      <c r="H5610" t="s">
        <v>2807</v>
      </c>
      <c r="I5610" s="9">
        <v>43759.439583333333</v>
      </c>
      <c r="J5610" s="8" t="s">
        <v>2737</v>
      </c>
      <c r="K5610">
        <v>112</v>
      </c>
      <c r="L5610">
        <v>784</v>
      </c>
      <c r="M5610" s="19">
        <v>1255</v>
      </c>
    </row>
    <row r="5611" spans="1:13" hidden="1" x14ac:dyDescent="0.25">
      <c r="A5611" t="s">
        <v>2609</v>
      </c>
      <c r="B5611" t="s">
        <v>2608</v>
      </c>
      <c r="C5611" t="s">
        <v>2607</v>
      </c>
      <c r="D5611">
        <v>23626.28</v>
      </c>
      <c r="E5611">
        <v>46</v>
      </c>
      <c r="F5611">
        <v>85025</v>
      </c>
      <c r="G5611">
        <v>30032110</v>
      </c>
      <c r="H5611" t="s">
        <v>2776</v>
      </c>
      <c r="I5611" s="9">
        <v>43759.439583333333</v>
      </c>
      <c r="J5611" s="8" t="s">
        <v>2737</v>
      </c>
      <c r="K5611">
        <v>300</v>
      </c>
      <c r="L5611">
        <v>784</v>
      </c>
      <c r="M5611" s="19">
        <v>49</v>
      </c>
    </row>
    <row r="5612" spans="1:13" hidden="1" x14ac:dyDescent="0.25">
      <c r="A5612" t="s">
        <v>2609</v>
      </c>
      <c r="B5612" t="s">
        <v>2608</v>
      </c>
      <c r="C5612" t="s">
        <v>2607</v>
      </c>
      <c r="D5612">
        <v>23626.28</v>
      </c>
      <c r="E5612">
        <v>15</v>
      </c>
      <c r="F5612">
        <v>32107</v>
      </c>
      <c r="G5612">
        <v>30032107</v>
      </c>
      <c r="H5612" t="s">
        <v>2779</v>
      </c>
      <c r="I5612" s="9">
        <v>43759.439583333333</v>
      </c>
      <c r="J5612" s="8" t="s">
        <v>2737</v>
      </c>
      <c r="K5612">
        <v>300</v>
      </c>
      <c r="L5612">
        <v>784</v>
      </c>
      <c r="M5612" s="19">
        <v>16</v>
      </c>
    </row>
    <row r="5613" spans="1:13" hidden="1" x14ac:dyDescent="0.25">
      <c r="A5613" t="s">
        <v>2609</v>
      </c>
      <c r="B5613" t="s">
        <v>2608</v>
      </c>
      <c r="C5613" t="s">
        <v>2607</v>
      </c>
      <c r="D5613">
        <v>23626.28</v>
      </c>
      <c r="E5613">
        <v>19</v>
      </c>
      <c r="F5613">
        <v>82962</v>
      </c>
      <c r="G5613">
        <v>30149084</v>
      </c>
      <c r="H5613" t="s">
        <v>2763</v>
      </c>
      <c r="I5613" s="9">
        <v>43759.439583333333</v>
      </c>
      <c r="J5613" s="8" t="s">
        <v>2737</v>
      </c>
      <c r="K5613">
        <v>301</v>
      </c>
      <c r="L5613">
        <v>784</v>
      </c>
      <c r="M5613" s="19">
        <v>20</v>
      </c>
    </row>
    <row r="5614" spans="1:13" hidden="1" x14ac:dyDescent="0.25">
      <c r="A5614" t="s">
        <v>2609</v>
      </c>
      <c r="B5614" t="s">
        <v>2608</v>
      </c>
      <c r="C5614" t="s">
        <v>2607</v>
      </c>
      <c r="D5614">
        <v>23626.28</v>
      </c>
      <c r="E5614">
        <v>37</v>
      </c>
      <c r="F5614">
        <v>84450</v>
      </c>
      <c r="G5614">
        <v>30032084</v>
      </c>
      <c r="H5614" t="s">
        <v>3069</v>
      </c>
      <c r="I5614" s="9">
        <v>43759.439583333333</v>
      </c>
      <c r="J5614" s="8" t="s">
        <v>2737</v>
      </c>
      <c r="K5614">
        <v>300</v>
      </c>
      <c r="L5614">
        <v>784</v>
      </c>
      <c r="M5614" s="19">
        <v>39</v>
      </c>
    </row>
    <row r="5615" spans="1:13" hidden="1" x14ac:dyDescent="0.25">
      <c r="A5615" t="s">
        <v>2609</v>
      </c>
      <c r="B5615" t="s">
        <v>2608</v>
      </c>
      <c r="C5615" t="s">
        <v>2607</v>
      </c>
      <c r="D5615">
        <v>23626.28</v>
      </c>
      <c r="E5615">
        <v>19</v>
      </c>
      <c r="F5615">
        <v>82962</v>
      </c>
      <c r="G5615">
        <v>30149084</v>
      </c>
      <c r="H5615" t="s">
        <v>2763</v>
      </c>
      <c r="I5615" s="9">
        <v>43759.439583333333</v>
      </c>
      <c r="J5615" s="8" t="s">
        <v>2737</v>
      </c>
      <c r="K5615">
        <v>301</v>
      </c>
      <c r="L5615">
        <v>784</v>
      </c>
      <c r="M5615" s="19">
        <v>20</v>
      </c>
    </row>
    <row r="5616" spans="1:13" hidden="1" x14ac:dyDescent="0.25">
      <c r="A5616" t="s">
        <v>2609</v>
      </c>
      <c r="B5616" t="s">
        <v>2608</v>
      </c>
      <c r="C5616" t="s">
        <v>2607</v>
      </c>
      <c r="D5616">
        <v>23626.28</v>
      </c>
      <c r="E5616">
        <v>19</v>
      </c>
      <c r="F5616">
        <v>82962</v>
      </c>
      <c r="G5616">
        <v>30149084</v>
      </c>
      <c r="H5616" t="s">
        <v>2763</v>
      </c>
      <c r="I5616" s="9">
        <v>43759.439583333333</v>
      </c>
      <c r="J5616" s="8" t="s">
        <v>2737</v>
      </c>
      <c r="K5616">
        <v>301</v>
      </c>
      <c r="L5616">
        <v>784</v>
      </c>
      <c r="M5616" s="19">
        <v>20</v>
      </c>
    </row>
    <row r="5617" spans="1:13" hidden="1" x14ac:dyDescent="0.25">
      <c r="A5617" t="s">
        <v>2609</v>
      </c>
      <c r="B5617" t="s">
        <v>2608</v>
      </c>
      <c r="C5617" t="s">
        <v>2607</v>
      </c>
      <c r="D5617">
        <v>23626.28</v>
      </c>
      <c r="E5617">
        <v>19</v>
      </c>
      <c r="F5617">
        <v>82962</v>
      </c>
      <c r="G5617">
        <v>30149084</v>
      </c>
      <c r="H5617" t="s">
        <v>2763</v>
      </c>
      <c r="I5617" s="9">
        <v>43759.439583333333</v>
      </c>
      <c r="J5617" s="8" t="s">
        <v>2737</v>
      </c>
      <c r="K5617">
        <v>301</v>
      </c>
      <c r="L5617">
        <v>784</v>
      </c>
      <c r="M5617" s="19">
        <v>20</v>
      </c>
    </row>
    <row r="5618" spans="1:13" hidden="1" x14ac:dyDescent="0.25">
      <c r="A5618" t="s">
        <v>2609</v>
      </c>
      <c r="B5618" t="s">
        <v>2608</v>
      </c>
      <c r="C5618" t="s">
        <v>2607</v>
      </c>
      <c r="D5618">
        <v>23626.28</v>
      </c>
      <c r="E5618">
        <v>66</v>
      </c>
      <c r="F5618">
        <v>33467</v>
      </c>
      <c r="G5618">
        <v>30033467</v>
      </c>
      <c r="H5618" t="s">
        <v>2777</v>
      </c>
      <c r="I5618" s="9">
        <v>43759.439583333333</v>
      </c>
      <c r="J5618" s="8" t="s">
        <v>2737</v>
      </c>
      <c r="K5618">
        <v>300</v>
      </c>
      <c r="L5618">
        <v>784</v>
      </c>
      <c r="M5618" s="19">
        <v>70</v>
      </c>
    </row>
    <row r="5619" spans="1:13" hidden="1" x14ac:dyDescent="0.25">
      <c r="A5619" t="s">
        <v>2609</v>
      </c>
      <c r="B5619" t="s">
        <v>2608</v>
      </c>
      <c r="C5619" t="s">
        <v>2607</v>
      </c>
      <c r="D5619">
        <v>23626.28</v>
      </c>
      <c r="E5619">
        <v>74</v>
      </c>
      <c r="F5619">
        <v>83520</v>
      </c>
      <c r="G5619">
        <v>30139076</v>
      </c>
      <c r="H5619" t="s">
        <v>2990</v>
      </c>
      <c r="I5619" s="9">
        <v>43759.439583333333</v>
      </c>
      <c r="J5619" s="8" t="s">
        <v>2737</v>
      </c>
      <c r="K5619">
        <v>301</v>
      </c>
      <c r="L5619">
        <v>784</v>
      </c>
      <c r="M5619" s="19">
        <v>78</v>
      </c>
    </row>
    <row r="5620" spans="1:13" hidden="1" x14ac:dyDescent="0.25">
      <c r="A5620" t="s">
        <v>2609</v>
      </c>
      <c r="B5620" t="s">
        <v>2608</v>
      </c>
      <c r="C5620" t="s">
        <v>2607</v>
      </c>
      <c r="D5620">
        <v>23626.28</v>
      </c>
      <c r="E5620">
        <v>15</v>
      </c>
      <c r="F5620">
        <v>32107</v>
      </c>
      <c r="G5620">
        <v>30032107</v>
      </c>
      <c r="H5620" t="s">
        <v>2779</v>
      </c>
      <c r="I5620" s="9">
        <v>43759.439583333333</v>
      </c>
      <c r="J5620" s="8" t="s">
        <v>2737</v>
      </c>
      <c r="K5620">
        <v>300</v>
      </c>
      <c r="L5620">
        <v>784</v>
      </c>
      <c r="M5620" s="19">
        <v>16</v>
      </c>
    </row>
    <row r="5621" spans="1:13" hidden="1" x14ac:dyDescent="0.25">
      <c r="A5621" t="s">
        <v>2609</v>
      </c>
      <c r="B5621" t="s">
        <v>2608</v>
      </c>
      <c r="C5621" t="s">
        <v>2607</v>
      </c>
      <c r="D5621">
        <v>23626.28</v>
      </c>
      <c r="E5621">
        <v>46</v>
      </c>
      <c r="F5621">
        <v>85025</v>
      </c>
      <c r="G5621">
        <v>30032110</v>
      </c>
      <c r="H5621" t="s">
        <v>2776</v>
      </c>
      <c r="I5621" s="9">
        <v>43759.439583333333</v>
      </c>
      <c r="J5621" s="8" t="s">
        <v>2737</v>
      </c>
      <c r="K5621">
        <v>300</v>
      </c>
      <c r="L5621">
        <v>784</v>
      </c>
      <c r="M5621" s="19">
        <v>49</v>
      </c>
    </row>
    <row r="5622" spans="1:13" hidden="1" x14ac:dyDescent="0.25">
      <c r="A5622" t="s">
        <v>2609</v>
      </c>
      <c r="B5622" t="s">
        <v>2608</v>
      </c>
      <c r="C5622" t="s">
        <v>2607</v>
      </c>
      <c r="D5622">
        <v>23626.28</v>
      </c>
      <c r="E5622">
        <v>15</v>
      </c>
      <c r="F5622">
        <v>32107</v>
      </c>
      <c r="G5622">
        <v>30032107</v>
      </c>
      <c r="H5622" t="s">
        <v>2779</v>
      </c>
      <c r="I5622" s="9">
        <v>43759.439583333333</v>
      </c>
      <c r="J5622" s="8" t="s">
        <v>2737</v>
      </c>
      <c r="K5622">
        <v>300</v>
      </c>
      <c r="L5622">
        <v>784</v>
      </c>
      <c r="M5622" s="19">
        <v>16</v>
      </c>
    </row>
    <row r="5623" spans="1:13" hidden="1" x14ac:dyDescent="0.25">
      <c r="A5623" t="s">
        <v>2609</v>
      </c>
      <c r="B5623" t="s">
        <v>2608</v>
      </c>
      <c r="C5623" t="s">
        <v>2607</v>
      </c>
      <c r="D5623">
        <v>23626.28</v>
      </c>
      <c r="E5623">
        <v>6</v>
      </c>
      <c r="F5623" t="s">
        <v>2737</v>
      </c>
      <c r="G5623">
        <v>25932661</v>
      </c>
      <c r="H5623" t="s">
        <v>2805</v>
      </c>
      <c r="I5623" s="9">
        <v>43759.439583333333</v>
      </c>
      <c r="J5623" s="8" t="s">
        <v>2737</v>
      </c>
      <c r="K5623">
        <v>259</v>
      </c>
      <c r="L5623">
        <v>784</v>
      </c>
    </row>
    <row r="5624" spans="1:13" hidden="1" x14ac:dyDescent="0.25">
      <c r="A5624" t="s">
        <v>2609</v>
      </c>
      <c r="B5624" t="s">
        <v>2608</v>
      </c>
      <c r="C5624" t="s">
        <v>2607</v>
      </c>
      <c r="D5624">
        <v>23626.28</v>
      </c>
      <c r="E5624">
        <v>44</v>
      </c>
      <c r="F5624">
        <v>83615</v>
      </c>
      <c r="G5624">
        <v>30032456</v>
      </c>
      <c r="H5624" t="s">
        <v>3071</v>
      </c>
      <c r="I5624" s="9">
        <v>43759.439583333333</v>
      </c>
      <c r="J5624" s="8" t="s">
        <v>2737</v>
      </c>
      <c r="K5624">
        <v>300</v>
      </c>
      <c r="L5624">
        <v>784</v>
      </c>
      <c r="M5624" s="19">
        <v>47</v>
      </c>
    </row>
    <row r="5625" spans="1:13" hidden="1" x14ac:dyDescent="0.25">
      <c r="A5625" t="s">
        <v>2609</v>
      </c>
      <c r="B5625" t="s">
        <v>2608</v>
      </c>
      <c r="C5625" t="s">
        <v>2607</v>
      </c>
      <c r="D5625">
        <v>23626.28</v>
      </c>
      <c r="E5625">
        <v>13</v>
      </c>
      <c r="F5625">
        <v>23733</v>
      </c>
      <c r="G5625">
        <v>25923733</v>
      </c>
      <c r="H5625" t="s">
        <v>2794</v>
      </c>
      <c r="I5625" s="9">
        <v>43759.439583333333</v>
      </c>
      <c r="J5625" s="8" t="s">
        <v>2737</v>
      </c>
      <c r="K5625">
        <v>259</v>
      </c>
      <c r="L5625">
        <v>784</v>
      </c>
    </row>
    <row r="5626" spans="1:13" hidden="1" x14ac:dyDescent="0.25">
      <c r="A5626" t="s">
        <v>2609</v>
      </c>
      <c r="B5626" t="s">
        <v>2608</v>
      </c>
      <c r="C5626" t="s">
        <v>2607</v>
      </c>
      <c r="D5626">
        <v>23626.28</v>
      </c>
      <c r="E5626">
        <v>6</v>
      </c>
      <c r="F5626" t="s">
        <v>2737</v>
      </c>
      <c r="G5626">
        <v>25932661</v>
      </c>
      <c r="H5626" t="s">
        <v>2805</v>
      </c>
      <c r="I5626" s="9">
        <v>43759.439583333333</v>
      </c>
      <c r="J5626" s="8" t="s">
        <v>2737</v>
      </c>
      <c r="K5626">
        <v>259</v>
      </c>
      <c r="L5626">
        <v>784</v>
      </c>
    </row>
    <row r="5627" spans="1:13" hidden="1" x14ac:dyDescent="0.25">
      <c r="A5627" t="s">
        <v>2609</v>
      </c>
      <c r="B5627" t="s">
        <v>2608</v>
      </c>
      <c r="C5627" t="s">
        <v>2607</v>
      </c>
      <c r="D5627">
        <v>23626.28</v>
      </c>
      <c r="E5627">
        <v>13</v>
      </c>
      <c r="F5627">
        <v>23733</v>
      </c>
      <c r="G5627">
        <v>25923733</v>
      </c>
      <c r="H5627" t="s">
        <v>2794</v>
      </c>
      <c r="I5627" s="9">
        <v>43759.439583333333</v>
      </c>
      <c r="J5627" s="8" t="s">
        <v>2737</v>
      </c>
      <c r="K5627">
        <v>259</v>
      </c>
      <c r="L5627">
        <v>784</v>
      </c>
    </row>
    <row r="5628" spans="1:13" hidden="1" x14ac:dyDescent="0.25">
      <c r="A5628" t="s">
        <v>2609</v>
      </c>
      <c r="B5628" t="s">
        <v>2608</v>
      </c>
      <c r="C5628" t="s">
        <v>2607</v>
      </c>
      <c r="D5628">
        <v>23626.28</v>
      </c>
      <c r="E5628">
        <v>5</v>
      </c>
      <c r="F5628">
        <v>20227</v>
      </c>
      <c r="G5628">
        <v>25920227</v>
      </c>
      <c r="H5628" t="s">
        <v>2797</v>
      </c>
      <c r="I5628" s="9">
        <v>43759.439583333333</v>
      </c>
      <c r="J5628" s="8" t="s">
        <v>2737</v>
      </c>
      <c r="K5628">
        <v>259</v>
      </c>
      <c r="L5628">
        <v>784</v>
      </c>
    </row>
    <row r="5629" spans="1:13" hidden="1" x14ac:dyDescent="0.25">
      <c r="A5629" t="s">
        <v>2609</v>
      </c>
      <c r="B5629" t="s">
        <v>2608</v>
      </c>
      <c r="C5629" t="s">
        <v>2607</v>
      </c>
      <c r="D5629">
        <v>23626.28</v>
      </c>
      <c r="E5629">
        <v>6</v>
      </c>
      <c r="F5629">
        <v>23780</v>
      </c>
      <c r="G5629">
        <v>25923780</v>
      </c>
      <c r="H5629" t="s">
        <v>2810</v>
      </c>
      <c r="I5629" s="9">
        <v>43759.439583333333</v>
      </c>
      <c r="J5629" s="8" t="s">
        <v>2737</v>
      </c>
      <c r="K5629">
        <v>259</v>
      </c>
      <c r="L5629">
        <v>784</v>
      </c>
    </row>
    <row r="5630" spans="1:13" hidden="1" x14ac:dyDescent="0.25">
      <c r="A5630" t="s">
        <v>2609</v>
      </c>
      <c r="B5630" t="s">
        <v>2608</v>
      </c>
      <c r="C5630" t="s">
        <v>2607</v>
      </c>
      <c r="D5630">
        <v>23626.28</v>
      </c>
      <c r="E5630">
        <v>5</v>
      </c>
      <c r="F5630" t="s">
        <v>2737</v>
      </c>
      <c r="G5630">
        <v>25920459</v>
      </c>
      <c r="H5630" t="s">
        <v>2801</v>
      </c>
      <c r="I5630" s="9">
        <v>43759.439583333333</v>
      </c>
      <c r="J5630" s="8" t="s">
        <v>2737</v>
      </c>
      <c r="K5630">
        <v>259</v>
      </c>
      <c r="L5630">
        <v>784</v>
      </c>
    </row>
    <row r="5631" spans="1:13" hidden="1" x14ac:dyDescent="0.25">
      <c r="A5631" t="s">
        <v>2609</v>
      </c>
      <c r="B5631" t="s">
        <v>2608</v>
      </c>
      <c r="C5631" t="s">
        <v>2607</v>
      </c>
      <c r="D5631">
        <v>23626.28</v>
      </c>
      <c r="E5631">
        <v>7</v>
      </c>
      <c r="F5631">
        <v>23733</v>
      </c>
      <c r="G5631">
        <v>25923733</v>
      </c>
      <c r="H5631" t="s">
        <v>2794</v>
      </c>
      <c r="I5631" s="9">
        <v>43759.439583333333</v>
      </c>
      <c r="J5631" s="8" t="s">
        <v>2737</v>
      </c>
      <c r="K5631">
        <v>259</v>
      </c>
      <c r="L5631">
        <v>784</v>
      </c>
    </row>
    <row r="5632" spans="1:13" hidden="1" x14ac:dyDescent="0.25">
      <c r="A5632" t="s">
        <v>2609</v>
      </c>
      <c r="B5632" t="s">
        <v>2608</v>
      </c>
      <c r="C5632" t="s">
        <v>2607</v>
      </c>
      <c r="D5632">
        <v>23626.28</v>
      </c>
      <c r="E5632">
        <v>6</v>
      </c>
      <c r="F5632" t="s">
        <v>2737</v>
      </c>
      <c r="G5632">
        <v>25932661</v>
      </c>
      <c r="H5632" t="s">
        <v>2805</v>
      </c>
      <c r="I5632" s="9">
        <v>43759.439583333333</v>
      </c>
      <c r="J5632" s="8" t="s">
        <v>2737</v>
      </c>
      <c r="K5632">
        <v>259</v>
      </c>
      <c r="L5632">
        <v>784</v>
      </c>
    </row>
    <row r="5633" spans="1:13" hidden="1" x14ac:dyDescent="0.25">
      <c r="A5633" t="s">
        <v>2609</v>
      </c>
      <c r="B5633" t="s">
        <v>2608</v>
      </c>
      <c r="C5633" t="s">
        <v>2607</v>
      </c>
      <c r="D5633">
        <v>23626.28</v>
      </c>
      <c r="E5633">
        <v>13</v>
      </c>
      <c r="F5633">
        <v>23733</v>
      </c>
      <c r="G5633">
        <v>25923733</v>
      </c>
      <c r="H5633" t="s">
        <v>2794</v>
      </c>
      <c r="I5633" s="9">
        <v>43759.439583333333</v>
      </c>
      <c r="J5633" s="8" t="s">
        <v>2737</v>
      </c>
      <c r="K5633">
        <v>259</v>
      </c>
      <c r="L5633">
        <v>784</v>
      </c>
    </row>
    <row r="5634" spans="1:13" hidden="1" x14ac:dyDescent="0.25">
      <c r="A5634" t="s">
        <v>2609</v>
      </c>
      <c r="B5634" t="s">
        <v>2608</v>
      </c>
      <c r="C5634" t="s">
        <v>2607</v>
      </c>
      <c r="D5634">
        <v>23626.28</v>
      </c>
      <c r="E5634">
        <v>6</v>
      </c>
      <c r="F5634">
        <v>22621</v>
      </c>
      <c r="G5634">
        <v>25922621</v>
      </c>
      <c r="H5634" t="s">
        <v>3079</v>
      </c>
      <c r="I5634" s="9">
        <v>43759.439583333333</v>
      </c>
      <c r="J5634" s="8" t="s">
        <v>2737</v>
      </c>
      <c r="K5634">
        <v>259</v>
      </c>
      <c r="L5634">
        <v>784</v>
      </c>
    </row>
    <row r="5635" spans="1:13" hidden="1" x14ac:dyDescent="0.25">
      <c r="A5635" t="s">
        <v>2609</v>
      </c>
      <c r="B5635" t="s">
        <v>2608</v>
      </c>
      <c r="C5635" t="s">
        <v>2607</v>
      </c>
      <c r="D5635">
        <v>23626.28</v>
      </c>
      <c r="E5635">
        <v>35</v>
      </c>
      <c r="F5635">
        <v>84550</v>
      </c>
      <c r="G5635">
        <v>30032082</v>
      </c>
      <c r="H5635" t="s">
        <v>3073</v>
      </c>
      <c r="I5635" s="9">
        <v>43759.439583333333</v>
      </c>
      <c r="J5635" s="8" t="s">
        <v>2737</v>
      </c>
      <c r="K5635">
        <v>300</v>
      </c>
      <c r="L5635">
        <v>784</v>
      </c>
      <c r="M5635" s="19">
        <v>37</v>
      </c>
    </row>
    <row r="5636" spans="1:13" hidden="1" x14ac:dyDescent="0.25">
      <c r="A5636" t="s">
        <v>2609</v>
      </c>
      <c r="B5636" t="s">
        <v>2608</v>
      </c>
      <c r="C5636" t="s">
        <v>2607</v>
      </c>
      <c r="D5636">
        <v>23626.28</v>
      </c>
      <c r="E5636">
        <v>5</v>
      </c>
      <c r="F5636">
        <v>20227</v>
      </c>
      <c r="G5636">
        <v>25920227</v>
      </c>
      <c r="H5636" t="s">
        <v>2797</v>
      </c>
      <c r="I5636" s="9">
        <v>43759.439583333333</v>
      </c>
      <c r="J5636" s="8" t="s">
        <v>2737</v>
      </c>
      <c r="K5636">
        <v>259</v>
      </c>
      <c r="L5636">
        <v>784</v>
      </c>
    </row>
    <row r="5637" spans="1:13" hidden="1" x14ac:dyDescent="0.25">
      <c r="A5637" t="s">
        <v>2609</v>
      </c>
      <c r="B5637" t="s">
        <v>2608</v>
      </c>
      <c r="C5637" t="s">
        <v>2607</v>
      </c>
      <c r="D5637">
        <v>23626.28</v>
      </c>
      <c r="E5637">
        <v>5</v>
      </c>
      <c r="F5637" t="s">
        <v>2737</v>
      </c>
      <c r="G5637">
        <v>25920459</v>
      </c>
      <c r="H5637" t="s">
        <v>2801</v>
      </c>
      <c r="I5637" s="9">
        <v>43759.439583333333</v>
      </c>
      <c r="J5637" s="8" t="s">
        <v>2737</v>
      </c>
      <c r="K5637">
        <v>259</v>
      </c>
      <c r="L5637">
        <v>784</v>
      </c>
    </row>
    <row r="5638" spans="1:13" hidden="1" x14ac:dyDescent="0.25">
      <c r="A5638" t="s">
        <v>2609</v>
      </c>
      <c r="B5638" t="s">
        <v>2608</v>
      </c>
      <c r="C5638" t="s">
        <v>2607</v>
      </c>
      <c r="D5638">
        <v>23626.28</v>
      </c>
      <c r="E5638">
        <v>131</v>
      </c>
      <c r="F5638" t="s">
        <v>2803</v>
      </c>
      <c r="G5638">
        <v>25024698</v>
      </c>
      <c r="H5638" t="s">
        <v>2804</v>
      </c>
      <c r="I5638" s="9">
        <v>43759.439583333333</v>
      </c>
      <c r="J5638" s="8" t="s">
        <v>2737</v>
      </c>
      <c r="K5638">
        <v>250</v>
      </c>
      <c r="L5638">
        <v>784</v>
      </c>
    </row>
    <row r="5639" spans="1:13" hidden="1" x14ac:dyDescent="0.25">
      <c r="A5639" t="s">
        <v>2609</v>
      </c>
      <c r="B5639" t="s">
        <v>2608</v>
      </c>
      <c r="C5639" t="s">
        <v>2607</v>
      </c>
      <c r="D5639">
        <v>23626.28</v>
      </c>
      <c r="E5639">
        <v>0</v>
      </c>
      <c r="F5639" t="s">
        <v>2737</v>
      </c>
      <c r="G5639">
        <v>31200000</v>
      </c>
      <c r="H5639" t="s">
        <v>2749</v>
      </c>
      <c r="I5639" s="9">
        <v>43759.439583333333</v>
      </c>
      <c r="J5639" s="8" t="s">
        <v>2737</v>
      </c>
      <c r="K5639">
        <v>312</v>
      </c>
      <c r="L5639">
        <v>784</v>
      </c>
      <c r="M5639" s="19">
        <v>0</v>
      </c>
    </row>
    <row r="5640" spans="1:13" hidden="1" x14ac:dyDescent="0.25">
      <c r="A5640" t="s">
        <v>2609</v>
      </c>
      <c r="B5640" t="s">
        <v>2608</v>
      </c>
      <c r="C5640" t="s">
        <v>2607</v>
      </c>
      <c r="D5640">
        <v>23626.28</v>
      </c>
      <c r="E5640">
        <v>1200</v>
      </c>
      <c r="F5640">
        <v>50499</v>
      </c>
      <c r="G5640">
        <v>11250499</v>
      </c>
      <c r="H5640" t="s">
        <v>2807</v>
      </c>
      <c r="I5640" s="9">
        <v>43759.439583333333</v>
      </c>
      <c r="J5640" s="8" t="s">
        <v>2737</v>
      </c>
      <c r="K5640">
        <v>112</v>
      </c>
      <c r="L5640">
        <v>784</v>
      </c>
      <c r="M5640" s="19">
        <v>1255</v>
      </c>
    </row>
    <row r="5641" spans="1:13" hidden="1" x14ac:dyDescent="0.25">
      <c r="A5641" t="s">
        <v>2609</v>
      </c>
      <c r="B5641" t="s">
        <v>2608</v>
      </c>
      <c r="C5641" t="s">
        <v>2607</v>
      </c>
      <c r="D5641">
        <v>23626.28</v>
      </c>
      <c r="E5641">
        <v>19</v>
      </c>
      <c r="F5641">
        <v>82962</v>
      </c>
      <c r="G5641">
        <v>30149084</v>
      </c>
      <c r="H5641" t="s">
        <v>2763</v>
      </c>
      <c r="I5641" s="9">
        <v>43759.439583333333</v>
      </c>
      <c r="J5641" s="8" t="s">
        <v>2737</v>
      </c>
      <c r="K5641">
        <v>301</v>
      </c>
      <c r="L5641">
        <v>784</v>
      </c>
      <c r="M5641" s="19">
        <v>20</v>
      </c>
    </row>
    <row r="5642" spans="1:13" hidden="1" x14ac:dyDescent="0.25">
      <c r="A5642" t="s">
        <v>2609</v>
      </c>
      <c r="B5642" t="s">
        <v>2608</v>
      </c>
      <c r="C5642" t="s">
        <v>2607</v>
      </c>
      <c r="D5642">
        <v>23626.28</v>
      </c>
      <c r="E5642">
        <v>19</v>
      </c>
      <c r="F5642">
        <v>82962</v>
      </c>
      <c r="G5642">
        <v>30149084</v>
      </c>
      <c r="H5642" t="s">
        <v>2763</v>
      </c>
      <c r="I5642" s="9">
        <v>43759.439583333333</v>
      </c>
      <c r="J5642" s="8" t="s">
        <v>2737</v>
      </c>
      <c r="K5642">
        <v>301</v>
      </c>
      <c r="L5642">
        <v>784</v>
      </c>
      <c r="M5642" s="19">
        <v>20</v>
      </c>
    </row>
    <row r="5643" spans="1:13" hidden="1" x14ac:dyDescent="0.25">
      <c r="A5643" t="s">
        <v>2609</v>
      </c>
      <c r="B5643" t="s">
        <v>2608</v>
      </c>
      <c r="C5643" t="s">
        <v>2607</v>
      </c>
      <c r="D5643">
        <v>23626.28</v>
      </c>
      <c r="E5643">
        <v>6</v>
      </c>
      <c r="F5643" t="s">
        <v>2737</v>
      </c>
      <c r="G5643">
        <v>25932661</v>
      </c>
      <c r="H5643" t="s">
        <v>2805</v>
      </c>
      <c r="I5643" s="9">
        <v>43759.439583333333</v>
      </c>
      <c r="J5643" s="8" t="s">
        <v>2737</v>
      </c>
      <c r="K5643">
        <v>259</v>
      </c>
      <c r="L5643">
        <v>784</v>
      </c>
    </row>
    <row r="5644" spans="1:13" hidden="1" x14ac:dyDescent="0.25">
      <c r="A5644" t="s">
        <v>2609</v>
      </c>
      <c r="B5644" t="s">
        <v>2608</v>
      </c>
      <c r="C5644" t="s">
        <v>2607</v>
      </c>
      <c r="D5644">
        <v>23626.28</v>
      </c>
      <c r="E5644">
        <v>13</v>
      </c>
      <c r="F5644">
        <v>23733</v>
      </c>
      <c r="G5644">
        <v>25923733</v>
      </c>
      <c r="H5644" t="s">
        <v>2794</v>
      </c>
      <c r="I5644" s="9">
        <v>43759.439583333333</v>
      </c>
      <c r="J5644" s="8" t="s">
        <v>2737</v>
      </c>
      <c r="K5644">
        <v>259</v>
      </c>
      <c r="L5644">
        <v>784</v>
      </c>
    </row>
    <row r="5645" spans="1:13" hidden="1" x14ac:dyDescent="0.25">
      <c r="A5645" t="s">
        <v>2609</v>
      </c>
      <c r="B5645" t="s">
        <v>2608</v>
      </c>
      <c r="C5645" t="s">
        <v>2607</v>
      </c>
      <c r="D5645">
        <v>23626.28</v>
      </c>
      <c r="E5645">
        <v>6</v>
      </c>
      <c r="F5645" t="s">
        <v>2737</v>
      </c>
      <c r="G5645">
        <v>25932661</v>
      </c>
      <c r="H5645" t="s">
        <v>2805</v>
      </c>
      <c r="I5645" s="9">
        <v>43759.439583333333</v>
      </c>
      <c r="J5645" s="8" t="s">
        <v>2737</v>
      </c>
      <c r="K5645">
        <v>259</v>
      </c>
      <c r="L5645">
        <v>784</v>
      </c>
    </row>
    <row r="5646" spans="1:13" hidden="1" x14ac:dyDescent="0.25">
      <c r="A5646" t="s">
        <v>2609</v>
      </c>
      <c r="B5646" t="s">
        <v>2608</v>
      </c>
      <c r="C5646" t="s">
        <v>2607</v>
      </c>
      <c r="D5646">
        <v>23626.28</v>
      </c>
      <c r="E5646">
        <v>26</v>
      </c>
      <c r="F5646">
        <v>86900</v>
      </c>
      <c r="G5646">
        <v>30032030</v>
      </c>
      <c r="H5646" t="s">
        <v>2829</v>
      </c>
      <c r="I5646" s="9">
        <v>43759.439583333333</v>
      </c>
      <c r="J5646" s="8" t="s">
        <v>2737</v>
      </c>
      <c r="K5646">
        <v>300</v>
      </c>
      <c r="L5646">
        <v>784</v>
      </c>
      <c r="M5646" s="19">
        <v>28</v>
      </c>
    </row>
    <row r="5647" spans="1:13" hidden="1" x14ac:dyDescent="0.25">
      <c r="A5647" t="s">
        <v>2609</v>
      </c>
      <c r="B5647" t="s">
        <v>2608</v>
      </c>
      <c r="C5647" t="s">
        <v>2607</v>
      </c>
      <c r="D5647">
        <v>23626.28</v>
      </c>
      <c r="E5647">
        <v>5</v>
      </c>
      <c r="F5647">
        <v>20227</v>
      </c>
      <c r="G5647">
        <v>25920227</v>
      </c>
      <c r="H5647" t="s">
        <v>2797</v>
      </c>
      <c r="I5647" s="9">
        <v>43759.439583333333</v>
      </c>
      <c r="J5647" s="8" t="s">
        <v>2737</v>
      </c>
      <c r="K5647">
        <v>259</v>
      </c>
      <c r="L5647">
        <v>784</v>
      </c>
    </row>
    <row r="5648" spans="1:13" hidden="1" x14ac:dyDescent="0.25">
      <c r="A5648" t="s">
        <v>2609</v>
      </c>
      <c r="B5648" t="s">
        <v>2608</v>
      </c>
      <c r="C5648" t="s">
        <v>2607</v>
      </c>
      <c r="D5648">
        <v>23626.28</v>
      </c>
      <c r="E5648">
        <v>6</v>
      </c>
      <c r="F5648">
        <v>23780</v>
      </c>
      <c r="G5648">
        <v>25923780</v>
      </c>
      <c r="H5648" t="s">
        <v>2810</v>
      </c>
      <c r="I5648" s="9">
        <v>43759.439583333333</v>
      </c>
      <c r="J5648" s="8" t="s">
        <v>2737</v>
      </c>
      <c r="K5648">
        <v>259</v>
      </c>
      <c r="L5648">
        <v>784</v>
      </c>
    </row>
    <row r="5649" spans="1:13" hidden="1" x14ac:dyDescent="0.25">
      <c r="A5649" t="s">
        <v>2609</v>
      </c>
      <c r="B5649" t="s">
        <v>2608</v>
      </c>
      <c r="C5649" t="s">
        <v>2607</v>
      </c>
      <c r="D5649">
        <v>23626.28</v>
      </c>
      <c r="E5649">
        <v>5</v>
      </c>
      <c r="F5649" t="s">
        <v>2737</v>
      </c>
      <c r="G5649">
        <v>25920459</v>
      </c>
      <c r="H5649" t="s">
        <v>2801</v>
      </c>
      <c r="I5649" s="9">
        <v>43759.439583333333</v>
      </c>
      <c r="J5649" s="8" t="s">
        <v>2737</v>
      </c>
      <c r="K5649">
        <v>259</v>
      </c>
      <c r="L5649">
        <v>784</v>
      </c>
    </row>
    <row r="5650" spans="1:13" hidden="1" x14ac:dyDescent="0.25">
      <c r="A5650" t="s">
        <v>2609</v>
      </c>
      <c r="B5650" t="s">
        <v>2608</v>
      </c>
      <c r="C5650" t="s">
        <v>2607</v>
      </c>
      <c r="D5650">
        <v>23626.28</v>
      </c>
      <c r="E5650">
        <v>6</v>
      </c>
      <c r="F5650">
        <v>22621</v>
      </c>
      <c r="G5650">
        <v>25922621</v>
      </c>
      <c r="H5650" t="s">
        <v>3079</v>
      </c>
      <c r="I5650" s="9">
        <v>43759.439583333333</v>
      </c>
      <c r="J5650" s="8" t="s">
        <v>2737</v>
      </c>
      <c r="K5650">
        <v>259</v>
      </c>
      <c r="L5650">
        <v>784</v>
      </c>
    </row>
    <row r="5651" spans="1:13" hidden="1" x14ac:dyDescent="0.25">
      <c r="A5651" t="s">
        <v>2609</v>
      </c>
      <c r="B5651" t="s">
        <v>2608</v>
      </c>
      <c r="C5651" t="s">
        <v>2607</v>
      </c>
      <c r="D5651">
        <v>23626.28</v>
      </c>
      <c r="E5651">
        <v>19</v>
      </c>
      <c r="F5651">
        <v>82962</v>
      </c>
      <c r="G5651">
        <v>30149084</v>
      </c>
      <c r="H5651" t="s">
        <v>2763</v>
      </c>
      <c r="I5651" s="9">
        <v>43759.439583333333</v>
      </c>
      <c r="J5651" s="8" t="s">
        <v>2737</v>
      </c>
      <c r="K5651">
        <v>301</v>
      </c>
      <c r="L5651">
        <v>784</v>
      </c>
      <c r="M5651" s="19">
        <v>20</v>
      </c>
    </row>
    <row r="5652" spans="1:13" hidden="1" x14ac:dyDescent="0.25">
      <c r="A5652" t="s">
        <v>2609</v>
      </c>
      <c r="B5652" t="s">
        <v>2608</v>
      </c>
      <c r="C5652" t="s">
        <v>2607</v>
      </c>
      <c r="D5652">
        <v>23626.28</v>
      </c>
      <c r="E5652">
        <v>45</v>
      </c>
      <c r="F5652">
        <v>86850</v>
      </c>
      <c r="G5652">
        <v>30032038</v>
      </c>
      <c r="H5652" t="s">
        <v>2830</v>
      </c>
      <c r="I5652" s="9">
        <v>43759.439583333333</v>
      </c>
      <c r="J5652" s="8" t="s">
        <v>2737</v>
      </c>
      <c r="K5652">
        <v>300</v>
      </c>
      <c r="L5652">
        <v>784</v>
      </c>
      <c r="M5652" s="19">
        <v>48</v>
      </c>
    </row>
    <row r="5653" spans="1:13" hidden="1" x14ac:dyDescent="0.25">
      <c r="A5653" t="s">
        <v>2609</v>
      </c>
      <c r="B5653" t="s">
        <v>2608</v>
      </c>
      <c r="C5653" t="s">
        <v>2607</v>
      </c>
      <c r="D5653">
        <v>23626.28</v>
      </c>
      <c r="E5653">
        <v>28.14</v>
      </c>
      <c r="F5653">
        <v>93010</v>
      </c>
      <c r="G5653">
        <v>98500000</v>
      </c>
      <c r="H5653" t="s">
        <v>3206</v>
      </c>
      <c r="I5653" s="9">
        <v>43759.439583333333</v>
      </c>
      <c r="J5653" s="8" t="s">
        <v>2737</v>
      </c>
      <c r="K5653">
        <v>985</v>
      </c>
      <c r="L5653">
        <v>784</v>
      </c>
      <c r="M5653" s="19">
        <v>30</v>
      </c>
    </row>
    <row r="5654" spans="1:13" hidden="1" x14ac:dyDescent="0.25">
      <c r="A5654" t="s">
        <v>2609</v>
      </c>
      <c r="B5654" t="s">
        <v>2608</v>
      </c>
      <c r="C5654" t="s">
        <v>2607</v>
      </c>
      <c r="D5654">
        <v>23626.28</v>
      </c>
      <c r="E5654">
        <v>46</v>
      </c>
      <c r="F5654">
        <v>85025</v>
      </c>
      <c r="G5654">
        <v>30032110</v>
      </c>
      <c r="H5654" t="s">
        <v>2776</v>
      </c>
      <c r="I5654" s="9">
        <v>43759.439583333333</v>
      </c>
      <c r="J5654" s="8" t="s">
        <v>2737</v>
      </c>
      <c r="K5654">
        <v>300</v>
      </c>
      <c r="L5654">
        <v>784</v>
      </c>
      <c r="M5654" s="19">
        <v>49</v>
      </c>
    </row>
    <row r="5655" spans="1:13" hidden="1" x14ac:dyDescent="0.25">
      <c r="A5655" t="s">
        <v>2609</v>
      </c>
      <c r="B5655" t="s">
        <v>2608</v>
      </c>
      <c r="C5655" t="s">
        <v>2607</v>
      </c>
      <c r="D5655">
        <v>23626.28</v>
      </c>
      <c r="E5655">
        <v>247</v>
      </c>
      <c r="F5655">
        <v>80100</v>
      </c>
      <c r="G5655">
        <v>30032401</v>
      </c>
      <c r="H5655" t="s">
        <v>2831</v>
      </c>
      <c r="I5655" s="9">
        <v>43759.439583333333</v>
      </c>
      <c r="J5655" s="8" t="s">
        <v>2737</v>
      </c>
      <c r="K5655">
        <v>300</v>
      </c>
      <c r="L5655">
        <v>784</v>
      </c>
      <c r="M5655" s="19">
        <v>259</v>
      </c>
    </row>
    <row r="5656" spans="1:13" hidden="1" x14ac:dyDescent="0.25">
      <c r="A5656" t="s">
        <v>2609</v>
      </c>
      <c r="B5656" t="s">
        <v>2608</v>
      </c>
      <c r="C5656" t="s">
        <v>2607</v>
      </c>
      <c r="D5656">
        <v>23626.28</v>
      </c>
      <c r="E5656">
        <v>56</v>
      </c>
      <c r="F5656">
        <v>86762</v>
      </c>
      <c r="G5656">
        <v>30033245</v>
      </c>
      <c r="H5656" t="s">
        <v>2945</v>
      </c>
      <c r="I5656" s="9">
        <v>43759.439583333333</v>
      </c>
      <c r="J5656" s="8" t="s">
        <v>2737</v>
      </c>
      <c r="K5656">
        <v>300</v>
      </c>
      <c r="L5656">
        <v>784</v>
      </c>
      <c r="M5656" s="19">
        <v>59</v>
      </c>
    </row>
    <row r="5657" spans="1:13" hidden="1" x14ac:dyDescent="0.25">
      <c r="A5657" t="s">
        <v>2609</v>
      </c>
      <c r="B5657" t="s">
        <v>2608</v>
      </c>
      <c r="C5657" t="s">
        <v>2607</v>
      </c>
      <c r="D5657">
        <v>23626.28</v>
      </c>
      <c r="E5657">
        <v>22.78</v>
      </c>
      <c r="F5657" t="s">
        <v>2737</v>
      </c>
      <c r="G5657">
        <v>27013399</v>
      </c>
      <c r="H5657" t="s">
        <v>2739</v>
      </c>
      <c r="I5657" s="9">
        <v>43759.439583333333</v>
      </c>
      <c r="J5657" s="8" t="s">
        <v>2737</v>
      </c>
      <c r="K5657">
        <v>270</v>
      </c>
      <c r="L5657">
        <v>784</v>
      </c>
    </row>
    <row r="5658" spans="1:13" hidden="1" x14ac:dyDescent="0.25">
      <c r="A5658" t="s">
        <v>2609</v>
      </c>
      <c r="B5658" t="s">
        <v>2608</v>
      </c>
      <c r="C5658" t="s">
        <v>2607</v>
      </c>
      <c r="D5658">
        <v>23626.28</v>
      </c>
      <c r="E5658">
        <v>22.78</v>
      </c>
      <c r="F5658" t="s">
        <v>2737</v>
      </c>
      <c r="G5658">
        <v>27013399</v>
      </c>
      <c r="H5658" t="s">
        <v>2739</v>
      </c>
      <c r="I5658" s="9">
        <v>43759.439583333333</v>
      </c>
      <c r="J5658" s="8" t="s">
        <v>2737</v>
      </c>
      <c r="K5658">
        <v>270</v>
      </c>
      <c r="L5658">
        <v>784</v>
      </c>
    </row>
    <row r="5659" spans="1:13" hidden="1" x14ac:dyDescent="0.25">
      <c r="A5659" t="s">
        <v>2609</v>
      </c>
      <c r="B5659" t="s">
        <v>2608</v>
      </c>
      <c r="C5659" t="s">
        <v>2607</v>
      </c>
      <c r="D5659">
        <v>23626.28</v>
      </c>
      <c r="E5659">
        <v>10.53</v>
      </c>
      <c r="F5659" t="s">
        <v>2737</v>
      </c>
      <c r="G5659">
        <v>27013394</v>
      </c>
      <c r="H5659" t="s">
        <v>2789</v>
      </c>
      <c r="I5659" s="9">
        <v>43759.439583333333</v>
      </c>
      <c r="J5659" s="8" t="s">
        <v>2737</v>
      </c>
      <c r="K5659">
        <v>270</v>
      </c>
      <c r="L5659">
        <v>784</v>
      </c>
    </row>
    <row r="5660" spans="1:13" hidden="1" x14ac:dyDescent="0.25">
      <c r="A5660" t="s">
        <v>2609</v>
      </c>
      <c r="B5660" t="s">
        <v>2608</v>
      </c>
      <c r="C5660" t="s">
        <v>2607</v>
      </c>
      <c r="D5660">
        <v>23626.28</v>
      </c>
      <c r="E5660">
        <v>22.04</v>
      </c>
      <c r="F5660" t="s">
        <v>2737</v>
      </c>
      <c r="G5660">
        <v>27013392</v>
      </c>
      <c r="H5660" t="s">
        <v>2755</v>
      </c>
      <c r="I5660" s="9">
        <v>43759.439583333333</v>
      </c>
      <c r="J5660" s="8" t="s">
        <v>2737</v>
      </c>
      <c r="K5660">
        <v>270</v>
      </c>
      <c r="L5660">
        <v>784</v>
      </c>
    </row>
    <row r="5661" spans="1:13" hidden="1" x14ac:dyDescent="0.25">
      <c r="A5661" t="s">
        <v>2609</v>
      </c>
      <c r="B5661" t="s">
        <v>2608</v>
      </c>
      <c r="C5661" t="s">
        <v>2607</v>
      </c>
      <c r="D5661">
        <v>23626.28</v>
      </c>
      <c r="E5661">
        <v>22.04</v>
      </c>
      <c r="F5661" t="s">
        <v>2737</v>
      </c>
      <c r="G5661">
        <v>27013393</v>
      </c>
      <c r="H5661" t="s">
        <v>2834</v>
      </c>
      <c r="I5661" s="9">
        <v>43759.439583333333</v>
      </c>
      <c r="J5661" s="8" t="s">
        <v>2737</v>
      </c>
      <c r="K5661">
        <v>270</v>
      </c>
      <c r="L5661">
        <v>784</v>
      </c>
    </row>
    <row r="5662" spans="1:13" hidden="1" x14ac:dyDescent="0.25">
      <c r="A5662" t="s">
        <v>2609</v>
      </c>
      <c r="B5662" t="s">
        <v>2608</v>
      </c>
      <c r="C5662" t="s">
        <v>2607</v>
      </c>
      <c r="D5662">
        <v>23626.28</v>
      </c>
      <c r="E5662">
        <v>12.23</v>
      </c>
      <c r="F5662" t="s">
        <v>2737</v>
      </c>
      <c r="G5662">
        <v>27069208</v>
      </c>
      <c r="H5662" t="s">
        <v>2791</v>
      </c>
      <c r="I5662" s="9">
        <v>43759.439583333333</v>
      </c>
      <c r="J5662" s="8" t="s">
        <v>2737</v>
      </c>
      <c r="K5662">
        <v>270</v>
      </c>
      <c r="L5662">
        <v>784</v>
      </c>
    </row>
    <row r="5663" spans="1:13" hidden="1" x14ac:dyDescent="0.25">
      <c r="A5663" t="s">
        <v>2609</v>
      </c>
      <c r="B5663" t="s">
        <v>2608</v>
      </c>
      <c r="C5663" t="s">
        <v>2607</v>
      </c>
      <c r="D5663">
        <v>23626.28</v>
      </c>
      <c r="E5663">
        <v>11.59</v>
      </c>
      <c r="F5663" t="s">
        <v>2737</v>
      </c>
      <c r="G5663">
        <v>27069212</v>
      </c>
      <c r="H5663" t="s">
        <v>2754</v>
      </c>
      <c r="I5663" s="9">
        <v>43759.439583333333</v>
      </c>
      <c r="J5663" s="8" t="s">
        <v>2737</v>
      </c>
      <c r="K5663">
        <v>270</v>
      </c>
      <c r="L5663">
        <v>784</v>
      </c>
    </row>
    <row r="5664" spans="1:13" hidden="1" x14ac:dyDescent="0.25">
      <c r="A5664" t="s">
        <v>2609</v>
      </c>
      <c r="B5664" t="s">
        <v>2608</v>
      </c>
      <c r="C5664" t="s">
        <v>2607</v>
      </c>
      <c r="D5664">
        <v>23626.28</v>
      </c>
      <c r="E5664">
        <v>11.92</v>
      </c>
      <c r="F5664" t="s">
        <v>2752</v>
      </c>
      <c r="G5664">
        <v>27038238</v>
      </c>
      <c r="H5664" t="s">
        <v>2753</v>
      </c>
      <c r="I5664" s="9">
        <v>43759.439583333333</v>
      </c>
      <c r="J5664" s="8" t="s">
        <v>2737</v>
      </c>
      <c r="K5664">
        <v>270</v>
      </c>
      <c r="L5664">
        <v>784</v>
      </c>
    </row>
    <row r="5665" spans="1:12" hidden="1" x14ac:dyDescent="0.25">
      <c r="A5665" t="s">
        <v>2609</v>
      </c>
      <c r="B5665" t="s">
        <v>2608</v>
      </c>
      <c r="C5665" t="s">
        <v>2607</v>
      </c>
      <c r="D5665">
        <v>23626.28</v>
      </c>
      <c r="E5665">
        <v>11.92</v>
      </c>
      <c r="F5665" t="s">
        <v>2752</v>
      </c>
      <c r="G5665">
        <v>27038238</v>
      </c>
      <c r="H5665" t="s">
        <v>2753</v>
      </c>
      <c r="I5665" s="9">
        <v>43759.439583333333</v>
      </c>
      <c r="J5665" s="8" t="s">
        <v>2737</v>
      </c>
      <c r="K5665">
        <v>270</v>
      </c>
      <c r="L5665">
        <v>784</v>
      </c>
    </row>
    <row r="5666" spans="1:12" hidden="1" x14ac:dyDescent="0.25">
      <c r="A5666" t="s">
        <v>2609</v>
      </c>
      <c r="B5666" t="s">
        <v>2608</v>
      </c>
      <c r="C5666" t="s">
        <v>2607</v>
      </c>
      <c r="D5666">
        <v>23626.28</v>
      </c>
      <c r="E5666">
        <v>8.57</v>
      </c>
      <c r="F5666" t="s">
        <v>2737</v>
      </c>
      <c r="G5666">
        <v>27069276</v>
      </c>
      <c r="H5666" t="s">
        <v>2813</v>
      </c>
      <c r="I5666" s="9">
        <v>43759.439583333333</v>
      </c>
      <c r="J5666" s="8" t="s">
        <v>2737</v>
      </c>
      <c r="K5666">
        <v>270</v>
      </c>
      <c r="L5666">
        <v>784</v>
      </c>
    </row>
    <row r="5667" spans="1:12" hidden="1" x14ac:dyDescent="0.25">
      <c r="A5667" t="s">
        <v>2609</v>
      </c>
      <c r="B5667" t="s">
        <v>2608</v>
      </c>
      <c r="C5667" t="s">
        <v>2607</v>
      </c>
      <c r="D5667">
        <v>23626.28</v>
      </c>
      <c r="E5667">
        <v>10.36</v>
      </c>
      <c r="F5667" t="s">
        <v>3157</v>
      </c>
      <c r="G5667">
        <v>27038233</v>
      </c>
      <c r="H5667" t="s">
        <v>3158</v>
      </c>
      <c r="I5667" s="9">
        <v>43759.439583333333</v>
      </c>
      <c r="J5667" s="8" t="s">
        <v>2737</v>
      </c>
      <c r="K5667">
        <v>270</v>
      </c>
      <c r="L5667">
        <v>784</v>
      </c>
    </row>
    <row r="5668" spans="1:12" hidden="1" x14ac:dyDescent="0.25">
      <c r="A5668" t="s">
        <v>2609</v>
      </c>
      <c r="B5668" t="s">
        <v>2608</v>
      </c>
      <c r="C5668" t="s">
        <v>2607</v>
      </c>
      <c r="D5668">
        <v>23626.28</v>
      </c>
      <c r="E5668">
        <v>12.34</v>
      </c>
      <c r="F5668" t="s">
        <v>2773</v>
      </c>
      <c r="G5668">
        <v>27038236</v>
      </c>
      <c r="H5668" t="s">
        <v>2774</v>
      </c>
      <c r="I5668" s="9">
        <v>43759.439583333333</v>
      </c>
      <c r="J5668" s="8" t="s">
        <v>2737</v>
      </c>
      <c r="K5668">
        <v>270</v>
      </c>
      <c r="L5668">
        <v>784</v>
      </c>
    </row>
    <row r="5669" spans="1:12" hidden="1" x14ac:dyDescent="0.25">
      <c r="A5669" t="s">
        <v>2609</v>
      </c>
      <c r="B5669" t="s">
        <v>2608</v>
      </c>
      <c r="C5669" t="s">
        <v>2607</v>
      </c>
      <c r="D5669">
        <v>23626.28</v>
      </c>
      <c r="E5669">
        <v>12.34</v>
      </c>
      <c r="F5669" t="s">
        <v>2773</v>
      </c>
      <c r="G5669">
        <v>27038236</v>
      </c>
      <c r="H5669" t="s">
        <v>2774</v>
      </c>
      <c r="I5669" s="9">
        <v>43759.439583333333</v>
      </c>
      <c r="J5669" s="8" t="s">
        <v>2737</v>
      </c>
      <c r="K5669">
        <v>270</v>
      </c>
      <c r="L5669">
        <v>784</v>
      </c>
    </row>
    <row r="5670" spans="1:12" hidden="1" x14ac:dyDescent="0.25">
      <c r="A5670" t="s">
        <v>2609</v>
      </c>
      <c r="B5670" t="s">
        <v>2608</v>
      </c>
      <c r="C5670" t="s">
        <v>2607</v>
      </c>
      <c r="D5670">
        <v>23626.28</v>
      </c>
      <c r="E5670">
        <v>22.78</v>
      </c>
      <c r="F5670" t="s">
        <v>2737</v>
      </c>
      <c r="G5670">
        <v>27013399</v>
      </c>
      <c r="H5670" t="s">
        <v>2739</v>
      </c>
      <c r="I5670" s="9">
        <v>43759.439583333333</v>
      </c>
      <c r="J5670" s="8" t="s">
        <v>2737</v>
      </c>
      <c r="K5670">
        <v>270</v>
      </c>
      <c r="L5670">
        <v>784</v>
      </c>
    </row>
    <row r="5671" spans="1:12" hidden="1" x14ac:dyDescent="0.25">
      <c r="A5671" t="s">
        <v>2609</v>
      </c>
      <c r="B5671" t="s">
        <v>2608</v>
      </c>
      <c r="C5671" t="s">
        <v>2607</v>
      </c>
      <c r="D5671">
        <v>23626.28</v>
      </c>
      <c r="E5671">
        <v>30.05</v>
      </c>
      <c r="F5671" t="s">
        <v>2737</v>
      </c>
      <c r="G5671">
        <v>27069167</v>
      </c>
      <c r="H5671" t="s">
        <v>2790</v>
      </c>
      <c r="I5671" s="9">
        <v>43759.439583333333</v>
      </c>
      <c r="J5671" s="8" t="s">
        <v>2737</v>
      </c>
      <c r="K5671">
        <v>270</v>
      </c>
      <c r="L5671">
        <v>784</v>
      </c>
    </row>
    <row r="5672" spans="1:12" hidden="1" x14ac:dyDescent="0.25">
      <c r="A5672" t="s">
        <v>2609</v>
      </c>
      <c r="B5672" t="s">
        <v>2608</v>
      </c>
      <c r="C5672" t="s">
        <v>2607</v>
      </c>
      <c r="D5672">
        <v>23626.28</v>
      </c>
      <c r="E5672">
        <v>10.53</v>
      </c>
      <c r="F5672" t="s">
        <v>2737</v>
      </c>
      <c r="G5672">
        <v>27013394</v>
      </c>
      <c r="H5672" t="s">
        <v>2789</v>
      </c>
      <c r="I5672" s="9">
        <v>43759.439583333333</v>
      </c>
      <c r="J5672" s="8" t="s">
        <v>2737</v>
      </c>
      <c r="K5672">
        <v>270</v>
      </c>
      <c r="L5672">
        <v>784</v>
      </c>
    </row>
    <row r="5673" spans="1:12" hidden="1" x14ac:dyDescent="0.25">
      <c r="A5673" t="s">
        <v>2609</v>
      </c>
      <c r="B5673" t="s">
        <v>2608</v>
      </c>
      <c r="C5673" t="s">
        <v>2607</v>
      </c>
      <c r="D5673">
        <v>23626.28</v>
      </c>
      <c r="E5673">
        <v>109.35</v>
      </c>
      <c r="F5673" t="s">
        <v>2737</v>
      </c>
      <c r="G5673">
        <v>27210100</v>
      </c>
      <c r="H5673" t="s">
        <v>2750</v>
      </c>
      <c r="I5673" s="9">
        <v>43759.439583333333</v>
      </c>
      <c r="J5673" s="8" t="s">
        <v>2737</v>
      </c>
      <c r="K5673">
        <v>272</v>
      </c>
      <c r="L5673">
        <v>784</v>
      </c>
    </row>
    <row r="5674" spans="1:12" hidden="1" x14ac:dyDescent="0.25">
      <c r="A5674" t="s">
        <v>2609</v>
      </c>
      <c r="B5674" t="s">
        <v>2608</v>
      </c>
      <c r="C5674" t="s">
        <v>2607</v>
      </c>
      <c r="D5674">
        <v>23626.28</v>
      </c>
      <c r="E5674">
        <v>44.6</v>
      </c>
      <c r="F5674">
        <v>37024</v>
      </c>
      <c r="G5674">
        <v>27037024</v>
      </c>
      <c r="H5674" t="s">
        <v>2835</v>
      </c>
      <c r="I5674" s="9">
        <v>43759.439583333333</v>
      </c>
      <c r="J5674" s="8" t="s">
        <v>2737</v>
      </c>
      <c r="K5674">
        <v>270</v>
      </c>
      <c r="L5674">
        <v>784</v>
      </c>
    </row>
    <row r="5675" spans="1:12" hidden="1" x14ac:dyDescent="0.25">
      <c r="A5675" t="s">
        <v>2609</v>
      </c>
      <c r="B5675" t="s">
        <v>2608</v>
      </c>
      <c r="C5675" t="s">
        <v>2607</v>
      </c>
      <c r="D5675">
        <v>23626.28</v>
      </c>
      <c r="E5675">
        <v>6.74</v>
      </c>
      <c r="F5675" t="s">
        <v>2737</v>
      </c>
      <c r="G5675">
        <v>27210100</v>
      </c>
      <c r="H5675" t="s">
        <v>2750</v>
      </c>
      <c r="I5675" s="9">
        <v>43759.439583333333</v>
      </c>
      <c r="J5675" s="8" t="s">
        <v>2737</v>
      </c>
      <c r="K5675">
        <v>272</v>
      </c>
      <c r="L5675">
        <v>784</v>
      </c>
    </row>
    <row r="5676" spans="1:12" hidden="1" x14ac:dyDescent="0.25">
      <c r="A5676" t="s">
        <v>2609</v>
      </c>
      <c r="B5676" t="s">
        <v>2608</v>
      </c>
      <c r="C5676" t="s">
        <v>2607</v>
      </c>
      <c r="D5676">
        <v>23626.28</v>
      </c>
      <c r="E5676">
        <v>27.92</v>
      </c>
      <c r="F5676">
        <v>13221</v>
      </c>
      <c r="G5676">
        <v>27013221</v>
      </c>
      <c r="H5676" t="s">
        <v>2836</v>
      </c>
      <c r="I5676" s="9">
        <v>43759.439583333333</v>
      </c>
      <c r="J5676" s="8" t="s">
        <v>2737</v>
      </c>
      <c r="K5676">
        <v>270</v>
      </c>
      <c r="L5676">
        <v>784</v>
      </c>
    </row>
    <row r="5677" spans="1:12" hidden="1" x14ac:dyDescent="0.25">
      <c r="A5677" t="s">
        <v>2609</v>
      </c>
      <c r="B5677" t="s">
        <v>2608</v>
      </c>
      <c r="C5677" t="s">
        <v>2607</v>
      </c>
      <c r="D5677">
        <v>23626.28</v>
      </c>
      <c r="E5677">
        <v>36.28</v>
      </c>
      <c r="F5677">
        <v>13221</v>
      </c>
      <c r="G5677">
        <v>27013221</v>
      </c>
      <c r="H5677" t="s">
        <v>2836</v>
      </c>
      <c r="I5677" s="9">
        <v>43759.439583333333</v>
      </c>
      <c r="J5677" s="8" t="s">
        <v>2737</v>
      </c>
      <c r="K5677">
        <v>270</v>
      </c>
      <c r="L5677">
        <v>784</v>
      </c>
    </row>
    <row r="5678" spans="1:12" hidden="1" x14ac:dyDescent="0.25">
      <c r="A5678" t="s">
        <v>2609</v>
      </c>
      <c r="B5678" t="s">
        <v>2608</v>
      </c>
      <c r="C5678" t="s">
        <v>2607</v>
      </c>
      <c r="D5678">
        <v>23626.28</v>
      </c>
      <c r="E5678">
        <v>-36.28</v>
      </c>
      <c r="F5678">
        <v>13221</v>
      </c>
      <c r="G5678">
        <v>27013221</v>
      </c>
      <c r="H5678" t="s">
        <v>2836</v>
      </c>
      <c r="I5678" s="9">
        <v>43759.439583333333</v>
      </c>
      <c r="J5678" s="8" t="s">
        <v>2737</v>
      </c>
      <c r="K5678">
        <v>270</v>
      </c>
      <c r="L5678">
        <v>784</v>
      </c>
    </row>
    <row r="5679" spans="1:12" hidden="1" x14ac:dyDescent="0.25">
      <c r="A5679" t="s">
        <v>2609</v>
      </c>
      <c r="B5679" t="s">
        <v>2608</v>
      </c>
      <c r="C5679" t="s">
        <v>2607</v>
      </c>
      <c r="D5679">
        <v>23626.28</v>
      </c>
      <c r="E5679">
        <v>6.64</v>
      </c>
      <c r="F5679" t="s">
        <v>2737</v>
      </c>
      <c r="G5679">
        <v>27210100</v>
      </c>
      <c r="H5679" t="s">
        <v>2750</v>
      </c>
      <c r="I5679" s="9">
        <v>43759.439583333333</v>
      </c>
      <c r="J5679" s="8" t="s">
        <v>2737</v>
      </c>
      <c r="K5679">
        <v>272</v>
      </c>
      <c r="L5679">
        <v>784</v>
      </c>
    </row>
    <row r="5680" spans="1:12" hidden="1" x14ac:dyDescent="0.25">
      <c r="A5680" t="s">
        <v>2609</v>
      </c>
      <c r="B5680" t="s">
        <v>2608</v>
      </c>
      <c r="C5680" t="s">
        <v>2607</v>
      </c>
      <c r="D5680">
        <v>23626.28</v>
      </c>
      <c r="E5680">
        <v>6.64</v>
      </c>
      <c r="F5680" t="s">
        <v>2737</v>
      </c>
      <c r="G5680">
        <v>27210100</v>
      </c>
      <c r="H5680" t="s">
        <v>2750</v>
      </c>
      <c r="I5680" s="9">
        <v>43759.439583333333</v>
      </c>
      <c r="J5680" s="8" t="s">
        <v>2737</v>
      </c>
      <c r="K5680">
        <v>272</v>
      </c>
      <c r="L5680">
        <v>784</v>
      </c>
    </row>
    <row r="5681" spans="1:13" hidden="1" x14ac:dyDescent="0.25">
      <c r="A5681" t="s">
        <v>2609</v>
      </c>
      <c r="B5681" t="s">
        <v>2608</v>
      </c>
      <c r="C5681" t="s">
        <v>2607</v>
      </c>
      <c r="D5681">
        <v>23626.28</v>
      </c>
      <c r="E5681">
        <v>7.49</v>
      </c>
      <c r="F5681" t="s">
        <v>2737</v>
      </c>
      <c r="G5681">
        <v>27210100</v>
      </c>
      <c r="H5681" t="s">
        <v>2750</v>
      </c>
      <c r="I5681" s="9">
        <v>43759.439583333333</v>
      </c>
      <c r="J5681" s="8" t="s">
        <v>2737</v>
      </c>
      <c r="K5681">
        <v>272</v>
      </c>
      <c r="L5681">
        <v>784</v>
      </c>
    </row>
    <row r="5682" spans="1:13" hidden="1" x14ac:dyDescent="0.25">
      <c r="A5682" t="s">
        <v>2609</v>
      </c>
      <c r="B5682" t="s">
        <v>2608</v>
      </c>
      <c r="C5682" t="s">
        <v>2607</v>
      </c>
      <c r="D5682">
        <v>23626.28</v>
      </c>
      <c r="E5682">
        <v>27.92</v>
      </c>
      <c r="F5682">
        <v>13221</v>
      </c>
      <c r="G5682">
        <v>27013221</v>
      </c>
      <c r="H5682" t="s">
        <v>2836</v>
      </c>
      <c r="I5682" s="9">
        <v>43759.439583333333</v>
      </c>
      <c r="J5682" s="8" t="s">
        <v>2737</v>
      </c>
      <c r="K5682">
        <v>270</v>
      </c>
      <c r="L5682">
        <v>784</v>
      </c>
    </row>
    <row r="5683" spans="1:13" hidden="1" x14ac:dyDescent="0.25">
      <c r="A5683" t="s">
        <v>2609</v>
      </c>
      <c r="B5683" t="s">
        <v>2608</v>
      </c>
      <c r="C5683" t="s">
        <v>2607</v>
      </c>
      <c r="D5683">
        <v>23626.28</v>
      </c>
      <c r="E5683">
        <v>75.010000000000005</v>
      </c>
      <c r="F5683" t="s">
        <v>2737</v>
      </c>
      <c r="G5683">
        <v>27280009</v>
      </c>
      <c r="H5683" t="s">
        <v>2839</v>
      </c>
      <c r="I5683" s="9">
        <v>43759.439583333333</v>
      </c>
      <c r="J5683" s="8" t="s">
        <v>2737</v>
      </c>
      <c r="K5683">
        <v>272</v>
      </c>
      <c r="L5683">
        <v>784</v>
      </c>
    </row>
    <row r="5684" spans="1:13" hidden="1" x14ac:dyDescent="0.25">
      <c r="A5684" t="s">
        <v>2609</v>
      </c>
      <c r="B5684" t="s">
        <v>2608</v>
      </c>
      <c r="C5684" t="s">
        <v>2607</v>
      </c>
      <c r="D5684">
        <v>23626.28</v>
      </c>
      <c r="E5684">
        <v>12.48</v>
      </c>
      <c r="F5684" t="s">
        <v>2737</v>
      </c>
      <c r="G5684">
        <v>27101000</v>
      </c>
      <c r="H5684" t="s">
        <v>2956</v>
      </c>
      <c r="I5684" s="9">
        <v>43759.439583333333</v>
      </c>
      <c r="J5684" s="8" t="s">
        <v>2737</v>
      </c>
      <c r="K5684">
        <v>271</v>
      </c>
      <c r="L5684">
        <v>784</v>
      </c>
    </row>
    <row r="5685" spans="1:13" hidden="1" x14ac:dyDescent="0.25">
      <c r="A5685" t="s">
        <v>2609</v>
      </c>
      <c r="B5685" t="s">
        <v>2608</v>
      </c>
      <c r="C5685" t="s">
        <v>2607</v>
      </c>
      <c r="D5685">
        <v>23626.28</v>
      </c>
      <c r="E5685">
        <v>91.87</v>
      </c>
      <c r="F5685">
        <v>13052</v>
      </c>
      <c r="G5685">
        <v>27013052</v>
      </c>
      <c r="H5685" t="s">
        <v>3104</v>
      </c>
      <c r="I5685" s="9">
        <v>43759.439583333333</v>
      </c>
      <c r="J5685" s="8" t="s">
        <v>2737</v>
      </c>
      <c r="K5685">
        <v>270</v>
      </c>
      <c r="L5685">
        <v>784</v>
      </c>
    </row>
    <row r="5686" spans="1:13" hidden="1" x14ac:dyDescent="0.25">
      <c r="A5686" t="s">
        <v>2609</v>
      </c>
      <c r="B5686" t="s">
        <v>2608</v>
      </c>
      <c r="C5686" t="s">
        <v>2607</v>
      </c>
      <c r="D5686">
        <v>23626.28</v>
      </c>
      <c r="E5686">
        <v>40</v>
      </c>
      <c r="F5686" t="s">
        <v>2737</v>
      </c>
      <c r="G5686">
        <v>27013490</v>
      </c>
      <c r="H5686" t="s">
        <v>2814</v>
      </c>
      <c r="I5686" s="9">
        <v>43759.439583333333</v>
      </c>
      <c r="J5686" s="8" t="s">
        <v>2737</v>
      </c>
      <c r="K5686">
        <v>270</v>
      </c>
      <c r="L5686">
        <v>784</v>
      </c>
    </row>
    <row r="5687" spans="1:13" hidden="1" x14ac:dyDescent="0.25">
      <c r="A5687" t="s">
        <v>2609</v>
      </c>
      <c r="B5687" t="s">
        <v>2608</v>
      </c>
      <c r="C5687" t="s">
        <v>2607</v>
      </c>
      <c r="D5687">
        <v>23626.28</v>
      </c>
      <c r="E5687">
        <v>65.209999999999994</v>
      </c>
      <c r="F5687">
        <v>10012</v>
      </c>
      <c r="G5687">
        <v>27010012</v>
      </c>
      <c r="H5687" t="s">
        <v>3057</v>
      </c>
      <c r="I5687" s="9">
        <v>43759.439583333333</v>
      </c>
      <c r="J5687" s="8" t="s">
        <v>2737</v>
      </c>
      <c r="K5687">
        <v>270</v>
      </c>
      <c r="L5687">
        <v>784</v>
      </c>
    </row>
    <row r="5688" spans="1:13" hidden="1" x14ac:dyDescent="0.25">
      <c r="A5688" t="s">
        <v>2609</v>
      </c>
      <c r="B5688" t="s">
        <v>2608</v>
      </c>
      <c r="C5688" t="s">
        <v>2607</v>
      </c>
      <c r="D5688">
        <v>23626.28</v>
      </c>
      <c r="E5688">
        <v>21.01</v>
      </c>
      <c r="F5688" t="s">
        <v>2737</v>
      </c>
      <c r="G5688">
        <v>27210100</v>
      </c>
      <c r="H5688" t="s">
        <v>2750</v>
      </c>
      <c r="I5688" s="9">
        <v>43759.439583333333</v>
      </c>
      <c r="J5688" s="8" t="s">
        <v>2737</v>
      </c>
      <c r="K5688">
        <v>272</v>
      </c>
      <c r="L5688">
        <v>784</v>
      </c>
    </row>
    <row r="5689" spans="1:13" hidden="1" x14ac:dyDescent="0.25">
      <c r="A5689" t="s">
        <v>2609</v>
      </c>
      <c r="B5689" t="s">
        <v>2608</v>
      </c>
      <c r="C5689" t="s">
        <v>2607</v>
      </c>
      <c r="D5689">
        <v>23626.28</v>
      </c>
      <c r="E5689">
        <v>27.92</v>
      </c>
      <c r="F5689">
        <v>13221</v>
      </c>
      <c r="G5689">
        <v>27013221</v>
      </c>
      <c r="H5689" t="s">
        <v>2836</v>
      </c>
      <c r="I5689" s="9">
        <v>43759.439583333333</v>
      </c>
      <c r="J5689" s="8" t="s">
        <v>2737</v>
      </c>
      <c r="K5689">
        <v>270</v>
      </c>
      <c r="L5689">
        <v>784</v>
      </c>
    </row>
    <row r="5690" spans="1:13" hidden="1" x14ac:dyDescent="0.25">
      <c r="A5690" t="s">
        <v>2609</v>
      </c>
      <c r="B5690" t="s">
        <v>2608</v>
      </c>
      <c r="C5690" t="s">
        <v>2607</v>
      </c>
      <c r="D5690">
        <v>23626.28</v>
      </c>
      <c r="E5690">
        <v>5.46</v>
      </c>
      <c r="F5690" t="s">
        <v>2737</v>
      </c>
      <c r="G5690">
        <v>27210100</v>
      </c>
      <c r="H5690" t="s">
        <v>2750</v>
      </c>
      <c r="I5690" s="9">
        <v>43759.439583333333</v>
      </c>
      <c r="J5690" s="8" t="s">
        <v>2737</v>
      </c>
      <c r="K5690">
        <v>272</v>
      </c>
      <c r="L5690">
        <v>784</v>
      </c>
    </row>
    <row r="5691" spans="1:13" hidden="1" x14ac:dyDescent="0.25">
      <c r="A5691" t="s">
        <v>2609</v>
      </c>
      <c r="B5691" t="s">
        <v>2608</v>
      </c>
      <c r="C5691" t="s">
        <v>2607</v>
      </c>
      <c r="D5691">
        <v>23626.28</v>
      </c>
      <c r="E5691">
        <v>11.02</v>
      </c>
      <c r="F5691" t="s">
        <v>2737</v>
      </c>
      <c r="G5691">
        <v>27210100</v>
      </c>
      <c r="H5691" t="s">
        <v>2750</v>
      </c>
      <c r="I5691" s="9">
        <v>43759.439583333333</v>
      </c>
      <c r="J5691" s="8" t="s">
        <v>2737</v>
      </c>
      <c r="K5691">
        <v>272</v>
      </c>
      <c r="L5691">
        <v>784</v>
      </c>
    </row>
    <row r="5692" spans="1:13" hidden="1" x14ac:dyDescent="0.25">
      <c r="A5692" t="s">
        <v>2609</v>
      </c>
      <c r="B5692" t="s">
        <v>2608</v>
      </c>
      <c r="C5692" t="s">
        <v>2607</v>
      </c>
      <c r="D5692">
        <v>23626.28</v>
      </c>
      <c r="E5692">
        <v>633.65</v>
      </c>
      <c r="F5692" t="s">
        <v>2737</v>
      </c>
      <c r="G5692">
        <v>27220200</v>
      </c>
      <c r="H5692" t="s">
        <v>3087</v>
      </c>
      <c r="I5692" s="9">
        <v>43759.439583333333</v>
      </c>
      <c r="J5692" s="8" t="s">
        <v>2737</v>
      </c>
      <c r="K5692">
        <v>272</v>
      </c>
      <c r="L5692">
        <v>784</v>
      </c>
    </row>
    <row r="5693" spans="1:13" hidden="1" x14ac:dyDescent="0.25">
      <c r="A5693" t="s">
        <v>2609</v>
      </c>
      <c r="B5693" t="s">
        <v>2608</v>
      </c>
      <c r="C5693" t="s">
        <v>2607</v>
      </c>
      <c r="D5693">
        <v>23626.28</v>
      </c>
      <c r="E5693">
        <v>11.1</v>
      </c>
      <c r="F5693" t="s">
        <v>2737</v>
      </c>
      <c r="G5693">
        <v>27069215</v>
      </c>
      <c r="H5693" t="s">
        <v>2792</v>
      </c>
      <c r="I5693" s="9">
        <v>43759.439583333333</v>
      </c>
      <c r="J5693" s="8" t="s">
        <v>2737</v>
      </c>
      <c r="K5693">
        <v>270</v>
      </c>
      <c r="L5693">
        <v>784</v>
      </c>
    </row>
    <row r="5694" spans="1:13" hidden="1" x14ac:dyDescent="0.25">
      <c r="A5694" t="s">
        <v>2609</v>
      </c>
      <c r="B5694" t="s">
        <v>2608</v>
      </c>
      <c r="C5694" t="s">
        <v>2607</v>
      </c>
      <c r="D5694">
        <v>23626.28</v>
      </c>
      <c r="E5694">
        <v>11.1</v>
      </c>
      <c r="F5694" t="s">
        <v>2737</v>
      </c>
      <c r="G5694">
        <v>27069215</v>
      </c>
      <c r="H5694" t="s">
        <v>2792</v>
      </c>
      <c r="I5694" s="9">
        <v>43759.439583333333</v>
      </c>
      <c r="J5694" s="8" t="s">
        <v>2737</v>
      </c>
      <c r="K5694">
        <v>270</v>
      </c>
      <c r="L5694">
        <v>784</v>
      </c>
    </row>
    <row r="5695" spans="1:13" hidden="1" x14ac:dyDescent="0.25">
      <c r="A5695" t="s">
        <v>2609</v>
      </c>
      <c r="B5695" t="s">
        <v>2608</v>
      </c>
      <c r="C5695" t="s">
        <v>2607</v>
      </c>
      <c r="D5695">
        <v>23626.28</v>
      </c>
      <c r="E5695">
        <v>1200</v>
      </c>
      <c r="F5695">
        <v>50499</v>
      </c>
      <c r="G5695">
        <v>11250499</v>
      </c>
      <c r="H5695" t="s">
        <v>2807</v>
      </c>
      <c r="I5695" s="9">
        <v>43759.439583333333</v>
      </c>
      <c r="J5695" s="8" t="s">
        <v>2737</v>
      </c>
      <c r="K5695">
        <v>112</v>
      </c>
      <c r="L5695">
        <v>784</v>
      </c>
      <c r="M5695" s="19">
        <v>1255</v>
      </c>
    </row>
    <row r="5696" spans="1:13" hidden="1" x14ac:dyDescent="0.25">
      <c r="A5696" t="s">
        <v>2609</v>
      </c>
      <c r="B5696" t="s">
        <v>2608</v>
      </c>
      <c r="C5696" t="s">
        <v>2607</v>
      </c>
      <c r="D5696">
        <v>23626.28</v>
      </c>
      <c r="E5696">
        <v>278.93</v>
      </c>
      <c r="F5696">
        <v>13030</v>
      </c>
      <c r="G5696">
        <v>27013030</v>
      </c>
      <c r="H5696" t="s">
        <v>3060</v>
      </c>
      <c r="I5696" s="9">
        <v>43759.439583333333</v>
      </c>
      <c r="J5696" s="8" t="s">
        <v>2737</v>
      </c>
      <c r="K5696">
        <v>270</v>
      </c>
      <c r="L5696">
        <v>784</v>
      </c>
    </row>
    <row r="5697" spans="1:13" hidden="1" x14ac:dyDescent="0.25">
      <c r="A5697" t="s">
        <v>2609</v>
      </c>
      <c r="B5697" t="s">
        <v>2608</v>
      </c>
      <c r="C5697" t="s">
        <v>2607</v>
      </c>
      <c r="D5697">
        <v>23626.28</v>
      </c>
      <c r="E5697">
        <v>5.46</v>
      </c>
      <c r="F5697" t="s">
        <v>2737</v>
      </c>
      <c r="G5697">
        <v>27210100</v>
      </c>
      <c r="H5697" t="s">
        <v>2750</v>
      </c>
      <c r="I5697" s="9">
        <v>43759.439583333333</v>
      </c>
      <c r="J5697" s="8" t="s">
        <v>2737</v>
      </c>
      <c r="K5697">
        <v>272</v>
      </c>
      <c r="L5697">
        <v>784</v>
      </c>
    </row>
    <row r="5698" spans="1:13" hidden="1" x14ac:dyDescent="0.25">
      <c r="A5698" t="s">
        <v>2609</v>
      </c>
      <c r="B5698" t="s">
        <v>2608</v>
      </c>
      <c r="C5698" t="s">
        <v>2607</v>
      </c>
      <c r="D5698">
        <v>23626.28</v>
      </c>
      <c r="E5698">
        <v>7.21</v>
      </c>
      <c r="F5698">
        <v>13224</v>
      </c>
      <c r="G5698">
        <v>27013224</v>
      </c>
      <c r="H5698" t="s">
        <v>2957</v>
      </c>
      <c r="I5698" s="9">
        <v>43759.439583333333</v>
      </c>
      <c r="J5698" s="8" t="s">
        <v>2737</v>
      </c>
      <c r="K5698">
        <v>270</v>
      </c>
      <c r="L5698">
        <v>784</v>
      </c>
    </row>
    <row r="5699" spans="1:13" hidden="1" x14ac:dyDescent="0.25">
      <c r="A5699" t="s">
        <v>2609</v>
      </c>
      <c r="B5699" t="s">
        <v>2608</v>
      </c>
      <c r="C5699" t="s">
        <v>2607</v>
      </c>
      <c r="D5699">
        <v>23626.28</v>
      </c>
      <c r="E5699">
        <v>26.29</v>
      </c>
      <c r="F5699" t="s">
        <v>2737</v>
      </c>
      <c r="G5699">
        <v>27210100</v>
      </c>
      <c r="H5699" t="s">
        <v>2750</v>
      </c>
      <c r="I5699" s="9">
        <v>43759.439583333333</v>
      </c>
      <c r="J5699" s="8" t="s">
        <v>2737</v>
      </c>
      <c r="K5699">
        <v>272</v>
      </c>
      <c r="L5699">
        <v>784</v>
      </c>
    </row>
    <row r="5700" spans="1:13" hidden="1" x14ac:dyDescent="0.25">
      <c r="A5700" t="s">
        <v>2609</v>
      </c>
      <c r="B5700" t="s">
        <v>2608</v>
      </c>
      <c r="C5700" t="s">
        <v>2607</v>
      </c>
      <c r="D5700">
        <v>23626.28</v>
      </c>
      <c r="E5700">
        <v>16.53</v>
      </c>
      <c r="F5700">
        <v>13203</v>
      </c>
      <c r="G5700">
        <v>27013203</v>
      </c>
      <c r="H5700" t="s">
        <v>3061</v>
      </c>
      <c r="I5700" s="9">
        <v>43759.439583333333</v>
      </c>
      <c r="J5700" s="8" t="s">
        <v>2737</v>
      </c>
      <c r="K5700">
        <v>270</v>
      </c>
      <c r="L5700">
        <v>784</v>
      </c>
    </row>
    <row r="5701" spans="1:13" hidden="1" x14ac:dyDescent="0.25">
      <c r="A5701" t="s">
        <v>2609</v>
      </c>
      <c r="B5701" t="s">
        <v>2608</v>
      </c>
      <c r="C5701" t="s">
        <v>2607</v>
      </c>
      <c r="D5701">
        <v>23626.28</v>
      </c>
      <c r="E5701">
        <v>18.37</v>
      </c>
      <c r="F5701" t="s">
        <v>2737</v>
      </c>
      <c r="G5701">
        <v>27210100</v>
      </c>
      <c r="H5701" t="s">
        <v>2750</v>
      </c>
      <c r="I5701" s="9">
        <v>43759.439583333333</v>
      </c>
      <c r="J5701" s="8" t="s">
        <v>2737</v>
      </c>
      <c r="K5701">
        <v>272</v>
      </c>
      <c r="L5701">
        <v>784</v>
      </c>
    </row>
    <row r="5702" spans="1:13" hidden="1" x14ac:dyDescent="0.25">
      <c r="A5702" t="s">
        <v>2609</v>
      </c>
      <c r="B5702" t="s">
        <v>2608</v>
      </c>
      <c r="C5702" t="s">
        <v>2607</v>
      </c>
      <c r="D5702">
        <v>23626.28</v>
      </c>
      <c r="E5702">
        <v>-6.64</v>
      </c>
      <c r="F5702" t="s">
        <v>2737</v>
      </c>
      <c r="G5702">
        <v>27210100</v>
      </c>
      <c r="H5702" t="s">
        <v>2750</v>
      </c>
      <c r="I5702" s="9">
        <v>43759.439583333333</v>
      </c>
      <c r="J5702" s="8" t="s">
        <v>2737</v>
      </c>
      <c r="K5702">
        <v>272</v>
      </c>
      <c r="L5702">
        <v>784</v>
      </c>
    </row>
    <row r="5703" spans="1:13" hidden="1" x14ac:dyDescent="0.25">
      <c r="A5703" t="s">
        <v>2609</v>
      </c>
      <c r="B5703" t="s">
        <v>2608</v>
      </c>
      <c r="C5703" t="s">
        <v>2607</v>
      </c>
      <c r="D5703">
        <v>23626.28</v>
      </c>
      <c r="E5703">
        <v>46</v>
      </c>
      <c r="F5703">
        <v>85025</v>
      </c>
      <c r="G5703">
        <v>30032110</v>
      </c>
      <c r="H5703" t="s">
        <v>2776</v>
      </c>
      <c r="I5703" s="9">
        <v>43759.439583333333</v>
      </c>
      <c r="J5703" s="8" t="s">
        <v>2737</v>
      </c>
      <c r="K5703">
        <v>300</v>
      </c>
      <c r="L5703">
        <v>784</v>
      </c>
      <c r="M5703" s="19">
        <v>49</v>
      </c>
    </row>
    <row r="5704" spans="1:13" hidden="1" x14ac:dyDescent="0.25">
      <c r="A5704" t="s">
        <v>2609</v>
      </c>
      <c r="B5704" t="s">
        <v>2608</v>
      </c>
      <c r="C5704" t="s">
        <v>2607</v>
      </c>
      <c r="D5704">
        <v>23626.28</v>
      </c>
      <c r="E5704">
        <v>49.2</v>
      </c>
      <c r="F5704" t="s">
        <v>2846</v>
      </c>
      <c r="G5704">
        <v>25024712</v>
      </c>
      <c r="H5704" t="s">
        <v>2847</v>
      </c>
      <c r="I5704" s="9">
        <v>43759.439583333333</v>
      </c>
      <c r="J5704" s="8" t="s">
        <v>2737</v>
      </c>
      <c r="K5704">
        <v>250</v>
      </c>
      <c r="L5704">
        <v>784</v>
      </c>
    </row>
    <row r="5705" spans="1:13" hidden="1" x14ac:dyDescent="0.25">
      <c r="A5705" t="s">
        <v>2609</v>
      </c>
      <c r="B5705" t="s">
        <v>2608</v>
      </c>
      <c r="C5705" t="s">
        <v>2607</v>
      </c>
      <c r="D5705">
        <v>23626.28</v>
      </c>
      <c r="E5705">
        <v>17</v>
      </c>
      <c r="F5705" t="s">
        <v>2737</v>
      </c>
      <c r="G5705">
        <v>25932597</v>
      </c>
      <c r="H5705" t="s">
        <v>2842</v>
      </c>
      <c r="I5705" s="9">
        <v>43759.439583333333</v>
      </c>
      <c r="J5705" s="8" t="s">
        <v>2737</v>
      </c>
      <c r="K5705">
        <v>259</v>
      </c>
      <c r="L5705">
        <v>784</v>
      </c>
    </row>
    <row r="5706" spans="1:13" hidden="1" x14ac:dyDescent="0.25">
      <c r="A5706" t="s">
        <v>2609</v>
      </c>
      <c r="B5706" t="s">
        <v>2608</v>
      </c>
      <c r="C5706" t="s">
        <v>2607</v>
      </c>
      <c r="D5706">
        <v>23626.28</v>
      </c>
      <c r="E5706">
        <v>21</v>
      </c>
      <c r="F5706" t="s">
        <v>2759</v>
      </c>
      <c r="G5706">
        <v>25023962</v>
      </c>
      <c r="H5706" t="s">
        <v>2843</v>
      </c>
      <c r="I5706" s="9">
        <v>43759.439583333333</v>
      </c>
      <c r="J5706" s="8" t="s">
        <v>2737</v>
      </c>
      <c r="K5706">
        <v>250</v>
      </c>
      <c r="L5706">
        <v>784</v>
      </c>
    </row>
    <row r="5707" spans="1:13" hidden="1" x14ac:dyDescent="0.25">
      <c r="A5707" t="s">
        <v>2609</v>
      </c>
      <c r="B5707" t="s">
        <v>2608</v>
      </c>
      <c r="C5707" t="s">
        <v>2607</v>
      </c>
      <c r="D5707">
        <v>23626.28</v>
      </c>
      <c r="E5707">
        <v>21</v>
      </c>
      <c r="F5707" t="s">
        <v>2844</v>
      </c>
      <c r="G5707">
        <v>25022116</v>
      </c>
      <c r="H5707" t="s">
        <v>2845</v>
      </c>
      <c r="I5707" s="9">
        <v>43759.439583333333</v>
      </c>
      <c r="J5707" s="8" t="s">
        <v>2737</v>
      </c>
      <c r="K5707">
        <v>250</v>
      </c>
      <c r="L5707">
        <v>784</v>
      </c>
    </row>
    <row r="5708" spans="1:13" hidden="1" x14ac:dyDescent="0.25">
      <c r="A5708" t="s">
        <v>2609</v>
      </c>
      <c r="B5708" t="s">
        <v>2608</v>
      </c>
      <c r="C5708" t="s">
        <v>2607</v>
      </c>
      <c r="D5708">
        <v>23626.28</v>
      </c>
      <c r="E5708">
        <v>21</v>
      </c>
      <c r="F5708" t="s">
        <v>2848</v>
      </c>
      <c r="G5708">
        <v>63623574</v>
      </c>
      <c r="H5708" t="s">
        <v>2849</v>
      </c>
      <c r="I5708" s="9">
        <v>43759.439583333333</v>
      </c>
      <c r="J5708" s="8" t="s">
        <v>2737</v>
      </c>
      <c r="K5708">
        <v>636</v>
      </c>
      <c r="L5708">
        <v>784</v>
      </c>
    </row>
    <row r="5709" spans="1:13" hidden="1" x14ac:dyDescent="0.25">
      <c r="A5709" t="s">
        <v>2609</v>
      </c>
      <c r="B5709" t="s">
        <v>2608</v>
      </c>
      <c r="C5709" t="s">
        <v>2607</v>
      </c>
      <c r="D5709">
        <v>23626.28</v>
      </c>
      <c r="E5709">
        <v>34</v>
      </c>
      <c r="F5709" t="s">
        <v>3015</v>
      </c>
      <c r="G5709">
        <v>25021327</v>
      </c>
      <c r="H5709" t="s">
        <v>3016</v>
      </c>
      <c r="I5709" s="9">
        <v>43759.439583333333</v>
      </c>
      <c r="J5709" s="8" t="s">
        <v>2737</v>
      </c>
      <c r="K5709">
        <v>250</v>
      </c>
      <c r="L5709">
        <v>784</v>
      </c>
    </row>
    <row r="5710" spans="1:13" hidden="1" x14ac:dyDescent="0.25">
      <c r="A5710" t="s">
        <v>2609</v>
      </c>
      <c r="B5710" t="s">
        <v>2608</v>
      </c>
      <c r="C5710" t="s">
        <v>2607</v>
      </c>
      <c r="D5710">
        <v>23626.28</v>
      </c>
      <c r="E5710">
        <v>218</v>
      </c>
      <c r="F5710" t="s">
        <v>2737</v>
      </c>
      <c r="G5710">
        <v>25090581</v>
      </c>
      <c r="H5710" t="s">
        <v>2965</v>
      </c>
      <c r="I5710" s="9">
        <v>43759.439583333333</v>
      </c>
      <c r="J5710" s="8" t="s">
        <v>2737</v>
      </c>
      <c r="K5710">
        <v>250</v>
      </c>
      <c r="L5710">
        <v>784</v>
      </c>
    </row>
    <row r="5711" spans="1:13" hidden="1" x14ac:dyDescent="0.25">
      <c r="A5711" t="s">
        <v>2609</v>
      </c>
      <c r="B5711" t="s">
        <v>2608</v>
      </c>
      <c r="C5711" t="s">
        <v>2607</v>
      </c>
      <c r="D5711">
        <v>23626.28</v>
      </c>
      <c r="E5711">
        <v>21</v>
      </c>
      <c r="F5711" t="s">
        <v>2737</v>
      </c>
      <c r="G5711">
        <v>25090563</v>
      </c>
      <c r="H5711" t="s">
        <v>3160</v>
      </c>
      <c r="I5711" s="9">
        <v>43759.439583333333</v>
      </c>
      <c r="J5711" s="8" t="s">
        <v>2737</v>
      </c>
      <c r="K5711">
        <v>250</v>
      </c>
      <c r="L5711">
        <v>784</v>
      </c>
    </row>
    <row r="5712" spans="1:13" hidden="1" x14ac:dyDescent="0.25">
      <c r="A5712" t="s">
        <v>2609</v>
      </c>
      <c r="B5712" t="s">
        <v>2608</v>
      </c>
      <c r="C5712" t="s">
        <v>2607</v>
      </c>
      <c r="D5712">
        <v>23626.28</v>
      </c>
      <c r="E5712">
        <v>64</v>
      </c>
      <c r="F5712" t="s">
        <v>2759</v>
      </c>
      <c r="G5712">
        <v>25022515</v>
      </c>
      <c r="H5712" t="s">
        <v>2926</v>
      </c>
      <c r="I5712" s="9">
        <v>43759.439583333333</v>
      </c>
      <c r="J5712" s="8" t="s">
        <v>2737</v>
      </c>
      <c r="K5712">
        <v>250</v>
      </c>
      <c r="L5712">
        <v>784</v>
      </c>
    </row>
    <row r="5713" spans="1:13" hidden="1" x14ac:dyDescent="0.25">
      <c r="A5713" t="s">
        <v>2609</v>
      </c>
      <c r="B5713" t="s">
        <v>2608</v>
      </c>
      <c r="C5713" t="s">
        <v>2607</v>
      </c>
      <c r="D5713">
        <v>23626.28</v>
      </c>
      <c r="E5713">
        <v>-218</v>
      </c>
      <c r="F5713" t="s">
        <v>2737</v>
      </c>
      <c r="G5713">
        <v>25090581</v>
      </c>
      <c r="H5713" t="s">
        <v>2965</v>
      </c>
      <c r="I5713" s="9">
        <v>43759.439583333333</v>
      </c>
      <c r="J5713" s="8" t="s">
        <v>2737</v>
      </c>
      <c r="K5713">
        <v>250</v>
      </c>
      <c r="L5713">
        <v>784</v>
      </c>
    </row>
    <row r="5714" spans="1:13" hidden="1" x14ac:dyDescent="0.25">
      <c r="A5714" t="s">
        <v>2609</v>
      </c>
      <c r="B5714" t="s">
        <v>2608</v>
      </c>
      <c r="C5714" t="s">
        <v>2607</v>
      </c>
      <c r="D5714">
        <v>23626.28</v>
      </c>
      <c r="E5714">
        <v>33</v>
      </c>
      <c r="F5714">
        <v>32130</v>
      </c>
      <c r="G5714">
        <v>30032130</v>
      </c>
      <c r="H5714" t="s">
        <v>3056</v>
      </c>
      <c r="I5714" s="9">
        <v>43759.439583333333</v>
      </c>
      <c r="J5714" s="8" t="s">
        <v>2737</v>
      </c>
      <c r="K5714">
        <v>300</v>
      </c>
      <c r="L5714">
        <v>784</v>
      </c>
      <c r="M5714" s="19">
        <v>35</v>
      </c>
    </row>
    <row r="5715" spans="1:13" hidden="1" x14ac:dyDescent="0.25">
      <c r="A5715" t="s">
        <v>2609</v>
      </c>
      <c r="B5715" t="s">
        <v>2608</v>
      </c>
      <c r="C5715" t="s">
        <v>2607</v>
      </c>
      <c r="D5715">
        <v>23626.28</v>
      </c>
      <c r="E5715">
        <v>44</v>
      </c>
      <c r="F5715" t="s">
        <v>2795</v>
      </c>
      <c r="G5715">
        <v>63690720</v>
      </c>
      <c r="H5715" t="s">
        <v>2796</v>
      </c>
      <c r="I5715" s="9">
        <v>43759.439583333333</v>
      </c>
      <c r="J5715" s="8" t="s">
        <v>2737</v>
      </c>
      <c r="K5715">
        <v>636</v>
      </c>
      <c r="L5715">
        <v>784</v>
      </c>
    </row>
    <row r="5716" spans="1:13" hidden="1" x14ac:dyDescent="0.25">
      <c r="A5716" t="s">
        <v>2609</v>
      </c>
      <c r="B5716" t="s">
        <v>2608</v>
      </c>
      <c r="C5716" t="s">
        <v>2607</v>
      </c>
      <c r="D5716">
        <v>23626.28</v>
      </c>
      <c r="E5716">
        <v>7</v>
      </c>
      <c r="F5716">
        <v>23733</v>
      </c>
      <c r="G5716">
        <v>25923733</v>
      </c>
      <c r="H5716" t="s">
        <v>2794</v>
      </c>
      <c r="I5716" s="9">
        <v>43759.439583333333</v>
      </c>
      <c r="J5716" s="8" t="s">
        <v>2737</v>
      </c>
      <c r="K5716">
        <v>259</v>
      </c>
      <c r="L5716">
        <v>784</v>
      </c>
    </row>
    <row r="5717" spans="1:13" hidden="1" x14ac:dyDescent="0.25">
      <c r="A5717" t="s">
        <v>2609</v>
      </c>
      <c r="B5717" t="s">
        <v>2608</v>
      </c>
      <c r="C5717" t="s">
        <v>2607</v>
      </c>
      <c r="D5717">
        <v>23626.28</v>
      </c>
      <c r="E5717">
        <v>179</v>
      </c>
      <c r="F5717" t="s">
        <v>2737</v>
      </c>
      <c r="G5717">
        <v>25932724</v>
      </c>
      <c r="H5717" t="s">
        <v>3000</v>
      </c>
      <c r="I5717" s="9">
        <v>43759.439583333333</v>
      </c>
      <c r="J5717" s="8" t="s">
        <v>2737</v>
      </c>
      <c r="K5717">
        <v>259</v>
      </c>
      <c r="L5717">
        <v>784</v>
      </c>
    </row>
    <row r="5718" spans="1:13" hidden="1" x14ac:dyDescent="0.25">
      <c r="A5718" t="s">
        <v>2609</v>
      </c>
      <c r="B5718" t="s">
        <v>2608</v>
      </c>
      <c r="C5718" t="s">
        <v>2607</v>
      </c>
      <c r="D5718">
        <v>23626.28</v>
      </c>
      <c r="E5718">
        <v>13</v>
      </c>
      <c r="F5718">
        <v>23733</v>
      </c>
      <c r="G5718">
        <v>25923733</v>
      </c>
      <c r="H5718" t="s">
        <v>2794</v>
      </c>
      <c r="I5718" s="9">
        <v>43759.439583333333</v>
      </c>
      <c r="J5718" s="8" t="s">
        <v>2737</v>
      </c>
      <c r="K5718">
        <v>259</v>
      </c>
      <c r="L5718">
        <v>784</v>
      </c>
    </row>
    <row r="5719" spans="1:13" hidden="1" x14ac:dyDescent="0.25">
      <c r="A5719" t="s">
        <v>2609</v>
      </c>
      <c r="B5719" t="s">
        <v>2608</v>
      </c>
      <c r="C5719" t="s">
        <v>2607</v>
      </c>
      <c r="D5719">
        <v>23626.28</v>
      </c>
      <c r="E5719">
        <v>5</v>
      </c>
      <c r="F5719">
        <v>20227</v>
      </c>
      <c r="G5719">
        <v>25920227</v>
      </c>
      <c r="H5719" t="s">
        <v>2797</v>
      </c>
      <c r="I5719" s="9">
        <v>43759.439583333333</v>
      </c>
      <c r="J5719" s="8" t="s">
        <v>2737</v>
      </c>
      <c r="K5719">
        <v>259</v>
      </c>
      <c r="L5719">
        <v>784</v>
      </c>
    </row>
    <row r="5720" spans="1:13" hidden="1" x14ac:dyDescent="0.25">
      <c r="A5720" t="s">
        <v>2609</v>
      </c>
      <c r="B5720" t="s">
        <v>2608</v>
      </c>
      <c r="C5720" t="s">
        <v>2607</v>
      </c>
      <c r="D5720">
        <v>23626.28</v>
      </c>
      <c r="E5720">
        <v>5</v>
      </c>
      <c r="F5720" t="s">
        <v>2737</v>
      </c>
      <c r="G5720">
        <v>25920459</v>
      </c>
      <c r="H5720" t="s">
        <v>2801</v>
      </c>
      <c r="I5720" s="9">
        <v>43759.439583333333</v>
      </c>
      <c r="J5720" s="8" t="s">
        <v>2737</v>
      </c>
      <c r="K5720">
        <v>259</v>
      </c>
      <c r="L5720">
        <v>784</v>
      </c>
    </row>
    <row r="5721" spans="1:13" hidden="1" x14ac:dyDescent="0.25">
      <c r="A5721" t="s">
        <v>2609</v>
      </c>
      <c r="B5721" t="s">
        <v>2608</v>
      </c>
      <c r="C5721" t="s">
        <v>2607</v>
      </c>
      <c r="D5721">
        <v>23626.28</v>
      </c>
      <c r="E5721">
        <v>19.16</v>
      </c>
      <c r="F5721" t="s">
        <v>2737</v>
      </c>
      <c r="G5721">
        <v>25824574</v>
      </c>
      <c r="H5721" t="s">
        <v>3070</v>
      </c>
      <c r="I5721" s="9">
        <v>43759.439583333333</v>
      </c>
      <c r="J5721" s="8" t="s">
        <v>2737</v>
      </c>
      <c r="K5721">
        <v>258</v>
      </c>
      <c r="L5721">
        <v>784</v>
      </c>
    </row>
    <row r="5722" spans="1:13" hidden="1" x14ac:dyDescent="0.25">
      <c r="A5722" t="s">
        <v>2609</v>
      </c>
      <c r="B5722" t="s">
        <v>2608</v>
      </c>
      <c r="C5722" t="s">
        <v>2607</v>
      </c>
      <c r="D5722">
        <v>23626.28</v>
      </c>
      <c r="E5722">
        <v>38.32</v>
      </c>
      <c r="F5722" t="s">
        <v>2846</v>
      </c>
      <c r="G5722">
        <v>25021248</v>
      </c>
      <c r="H5722" t="s">
        <v>3068</v>
      </c>
      <c r="I5722" s="9">
        <v>43759.439583333333</v>
      </c>
      <c r="J5722" s="8" t="s">
        <v>2737</v>
      </c>
      <c r="K5722">
        <v>250</v>
      </c>
      <c r="L5722">
        <v>784</v>
      </c>
    </row>
    <row r="5723" spans="1:13" hidden="1" x14ac:dyDescent="0.25">
      <c r="A5723" t="s">
        <v>2609</v>
      </c>
      <c r="B5723" t="s">
        <v>2608</v>
      </c>
      <c r="C5723" t="s">
        <v>2607</v>
      </c>
      <c r="D5723">
        <v>23626.28</v>
      </c>
      <c r="E5723">
        <v>44</v>
      </c>
      <c r="F5723" t="s">
        <v>2795</v>
      </c>
      <c r="G5723">
        <v>63690720</v>
      </c>
      <c r="H5723" t="s">
        <v>2796</v>
      </c>
      <c r="I5723" s="9">
        <v>43759.439583333333</v>
      </c>
      <c r="J5723" s="8" t="s">
        <v>2737</v>
      </c>
      <c r="K5723">
        <v>636</v>
      </c>
      <c r="L5723">
        <v>784</v>
      </c>
    </row>
    <row r="5724" spans="1:13" hidden="1" x14ac:dyDescent="0.25">
      <c r="A5724" t="s">
        <v>2609</v>
      </c>
      <c r="B5724" t="s">
        <v>2608</v>
      </c>
      <c r="C5724" t="s">
        <v>2607</v>
      </c>
      <c r="D5724">
        <v>23626.28</v>
      </c>
      <c r="E5724">
        <v>15</v>
      </c>
      <c r="F5724">
        <v>36415</v>
      </c>
      <c r="G5724">
        <v>30032490</v>
      </c>
      <c r="H5724" t="s">
        <v>2779</v>
      </c>
      <c r="I5724" s="9">
        <v>43759.439583333333</v>
      </c>
      <c r="J5724" s="8" t="s">
        <v>2737</v>
      </c>
      <c r="K5724">
        <v>300</v>
      </c>
      <c r="L5724">
        <v>784</v>
      </c>
      <c r="M5724" s="19">
        <v>16</v>
      </c>
    </row>
    <row r="5725" spans="1:13" hidden="1" x14ac:dyDescent="0.25">
      <c r="A5725" t="s">
        <v>2609</v>
      </c>
      <c r="B5725" t="s">
        <v>2608</v>
      </c>
      <c r="C5725" t="s">
        <v>2607</v>
      </c>
      <c r="D5725">
        <v>23626.28</v>
      </c>
      <c r="E5725">
        <v>29</v>
      </c>
      <c r="F5725">
        <v>84155</v>
      </c>
      <c r="G5725">
        <v>30032375</v>
      </c>
      <c r="H5725" t="s">
        <v>3059</v>
      </c>
      <c r="I5725" s="9">
        <v>43759.439583333333</v>
      </c>
      <c r="J5725" s="8" t="s">
        <v>2737</v>
      </c>
      <c r="K5725">
        <v>300</v>
      </c>
      <c r="L5725">
        <v>784</v>
      </c>
      <c r="M5725" s="19">
        <v>31</v>
      </c>
    </row>
    <row r="5726" spans="1:13" hidden="1" x14ac:dyDescent="0.25">
      <c r="A5726" t="s">
        <v>2609</v>
      </c>
      <c r="B5726" t="s">
        <v>2608</v>
      </c>
      <c r="C5726" t="s">
        <v>2607</v>
      </c>
      <c r="D5726">
        <v>23626.28</v>
      </c>
      <c r="E5726">
        <v>368</v>
      </c>
      <c r="F5726">
        <v>59025</v>
      </c>
      <c r="G5726">
        <v>92050003</v>
      </c>
      <c r="H5726" t="s">
        <v>3207</v>
      </c>
      <c r="I5726" s="9">
        <v>43759.439583333333</v>
      </c>
      <c r="J5726" s="8" t="s">
        <v>2737</v>
      </c>
      <c r="K5726">
        <v>920</v>
      </c>
      <c r="L5726">
        <v>784</v>
      </c>
      <c r="M5726" s="19">
        <v>385</v>
      </c>
    </row>
    <row r="5727" spans="1:13" hidden="1" x14ac:dyDescent="0.25">
      <c r="A5727" t="s">
        <v>2609</v>
      </c>
      <c r="B5727" t="s">
        <v>2608</v>
      </c>
      <c r="C5727" t="s">
        <v>2607</v>
      </c>
      <c r="D5727">
        <v>23626.28</v>
      </c>
      <c r="E5727">
        <v>4766</v>
      </c>
      <c r="F5727" t="s">
        <v>2737</v>
      </c>
      <c r="G5727">
        <v>36050521</v>
      </c>
      <c r="H5727" t="s">
        <v>2853</v>
      </c>
      <c r="I5727" s="9">
        <v>43759.439583333333</v>
      </c>
      <c r="J5727" s="8" t="s">
        <v>2737</v>
      </c>
      <c r="K5727">
        <v>360</v>
      </c>
      <c r="L5727">
        <v>784</v>
      </c>
      <c r="M5727" s="19">
        <v>4986</v>
      </c>
    </row>
    <row r="5728" spans="1:13" hidden="1" x14ac:dyDescent="0.25">
      <c r="A5728" t="s">
        <v>2609</v>
      </c>
      <c r="B5728" t="s">
        <v>2608</v>
      </c>
      <c r="C5728" t="s">
        <v>2607</v>
      </c>
      <c r="D5728">
        <v>23626.28</v>
      </c>
      <c r="E5728">
        <v>4660</v>
      </c>
      <c r="F5728" t="s">
        <v>2737</v>
      </c>
      <c r="G5728">
        <v>36050530</v>
      </c>
      <c r="H5728" t="s">
        <v>3162</v>
      </c>
      <c r="I5728" s="9">
        <v>43759.439583333333</v>
      </c>
      <c r="J5728" s="8" t="s">
        <v>2737</v>
      </c>
      <c r="K5728">
        <v>360</v>
      </c>
      <c r="L5728">
        <v>784</v>
      </c>
      <c r="M5728" s="19">
        <v>4875</v>
      </c>
    </row>
    <row r="5729" spans="1:15" hidden="1" x14ac:dyDescent="0.25">
      <c r="A5729" t="s">
        <v>2609</v>
      </c>
      <c r="B5729" t="s">
        <v>2608</v>
      </c>
      <c r="C5729" t="s">
        <v>2607</v>
      </c>
      <c r="D5729">
        <v>23626.28</v>
      </c>
      <c r="E5729">
        <v>40</v>
      </c>
      <c r="F5729">
        <v>93041</v>
      </c>
      <c r="G5729">
        <v>73050518</v>
      </c>
      <c r="H5729" t="s">
        <v>2854</v>
      </c>
      <c r="I5729" s="9">
        <v>43759.439583333333</v>
      </c>
      <c r="J5729" s="8" t="s">
        <v>2737</v>
      </c>
      <c r="K5729">
        <v>730</v>
      </c>
      <c r="L5729">
        <v>784</v>
      </c>
      <c r="M5729" s="19">
        <v>42</v>
      </c>
    </row>
    <row r="5730" spans="1:15" hidden="1" x14ac:dyDescent="0.25">
      <c r="A5730" t="s">
        <v>2609</v>
      </c>
      <c r="B5730" t="s">
        <v>2608</v>
      </c>
      <c r="C5730" t="s">
        <v>2607</v>
      </c>
      <c r="D5730">
        <v>23626.28</v>
      </c>
      <c r="E5730">
        <v>75</v>
      </c>
      <c r="F5730">
        <v>50540</v>
      </c>
      <c r="G5730">
        <v>46050540</v>
      </c>
      <c r="H5730" t="s">
        <v>2851</v>
      </c>
      <c r="I5730" s="9">
        <v>43759.439583333333</v>
      </c>
      <c r="J5730" s="8" t="s">
        <v>2737</v>
      </c>
      <c r="K5730">
        <v>460</v>
      </c>
      <c r="L5730">
        <v>784</v>
      </c>
      <c r="M5730" s="19">
        <v>79</v>
      </c>
    </row>
    <row r="5731" spans="1:15" hidden="1" x14ac:dyDescent="0.25">
      <c r="A5731" t="s">
        <v>2609</v>
      </c>
      <c r="B5731" t="s">
        <v>2608</v>
      </c>
      <c r="C5731" t="s">
        <v>2607</v>
      </c>
      <c r="D5731">
        <v>23626.28</v>
      </c>
      <c r="E5731">
        <v>690</v>
      </c>
      <c r="F5731" t="s">
        <v>2737</v>
      </c>
      <c r="G5731">
        <v>71017003</v>
      </c>
      <c r="H5731" t="s">
        <v>2856</v>
      </c>
      <c r="I5731" s="9">
        <v>43759.439583333333</v>
      </c>
      <c r="J5731" s="8" t="s">
        <v>2737</v>
      </c>
      <c r="K5731">
        <v>710</v>
      </c>
      <c r="L5731">
        <v>784</v>
      </c>
      <c r="M5731" s="19">
        <v>722</v>
      </c>
    </row>
    <row r="5732" spans="1:15" hidden="1" x14ac:dyDescent="0.25">
      <c r="A5732" t="s">
        <v>2609</v>
      </c>
      <c r="B5732" t="s">
        <v>2608</v>
      </c>
      <c r="C5732" t="s">
        <v>2607</v>
      </c>
      <c r="D5732">
        <v>23626.28</v>
      </c>
      <c r="E5732">
        <v>3627</v>
      </c>
      <c r="F5732" t="s">
        <v>2737</v>
      </c>
      <c r="G5732">
        <v>37013010</v>
      </c>
      <c r="H5732" t="s">
        <v>2747</v>
      </c>
      <c r="I5732" s="9">
        <v>43759.439583333333</v>
      </c>
      <c r="J5732" s="8" t="s">
        <v>2737</v>
      </c>
      <c r="K5732">
        <v>370</v>
      </c>
      <c r="L5732">
        <v>784</v>
      </c>
      <c r="M5732" s="19">
        <v>33</v>
      </c>
      <c r="N5732" s="21">
        <f>E5732/31</f>
        <v>117</v>
      </c>
      <c r="O5732" s="19">
        <f>M5732*N5732</f>
        <v>3861</v>
      </c>
    </row>
    <row r="5733" spans="1:15" hidden="1" x14ac:dyDescent="0.25">
      <c r="A5733" t="s">
        <v>2609</v>
      </c>
      <c r="B5733" t="s">
        <v>2608</v>
      </c>
      <c r="C5733" t="s">
        <v>2607</v>
      </c>
      <c r="D5733">
        <v>23626.28</v>
      </c>
      <c r="E5733">
        <v>-11.92</v>
      </c>
      <c r="F5733" t="s">
        <v>2752</v>
      </c>
      <c r="G5733">
        <v>27038238</v>
      </c>
      <c r="H5733" t="s">
        <v>2753</v>
      </c>
      <c r="I5733" s="9">
        <v>43759.439583333333</v>
      </c>
      <c r="J5733" s="8" t="s">
        <v>2737</v>
      </c>
      <c r="K5733">
        <v>270</v>
      </c>
      <c r="L5733">
        <v>784</v>
      </c>
    </row>
    <row r="5734" spans="1:15" hidden="1" x14ac:dyDescent="0.25">
      <c r="A5734" t="s">
        <v>2609</v>
      </c>
      <c r="B5734" t="s">
        <v>2608</v>
      </c>
      <c r="C5734" t="s">
        <v>2607</v>
      </c>
      <c r="D5734">
        <v>23626.28</v>
      </c>
      <c r="E5734">
        <v>-11.92</v>
      </c>
      <c r="F5734" t="s">
        <v>2752</v>
      </c>
      <c r="G5734">
        <v>27038238</v>
      </c>
      <c r="H5734" t="s">
        <v>2753</v>
      </c>
      <c r="I5734" s="9">
        <v>43759.439583333333</v>
      </c>
      <c r="J5734" s="8" t="s">
        <v>2737</v>
      </c>
      <c r="K5734">
        <v>270</v>
      </c>
      <c r="L5734">
        <v>784</v>
      </c>
    </row>
    <row r="5735" spans="1:15" hidden="1" x14ac:dyDescent="0.25">
      <c r="A5735" t="s">
        <v>2609</v>
      </c>
      <c r="B5735" t="s">
        <v>2608</v>
      </c>
      <c r="C5735" t="s">
        <v>2607</v>
      </c>
      <c r="D5735">
        <v>23626.28</v>
      </c>
      <c r="E5735">
        <v>-12.34</v>
      </c>
      <c r="F5735" t="s">
        <v>2773</v>
      </c>
      <c r="G5735">
        <v>27038236</v>
      </c>
      <c r="H5735" t="s">
        <v>2774</v>
      </c>
      <c r="I5735" s="9">
        <v>43759.439583333333</v>
      </c>
      <c r="J5735" s="8" t="s">
        <v>2737</v>
      </c>
      <c r="K5735">
        <v>270</v>
      </c>
      <c r="L5735">
        <v>784</v>
      </c>
    </row>
    <row r="5736" spans="1:15" hidden="1" x14ac:dyDescent="0.25">
      <c r="A5736" t="s">
        <v>2473</v>
      </c>
      <c r="B5736" t="s">
        <v>2472</v>
      </c>
      <c r="C5736" t="s">
        <v>2471</v>
      </c>
      <c r="D5736">
        <v>11497.74</v>
      </c>
      <c r="E5736">
        <v>10.53</v>
      </c>
      <c r="F5736" t="s">
        <v>2737</v>
      </c>
      <c r="G5736">
        <v>27013394</v>
      </c>
      <c r="H5736" t="s">
        <v>2789</v>
      </c>
      <c r="I5736" t="s">
        <v>2737</v>
      </c>
      <c r="J5736" s="8">
        <v>43906.254166666666</v>
      </c>
      <c r="K5736">
        <v>270</v>
      </c>
      <c r="L5736">
        <v>49505</v>
      </c>
    </row>
    <row r="5737" spans="1:15" hidden="1" x14ac:dyDescent="0.25">
      <c r="A5737" t="s">
        <v>2473</v>
      </c>
      <c r="B5737" t="s">
        <v>2472</v>
      </c>
      <c r="C5737" t="s">
        <v>2471</v>
      </c>
      <c r="D5737">
        <v>11497.74</v>
      </c>
      <c r="E5737">
        <v>9.4</v>
      </c>
      <c r="F5737" t="s">
        <v>2737</v>
      </c>
      <c r="G5737">
        <v>27269137</v>
      </c>
      <c r="H5737" t="s">
        <v>2995</v>
      </c>
      <c r="I5737" t="s">
        <v>2737</v>
      </c>
      <c r="J5737" s="8">
        <v>43906.254166666666</v>
      </c>
      <c r="K5737">
        <v>272</v>
      </c>
      <c r="L5737">
        <v>49505</v>
      </c>
    </row>
    <row r="5738" spans="1:15" hidden="1" x14ac:dyDescent="0.25">
      <c r="A5738" t="s">
        <v>2473</v>
      </c>
      <c r="B5738" t="s">
        <v>2472</v>
      </c>
      <c r="C5738" t="s">
        <v>2471</v>
      </c>
      <c r="D5738">
        <v>11497.74</v>
      </c>
      <c r="E5738">
        <v>30.31</v>
      </c>
      <c r="F5738" t="s">
        <v>2737</v>
      </c>
      <c r="G5738">
        <v>27217280</v>
      </c>
      <c r="H5738" t="s">
        <v>3102</v>
      </c>
      <c r="I5738" t="s">
        <v>2737</v>
      </c>
      <c r="J5738" s="8">
        <v>43906.254166666666</v>
      </c>
      <c r="K5738">
        <v>272</v>
      </c>
      <c r="L5738">
        <v>49505</v>
      </c>
    </row>
    <row r="5739" spans="1:15" hidden="1" x14ac:dyDescent="0.25">
      <c r="A5739" t="s">
        <v>2473</v>
      </c>
      <c r="B5739" t="s">
        <v>2472</v>
      </c>
      <c r="C5739" t="s">
        <v>2471</v>
      </c>
      <c r="D5739">
        <v>11497.74</v>
      </c>
      <c r="E5739">
        <v>7.87</v>
      </c>
      <c r="F5739">
        <v>38162</v>
      </c>
      <c r="G5739">
        <v>27038162</v>
      </c>
      <c r="H5739" t="s">
        <v>2929</v>
      </c>
      <c r="I5739" t="s">
        <v>2737</v>
      </c>
      <c r="J5739" s="8">
        <v>43906.254166666666</v>
      </c>
      <c r="K5739">
        <v>270</v>
      </c>
      <c r="L5739">
        <v>49505</v>
      </c>
    </row>
    <row r="5740" spans="1:15" hidden="1" x14ac:dyDescent="0.25">
      <c r="A5740" t="s">
        <v>2473</v>
      </c>
      <c r="B5740" t="s">
        <v>2472</v>
      </c>
      <c r="C5740" t="s">
        <v>2471</v>
      </c>
      <c r="D5740">
        <v>11497.74</v>
      </c>
      <c r="E5740">
        <v>8.0500000000000007</v>
      </c>
      <c r="F5740" t="s">
        <v>2737</v>
      </c>
      <c r="G5740">
        <v>27210100</v>
      </c>
      <c r="H5740" t="s">
        <v>2750</v>
      </c>
      <c r="I5740" t="s">
        <v>2737</v>
      </c>
      <c r="J5740" s="8">
        <v>43906.254166666666</v>
      </c>
      <c r="K5740">
        <v>272</v>
      </c>
      <c r="L5740">
        <v>49505</v>
      </c>
    </row>
    <row r="5741" spans="1:15" hidden="1" x14ac:dyDescent="0.25">
      <c r="A5741" t="s">
        <v>2473</v>
      </c>
      <c r="B5741" t="s">
        <v>2472</v>
      </c>
      <c r="C5741" t="s">
        <v>2471</v>
      </c>
      <c r="D5741">
        <v>11497.74</v>
      </c>
      <c r="E5741">
        <v>6.69</v>
      </c>
      <c r="F5741" t="s">
        <v>2737</v>
      </c>
      <c r="G5741">
        <v>27269158</v>
      </c>
      <c r="H5741" t="s">
        <v>2930</v>
      </c>
      <c r="I5741" t="s">
        <v>2737</v>
      </c>
      <c r="J5741" s="8">
        <v>43906.254166666666</v>
      </c>
      <c r="K5741">
        <v>272</v>
      </c>
      <c r="L5741">
        <v>49505</v>
      </c>
    </row>
    <row r="5742" spans="1:15" hidden="1" x14ac:dyDescent="0.25">
      <c r="A5742" t="s">
        <v>2473</v>
      </c>
      <c r="B5742" t="s">
        <v>2472</v>
      </c>
      <c r="C5742" t="s">
        <v>2471</v>
      </c>
      <c r="D5742">
        <v>11497.74</v>
      </c>
      <c r="E5742">
        <v>7.25</v>
      </c>
      <c r="F5742" t="s">
        <v>2737</v>
      </c>
      <c r="G5742">
        <v>27069291</v>
      </c>
      <c r="H5742" t="s">
        <v>2838</v>
      </c>
      <c r="I5742" t="s">
        <v>2737</v>
      </c>
      <c r="J5742" s="8">
        <v>43906.254166666666</v>
      </c>
      <c r="K5742">
        <v>270</v>
      </c>
      <c r="L5742">
        <v>49505</v>
      </c>
    </row>
    <row r="5743" spans="1:15" hidden="1" x14ac:dyDescent="0.25">
      <c r="A5743" t="s">
        <v>2473</v>
      </c>
      <c r="B5743" t="s">
        <v>2472</v>
      </c>
      <c r="C5743" t="s">
        <v>2471</v>
      </c>
      <c r="D5743">
        <v>11497.74</v>
      </c>
      <c r="E5743">
        <v>10.93</v>
      </c>
      <c r="F5743" t="s">
        <v>2737</v>
      </c>
      <c r="G5743">
        <v>27210100</v>
      </c>
      <c r="H5743" t="s">
        <v>2750</v>
      </c>
      <c r="I5743" t="s">
        <v>2737</v>
      </c>
      <c r="J5743" s="8">
        <v>43906.254166666666</v>
      </c>
      <c r="K5743">
        <v>272</v>
      </c>
      <c r="L5743">
        <v>49505</v>
      </c>
    </row>
    <row r="5744" spans="1:15" hidden="1" x14ac:dyDescent="0.25">
      <c r="A5744" t="s">
        <v>2473</v>
      </c>
      <c r="B5744" t="s">
        <v>2472</v>
      </c>
      <c r="C5744" t="s">
        <v>2471</v>
      </c>
      <c r="D5744">
        <v>11497.74</v>
      </c>
      <c r="E5744">
        <v>5.46</v>
      </c>
      <c r="F5744" t="s">
        <v>2737</v>
      </c>
      <c r="G5744">
        <v>27210100</v>
      </c>
      <c r="H5744" t="s">
        <v>2750</v>
      </c>
      <c r="I5744" t="s">
        <v>2737</v>
      </c>
      <c r="J5744" s="8">
        <v>43906.254166666666</v>
      </c>
      <c r="K5744">
        <v>272</v>
      </c>
      <c r="L5744">
        <v>49505</v>
      </c>
    </row>
    <row r="5745" spans="1:12" hidden="1" x14ac:dyDescent="0.25">
      <c r="A5745" t="s">
        <v>2473</v>
      </c>
      <c r="B5745" t="s">
        <v>2472</v>
      </c>
      <c r="C5745" t="s">
        <v>2471</v>
      </c>
      <c r="D5745">
        <v>11497.74</v>
      </c>
      <c r="E5745">
        <v>380.13</v>
      </c>
      <c r="F5745" t="s">
        <v>3208</v>
      </c>
      <c r="G5745">
        <v>27820090</v>
      </c>
      <c r="H5745" t="s">
        <v>3209</v>
      </c>
      <c r="I5745" t="s">
        <v>2737</v>
      </c>
      <c r="J5745" s="8">
        <v>43906.254166666666</v>
      </c>
      <c r="K5745">
        <v>278</v>
      </c>
      <c r="L5745">
        <v>49505</v>
      </c>
    </row>
    <row r="5746" spans="1:12" hidden="1" x14ac:dyDescent="0.25">
      <c r="A5746" t="s">
        <v>2473</v>
      </c>
      <c r="B5746" t="s">
        <v>2472</v>
      </c>
      <c r="C5746" t="s">
        <v>2471</v>
      </c>
      <c r="D5746">
        <v>11497.74</v>
      </c>
      <c r="E5746">
        <v>5.3</v>
      </c>
      <c r="F5746" t="s">
        <v>3208</v>
      </c>
      <c r="G5746">
        <v>27820090</v>
      </c>
      <c r="H5746" t="s">
        <v>3209</v>
      </c>
      <c r="I5746" t="s">
        <v>2737</v>
      </c>
      <c r="J5746" s="8">
        <v>43906.254166666666</v>
      </c>
      <c r="K5746">
        <v>278</v>
      </c>
      <c r="L5746">
        <v>49505</v>
      </c>
    </row>
    <row r="5747" spans="1:12" hidden="1" x14ac:dyDescent="0.25">
      <c r="A5747" t="s">
        <v>2473</v>
      </c>
      <c r="B5747" t="s">
        <v>2472</v>
      </c>
      <c r="C5747" t="s">
        <v>2471</v>
      </c>
      <c r="D5747">
        <v>11497.74</v>
      </c>
      <c r="E5747">
        <v>-5.3</v>
      </c>
      <c r="F5747" t="s">
        <v>3208</v>
      </c>
      <c r="G5747">
        <v>27820090</v>
      </c>
      <c r="H5747" t="s">
        <v>3209</v>
      </c>
      <c r="I5747" t="s">
        <v>2737</v>
      </c>
      <c r="J5747" s="8">
        <v>43906.254166666666</v>
      </c>
      <c r="K5747">
        <v>278</v>
      </c>
      <c r="L5747">
        <v>49505</v>
      </c>
    </row>
    <row r="5748" spans="1:12" hidden="1" x14ac:dyDescent="0.25">
      <c r="A5748" t="s">
        <v>2473</v>
      </c>
      <c r="B5748" t="s">
        <v>2472</v>
      </c>
      <c r="C5748" t="s">
        <v>2471</v>
      </c>
      <c r="D5748">
        <v>11497.74</v>
      </c>
      <c r="E5748">
        <v>12.95</v>
      </c>
      <c r="F5748" t="s">
        <v>2737</v>
      </c>
      <c r="G5748">
        <v>27101000</v>
      </c>
      <c r="H5748" t="s">
        <v>2956</v>
      </c>
      <c r="I5748" t="s">
        <v>2737</v>
      </c>
      <c r="J5748" s="8">
        <v>43906.254166666666</v>
      </c>
      <c r="K5748">
        <v>271</v>
      </c>
      <c r="L5748">
        <v>49505</v>
      </c>
    </row>
    <row r="5749" spans="1:12" hidden="1" x14ac:dyDescent="0.25">
      <c r="A5749" t="s">
        <v>2473</v>
      </c>
      <c r="B5749" t="s">
        <v>2472</v>
      </c>
      <c r="C5749" t="s">
        <v>2471</v>
      </c>
      <c r="D5749">
        <v>11497.74</v>
      </c>
      <c r="E5749">
        <v>46.77</v>
      </c>
      <c r="F5749">
        <v>13031</v>
      </c>
      <c r="G5749">
        <v>27013031</v>
      </c>
      <c r="H5749" t="s">
        <v>3149</v>
      </c>
      <c r="I5749" t="s">
        <v>2737</v>
      </c>
      <c r="J5749" s="8">
        <v>43906.254166666666</v>
      </c>
      <c r="K5749">
        <v>270</v>
      </c>
      <c r="L5749">
        <v>49505</v>
      </c>
    </row>
    <row r="5750" spans="1:12" hidden="1" x14ac:dyDescent="0.25">
      <c r="A5750" t="s">
        <v>2473</v>
      </c>
      <c r="B5750" t="s">
        <v>2472</v>
      </c>
      <c r="C5750" t="s">
        <v>2471</v>
      </c>
      <c r="D5750">
        <v>11497.74</v>
      </c>
      <c r="E5750">
        <v>5.84</v>
      </c>
      <c r="F5750" t="s">
        <v>2737</v>
      </c>
      <c r="G5750">
        <v>27217032</v>
      </c>
      <c r="H5750" t="s">
        <v>3210</v>
      </c>
      <c r="I5750" t="s">
        <v>2737</v>
      </c>
      <c r="J5750" s="8">
        <v>43906.254166666666</v>
      </c>
      <c r="K5750">
        <v>272</v>
      </c>
      <c r="L5750">
        <v>49505</v>
      </c>
    </row>
    <row r="5751" spans="1:12" hidden="1" x14ac:dyDescent="0.25">
      <c r="A5751" t="s">
        <v>2473</v>
      </c>
      <c r="B5751" t="s">
        <v>2472</v>
      </c>
      <c r="C5751" t="s">
        <v>2471</v>
      </c>
      <c r="D5751">
        <v>11497.74</v>
      </c>
      <c r="E5751">
        <v>22.56</v>
      </c>
      <c r="F5751" t="s">
        <v>2752</v>
      </c>
      <c r="G5751">
        <v>27038238</v>
      </c>
      <c r="H5751" t="s">
        <v>2753</v>
      </c>
      <c r="I5751" t="s">
        <v>2737</v>
      </c>
      <c r="J5751" s="8">
        <v>43906.254166666666</v>
      </c>
      <c r="K5751">
        <v>270</v>
      </c>
      <c r="L5751">
        <v>49505</v>
      </c>
    </row>
    <row r="5752" spans="1:12" hidden="1" x14ac:dyDescent="0.25">
      <c r="A5752" t="s">
        <v>2473</v>
      </c>
      <c r="B5752" t="s">
        <v>2472</v>
      </c>
      <c r="C5752" t="s">
        <v>2471</v>
      </c>
      <c r="D5752">
        <v>11497.74</v>
      </c>
      <c r="E5752">
        <v>11.59</v>
      </c>
      <c r="F5752" t="s">
        <v>2737</v>
      </c>
      <c r="G5752">
        <v>27069212</v>
      </c>
      <c r="H5752" t="s">
        <v>2754</v>
      </c>
      <c r="I5752" t="s">
        <v>2737</v>
      </c>
      <c r="J5752" s="8">
        <v>43906.254166666666</v>
      </c>
      <c r="K5752">
        <v>270</v>
      </c>
      <c r="L5752">
        <v>49505</v>
      </c>
    </row>
    <row r="5753" spans="1:12" hidden="1" x14ac:dyDescent="0.25">
      <c r="A5753" t="s">
        <v>2473</v>
      </c>
      <c r="B5753" t="s">
        <v>2472</v>
      </c>
      <c r="C5753" t="s">
        <v>2471</v>
      </c>
      <c r="D5753">
        <v>11497.74</v>
      </c>
      <c r="E5753">
        <v>10.53</v>
      </c>
      <c r="F5753" t="s">
        <v>2737</v>
      </c>
      <c r="G5753">
        <v>27013394</v>
      </c>
      <c r="H5753" t="s">
        <v>2789</v>
      </c>
      <c r="I5753" t="s">
        <v>2737</v>
      </c>
      <c r="J5753" s="8">
        <v>43906.254166666666</v>
      </c>
      <c r="K5753">
        <v>270</v>
      </c>
      <c r="L5753">
        <v>49505</v>
      </c>
    </row>
    <row r="5754" spans="1:12" hidden="1" x14ac:dyDescent="0.25">
      <c r="A5754" t="s">
        <v>2473</v>
      </c>
      <c r="B5754" t="s">
        <v>2472</v>
      </c>
      <c r="C5754" t="s">
        <v>2471</v>
      </c>
      <c r="D5754">
        <v>11497.74</v>
      </c>
      <c r="E5754">
        <v>7.35</v>
      </c>
      <c r="F5754" t="s">
        <v>2737</v>
      </c>
      <c r="G5754">
        <v>27013392</v>
      </c>
      <c r="H5754" t="s">
        <v>2755</v>
      </c>
      <c r="I5754" t="s">
        <v>2737</v>
      </c>
      <c r="J5754" s="8">
        <v>43906.254166666666</v>
      </c>
      <c r="K5754">
        <v>270</v>
      </c>
      <c r="L5754">
        <v>49505</v>
      </c>
    </row>
    <row r="5755" spans="1:12" hidden="1" x14ac:dyDescent="0.25">
      <c r="A5755" t="s">
        <v>2473</v>
      </c>
      <c r="B5755" t="s">
        <v>2472</v>
      </c>
      <c r="C5755" t="s">
        <v>2471</v>
      </c>
      <c r="D5755">
        <v>11497.74</v>
      </c>
      <c r="E5755">
        <v>27.34</v>
      </c>
      <c r="F5755" t="s">
        <v>2737</v>
      </c>
      <c r="G5755">
        <v>27013399</v>
      </c>
      <c r="H5755" t="s">
        <v>2739</v>
      </c>
      <c r="I5755" t="s">
        <v>2737</v>
      </c>
      <c r="J5755" s="8">
        <v>43906.254166666666</v>
      </c>
      <c r="K5755">
        <v>270</v>
      </c>
      <c r="L5755">
        <v>49505</v>
      </c>
    </row>
    <row r="5756" spans="1:12" hidden="1" x14ac:dyDescent="0.25">
      <c r="A5756" t="s">
        <v>2473</v>
      </c>
      <c r="B5756" t="s">
        <v>2472</v>
      </c>
      <c r="C5756" t="s">
        <v>2471</v>
      </c>
      <c r="D5756">
        <v>11497.74</v>
      </c>
      <c r="E5756">
        <v>10.97</v>
      </c>
      <c r="F5756" t="s">
        <v>2737</v>
      </c>
      <c r="G5756">
        <v>27280043</v>
      </c>
      <c r="H5756" t="s">
        <v>2740</v>
      </c>
      <c r="I5756" t="s">
        <v>2737</v>
      </c>
      <c r="J5756" s="8">
        <v>43906.254166666666</v>
      </c>
      <c r="K5756">
        <v>272</v>
      </c>
      <c r="L5756">
        <v>49505</v>
      </c>
    </row>
    <row r="5757" spans="1:12" hidden="1" x14ac:dyDescent="0.25">
      <c r="A5757" t="s">
        <v>2473</v>
      </c>
      <c r="B5757" t="s">
        <v>2472</v>
      </c>
      <c r="C5757" t="s">
        <v>2471</v>
      </c>
      <c r="D5757">
        <v>11497.74</v>
      </c>
      <c r="E5757">
        <v>10.41</v>
      </c>
      <c r="F5757" t="s">
        <v>2737</v>
      </c>
      <c r="G5757">
        <v>25815118</v>
      </c>
      <c r="H5757" t="s">
        <v>3031</v>
      </c>
      <c r="I5757" t="s">
        <v>2737</v>
      </c>
      <c r="J5757" s="8">
        <v>43906.254166666666</v>
      </c>
      <c r="K5757">
        <v>258</v>
      </c>
      <c r="L5757">
        <v>49505</v>
      </c>
    </row>
    <row r="5758" spans="1:12" hidden="1" x14ac:dyDescent="0.25">
      <c r="A5758" t="s">
        <v>2473</v>
      </c>
      <c r="B5758" t="s">
        <v>2472</v>
      </c>
      <c r="C5758" t="s">
        <v>2471</v>
      </c>
      <c r="D5758">
        <v>11497.74</v>
      </c>
      <c r="E5758">
        <v>44.6</v>
      </c>
      <c r="F5758">
        <v>37024</v>
      </c>
      <c r="G5758">
        <v>27037024</v>
      </c>
      <c r="H5758" t="s">
        <v>2835</v>
      </c>
      <c r="I5758" t="s">
        <v>2737</v>
      </c>
      <c r="J5758" s="8">
        <v>43906.254166666666</v>
      </c>
      <c r="K5758">
        <v>270</v>
      </c>
      <c r="L5758">
        <v>49505</v>
      </c>
    </row>
    <row r="5759" spans="1:12" hidden="1" x14ac:dyDescent="0.25">
      <c r="A5759" t="s">
        <v>2473</v>
      </c>
      <c r="B5759" t="s">
        <v>2472</v>
      </c>
      <c r="C5759" t="s">
        <v>2471</v>
      </c>
      <c r="D5759">
        <v>11497.74</v>
      </c>
      <c r="E5759">
        <v>8.58</v>
      </c>
      <c r="F5759" t="s">
        <v>2737</v>
      </c>
      <c r="G5759">
        <v>27069225</v>
      </c>
      <c r="H5759" t="s">
        <v>2757</v>
      </c>
      <c r="I5759" t="s">
        <v>2737</v>
      </c>
      <c r="J5759" s="8">
        <v>43906.254166666666</v>
      </c>
      <c r="K5759">
        <v>270</v>
      </c>
      <c r="L5759">
        <v>49505</v>
      </c>
    </row>
    <row r="5760" spans="1:12" hidden="1" x14ac:dyDescent="0.25">
      <c r="A5760" t="s">
        <v>2473</v>
      </c>
      <c r="B5760" t="s">
        <v>2472</v>
      </c>
      <c r="C5760" t="s">
        <v>2471</v>
      </c>
      <c r="D5760">
        <v>11497.74</v>
      </c>
      <c r="E5760">
        <v>-10.41</v>
      </c>
      <c r="F5760" t="s">
        <v>2737</v>
      </c>
      <c r="G5760">
        <v>25815118</v>
      </c>
      <c r="H5760" t="s">
        <v>3031</v>
      </c>
      <c r="I5760" t="s">
        <v>2737</v>
      </c>
      <c r="J5760" s="8">
        <v>43906.254166666666</v>
      </c>
      <c r="K5760">
        <v>258</v>
      </c>
      <c r="L5760">
        <v>49505</v>
      </c>
    </row>
    <row r="5761" spans="1:12" hidden="1" x14ac:dyDescent="0.25">
      <c r="A5761" t="s">
        <v>2473</v>
      </c>
      <c r="B5761" t="s">
        <v>2472</v>
      </c>
      <c r="C5761" t="s">
        <v>2471</v>
      </c>
      <c r="D5761">
        <v>11497.74</v>
      </c>
      <c r="E5761">
        <v>15.73</v>
      </c>
      <c r="F5761" t="s">
        <v>2737</v>
      </c>
      <c r="G5761">
        <v>27210100</v>
      </c>
      <c r="H5761" t="s">
        <v>2750</v>
      </c>
      <c r="I5761" t="s">
        <v>2737</v>
      </c>
      <c r="J5761" s="8">
        <v>43906.254166666666</v>
      </c>
      <c r="K5761">
        <v>272</v>
      </c>
      <c r="L5761">
        <v>49505</v>
      </c>
    </row>
    <row r="5762" spans="1:12" hidden="1" x14ac:dyDescent="0.25">
      <c r="A5762" t="s">
        <v>2473</v>
      </c>
      <c r="B5762" t="s">
        <v>2472</v>
      </c>
      <c r="C5762" t="s">
        <v>2471</v>
      </c>
      <c r="D5762">
        <v>11497.74</v>
      </c>
      <c r="E5762">
        <v>22.66</v>
      </c>
      <c r="F5762" t="s">
        <v>2737</v>
      </c>
      <c r="G5762">
        <v>27210100</v>
      </c>
      <c r="H5762" t="s">
        <v>2750</v>
      </c>
      <c r="I5762" t="s">
        <v>2737</v>
      </c>
      <c r="J5762" s="8">
        <v>43906.254166666666</v>
      </c>
      <c r="K5762">
        <v>272</v>
      </c>
      <c r="L5762">
        <v>49505</v>
      </c>
    </row>
    <row r="5763" spans="1:12" hidden="1" x14ac:dyDescent="0.25">
      <c r="A5763" t="s">
        <v>2473</v>
      </c>
      <c r="B5763" t="s">
        <v>2472</v>
      </c>
      <c r="C5763" t="s">
        <v>2471</v>
      </c>
      <c r="D5763">
        <v>11497.74</v>
      </c>
      <c r="E5763">
        <v>21</v>
      </c>
      <c r="F5763" t="s">
        <v>2846</v>
      </c>
      <c r="G5763">
        <v>25021248</v>
      </c>
      <c r="H5763" t="s">
        <v>3068</v>
      </c>
      <c r="I5763" t="s">
        <v>2737</v>
      </c>
      <c r="J5763" s="8">
        <v>43906.254166666666</v>
      </c>
      <c r="K5763">
        <v>250</v>
      </c>
      <c r="L5763">
        <v>49505</v>
      </c>
    </row>
    <row r="5764" spans="1:12" hidden="1" x14ac:dyDescent="0.25">
      <c r="A5764" t="s">
        <v>2473</v>
      </c>
      <c r="B5764" t="s">
        <v>2472</v>
      </c>
      <c r="C5764" t="s">
        <v>2471</v>
      </c>
      <c r="D5764">
        <v>11497.74</v>
      </c>
      <c r="E5764">
        <v>29</v>
      </c>
      <c r="F5764">
        <v>23469</v>
      </c>
      <c r="G5764">
        <v>25023469</v>
      </c>
      <c r="H5764" t="s">
        <v>3107</v>
      </c>
      <c r="I5764" t="s">
        <v>2737</v>
      </c>
      <c r="J5764" s="8">
        <v>43906.254166666666</v>
      </c>
      <c r="K5764">
        <v>250</v>
      </c>
      <c r="L5764">
        <v>49505</v>
      </c>
    </row>
    <row r="5765" spans="1:12" hidden="1" x14ac:dyDescent="0.25">
      <c r="A5765" t="s">
        <v>2473</v>
      </c>
      <c r="B5765" t="s">
        <v>2472</v>
      </c>
      <c r="C5765" t="s">
        <v>2471</v>
      </c>
      <c r="D5765">
        <v>11497.74</v>
      </c>
      <c r="E5765">
        <v>46</v>
      </c>
      <c r="F5765" t="s">
        <v>2742</v>
      </c>
      <c r="G5765">
        <v>25021907</v>
      </c>
      <c r="H5765" t="s">
        <v>2743</v>
      </c>
      <c r="I5765" t="s">
        <v>2737</v>
      </c>
      <c r="J5765" s="8">
        <v>43906.254166666666</v>
      </c>
      <c r="K5765">
        <v>250</v>
      </c>
      <c r="L5765">
        <v>49505</v>
      </c>
    </row>
    <row r="5766" spans="1:12" hidden="1" x14ac:dyDescent="0.25">
      <c r="A5766" t="s">
        <v>2473</v>
      </c>
      <c r="B5766" t="s">
        <v>2472</v>
      </c>
      <c r="C5766" t="s">
        <v>2471</v>
      </c>
      <c r="D5766">
        <v>11497.74</v>
      </c>
      <c r="E5766">
        <v>19</v>
      </c>
      <c r="F5766" t="s">
        <v>2865</v>
      </c>
      <c r="G5766">
        <v>25024630</v>
      </c>
      <c r="H5766" t="s">
        <v>2866</v>
      </c>
      <c r="I5766" t="s">
        <v>2737</v>
      </c>
      <c r="J5766" s="8">
        <v>43906.254166666666</v>
      </c>
      <c r="K5766">
        <v>250</v>
      </c>
      <c r="L5766">
        <v>49505</v>
      </c>
    </row>
    <row r="5767" spans="1:12" hidden="1" x14ac:dyDescent="0.25">
      <c r="A5767" t="s">
        <v>2473</v>
      </c>
      <c r="B5767" t="s">
        <v>2472</v>
      </c>
      <c r="C5767" t="s">
        <v>2471</v>
      </c>
      <c r="D5767">
        <v>11497.74</v>
      </c>
      <c r="E5767">
        <v>21</v>
      </c>
      <c r="F5767" t="s">
        <v>2768</v>
      </c>
      <c r="G5767">
        <v>25021916</v>
      </c>
      <c r="H5767" t="s">
        <v>2918</v>
      </c>
      <c r="I5767" t="s">
        <v>2737</v>
      </c>
      <c r="J5767" s="8">
        <v>43906.254166666666</v>
      </c>
      <c r="K5767">
        <v>250</v>
      </c>
      <c r="L5767">
        <v>49505</v>
      </c>
    </row>
    <row r="5768" spans="1:12" hidden="1" x14ac:dyDescent="0.25">
      <c r="A5768" t="s">
        <v>2473</v>
      </c>
      <c r="B5768" t="s">
        <v>2472</v>
      </c>
      <c r="C5768" t="s">
        <v>2471</v>
      </c>
      <c r="D5768">
        <v>11497.74</v>
      </c>
      <c r="E5768">
        <v>7</v>
      </c>
      <c r="F5768" t="s">
        <v>2737</v>
      </c>
      <c r="G5768">
        <v>25024632</v>
      </c>
      <c r="H5768" t="s">
        <v>2758</v>
      </c>
      <c r="I5768" t="s">
        <v>2737</v>
      </c>
      <c r="J5768" s="8">
        <v>43906.254166666666</v>
      </c>
      <c r="K5768">
        <v>250</v>
      </c>
      <c r="L5768">
        <v>49505</v>
      </c>
    </row>
    <row r="5769" spans="1:12" hidden="1" x14ac:dyDescent="0.25">
      <c r="A5769" t="s">
        <v>2473</v>
      </c>
      <c r="B5769" t="s">
        <v>2472</v>
      </c>
      <c r="C5769" t="s">
        <v>2471</v>
      </c>
      <c r="D5769">
        <v>11497.74</v>
      </c>
      <c r="E5769">
        <v>21</v>
      </c>
      <c r="F5769" t="s">
        <v>2848</v>
      </c>
      <c r="G5769">
        <v>63623574</v>
      </c>
      <c r="H5769" t="s">
        <v>2849</v>
      </c>
      <c r="I5769" t="s">
        <v>2737</v>
      </c>
      <c r="J5769" s="8">
        <v>43906.254166666666</v>
      </c>
      <c r="K5769">
        <v>636</v>
      </c>
      <c r="L5769">
        <v>49505</v>
      </c>
    </row>
    <row r="5770" spans="1:12" hidden="1" x14ac:dyDescent="0.25">
      <c r="A5770" t="s">
        <v>2473</v>
      </c>
      <c r="B5770" t="s">
        <v>2472</v>
      </c>
      <c r="C5770" t="s">
        <v>2471</v>
      </c>
      <c r="D5770">
        <v>11497.74</v>
      </c>
      <c r="E5770">
        <v>21</v>
      </c>
      <c r="F5770" t="s">
        <v>2897</v>
      </c>
      <c r="G5770">
        <v>25021100</v>
      </c>
      <c r="H5770" t="s">
        <v>2898</v>
      </c>
      <c r="I5770" t="s">
        <v>2737</v>
      </c>
      <c r="J5770" s="8">
        <v>43906.254166666666</v>
      </c>
      <c r="K5770">
        <v>250</v>
      </c>
      <c r="L5770">
        <v>49505</v>
      </c>
    </row>
    <row r="5771" spans="1:12" hidden="1" x14ac:dyDescent="0.25">
      <c r="A5771" t="s">
        <v>2473</v>
      </c>
      <c r="B5771" t="s">
        <v>2472</v>
      </c>
      <c r="C5771" t="s">
        <v>2471</v>
      </c>
      <c r="D5771">
        <v>11497.74</v>
      </c>
      <c r="E5771">
        <v>46</v>
      </c>
      <c r="F5771" t="s">
        <v>2737</v>
      </c>
      <c r="G5771">
        <v>25023527</v>
      </c>
      <c r="H5771" t="s">
        <v>2925</v>
      </c>
      <c r="I5771" t="s">
        <v>2737</v>
      </c>
      <c r="J5771" s="8">
        <v>43906.254166666666</v>
      </c>
      <c r="K5771">
        <v>250</v>
      </c>
      <c r="L5771">
        <v>49505</v>
      </c>
    </row>
    <row r="5772" spans="1:12" hidden="1" x14ac:dyDescent="0.25">
      <c r="A5772" t="s">
        <v>2473</v>
      </c>
      <c r="B5772" t="s">
        <v>2472</v>
      </c>
      <c r="C5772" t="s">
        <v>2471</v>
      </c>
      <c r="D5772">
        <v>11497.74</v>
      </c>
      <c r="E5772">
        <v>126</v>
      </c>
      <c r="F5772" t="s">
        <v>2895</v>
      </c>
      <c r="G5772">
        <v>25021563</v>
      </c>
      <c r="H5772" t="s">
        <v>2896</v>
      </c>
      <c r="I5772" t="s">
        <v>2737</v>
      </c>
      <c r="J5772" s="8">
        <v>43906.254166666666</v>
      </c>
      <c r="K5772">
        <v>250</v>
      </c>
      <c r="L5772">
        <v>49505</v>
      </c>
    </row>
    <row r="5773" spans="1:12" hidden="1" x14ac:dyDescent="0.25">
      <c r="A5773" t="s">
        <v>2473</v>
      </c>
      <c r="B5773" t="s">
        <v>2472</v>
      </c>
      <c r="C5773" t="s">
        <v>2471</v>
      </c>
      <c r="D5773">
        <v>11497.74</v>
      </c>
      <c r="E5773">
        <v>22</v>
      </c>
      <c r="F5773" t="s">
        <v>2737</v>
      </c>
      <c r="G5773">
        <v>25024769</v>
      </c>
      <c r="H5773" t="s">
        <v>2741</v>
      </c>
      <c r="I5773" t="s">
        <v>2737</v>
      </c>
      <c r="J5773" s="8">
        <v>43906.254166666666</v>
      </c>
      <c r="K5773">
        <v>250</v>
      </c>
      <c r="L5773">
        <v>49505</v>
      </c>
    </row>
    <row r="5774" spans="1:12" hidden="1" x14ac:dyDescent="0.25">
      <c r="A5774" t="s">
        <v>2473</v>
      </c>
      <c r="B5774" t="s">
        <v>2472</v>
      </c>
      <c r="C5774" t="s">
        <v>2471</v>
      </c>
      <c r="D5774">
        <v>11497.74</v>
      </c>
      <c r="E5774">
        <v>76</v>
      </c>
      <c r="F5774" t="s">
        <v>3211</v>
      </c>
      <c r="G5774">
        <v>63690713</v>
      </c>
      <c r="H5774" t="s">
        <v>3212</v>
      </c>
      <c r="I5774" t="s">
        <v>2737</v>
      </c>
      <c r="J5774" s="8">
        <v>43906.254166666666</v>
      </c>
      <c r="K5774">
        <v>636</v>
      </c>
      <c r="L5774">
        <v>49505</v>
      </c>
    </row>
    <row r="5775" spans="1:12" hidden="1" x14ac:dyDescent="0.25">
      <c r="A5775" t="s">
        <v>2473</v>
      </c>
      <c r="B5775" t="s">
        <v>2472</v>
      </c>
      <c r="C5775" t="s">
        <v>2471</v>
      </c>
      <c r="D5775">
        <v>11497.74</v>
      </c>
      <c r="E5775">
        <v>34</v>
      </c>
      <c r="F5775" t="s">
        <v>3015</v>
      </c>
      <c r="G5775">
        <v>25021327</v>
      </c>
      <c r="H5775" t="s">
        <v>3016</v>
      </c>
      <c r="I5775" t="s">
        <v>2737</v>
      </c>
      <c r="J5775" s="8">
        <v>43906.254166666666</v>
      </c>
      <c r="K5775">
        <v>250</v>
      </c>
      <c r="L5775">
        <v>49505</v>
      </c>
    </row>
    <row r="5776" spans="1:12" hidden="1" x14ac:dyDescent="0.25">
      <c r="A5776" t="s">
        <v>2473</v>
      </c>
      <c r="B5776" t="s">
        <v>2472</v>
      </c>
      <c r="C5776" t="s">
        <v>2471</v>
      </c>
      <c r="D5776">
        <v>11497.74</v>
      </c>
      <c r="E5776">
        <v>-21</v>
      </c>
      <c r="F5776" t="s">
        <v>2846</v>
      </c>
      <c r="G5776">
        <v>25021248</v>
      </c>
      <c r="H5776" t="s">
        <v>3068</v>
      </c>
      <c r="I5776" t="s">
        <v>2737</v>
      </c>
      <c r="J5776" s="8">
        <v>43906.254166666666</v>
      </c>
      <c r="K5776">
        <v>250</v>
      </c>
      <c r="L5776">
        <v>49505</v>
      </c>
    </row>
    <row r="5777" spans="1:15" hidden="1" x14ac:dyDescent="0.25">
      <c r="A5777" t="s">
        <v>2473</v>
      </c>
      <c r="B5777" t="s">
        <v>2472</v>
      </c>
      <c r="C5777" t="s">
        <v>2471</v>
      </c>
      <c r="D5777">
        <v>11497.74</v>
      </c>
      <c r="E5777">
        <v>53</v>
      </c>
      <c r="F5777" t="s">
        <v>2759</v>
      </c>
      <c r="G5777">
        <v>25021407</v>
      </c>
      <c r="H5777" t="s">
        <v>2760</v>
      </c>
      <c r="I5777" t="s">
        <v>2737</v>
      </c>
      <c r="J5777" s="8">
        <v>43906.254166666666</v>
      </c>
      <c r="K5777">
        <v>250</v>
      </c>
      <c r="L5777">
        <v>49505</v>
      </c>
    </row>
    <row r="5778" spans="1:15" hidden="1" x14ac:dyDescent="0.25">
      <c r="A5778" t="s">
        <v>2473</v>
      </c>
      <c r="B5778" t="s">
        <v>2472</v>
      </c>
      <c r="C5778" t="s">
        <v>2471</v>
      </c>
      <c r="D5778">
        <v>11497.74</v>
      </c>
      <c r="E5778">
        <v>218</v>
      </c>
      <c r="F5778" t="s">
        <v>3049</v>
      </c>
      <c r="G5778">
        <v>63621126</v>
      </c>
      <c r="H5778" t="s">
        <v>3050</v>
      </c>
      <c r="I5778" t="s">
        <v>2737</v>
      </c>
      <c r="J5778" s="8">
        <v>43906.254166666666</v>
      </c>
      <c r="K5778">
        <v>636</v>
      </c>
      <c r="L5778">
        <v>49505</v>
      </c>
    </row>
    <row r="5779" spans="1:15" hidden="1" x14ac:dyDescent="0.25">
      <c r="A5779" t="s">
        <v>2473</v>
      </c>
      <c r="B5779" t="s">
        <v>2472</v>
      </c>
      <c r="C5779" t="s">
        <v>2471</v>
      </c>
      <c r="D5779">
        <v>11497.74</v>
      </c>
      <c r="E5779">
        <v>21</v>
      </c>
      <c r="F5779" t="s">
        <v>2848</v>
      </c>
      <c r="G5779">
        <v>63623574</v>
      </c>
      <c r="H5779" t="s">
        <v>2849</v>
      </c>
      <c r="I5779" t="s">
        <v>2737</v>
      </c>
      <c r="J5779" s="8">
        <v>43906.254166666666</v>
      </c>
      <c r="K5779">
        <v>636</v>
      </c>
      <c r="L5779">
        <v>49505</v>
      </c>
    </row>
    <row r="5780" spans="1:15" hidden="1" x14ac:dyDescent="0.25">
      <c r="A5780" t="s">
        <v>2473</v>
      </c>
      <c r="B5780" t="s">
        <v>2472</v>
      </c>
      <c r="C5780" t="s">
        <v>2471</v>
      </c>
      <c r="D5780">
        <v>11497.74</v>
      </c>
      <c r="E5780">
        <v>19</v>
      </c>
      <c r="F5780" t="s">
        <v>3024</v>
      </c>
      <c r="G5780">
        <v>25021200</v>
      </c>
      <c r="H5780" t="s">
        <v>3025</v>
      </c>
      <c r="I5780" t="s">
        <v>2737</v>
      </c>
      <c r="J5780" s="8">
        <v>43906.254166666666</v>
      </c>
      <c r="K5780">
        <v>250</v>
      </c>
      <c r="L5780">
        <v>49505</v>
      </c>
    </row>
    <row r="5781" spans="1:15" hidden="1" x14ac:dyDescent="0.25">
      <c r="A5781" t="s">
        <v>2473</v>
      </c>
      <c r="B5781" t="s">
        <v>2472</v>
      </c>
      <c r="C5781" t="s">
        <v>2471</v>
      </c>
      <c r="D5781">
        <v>11497.74</v>
      </c>
      <c r="E5781">
        <v>7</v>
      </c>
      <c r="F5781" t="s">
        <v>2737</v>
      </c>
      <c r="G5781">
        <v>25923030</v>
      </c>
      <c r="H5781" t="s">
        <v>2966</v>
      </c>
      <c r="I5781" t="s">
        <v>2737</v>
      </c>
      <c r="J5781" s="8">
        <v>43906.254166666666</v>
      </c>
      <c r="K5781">
        <v>259</v>
      </c>
      <c r="L5781">
        <v>49505</v>
      </c>
    </row>
    <row r="5782" spans="1:15" hidden="1" x14ac:dyDescent="0.25">
      <c r="A5782" t="s">
        <v>2473</v>
      </c>
      <c r="B5782" t="s">
        <v>2472</v>
      </c>
      <c r="C5782" t="s">
        <v>2471</v>
      </c>
      <c r="D5782">
        <v>11497.74</v>
      </c>
      <c r="E5782">
        <v>4480</v>
      </c>
      <c r="F5782" t="s">
        <v>2737</v>
      </c>
      <c r="G5782">
        <v>36014005</v>
      </c>
      <c r="H5782" t="s">
        <v>3026</v>
      </c>
      <c r="I5782" t="s">
        <v>2737</v>
      </c>
      <c r="J5782" s="8">
        <v>43906.254166666666</v>
      </c>
      <c r="K5782">
        <v>360</v>
      </c>
      <c r="L5782">
        <v>49505</v>
      </c>
      <c r="M5782" s="19">
        <v>4687</v>
      </c>
      <c r="N5782" s="19">
        <f>M5782</f>
        <v>4687</v>
      </c>
    </row>
    <row r="5783" spans="1:15" hidden="1" x14ac:dyDescent="0.25">
      <c r="A5783" t="s">
        <v>2473</v>
      </c>
      <c r="B5783" t="s">
        <v>2472</v>
      </c>
      <c r="C5783" t="s">
        <v>2471</v>
      </c>
      <c r="D5783">
        <v>11497.74</v>
      </c>
      <c r="E5783">
        <v>896</v>
      </c>
      <c r="F5783" t="s">
        <v>2737</v>
      </c>
      <c r="G5783">
        <v>36014006</v>
      </c>
      <c r="H5783" t="s">
        <v>3213</v>
      </c>
      <c r="I5783" t="s">
        <v>2737</v>
      </c>
      <c r="J5783" s="8">
        <v>43906.254166666666</v>
      </c>
      <c r="K5783">
        <v>360</v>
      </c>
      <c r="L5783">
        <v>49505</v>
      </c>
      <c r="M5783" s="19">
        <v>938</v>
      </c>
      <c r="N5783" s="19">
        <f>M5783</f>
        <v>938</v>
      </c>
    </row>
    <row r="5784" spans="1:15" hidden="1" x14ac:dyDescent="0.25">
      <c r="A5784" t="s">
        <v>2473</v>
      </c>
      <c r="B5784" t="s">
        <v>2472</v>
      </c>
      <c r="C5784" t="s">
        <v>2471</v>
      </c>
      <c r="D5784">
        <v>11497.74</v>
      </c>
      <c r="E5784">
        <v>2201</v>
      </c>
      <c r="F5784" t="s">
        <v>2737</v>
      </c>
      <c r="G5784">
        <v>37013010</v>
      </c>
      <c r="H5784" t="s">
        <v>2747</v>
      </c>
      <c r="I5784" t="s">
        <v>2737</v>
      </c>
      <c r="J5784" s="8">
        <v>43906.254166666666</v>
      </c>
      <c r="K5784">
        <v>370</v>
      </c>
      <c r="L5784">
        <v>49505</v>
      </c>
      <c r="M5784" s="19">
        <v>33</v>
      </c>
      <c r="N5784">
        <f>E5784/31</f>
        <v>71</v>
      </c>
      <c r="O5784" s="19">
        <f>N5784*M5784</f>
        <v>2343</v>
      </c>
    </row>
    <row r="5785" spans="1:15" hidden="1" x14ac:dyDescent="0.25">
      <c r="A5785" t="s">
        <v>2473</v>
      </c>
      <c r="B5785" t="s">
        <v>2472</v>
      </c>
      <c r="C5785" t="s">
        <v>2471</v>
      </c>
      <c r="D5785">
        <v>11497.74</v>
      </c>
      <c r="E5785">
        <v>1216</v>
      </c>
      <c r="F5785">
        <v>17001</v>
      </c>
      <c r="G5785">
        <v>71017001</v>
      </c>
      <c r="H5785" t="s">
        <v>2900</v>
      </c>
      <c r="I5785" t="s">
        <v>2737</v>
      </c>
      <c r="J5785" s="8">
        <v>43906.254166666666</v>
      </c>
      <c r="K5785">
        <v>710</v>
      </c>
      <c r="L5785">
        <v>49505</v>
      </c>
      <c r="M5785" s="19">
        <v>1272</v>
      </c>
    </row>
    <row r="5786" spans="1:15" hidden="1" x14ac:dyDescent="0.25">
      <c r="A5786" t="s">
        <v>2473</v>
      </c>
      <c r="B5786" t="s">
        <v>2472</v>
      </c>
      <c r="C5786" t="s">
        <v>2471</v>
      </c>
      <c r="D5786">
        <v>11497.74</v>
      </c>
      <c r="E5786">
        <v>690</v>
      </c>
      <c r="F5786">
        <v>10260</v>
      </c>
      <c r="G5786">
        <v>71010260</v>
      </c>
      <c r="H5786" t="s">
        <v>2748</v>
      </c>
      <c r="I5786" t="s">
        <v>2737</v>
      </c>
      <c r="J5786" s="8">
        <v>43906.254166666666</v>
      </c>
      <c r="K5786">
        <v>710</v>
      </c>
      <c r="L5786">
        <v>49505</v>
      </c>
      <c r="M5786" s="19">
        <v>722</v>
      </c>
    </row>
    <row r="5787" spans="1:15" hidden="1" x14ac:dyDescent="0.25">
      <c r="A5787" t="s">
        <v>2473</v>
      </c>
      <c r="B5787" t="s">
        <v>2472</v>
      </c>
      <c r="C5787" t="s">
        <v>2471</v>
      </c>
      <c r="D5787">
        <v>11497.74</v>
      </c>
      <c r="E5787">
        <v>284</v>
      </c>
      <c r="F5787">
        <v>10261</v>
      </c>
      <c r="G5787">
        <v>71010261</v>
      </c>
      <c r="H5787" t="s">
        <v>2761</v>
      </c>
      <c r="I5787" t="s">
        <v>2737</v>
      </c>
      <c r="J5787" s="8">
        <v>43906.254166666666</v>
      </c>
      <c r="K5787">
        <v>710</v>
      </c>
      <c r="L5787">
        <v>49505</v>
      </c>
      <c r="M5787" s="19">
        <v>298</v>
      </c>
    </row>
    <row r="5788" spans="1:15" hidden="1" x14ac:dyDescent="0.25">
      <c r="A5788" t="s">
        <v>2473</v>
      </c>
      <c r="B5788" t="s">
        <v>2472</v>
      </c>
      <c r="C5788" t="s">
        <v>2471</v>
      </c>
      <c r="D5788">
        <v>11497.74</v>
      </c>
      <c r="E5788">
        <v>120</v>
      </c>
      <c r="F5788">
        <v>94640</v>
      </c>
      <c r="G5788">
        <v>41044000</v>
      </c>
      <c r="H5788" t="s">
        <v>2762</v>
      </c>
      <c r="I5788" t="s">
        <v>2737</v>
      </c>
      <c r="J5788" s="8">
        <v>43906.254166666666</v>
      </c>
      <c r="K5788">
        <v>410</v>
      </c>
      <c r="L5788">
        <v>49505</v>
      </c>
      <c r="M5788" s="19">
        <v>126</v>
      </c>
    </row>
    <row r="5789" spans="1:15" hidden="1" x14ac:dyDescent="0.25">
      <c r="A5789" t="s">
        <v>2473</v>
      </c>
      <c r="B5789" t="s">
        <v>2472</v>
      </c>
      <c r="C5789" t="s">
        <v>2471</v>
      </c>
      <c r="D5789">
        <v>11497.74</v>
      </c>
      <c r="E5789">
        <v>90.24</v>
      </c>
      <c r="F5789" t="s">
        <v>2752</v>
      </c>
      <c r="G5789">
        <v>27038238</v>
      </c>
      <c r="H5789" t="s">
        <v>2753</v>
      </c>
      <c r="I5789" t="s">
        <v>2737</v>
      </c>
      <c r="J5789" s="8">
        <v>43906.254166666666</v>
      </c>
      <c r="K5789">
        <v>270</v>
      </c>
      <c r="L5789">
        <v>49505</v>
      </c>
    </row>
    <row r="5790" spans="1:15" hidden="1" x14ac:dyDescent="0.25">
      <c r="A5790" t="s">
        <v>2473</v>
      </c>
      <c r="B5790" t="s">
        <v>2472</v>
      </c>
      <c r="C5790" t="s">
        <v>2471</v>
      </c>
      <c r="D5790">
        <v>11497.74</v>
      </c>
      <c r="E5790">
        <v>10.41</v>
      </c>
      <c r="F5790" t="s">
        <v>2737</v>
      </c>
      <c r="G5790">
        <v>25815118</v>
      </c>
      <c r="H5790" t="s">
        <v>3031</v>
      </c>
      <c r="I5790" t="s">
        <v>2737</v>
      </c>
      <c r="J5790" s="8">
        <v>43906.254166666666</v>
      </c>
      <c r="K5790">
        <v>258</v>
      </c>
      <c r="L5790">
        <v>49505</v>
      </c>
    </row>
    <row r="5791" spans="1:15" hidden="1" x14ac:dyDescent="0.25">
      <c r="A5791" t="s">
        <v>1581</v>
      </c>
      <c r="B5791" t="s">
        <v>1580</v>
      </c>
      <c r="C5791" t="s">
        <v>2350</v>
      </c>
      <c r="D5791">
        <v>16246.19</v>
      </c>
      <c r="E5791">
        <v>7.87</v>
      </c>
      <c r="F5791">
        <v>38162</v>
      </c>
      <c r="G5791">
        <v>27038162</v>
      </c>
      <c r="H5791" t="s">
        <v>2929</v>
      </c>
      <c r="I5791" t="s">
        <v>2737</v>
      </c>
      <c r="J5791" s="8">
        <v>43783.313194444447</v>
      </c>
      <c r="K5791">
        <v>270</v>
      </c>
      <c r="L5791">
        <v>47562</v>
      </c>
    </row>
    <row r="5792" spans="1:15" hidden="1" x14ac:dyDescent="0.25">
      <c r="A5792" t="s">
        <v>1581</v>
      </c>
      <c r="B5792" t="s">
        <v>1580</v>
      </c>
      <c r="C5792" t="s">
        <v>2350</v>
      </c>
      <c r="D5792">
        <v>16246.19</v>
      </c>
      <c r="E5792">
        <v>8.0500000000000007</v>
      </c>
      <c r="F5792" t="s">
        <v>2737</v>
      </c>
      <c r="G5792">
        <v>27210100</v>
      </c>
      <c r="H5792" t="s">
        <v>2750</v>
      </c>
      <c r="I5792" t="s">
        <v>2737</v>
      </c>
      <c r="J5792" s="8">
        <v>43783.313194444447</v>
      </c>
      <c r="K5792">
        <v>272</v>
      </c>
      <c r="L5792">
        <v>47562</v>
      </c>
    </row>
    <row r="5793" spans="1:12" hidden="1" x14ac:dyDescent="0.25">
      <c r="A5793" t="s">
        <v>1581</v>
      </c>
      <c r="B5793" t="s">
        <v>1580</v>
      </c>
      <c r="C5793" t="s">
        <v>2350</v>
      </c>
      <c r="D5793">
        <v>16246.19</v>
      </c>
      <c r="E5793">
        <v>6.69</v>
      </c>
      <c r="F5793" t="s">
        <v>2737</v>
      </c>
      <c r="G5793">
        <v>27269158</v>
      </c>
      <c r="H5793" t="s">
        <v>2930</v>
      </c>
      <c r="I5793" t="s">
        <v>2737</v>
      </c>
      <c r="J5793" s="8">
        <v>43783.313194444447</v>
      </c>
      <c r="K5793">
        <v>272</v>
      </c>
      <c r="L5793">
        <v>47562</v>
      </c>
    </row>
    <row r="5794" spans="1:12" hidden="1" x14ac:dyDescent="0.25">
      <c r="A5794" t="s">
        <v>1581</v>
      </c>
      <c r="B5794" t="s">
        <v>1580</v>
      </c>
      <c r="C5794" t="s">
        <v>2350</v>
      </c>
      <c r="D5794">
        <v>16246.19</v>
      </c>
      <c r="E5794">
        <v>11.85</v>
      </c>
      <c r="F5794" t="s">
        <v>2737</v>
      </c>
      <c r="G5794">
        <v>27069281</v>
      </c>
      <c r="H5794" t="s">
        <v>3022</v>
      </c>
      <c r="I5794" t="s">
        <v>2737</v>
      </c>
      <c r="J5794" s="8">
        <v>43783.313194444447</v>
      </c>
      <c r="K5794">
        <v>270</v>
      </c>
      <c r="L5794">
        <v>47562</v>
      </c>
    </row>
    <row r="5795" spans="1:12" hidden="1" x14ac:dyDescent="0.25">
      <c r="A5795" t="s">
        <v>1581</v>
      </c>
      <c r="B5795" t="s">
        <v>1580</v>
      </c>
      <c r="C5795" t="s">
        <v>2350</v>
      </c>
      <c r="D5795">
        <v>16246.19</v>
      </c>
      <c r="E5795">
        <v>12.34</v>
      </c>
      <c r="F5795" t="s">
        <v>2773</v>
      </c>
      <c r="G5795">
        <v>27038236</v>
      </c>
      <c r="H5795" t="s">
        <v>2774</v>
      </c>
      <c r="I5795" t="s">
        <v>2737</v>
      </c>
      <c r="J5795" s="8">
        <v>43783.313194444447</v>
      </c>
      <c r="K5795">
        <v>270</v>
      </c>
      <c r="L5795">
        <v>47562</v>
      </c>
    </row>
    <row r="5796" spans="1:12" hidden="1" x14ac:dyDescent="0.25">
      <c r="A5796" t="s">
        <v>1581</v>
      </c>
      <c r="B5796" t="s">
        <v>1580</v>
      </c>
      <c r="C5796" t="s">
        <v>2350</v>
      </c>
      <c r="D5796">
        <v>16246.19</v>
      </c>
      <c r="E5796">
        <v>51.04</v>
      </c>
      <c r="F5796" t="s">
        <v>2737</v>
      </c>
      <c r="G5796">
        <v>27210100</v>
      </c>
      <c r="H5796" t="s">
        <v>2750</v>
      </c>
      <c r="I5796" t="s">
        <v>2737</v>
      </c>
      <c r="J5796" s="8">
        <v>43783.313194444447</v>
      </c>
      <c r="K5796">
        <v>272</v>
      </c>
      <c r="L5796">
        <v>47562</v>
      </c>
    </row>
    <row r="5797" spans="1:12" hidden="1" x14ac:dyDescent="0.25">
      <c r="A5797" t="s">
        <v>1581</v>
      </c>
      <c r="B5797" t="s">
        <v>1580</v>
      </c>
      <c r="C5797" t="s">
        <v>2350</v>
      </c>
      <c r="D5797">
        <v>16246.19</v>
      </c>
      <c r="E5797">
        <v>545.13</v>
      </c>
      <c r="F5797" t="s">
        <v>2737</v>
      </c>
      <c r="G5797">
        <v>27210100</v>
      </c>
      <c r="H5797" t="s">
        <v>2750</v>
      </c>
      <c r="I5797" t="s">
        <v>2737</v>
      </c>
      <c r="J5797" s="8">
        <v>43783.313194444447</v>
      </c>
      <c r="K5797">
        <v>272</v>
      </c>
      <c r="L5797">
        <v>47562</v>
      </c>
    </row>
    <row r="5798" spans="1:12" hidden="1" x14ac:dyDescent="0.25">
      <c r="A5798" t="s">
        <v>1581</v>
      </c>
      <c r="B5798" t="s">
        <v>1580</v>
      </c>
      <c r="C5798" t="s">
        <v>2350</v>
      </c>
      <c r="D5798">
        <v>16246.19</v>
      </c>
      <c r="E5798">
        <v>89.13</v>
      </c>
      <c r="F5798" t="s">
        <v>2737</v>
      </c>
      <c r="G5798">
        <v>27210100</v>
      </c>
      <c r="H5798" t="s">
        <v>2750</v>
      </c>
      <c r="I5798" t="s">
        <v>2737</v>
      </c>
      <c r="J5798" s="8">
        <v>43783.313194444447</v>
      </c>
      <c r="K5798">
        <v>272</v>
      </c>
      <c r="L5798">
        <v>47562</v>
      </c>
    </row>
    <row r="5799" spans="1:12" hidden="1" x14ac:dyDescent="0.25">
      <c r="A5799" t="s">
        <v>1581</v>
      </c>
      <c r="B5799" t="s">
        <v>1580</v>
      </c>
      <c r="C5799" t="s">
        <v>2350</v>
      </c>
      <c r="D5799">
        <v>16246.19</v>
      </c>
      <c r="E5799">
        <v>89.13</v>
      </c>
      <c r="F5799" t="s">
        <v>2737</v>
      </c>
      <c r="G5799">
        <v>27210100</v>
      </c>
      <c r="H5799" t="s">
        <v>2750</v>
      </c>
      <c r="I5799" t="s">
        <v>2737</v>
      </c>
      <c r="J5799" s="8">
        <v>43783.313194444447</v>
      </c>
      <c r="K5799">
        <v>272</v>
      </c>
      <c r="L5799">
        <v>47562</v>
      </c>
    </row>
    <row r="5800" spans="1:12" hidden="1" x14ac:dyDescent="0.25">
      <c r="A5800" t="s">
        <v>1581</v>
      </c>
      <c r="B5800" t="s">
        <v>1580</v>
      </c>
      <c r="C5800" t="s">
        <v>2350</v>
      </c>
      <c r="D5800">
        <v>16246.19</v>
      </c>
      <c r="E5800">
        <v>178.27</v>
      </c>
      <c r="F5800" t="s">
        <v>2737</v>
      </c>
      <c r="G5800">
        <v>27210100</v>
      </c>
      <c r="H5800" t="s">
        <v>2750</v>
      </c>
      <c r="I5800" t="s">
        <v>2737</v>
      </c>
      <c r="J5800" s="8">
        <v>43783.313194444447</v>
      </c>
      <c r="K5800">
        <v>272</v>
      </c>
      <c r="L5800">
        <v>47562</v>
      </c>
    </row>
    <row r="5801" spans="1:12" hidden="1" x14ac:dyDescent="0.25">
      <c r="A5801" t="s">
        <v>1581</v>
      </c>
      <c r="B5801" t="s">
        <v>1580</v>
      </c>
      <c r="C5801" t="s">
        <v>2350</v>
      </c>
      <c r="D5801">
        <v>16246.19</v>
      </c>
      <c r="E5801">
        <v>740.25</v>
      </c>
      <c r="F5801" t="s">
        <v>2737</v>
      </c>
      <c r="G5801">
        <v>27210100</v>
      </c>
      <c r="H5801" t="s">
        <v>2750</v>
      </c>
      <c r="I5801" t="s">
        <v>2737</v>
      </c>
      <c r="J5801" s="8">
        <v>43783.313194444447</v>
      </c>
      <c r="K5801">
        <v>272</v>
      </c>
      <c r="L5801">
        <v>47562</v>
      </c>
    </row>
    <row r="5802" spans="1:12" hidden="1" x14ac:dyDescent="0.25">
      <c r="A5802" t="s">
        <v>1581</v>
      </c>
      <c r="B5802" t="s">
        <v>1580</v>
      </c>
      <c r="C5802" t="s">
        <v>2350</v>
      </c>
      <c r="D5802">
        <v>16246.19</v>
      </c>
      <c r="E5802">
        <v>176.81</v>
      </c>
      <c r="F5802" t="s">
        <v>2737</v>
      </c>
      <c r="G5802">
        <v>27210100</v>
      </c>
      <c r="H5802" t="s">
        <v>2750</v>
      </c>
      <c r="I5802" t="s">
        <v>2737</v>
      </c>
      <c r="J5802" s="8">
        <v>43783.313194444447</v>
      </c>
      <c r="K5802">
        <v>272</v>
      </c>
      <c r="L5802">
        <v>47562</v>
      </c>
    </row>
    <row r="5803" spans="1:12" hidden="1" x14ac:dyDescent="0.25">
      <c r="A5803" t="s">
        <v>1581</v>
      </c>
      <c r="B5803" t="s">
        <v>1580</v>
      </c>
      <c r="C5803" t="s">
        <v>2350</v>
      </c>
      <c r="D5803">
        <v>16246.19</v>
      </c>
      <c r="E5803">
        <v>6.88</v>
      </c>
      <c r="F5803" t="s">
        <v>2737</v>
      </c>
      <c r="G5803">
        <v>27210100</v>
      </c>
      <c r="H5803" t="s">
        <v>2750</v>
      </c>
      <c r="I5803" t="s">
        <v>2737</v>
      </c>
      <c r="J5803" s="8">
        <v>43783.313194444447</v>
      </c>
      <c r="K5803">
        <v>272</v>
      </c>
      <c r="L5803">
        <v>47562</v>
      </c>
    </row>
    <row r="5804" spans="1:12" hidden="1" x14ac:dyDescent="0.25">
      <c r="A5804" t="s">
        <v>1581</v>
      </c>
      <c r="B5804" t="s">
        <v>1580</v>
      </c>
      <c r="C5804" t="s">
        <v>2350</v>
      </c>
      <c r="D5804">
        <v>16246.19</v>
      </c>
      <c r="E5804">
        <v>143.96</v>
      </c>
      <c r="F5804" t="s">
        <v>2737</v>
      </c>
      <c r="G5804">
        <v>27210100</v>
      </c>
      <c r="H5804" t="s">
        <v>2750</v>
      </c>
      <c r="I5804" t="s">
        <v>2737</v>
      </c>
      <c r="J5804" s="8">
        <v>43783.313194444447</v>
      </c>
      <c r="K5804">
        <v>272</v>
      </c>
      <c r="L5804">
        <v>47562</v>
      </c>
    </row>
    <row r="5805" spans="1:12" hidden="1" x14ac:dyDescent="0.25">
      <c r="A5805" t="s">
        <v>1581</v>
      </c>
      <c r="B5805" t="s">
        <v>1580</v>
      </c>
      <c r="C5805" t="s">
        <v>2350</v>
      </c>
      <c r="D5805">
        <v>16246.19</v>
      </c>
      <c r="E5805">
        <v>12.48</v>
      </c>
      <c r="F5805" t="s">
        <v>2737</v>
      </c>
      <c r="G5805">
        <v>27101000</v>
      </c>
      <c r="H5805" t="s">
        <v>2956</v>
      </c>
      <c r="I5805" t="s">
        <v>2737</v>
      </c>
      <c r="J5805" s="8">
        <v>43783.313194444447</v>
      </c>
      <c r="K5805">
        <v>271</v>
      </c>
      <c r="L5805">
        <v>47562</v>
      </c>
    </row>
    <row r="5806" spans="1:12" hidden="1" x14ac:dyDescent="0.25">
      <c r="A5806" t="s">
        <v>1581</v>
      </c>
      <c r="B5806" t="s">
        <v>1580</v>
      </c>
      <c r="C5806" t="s">
        <v>2350</v>
      </c>
      <c r="D5806">
        <v>16246.19</v>
      </c>
      <c r="E5806">
        <v>21.01</v>
      </c>
      <c r="F5806" t="s">
        <v>2737</v>
      </c>
      <c r="G5806">
        <v>27210100</v>
      </c>
      <c r="H5806" t="s">
        <v>2750</v>
      </c>
      <c r="I5806" t="s">
        <v>2737</v>
      </c>
      <c r="J5806" s="8">
        <v>43783.313194444447</v>
      </c>
      <c r="K5806">
        <v>272</v>
      </c>
      <c r="L5806">
        <v>47562</v>
      </c>
    </row>
    <row r="5807" spans="1:12" hidden="1" x14ac:dyDescent="0.25">
      <c r="A5807" t="s">
        <v>1581</v>
      </c>
      <c r="B5807" t="s">
        <v>1580</v>
      </c>
      <c r="C5807" t="s">
        <v>2350</v>
      </c>
      <c r="D5807">
        <v>16246.19</v>
      </c>
      <c r="E5807">
        <v>46.77</v>
      </c>
      <c r="F5807">
        <v>13031</v>
      </c>
      <c r="G5807">
        <v>27013031</v>
      </c>
      <c r="H5807" t="s">
        <v>3149</v>
      </c>
      <c r="I5807" t="s">
        <v>2737</v>
      </c>
      <c r="J5807" s="8">
        <v>43783.313194444447</v>
      </c>
      <c r="K5807">
        <v>270</v>
      </c>
      <c r="L5807">
        <v>47562</v>
      </c>
    </row>
    <row r="5808" spans="1:12" hidden="1" x14ac:dyDescent="0.25">
      <c r="A5808" t="s">
        <v>1581</v>
      </c>
      <c r="B5808" t="s">
        <v>1580</v>
      </c>
      <c r="C5808" t="s">
        <v>2350</v>
      </c>
      <c r="D5808">
        <v>16246.19</v>
      </c>
      <c r="E5808">
        <v>47.99</v>
      </c>
      <c r="F5808" t="s">
        <v>2737</v>
      </c>
      <c r="G5808">
        <v>27210100</v>
      </c>
      <c r="H5808" t="s">
        <v>2750</v>
      </c>
      <c r="I5808" t="s">
        <v>2737</v>
      </c>
      <c r="J5808" s="8">
        <v>43783.313194444447</v>
      </c>
      <c r="K5808">
        <v>272</v>
      </c>
      <c r="L5808">
        <v>47562</v>
      </c>
    </row>
    <row r="5809" spans="1:12" hidden="1" x14ac:dyDescent="0.25">
      <c r="A5809" t="s">
        <v>1581</v>
      </c>
      <c r="B5809" t="s">
        <v>1580</v>
      </c>
      <c r="C5809" t="s">
        <v>2350</v>
      </c>
      <c r="D5809">
        <v>16246.19</v>
      </c>
      <c r="E5809">
        <v>11.92</v>
      </c>
      <c r="F5809" t="s">
        <v>2752</v>
      </c>
      <c r="G5809">
        <v>27038238</v>
      </c>
      <c r="H5809" t="s">
        <v>2753</v>
      </c>
      <c r="I5809" t="s">
        <v>2737</v>
      </c>
      <c r="J5809" s="8">
        <v>43783.313194444447</v>
      </c>
      <c r="K5809">
        <v>270</v>
      </c>
      <c r="L5809">
        <v>47562</v>
      </c>
    </row>
    <row r="5810" spans="1:12" hidden="1" x14ac:dyDescent="0.25">
      <c r="A5810" t="s">
        <v>1581</v>
      </c>
      <c r="B5810" t="s">
        <v>1580</v>
      </c>
      <c r="C5810" t="s">
        <v>2350</v>
      </c>
      <c r="D5810">
        <v>16246.19</v>
      </c>
      <c r="E5810">
        <v>11.59</v>
      </c>
      <c r="F5810" t="s">
        <v>2737</v>
      </c>
      <c r="G5810">
        <v>27069212</v>
      </c>
      <c r="H5810" t="s">
        <v>2754</v>
      </c>
      <c r="I5810" t="s">
        <v>2737</v>
      </c>
      <c r="J5810" s="8">
        <v>43783.313194444447</v>
      </c>
      <c r="K5810">
        <v>270</v>
      </c>
      <c r="L5810">
        <v>47562</v>
      </c>
    </row>
    <row r="5811" spans="1:12" hidden="1" x14ac:dyDescent="0.25">
      <c r="A5811" t="s">
        <v>1581</v>
      </c>
      <c r="B5811" t="s">
        <v>1580</v>
      </c>
      <c r="C5811" t="s">
        <v>2350</v>
      </c>
      <c r="D5811">
        <v>16246.19</v>
      </c>
      <c r="E5811">
        <v>10.53</v>
      </c>
      <c r="F5811" t="s">
        <v>2737</v>
      </c>
      <c r="G5811">
        <v>27013394</v>
      </c>
      <c r="H5811" t="s">
        <v>2789</v>
      </c>
      <c r="I5811" t="s">
        <v>2737</v>
      </c>
      <c r="J5811" s="8">
        <v>43783.313194444447</v>
      </c>
      <c r="K5811">
        <v>270</v>
      </c>
      <c r="L5811">
        <v>47562</v>
      </c>
    </row>
    <row r="5812" spans="1:12" hidden="1" x14ac:dyDescent="0.25">
      <c r="A5812" t="s">
        <v>1581</v>
      </c>
      <c r="B5812" t="s">
        <v>1580</v>
      </c>
      <c r="C5812" t="s">
        <v>2350</v>
      </c>
      <c r="D5812">
        <v>16246.19</v>
      </c>
      <c r="E5812">
        <v>7.35</v>
      </c>
      <c r="F5812" t="s">
        <v>2737</v>
      </c>
      <c r="G5812">
        <v>27013392</v>
      </c>
      <c r="H5812" t="s">
        <v>2755</v>
      </c>
      <c r="I5812" t="s">
        <v>2737</v>
      </c>
      <c r="J5812" s="8">
        <v>43783.313194444447</v>
      </c>
      <c r="K5812">
        <v>270</v>
      </c>
      <c r="L5812">
        <v>47562</v>
      </c>
    </row>
    <row r="5813" spans="1:12" hidden="1" x14ac:dyDescent="0.25">
      <c r="A5813" t="s">
        <v>1581</v>
      </c>
      <c r="B5813" t="s">
        <v>1580</v>
      </c>
      <c r="C5813" t="s">
        <v>2350</v>
      </c>
      <c r="D5813">
        <v>16246.19</v>
      </c>
      <c r="E5813">
        <v>21.19</v>
      </c>
      <c r="F5813" t="s">
        <v>2737</v>
      </c>
      <c r="G5813">
        <v>27013399</v>
      </c>
      <c r="H5813" t="s">
        <v>2739</v>
      </c>
      <c r="I5813" t="s">
        <v>2737</v>
      </c>
      <c r="J5813" s="8">
        <v>43783.313194444447</v>
      </c>
      <c r="K5813">
        <v>270</v>
      </c>
      <c r="L5813">
        <v>47562</v>
      </c>
    </row>
    <row r="5814" spans="1:12" hidden="1" x14ac:dyDescent="0.25">
      <c r="A5814" t="s">
        <v>1581</v>
      </c>
      <c r="B5814" t="s">
        <v>1580</v>
      </c>
      <c r="C5814" t="s">
        <v>2350</v>
      </c>
      <c r="D5814">
        <v>16246.19</v>
      </c>
      <c r="E5814">
        <v>10.97</v>
      </c>
      <c r="F5814" t="s">
        <v>2737</v>
      </c>
      <c r="G5814">
        <v>27280043</v>
      </c>
      <c r="H5814" t="s">
        <v>2740</v>
      </c>
      <c r="I5814" t="s">
        <v>2737</v>
      </c>
      <c r="J5814" s="8">
        <v>43783.313194444447</v>
      </c>
      <c r="K5814">
        <v>272</v>
      </c>
      <c r="L5814">
        <v>47562</v>
      </c>
    </row>
    <row r="5815" spans="1:12" hidden="1" x14ac:dyDescent="0.25">
      <c r="A5815" t="s">
        <v>1581</v>
      </c>
      <c r="B5815" t="s">
        <v>1580</v>
      </c>
      <c r="C5815" t="s">
        <v>2350</v>
      </c>
      <c r="D5815">
        <v>16246.19</v>
      </c>
      <c r="E5815">
        <v>44.6</v>
      </c>
      <c r="F5815">
        <v>37024</v>
      </c>
      <c r="G5815">
        <v>27037024</v>
      </c>
      <c r="H5815" t="s">
        <v>2835</v>
      </c>
      <c r="I5815" t="s">
        <v>2737</v>
      </c>
      <c r="J5815" s="8">
        <v>43783.313194444447</v>
      </c>
      <c r="K5815">
        <v>270</v>
      </c>
      <c r="L5815">
        <v>47562</v>
      </c>
    </row>
    <row r="5816" spans="1:12" hidden="1" x14ac:dyDescent="0.25">
      <c r="A5816" t="s">
        <v>1581</v>
      </c>
      <c r="B5816" t="s">
        <v>1580</v>
      </c>
      <c r="C5816" t="s">
        <v>2350</v>
      </c>
      <c r="D5816">
        <v>16246.19</v>
      </c>
      <c r="E5816">
        <v>8.58</v>
      </c>
      <c r="F5816" t="s">
        <v>2737</v>
      </c>
      <c r="G5816">
        <v>27069225</v>
      </c>
      <c r="H5816" t="s">
        <v>2757</v>
      </c>
      <c r="I5816" t="s">
        <v>2737</v>
      </c>
      <c r="J5816" s="8">
        <v>43783.313194444447</v>
      </c>
      <c r="K5816">
        <v>270</v>
      </c>
      <c r="L5816">
        <v>47562</v>
      </c>
    </row>
    <row r="5817" spans="1:12" hidden="1" x14ac:dyDescent="0.25">
      <c r="A5817" t="s">
        <v>1581</v>
      </c>
      <c r="B5817" t="s">
        <v>1580</v>
      </c>
      <c r="C5817" t="s">
        <v>2350</v>
      </c>
      <c r="D5817">
        <v>16246.19</v>
      </c>
      <c r="E5817">
        <v>7.87</v>
      </c>
      <c r="F5817" t="s">
        <v>2737</v>
      </c>
      <c r="G5817">
        <v>27210100</v>
      </c>
      <c r="H5817" t="s">
        <v>2750</v>
      </c>
      <c r="I5817" t="s">
        <v>2737</v>
      </c>
      <c r="J5817" s="8">
        <v>43783.313194444447</v>
      </c>
      <c r="K5817">
        <v>272</v>
      </c>
      <c r="L5817">
        <v>47562</v>
      </c>
    </row>
    <row r="5818" spans="1:12" hidden="1" x14ac:dyDescent="0.25">
      <c r="A5818" t="s">
        <v>1581</v>
      </c>
      <c r="B5818" t="s">
        <v>1580</v>
      </c>
      <c r="C5818" t="s">
        <v>2350</v>
      </c>
      <c r="D5818">
        <v>16246.19</v>
      </c>
      <c r="E5818">
        <v>22.66</v>
      </c>
      <c r="F5818" t="s">
        <v>2737</v>
      </c>
      <c r="G5818">
        <v>27210100</v>
      </c>
      <c r="H5818" t="s">
        <v>2750</v>
      </c>
      <c r="I5818" t="s">
        <v>2737</v>
      </c>
      <c r="J5818" s="8">
        <v>43783.313194444447</v>
      </c>
      <c r="K5818">
        <v>272</v>
      </c>
      <c r="L5818">
        <v>47562</v>
      </c>
    </row>
    <row r="5819" spans="1:12" hidden="1" x14ac:dyDescent="0.25">
      <c r="A5819" t="s">
        <v>1581</v>
      </c>
      <c r="B5819" t="s">
        <v>1580</v>
      </c>
      <c r="C5819" t="s">
        <v>2350</v>
      </c>
      <c r="D5819">
        <v>16246.19</v>
      </c>
      <c r="E5819">
        <v>61</v>
      </c>
      <c r="F5819" t="s">
        <v>3186</v>
      </c>
      <c r="G5819">
        <v>25923941</v>
      </c>
      <c r="H5819" t="s">
        <v>3187</v>
      </c>
      <c r="I5819" t="s">
        <v>2737</v>
      </c>
      <c r="J5819" s="8">
        <v>43783.313194444447</v>
      </c>
      <c r="K5819">
        <v>259</v>
      </c>
      <c r="L5819">
        <v>47562</v>
      </c>
    </row>
    <row r="5820" spans="1:12" hidden="1" x14ac:dyDescent="0.25">
      <c r="A5820" t="s">
        <v>1581</v>
      </c>
      <c r="B5820" t="s">
        <v>1580</v>
      </c>
      <c r="C5820" t="s">
        <v>2350</v>
      </c>
      <c r="D5820">
        <v>16246.19</v>
      </c>
      <c r="E5820">
        <v>107</v>
      </c>
      <c r="F5820" t="s">
        <v>2846</v>
      </c>
      <c r="G5820">
        <v>63621209</v>
      </c>
      <c r="H5820" t="s">
        <v>2961</v>
      </c>
      <c r="I5820" t="s">
        <v>2737</v>
      </c>
      <c r="J5820" s="8">
        <v>43783.313194444447</v>
      </c>
      <c r="K5820">
        <v>636</v>
      </c>
      <c r="L5820">
        <v>47562</v>
      </c>
    </row>
    <row r="5821" spans="1:12" hidden="1" x14ac:dyDescent="0.25">
      <c r="A5821" t="s">
        <v>1581</v>
      </c>
      <c r="B5821" t="s">
        <v>1580</v>
      </c>
      <c r="C5821" t="s">
        <v>2350</v>
      </c>
      <c r="D5821">
        <v>16246.19</v>
      </c>
      <c r="E5821">
        <v>46</v>
      </c>
      <c r="F5821" t="s">
        <v>2742</v>
      </c>
      <c r="G5821">
        <v>25021907</v>
      </c>
      <c r="H5821" t="s">
        <v>2743</v>
      </c>
      <c r="I5821" t="s">
        <v>2737</v>
      </c>
      <c r="J5821" s="8">
        <v>43783.313194444447</v>
      </c>
      <c r="K5821">
        <v>250</v>
      </c>
      <c r="L5821">
        <v>47562</v>
      </c>
    </row>
    <row r="5822" spans="1:12" hidden="1" x14ac:dyDescent="0.25">
      <c r="A5822" t="s">
        <v>1581</v>
      </c>
      <c r="B5822" t="s">
        <v>1580</v>
      </c>
      <c r="C5822" t="s">
        <v>2350</v>
      </c>
      <c r="D5822">
        <v>16246.19</v>
      </c>
      <c r="E5822">
        <v>19</v>
      </c>
      <c r="F5822" t="s">
        <v>2865</v>
      </c>
      <c r="G5822">
        <v>25024630</v>
      </c>
      <c r="H5822" t="s">
        <v>2866</v>
      </c>
      <c r="I5822" t="s">
        <v>2737</v>
      </c>
      <c r="J5822" s="8">
        <v>43783.313194444447</v>
      </c>
      <c r="K5822">
        <v>250</v>
      </c>
      <c r="L5822">
        <v>47562</v>
      </c>
    </row>
    <row r="5823" spans="1:12" hidden="1" x14ac:dyDescent="0.25">
      <c r="A5823" t="s">
        <v>1581</v>
      </c>
      <c r="B5823" t="s">
        <v>1580</v>
      </c>
      <c r="C5823" t="s">
        <v>2350</v>
      </c>
      <c r="D5823">
        <v>16246.19</v>
      </c>
      <c r="E5823">
        <v>22</v>
      </c>
      <c r="F5823" t="s">
        <v>2737</v>
      </c>
      <c r="G5823">
        <v>25024769</v>
      </c>
      <c r="H5823" t="s">
        <v>2741</v>
      </c>
      <c r="I5823" t="s">
        <v>2737</v>
      </c>
      <c r="J5823" s="8">
        <v>43783.313194444447</v>
      </c>
      <c r="K5823">
        <v>250</v>
      </c>
      <c r="L5823">
        <v>47562</v>
      </c>
    </row>
    <row r="5824" spans="1:12" hidden="1" x14ac:dyDescent="0.25">
      <c r="A5824" t="s">
        <v>1581</v>
      </c>
      <c r="B5824" t="s">
        <v>1580</v>
      </c>
      <c r="C5824" t="s">
        <v>2350</v>
      </c>
      <c r="D5824">
        <v>16246.19</v>
      </c>
      <c r="E5824">
        <v>126</v>
      </c>
      <c r="F5824" t="s">
        <v>2895</v>
      </c>
      <c r="G5824">
        <v>25021563</v>
      </c>
      <c r="H5824" t="s">
        <v>2896</v>
      </c>
      <c r="I5824" t="s">
        <v>2737</v>
      </c>
      <c r="J5824" s="8">
        <v>43783.313194444447</v>
      </c>
      <c r="K5824">
        <v>250</v>
      </c>
      <c r="L5824">
        <v>47562</v>
      </c>
    </row>
    <row r="5825" spans="1:12" hidden="1" x14ac:dyDescent="0.25">
      <c r="A5825" t="s">
        <v>1581</v>
      </c>
      <c r="B5825" t="s">
        <v>1580</v>
      </c>
      <c r="C5825" t="s">
        <v>2350</v>
      </c>
      <c r="D5825">
        <v>16246.19</v>
      </c>
      <c r="E5825">
        <v>21</v>
      </c>
      <c r="F5825" t="s">
        <v>2759</v>
      </c>
      <c r="G5825">
        <v>25022093</v>
      </c>
      <c r="H5825" t="s">
        <v>2924</v>
      </c>
      <c r="I5825" t="s">
        <v>2737</v>
      </c>
      <c r="J5825" s="8">
        <v>43783.313194444447</v>
      </c>
      <c r="K5825">
        <v>250</v>
      </c>
      <c r="L5825">
        <v>47562</v>
      </c>
    </row>
    <row r="5826" spans="1:12" hidden="1" x14ac:dyDescent="0.25">
      <c r="A5826" t="s">
        <v>1581</v>
      </c>
      <c r="B5826" t="s">
        <v>1580</v>
      </c>
      <c r="C5826" t="s">
        <v>2350</v>
      </c>
      <c r="D5826">
        <v>16246.19</v>
      </c>
      <c r="E5826">
        <v>7</v>
      </c>
      <c r="F5826" t="s">
        <v>2737</v>
      </c>
      <c r="G5826">
        <v>25024632</v>
      </c>
      <c r="H5826" t="s">
        <v>2758</v>
      </c>
      <c r="I5826" t="s">
        <v>2737</v>
      </c>
      <c r="J5826" s="8">
        <v>43783.313194444447</v>
      </c>
      <c r="K5826">
        <v>250</v>
      </c>
      <c r="L5826">
        <v>47562</v>
      </c>
    </row>
    <row r="5827" spans="1:12" hidden="1" x14ac:dyDescent="0.25">
      <c r="A5827" t="s">
        <v>1581</v>
      </c>
      <c r="B5827" t="s">
        <v>1580</v>
      </c>
      <c r="C5827" t="s">
        <v>2350</v>
      </c>
      <c r="D5827">
        <v>16246.19</v>
      </c>
      <c r="E5827">
        <v>46</v>
      </c>
      <c r="F5827" t="s">
        <v>2737</v>
      </c>
      <c r="G5827">
        <v>25023527</v>
      </c>
      <c r="H5827" t="s">
        <v>2925</v>
      </c>
      <c r="I5827" t="s">
        <v>2737</v>
      </c>
      <c r="J5827" s="8">
        <v>43783.313194444447</v>
      </c>
      <c r="K5827">
        <v>250</v>
      </c>
      <c r="L5827">
        <v>47562</v>
      </c>
    </row>
    <row r="5828" spans="1:12" hidden="1" x14ac:dyDescent="0.25">
      <c r="A5828" t="s">
        <v>1581</v>
      </c>
      <c r="B5828" t="s">
        <v>1580</v>
      </c>
      <c r="C5828" t="s">
        <v>2350</v>
      </c>
      <c r="D5828">
        <v>16246.19</v>
      </c>
      <c r="E5828">
        <v>19</v>
      </c>
      <c r="F5828" t="s">
        <v>2865</v>
      </c>
      <c r="G5828">
        <v>25024630</v>
      </c>
      <c r="H5828" t="s">
        <v>2866</v>
      </c>
      <c r="I5828" t="s">
        <v>2737</v>
      </c>
      <c r="J5828" s="8">
        <v>43783.313194444447</v>
      </c>
      <c r="K5828">
        <v>250</v>
      </c>
      <c r="L5828">
        <v>47562</v>
      </c>
    </row>
    <row r="5829" spans="1:12" hidden="1" x14ac:dyDescent="0.25">
      <c r="A5829" t="s">
        <v>1581</v>
      </c>
      <c r="B5829" t="s">
        <v>1580</v>
      </c>
      <c r="C5829" t="s">
        <v>2350</v>
      </c>
      <c r="D5829">
        <v>16246.19</v>
      </c>
      <c r="E5829">
        <v>21</v>
      </c>
      <c r="F5829" t="s">
        <v>2897</v>
      </c>
      <c r="G5829">
        <v>25021100</v>
      </c>
      <c r="H5829" t="s">
        <v>2898</v>
      </c>
      <c r="I5829" t="s">
        <v>2737</v>
      </c>
      <c r="J5829" s="8">
        <v>43783.313194444447</v>
      </c>
      <c r="K5829">
        <v>250</v>
      </c>
      <c r="L5829">
        <v>47562</v>
      </c>
    </row>
    <row r="5830" spans="1:12" hidden="1" x14ac:dyDescent="0.25">
      <c r="A5830" t="s">
        <v>1581</v>
      </c>
      <c r="B5830" t="s">
        <v>1580</v>
      </c>
      <c r="C5830" t="s">
        <v>2350</v>
      </c>
      <c r="D5830">
        <v>16246.19</v>
      </c>
      <c r="E5830">
        <v>218</v>
      </c>
      <c r="F5830" t="s">
        <v>3049</v>
      </c>
      <c r="G5830">
        <v>63621126</v>
      </c>
      <c r="H5830" t="s">
        <v>3050</v>
      </c>
      <c r="I5830" t="s">
        <v>2737</v>
      </c>
      <c r="J5830" s="8">
        <v>43783.313194444447</v>
      </c>
      <c r="K5830">
        <v>636</v>
      </c>
      <c r="L5830">
        <v>47562</v>
      </c>
    </row>
    <row r="5831" spans="1:12" hidden="1" x14ac:dyDescent="0.25">
      <c r="A5831" t="s">
        <v>1581</v>
      </c>
      <c r="B5831" t="s">
        <v>1580</v>
      </c>
      <c r="C5831" t="s">
        <v>2350</v>
      </c>
      <c r="D5831">
        <v>16246.19</v>
      </c>
      <c r="E5831">
        <v>218</v>
      </c>
      <c r="F5831" t="s">
        <v>2737</v>
      </c>
      <c r="G5831">
        <v>25090581</v>
      </c>
      <c r="H5831" t="s">
        <v>2965</v>
      </c>
      <c r="I5831" t="s">
        <v>2737</v>
      </c>
      <c r="J5831" s="8">
        <v>43783.313194444447</v>
      </c>
      <c r="K5831">
        <v>250</v>
      </c>
      <c r="L5831">
        <v>47562</v>
      </c>
    </row>
    <row r="5832" spans="1:12" hidden="1" x14ac:dyDescent="0.25">
      <c r="A5832" t="s">
        <v>1581</v>
      </c>
      <c r="B5832" t="s">
        <v>1580</v>
      </c>
      <c r="C5832" t="s">
        <v>2350</v>
      </c>
      <c r="D5832">
        <v>16246.19</v>
      </c>
      <c r="E5832">
        <v>46</v>
      </c>
      <c r="F5832" t="s">
        <v>2737</v>
      </c>
      <c r="G5832">
        <v>25023527</v>
      </c>
      <c r="H5832" t="s">
        <v>2925</v>
      </c>
      <c r="I5832" t="s">
        <v>2737</v>
      </c>
      <c r="J5832" s="8">
        <v>43783.313194444447</v>
      </c>
      <c r="K5832">
        <v>250</v>
      </c>
      <c r="L5832">
        <v>47562</v>
      </c>
    </row>
    <row r="5833" spans="1:12" hidden="1" x14ac:dyDescent="0.25">
      <c r="A5833" t="s">
        <v>1581</v>
      </c>
      <c r="B5833" t="s">
        <v>1580</v>
      </c>
      <c r="C5833" t="s">
        <v>2350</v>
      </c>
      <c r="D5833">
        <v>16246.19</v>
      </c>
      <c r="E5833">
        <v>-46</v>
      </c>
      <c r="F5833" t="s">
        <v>2737</v>
      </c>
      <c r="G5833">
        <v>25023527</v>
      </c>
      <c r="H5833" t="s">
        <v>2925</v>
      </c>
      <c r="I5833" t="s">
        <v>2737</v>
      </c>
      <c r="J5833" s="8">
        <v>43783.313194444447</v>
      </c>
      <c r="K5833">
        <v>250</v>
      </c>
      <c r="L5833">
        <v>47562</v>
      </c>
    </row>
    <row r="5834" spans="1:12" hidden="1" x14ac:dyDescent="0.25">
      <c r="A5834" t="s">
        <v>1581</v>
      </c>
      <c r="B5834" t="s">
        <v>1580</v>
      </c>
      <c r="C5834" t="s">
        <v>2350</v>
      </c>
      <c r="D5834">
        <v>16246.19</v>
      </c>
      <c r="E5834">
        <v>21</v>
      </c>
      <c r="F5834" t="s">
        <v>2848</v>
      </c>
      <c r="G5834">
        <v>63623574</v>
      </c>
      <c r="H5834" t="s">
        <v>2849</v>
      </c>
      <c r="I5834" t="s">
        <v>2737</v>
      </c>
      <c r="J5834" s="8">
        <v>43783.313194444447</v>
      </c>
      <c r="K5834">
        <v>636</v>
      </c>
      <c r="L5834">
        <v>47562</v>
      </c>
    </row>
    <row r="5835" spans="1:12" hidden="1" x14ac:dyDescent="0.25">
      <c r="A5835" t="s">
        <v>1581</v>
      </c>
      <c r="B5835" t="s">
        <v>1580</v>
      </c>
      <c r="C5835" t="s">
        <v>2350</v>
      </c>
      <c r="D5835">
        <v>16246.19</v>
      </c>
      <c r="E5835">
        <v>114</v>
      </c>
      <c r="F5835" t="s">
        <v>3018</v>
      </c>
      <c r="G5835">
        <v>63621129</v>
      </c>
      <c r="H5835" t="s">
        <v>3019</v>
      </c>
      <c r="I5835" t="s">
        <v>2737</v>
      </c>
      <c r="J5835" s="8">
        <v>43783.313194444447</v>
      </c>
      <c r="K5835">
        <v>636</v>
      </c>
      <c r="L5835">
        <v>47562</v>
      </c>
    </row>
    <row r="5836" spans="1:12" hidden="1" x14ac:dyDescent="0.25">
      <c r="A5836" t="s">
        <v>1581</v>
      </c>
      <c r="B5836" t="s">
        <v>1580</v>
      </c>
      <c r="C5836" t="s">
        <v>2350</v>
      </c>
      <c r="D5836">
        <v>16246.19</v>
      </c>
      <c r="E5836">
        <v>106</v>
      </c>
      <c r="F5836" t="s">
        <v>2759</v>
      </c>
      <c r="G5836">
        <v>25021407</v>
      </c>
      <c r="H5836" t="s">
        <v>2760</v>
      </c>
      <c r="I5836" t="s">
        <v>2737</v>
      </c>
      <c r="J5836" s="8">
        <v>43783.313194444447</v>
      </c>
      <c r="K5836">
        <v>250</v>
      </c>
      <c r="L5836">
        <v>47562</v>
      </c>
    </row>
    <row r="5837" spans="1:12" hidden="1" x14ac:dyDescent="0.25">
      <c r="A5837" t="s">
        <v>1581</v>
      </c>
      <c r="B5837" t="s">
        <v>1580</v>
      </c>
      <c r="C5837" t="s">
        <v>2350</v>
      </c>
      <c r="D5837">
        <v>16246.19</v>
      </c>
      <c r="E5837">
        <v>44</v>
      </c>
      <c r="F5837" t="s">
        <v>2795</v>
      </c>
      <c r="G5837">
        <v>63690720</v>
      </c>
      <c r="H5837" t="s">
        <v>2796</v>
      </c>
      <c r="I5837" t="s">
        <v>2737</v>
      </c>
      <c r="J5837" s="8">
        <v>43783.313194444447</v>
      </c>
      <c r="K5837">
        <v>636</v>
      </c>
      <c r="L5837">
        <v>47562</v>
      </c>
    </row>
    <row r="5838" spans="1:12" hidden="1" x14ac:dyDescent="0.25">
      <c r="A5838" t="s">
        <v>1581</v>
      </c>
      <c r="B5838" t="s">
        <v>1580</v>
      </c>
      <c r="C5838" t="s">
        <v>2350</v>
      </c>
      <c r="D5838">
        <v>16246.19</v>
      </c>
      <c r="E5838">
        <v>21</v>
      </c>
      <c r="F5838" t="s">
        <v>2848</v>
      </c>
      <c r="G5838">
        <v>63623574</v>
      </c>
      <c r="H5838" t="s">
        <v>2849</v>
      </c>
      <c r="I5838" t="s">
        <v>2737</v>
      </c>
      <c r="J5838" s="8">
        <v>43783.313194444447</v>
      </c>
      <c r="K5838">
        <v>636</v>
      </c>
      <c r="L5838">
        <v>47562</v>
      </c>
    </row>
    <row r="5839" spans="1:12" hidden="1" x14ac:dyDescent="0.25">
      <c r="A5839" t="s">
        <v>1581</v>
      </c>
      <c r="B5839" t="s">
        <v>1580</v>
      </c>
      <c r="C5839" t="s">
        <v>2350</v>
      </c>
      <c r="D5839">
        <v>16246.19</v>
      </c>
      <c r="E5839">
        <v>19</v>
      </c>
      <c r="F5839" t="s">
        <v>3024</v>
      </c>
      <c r="G5839">
        <v>25021200</v>
      </c>
      <c r="H5839" t="s">
        <v>3025</v>
      </c>
      <c r="I5839" t="s">
        <v>2737</v>
      </c>
      <c r="J5839" s="8">
        <v>43783.313194444447</v>
      </c>
      <c r="K5839">
        <v>250</v>
      </c>
      <c r="L5839">
        <v>47562</v>
      </c>
    </row>
    <row r="5840" spans="1:12" hidden="1" x14ac:dyDescent="0.25">
      <c r="A5840" t="s">
        <v>1581</v>
      </c>
      <c r="B5840" t="s">
        <v>1580</v>
      </c>
      <c r="C5840" t="s">
        <v>2350</v>
      </c>
      <c r="D5840">
        <v>16246.19</v>
      </c>
      <c r="E5840">
        <v>7</v>
      </c>
      <c r="F5840">
        <v>23733</v>
      </c>
      <c r="G5840">
        <v>25923733</v>
      </c>
      <c r="H5840" t="s">
        <v>2794</v>
      </c>
      <c r="I5840" t="s">
        <v>2737</v>
      </c>
      <c r="J5840" s="8">
        <v>43783.313194444447</v>
      </c>
      <c r="K5840">
        <v>259</v>
      </c>
      <c r="L5840">
        <v>47562</v>
      </c>
    </row>
    <row r="5841" spans="1:15" hidden="1" x14ac:dyDescent="0.25">
      <c r="A5841" t="s">
        <v>1581</v>
      </c>
      <c r="B5841" t="s">
        <v>1580</v>
      </c>
      <c r="C5841" t="s">
        <v>2350</v>
      </c>
      <c r="D5841">
        <v>16246.19</v>
      </c>
      <c r="E5841">
        <v>50</v>
      </c>
      <c r="F5841">
        <v>84703</v>
      </c>
      <c r="G5841">
        <v>30032002</v>
      </c>
      <c r="H5841" t="s">
        <v>2744</v>
      </c>
      <c r="I5841" t="s">
        <v>2737</v>
      </c>
      <c r="J5841" s="8">
        <v>43783.313194444447</v>
      </c>
      <c r="K5841">
        <v>300</v>
      </c>
      <c r="L5841">
        <v>47562</v>
      </c>
      <c r="M5841" s="19">
        <v>53</v>
      </c>
    </row>
    <row r="5842" spans="1:15" hidden="1" x14ac:dyDescent="0.25">
      <c r="A5842" t="s">
        <v>1581</v>
      </c>
      <c r="B5842" t="s">
        <v>1580</v>
      </c>
      <c r="C5842" t="s">
        <v>2350</v>
      </c>
      <c r="D5842">
        <v>16246.19</v>
      </c>
      <c r="E5842">
        <v>5600</v>
      </c>
      <c r="F5842" t="s">
        <v>2737</v>
      </c>
      <c r="G5842">
        <v>36014007</v>
      </c>
      <c r="H5842" t="s">
        <v>2899</v>
      </c>
      <c r="I5842" t="s">
        <v>2737</v>
      </c>
      <c r="J5842" s="8">
        <v>43783.313194444447</v>
      </c>
      <c r="K5842">
        <v>360</v>
      </c>
      <c r="L5842">
        <v>47562</v>
      </c>
      <c r="M5842" s="19">
        <v>5858</v>
      </c>
      <c r="N5842" s="19">
        <f>M5842</f>
        <v>5858</v>
      </c>
    </row>
    <row r="5843" spans="1:15" hidden="1" x14ac:dyDescent="0.25">
      <c r="A5843" t="s">
        <v>1581</v>
      </c>
      <c r="B5843" t="s">
        <v>1580</v>
      </c>
      <c r="C5843" t="s">
        <v>2350</v>
      </c>
      <c r="D5843">
        <v>16246.19</v>
      </c>
      <c r="E5843">
        <v>2240</v>
      </c>
      <c r="F5843" t="s">
        <v>2737</v>
      </c>
      <c r="G5843">
        <v>36014008</v>
      </c>
      <c r="H5843" t="s">
        <v>2927</v>
      </c>
      <c r="I5843" t="s">
        <v>2737</v>
      </c>
      <c r="J5843" s="8">
        <v>43783.313194444447</v>
      </c>
      <c r="K5843">
        <v>360</v>
      </c>
      <c r="L5843">
        <v>47562</v>
      </c>
      <c r="M5843" s="19">
        <v>1172</v>
      </c>
      <c r="N5843" s="19">
        <f>M5843*2</f>
        <v>2344</v>
      </c>
    </row>
    <row r="5844" spans="1:15" hidden="1" x14ac:dyDescent="0.25">
      <c r="A5844" t="s">
        <v>1581</v>
      </c>
      <c r="B5844" t="s">
        <v>1580</v>
      </c>
      <c r="C5844" t="s">
        <v>2350</v>
      </c>
      <c r="D5844">
        <v>16246.19</v>
      </c>
      <c r="E5844">
        <v>2480</v>
      </c>
      <c r="F5844" t="s">
        <v>2737</v>
      </c>
      <c r="G5844">
        <v>37013010</v>
      </c>
      <c r="H5844" t="s">
        <v>2747</v>
      </c>
      <c r="I5844" t="s">
        <v>2737</v>
      </c>
      <c r="J5844" s="8">
        <v>43783.313194444447</v>
      </c>
      <c r="K5844">
        <v>370</v>
      </c>
      <c r="L5844">
        <v>47562</v>
      </c>
      <c r="M5844" s="19">
        <v>33</v>
      </c>
      <c r="N5844">
        <f>E5844/31</f>
        <v>80</v>
      </c>
      <c r="O5844" s="19">
        <f>N5844*M5844</f>
        <v>2640</v>
      </c>
    </row>
    <row r="5845" spans="1:15" hidden="1" x14ac:dyDescent="0.25">
      <c r="A5845" t="s">
        <v>1581</v>
      </c>
      <c r="B5845" t="s">
        <v>1580</v>
      </c>
      <c r="C5845" t="s">
        <v>2350</v>
      </c>
      <c r="D5845">
        <v>16246.19</v>
      </c>
      <c r="E5845">
        <v>1216</v>
      </c>
      <c r="F5845">
        <v>17001</v>
      </c>
      <c r="G5845">
        <v>71017001</v>
      </c>
      <c r="H5845" t="s">
        <v>2900</v>
      </c>
      <c r="I5845" t="s">
        <v>2737</v>
      </c>
      <c r="J5845" s="8">
        <v>43783.313194444447</v>
      </c>
      <c r="K5845">
        <v>710</v>
      </c>
      <c r="L5845">
        <v>47562</v>
      </c>
      <c r="M5845" s="19">
        <v>1272</v>
      </c>
    </row>
    <row r="5846" spans="1:15" hidden="1" x14ac:dyDescent="0.25">
      <c r="A5846" t="s">
        <v>1581</v>
      </c>
      <c r="B5846" t="s">
        <v>1580</v>
      </c>
      <c r="C5846" t="s">
        <v>2350</v>
      </c>
      <c r="D5846">
        <v>16246.19</v>
      </c>
      <c r="E5846">
        <v>690</v>
      </c>
      <c r="F5846">
        <v>10260</v>
      </c>
      <c r="G5846">
        <v>71010260</v>
      </c>
      <c r="H5846" t="s">
        <v>2748</v>
      </c>
      <c r="I5846" t="s">
        <v>2737</v>
      </c>
      <c r="J5846" s="8">
        <v>43783.313194444447</v>
      </c>
      <c r="K5846">
        <v>710</v>
      </c>
      <c r="L5846">
        <v>47562</v>
      </c>
      <c r="M5846" s="19">
        <v>722</v>
      </c>
    </row>
    <row r="5847" spans="1:15" hidden="1" x14ac:dyDescent="0.25">
      <c r="A5847" t="s">
        <v>1581</v>
      </c>
      <c r="B5847" t="s">
        <v>1580</v>
      </c>
      <c r="C5847" t="s">
        <v>2350</v>
      </c>
      <c r="D5847">
        <v>16246.19</v>
      </c>
      <c r="E5847">
        <v>284</v>
      </c>
      <c r="F5847">
        <v>10261</v>
      </c>
      <c r="G5847">
        <v>71010261</v>
      </c>
      <c r="H5847" t="s">
        <v>2761</v>
      </c>
      <c r="I5847" t="s">
        <v>2737</v>
      </c>
      <c r="J5847" s="8">
        <v>43783.313194444447</v>
      </c>
      <c r="K5847">
        <v>710</v>
      </c>
      <c r="L5847">
        <v>47562</v>
      </c>
      <c r="M5847" s="19">
        <v>298</v>
      </c>
    </row>
    <row r="5848" spans="1:15" hidden="1" x14ac:dyDescent="0.25">
      <c r="A5848" t="s">
        <v>1581</v>
      </c>
      <c r="B5848" t="s">
        <v>1580</v>
      </c>
      <c r="C5848" t="s">
        <v>2350</v>
      </c>
      <c r="D5848">
        <v>16246.19</v>
      </c>
      <c r="E5848">
        <v>120</v>
      </c>
      <c r="F5848">
        <v>94640</v>
      </c>
      <c r="G5848">
        <v>41044000</v>
      </c>
      <c r="H5848" t="s">
        <v>2762</v>
      </c>
      <c r="I5848" t="s">
        <v>2737</v>
      </c>
      <c r="J5848" s="8">
        <v>43783.313194444447</v>
      </c>
      <c r="K5848">
        <v>410</v>
      </c>
      <c r="L5848">
        <v>47562</v>
      </c>
      <c r="M5848" s="19">
        <v>126</v>
      </c>
    </row>
    <row r="5849" spans="1:15" hidden="1" x14ac:dyDescent="0.25">
      <c r="A5849" t="s">
        <v>1581</v>
      </c>
      <c r="B5849" t="s">
        <v>1580</v>
      </c>
      <c r="C5849" t="s">
        <v>2350</v>
      </c>
      <c r="D5849">
        <v>16246.19</v>
      </c>
      <c r="E5849">
        <v>6.63</v>
      </c>
      <c r="F5849" t="s">
        <v>2737</v>
      </c>
      <c r="G5849">
        <v>27081047</v>
      </c>
      <c r="H5849" t="s">
        <v>2967</v>
      </c>
      <c r="I5849" t="s">
        <v>2737</v>
      </c>
      <c r="J5849" s="8">
        <v>43783.313194444447</v>
      </c>
      <c r="K5849">
        <v>270</v>
      </c>
      <c r="L5849">
        <v>47562</v>
      </c>
    </row>
    <row r="5850" spans="1:15" hidden="1" x14ac:dyDescent="0.25">
      <c r="A5850" t="s">
        <v>1581</v>
      </c>
      <c r="B5850" t="s">
        <v>1580</v>
      </c>
      <c r="C5850" t="s">
        <v>2350</v>
      </c>
      <c r="D5850">
        <v>16246.19</v>
      </c>
      <c r="E5850">
        <v>11.92</v>
      </c>
      <c r="F5850" t="s">
        <v>2752</v>
      </c>
      <c r="G5850">
        <v>27038238</v>
      </c>
      <c r="H5850" t="s">
        <v>2753</v>
      </c>
      <c r="I5850" t="s">
        <v>2737</v>
      </c>
      <c r="J5850" s="8">
        <v>43783.313194444447</v>
      </c>
      <c r="K5850">
        <v>270</v>
      </c>
      <c r="L5850">
        <v>47562</v>
      </c>
    </row>
    <row r="5851" spans="1:15" hidden="1" x14ac:dyDescent="0.25">
      <c r="A5851" t="s">
        <v>1581</v>
      </c>
      <c r="B5851" t="s">
        <v>1580</v>
      </c>
      <c r="C5851" t="s">
        <v>2350</v>
      </c>
      <c r="D5851">
        <v>16246.19</v>
      </c>
      <c r="E5851">
        <v>44.68</v>
      </c>
      <c r="F5851">
        <v>38295</v>
      </c>
      <c r="G5851">
        <v>27038295</v>
      </c>
      <c r="H5851" t="s">
        <v>3144</v>
      </c>
      <c r="I5851" t="s">
        <v>2737</v>
      </c>
      <c r="J5851" s="8">
        <v>43783.313194444447</v>
      </c>
      <c r="K5851">
        <v>270</v>
      </c>
      <c r="L5851">
        <v>47562</v>
      </c>
    </row>
    <row r="5852" spans="1:15" hidden="1" x14ac:dyDescent="0.25">
      <c r="A5852" t="s">
        <v>1581</v>
      </c>
      <c r="B5852" t="s">
        <v>1580</v>
      </c>
      <c r="C5852" t="s">
        <v>2350</v>
      </c>
      <c r="D5852">
        <v>16246.19</v>
      </c>
      <c r="E5852">
        <v>7.25</v>
      </c>
      <c r="F5852" t="s">
        <v>2737</v>
      </c>
      <c r="G5852">
        <v>27069291</v>
      </c>
      <c r="H5852" t="s">
        <v>2838</v>
      </c>
      <c r="I5852" t="s">
        <v>2737</v>
      </c>
      <c r="J5852" s="8">
        <v>43783.313194444447</v>
      </c>
      <c r="K5852">
        <v>270</v>
      </c>
      <c r="L5852">
        <v>47562</v>
      </c>
    </row>
    <row r="5853" spans="1:15" hidden="1" x14ac:dyDescent="0.25">
      <c r="A5853" t="s">
        <v>1581</v>
      </c>
      <c r="B5853" t="s">
        <v>1580</v>
      </c>
      <c r="C5853" t="s">
        <v>2350</v>
      </c>
      <c r="D5853">
        <v>16246.19</v>
      </c>
      <c r="E5853">
        <v>-12.34</v>
      </c>
      <c r="F5853" t="s">
        <v>2773</v>
      </c>
      <c r="G5853">
        <v>27038236</v>
      </c>
      <c r="H5853" t="s">
        <v>2774</v>
      </c>
      <c r="I5853" t="s">
        <v>2737</v>
      </c>
      <c r="J5853" s="8">
        <v>43783.313194444447</v>
      </c>
      <c r="K5853">
        <v>270</v>
      </c>
      <c r="L5853">
        <v>47562</v>
      </c>
    </row>
    <row r="5854" spans="1:15" hidden="1" x14ac:dyDescent="0.25">
      <c r="A5854" t="s">
        <v>1581</v>
      </c>
      <c r="B5854" t="s">
        <v>1580</v>
      </c>
      <c r="C5854" t="s">
        <v>2350</v>
      </c>
      <c r="D5854">
        <v>16246.19</v>
      </c>
      <c r="E5854">
        <v>176.81</v>
      </c>
      <c r="F5854" t="s">
        <v>2737</v>
      </c>
      <c r="G5854">
        <v>27210100</v>
      </c>
      <c r="H5854" t="s">
        <v>2750</v>
      </c>
      <c r="I5854" t="s">
        <v>2737</v>
      </c>
      <c r="J5854" s="8">
        <v>43783.313194444447</v>
      </c>
      <c r="K5854">
        <v>272</v>
      </c>
      <c r="L5854">
        <v>47562</v>
      </c>
    </row>
    <row r="5855" spans="1:15" hidden="1" x14ac:dyDescent="0.25">
      <c r="A5855" t="s">
        <v>1581</v>
      </c>
      <c r="B5855" t="s">
        <v>1580</v>
      </c>
      <c r="C5855" t="s">
        <v>2350</v>
      </c>
      <c r="D5855">
        <v>16246.19</v>
      </c>
      <c r="E5855">
        <v>-370.12</v>
      </c>
      <c r="F5855" t="s">
        <v>2737</v>
      </c>
      <c r="G5855">
        <v>27210100</v>
      </c>
      <c r="H5855" t="s">
        <v>2750</v>
      </c>
      <c r="I5855" t="s">
        <v>2737</v>
      </c>
      <c r="J5855" s="8">
        <v>43783.313194444447</v>
      </c>
      <c r="K5855">
        <v>272</v>
      </c>
      <c r="L5855">
        <v>47562</v>
      </c>
    </row>
    <row r="5856" spans="1:15" hidden="1" x14ac:dyDescent="0.25">
      <c r="A5856" t="s">
        <v>1581</v>
      </c>
      <c r="B5856" t="s">
        <v>1580</v>
      </c>
      <c r="C5856" t="s">
        <v>2350</v>
      </c>
      <c r="D5856">
        <v>16246.19</v>
      </c>
      <c r="E5856">
        <v>351.09</v>
      </c>
      <c r="F5856" t="s">
        <v>2737</v>
      </c>
      <c r="G5856">
        <v>27210100</v>
      </c>
      <c r="H5856" t="s">
        <v>2750</v>
      </c>
      <c r="I5856" t="s">
        <v>2737</v>
      </c>
      <c r="J5856" s="8">
        <v>43783.313194444447</v>
      </c>
      <c r="K5856">
        <v>272</v>
      </c>
      <c r="L5856">
        <v>47562</v>
      </c>
    </row>
    <row r="5857" spans="1:13" hidden="1" x14ac:dyDescent="0.25">
      <c r="A5857" t="s">
        <v>1581</v>
      </c>
      <c r="B5857" t="s">
        <v>1580</v>
      </c>
      <c r="C5857" t="s">
        <v>2350</v>
      </c>
      <c r="D5857">
        <v>16246.19</v>
      </c>
      <c r="E5857">
        <v>-143.96</v>
      </c>
      <c r="F5857" t="s">
        <v>2737</v>
      </c>
      <c r="G5857">
        <v>27210100</v>
      </c>
      <c r="H5857" t="s">
        <v>2750</v>
      </c>
      <c r="I5857" t="s">
        <v>2737</v>
      </c>
      <c r="J5857" s="8">
        <v>43783.313194444447</v>
      </c>
      <c r="K5857">
        <v>272</v>
      </c>
      <c r="L5857">
        <v>47562</v>
      </c>
    </row>
    <row r="5858" spans="1:13" hidden="1" x14ac:dyDescent="0.25">
      <c r="A5858" t="s">
        <v>1581</v>
      </c>
      <c r="B5858" t="s">
        <v>1580</v>
      </c>
      <c r="C5858" t="s">
        <v>2350</v>
      </c>
      <c r="D5858">
        <v>16246.19</v>
      </c>
      <c r="E5858">
        <v>0</v>
      </c>
      <c r="F5858" t="s">
        <v>2737</v>
      </c>
      <c r="G5858">
        <v>31200000</v>
      </c>
      <c r="H5858" t="s">
        <v>2749</v>
      </c>
      <c r="I5858" t="s">
        <v>2737</v>
      </c>
      <c r="J5858" s="8">
        <v>43783.313194444447</v>
      </c>
      <c r="K5858">
        <v>312</v>
      </c>
      <c r="L5858">
        <v>47562</v>
      </c>
      <c r="M5858" s="19">
        <v>0</v>
      </c>
    </row>
    <row r="5859" spans="1:13" hidden="1" x14ac:dyDescent="0.25">
      <c r="A5859" t="s">
        <v>1581</v>
      </c>
      <c r="B5859" t="s">
        <v>1580</v>
      </c>
      <c r="C5859" t="s">
        <v>2350</v>
      </c>
      <c r="D5859">
        <v>16246.19</v>
      </c>
      <c r="E5859">
        <v>9.4</v>
      </c>
      <c r="F5859" t="s">
        <v>2737</v>
      </c>
      <c r="G5859">
        <v>27269137</v>
      </c>
      <c r="H5859" t="s">
        <v>2995</v>
      </c>
      <c r="I5859" t="s">
        <v>2737</v>
      </c>
      <c r="J5859" s="8">
        <v>43783.313194444447</v>
      </c>
      <c r="K5859">
        <v>272</v>
      </c>
      <c r="L5859">
        <v>47562</v>
      </c>
    </row>
    <row r="5860" spans="1:13" hidden="1" x14ac:dyDescent="0.25">
      <c r="A5860" t="s">
        <v>1581</v>
      </c>
      <c r="B5860" t="s">
        <v>1580</v>
      </c>
      <c r="C5860" t="s">
        <v>2350</v>
      </c>
      <c r="D5860">
        <v>16246.19</v>
      </c>
      <c r="E5860">
        <v>-176.81</v>
      </c>
      <c r="F5860" t="s">
        <v>2737</v>
      </c>
      <c r="G5860">
        <v>27210100</v>
      </c>
      <c r="H5860" t="s">
        <v>2750</v>
      </c>
      <c r="I5860" t="s">
        <v>2737</v>
      </c>
      <c r="J5860" s="8">
        <v>43783.313194444447</v>
      </c>
      <c r="K5860">
        <v>272</v>
      </c>
      <c r="L5860">
        <v>47562</v>
      </c>
    </row>
    <row r="5861" spans="1:13" hidden="1" x14ac:dyDescent="0.25">
      <c r="A5861" t="s">
        <v>1581</v>
      </c>
      <c r="B5861" t="s">
        <v>1580</v>
      </c>
      <c r="C5861" t="s">
        <v>2350</v>
      </c>
      <c r="D5861">
        <v>16246.19</v>
      </c>
      <c r="E5861">
        <v>45.73</v>
      </c>
      <c r="F5861" t="s">
        <v>2737</v>
      </c>
      <c r="G5861">
        <v>27217280</v>
      </c>
      <c r="H5861" t="s">
        <v>3102</v>
      </c>
      <c r="I5861" t="s">
        <v>2737</v>
      </c>
      <c r="J5861" s="8">
        <v>43783.313194444447</v>
      </c>
      <c r="K5861">
        <v>272</v>
      </c>
      <c r="L5861">
        <v>47562</v>
      </c>
    </row>
    <row r="5862" spans="1:13" hidden="1" x14ac:dyDescent="0.25">
      <c r="A5862" t="s">
        <v>3214</v>
      </c>
      <c r="B5862" t="s">
        <v>2552</v>
      </c>
      <c r="C5862" t="s">
        <v>2551</v>
      </c>
      <c r="D5862">
        <v>1720.34</v>
      </c>
      <c r="E5862">
        <v>25</v>
      </c>
      <c r="F5862" t="s">
        <v>2759</v>
      </c>
      <c r="G5862">
        <v>63621053</v>
      </c>
      <c r="H5862" t="s">
        <v>3012</v>
      </c>
      <c r="I5862" t="s">
        <v>2737</v>
      </c>
      <c r="J5862" s="8">
        <v>44027.52847222222</v>
      </c>
      <c r="K5862">
        <v>636</v>
      </c>
      <c r="L5862">
        <v>62323</v>
      </c>
    </row>
    <row r="5863" spans="1:13" hidden="1" x14ac:dyDescent="0.25">
      <c r="A5863" t="s">
        <v>3214</v>
      </c>
      <c r="B5863" t="s">
        <v>2552</v>
      </c>
      <c r="C5863" t="s">
        <v>2551</v>
      </c>
      <c r="D5863">
        <v>1720.34</v>
      </c>
      <c r="E5863">
        <v>21</v>
      </c>
      <c r="F5863" t="s">
        <v>2737</v>
      </c>
      <c r="G5863">
        <v>25024786</v>
      </c>
      <c r="H5863" t="s">
        <v>3004</v>
      </c>
      <c r="I5863" t="s">
        <v>2737</v>
      </c>
      <c r="J5863" s="8">
        <v>44027.52847222222</v>
      </c>
      <c r="K5863">
        <v>250</v>
      </c>
      <c r="L5863">
        <v>62323</v>
      </c>
    </row>
    <row r="5864" spans="1:13" hidden="1" x14ac:dyDescent="0.25">
      <c r="A5864" t="s">
        <v>3214</v>
      </c>
      <c r="B5864" t="s">
        <v>2552</v>
      </c>
      <c r="C5864" t="s">
        <v>2551</v>
      </c>
      <c r="D5864">
        <v>1720.34</v>
      </c>
      <c r="E5864">
        <v>3.32</v>
      </c>
      <c r="F5864" t="s">
        <v>2880</v>
      </c>
      <c r="G5864">
        <v>63621059</v>
      </c>
      <c r="H5864" t="s">
        <v>3005</v>
      </c>
      <c r="I5864" t="s">
        <v>2737</v>
      </c>
      <c r="J5864" s="8">
        <v>44027.52847222222</v>
      </c>
      <c r="K5864">
        <v>636</v>
      </c>
      <c r="L5864">
        <v>62323</v>
      </c>
    </row>
    <row r="5865" spans="1:13" hidden="1" x14ac:dyDescent="0.25">
      <c r="A5865" t="s">
        <v>3214</v>
      </c>
      <c r="B5865" t="s">
        <v>2552</v>
      </c>
      <c r="C5865" t="s">
        <v>2551</v>
      </c>
      <c r="D5865">
        <v>1720.34</v>
      </c>
      <c r="E5865">
        <v>29.88</v>
      </c>
      <c r="F5865" t="s">
        <v>2880</v>
      </c>
      <c r="G5865">
        <v>63621103</v>
      </c>
      <c r="H5865" t="s">
        <v>3006</v>
      </c>
      <c r="I5865" t="s">
        <v>2737</v>
      </c>
      <c r="J5865" s="8">
        <v>44027.52847222222</v>
      </c>
      <c r="K5865">
        <v>636</v>
      </c>
      <c r="L5865">
        <v>62323</v>
      </c>
    </row>
    <row r="5866" spans="1:13" hidden="1" x14ac:dyDescent="0.25">
      <c r="A5866" t="s">
        <v>3214</v>
      </c>
      <c r="B5866" t="s">
        <v>2552</v>
      </c>
      <c r="C5866" t="s">
        <v>2551</v>
      </c>
      <c r="D5866">
        <v>1720.34</v>
      </c>
      <c r="E5866">
        <v>1360</v>
      </c>
      <c r="F5866">
        <v>62323</v>
      </c>
      <c r="G5866">
        <v>36120115</v>
      </c>
      <c r="H5866" t="s">
        <v>3052</v>
      </c>
      <c r="I5866" t="s">
        <v>2737</v>
      </c>
      <c r="J5866" s="8">
        <v>44027.52847222222</v>
      </c>
      <c r="K5866">
        <v>361</v>
      </c>
      <c r="L5866">
        <v>62323</v>
      </c>
      <c r="M5866" s="19">
        <v>1360</v>
      </c>
    </row>
    <row r="5867" spans="1:13" hidden="1" x14ac:dyDescent="0.25">
      <c r="A5867" t="s">
        <v>3214</v>
      </c>
      <c r="B5867" t="s">
        <v>2552</v>
      </c>
      <c r="C5867" t="s">
        <v>2551</v>
      </c>
      <c r="D5867">
        <v>1720.34</v>
      </c>
      <c r="E5867">
        <v>47.94</v>
      </c>
      <c r="F5867" t="s">
        <v>2737</v>
      </c>
      <c r="G5867">
        <v>27217116</v>
      </c>
      <c r="H5867" t="s">
        <v>3009</v>
      </c>
      <c r="I5867" t="s">
        <v>2737</v>
      </c>
      <c r="J5867" s="8">
        <v>44027.52847222222</v>
      </c>
      <c r="K5867">
        <v>272</v>
      </c>
      <c r="L5867">
        <v>62323</v>
      </c>
    </row>
    <row r="5868" spans="1:13" hidden="1" x14ac:dyDescent="0.25">
      <c r="A5868" t="s">
        <v>3214</v>
      </c>
      <c r="B5868" t="s">
        <v>2552</v>
      </c>
      <c r="C5868" t="s">
        <v>2551</v>
      </c>
      <c r="D5868">
        <v>1720.34</v>
      </c>
      <c r="E5868">
        <v>93.08</v>
      </c>
      <c r="F5868" t="s">
        <v>2737</v>
      </c>
      <c r="G5868">
        <v>27217180</v>
      </c>
      <c r="H5868" t="s">
        <v>3095</v>
      </c>
      <c r="I5868" t="s">
        <v>2737</v>
      </c>
      <c r="J5868" s="8">
        <v>44027.52847222222</v>
      </c>
      <c r="K5868">
        <v>272</v>
      </c>
      <c r="L5868">
        <v>62323</v>
      </c>
    </row>
    <row r="5869" spans="1:13" hidden="1" x14ac:dyDescent="0.25">
      <c r="A5869" t="s">
        <v>3214</v>
      </c>
      <c r="B5869" t="s">
        <v>2552</v>
      </c>
      <c r="C5869" t="s">
        <v>2551</v>
      </c>
      <c r="D5869">
        <v>1720.34</v>
      </c>
      <c r="E5869">
        <v>19.12</v>
      </c>
      <c r="F5869" t="s">
        <v>2737</v>
      </c>
      <c r="G5869">
        <v>27210100</v>
      </c>
      <c r="H5869" t="s">
        <v>2750</v>
      </c>
      <c r="I5869" t="s">
        <v>2737</v>
      </c>
      <c r="J5869" s="8">
        <v>44027.52847222222</v>
      </c>
      <c r="K5869">
        <v>272</v>
      </c>
      <c r="L5869">
        <v>62323</v>
      </c>
    </row>
    <row r="5870" spans="1:13" hidden="1" x14ac:dyDescent="0.25">
      <c r="A5870" t="s">
        <v>3214</v>
      </c>
      <c r="B5870" t="s">
        <v>2552</v>
      </c>
      <c r="C5870" t="s">
        <v>2551</v>
      </c>
      <c r="D5870">
        <v>1720.34</v>
      </c>
      <c r="E5870">
        <v>121</v>
      </c>
      <c r="F5870" t="s">
        <v>3010</v>
      </c>
      <c r="G5870">
        <v>25021108</v>
      </c>
      <c r="H5870" t="s">
        <v>3011</v>
      </c>
      <c r="I5870" t="s">
        <v>2737</v>
      </c>
      <c r="J5870" s="8">
        <v>44027.52847222222</v>
      </c>
      <c r="K5870">
        <v>250</v>
      </c>
      <c r="L5870">
        <v>62323</v>
      </c>
    </row>
    <row r="5871" spans="1:13" hidden="1" x14ac:dyDescent="0.25">
      <c r="A5871" t="s">
        <v>3215</v>
      </c>
      <c r="B5871" t="s">
        <v>2572</v>
      </c>
      <c r="C5871" t="s">
        <v>2571</v>
      </c>
      <c r="D5871">
        <v>3400.48</v>
      </c>
      <c r="E5871">
        <v>21</v>
      </c>
      <c r="F5871" t="s">
        <v>2737</v>
      </c>
      <c r="G5871">
        <v>25024786</v>
      </c>
      <c r="H5871" t="s">
        <v>3004</v>
      </c>
      <c r="I5871" t="s">
        <v>2737</v>
      </c>
      <c r="J5871" s="8">
        <v>43846.320138888892</v>
      </c>
      <c r="K5871">
        <v>250</v>
      </c>
      <c r="L5871">
        <v>64483</v>
      </c>
    </row>
    <row r="5872" spans="1:13" hidden="1" x14ac:dyDescent="0.25">
      <c r="A5872" t="s">
        <v>3215</v>
      </c>
      <c r="B5872" t="s">
        <v>2572</v>
      </c>
      <c r="C5872" t="s">
        <v>2571</v>
      </c>
      <c r="D5872">
        <v>3400.48</v>
      </c>
      <c r="E5872">
        <v>3.32</v>
      </c>
      <c r="F5872" t="s">
        <v>2880</v>
      </c>
      <c r="G5872">
        <v>63621059</v>
      </c>
      <c r="H5872" t="s">
        <v>3005</v>
      </c>
      <c r="I5872" t="s">
        <v>2737</v>
      </c>
      <c r="J5872" s="8">
        <v>43846.320138888892</v>
      </c>
      <c r="K5872">
        <v>636</v>
      </c>
      <c r="L5872">
        <v>64483</v>
      </c>
    </row>
    <row r="5873" spans="1:13" hidden="1" x14ac:dyDescent="0.25">
      <c r="A5873" t="s">
        <v>3215</v>
      </c>
      <c r="B5873" t="s">
        <v>2572</v>
      </c>
      <c r="C5873" t="s">
        <v>2571</v>
      </c>
      <c r="D5873">
        <v>3400.48</v>
      </c>
      <c r="E5873">
        <v>29.88</v>
      </c>
      <c r="F5873" t="s">
        <v>2880</v>
      </c>
      <c r="G5873">
        <v>63621103</v>
      </c>
      <c r="H5873" t="s">
        <v>3006</v>
      </c>
      <c r="I5873" t="s">
        <v>2737</v>
      </c>
      <c r="J5873" s="8">
        <v>43846.320138888892</v>
      </c>
      <c r="K5873">
        <v>636</v>
      </c>
      <c r="L5873">
        <v>64483</v>
      </c>
    </row>
    <row r="5874" spans="1:13" hidden="1" x14ac:dyDescent="0.25">
      <c r="A5874" t="s">
        <v>3215</v>
      </c>
      <c r="B5874" t="s">
        <v>2572</v>
      </c>
      <c r="C5874" t="s">
        <v>2571</v>
      </c>
      <c r="D5874">
        <v>3400.48</v>
      </c>
      <c r="E5874">
        <v>1741</v>
      </c>
      <c r="F5874">
        <v>64483</v>
      </c>
      <c r="G5874">
        <v>36120044</v>
      </c>
      <c r="H5874" t="s">
        <v>3007</v>
      </c>
      <c r="I5874" t="s">
        <v>2737</v>
      </c>
      <c r="J5874" s="8">
        <v>43846.320138888892</v>
      </c>
      <c r="K5874">
        <v>361</v>
      </c>
      <c r="L5874">
        <v>64483</v>
      </c>
      <c r="M5874" s="19">
        <v>1822</v>
      </c>
    </row>
    <row r="5875" spans="1:13" hidden="1" x14ac:dyDescent="0.25">
      <c r="A5875" t="s">
        <v>3215</v>
      </c>
      <c r="B5875" t="s">
        <v>2572</v>
      </c>
      <c r="C5875" t="s">
        <v>2571</v>
      </c>
      <c r="D5875">
        <v>3400.48</v>
      </c>
      <c r="E5875">
        <v>1389</v>
      </c>
      <c r="F5875">
        <v>64484</v>
      </c>
      <c r="G5875">
        <v>36120045</v>
      </c>
      <c r="H5875" t="s">
        <v>3008</v>
      </c>
      <c r="I5875" t="s">
        <v>2737</v>
      </c>
      <c r="J5875" s="8">
        <v>43846.320138888892</v>
      </c>
      <c r="K5875">
        <v>361</v>
      </c>
      <c r="L5875">
        <v>64483</v>
      </c>
      <c r="M5875" s="19">
        <v>1453</v>
      </c>
    </row>
    <row r="5876" spans="1:13" hidden="1" x14ac:dyDescent="0.25">
      <c r="A5876" t="s">
        <v>3215</v>
      </c>
      <c r="B5876" t="s">
        <v>2572</v>
      </c>
      <c r="C5876" t="s">
        <v>2571</v>
      </c>
      <c r="D5876">
        <v>3400.48</v>
      </c>
      <c r="E5876">
        <v>56.81</v>
      </c>
      <c r="F5876" t="s">
        <v>2737</v>
      </c>
      <c r="G5876">
        <v>27217116</v>
      </c>
      <c r="H5876" t="s">
        <v>3009</v>
      </c>
      <c r="I5876" t="s">
        <v>2737</v>
      </c>
      <c r="J5876" s="8">
        <v>43846.320138888892</v>
      </c>
      <c r="K5876">
        <v>272</v>
      </c>
      <c r="L5876">
        <v>64483</v>
      </c>
    </row>
    <row r="5877" spans="1:13" hidden="1" x14ac:dyDescent="0.25">
      <c r="A5877" t="s">
        <v>3215</v>
      </c>
      <c r="B5877" t="s">
        <v>2572</v>
      </c>
      <c r="C5877" t="s">
        <v>2571</v>
      </c>
      <c r="D5877">
        <v>3400.48</v>
      </c>
      <c r="E5877">
        <v>13.47</v>
      </c>
      <c r="F5877" t="s">
        <v>2737</v>
      </c>
      <c r="G5877">
        <v>27269181</v>
      </c>
      <c r="H5877" t="s">
        <v>2917</v>
      </c>
      <c r="I5877" t="s">
        <v>2737</v>
      </c>
      <c r="J5877" s="8">
        <v>43846.320138888892</v>
      </c>
      <c r="K5877">
        <v>272</v>
      </c>
      <c r="L5877">
        <v>64483</v>
      </c>
    </row>
    <row r="5878" spans="1:13" hidden="1" x14ac:dyDescent="0.25">
      <c r="A5878" t="s">
        <v>3215</v>
      </c>
      <c r="B5878" t="s">
        <v>2572</v>
      </c>
      <c r="C5878" t="s">
        <v>2571</v>
      </c>
      <c r="D5878">
        <v>3400.48</v>
      </c>
      <c r="E5878">
        <v>25</v>
      </c>
      <c r="F5878" t="s">
        <v>2759</v>
      </c>
      <c r="G5878">
        <v>63621053</v>
      </c>
      <c r="H5878" t="s">
        <v>3012</v>
      </c>
      <c r="I5878" t="s">
        <v>2737</v>
      </c>
      <c r="J5878" s="8">
        <v>43846.320138888892</v>
      </c>
      <c r="K5878">
        <v>636</v>
      </c>
      <c r="L5878">
        <v>64483</v>
      </c>
    </row>
    <row r="5879" spans="1:13" hidden="1" x14ac:dyDescent="0.25">
      <c r="A5879" t="s">
        <v>3215</v>
      </c>
      <c r="B5879" t="s">
        <v>2572</v>
      </c>
      <c r="C5879" t="s">
        <v>2571</v>
      </c>
      <c r="D5879">
        <v>3400.48</v>
      </c>
      <c r="E5879">
        <v>121</v>
      </c>
      <c r="F5879" t="s">
        <v>3010</v>
      </c>
      <c r="G5879">
        <v>25021108</v>
      </c>
      <c r="H5879" t="s">
        <v>3011</v>
      </c>
      <c r="I5879" t="s">
        <v>2737</v>
      </c>
      <c r="J5879" s="8">
        <v>43846.320138888892</v>
      </c>
      <c r="K5879">
        <v>250</v>
      </c>
      <c r="L5879">
        <v>64483</v>
      </c>
    </row>
    <row r="5880" spans="1:13" hidden="1" x14ac:dyDescent="0.25">
      <c r="A5880" t="s">
        <v>2353</v>
      </c>
      <c r="B5880" t="s">
        <v>2352</v>
      </c>
      <c r="C5880" t="s">
        <v>2351</v>
      </c>
      <c r="D5880">
        <v>14546.06</v>
      </c>
      <c r="E5880">
        <v>6.69</v>
      </c>
      <c r="F5880" t="s">
        <v>2737</v>
      </c>
      <c r="G5880">
        <v>27269158</v>
      </c>
      <c r="H5880" t="s">
        <v>2930</v>
      </c>
      <c r="I5880" t="s">
        <v>2737</v>
      </c>
      <c r="J5880" s="8">
        <v>44095.335416666669</v>
      </c>
      <c r="K5880">
        <v>272</v>
      </c>
      <c r="L5880">
        <v>47562</v>
      </c>
    </row>
    <row r="5881" spans="1:13" hidden="1" x14ac:dyDescent="0.25">
      <c r="A5881" t="s">
        <v>2353</v>
      </c>
      <c r="B5881" t="s">
        <v>2352</v>
      </c>
      <c r="C5881" t="s">
        <v>2351</v>
      </c>
      <c r="D5881">
        <v>14546.06</v>
      </c>
      <c r="E5881">
        <v>7.25</v>
      </c>
      <c r="F5881" t="s">
        <v>2737</v>
      </c>
      <c r="G5881">
        <v>27069291</v>
      </c>
      <c r="H5881" t="s">
        <v>2838</v>
      </c>
      <c r="I5881" t="s">
        <v>2737</v>
      </c>
      <c r="J5881" s="8">
        <v>44095.335416666669</v>
      </c>
      <c r="K5881">
        <v>270</v>
      </c>
      <c r="L5881">
        <v>47562</v>
      </c>
    </row>
    <row r="5882" spans="1:13" hidden="1" x14ac:dyDescent="0.25">
      <c r="A5882" t="s">
        <v>2353</v>
      </c>
      <c r="B5882" t="s">
        <v>2352</v>
      </c>
      <c r="C5882" t="s">
        <v>2351</v>
      </c>
      <c r="D5882">
        <v>14546.06</v>
      </c>
      <c r="E5882">
        <v>12.72</v>
      </c>
      <c r="F5882" t="s">
        <v>2773</v>
      </c>
      <c r="G5882">
        <v>27038236</v>
      </c>
      <c r="H5882" t="s">
        <v>2774</v>
      </c>
      <c r="I5882" t="s">
        <v>2737</v>
      </c>
      <c r="J5882" s="8">
        <v>44095.335416666669</v>
      </c>
      <c r="K5882">
        <v>270</v>
      </c>
      <c r="L5882">
        <v>47562</v>
      </c>
    </row>
    <row r="5883" spans="1:13" hidden="1" x14ac:dyDescent="0.25">
      <c r="A5883" t="s">
        <v>2353</v>
      </c>
      <c r="B5883" t="s">
        <v>2352</v>
      </c>
      <c r="C5883" t="s">
        <v>2351</v>
      </c>
      <c r="D5883">
        <v>14546.06</v>
      </c>
      <c r="E5883">
        <v>148.56</v>
      </c>
      <c r="F5883" t="s">
        <v>2737</v>
      </c>
      <c r="G5883">
        <v>27210100</v>
      </c>
      <c r="H5883" t="s">
        <v>2750</v>
      </c>
      <c r="I5883" t="s">
        <v>2737</v>
      </c>
      <c r="J5883" s="8">
        <v>44095.335416666669</v>
      </c>
      <c r="K5883">
        <v>272</v>
      </c>
      <c r="L5883">
        <v>47562</v>
      </c>
    </row>
    <row r="5884" spans="1:13" hidden="1" x14ac:dyDescent="0.25">
      <c r="A5884" t="s">
        <v>2353</v>
      </c>
      <c r="B5884" t="s">
        <v>2352</v>
      </c>
      <c r="C5884" t="s">
        <v>2351</v>
      </c>
      <c r="D5884">
        <v>14546.06</v>
      </c>
      <c r="E5884">
        <v>89.13</v>
      </c>
      <c r="F5884" t="s">
        <v>2737</v>
      </c>
      <c r="G5884">
        <v>27210100</v>
      </c>
      <c r="H5884" t="s">
        <v>2750</v>
      </c>
      <c r="I5884" t="s">
        <v>2737</v>
      </c>
      <c r="J5884" s="8">
        <v>44095.335416666669</v>
      </c>
      <c r="K5884">
        <v>272</v>
      </c>
      <c r="L5884">
        <v>47562</v>
      </c>
    </row>
    <row r="5885" spans="1:13" hidden="1" x14ac:dyDescent="0.25">
      <c r="A5885" t="s">
        <v>2353</v>
      </c>
      <c r="B5885" t="s">
        <v>2352</v>
      </c>
      <c r="C5885" t="s">
        <v>2351</v>
      </c>
      <c r="D5885">
        <v>14546.06</v>
      </c>
      <c r="E5885">
        <v>89.13</v>
      </c>
      <c r="F5885" t="s">
        <v>2737</v>
      </c>
      <c r="G5885">
        <v>27210100</v>
      </c>
      <c r="H5885" t="s">
        <v>2750</v>
      </c>
      <c r="I5885" t="s">
        <v>2737</v>
      </c>
      <c r="J5885" s="8">
        <v>44095.335416666669</v>
      </c>
      <c r="K5885">
        <v>272</v>
      </c>
      <c r="L5885">
        <v>47562</v>
      </c>
    </row>
    <row r="5886" spans="1:13" hidden="1" x14ac:dyDescent="0.25">
      <c r="A5886" t="s">
        <v>2353</v>
      </c>
      <c r="B5886" t="s">
        <v>2352</v>
      </c>
      <c r="C5886" t="s">
        <v>2351</v>
      </c>
      <c r="D5886">
        <v>14546.06</v>
      </c>
      <c r="E5886">
        <v>178.27</v>
      </c>
      <c r="F5886" t="s">
        <v>2737</v>
      </c>
      <c r="G5886">
        <v>27210100</v>
      </c>
      <c r="H5886" t="s">
        <v>2750</v>
      </c>
      <c r="I5886" t="s">
        <v>2737</v>
      </c>
      <c r="J5886" s="8">
        <v>44095.335416666669</v>
      </c>
      <c r="K5886">
        <v>272</v>
      </c>
      <c r="L5886">
        <v>47562</v>
      </c>
    </row>
    <row r="5887" spans="1:13" hidden="1" x14ac:dyDescent="0.25">
      <c r="A5887" t="s">
        <v>2353</v>
      </c>
      <c r="B5887" t="s">
        <v>2352</v>
      </c>
      <c r="C5887" t="s">
        <v>2351</v>
      </c>
      <c r="D5887">
        <v>14546.06</v>
      </c>
      <c r="E5887">
        <v>88.66</v>
      </c>
      <c r="F5887" t="s">
        <v>2737</v>
      </c>
      <c r="G5887">
        <v>27210100</v>
      </c>
      <c r="H5887" t="s">
        <v>2750</v>
      </c>
      <c r="I5887" t="s">
        <v>2737</v>
      </c>
      <c r="J5887" s="8">
        <v>44095.335416666669</v>
      </c>
      <c r="K5887">
        <v>272</v>
      </c>
      <c r="L5887">
        <v>47562</v>
      </c>
    </row>
    <row r="5888" spans="1:13" hidden="1" x14ac:dyDescent="0.25">
      <c r="A5888" t="s">
        <v>2353</v>
      </c>
      <c r="B5888" t="s">
        <v>2352</v>
      </c>
      <c r="C5888" t="s">
        <v>2351</v>
      </c>
      <c r="D5888">
        <v>14546.06</v>
      </c>
      <c r="E5888">
        <v>351.09</v>
      </c>
      <c r="F5888" t="s">
        <v>2737</v>
      </c>
      <c r="G5888">
        <v>27210100</v>
      </c>
      <c r="H5888" t="s">
        <v>2750</v>
      </c>
      <c r="I5888" t="s">
        <v>2737</v>
      </c>
      <c r="J5888" s="8">
        <v>44095.335416666669</v>
      </c>
      <c r="K5888">
        <v>272</v>
      </c>
      <c r="L5888">
        <v>47562</v>
      </c>
    </row>
    <row r="5889" spans="1:12" hidden="1" x14ac:dyDescent="0.25">
      <c r="A5889" t="s">
        <v>2353</v>
      </c>
      <c r="B5889" t="s">
        <v>2352</v>
      </c>
      <c r="C5889" t="s">
        <v>2351</v>
      </c>
      <c r="D5889">
        <v>14546.06</v>
      </c>
      <c r="E5889">
        <v>176.81</v>
      </c>
      <c r="F5889" t="s">
        <v>2737</v>
      </c>
      <c r="G5889">
        <v>27210100</v>
      </c>
      <c r="H5889" t="s">
        <v>2750</v>
      </c>
      <c r="I5889" t="s">
        <v>2737</v>
      </c>
      <c r="J5889" s="8">
        <v>44095.335416666669</v>
      </c>
      <c r="K5889">
        <v>272</v>
      </c>
      <c r="L5889">
        <v>47562</v>
      </c>
    </row>
    <row r="5890" spans="1:12" hidden="1" x14ac:dyDescent="0.25">
      <c r="A5890" t="s">
        <v>2353</v>
      </c>
      <c r="B5890" t="s">
        <v>2352</v>
      </c>
      <c r="C5890" t="s">
        <v>2351</v>
      </c>
      <c r="D5890">
        <v>14546.06</v>
      </c>
      <c r="E5890">
        <v>49.66</v>
      </c>
      <c r="F5890" t="s">
        <v>2737</v>
      </c>
      <c r="G5890">
        <v>27210100</v>
      </c>
      <c r="H5890" t="s">
        <v>2750</v>
      </c>
      <c r="I5890" t="s">
        <v>2737</v>
      </c>
      <c r="J5890" s="8">
        <v>44095.335416666669</v>
      </c>
      <c r="K5890">
        <v>272</v>
      </c>
      <c r="L5890">
        <v>47562</v>
      </c>
    </row>
    <row r="5891" spans="1:12" hidden="1" x14ac:dyDescent="0.25">
      <c r="A5891" t="s">
        <v>2353</v>
      </c>
      <c r="B5891" t="s">
        <v>2352</v>
      </c>
      <c r="C5891" t="s">
        <v>2351</v>
      </c>
      <c r="D5891">
        <v>14546.06</v>
      </c>
      <c r="E5891">
        <v>6.81</v>
      </c>
      <c r="F5891" t="s">
        <v>2737</v>
      </c>
      <c r="G5891">
        <v>27210100</v>
      </c>
      <c r="H5891" t="s">
        <v>2750</v>
      </c>
      <c r="I5891" t="s">
        <v>2737</v>
      </c>
      <c r="J5891" s="8">
        <v>44095.335416666669</v>
      </c>
      <c r="K5891">
        <v>272</v>
      </c>
      <c r="L5891">
        <v>47562</v>
      </c>
    </row>
    <row r="5892" spans="1:12" hidden="1" x14ac:dyDescent="0.25">
      <c r="A5892" t="s">
        <v>2353</v>
      </c>
      <c r="B5892" t="s">
        <v>2352</v>
      </c>
      <c r="C5892" t="s">
        <v>2351</v>
      </c>
      <c r="D5892">
        <v>14546.06</v>
      </c>
      <c r="E5892">
        <v>143.96</v>
      </c>
      <c r="F5892" t="s">
        <v>2737</v>
      </c>
      <c r="G5892">
        <v>27210100</v>
      </c>
      <c r="H5892" t="s">
        <v>2750</v>
      </c>
      <c r="I5892" t="s">
        <v>2737</v>
      </c>
      <c r="J5892" s="8">
        <v>44095.335416666669</v>
      </c>
      <c r="K5892">
        <v>272</v>
      </c>
      <c r="L5892">
        <v>47562</v>
      </c>
    </row>
    <row r="5893" spans="1:12" hidden="1" x14ac:dyDescent="0.25">
      <c r="A5893" t="s">
        <v>2353</v>
      </c>
      <c r="B5893" t="s">
        <v>2352</v>
      </c>
      <c r="C5893" t="s">
        <v>2351</v>
      </c>
      <c r="D5893">
        <v>14546.06</v>
      </c>
      <c r="E5893">
        <v>12.95</v>
      </c>
      <c r="F5893" t="s">
        <v>2737</v>
      </c>
      <c r="G5893">
        <v>27101000</v>
      </c>
      <c r="H5893" t="s">
        <v>2956</v>
      </c>
      <c r="I5893" t="s">
        <v>2737</v>
      </c>
      <c r="J5893" s="8">
        <v>44095.335416666669</v>
      </c>
      <c r="K5893">
        <v>271</v>
      </c>
      <c r="L5893">
        <v>47562</v>
      </c>
    </row>
    <row r="5894" spans="1:12" hidden="1" x14ac:dyDescent="0.25">
      <c r="A5894" t="s">
        <v>2353</v>
      </c>
      <c r="B5894" t="s">
        <v>2352</v>
      </c>
      <c r="C5894" t="s">
        <v>2351</v>
      </c>
      <c r="D5894">
        <v>14546.06</v>
      </c>
      <c r="E5894">
        <v>46.77</v>
      </c>
      <c r="F5894">
        <v>13031</v>
      </c>
      <c r="G5894">
        <v>27013031</v>
      </c>
      <c r="H5894" t="s">
        <v>3149</v>
      </c>
      <c r="I5894" t="s">
        <v>2737</v>
      </c>
      <c r="J5894" s="8">
        <v>44095.335416666669</v>
      </c>
      <c r="K5894">
        <v>270</v>
      </c>
      <c r="L5894">
        <v>47562</v>
      </c>
    </row>
    <row r="5895" spans="1:12" hidden="1" x14ac:dyDescent="0.25">
      <c r="A5895" t="s">
        <v>2353</v>
      </c>
      <c r="B5895" t="s">
        <v>2352</v>
      </c>
      <c r="C5895" t="s">
        <v>2351</v>
      </c>
      <c r="D5895">
        <v>14546.06</v>
      </c>
      <c r="E5895">
        <v>43.1</v>
      </c>
      <c r="F5895" t="s">
        <v>2737</v>
      </c>
      <c r="G5895">
        <v>27210100</v>
      </c>
      <c r="H5895" t="s">
        <v>2750</v>
      </c>
      <c r="I5895" t="s">
        <v>2737</v>
      </c>
      <c r="J5895" s="8">
        <v>44095.335416666669</v>
      </c>
      <c r="K5895">
        <v>272</v>
      </c>
      <c r="L5895">
        <v>47562</v>
      </c>
    </row>
    <row r="5896" spans="1:12" hidden="1" x14ac:dyDescent="0.25">
      <c r="A5896" t="s">
        <v>2353</v>
      </c>
      <c r="B5896" t="s">
        <v>2352</v>
      </c>
      <c r="C5896" t="s">
        <v>2351</v>
      </c>
      <c r="D5896">
        <v>14546.06</v>
      </c>
      <c r="E5896">
        <v>22.61</v>
      </c>
      <c r="F5896" t="s">
        <v>2752</v>
      </c>
      <c r="G5896">
        <v>27038238</v>
      </c>
      <c r="H5896" t="s">
        <v>2753</v>
      </c>
      <c r="I5896" t="s">
        <v>2737</v>
      </c>
      <c r="J5896" s="8">
        <v>44095.335416666669</v>
      </c>
      <c r="K5896">
        <v>270</v>
      </c>
      <c r="L5896">
        <v>47562</v>
      </c>
    </row>
    <row r="5897" spans="1:12" hidden="1" x14ac:dyDescent="0.25">
      <c r="A5897" t="s">
        <v>2353</v>
      </c>
      <c r="B5897" t="s">
        <v>2352</v>
      </c>
      <c r="C5897" t="s">
        <v>2351</v>
      </c>
      <c r="D5897">
        <v>14546.06</v>
      </c>
      <c r="E5897">
        <v>11.68</v>
      </c>
      <c r="F5897" t="s">
        <v>2737</v>
      </c>
      <c r="G5897">
        <v>27069212</v>
      </c>
      <c r="H5897" t="s">
        <v>2754</v>
      </c>
      <c r="I5897" t="s">
        <v>2737</v>
      </c>
      <c r="J5897" s="8">
        <v>44095.335416666669</v>
      </c>
      <c r="K5897">
        <v>270</v>
      </c>
      <c r="L5897">
        <v>47562</v>
      </c>
    </row>
    <row r="5898" spans="1:12" hidden="1" x14ac:dyDescent="0.25">
      <c r="A5898" t="s">
        <v>2353</v>
      </c>
      <c r="B5898" t="s">
        <v>2352</v>
      </c>
      <c r="C5898" t="s">
        <v>2351</v>
      </c>
      <c r="D5898">
        <v>14546.06</v>
      </c>
      <c r="E5898">
        <v>9.77</v>
      </c>
      <c r="F5898" t="s">
        <v>2737</v>
      </c>
      <c r="G5898">
        <v>27013394</v>
      </c>
      <c r="H5898" t="s">
        <v>2789</v>
      </c>
      <c r="I5898" t="s">
        <v>2737</v>
      </c>
      <c r="J5898" s="8">
        <v>44095.335416666669</v>
      </c>
      <c r="K5898">
        <v>270</v>
      </c>
      <c r="L5898">
        <v>47562</v>
      </c>
    </row>
    <row r="5899" spans="1:12" hidden="1" x14ac:dyDescent="0.25">
      <c r="A5899" t="s">
        <v>2353</v>
      </c>
      <c r="B5899" t="s">
        <v>2352</v>
      </c>
      <c r="C5899" t="s">
        <v>2351</v>
      </c>
      <c r="D5899">
        <v>14546.06</v>
      </c>
      <c r="E5899">
        <v>7.35</v>
      </c>
      <c r="F5899" t="s">
        <v>2737</v>
      </c>
      <c r="G5899">
        <v>27013391</v>
      </c>
      <c r="H5899" t="s">
        <v>2756</v>
      </c>
      <c r="I5899" t="s">
        <v>2737</v>
      </c>
      <c r="J5899" s="8">
        <v>44095.335416666669</v>
      </c>
      <c r="K5899">
        <v>270</v>
      </c>
      <c r="L5899">
        <v>47562</v>
      </c>
    </row>
    <row r="5900" spans="1:12" hidden="1" x14ac:dyDescent="0.25">
      <c r="A5900" t="s">
        <v>2353</v>
      </c>
      <c r="B5900" t="s">
        <v>2352</v>
      </c>
      <c r="C5900" t="s">
        <v>2351</v>
      </c>
      <c r="D5900">
        <v>14546.06</v>
      </c>
      <c r="E5900">
        <v>16.53</v>
      </c>
      <c r="F5900" t="s">
        <v>2737</v>
      </c>
      <c r="G5900">
        <v>27013399</v>
      </c>
      <c r="H5900" t="s">
        <v>2739</v>
      </c>
      <c r="I5900" t="s">
        <v>2737</v>
      </c>
      <c r="J5900" s="8">
        <v>44095.335416666669</v>
      </c>
      <c r="K5900">
        <v>270</v>
      </c>
      <c r="L5900">
        <v>47562</v>
      </c>
    </row>
    <row r="5901" spans="1:12" hidden="1" x14ac:dyDescent="0.25">
      <c r="A5901" t="s">
        <v>2353</v>
      </c>
      <c r="B5901" t="s">
        <v>2352</v>
      </c>
      <c r="C5901" t="s">
        <v>2351</v>
      </c>
      <c r="D5901">
        <v>14546.06</v>
      </c>
      <c r="E5901">
        <v>10.97</v>
      </c>
      <c r="F5901" t="s">
        <v>2737</v>
      </c>
      <c r="G5901">
        <v>27280043</v>
      </c>
      <c r="H5901" t="s">
        <v>2740</v>
      </c>
      <c r="I5901" t="s">
        <v>2737</v>
      </c>
      <c r="J5901" s="8">
        <v>44095.335416666669</v>
      </c>
      <c r="K5901">
        <v>272</v>
      </c>
      <c r="L5901">
        <v>47562</v>
      </c>
    </row>
    <row r="5902" spans="1:12" hidden="1" x14ac:dyDescent="0.25">
      <c r="A5902" t="s">
        <v>2353</v>
      </c>
      <c r="B5902" t="s">
        <v>2352</v>
      </c>
      <c r="C5902" t="s">
        <v>2351</v>
      </c>
      <c r="D5902">
        <v>14546.06</v>
      </c>
      <c r="E5902">
        <v>10.31</v>
      </c>
      <c r="F5902" t="s">
        <v>2737</v>
      </c>
      <c r="G5902">
        <v>25815118</v>
      </c>
      <c r="H5902" t="s">
        <v>3031</v>
      </c>
      <c r="I5902" t="s">
        <v>2737</v>
      </c>
      <c r="J5902" s="8">
        <v>44095.335416666669</v>
      </c>
      <c r="K5902">
        <v>258</v>
      </c>
      <c r="L5902">
        <v>47562</v>
      </c>
    </row>
    <row r="5903" spans="1:12" hidden="1" x14ac:dyDescent="0.25">
      <c r="A5903" t="s">
        <v>2353</v>
      </c>
      <c r="B5903" t="s">
        <v>2352</v>
      </c>
      <c r="C5903" t="s">
        <v>2351</v>
      </c>
      <c r="D5903">
        <v>14546.06</v>
      </c>
      <c r="E5903">
        <v>42.85</v>
      </c>
      <c r="F5903">
        <v>37024</v>
      </c>
      <c r="G5903">
        <v>27037024</v>
      </c>
      <c r="H5903" t="s">
        <v>2835</v>
      </c>
      <c r="I5903" t="s">
        <v>2737</v>
      </c>
      <c r="J5903" s="8">
        <v>44095.335416666669</v>
      </c>
      <c r="K5903">
        <v>270</v>
      </c>
      <c r="L5903">
        <v>47562</v>
      </c>
    </row>
    <row r="5904" spans="1:12" hidden="1" x14ac:dyDescent="0.25">
      <c r="A5904" t="s">
        <v>2353</v>
      </c>
      <c r="B5904" t="s">
        <v>2352</v>
      </c>
      <c r="C5904" t="s">
        <v>2351</v>
      </c>
      <c r="D5904">
        <v>14546.06</v>
      </c>
      <c r="E5904">
        <v>7.87</v>
      </c>
      <c r="F5904" t="s">
        <v>2737</v>
      </c>
      <c r="G5904">
        <v>27210100</v>
      </c>
      <c r="H5904" t="s">
        <v>2750</v>
      </c>
      <c r="I5904" t="s">
        <v>2737</v>
      </c>
      <c r="J5904" s="8">
        <v>44095.335416666669</v>
      </c>
      <c r="K5904">
        <v>272</v>
      </c>
      <c r="L5904">
        <v>47562</v>
      </c>
    </row>
    <row r="5905" spans="1:12" hidden="1" x14ac:dyDescent="0.25">
      <c r="A5905" t="s">
        <v>2353</v>
      </c>
      <c r="B5905" t="s">
        <v>2352</v>
      </c>
      <c r="C5905" t="s">
        <v>2351</v>
      </c>
      <c r="D5905">
        <v>14546.06</v>
      </c>
      <c r="E5905">
        <v>22.66</v>
      </c>
      <c r="F5905" t="s">
        <v>2737</v>
      </c>
      <c r="G5905">
        <v>27210100</v>
      </c>
      <c r="H5905" t="s">
        <v>2750</v>
      </c>
      <c r="I5905" t="s">
        <v>2737</v>
      </c>
      <c r="J5905" s="8">
        <v>44095.335416666669</v>
      </c>
      <c r="K5905">
        <v>272</v>
      </c>
      <c r="L5905">
        <v>47562</v>
      </c>
    </row>
    <row r="5906" spans="1:12" hidden="1" x14ac:dyDescent="0.25">
      <c r="A5906" t="s">
        <v>2353</v>
      </c>
      <c r="B5906" t="s">
        <v>2352</v>
      </c>
      <c r="C5906" t="s">
        <v>2351</v>
      </c>
      <c r="D5906">
        <v>14546.06</v>
      </c>
      <c r="E5906">
        <v>46</v>
      </c>
      <c r="F5906" t="s">
        <v>2742</v>
      </c>
      <c r="G5906">
        <v>25021907</v>
      </c>
      <c r="H5906" t="s">
        <v>2743</v>
      </c>
      <c r="I5906" t="s">
        <v>2737</v>
      </c>
      <c r="J5906" s="8">
        <v>44095.335416666669</v>
      </c>
      <c r="K5906">
        <v>250</v>
      </c>
      <c r="L5906">
        <v>47562</v>
      </c>
    </row>
    <row r="5907" spans="1:12" hidden="1" x14ac:dyDescent="0.25">
      <c r="A5907" t="s">
        <v>2353</v>
      </c>
      <c r="B5907" t="s">
        <v>2352</v>
      </c>
      <c r="C5907" t="s">
        <v>2351</v>
      </c>
      <c r="D5907">
        <v>14546.06</v>
      </c>
      <c r="E5907">
        <v>19</v>
      </c>
      <c r="F5907" t="s">
        <v>2865</v>
      </c>
      <c r="G5907">
        <v>25024630</v>
      </c>
      <c r="H5907" t="s">
        <v>2866</v>
      </c>
      <c r="I5907" t="s">
        <v>2737</v>
      </c>
      <c r="J5907" s="8">
        <v>44095.335416666669</v>
      </c>
      <c r="K5907">
        <v>250</v>
      </c>
      <c r="L5907">
        <v>47562</v>
      </c>
    </row>
    <row r="5908" spans="1:12" hidden="1" x14ac:dyDescent="0.25">
      <c r="A5908" t="s">
        <v>2353</v>
      </c>
      <c r="B5908" t="s">
        <v>2352</v>
      </c>
      <c r="C5908" t="s">
        <v>2351</v>
      </c>
      <c r="D5908">
        <v>14546.06</v>
      </c>
      <c r="E5908">
        <v>21</v>
      </c>
      <c r="F5908" t="s">
        <v>2848</v>
      </c>
      <c r="G5908">
        <v>63623574</v>
      </c>
      <c r="H5908" t="s">
        <v>2849</v>
      </c>
      <c r="I5908" t="s">
        <v>2737</v>
      </c>
      <c r="J5908" s="8">
        <v>44095.335416666669</v>
      </c>
      <c r="K5908">
        <v>636</v>
      </c>
      <c r="L5908">
        <v>47562</v>
      </c>
    </row>
    <row r="5909" spans="1:12" hidden="1" x14ac:dyDescent="0.25">
      <c r="A5909" t="s">
        <v>2353</v>
      </c>
      <c r="B5909" t="s">
        <v>2352</v>
      </c>
      <c r="C5909" t="s">
        <v>2351</v>
      </c>
      <c r="D5909">
        <v>14546.06</v>
      </c>
      <c r="E5909">
        <v>44</v>
      </c>
      <c r="F5909" t="s">
        <v>2795</v>
      </c>
      <c r="G5909">
        <v>63690720</v>
      </c>
      <c r="H5909" t="s">
        <v>2796</v>
      </c>
      <c r="I5909" t="s">
        <v>2737</v>
      </c>
      <c r="J5909" s="8">
        <v>44095.335416666669</v>
      </c>
      <c r="K5909">
        <v>636</v>
      </c>
      <c r="L5909">
        <v>47562</v>
      </c>
    </row>
    <row r="5910" spans="1:12" hidden="1" x14ac:dyDescent="0.25">
      <c r="A5910" t="s">
        <v>2353</v>
      </c>
      <c r="B5910" t="s">
        <v>2352</v>
      </c>
      <c r="C5910" t="s">
        <v>2351</v>
      </c>
      <c r="D5910">
        <v>14546.06</v>
      </c>
      <c r="E5910">
        <v>21</v>
      </c>
      <c r="F5910" t="s">
        <v>2897</v>
      </c>
      <c r="G5910">
        <v>25021100</v>
      </c>
      <c r="H5910" t="s">
        <v>2898</v>
      </c>
      <c r="I5910" t="s">
        <v>2737</v>
      </c>
      <c r="J5910" s="8">
        <v>44095.335416666669</v>
      </c>
      <c r="K5910">
        <v>250</v>
      </c>
      <c r="L5910">
        <v>47562</v>
      </c>
    </row>
    <row r="5911" spans="1:12" hidden="1" x14ac:dyDescent="0.25">
      <c r="A5911" t="s">
        <v>2353</v>
      </c>
      <c r="B5911" t="s">
        <v>2352</v>
      </c>
      <c r="C5911" t="s">
        <v>2351</v>
      </c>
      <c r="D5911">
        <v>14546.06</v>
      </c>
      <c r="E5911">
        <v>46</v>
      </c>
      <c r="F5911" t="s">
        <v>2737</v>
      </c>
      <c r="G5911">
        <v>25023527</v>
      </c>
      <c r="H5911" t="s">
        <v>2925</v>
      </c>
      <c r="I5911" t="s">
        <v>2737</v>
      </c>
      <c r="J5911" s="8">
        <v>44095.335416666669</v>
      </c>
      <c r="K5911">
        <v>250</v>
      </c>
      <c r="L5911">
        <v>47562</v>
      </c>
    </row>
    <row r="5912" spans="1:12" hidden="1" x14ac:dyDescent="0.25">
      <c r="A5912" t="s">
        <v>2353</v>
      </c>
      <c r="B5912" t="s">
        <v>2352</v>
      </c>
      <c r="C5912" t="s">
        <v>2351</v>
      </c>
      <c r="D5912">
        <v>14546.06</v>
      </c>
      <c r="E5912">
        <v>24</v>
      </c>
      <c r="F5912" t="s">
        <v>2737</v>
      </c>
      <c r="G5912">
        <v>25024769</v>
      </c>
      <c r="H5912" t="s">
        <v>2741</v>
      </c>
      <c r="I5912" t="s">
        <v>2737</v>
      </c>
      <c r="J5912" s="8">
        <v>44095.335416666669</v>
      </c>
      <c r="K5912">
        <v>250</v>
      </c>
      <c r="L5912">
        <v>47562</v>
      </c>
    </row>
    <row r="5913" spans="1:12" hidden="1" x14ac:dyDescent="0.25">
      <c r="A5913" t="s">
        <v>2353</v>
      </c>
      <c r="B5913" t="s">
        <v>2352</v>
      </c>
      <c r="C5913" t="s">
        <v>2351</v>
      </c>
      <c r="D5913">
        <v>14546.06</v>
      </c>
      <c r="E5913">
        <v>218</v>
      </c>
      <c r="F5913" t="s">
        <v>3049</v>
      </c>
      <c r="G5913">
        <v>63621126</v>
      </c>
      <c r="H5913" t="s">
        <v>3050</v>
      </c>
      <c r="I5913" t="s">
        <v>2737</v>
      </c>
      <c r="J5913" s="8">
        <v>44095.335416666669</v>
      </c>
      <c r="K5913">
        <v>636</v>
      </c>
      <c r="L5913">
        <v>47562</v>
      </c>
    </row>
    <row r="5914" spans="1:12" hidden="1" x14ac:dyDescent="0.25">
      <c r="A5914" t="s">
        <v>2353</v>
      </c>
      <c r="B5914" t="s">
        <v>2352</v>
      </c>
      <c r="C5914" t="s">
        <v>2351</v>
      </c>
      <c r="D5914">
        <v>14546.06</v>
      </c>
      <c r="E5914">
        <v>53</v>
      </c>
      <c r="F5914" t="s">
        <v>2759</v>
      </c>
      <c r="G5914">
        <v>25021407</v>
      </c>
      <c r="H5914" t="s">
        <v>2760</v>
      </c>
      <c r="I5914" t="s">
        <v>2737</v>
      </c>
      <c r="J5914" s="8">
        <v>44095.335416666669</v>
      </c>
      <c r="K5914">
        <v>250</v>
      </c>
      <c r="L5914">
        <v>47562</v>
      </c>
    </row>
    <row r="5915" spans="1:12" hidden="1" x14ac:dyDescent="0.25">
      <c r="A5915" t="s">
        <v>2353</v>
      </c>
      <c r="B5915" t="s">
        <v>2352</v>
      </c>
      <c r="C5915" t="s">
        <v>2351</v>
      </c>
      <c r="D5915">
        <v>14546.06</v>
      </c>
      <c r="E5915">
        <v>19</v>
      </c>
      <c r="F5915" t="s">
        <v>3024</v>
      </c>
      <c r="G5915">
        <v>25021200</v>
      </c>
      <c r="H5915" t="s">
        <v>3025</v>
      </c>
      <c r="I5915" t="s">
        <v>2737</v>
      </c>
      <c r="J5915" s="8">
        <v>44095.335416666669</v>
      </c>
      <c r="K5915">
        <v>250</v>
      </c>
      <c r="L5915">
        <v>47562</v>
      </c>
    </row>
    <row r="5916" spans="1:12" hidden="1" x14ac:dyDescent="0.25">
      <c r="A5916" t="s">
        <v>2353</v>
      </c>
      <c r="B5916" t="s">
        <v>2352</v>
      </c>
      <c r="C5916" t="s">
        <v>2351</v>
      </c>
      <c r="D5916">
        <v>14546.06</v>
      </c>
      <c r="E5916">
        <v>-44</v>
      </c>
      <c r="F5916" t="s">
        <v>2795</v>
      </c>
      <c r="G5916">
        <v>63690720</v>
      </c>
      <c r="H5916" t="s">
        <v>2796</v>
      </c>
      <c r="I5916" t="s">
        <v>2737</v>
      </c>
      <c r="J5916" s="8">
        <v>44095.335416666669</v>
      </c>
      <c r="K5916">
        <v>636</v>
      </c>
      <c r="L5916">
        <v>47562</v>
      </c>
    </row>
    <row r="5917" spans="1:12" hidden="1" x14ac:dyDescent="0.25">
      <c r="A5917" t="s">
        <v>2353</v>
      </c>
      <c r="B5917" t="s">
        <v>2352</v>
      </c>
      <c r="C5917" t="s">
        <v>2351</v>
      </c>
      <c r="D5917">
        <v>14546.06</v>
      </c>
      <c r="E5917">
        <v>44</v>
      </c>
      <c r="F5917" t="s">
        <v>2795</v>
      </c>
      <c r="G5917">
        <v>63690720</v>
      </c>
      <c r="H5917" t="s">
        <v>2796</v>
      </c>
      <c r="I5917" t="s">
        <v>2737</v>
      </c>
      <c r="J5917" s="8">
        <v>44095.335416666669</v>
      </c>
      <c r="K5917">
        <v>636</v>
      </c>
      <c r="L5917">
        <v>47562</v>
      </c>
    </row>
    <row r="5918" spans="1:12" hidden="1" x14ac:dyDescent="0.25">
      <c r="A5918" t="s">
        <v>2353</v>
      </c>
      <c r="B5918" t="s">
        <v>2352</v>
      </c>
      <c r="C5918" t="s">
        <v>2351</v>
      </c>
      <c r="D5918">
        <v>14546.06</v>
      </c>
      <c r="E5918">
        <v>-19</v>
      </c>
      <c r="F5918" t="s">
        <v>3024</v>
      </c>
      <c r="G5918">
        <v>25021200</v>
      </c>
      <c r="H5918" t="s">
        <v>3025</v>
      </c>
      <c r="I5918" t="s">
        <v>2737</v>
      </c>
      <c r="J5918" s="8">
        <v>44095.335416666669</v>
      </c>
      <c r="K5918">
        <v>250</v>
      </c>
      <c r="L5918">
        <v>47562</v>
      </c>
    </row>
    <row r="5919" spans="1:12" hidden="1" x14ac:dyDescent="0.25">
      <c r="A5919" t="s">
        <v>2353</v>
      </c>
      <c r="B5919" t="s">
        <v>2352</v>
      </c>
      <c r="C5919" t="s">
        <v>2351</v>
      </c>
      <c r="D5919">
        <v>14546.06</v>
      </c>
      <c r="E5919">
        <v>-53</v>
      </c>
      <c r="F5919" t="s">
        <v>2759</v>
      </c>
      <c r="G5919">
        <v>25021407</v>
      </c>
      <c r="H5919" t="s">
        <v>2760</v>
      </c>
      <c r="I5919" t="s">
        <v>2737</v>
      </c>
      <c r="J5919" s="8">
        <v>44095.335416666669</v>
      </c>
      <c r="K5919">
        <v>250</v>
      </c>
      <c r="L5919">
        <v>47562</v>
      </c>
    </row>
    <row r="5920" spans="1:12" hidden="1" x14ac:dyDescent="0.25">
      <c r="A5920" t="s">
        <v>2353</v>
      </c>
      <c r="B5920" t="s">
        <v>2352</v>
      </c>
      <c r="C5920" t="s">
        <v>2351</v>
      </c>
      <c r="D5920">
        <v>14546.06</v>
      </c>
      <c r="E5920">
        <v>-44</v>
      </c>
      <c r="F5920" t="s">
        <v>2795</v>
      </c>
      <c r="G5920">
        <v>63690720</v>
      </c>
      <c r="H5920" t="s">
        <v>2796</v>
      </c>
      <c r="I5920" t="s">
        <v>2737</v>
      </c>
      <c r="J5920" s="8">
        <v>44095.335416666669</v>
      </c>
      <c r="K5920">
        <v>636</v>
      </c>
      <c r="L5920">
        <v>47562</v>
      </c>
    </row>
    <row r="5921" spans="1:15" hidden="1" x14ac:dyDescent="0.25">
      <c r="A5921" t="s">
        <v>2353</v>
      </c>
      <c r="B5921" t="s">
        <v>2352</v>
      </c>
      <c r="C5921" t="s">
        <v>2351</v>
      </c>
      <c r="D5921">
        <v>14546.06</v>
      </c>
      <c r="E5921">
        <v>44</v>
      </c>
      <c r="F5921" t="s">
        <v>2795</v>
      </c>
      <c r="G5921">
        <v>63690720</v>
      </c>
      <c r="H5921" t="s">
        <v>2796</v>
      </c>
      <c r="I5921" t="s">
        <v>2737</v>
      </c>
      <c r="J5921" s="8">
        <v>44095.335416666669</v>
      </c>
      <c r="K5921">
        <v>636</v>
      </c>
      <c r="L5921">
        <v>47562</v>
      </c>
    </row>
    <row r="5922" spans="1:15" hidden="1" x14ac:dyDescent="0.25">
      <c r="A5922" t="s">
        <v>2353</v>
      </c>
      <c r="B5922" t="s">
        <v>2352</v>
      </c>
      <c r="C5922" t="s">
        <v>2351</v>
      </c>
      <c r="D5922">
        <v>14546.06</v>
      </c>
      <c r="E5922">
        <v>25</v>
      </c>
      <c r="F5922" t="s">
        <v>2759</v>
      </c>
      <c r="G5922">
        <v>25022093</v>
      </c>
      <c r="H5922" t="s">
        <v>2924</v>
      </c>
      <c r="I5922" t="s">
        <v>2737</v>
      </c>
      <c r="J5922" s="8">
        <v>44095.335416666669</v>
      </c>
      <c r="K5922">
        <v>250</v>
      </c>
      <c r="L5922">
        <v>47562</v>
      </c>
    </row>
    <row r="5923" spans="1:15" hidden="1" x14ac:dyDescent="0.25">
      <c r="A5923" t="s">
        <v>2353</v>
      </c>
      <c r="B5923" t="s">
        <v>2352</v>
      </c>
      <c r="C5923" t="s">
        <v>2351</v>
      </c>
      <c r="D5923">
        <v>14546.06</v>
      </c>
      <c r="E5923">
        <v>21</v>
      </c>
      <c r="F5923" t="s">
        <v>2846</v>
      </c>
      <c r="G5923">
        <v>25021248</v>
      </c>
      <c r="H5923" t="s">
        <v>3068</v>
      </c>
      <c r="I5923" t="s">
        <v>2737</v>
      </c>
      <c r="J5923" s="8">
        <v>44095.335416666669</v>
      </c>
      <c r="K5923">
        <v>250</v>
      </c>
      <c r="L5923">
        <v>47562</v>
      </c>
    </row>
    <row r="5924" spans="1:15" hidden="1" x14ac:dyDescent="0.25">
      <c r="A5924" t="s">
        <v>2353</v>
      </c>
      <c r="B5924" t="s">
        <v>2352</v>
      </c>
      <c r="C5924" t="s">
        <v>2351</v>
      </c>
      <c r="D5924">
        <v>14546.06</v>
      </c>
      <c r="E5924">
        <v>212</v>
      </c>
      <c r="F5924" t="s">
        <v>2759</v>
      </c>
      <c r="G5924">
        <v>25021407</v>
      </c>
      <c r="H5924" t="s">
        <v>2760</v>
      </c>
      <c r="I5924" t="s">
        <v>2737</v>
      </c>
      <c r="J5924" s="8">
        <v>44095.335416666669</v>
      </c>
      <c r="K5924">
        <v>250</v>
      </c>
      <c r="L5924">
        <v>47562</v>
      </c>
    </row>
    <row r="5925" spans="1:15" hidden="1" x14ac:dyDescent="0.25">
      <c r="A5925" t="s">
        <v>2353</v>
      </c>
      <c r="B5925" t="s">
        <v>2352</v>
      </c>
      <c r="C5925" t="s">
        <v>2351</v>
      </c>
      <c r="D5925">
        <v>14546.06</v>
      </c>
      <c r="E5925">
        <v>114</v>
      </c>
      <c r="F5925" t="s">
        <v>3018</v>
      </c>
      <c r="G5925">
        <v>63621129</v>
      </c>
      <c r="H5925" t="s">
        <v>3019</v>
      </c>
      <c r="I5925" t="s">
        <v>2737</v>
      </c>
      <c r="J5925" s="8">
        <v>44095.335416666669</v>
      </c>
      <c r="K5925">
        <v>636</v>
      </c>
      <c r="L5925">
        <v>47562</v>
      </c>
    </row>
    <row r="5926" spans="1:15" hidden="1" x14ac:dyDescent="0.25">
      <c r="A5926" t="s">
        <v>2353</v>
      </c>
      <c r="B5926" t="s">
        <v>2352</v>
      </c>
      <c r="C5926" t="s">
        <v>2351</v>
      </c>
      <c r="D5926">
        <v>14546.06</v>
      </c>
      <c r="E5926">
        <v>369</v>
      </c>
      <c r="F5926" t="s">
        <v>2759</v>
      </c>
      <c r="G5926">
        <v>63621198</v>
      </c>
      <c r="H5926" t="s">
        <v>3106</v>
      </c>
      <c r="I5926" t="s">
        <v>2737</v>
      </c>
      <c r="J5926" s="8">
        <v>44095.335416666669</v>
      </c>
      <c r="K5926">
        <v>636</v>
      </c>
      <c r="L5926">
        <v>47562</v>
      </c>
    </row>
    <row r="5927" spans="1:15" hidden="1" x14ac:dyDescent="0.25">
      <c r="A5927" t="s">
        <v>2353</v>
      </c>
      <c r="B5927" t="s">
        <v>2352</v>
      </c>
      <c r="C5927" t="s">
        <v>2351</v>
      </c>
      <c r="D5927">
        <v>14546.06</v>
      </c>
      <c r="E5927">
        <v>21</v>
      </c>
      <c r="F5927" t="s">
        <v>2848</v>
      </c>
      <c r="G5927">
        <v>63623574</v>
      </c>
      <c r="H5927" t="s">
        <v>2849</v>
      </c>
      <c r="I5927" t="s">
        <v>2737</v>
      </c>
      <c r="J5927" s="8">
        <v>44095.335416666669</v>
      </c>
      <c r="K5927">
        <v>636</v>
      </c>
      <c r="L5927">
        <v>47562</v>
      </c>
    </row>
    <row r="5928" spans="1:15" hidden="1" x14ac:dyDescent="0.25">
      <c r="A5928" t="s">
        <v>2353</v>
      </c>
      <c r="B5928" t="s">
        <v>2352</v>
      </c>
      <c r="C5928" t="s">
        <v>2351</v>
      </c>
      <c r="D5928">
        <v>14546.06</v>
      </c>
      <c r="E5928">
        <v>7</v>
      </c>
      <c r="F5928" t="s">
        <v>2737</v>
      </c>
      <c r="G5928">
        <v>25923030</v>
      </c>
      <c r="H5928" t="s">
        <v>2966</v>
      </c>
      <c r="I5928" t="s">
        <v>2737</v>
      </c>
      <c r="J5928" s="8">
        <v>44095.335416666669</v>
      </c>
      <c r="K5928">
        <v>259</v>
      </c>
      <c r="L5928">
        <v>47562</v>
      </c>
    </row>
    <row r="5929" spans="1:15" hidden="1" x14ac:dyDescent="0.25">
      <c r="A5929" t="s">
        <v>2353</v>
      </c>
      <c r="B5929" t="s">
        <v>2352</v>
      </c>
      <c r="C5929" t="s">
        <v>2351</v>
      </c>
      <c r="D5929">
        <v>14546.06</v>
      </c>
      <c r="E5929">
        <v>21</v>
      </c>
      <c r="F5929" t="s">
        <v>2848</v>
      </c>
      <c r="G5929">
        <v>63623574</v>
      </c>
      <c r="H5929" t="s">
        <v>2849</v>
      </c>
      <c r="I5929" t="s">
        <v>2737</v>
      </c>
      <c r="J5929" s="8">
        <v>44095.335416666669</v>
      </c>
      <c r="K5929">
        <v>636</v>
      </c>
      <c r="L5929">
        <v>47562</v>
      </c>
    </row>
    <row r="5930" spans="1:15" hidden="1" x14ac:dyDescent="0.25">
      <c r="A5930" t="s">
        <v>2353</v>
      </c>
      <c r="B5930" t="s">
        <v>2352</v>
      </c>
      <c r="C5930" t="s">
        <v>2351</v>
      </c>
      <c r="D5930">
        <v>14546.06</v>
      </c>
      <c r="E5930">
        <v>5858</v>
      </c>
      <c r="F5930" t="s">
        <v>2737</v>
      </c>
      <c r="G5930">
        <v>36014007</v>
      </c>
      <c r="H5930" t="s">
        <v>2899</v>
      </c>
      <c r="I5930" t="s">
        <v>2737</v>
      </c>
      <c r="J5930" s="8">
        <v>44095.335416666669</v>
      </c>
      <c r="K5930">
        <v>360</v>
      </c>
      <c r="L5930">
        <v>47562</v>
      </c>
      <c r="M5930" s="19">
        <v>5858</v>
      </c>
      <c r="N5930" s="19">
        <f>M5930</f>
        <v>5858</v>
      </c>
    </row>
    <row r="5931" spans="1:15" hidden="1" x14ac:dyDescent="0.25">
      <c r="A5931" t="s">
        <v>2353</v>
      </c>
      <c r="B5931" t="s">
        <v>2352</v>
      </c>
      <c r="C5931" t="s">
        <v>2351</v>
      </c>
      <c r="D5931">
        <v>14546.06</v>
      </c>
      <c r="E5931">
        <v>1172</v>
      </c>
      <c r="F5931" t="s">
        <v>2737</v>
      </c>
      <c r="G5931">
        <v>36014008</v>
      </c>
      <c r="H5931" t="s">
        <v>2927</v>
      </c>
      <c r="I5931" t="s">
        <v>2737</v>
      </c>
      <c r="J5931" s="8">
        <v>44095.335416666669</v>
      </c>
      <c r="K5931">
        <v>360</v>
      </c>
      <c r="L5931">
        <v>47562</v>
      </c>
      <c r="M5931" s="19">
        <v>1172</v>
      </c>
      <c r="N5931" s="19">
        <f>M5931</f>
        <v>1172</v>
      </c>
    </row>
    <row r="5932" spans="1:15" hidden="1" x14ac:dyDescent="0.25">
      <c r="A5932" t="s">
        <v>2353</v>
      </c>
      <c r="B5932" t="s">
        <v>2352</v>
      </c>
      <c r="C5932" t="s">
        <v>2351</v>
      </c>
      <c r="D5932">
        <v>14546.06</v>
      </c>
      <c r="E5932">
        <v>2211</v>
      </c>
      <c r="F5932" t="s">
        <v>2737</v>
      </c>
      <c r="G5932">
        <v>37013010</v>
      </c>
      <c r="H5932" t="s">
        <v>2747</v>
      </c>
      <c r="I5932" t="s">
        <v>2737</v>
      </c>
      <c r="J5932" s="8">
        <v>44095.335416666669</v>
      </c>
      <c r="K5932">
        <v>370</v>
      </c>
      <c r="L5932">
        <v>47562</v>
      </c>
      <c r="M5932" s="19">
        <v>33</v>
      </c>
      <c r="N5932">
        <f>E5932/33</f>
        <v>67</v>
      </c>
      <c r="O5932" s="19">
        <f>N5932*M5932</f>
        <v>2211</v>
      </c>
    </row>
    <row r="5933" spans="1:15" hidden="1" x14ac:dyDescent="0.25">
      <c r="A5933" t="s">
        <v>2353</v>
      </c>
      <c r="B5933" t="s">
        <v>2352</v>
      </c>
      <c r="C5933" t="s">
        <v>2351</v>
      </c>
      <c r="D5933">
        <v>14546.06</v>
      </c>
      <c r="E5933">
        <v>1272</v>
      </c>
      <c r="F5933">
        <v>17001</v>
      </c>
      <c r="G5933">
        <v>71017001</v>
      </c>
      <c r="H5933" t="s">
        <v>2900</v>
      </c>
      <c r="I5933" t="s">
        <v>2737</v>
      </c>
      <c r="J5933" s="8">
        <v>44095.335416666669</v>
      </c>
      <c r="K5933">
        <v>710</v>
      </c>
      <c r="L5933">
        <v>47562</v>
      </c>
      <c r="M5933" s="19">
        <v>1272</v>
      </c>
    </row>
    <row r="5934" spans="1:15" hidden="1" x14ac:dyDescent="0.25">
      <c r="A5934" t="s">
        <v>2353</v>
      </c>
      <c r="B5934" t="s">
        <v>2352</v>
      </c>
      <c r="C5934" t="s">
        <v>2351</v>
      </c>
      <c r="D5934">
        <v>14546.06</v>
      </c>
      <c r="E5934">
        <v>722</v>
      </c>
      <c r="F5934">
        <v>10260</v>
      </c>
      <c r="G5934">
        <v>71010260</v>
      </c>
      <c r="H5934" t="s">
        <v>2748</v>
      </c>
      <c r="I5934" t="s">
        <v>2737</v>
      </c>
      <c r="J5934" s="8">
        <v>44095.335416666669</v>
      </c>
      <c r="K5934">
        <v>710</v>
      </c>
      <c r="L5934">
        <v>47562</v>
      </c>
      <c r="M5934" s="19">
        <v>722</v>
      </c>
    </row>
    <row r="5935" spans="1:15" hidden="1" x14ac:dyDescent="0.25">
      <c r="A5935" t="s">
        <v>2353</v>
      </c>
      <c r="B5935" t="s">
        <v>2352</v>
      </c>
      <c r="C5935" t="s">
        <v>2351</v>
      </c>
      <c r="D5935">
        <v>14546.06</v>
      </c>
      <c r="E5935">
        <v>298</v>
      </c>
      <c r="F5935">
        <v>10261</v>
      </c>
      <c r="G5935">
        <v>71010261</v>
      </c>
      <c r="H5935" t="s">
        <v>2761</v>
      </c>
      <c r="I5935" t="s">
        <v>2737</v>
      </c>
      <c r="J5935" s="8">
        <v>44095.335416666669</v>
      </c>
      <c r="K5935">
        <v>710</v>
      </c>
      <c r="L5935">
        <v>47562</v>
      </c>
      <c r="M5935" s="19">
        <v>298</v>
      </c>
    </row>
    <row r="5936" spans="1:15" hidden="1" x14ac:dyDescent="0.25">
      <c r="A5936" t="s">
        <v>2353</v>
      </c>
      <c r="B5936" t="s">
        <v>2352</v>
      </c>
      <c r="C5936" t="s">
        <v>2351</v>
      </c>
      <c r="D5936">
        <v>14546.06</v>
      </c>
      <c r="E5936">
        <v>13.26</v>
      </c>
      <c r="F5936" t="s">
        <v>2737</v>
      </c>
      <c r="G5936">
        <v>27081047</v>
      </c>
      <c r="H5936" t="s">
        <v>2967</v>
      </c>
      <c r="I5936" t="s">
        <v>2737</v>
      </c>
      <c r="J5936" s="8">
        <v>44095.335416666669</v>
      </c>
      <c r="K5936">
        <v>270</v>
      </c>
      <c r="L5936">
        <v>47562</v>
      </c>
    </row>
    <row r="5937" spans="1:13" hidden="1" x14ac:dyDescent="0.25">
      <c r="A5937" t="s">
        <v>2353</v>
      </c>
      <c r="B5937" t="s">
        <v>2352</v>
      </c>
      <c r="C5937" t="s">
        <v>2351</v>
      </c>
      <c r="D5937">
        <v>14546.06</v>
      </c>
      <c r="E5937">
        <v>0</v>
      </c>
      <c r="F5937" t="s">
        <v>2737</v>
      </c>
      <c r="G5937">
        <v>31200000</v>
      </c>
      <c r="H5937" t="s">
        <v>2749</v>
      </c>
      <c r="I5937" t="s">
        <v>2737</v>
      </c>
      <c r="J5937" s="8">
        <v>44095.335416666669</v>
      </c>
      <c r="K5937">
        <v>312</v>
      </c>
      <c r="L5937">
        <v>47562</v>
      </c>
      <c r="M5937" s="19">
        <v>0</v>
      </c>
    </row>
    <row r="5938" spans="1:13" hidden="1" x14ac:dyDescent="0.25">
      <c r="A5938" t="s">
        <v>2353</v>
      </c>
      <c r="B5938" t="s">
        <v>2352</v>
      </c>
      <c r="C5938" t="s">
        <v>2351</v>
      </c>
      <c r="D5938">
        <v>14546.06</v>
      </c>
      <c r="E5938">
        <v>22.61</v>
      </c>
      <c r="F5938" t="s">
        <v>2752</v>
      </c>
      <c r="G5938">
        <v>27038238</v>
      </c>
      <c r="H5938" t="s">
        <v>2753</v>
      </c>
      <c r="I5938" t="s">
        <v>2737</v>
      </c>
      <c r="J5938" s="8">
        <v>44095.335416666669</v>
      </c>
      <c r="K5938">
        <v>270</v>
      </c>
      <c r="L5938">
        <v>47562</v>
      </c>
    </row>
    <row r="5939" spans="1:13" hidden="1" x14ac:dyDescent="0.25">
      <c r="A5939" t="s">
        <v>2353</v>
      </c>
      <c r="B5939" t="s">
        <v>2352</v>
      </c>
      <c r="C5939" t="s">
        <v>2351</v>
      </c>
      <c r="D5939">
        <v>14546.06</v>
      </c>
      <c r="E5939">
        <v>30.85</v>
      </c>
      <c r="F5939" t="s">
        <v>2737</v>
      </c>
      <c r="G5939">
        <v>27217279</v>
      </c>
      <c r="H5939" t="s">
        <v>2928</v>
      </c>
      <c r="I5939" t="s">
        <v>2737</v>
      </c>
      <c r="J5939" s="8">
        <v>44095.335416666669</v>
      </c>
      <c r="K5939">
        <v>272</v>
      </c>
      <c r="L5939">
        <v>47562</v>
      </c>
    </row>
    <row r="5940" spans="1:13" hidden="1" x14ac:dyDescent="0.25">
      <c r="A5940" t="s">
        <v>2353</v>
      </c>
      <c r="B5940" t="s">
        <v>2352</v>
      </c>
      <c r="C5940" t="s">
        <v>2351</v>
      </c>
      <c r="D5940">
        <v>14546.06</v>
      </c>
      <c r="E5940">
        <v>94</v>
      </c>
      <c r="F5940">
        <v>88304</v>
      </c>
      <c r="G5940">
        <v>31200003</v>
      </c>
      <c r="H5940" t="s">
        <v>3216</v>
      </c>
      <c r="I5940" t="s">
        <v>2737</v>
      </c>
      <c r="J5940" s="8">
        <v>44095.335416666669</v>
      </c>
      <c r="K5940">
        <v>312</v>
      </c>
      <c r="L5940">
        <v>47562</v>
      </c>
      <c r="M5940" s="19">
        <v>94</v>
      </c>
    </row>
    <row r="5941" spans="1:13" hidden="1" x14ac:dyDescent="0.25">
      <c r="A5941" t="s">
        <v>2353</v>
      </c>
      <c r="B5941" t="s">
        <v>2352</v>
      </c>
      <c r="C5941" t="s">
        <v>2351</v>
      </c>
      <c r="D5941">
        <v>14546.06</v>
      </c>
      <c r="E5941">
        <v>9.18</v>
      </c>
      <c r="F5941">
        <v>38162</v>
      </c>
      <c r="G5941">
        <v>27038162</v>
      </c>
      <c r="H5941" t="s">
        <v>2929</v>
      </c>
      <c r="I5941" t="s">
        <v>2737</v>
      </c>
      <c r="J5941" s="8">
        <v>44095.335416666669</v>
      </c>
      <c r="K5941">
        <v>270</v>
      </c>
      <c r="L5941">
        <v>47562</v>
      </c>
    </row>
    <row r="5942" spans="1:13" hidden="1" x14ac:dyDescent="0.25">
      <c r="A5942" t="s">
        <v>2353</v>
      </c>
      <c r="B5942" t="s">
        <v>2352</v>
      </c>
      <c r="C5942" t="s">
        <v>2351</v>
      </c>
      <c r="D5942">
        <v>14546.06</v>
      </c>
      <c r="E5942">
        <v>0</v>
      </c>
      <c r="F5942" t="s">
        <v>2737</v>
      </c>
      <c r="G5942">
        <v>31200000</v>
      </c>
      <c r="H5942" t="s">
        <v>2749</v>
      </c>
      <c r="I5942" t="s">
        <v>2737</v>
      </c>
      <c r="J5942" s="8">
        <v>44095.335416666669</v>
      </c>
      <c r="K5942">
        <v>312</v>
      </c>
      <c r="L5942">
        <v>47562</v>
      </c>
      <c r="M5942" s="19">
        <v>0</v>
      </c>
    </row>
    <row r="5943" spans="1:13" hidden="1" x14ac:dyDescent="0.25">
      <c r="A5943" t="s">
        <v>3217</v>
      </c>
      <c r="B5943" t="s">
        <v>2576</v>
      </c>
      <c r="C5943" t="s">
        <v>2575</v>
      </c>
      <c r="D5943">
        <v>3419.6</v>
      </c>
      <c r="E5943">
        <v>121</v>
      </c>
      <c r="F5943" t="s">
        <v>3010</v>
      </c>
      <c r="G5943">
        <v>25021108</v>
      </c>
      <c r="H5943" t="s">
        <v>3011</v>
      </c>
      <c r="I5943" t="s">
        <v>2737</v>
      </c>
      <c r="J5943" s="8">
        <v>43908.588194444441</v>
      </c>
      <c r="K5943">
        <v>250</v>
      </c>
      <c r="L5943">
        <v>64483</v>
      </c>
    </row>
    <row r="5944" spans="1:13" hidden="1" x14ac:dyDescent="0.25">
      <c r="A5944" t="s">
        <v>3217</v>
      </c>
      <c r="B5944" t="s">
        <v>2576</v>
      </c>
      <c r="C5944" t="s">
        <v>2575</v>
      </c>
      <c r="D5944">
        <v>3419.6</v>
      </c>
      <c r="E5944">
        <v>21</v>
      </c>
      <c r="F5944" t="s">
        <v>2737</v>
      </c>
      <c r="G5944">
        <v>25024786</v>
      </c>
      <c r="H5944" t="s">
        <v>3004</v>
      </c>
      <c r="I5944" t="s">
        <v>2737</v>
      </c>
      <c r="J5944" s="8">
        <v>43908.588194444441</v>
      </c>
      <c r="K5944">
        <v>250</v>
      </c>
      <c r="L5944">
        <v>64483</v>
      </c>
    </row>
    <row r="5945" spans="1:13" hidden="1" x14ac:dyDescent="0.25">
      <c r="A5945" t="s">
        <v>3217</v>
      </c>
      <c r="B5945" t="s">
        <v>2576</v>
      </c>
      <c r="C5945" t="s">
        <v>2575</v>
      </c>
      <c r="D5945">
        <v>3419.6</v>
      </c>
      <c r="E5945">
        <v>-21</v>
      </c>
      <c r="F5945" t="s">
        <v>2737</v>
      </c>
      <c r="G5945">
        <v>25024786</v>
      </c>
      <c r="H5945" t="s">
        <v>3004</v>
      </c>
      <c r="I5945" t="s">
        <v>2737</v>
      </c>
      <c r="J5945" s="8">
        <v>43908.588194444441</v>
      </c>
      <c r="K5945">
        <v>250</v>
      </c>
      <c r="L5945">
        <v>64483</v>
      </c>
    </row>
    <row r="5946" spans="1:13" hidden="1" x14ac:dyDescent="0.25">
      <c r="A5946" t="s">
        <v>3217</v>
      </c>
      <c r="B5946" t="s">
        <v>2576</v>
      </c>
      <c r="C5946" t="s">
        <v>2575</v>
      </c>
      <c r="D5946">
        <v>3419.6</v>
      </c>
      <c r="E5946">
        <v>21</v>
      </c>
      <c r="F5946" t="s">
        <v>2737</v>
      </c>
      <c r="G5946">
        <v>25024786</v>
      </c>
      <c r="H5946" t="s">
        <v>3004</v>
      </c>
      <c r="I5946" t="s">
        <v>2737</v>
      </c>
      <c r="J5946" s="8">
        <v>43908.588194444441</v>
      </c>
      <c r="K5946">
        <v>250</v>
      </c>
      <c r="L5946">
        <v>64483</v>
      </c>
    </row>
    <row r="5947" spans="1:13" hidden="1" x14ac:dyDescent="0.25">
      <c r="A5947" t="s">
        <v>3217</v>
      </c>
      <c r="B5947" t="s">
        <v>2576</v>
      </c>
      <c r="C5947" t="s">
        <v>2575</v>
      </c>
      <c r="D5947">
        <v>3419.6</v>
      </c>
      <c r="E5947">
        <v>3.32</v>
      </c>
      <c r="F5947" t="s">
        <v>2880</v>
      </c>
      <c r="G5947">
        <v>63621059</v>
      </c>
      <c r="H5947" t="s">
        <v>3005</v>
      </c>
      <c r="I5947" t="s">
        <v>2737</v>
      </c>
      <c r="J5947" s="8">
        <v>43908.588194444441</v>
      </c>
      <c r="K5947">
        <v>636</v>
      </c>
      <c r="L5947">
        <v>64483</v>
      </c>
    </row>
    <row r="5948" spans="1:13" hidden="1" x14ac:dyDescent="0.25">
      <c r="A5948" t="s">
        <v>3217</v>
      </c>
      <c r="B5948" t="s">
        <v>2576</v>
      </c>
      <c r="C5948" t="s">
        <v>2575</v>
      </c>
      <c r="D5948">
        <v>3419.6</v>
      </c>
      <c r="E5948">
        <v>29.88</v>
      </c>
      <c r="F5948" t="s">
        <v>2880</v>
      </c>
      <c r="G5948">
        <v>63621103</v>
      </c>
      <c r="H5948" t="s">
        <v>3006</v>
      </c>
      <c r="I5948" t="s">
        <v>2737</v>
      </c>
      <c r="J5948" s="8">
        <v>43908.588194444441</v>
      </c>
      <c r="K5948">
        <v>636</v>
      </c>
      <c r="L5948">
        <v>64483</v>
      </c>
    </row>
    <row r="5949" spans="1:13" hidden="1" x14ac:dyDescent="0.25">
      <c r="A5949" t="s">
        <v>3217</v>
      </c>
      <c r="B5949" t="s">
        <v>2576</v>
      </c>
      <c r="C5949" t="s">
        <v>2575</v>
      </c>
      <c r="D5949">
        <v>3419.6</v>
      </c>
      <c r="E5949">
        <v>1741</v>
      </c>
      <c r="F5949">
        <v>64483</v>
      </c>
      <c r="G5949">
        <v>36120044</v>
      </c>
      <c r="H5949" t="s">
        <v>3007</v>
      </c>
      <c r="I5949" t="s">
        <v>2737</v>
      </c>
      <c r="J5949" s="8">
        <v>43908.588194444441</v>
      </c>
      <c r="K5949">
        <v>361</v>
      </c>
      <c r="L5949">
        <v>64483</v>
      </c>
      <c r="M5949" s="19">
        <v>1822</v>
      </c>
    </row>
    <row r="5950" spans="1:13" hidden="1" x14ac:dyDescent="0.25">
      <c r="A5950" t="s">
        <v>3217</v>
      </c>
      <c r="B5950" t="s">
        <v>2576</v>
      </c>
      <c r="C5950" t="s">
        <v>2575</v>
      </c>
      <c r="D5950">
        <v>3419.6</v>
      </c>
      <c r="E5950">
        <v>1389</v>
      </c>
      <c r="F5950">
        <v>64484</v>
      </c>
      <c r="G5950">
        <v>36120045</v>
      </c>
      <c r="H5950" t="s">
        <v>3008</v>
      </c>
      <c r="I5950" t="s">
        <v>2737</v>
      </c>
      <c r="J5950" s="8">
        <v>43908.588194444441</v>
      </c>
      <c r="K5950">
        <v>361</v>
      </c>
      <c r="L5950">
        <v>64483</v>
      </c>
      <c r="M5950" s="19">
        <v>1453</v>
      </c>
    </row>
    <row r="5951" spans="1:13" hidden="1" x14ac:dyDescent="0.25">
      <c r="A5951" t="s">
        <v>3217</v>
      </c>
      <c r="B5951" t="s">
        <v>2576</v>
      </c>
      <c r="C5951" t="s">
        <v>2575</v>
      </c>
      <c r="D5951">
        <v>3419.6</v>
      </c>
      <c r="E5951">
        <v>56.81</v>
      </c>
      <c r="F5951" t="s">
        <v>2737</v>
      </c>
      <c r="G5951">
        <v>27217116</v>
      </c>
      <c r="H5951" t="s">
        <v>3009</v>
      </c>
      <c r="I5951" t="s">
        <v>2737</v>
      </c>
      <c r="J5951" s="8">
        <v>43908.588194444441</v>
      </c>
      <c r="K5951">
        <v>272</v>
      </c>
      <c r="L5951">
        <v>64483</v>
      </c>
    </row>
    <row r="5952" spans="1:13" hidden="1" x14ac:dyDescent="0.25">
      <c r="A5952" t="s">
        <v>3217</v>
      </c>
      <c r="B5952" t="s">
        <v>2576</v>
      </c>
      <c r="C5952" t="s">
        <v>2575</v>
      </c>
      <c r="D5952">
        <v>3419.6</v>
      </c>
      <c r="E5952">
        <v>32.590000000000003</v>
      </c>
      <c r="F5952" t="s">
        <v>2737</v>
      </c>
      <c r="G5952">
        <v>27269181</v>
      </c>
      <c r="H5952" t="s">
        <v>2917</v>
      </c>
      <c r="I5952" t="s">
        <v>2737</v>
      </c>
      <c r="J5952" s="8">
        <v>43908.588194444441</v>
      </c>
      <c r="K5952">
        <v>272</v>
      </c>
      <c r="L5952">
        <v>64483</v>
      </c>
    </row>
    <row r="5953" spans="1:12" hidden="1" x14ac:dyDescent="0.25">
      <c r="A5953" t="s">
        <v>3217</v>
      </c>
      <c r="B5953" t="s">
        <v>2576</v>
      </c>
      <c r="C5953" t="s">
        <v>2575</v>
      </c>
      <c r="D5953">
        <v>3419.6</v>
      </c>
      <c r="E5953">
        <v>25</v>
      </c>
      <c r="F5953" t="s">
        <v>2759</v>
      </c>
      <c r="G5953">
        <v>63621053</v>
      </c>
      <c r="H5953" t="s">
        <v>3012</v>
      </c>
      <c r="I5953" t="s">
        <v>2737</v>
      </c>
      <c r="J5953" s="8">
        <v>43908.588194444441</v>
      </c>
      <c r="K5953">
        <v>636</v>
      </c>
      <c r="L5953">
        <v>64483</v>
      </c>
    </row>
    <row r="5954" spans="1:12" hidden="1" x14ac:dyDescent="0.25">
      <c r="A5954" t="s">
        <v>2356</v>
      </c>
      <c r="B5954" t="s">
        <v>2355</v>
      </c>
      <c r="C5954" t="s">
        <v>2354</v>
      </c>
      <c r="D5954">
        <v>15715.38</v>
      </c>
      <c r="E5954">
        <v>7.87</v>
      </c>
      <c r="F5954">
        <v>38162</v>
      </c>
      <c r="G5954">
        <v>27038162</v>
      </c>
      <c r="H5954" t="s">
        <v>2929</v>
      </c>
      <c r="I5954" t="s">
        <v>2737</v>
      </c>
      <c r="J5954" s="8">
        <v>43822.285416666666</v>
      </c>
      <c r="K5954">
        <v>270</v>
      </c>
      <c r="L5954">
        <v>47562</v>
      </c>
    </row>
    <row r="5955" spans="1:12" hidden="1" x14ac:dyDescent="0.25">
      <c r="A5955" t="s">
        <v>2356</v>
      </c>
      <c r="B5955" t="s">
        <v>2355</v>
      </c>
      <c r="C5955" t="s">
        <v>2354</v>
      </c>
      <c r="D5955">
        <v>15715.38</v>
      </c>
      <c r="E5955">
        <v>8.0500000000000007</v>
      </c>
      <c r="F5955" t="s">
        <v>2737</v>
      </c>
      <c r="G5955">
        <v>27210100</v>
      </c>
      <c r="H5955" t="s">
        <v>2750</v>
      </c>
      <c r="I5955" t="s">
        <v>2737</v>
      </c>
      <c r="J5955" s="8">
        <v>43822.285416666666</v>
      </c>
      <c r="K5955">
        <v>272</v>
      </c>
      <c r="L5955">
        <v>47562</v>
      </c>
    </row>
    <row r="5956" spans="1:12" hidden="1" x14ac:dyDescent="0.25">
      <c r="A5956" t="s">
        <v>2356</v>
      </c>
      <c r="B5956" t="s">
        <v>2355</v>
      </c>
      <c r="C5956" t="s">
        <v>2354</v>
      </c>
      <c r="D5956">
        <v>15715.38</v>
      </c>
      <c r="E5956">
        <v>6.69</v>
      </c>
      <c r="F5956" t="s">
        <v>2737</v>
      </c>
      <c r="G5956">
        <v>27269158</v>
      </c>
      <c r="H5956" t="s">
        <v>2930</v>
      </c>
      <c r="I5956" t="s">
        <v>2737</v>
      </c>
      <c r="J5956" s="8">
        <v>43822.285416666666</v>
      </c>
      <c r="K5956">
        <v>272</v>
      </c>
      <c r="L5956">
        <v>47562</v>
      </c>
    </row>
    <row r="5957" spans="1:12" hidden="1" x14ac:dyDescent="0.25">
      <c r="A5957" t="s">
        <v>2356</v>
      </c>
      <c r="B5957" t="s">
        <v>2355</v>
      </c>
      <c r="C5957" t="s">
        <v>2354</v>
      </c>
      <c r="D5957">
        <v>15715.38</v>
      </c>
      <c r="E5957">
        <v>11.85</v>
      </c>
      <c r="F5957" t="s">
        <v>2737</v>
      </c>
      <c r="G5957">
        <v>27069281</v>
      </c>
      <c r="H5957" t="s">
        <v>3022</v>
      </c>
      <c r="I5957" t="s">
        <v>2737</v>
      </c>
      <c r="J5957" s="8">
        <v>43822.285416666666</v>
      </c>
      <c r="K5957">
        <v>270</v>
      </c>
      <c r="L5957">
        <v>47562</v>
      </c>
    </row>
    <row r="5958" spans="1:12" hidden="1" x14ac:dyDescent="0.25">
      <c r="A5958" t="s">
        <v>2356</v>
      </c>
      <c r="B5958" t="s">
        <v>2355</v>
      </c>
      <c r="C5958" t="s">
        <v>2354</v>
      </c>
      <c r="D5958">
        <v>15715.38</v>
      </c>
      <c r="E5958">
        <v>7.25</v>
      </c>
      <c r="F5958" t="s">
        <v>2737</v>
      </c>
      <c r="G5958">
        <v>27069291</v>
      </c>
      <c r="H5958" t="s">
        <v>2838</v>
      </c>
      <c r="I5958" t="s">
        <v>2737</v>
      </c>
      <c r="J5958" s="8">
        <v>43822.285416666666</v>
      </c>
      <c r="K5958">
        <v>270</v>
      </c>
      <c r="L5958">
        <v>47562</v>
      </c>
    </row>
    <row r="5959" spans="1:12" hidden="1" x14ac:dyDescent="0.25">
      <c r="A5959" t="s">
        <v>2356</v>
      </c>
      <c r="B5959" t="s">
        <v>2355</v>
      </c>
      <c r="C5959" t="s">
        <v>2354</v>
      </c>
      <c r="D5959">
        <v>15715.38</v>
      </c>
      <c r="E5959">
        <v>12.34</v>
      </c>
      <c r="F5959" t="s">
        <v>2773</v>
      </c>
      <c r="G5959">
        <v>27038236</v>
      </c>
      <c r="H5959" t="s">
        <v>2774</v>
      </c>
      <c r="I5959" t="s">
        <v>2737</v>
      </c>
      <c r="J5959" s="8">
        <v>43822.285416666666</v>
      </c>
      <c r="K5959">
        <v>270</v>
      </c>
      <c r="L5959">
        <v>47562</v>
      </c>
    </row>
    <row r="5960" spans="1:12" hidden="1" x14ac:dyDescent="0.25">
      <c r="A5960" t="s">
        <v>2356</v>
      </c>
      <c r="B5960" t="s">
        <v>2355</v>
      </c>
      <c r="C5960" t="s">
        <v>2354</v>
      </c>
      <c r="D5960">
        <v>15715.38</v>
      </c>
      <c r="E5960">
        <v>-127.39</v>
      </c>
      <c r="F5960" t="s">
        <v>3218</v>
      </c>
      <c r="G5960">
        <v>27210110</v>
      </c>
      <c r="H5960" t="s">
        <v>3219</v>
      </c>
      <c r="I5960" t="s">
        <v>2737</v>
      </c>
      <c r="J5960" s="8">
        <v>43822.285416666666</v>
      </c>
      <c r="K5960">
        <v>272</v>
      </c>
      <c r="L5960">
        <v>47562</v>
      </c>
    </row>
    <row r="5961" spans="1:12" hidden="1" x14ac:dyDescent="0.25">
      <c r="A5961" t="s">
        <v>2356</v>
      </c>
      <c r="B5961" t="s">
        <v>2355</v>
      </c>
      <c r="C5961" t="s">
        <v>2354</v>
      </c>
      <c r="D5961">
        <v>15715.38</v>
      </c>
      <c r="E5961">
        <v>-351.09</v>
      </c>
      <c r="F5961" t="s">
        <v>2737</v>
      </c>
      <c r="G5961">
        <v>27210100</v>
      </c>
      <c r="H5961" t="s">
        <v>2750</v>
      </c>
      <c r="I5961" t="s">
        <v>2737</v>
      </c>
      <c r="J5961" s="8">
        <v>43822.285416666666</v>
      </c>
      <c r="K5961">
        <v>272</v>
      </c>
      <c r="L5961">
        <v>47562</v>
      </c>
    </row>
    <row r="5962" spans="1:12" hidden="1" x14ac:dyDescent="0.25">
      <c r="A5962" t="s">
        <v>2356</v>
      </c>
      <c r="B5962" t="s">
        <v>2355</v>
      </c>
      <c r="C5962" t="s">
        <v>2354</v>
      </c>
      <c r="D5962">
        <v>15715.38</v>
      </c>
      <c r="E5962">
        <v>545.13</v>
      </c>
      <c r="F5962" t="s">
        <v>2737</v>
      </c>
      <c r="G5962">
        <v>27210100</v>
      </c>
      <c r="H5962" t="s">
        <v>2750</v>
      </c>
      <c r="I5962" t="s">
        <v>2737</v>
      </c>
      <c r="J5962" s="8">
        <v>43822.285416666666</v>
      </c>
      <c r="K5962">
        <v>272</v>
      </c>
      <c r="L5962">
        <v>47562</v>
      </c>
    </row>
    <row r="5963" spans="1:12" hidden="1" x14ac:dyDescent="0.25">
      <c r="A5963" t="s">
        <v>2356</v>
      </c>
      <c r="B5963" t="s">
        <v>2355</v>
      </c>
      <c r="C5963" t="s">
        <v>2354</v>
      </c>
      <c r="D5963">
        <v>15715.38</v>
      </c>
      <c r="E5963">
        <v>127.39</v>
      </c>
      <c r="F5963" t="s">
        <v>3218</v>
      </c>
      <c r="G5963">
        <v>27210110</v>
      </c>
      <c r="H5963" t="s">
        <v>3219</v>
      </c>
      <c r="I5963" t="s">
        <v>2737</v>
      </c>
      <c r="J5963" s="8">
        <v>43822.285416666666</v>
      </c>
      <c r="K5963">
        <v>272</v>
      </c>
      <c r="L5963">
        <v>47562</v>
      </c>
    </row>
    <row r="5964" spans="1:12" hidden="1" x14ac:dyDescent="0.25">
      <c r="A5964" t="s">
        <v>2356</v>
      </c>
      <c r="B5964" t="s">
        <v>2355</v>
      </c>
      <c r="C5964" t="s">
        <v>2354</v>
      </c>
      <c r="D5964">
        <v>15715.38</v>
      </c>
      <c r="E5964">
        <v>89.13</v>
      </c>
      <c r="F5964" t="s">
        <v>2737</v>
      </c>
      <c r="G5964">
        <v>27210100</v>
      </c>
      <c r="H5964" t="s">
        <v>2750</v>
      </c>
      <c r="I5964" t="s">
        <v>2737</v>
      </c>
      <c r="J5964" s="8">
        <v>43822.285416666666</v>
      </c>
      <c r="K5964">
        <v>272</v>
      </c>
      <c r="L5964">
        <v>47562</v>
      </c>
    </row>
    <row r="5965" spans="1:12" hidden="1" x14ac:dyDescent="0.25">
      <c r="A5965" t="s">
        <v>2356</v>
      </c>
      <c r="B5965" t="s">
        <v>2355</v>
      </c>
      <c r="C5965" t="s">
        <v>2354</v>
      </c>
      <c r="D5965">
        <v>15715.38</v>
      </c>
      <c r="E5965">
        <v>89.13</v>
      </c>
      <c r="F5965" t="s">
        <v>2737</v>
      </c>
      <c r="G5965">
        <v>27210100</v>
      </c>
      <c r="H5965" t="s">
        <v>2750</v>
      </c>
      <c r="I5965" t="s">
        <v>2737</v>
      </c>
      <c r="J5965" s="8">
        <v>43822.285416666666</v>
      </c>
      <c r="K5965">
        <v>272</v>
      </c>
      <c r="L5965">
        <v>47562</v>
      </c>
    </row>
    <row r="5966" spans="1:12" hidden="1" x14ac:dyDescent="0.25">
      <c r="A5966" t="s">
        <v>2356</v>
      </c>
      <c r="B5966" t="s">
        <v>2355</v>
      </c>
      <c r="C5966" t="s">
        <v>2354</v>
      </c>
      <c r="D5966">
        <v>15715.38</v>
      </c>
      <c r="E5966">
        <v>178.27</v>
      </c>
      <c r="F5966" t="s">
        <v>2737</v>
      </c>
      <c r="G5966">
        <v>27210100</v>
      </c>
      <c r="H5966" t="s">
        <v>2750</v>
      </c>
      <c r="I5966" t="s">
        <v>2737</v>
      </c>
      <c r="J5966" s="8">
        <v>43822.285416666666</v>
      </c>
      <c r="K5966">
        <v>272</v>
      </c>
      <c r="L5966">
        <v>47562</v>
      </c>
    </row>
    <row r="5967" spans="1:12" hidden="1" x14ac:dyDescent="0.25">
      <c r="A5967" t="s">
        <v>2356</v>
      </c>
      <c r="B5967" t="s">
        <v>2355</v>
      </c>
      <c r="C5967" t="s">
        <v>2354</v>
      </c>
      <c r="D5967">
        <v>15715.38</v>
      </c>
      <c r="E5967">
        <v>702.18</v>
      </c>
      <c r="F5967" t="s">
        <v>2737</v>
      </c>
      <c r="G5967">
        <v>27210100</v>
      </c>
      <c r="H5967" t="s">
        <v>2750</v>
      </c>
      <c r="I5967" t="s">
        <v>2737</v>
      </c>
      <c r="J5967" s="8">
        <v>43822.285416666666</v>
      </c>
      <c r="K5967">
        <v>272</v>
      </c>
      <c r="L5967">
        <v>47562</v>
      </c>
    </row>
    <row r="5968" spans="1:12" hidden="1" x14ac:dyDescent="0.25">
      <c r="A5968" t="s">
        <v>2356</v>
      </c>
      <c r="B5968" t="s">
        <v>2355</v>
      </c>
      <c r="C5968" t="s">
        <v>2354</v>
      </c>
      <c r="D5968">
        <v>15715.38</v>
      </c>
      <c r="E5968">
        <v>176.81</v>
      </c>
      <c r="F5968" t="s">
        <v>2737</v>
      </c>
      <c r="G5968">
        <v>27210100</v>
      </c>
      <c r="H5968" t="s">
        <v>2750</v>
      </c>
      <c r="I5968" t="s">
        <v>2737</v>
      </c>
      <c r="J5968" s="8">
        <v>43822.285416666666</v>
      </c>
      <c r="K5968">
        <v>272</v>
      </c>
      <c r="L5968">
        <v>47562</v>
      </c>
    </row>
    <row r="5969" spans="1:12" hidden="1" x14ac:dyDescent="0.25">
      <c r="A5969" t="s">
        <v>2356</v>
      </c>
      <c r="B5969" t="s">
        <v>2355</v>
      </c>
      <c r="C5969" t="s">
        <v>2354</v>
      </c>
      <c r="D5969">
        <v>15715.38</v>
      </c>
      <c r="E5969">
        <v>49.66</v>
      </c>
      <c r="F5969" t="s">
        <v>2737</v>
      </c>
      <c r="G5969">
        <v>27210100</v>
      </c>
      <c r="H5969" t="s">
        <v>2750</v>
      </c>
      <c r="I5969" t="s">
        <v>2737</v>
      </c>
      <c r="J5969" s="8">
        <v>43822.285416666666</v>
      </c>
      <c r="K5969">
        <v>272</v>
      </c>
      <c r="L5969">
        <v>47562</v>
      </c>
    </row>
    <row r="5970" spans="1:12" hidden="1" x14ac:dyDescent="0.25">
      <c r="A5970" t="s">
        <v>2356</v>
      </c>
      <c r="B5970" t="s">
        <v>2355</v>
      </c>
      <c r="C5970" t="s">
        <v>2354</v>
      </c>
      <c r="D5970">
        <v>15715.38</v>
      </c>
      <c r="E5970">
        <v>6.81</v>
      </c>
      <c r="F5970" t="s">
        <v>2737</v>
      </c>
      <c r="G5970">
        <v>27210100</v>
      </c>
      <c r="H5970" t="s">
        <v>2750</v>
      </c>
      <c r="I5970" t="s">
        <v>2737</v>
      </c>
      <c r="J5970" s="8">
        <v>43822.285416666666</v>
      </c>
      <c r="K5970">
        <v>272</v>
      </c>
      <c r="L5970">
        <v>47562</v>
      </c>
    </row>
    <row r="5971" spans="1:12" hidden="1" x14ac:dyDescent="0.25">
      <c r="A5971" t="s">
        <v>2356</v>
      </c>
      <c r="B5971" t="s">
        <v>2355</v>
      </c>
      <c r="C5971" t="s">
        <v>2354</v>
      </c>
      <c r="D5971">
        <v>15715.38</v>
      </c>
      <c r="E5971">
        <v>143.96</v>
      </c>
      <c r="F5971" t="s">
        <v>2737</v>
      </c>
      <c r="G5971">
        <v>27210100</v>
      </c>
      <c r="H5971" t="s">
        <v>2750</v>
      </c>
      <c r="I5971" t="s">
        <v>2737</v>
      </c>
      <c r="J5971" s="8">
        <v>43822.285416666666</v>
      </c>
      <c r="K5971">
        <v>272</v>
      </c>
      <c r="L5971">
        <v>47562</v>
      </c>
    </row>
    <row r="5972" spans="1:12" hidden="1" x14ac:dyDescent="0.25">
      <c r="A5972" t="s">
        <v>2356</v>
      </c>
      <c r="B5972" t="s">
        <v>2355</v>
      </c>
      <c r="C5972" t="s">
        <v>2354</v>
      </c>
      <c r="D5972">
        <v>15715.38</v>
      </c>
      <c r="E5972">
        <v>12.48</v>
      </c>
      <c r="F5972" t="s">
        <v>2737</v>
      </c>
      <c r="G5972">
        <v>27101000</v>
      </c>
      <c r="H5972" t="s">
        <v>2956</v>
      </c>
      <c r="I5972" t="s">
        <v>2737</v>
      </c>
      <c r="J5972" s="8">
        <v>43822.285416666666</v>
      </c>
      <c r="K5972">
        <v>271</v>
      </c>
      <c r="L5972">
        <v>47562</v>
      </c>
    </row>
    <row r="5973" spans="1:12" hidden="1" x14ac:dyDescent="0.25">
      <c r="A5973" t="s">
        <v>2356</v>
      </c>
      <c r="B5973" t="s">
        <v>2355</v>
      </c>
      <c r="C5973" t="s">
        <v>2354</v>
      </c>
      <c r="D5973">
        <v>15715.38</v>
      </c>
      <c r="E5973">
        <v>46.77</v>
      </c>
      <c r="F5973">
        <v>13031</v>
      </c>
      <c r="G5973">
        <v>27013031</v>
      </c>
      <c r="H5973" t="s">
        <v>3149</v>
      </c>
      <c r="I5973" t="s">
        <v>2737</v>
      </c>
      <c r="J5973" s="8">
        <v>43822.285416666666</v>
      </c>
      <c r="K5973">
        <v>270</v>
      </c>
      <c r="L5973">
        <v>47562</v>
      </c>
    </row>
    <row r="5974" spans="1:12" hidden="1" x14ac:dyDescent="0.25">
      <c r="A5974" t="s">
        <v>2356</v>
      </c>
      <c r="B5974" t="s">
        <v>2355</v>
      </c>
      <c r="C5974" t="s">
        <v>2354</v>
      </c>
      <c r="D5974">
        <v>15715.38</v>
      </c>
      <c r="E5974">
        <v>47.99</v>
      </c>
      <c r="F5974" t="s">
        <v>2737</v>
      </c>
      <c r="G5974">
        <v>27210100</v>
      </c>
      <c r="H5974" t="s">
        <v>2750</v>
      </c>
      <c r="I5974" t="s">
        <v>2737</v>
      </c>
      <c r="J5974" s="8">
        <v>43822.285416666666</v>
      </c>
      <c r="K5974">
        <v>272</v>
      </c>
      <c r="L5974">
        <v>47562</v>
      </c>
    </row>
    <row r="5975" spans="1:12" hidden="1" x14ac:dyDescent="0.25">
      <c r="A5975" t="s">
        <v>2356</v>
      </c>
      <c r="B5975" t="s">
        <v>2355</v>
      </c>
      <c r="C5975" t="s">
        <v>2354</v>
      </c>
      <c r="D5975">
        <v>15715.38</v>
      </c>
      <c r="E5975">
        <v>11.92</v>
      </c>
      <c r="F5975" t="s">
        <v>2752</v>
      </c>
      <c r="G5975">
        <v>27038238</v>
      </c>
      <c r="H5975" t="s">
        <v>2753</v>
      </c>
      <c r="I5975" t="s">
        <v>2737</v>
      </c>
      <c r="J5975" s="8">
        <v>43822.285416666666</v>
      </c>
      <c r="K5975">
        <v>270</v>
      </c>
      <c r="L5975">
        <v>47562</v>
      </c>
    </row>
    <row r="5976" spans="1:12" hidden="1" x14ac:dyDescent="0.25">
      <c r="A5976" t="s">
        <v>2356</v>
      </c>
      <c r="B5976" t="s">
        <v>2355</v>
      </c>
      <c r="C5976" t="s">
        <v>2354</v>
      </c>
      <c r="D5976">
        <v>15715.38</v>
      </c>
      <c r="E5976">
        <v>11.59</v>
      </c>
      <c r="F5976" t="s">
        <v>2737</v>
      </c>
      <c r="G5976">
        <v>27069212</v>
      </c>
      <c r="H5976" t="s">
        <v>2754</v>
      </c>
      <c r="I5976" t="s">
        <v>2737</v>
      </c>
      <c r="J5976" s="8">
        <v>43822.285416666666</v>
      </c>
      <c r="K5976">
        <v>270</v>
      </c>
      <c r="L5976">
        <v>47562</v>
      </c>
    </row>
    <row r="5977" spans="1:12" hidden="1" x14ac:dyDescent="0.25">
      <c r="A5977" t="s">
        <v>2356</v>
      </c>
      <c r="B5977" t="s">
        <v>2355</v>
      </c>
      <c r="C5977" t="s">
        <v>2354</v>
      </c>
      <c r="D5977">
        <v>15715.38</v>
      </c>
      <c r="E5977">
        <v>10.53</v>
      </c>
      <c r="F5977" t="s">
        <v>2737</v>
      </c>
      <c r="G5977">
        <v>27013394</v>
      </c>
      <c r="H5977" t="s">
        <v>2789</v>
      </c>
      <c r="I5977" t="s">
        <v>2737</v>
      </c>
      <c r="J5977" s="8">
        <v>43822.285416666666</v>
      </c>
      <c r="K5977">
        <v>270</v>
      </c>
      <c r="L5977">
        <v>47562</v>
      </c>
    </row>
    <row r="5978" spans="1:12" hidden="1" x14ac:dyDescent="0.25">
      <c r="A5978" t="s">
        <v>2356</v>
      </c>
      <c r="B5978" t="s">
        <v>2355</v>
      </c>
      <c r="C5978" t="s">
        <v>2354</v>
      </c>
      <c r="D5978">
        <v>15715.38</v>
      </c>
      <c r="E5978">
        <v>7.35</v>
      </c>
      <c r="F5978" t="s">
        <v>2737</v>
      </c>
      <c r="G5978">
        <v>27013392</v>
      </c>
      <c r="H5978" t="s">
        <v>2755</v>
      </c>
      <c r="I5978" t="s">
        <v>2737</v>
      </c>
      <c r="J5978" s="8">
        <v>43822.285416666666</v>
      </c>
      <c r="K5978">
        <v>270</v>
      </c>
      <c r="L5978">
        <v>47562</v>
      </c>
    </row>
    <row r="5979" spans="1:12" hidden="1" x14ac:dyDescent="0.25">
      <c r="A5979" t="s">
        <v>2356</v>
      </c>
      <c r="B5979" t="s">
        <v>2355</v>
      </c>
      <c r="C5979" t="s">
        <v>2354</v>
      </c>
      <c r="D5979">
        <v>15715.38</v>
      </c>
      <c r="E5979">
        <v>21.19</v>
      </c>
      <c r="F5979" t="s">
        <v>2737</v>
      </c>
      <c r="G5979">
        <v>27013399</v>
      </c>
      <c r="H5979" t="s">
        <v>2739</v>
      </c>
      <c r="I5979" t="s">
        <v>2737</v>
      </c>
      <c r="J5979" s="8">
        <v>43822.285416666666</v>
      </c>
      <c r="K5979">
        <v>270</v>
      </c>
      <c r="L5979">
        <v>47562</v>
      </c>
    </row>
    <row r="5980" spans="1:12" hidden="1" x14ac:dyDescent="0.25">
      <c r="A5980" t="s">
        <v>2356</v>
      </c>
      <c r="B5980" t="s">
        <v>2355</v>
      </c>
      <c r="C5980" t="s">
        <v>2354</v>
      </c>
      <c r="D5980">
        <v>15715.38</v>
      </c>
      <c r="E5980">
        <v>10.97</v>
      </c>
      <c r="F5980" t="s">
        <v>2737</v>
      </c>
      <c r="G5980">
        <v>27280043</v>
      </c>
      <c r="H5980" t="s">
        <v>2740</v>
      </c>
      <c r="I5980" t="s">
        <v>2737</v>
      </c>
      <c r="J5980" s="8">
        <v>43822.285416666666</v>
      </c>
      <c r="K5980">
        <v>272</v>
      </c>
      <c r="L5980">
        <v>47562</v>
      </c>
    </row>
    <row r="5981" spans="1:12" hidden="1" x14ac:dyDescent="0.25">
      <c r="A5981" t="s">
        <v>2356</v>
      </c>
      <c r="B5981" t="s">
        <v>2355</v>
      </c>
      <c r="C5981" t="s">
        <v>2354</v>
      </c>
      <c r="D5981">
        <v>15715.38</v>
      </c>
      <c r="E5981">
        <v>11.92</v>
      </c>
      <c r="F5981" t="s">
        <v>2752</v>
      </c>
      <c r="G5981">
        <v>27038238</v>
      </c>
      <c r="H5981" t="s">
        <v>2753</v>
      </c>
      <c r="I5981" t="s">
        <v>2737</v>
      </c>
      <c r="J5981" s="8">
        <v>43822.285416666666</v>
      </c>
      <c r="K5981">
        <v>270</v>
      </c>
      <c r="L5981">
        <v>47562</v>
      </c>
    </row>
    <row r="5982" spans="1:12" hidden="1" x14ac:dyDescent="0.25">
      <c r="A5982" t="s">
        <v>2356</v>
      </c>
      <c r="B5982" t="s">
        <v>2355</v>
      </c>
      <c r="C5982" t="s">
        <v>2354</v>
      </c>
      <c r="D5982">
        <v>15715.38</v>
      </c>
      <c r="E5982">
        <v>11.59</v>
      </c>
      <c r="F5982" t="s">
        <v>2737</v>
      </c>
      <c r="G5982">
        <v>27069212</v>
      </c>
      <c r="H5982" t="s">
        <v>2754</v>
      </c>
      <c r="I5982" t="s">
        <v>2737</v>
      </c>
      <c r="J5982" s="8">
        <v>43822.285416666666</v>
      </c>
      <c r="K5982">
        <v>270</v>
      </c>
      <c r="L5982">
        <v>47562</v>
      </c>
    </row>
    <row r="5983" spans="1:12" hidden="1" x14ac:dyDescent="0.25">
      <c r="A5983" t="s">
        <v>2356</v>
      </c>
      <c r="B5983" t="s">
        <v>2355</v>
      </c>
      <c r="C5983" t="s">
        <v>2354</v>
      </c>
      <c r="D5983">
        <v>15715.38</v>
      </c>
      <c r="E5983">
        <v>10.53</v>
      </c>
      <c r="F5983" t="s">
        <v>2737</v>
      </c>
      <c r="G5983">
        <v>27013394</v>
      </c>
      <c r="H5983" t="s">
        <v>2789</v>
      </c>
      <c r="I5983" t="s">
        <v>2737</v>
      </c>
      <c r="J5983" s="8">
        <v>43822.285416666666</v>
      </c>
      <c r="K5983">
        <v>270</v>
      </c>
      <c r="L5983">
        <v>47562</v>
      </c>
    </row>
    <row r="5984" spans="1:12" hidden="1" x14ac:dyDescent="0.25">
      <c r="A5984" t="s">
        <v>2356</v>
      </c>
      <c r="B5984" t="s">
        <v>2355</v>
      </c>
      <c r="C5984" t="s">
        <v>2354</v>
      </c>
      <c r="D5984">
        <v>15715.38</v>
      </c>
      <c r="E5984">
        <v>7.35</v>
      </c>
      <c r="F5984" t="s">
        <v>2737</v>
      </c>
      <c r="G5984">
        <v>27013392</v>
      </c>
      <c r="H5984" t="s">
        <v>2755</v>
      </c>
      <c r="I5984" t="s">
        <v>2737</v>
      </c>
      <c r="J5984" s="8">
        <v>43822.285416666666</v>
      </c>
      <c r="K5984">
        <v>270</v>
      </c>
      <c r="L5984">
        <v>47562</v>
      </c>
    </row>
    <row r="5985" spans="1:12" hidden="1" x14ac:dyDescent="0.25">
      <c r="A5985" t="s">
        <v>2356</v>
      </c>
      <c r="B5985" t="s">
        <v>2355</v>
      </c>
      <c r="C5985" t="s">
        <v>2354</v>
      </c>
      <c r="D5985">
        <v>15715.38</v>
      </c>
      <c r="E5985">
        <v>21.19</v>
      </c>
      <c r="F5985" t="s">
        <v>2737</v>
      </c>
      <c r="G5985">
        <v>27013399</v>
      </c>
      <c r="H5985" t="s">
        <v>2739</v>
      </c>
      <c r="I5985" t="s">
        <v>2737</v>
      </c>
      <c r="J5985" s="8">
        <v>43822.285416666666</v>
      </c>
      <c r="K5985">
        <v>270</v>
      </c>
      <c r="L5985">
        <v>47562</v>
      </c>
    </row>
    <row r="5986" spans="1:12" hidden="1" x14ac:dyDescent="0.25">
      <c r="A5986" t="s">
        <v>2356</v>
      </c>
      <c r="B5986" t="s">
        <v>2355</v>
      </c>
      <c r="C5986" t="s">
        <v>2354</v>
      </c>
      <c r="D5986">
        <v>15715.38</v>
      </c>
      <c r="E5986">
        <v>10.97</v>
      </c>
      <c r="F5986" t="s">
        <v>2737</v>
      </c>
      <c r="G5986">
        <v>27280043</v>
      </c>
      <c r="H5986" t="s">
        <v>2740</v>
      </c>
      <c r="I5986" t="s">
        <v>2737</v>
      </c>
      <c r="J5986" s="8">
        <v>43822.285416666666</v>
      </c>
      <c r="K5986">
        <v>272</v>
      </c>
      <c r="L5986">
        <v>47562</v>
      </c>
    </row>
    <row r="5987" spans="1:12" hidden="1" x14ac:dyDescent="0.25">
      <c r="A5987" t="s">
        <v>2356</v>
      </c>
      <c r="B5987" t="s">
        <v>2355</v>
      </c>
      <c r="C5987" t="s">
        <v>2354</v>
      </c>
      <c r="D5987">
        <v>15715.38</v>
      </c>
      <c r="E5987">
        <v>44.6</v>
      </c>
      <c r="F5987">
        <v>37024</v>
      </c>
      <c r="G5987">
        <v>27037024</v>
      </c>
      <c r="H5987" t="s">
        <v>2835</v>
      </c>
      <c r="I5987" t="s">
        <v>2737</v>
      </c>
      <c r="J5987" s="8">
        <v>43822.285416666666</v>
      </c>
      <c r="K5987">
        <v>270</v>
      </c>
      <c r="L5987">
        <v>47562</v>
      </c>
    </row>
    <row r="5988" spans="1:12" hidden="1" x14ac:dyDescent="0.25">
      <c r="A5988" t="s">
        <v>2356</v>
      </c>
      <c r="B5988" t="s">
        <v>2355</v>
      </c>
      <c r="C5988" t="s">
        <v>2354</v>
      </c>
      <c r="D5988">
        <v>15715.38</v>
      </c>
      <c r="E5988">
        <v>7.87</v>
      </c>
      <c r="F5988" t="s">
        <v>2737</v>
      </c>
      <c r="G5988">
        <v>27210100</v>
      </c>
      <c r="H5988" t="s">
        <v>2750</v>
      </c>
      <c r="I5988" t="s">
        <v>2737</v>
      </c>
      <c r="J5988" s="8">
        <v>43822.285416666666</v>
      </c>
      <c r="K5988">
        <v>272</v>
      </c>
      <c r="L5988">
        <v>47562</v>
      </c>
    </row>
    <row r="5989" spans="1:12" hidden="1" x14ac:dyDescent="0.25">
      <c r="A5989" t="s">
        <v>2356</v>
      </c>
      <c r="B5989" t="s">
        <v>2355</v>
      </c>
      <c r="C5989" t="s">
        <v>2354</v>
      </c>
      <c r="D5989">
        <v>15715.38</v>
      </c>
      <c r="E5989">
        <v>22.66</v>
      </c>
      <c r="F5989" t="s">
        <v>2737</v>
      </c>
      <c r="G5989">
        <v>27210100</v>
      </c>
      <c r="H5989" t="s">
        <v>2750</v>
      </c>
      <c r="I5989" t="s">
        <v>2737</v>
      </c>
      <c r="J5989" s="8">
        <v>43822.285416666666</v>
      </c>
      <c r="K5989">
        <v>272</v>
      </c>
      <c r="L5989">
        <v>47562</v>
      </c>
    </row>
    <row r="5990" spans="1:12" hidden="1" x14ac:dyDescent="0.25">
      <c r="A5990" t="s">
        <v>2356</v>
      </c>
      <c r="B5990" t="s">
        <v>2355</v>
      </c>
      <c r="C5990" t="s">
        <v>2354</v>
      </c>
      <c r="D5990">
        <v>15715.38</v>
      </c>
      <c r="E5990">
        <v>70</v>
      </c>
      <c r="F5990" t="s">
        <v>2846</v>
      </c>
      <c r="G5990">
        <v>25024712</v>
      </c>
      <c r="H5990" t="s">
        <v>2847</v>
      </c>
      <c r="I5990" t="s">
        <v>2737</v>
      </c>
      <c r="J5990" s="8">
        <v>43822.285416666666</v>
      </c>
      <c r="K5990">
        <v>250</v>
      </c>
      <c r="L5990">
        <v>47562</v>
      </c>
    </row>
    <row r="5991" spans="1:12" hidden="1" x14ac:dyDescent="0.25">
      <c r="A5991" t="s">
        <v>2356</v>
      </c>
      <c r="B5991" t="s">
        <v>2355</v>
      </c>
      <c r="C5991" t="s">
        <v>2354</v>
      </c>
      <c r="D5991">
        <v>15715.38</v>
      </c>
      <c r="E5991">
        <v>21</v>
      </c>
      <c r="F5991" t="s">
        <v>2759</v>
      </c>
      <c r="G5991">
        <v>25021296</v>
      </c>
      <c r="H5991" t="s">
        <v>2954</v>
      </c>
      <c r="I5991" t="s">
        <v>2737</v>
      </c>
      <c r="J5991" s="8">
        <v>43822.285416666666</v>
      </c>
      <c r="K5991">
        <v>250</v>
      </c>
      <c r="L5991">
        <v>47562</v>
      </c>
    </row>
    <row r="5992" spans="1:12" hidden="1" x14ac:dyDescent="0.25">
      <c r="A5992" t="s">
        <v>2356</v>
      </c>
      <c r="B5992" t="s">
        <v>2355</v>
      </c>
      <c r="C5992" t="s">
        <v>2354</v>
      </c>
      <c r="D5992">
        <v>15715.38</v>
      </c>
      <c r="E5992">
        <v>46</v>
      </c>
      <c r="F5992" t="s">
        <v>2742</v>
      </c>
      <c r="G5992">
        <v>25021907</v>
      </c>
      <c r="H5992" t="s">
        <v>2743</v>
      </c>
      <c r="I5992" t="s">
        <v>2737</v>
      </c>
      <c r="J5992" s="8">
        <v>43822.285416666666</v>
      </c>
      <c r="K5992">
        <v>250</v>
      </c>
      <c r="L5992">
        <v>47562</v>
      </c>
    </row>
    <row r="5993" spans="1:12" hidden="1" x14ac:dyDescent="0.25">
      <c r="A5993" t="s">
        <v>2356</v>
      </c>
      <c r="B5993" t="s">
        <v>2355</v>
      </c>
      <c r="C5993" t="s">
        <v>2354</v>
      </c>
      <c r="D5993">
        <v>15715.38</v>
      </c>
      <c r="E5993">
        <v>19</v>
      </c>
      <c r="F5993" t="s">
        <v>2865</v>
      </c>
      <c r="G5993">
        <v>25024630</v>
      </c>
      <c r="H5993" t="s">
        <v>2866</v>
      </c>
      <c r="I5993" t="s">
        <v>2737</v>
      </c>
      <c r="J5993" s="8">
        <v>43822.285416666666</v>
      </c>
      <c r="K5993">
        <v>250</v>
      </c>
      <c r="L5993">
        <v>47562</v>
      </c>
    </row>
    <row r="5994" spans="1:12" hidden="1" x14ac:dyDescent="0.25">
      <c r="A5994" t="s">
        <v>2356</v>
      </c>
      <c r="B5994" t="s">
        <v>2355</v>
      </c>
      <c r="C5994" t="s">
        <v>2354</v>
      </c>
      <c r="D5994">
        <v>15715.38</v>
      </c>
      <c r="E5994">
        <v>21</v>
      </c>
      <c r="F5994" t="s">
        <v>2848</v>
      </c>
      <c r="G5994">
        <v>63623574</v>
      </c>
      <c r="H5994" t="s">
        <v>2849</v>
      </c>
      <c r="I5994" t="s">
        <v>2737</v>
      </c>
      <c r="J5994" s="8">
        <v>43822.285416666666</v>
      </c>
      <c r="K5994">
        <v>636</v>
      </c>
      <c r="L5994">
        <v>47562</v>
      </c>
    </row>
    <row r="5995" spans="1:12" hidden="1" x14ac:dyDescent="0.25">
      <c r="A5995" t="s">
        <v>2356</v>
      </c>
      <c r="B5995" t="s">
        <v>2355</v>
      </c>
      <c r="C5995" t="s">
        <v>2354</v>
      </c>
      <c r="D5995">
        <v>15715.38</v>
      </c>
      <c r="E5995">
        <v>46</v>
      </c>
      <c r="F5995" t="s">
        <v>2737</v>
      </c>
      <c r="G5995">
        <v>25023527</v>
      </c>
      <c r="H5995" t="s">
        <v>2925</v>
      </c>
      <c r="I5995" t="s">
        <v>2737</v>
      </c>
      <c r="J5995" s="8">
        <v>43822.285416666666</v>
      </c>
      <c r="K5995">
        <v>250</v>
      </c>
      <c r="L5995">
        <v>47562</v>
      </c>
    </row>
    <row r="5996" spans="1:12" hidden="1" x14ac:dyDescent="0.25">
      <c r="A5996" t="s">
        <v>2356</v>
      </c>
      <c r="B5996" t="s">
        <v>2355</v>
      </c>
      <c r="C5996" t="s">
        <v>2354</v>
      </c>
      <c r="D5996">
        <v>15715.38</v>
      </c>
      <c r="E5996">
        <v>22</v>
      </c>
      <c r="F5996" t="s">
        <v>2737</v>
      </c>
      <c r="G5996">
        <v>25024769</v>
      </c>
      <c r="H5996" t="s">
        <v>2741</v>
      </c>
      <c r="I5996" t="s">
        <v>2737</v>
      </c>
      <c r="J5996" s="8">
        <v>43822.285416666666</v>
      </c>
      <c r="K5996">
        <v>250</v>
      </c>
      <c r="L5996">
        <v>47562</v>
      </c>
    </row>
    <row r="5997" spans="1:12" hidden="1" x14ac:dyDescent="0.25">
      <c r="A5997" t="s">
        <v>2356</v>
      </c>
      <c r="B5997" t="s">
        <v>2355</v>
      </c>
      <c r="C5997" t="s">
        <v>2354</v>
      </c>
      <c r="D5997">
        <v>15715.38</v>
      </c>
      <c r="E5997">
        <v>21</v>
      </c>
      <c r="F5997" t="s">
        <v>2897</v>
      </c>
      <c r="G5997">
        <v>25021100</v>
      </c>
      <c r="H5997" t="s">
        <v>2898</v>
      </c>
      <c r="I5997" t="s">
        <v>2737</v>
      </c>
      <c r="J5997" s="8">
        <v>43822.285416666666</v>
      </c>
      <c r="K5997">
        <v>250</v>
      </c>
      <c r="L5997">
        <v>47562</v>
      </c>
    </row>
    <row r="5998" spans="1:12" hidden="1" x14ac:dyDescent="0.25">
      <c r="A5998" t="s">
        <v>2356</v>
      </c>
      <c r="B5998" t="s">
        <v>2355</v>
      </c>
      <c r="C5998" t="s">
        <v>2354</v>
      </c>
      <c r="D5998">
        <v>15715.38</v>
      </c>
      <c r="E5998">
        <v>53</v>
      </c>
      <c r="F5998" t="s">
        <v>2759</v>
      </c>
      <c r="G5998">
        <v>25021407</v>
      </c>
      <c r="H5998" t="s">
        <v>2760</v>
      </c>
      <c r="I5998" t="s">
        <v>2737</v>
      </c>
      <c r="J5998" s="8">
        <v>43822.285416666666</v>
      </c>
      <c r="K5998">
        <v>250</v>
      </c>
      <c r="L5998">
        <v>47562</v>
      </c>
    </row>
    <row r="5999" spans="1:12" hidden="1" x14ac:dyDescent="0.25">
      <c r="A5999" t="s">
        <v>2356</v>
      </c>
      <c r="B5999" t="s">
        <v>2355</v>
      </c>
      <c r="C5999" t="s">
        <v>2354</v>
      </c>
      <c r="D5999">
        <v>15715.38</v>
      </c>
      <c r="E5999">
        <v>218</v>
      </c>
      <c r="F5999" t="s">
        <v>2737</v>
      </c>
      <c r="G5999">
        <v>25090581</v>
      </c>
      <c r="H5999" t="s">
        <v>2965</v>
      </c>
      <c r="I5999" t="s">
        <v>2737</v>
      </c>
      <c r="J5999" s="8">
        <v>43822.285416666666</v>
      </c>
      <c r="K5999">
        <v>250</v>
      </c>
      <c r="L5999">
        <v>47562</v>
      </c>
    </row>
    <row r="6000" spans="1:12" hidden="1" x14ac:dyDescent="0.25">
      <c r="A6000" t="s">
        <v>2356</v>
      </c>
      <c r="B6000" t="s">
        <v>2355</v>
      </c>
      <c r="C6000" t="s">
        <v>2354</v>
      </c>
      <c r="D6000">
        <v>15715.38</v>
      </c>
      <c r="E6000">
        <v>218</v>
      </c>
      <c r="F6000" t="s">
        <v>3049</v>
      </c>
      <c r="G6000">
        <v>63621126</v>
      </c>
      <c r="H6000" t="s">
        <v>3050</v>
      </c>
      <c r="I6000" t="s">
        <v>2737</v>
      </c>
      <c r="J6000" s="8">
        <v>43822.285416666666</v>
      </c>
      <c r="K6000">
        <v>636</v>
      </c>
      <c r="L6000">
        <v>47562</v>
      </c>
    </row>
    <row r="6001" spans="1:15" hidden="1" x14ac:dyDescent="0.25">
      <c r="A6001" t="s">
        <v>2356</v>
      </c>
      <c r="B6001" t="s">
        <v>2355</v>
      </c>
      <c r="C6001" t="s">
        <v>2354</v>
      </c>
      <c r="D6001">
        <v>15715.38</v>
      </c>
      <c r="E6001">
        <v>114</v>
      </c>
      <c r="F6001" t="s">
        <v>3018</v>
      </c>
      <c r="G6001">
        <v>63621129</v>
      </c>
      <c r="H6001" t="s">
        <v>3019</v>
      </c>
      <c r="I6001" t="s">
        <v>2737</v>
      </c>
      <c r="J6001" s="8">
        <v>43822.285416666666</v>
      </c>
      <c r="K6001">
        <v>636</v>
      </c>
      <c r="L6001">
        <v>47562</v>
      </c>
    </row>
    <row r="6002" spans="1:15" hidden="1" x14ac:dyDescent="0.25">
      <c r="A6002" t="s">
        <v>2356</v>
      </c>
      <c r="B6002" t="s">
        <v>2355</v>
      </c>
      <c r="C6002" t="s">
        <v>2354</v>
      </c>
      <c r="D6002">
        <v>15715.38</v>
      </c>
      <c r="E6002">
        <v>212</v>
      </c>
      <c r="F6002" t="s">
        <v>2759</v>
      </c>
      <c r="G6002">
        <v>25021407</v>
      </c>
      <c r="H6002" t="s">
        <v>2760</v>
      </c>
      <c r="I6002" t="s">
        <v>2737</v>
      </c>
      <c r="J6002" s="8">
        <v>43822.285416666666</v>
      </c>
      <c r="K6002">
        <v>250</v>
      </c>
      <c r="L6002">
        <v>47562</v>
      </c>
    </row>
    <row r="6003" spans="1:15" hidden="1" x14ac:dyDescent="0.25">
      <c r="A6003" t="s">
        <v>2356</v>
      </c>
      <c r="B6003" t="s">
        <v>2355</v>
      </c>
      <c r="C6003" t="s">
        <v>2354</v>
      </c>
      <c r="D6003">
        <v>15715.38</v>
      </c>
      <c r="E6003">
        <v>5600</v>
      </c>
      <c r="F6003" t="s">
        <v>2737</v>
      </c>
      <c r="G6003">
        <v>36014007</v>
      </c>
      <c r="H6003" t="s">
        <v>2899</v>
      </c>
      <c r="I6003" t="s">
        <v>2737</v>
      </c>
      <c r="J6003" s="8">
        <v>43822.285416666666</v>
      </c>
      <c r="K6003">
        <v>360</v>
      </c>
      <c r="L6003">
        <v>47562</v>
      </c>
      <c r="M6003" s="19">
        <v>5858</v>
      </c>
      <c r="N6003" s="19">
        <f>M6003</f>
        <v>5858</v>
      </c>
    </row>
    <row r="6004" spans="1:15" hidden="1" x14ac:dyDescent="0.25">
      <c r="A6004" t="s">
        <v>2356</v>
      </c>
      <c r="B6004" t="s">
        <v>2355</v>
      </c>
      <c r="C6004" t="s">
        <v>2354</v>
      </c>
      <c r="D6004">
        <v>15715.38</v>
      </c>
      <c r="E6004">
        <v>2240</v>
      </c>
      <c r="F6004" t="s">
        <v>2737</v>
      </c>
      <c r="G6004">
        <v>36014008</v>
      </c>
      <c r="H6004" t="s">
        <v>2927</v>
      </c>
      <c r="I6004" t="s">
        <v>2737</v>
      </c>
      <c r="J6004" s="8">
        <v>43822.285416666666</v>
      </c>
      <c r="K6004">
        <v>360</v>
      </c>
      <c r="L6004">
        <v>47562</v>
      </c>
      <c r="M6004" s="19">
        <v>1172</v>
      </c>
      <c r="N6004" s="19">
        <f>M6004*2</f>
        <v>2344</v>
      </c>
    </row>
    <row r="6005" spans="1:15" hidden="1" x14ac:dyDescent="0.25">
      <c r="A6005" t="s">
        <v>2356</v>
      </c>
      <c r="B6005" t="s">
        <v>2355</v>
      </c>
      <c r="C6005" t="s">
        <v>2354</v>
      </c>
      <c r="D6005">
        <v>15715.38</v>
      </c>
      <c r="E6005">
        <v>2790</v>
      </c>
      <c r="F6005" t="s">
        <v>2737</v>
      </c>
      <c r="G6005">
        <v>37013010</v>
      </c>
      <c r="H6005" t="s">
        <v>2747</v>
      </c>
      <c r="I6005" t="s">
        <v>2737</v>
      </c>
      <c r="J6005" s="8">
        <v>43822.285416666666</v>
      </c>
      <c r="K6005">
        <v>370</v>
      </c>
      <c r="L6005">
        <v>47562</v>
      </c>
      <c r="M6005" s="19">
        <v>33</v>
      </c>
      <c r="N6005">
        <f>E6005/31</f>
        <v>90</v>
      </c>
      <c r="O6005" s="19">
        <f>N6005*M6005</f>
        <v>2970</v>
      </c>
    </row>
    <row r="6006" spans="1:15" hidden="1" x14ac:dyDescent="0.25">
      <c r="A6006" t="s">
        <v>2356</v>
      </c>
      <c r="B6006" t="s">
        <v>2355</v>
      </c>
      <c r="C6006" t="s">
        <v>2354</v>
      </c>
      <c r="D6006">
        <v>15715.38</v>
      </c>
      <c r="E6006">
        <v>1216</v>
      </c>
      <c r="F6006">
        <v>17001</v>
      </c>
      <c r="G6006">
        <v>71017001</v>
      </c>
      <c r="H6006" t="s">
        <v>2900</v>
      </c>
      <c r="I6006" t="s">
        <v>2737</v>
      </c>
      <c r="J6006" s="8">
        <v>43822.285416666666</v>
      </c>
      <c r="K6006">
        <v>710</v>
      </c>
      <c r="L6006">
        <v>47562</v>
      </c>
      <c r="M6006" s="19">
        <v>1272</v>
      </c>
    </row>
    <row r="6007" spans="1:15" hidden="1" x14ac:dyDescent="0.25">
      <c r="A6007" t="s">
        <v>2356</v>
      </c>
      <c r="B6007" t="s">
        <v>2355</v>
      </c>
      <c r="C6007" t="s">
        <v>2354</v>
      </c>
      <c r="D6007">
        <v>15715.38</v>
      </c>
      <c r="E6007">
        <v>690</v>
      </c>
      <c r="F6007">
        <v>10260</v>
      </c>
      <c r="G6007">
        <v>71010260</v>
      </c>
      <c r="H6007" t="s">
        <v>2748</v>
      </c>
      <c r="I6007" t="s">
        <v>2737</v>
      </c>
      <c r="J6007" s="8">
        <v>43822.285416666666</v>
      </c>
      <c r="K6007">
        <v>710</v>
      </c>
      <c r="L6007">
        <v>47562</v>
      </c>
      <c r="M6007" s="19">
        <v>722</v>
      </c>
    </row>
    <row r="6008" spans="1:15" hidden="1" x14ac:dyDescent="0.25">
      <c r="A6008" t="s">
        <v>2356</v>
      </c>
      <c r="B6008" t="s">
        <v>2355</v>
      </c>
      <c r="C6008" t="s">
        <v>2354</v>
      </c>
      <c r="D6008">
        <v>15715.38</v>
      </c>
      <c r="E6008">
        <v>6.63</v>
      </c>
      <c r="F6008" t="s">
        <v>2737</v>
      </c>
      <c r="G6008">
        <v>27081047</v>
      </c>
      <c r="H6008" t="s">
        <v>2967</v>
      </c>
      <c r="I6008" t="s">
        <v>2737</v>
      </c>
      <c r="J6008" s="8">
        <v>43822.285416666666</v>
      </c>
      <c r="K6008">
        <v>270</v>
      </c>
      <c r="L6008">
        <v>47562</v>
      </c>
    </row>
    <row r="6009" spans="1:15" hidden="1" x14ac:dyDescent="0.25">
      <c r="A6009" t="s">
        <v>2356</v>
      </c>
      <c r="B6009" t="s">
        <v>2355</v>
      </c>
      <c r="C6009" t="s">
        <v>2354</v>
      </c>
      <c r="D6009">
        <v>15715.38</v>
      </c>
      <c r="E6009">
        <v>-11.59</v>
      </c>
      <c r="F6009" t="s">
        <v>2737</v>
      </c>
      <c r="G6009">
        <v>27069212</v>
      </c>
      <c r="H6009" t="s">
        <v>2754</v>
      </c>
      <c r="I6009" t="s">
        <v>2737</v>
      </c>
      <c r="J6009" s="8">
        <v>43822.285416666666</v>
      </c>
      <c r="K6009">
        <v>270</v>
      </c>
      <c r="L6009">
        <v>47562</v>
      </c>
    </row>
    <row r="6010" spans="1:15" hidden="1" x14ac:dyDescent="0.25">
      <c r="A6010" t="s">
        <v>2356</v>
      </c>
      <c r="B6010" t="s">
        <v>2355</v>
      </c>
      <c r="C6010" t="s">
        <v>2354</v>
      </c>
      <c r="D6010">
        <v>15715.38</v>
      </c>
      <c r="E6010">
        <v>-10.53</v>
      </c>
      <c r="F6010" t="s">
        <v>2737</v>
      </c>
      <c r="G6010">
        <v>27013394</v>
      </c>
      <c r="H6010" t="s">
        <v>2789</v>
      </c>
      <c r="I6010" t="s">
        <v>2737</v>
      </c>
      <c r="J6010" s="8">
        <v>43822.285416666666</v>
      </c>
      <c r="K6010">
        <v>270</v>
      </c>
      <c r="L6010">
        <v>47562</v>
      </c>
    </row>
    <row r="6011" spans="1:15" hidden="1" x14ac:dyDescent="0.25">
      <c r="A6011" t="s">
        <v>2356</v>
      </c>
      <c r="B6011" t="s">
        <v>2355</v>
      </c>
      <c r="C6011" t="s">
        <v>2354</v>
      </c>
      <c r="D6011">
        <v>15715.38</v>
      </c>
      <c r="E6011">
        <v>-7.35</v>
      </c>
      <c r="F6011" t="s">
        <v>2737</v>
      </c>
      <c r="G6011">
        <v>27013392</v>
      </c>
      <c r="H6011" t="s">
        <v>2755</v>
      </c>
      <c r="I6011" t="s">
        <v>2737</v>
      </c>
      <c r="J6011" s="8">
        <v>43822.285416666666</v>
      </c>
      <c r="K6011">
        <v>270</v>
      </c>
      <c r="L6011">
        <v>47562</v>
      </c>
    </row>
    <row r="6012" spans="1:15" hidden="1" x14ac:dyDescent="0.25">
      <c r="A6012" t="s">
        <v>2356</v>
      </c>
      <c r="B6012" t="s">
        <v>2355</v>
      </c>
      <c r="C6012" t="s">
        <v>2354</v>
      </c>
      <c r="D6012">
        <v>15715.38</v>
      </c>
      <c r="E6012">
        <v>-21.19</v>
      </c>
      <c r="F6012" t="s">
        <v>2737</v>
      </c>
      <c r="G6012">
        <v>27013399</v>
      </c>
      <c r="H6012" t="s">
        <v>2739</v>
      </c>
      <c r="I6012" t="s">
        <v>2737</v>
      </c>
      <c r="J6012" s="8">
        <v>43822.285416666666</v>
      </c>
      <c r="K6012">
        <v>270</v>
      </c>
      <c r="L6012">
        <v>47562</v>
      </c>
    </row>
    <row r="6013" spans="1:15" hidden="1" x14ac:dyDescent="0.25">
      <c r="A6013" t="s">
        <v>2356</v>
      </c>
      <c r="B6013" t="s">
        <v>2355</v>
      </c>
      <c r="C6013" t="s">
        <v>2354</v>
      </c>
      <c r="D6013">
        <v>15715.38</v>
      </c>
      <c r="E6013">
        <v>-10.97</v>
      </c>
      <c r="F6013" t="s">
        <v>2737</v>
      </c>
      <c r="G6013">
        <v>27280043</v>
      </c>
      <c r="H6013" t="s">
        <v>2740</v>
      </c>
      <c r="I6013" t="s">
        <v>2737</v>
      </c>
      <c r="J6013" s="8">
        <v>43822.285416666666</v>
      </c>
      <c r="K6013">
        <v>272</v>
      </c>
      <c r="L6013">
        <v>47562</v>
      </c>
    </row>
    <row r="6014" spans="1:15" hidden="1" x14ac:dyDescent="0.25">
      <c r="A6014" t="s">
        <v>2356</v>
      </c>
      <c r="B6014" t="s">
        <v>2355</v>
      </c>
      <c r="C6014" t="s">
        <v>2354</v>
      </c>
      <c r="D6014">
        <v>15715.38</v>
      </c>
      <c r="E6014">
        <v>89</v>
      </c>
      <c r="F6014">
        <v>88304</v>
      </c>
      <c r="G6014">
        <v>31200003</v>
      </c>
      <c r="H6014" t="s">
        <v>3216</v>
      </c>
      <c r="I6014" t="s">
        <v>2737</v>
      </c>
      <c r="J6014" s="8">
        <v>43822.285416666666</v>
      </c>
      <c r="K6014">
        <v>312</v>
      </c>
      <c r="L6014">
        <v>47562</v>
      </c>
      <c r="M6014" s="19">
        <v>94</v>
      </c>
    </row>
    <row r="6015" spans="1:15" hidden="1" x14ac:dyDescent="0.25">
      <c r="A6015" t="s">
        <v>2356</v>
      </c>
      <c r="B6015" t="s">
        <v>2355</v>
      </c>
      <c r="C6015" t="s">
        <v>2354</v>
      </c>
      <c r="D6015">
        <v>15715.38</v>
      </c>
      <c r="E6015">
        <v>0</v>
      </c>
      <c r="F6015" t="s">
        <v>2737</v>
      </c>
      <c r="G6015">
        <v>31200000</v>
      </c>
      <c r="H6015" t="s">
        <v>2749</v>
      </c>
      <c r="I6015" t="s">
        <v>2737</v>
      </c>
      <c r="J6015" s="8">
        <v>43822.285416666666</v>
      </c>
      <c r="K6015">
        <v>312</v>
      </c>
      <c r="L6015">
        <v>47562</v>
      </c>
      <c r="M6015" s="19">
        <v>0</v>
      </c>
    </row>
    <row r="6016" spans="1:15" hidden="1" x14ac:dyDescent="0.25">
      <c r="A6016" t="s">
        <v>2356</v>
      </c>
      <c r="B6016" t="s">
        <v>2355</v>
      </c>
      <c r="C6016" t="s">
        <v>2354</v>
      </c>
      <c r="D6016">
        <v>15715.38</v>
      </c>
      <c r="E6016">
        <v>9.4</v>
      </c>
      <c r="F6016" t="s">
        <v>2737</v>
      </c>
      <c r="G6016">
        <v>27269137</v>
      </c>
      <c r="H6016" t="s">
        <v>2995</v>
      </c>
      <c r="I6016" t="s">
        <v>2737</v>
      </c>
      <c r="J6016" s="8">
        <v>43822.285416666666</v>
      </c>
      <c r="K6016">
        <v>272</v>
      </c>
      <c r="L6016">
        <v>47562</v>
      </c>
    </row>
    <row r="6017" spans="1:15" hidden="1" x14ac:dyDescent="0.25">
      <c r="A6017" t="s">
        <v>2356</v>
      </c>
      <c r="B6017" t="s">
        <v>2355</v>
      </c>
      <c r="C6017" t="s">
        <v>2354</v>
      </c>
      <c r="D6017">
        <v>15715.38</v>
      </c>
      <c r="E6017">
        <v>0</v>
      </c>
      <c r="F6017" t="s">
        <v>2737</v>
      </c>
      <c r="G6017">
        <v>31200000</v>
      </c>
      <c r="H6017" t="s">
        <v>2749</v>
      </c>
      <c r="I6017" t="s">
        <v>2737</v>
      </c>
      <c r="J6017" s="8">
        <v>43822.285416666666</v>
      </c>
      <c r="K6017">
        <v>312</v>
      </c>
      <c r="L6017">
        <v>47562</v>
      </c>
      <c r="M6017" s="19">
        <v>0</v>
      </c>
    </row>
    <row r="6018" spans="1:15" hidden="1" x14ac:dyDescent="0.25">
      <c r="A6018" t="s">
        <v>2356</v>
      </c>
      <c r="B6018" t="s">
        <v>2355</v>
      </c>
      <c r="C6018" t="s">
        <v>2354</v>
      </c>
      <c r="D6018">
        <v>15715.38</v>
      </c>
      <c r="E6018">
        <v>41.47</v>
      </c>
      <c r="F6018" t="s">
        <v>2737</v>
      </c>
      <c r="G6018">
        <v>27217274</v>
      </c>
      <c r="H6018" t="s">
        <v>3220</v>
      </c>
      <c r="I6018" t="s">
        <v>2737</v>
      </c>
      <c r="J6018" s="8">
        <v>43822.285416666666</v>
      </c>
      <c r="K6018">
        <v>272</v>
      </c>
      <c r="L6018">
        <v>47562</v>
      </c>
    </row>
    <row r="6019" spans="1:15" hidden="1" x14ac:dyDescent="0.25">
      <c r="A6019" t="s">
        <v>2359</v>
      </c>
      <c r="B6019" t="s">
        <v>2358</v>
      </c>
      <c r="C6019" t="s">
        <v>2357</v>
      </c>
      <c r="D6019">
        <v>27431.06</v>
      </c>
      <c r="E6019">
        <v>21.19</v>
      </c>
      <c r="F6019" t="s">
        <v>2737</v>
      </c>
      <c r="G6019">
        <v>27013399</v>
      </c>
      <c r="H6019" t="s">
        <v>2739</v>
      </c>
      <c r="I6019" t="s">
        <v>2737</v>
      </c>
      <c r="J6019" s="8">
        <v>43956.844444444447</v>
      </c>
      <c r="K6019">
        <v>270</v>
      </c>
      <c r="L6019">
        <v>47562</v>
      </c>
    </row>
    <row r="6020" spans="1:15" hidden="1" x14ac:dyDescent="0.25">
      <c r="A6020" t="s">
        <v>2359</v>
      </c>
      <c r="B6020" t="s">
        <v>2358</v>
      </c>
      <c r="C6020" t="s">
        <v>2357</v>
      </c>
      <c r="D6020">
        <v>27431.06</v>
      </c>
      <c r="E6020">
        <v>28</v>
      </c>
      <c r="F6020">
        <v>85610</v>
      </c>
      <c r="G6020">
        <v>30032049</v>
      </c>
      <c r="H6020" t="s">
        <v>2987</v>
      </c>
      <c r="I6020" t="s">
        <v>2737</v>
      </c>
      <c r="J6020" s="8">
        <v>43956.844444444447</v>
      </c>
      <c r="K6020">
        <v>300</v>
      </c>
      <c r="L6020">
        <v>47562</v>
      </c>
      <c r="M6020" s="19">
        <v>30</v>
      </c>
    </row>
    <row r="6021" spans="1:15" hidden="1" x14ac:dyDescent="0.25">
      <c r="A6021" t="s">
        <v>2359</v>
      </c>
      <c r="B6021" t="s">
        <v>2358</v>
      </c>
      <c r="C6021" t="s">
        <v>2357</v>
      </c>
      <c r="D6021">
        <v>27431.06</v>
      </c>
      <c r="E6021">
        <v>15</v>
      </c>
      <c r="F6021">
        <v>32107</v>
      </c>
      <c r="G6021">
        <v>30032107</v>
      </c>
      <c r="H6021" t="s">
        <v>2779</v>
      </c>
      <c r="I6021" t="s">
        <v>2737</v>
      </c>
      <c r="J6021" s="8">
        <v>43956.844444444447</v>
      </c>
      <c r="K6021">
        <v>300</v>
      </c>
      <c r="L6021">
        <v>47562</v>
      </c>
      <c r="M6021" s="19">
        <v>16</v>
      </c>
    </row>
    <row r="6022" spans="1:15" hidden="1" x14ac:dyDescent="0.25">
      <c r="A6022" t="s">
        <v>2359</v>
      </c>
      <c r="B6022" t="s">
        <v>2358</v>
      </c>
      <c r="C6022" t="s">
        <v>2357</v>
      </c>
      <c r="D6022">
        <v>27431.06</v>
      </c>
      <c r="E6022">
        <v>5600</v>
      </c>
      <c r="F6022" t="s">
        <v>2737</v>
      </c>
      <c r="G6022">
        <v>36014007</v>
      </c>
      <c r="H6022" t="s">
        <v>2899</v>
      </c>
      <c r="I6022" t="s">
        <v>2737</v>
      </c>
      <c r="J6022" s="8">
        <v>43956.844444444447</v>
      </c>
      <c r="K6022">
        <v>360</v>
      </c>
      <c r="L6022">
        <v>47562</v>
      </c>
      <c r="M6022" s="19">
        <v>5858</v>
      </c>
      <c r="N6022" s="19">
        <f>M6022</f>
        <v>5858</v>
      </c>
    </row>
    <row r="6023" spans="1:15" hidden="1" x14ac:dyDescent="0.25">
      <c r="A6023" t="s">
        <v>2359</v>
      </c>
      <c r="B6023" t="s">
        <v>2358</v>
      </c>
      <c r="C6023" t="s">
        <v>2357</v>
      </c>
      <c r="D6023">
        <v>27431.06</v>
      </c>
      <c r="E6023">
        <v>3360</v>
      </c>
      <c r="F6023" t="s">
        <v>2737</v>
      </c>
      <c r="G6023">
        <v>36014008</v>
      </c>
      <c r="H6023" t="s">
        <v>2927</v>
      </c>
      <c r="I6023" t="s">
        <v>2737</v>
      </c>
      <c r="J6023" s="8">
        <v>43956.844444444447</v>
      </c>
      <c r="K6023">
        <v>360</v>
      </c>
      <c r="L6023">
        <v>47562</v>
      </c>
      <c r="M6023" s="19">
        <v>1172</v>
      </c>
      <c r="N6023" s="19">
        <f>M6023*3</f>
        <v>3516</v>
      </c>
    </row>
    <row r="6024" spans="1:15" hidden="1" x14ac:dyDescent="0.25">
      <c r="A6024" t="s">
        <v>2359</v>
      </c>
      <c r="B6024" t="s">
        <v>2358</v>
      </c>
      <c r="C6024" t="s">
        <v>2357</v>
      </c>
      <c r="D6024">
        <v>27431.06</v>
      </c>
      <c r="E6024">
        <v>3100</v>
      </c>
      <c r="F6024" t="s">
        <v>2737</v>
      </c>
      <c r="G6024">
        <v>37013010</v>
      </c>
      <c r="H6024" t="s">
        <v>2747</v>
      </c>
      <c r="I6024" t="s">
        <v>2737</v>
      </c>
      <c r="J6024" s="8">
        <v>43956.844444444447</v>
      </c>
      <c r="K6024">
        <v>370</v>
      </c>
      <c r="L6024">
        <v>47562</v>
      </c>
      <c r="M6024" s="19">
        <v>33</v>
      </c>
      <c r="N6024">
        <f>E6024/31</f>
        <v>100</v>
      </c>
      <c r="O6024" s="19">
        <f>N6024*M6024</f>
        <v>3300</v>
      </c>
    </row>
    <row r="6025" spans="1:15" hidden="1" x14ac:dyDescent="0.25">
      <c r="A6025" t="s">
        <v>2359</v>
      </c>
      <c r="B6025" t="s">
        <v>2358</v>
      </c>
      <c r="C6025" t="s">
        <v>2357</v>
      </c>
      <c r="D6025">
        <v>27431.06</v>
      </c>
      <c r="E6025">
        <v>6.12</v>
      </c>
      <c r="F6025" t="s">
        <v>2737</v>
      </c>
      <c r="G6025">
        <v>27013394</v>
      </c>
      <c r="H6025" t="s">
        <v>2789</v>
      </c>
      <c r="I6025" t="s">
        <v>2737</v>
      </c>
      <c r="J6025" s="8">
        <v>43956.844444444447</v>
      </c>
      <c r="K6025">
        <v>270</v>
      </c>
      <c r="L6025">
        <v>47562</v>
      </c>
    </row>
    <row r="6026" spans="1:15" hidden="1" x14ac:dyDescent="0.25">
      <c r="A6026" t="s">
        <v>2359</v>
      </c>
      <c r="B6026" t="s">
        <v>2358</v>
      </c>
      <c r="C6026" t="s">
        <v>2357</v>
      </c>
      <c r="D6026">
        <v>27431.06</v>
      </c>
      <c r="E6026">
        <v>1216</v>
      </c>
      <c r="F6026">
        <v>17001</v>
      </c>
      <c r="G6026">
        <v>71017001</v>
      </c>
      <c r="H6026" t="s">
        <v>2900</v>
      </c>
      <c r="I6026" t="s">
        <v>2737</v>
      </c>
      <c r="J6026" s="8">
        <v>43956.844444444447</v>
      </c>
      <c r="K6026">
        <v>710</v>
      </c>
      <c r="L6026">
        <v>47562</v>
      </c>
      <c r="M6026" s="19">
        <v>1272</v>
      </c>
    </row>
    <row r="6027" spans="1:15" hidden="1" x14ac:dyDescent="0.25">
      <c r="A6027" t="s">
        <v>2359</v>
      </c>
      <c r="B6027" t="s">
        <v>2358</v>
      </c>
      <c r="C6027" t="s">
        <v>2357</v>
      </c>
      <c r="D6027">
        <v>27431.06</v>
      </c>
      <c r="E6027">
        <v>1655</v>
      </c>
      <c r="F6027">
        <v>64488</v>
      </c>
      <c r="G6027">
        <v>36119904</v>
      </c>
      <c r="H6027" t="s">
        <v>3221</v>
      </c>
      <c r="I6027" t="s">
        <v>2737</v>
      </c>
      <c r="J6027" s="8">
        <v>43956.844444444447</v>
      </c>
      <c r="K6027">
        <v>361</v>
      </c>
      <c r="L6027">
        <v>47562</v>
      </c>
      <c r="M6027" s="19">
        <v>1732</v>
      </c>
    </row>
    <row r="6028" spans="1:15" hidden="1" x14ac:dyDescent="0.25">
      <c r="A6028" t="s">
        <v>2359</v>
      </c>
      <c r="B6028" t="s">
        <v>2358</v>
      </c>
      <c r="C6028" t="s">
        <v>2357</v>
      </c>
      <c r="D6028">
        <v>27431.06</v>
      </c>
      <c r="E6028">
        <v>200</v>
      </c>
      <c r="F6028">
        <v>99219</v>
      </c>
      <c r="G6028">
        <v>76210108</v>
      </c>
      <c r="H6028" t="s">
        <v>2901</v>
      </c>
      <c r="I6028" t="s">
        <v>2737</v>
      </c>
      <c r="J6028" s="8">
        <v>43956.844444444447</v>
      </c>
      <c r="K6028">
        <v>762</v>
      </c>
      <c r="L6028">
        <v>47562</v>
      </c>
      <c r="M6028" s="19">
        <v>53</v>
      </c>
    </row>
    <row r="6029" spans="1:15" hidden="1" x14ac:dyDescent="0.25">
      <c r="A6029" t="s">
        <v>2359</v>
      </c>
      <c r="B6029" t="s">
        <v>2358</v>
      </c>
      <c r="C6029" t="s">
        <v>2357</v>
      </c>
      <c r="D6029">
        <v>27431.06</v>
      </c>
      <c r="E6029">
        <v>2000</v>
      </c>
      <c r="F6029">
        <v>38758</v>
      </c>
      <c r="G6029">
        <v>45038758</v>
      </c>
      <c r="H6029" t="s">
        <v>2902</v>
      </c>
      <c r="I6029" t="s">
        <v>2737</v>
      </c>
      <c r="J6029" s="8">
        <v>43956.844444444447</v>
      </c>
      <c r="K6029">
        <v>450</v>
      </c>
      <c r="L6029">
        <v>47562</v>
      </c>
      <c r="M6029" s="19">
        <v>2092</v>
      </c>
    </row>
    <row r="6030" spans="1:15" hidden="1" x14ac:dyDescent="0.25">
      <c r="A6030" t="s">
        <v>2359</v>
      </c>
      <c r="B6030" t="s">
        <v>2358</v>
      </c>
      <c r="C6030" t="s">
        <v>2357</v>
      </c>
      <c r="D6030">
        <v>27431.06</v>
      </c>
      <c r="E6030">
        <v>223</v>
      </c>
      <c r="F6030">
        <v>90784</v>
      </c>
      <c r="G6030">
        <v>45015115</v>
      </c>
      <c r="H6030" t="s">
        <v>2941</v>
      </c>
      <c r="I6030" t="s">
        <v>2737</v>
      </c>
      <c r="J6030" s="8">
        <v>43956.844444444447</v>
      </c>
      <c r="K6030">
        <v>450</v>
      </c>
      <c r="L6030">
        <v>47562</v>
      </c>
      <c r="M6030" s="19">
        <v>234</v>
      </c>
    </row>
    <row r="6031" spans="1:15" hidden="1" x14ac:dyDescent="0.25">
      <c r="A6031" t="s">
        <v>2359</v>
      </c>
      <c r="B6031" t="s">
        <v>2358</v>
      </c>
      <c r="C6031" t="s">
        <v>2357</v>
      </c>
      <c r="D6031">
        <v>27431.06</v>
      </c>
      <c r="E6031">
        <v>446</v>
      </c>
      <c r="F6031">
        <v>90784</v>
      </c>
      <c r="G6031">
        <v>51010131</v>
      </c>
      <c r="H6031" t="s">
        <v>2905</v>
      </c>
      <c r="I6031" t="s">
        <v>2737</v>
      </c>
      <c r="J6031" s="8">
        <v>43956.844444444447</v>
      </c>
      <c r="K6031">
        <v>510</v>
      </c>
      <c r="L6031">
        <v>47562</v>
      </c>
      <c r="M6031" s="19">
        <v>234</v>
      </c>
    </row>
    <row r="6032" spans="1:15" hidden="1" x14ac:dyDescent="0.25">
      <c r="A6032" t="s">
        <v>2359</v>
      </c>
      <c r="B6032" t="s">
        <v>2358</v>
      </c>
      <c r="C6032" t="s">
        <v>2357</v>
      </c>
      <c r="D6032">
        <v>27431.06</v>
      </c>
      <c r="E6032">
        <v>475</v>
      </c>
      <c r="F6032">
        <v>10267</v>
      </c>
      <c r="G6032">
        <v>26010267</v>
      </c>
      <c r="H6032" t="s">
        <v>2903</v>
      </c>
      <c r="I6032" t="s">
        <v>2737</v>
      </c>
      <c r="J6032" s="8">
        <v>43956.844444444447</v>
      </c>
      <c r="K6032">
        <v>260</v>
      </c>
      <c r="L6032">
        <v>47562</v>
      </c>
      <c r="M6032" s="19">
        <v>497</v>
      </c>
    </row>
    <row r="6033" spans="1:13" hidden="1" x14ac:dyDescent="0.25">
      <c r="A6033" t="s">
        <v>2359</v>
      </c>
      <c r="B6033" t="s">
        <v>2358</v>
      </c>
      <c r="C6033" t="s">
        <v>2357</v>
      </c>
      <c r="D6033">
        <v>27431.06</v>
      </c>
      <c r="E6033">
        <v>128</v>
      </c>
      <c r="F6033">
        <v>90781</v>
      </c>
      <c r="G6033">
        <v>26015568</v>
      </c>
      <c r="H6033" t="s">
        <v>2904</v>
      </c>
      <c r="I6033" t="s">
        <v>2737</v>
      </c>
      <c r="J6033" s="8">
        <v>43956.844444444447</v>
      </c>
      <c r="K6033">
        <v>260</v>
      </c>
      <c r="L6033">
        <v>47562</v>
      </c>
      <c r="M6033" s="19">
        <v>134</v>
      </c>
    </row>
    <row r="6034" spans="1:13" hidden="1" x14ac:dyDescent="0.25">
      <c r="A6034" t="s">
        <v>2359</v>
      </c>
      <c r="B6034" t="s">
        <v>2358</v>
      </c>
      <c r="C6034" t="s">
        <v>2357</v>
      </c>
      <c r="D6034">
        <v>27431.06</v>
      </c>
      <c r="E6034">
        <v>750</v>
      </c>
      <c r="F6034">
        <v>99219</v>
      </c>
      <c r="G6034">
        <v>76210108</v>
      </c>
      <c r="H6034" t="s">
        <v>2901</v>
      </c>
      <c r="I6034" t="s">
        <v>2737</v>
      </c>
      <c r="J6034" s="8">
        <v>43956.844444444447</v>
      </c>
      <c r="K6034">
        <v>762</v>
      </c>
      <c r="L6034">
        <v>47562</v>
      </c>
      <c r="M6034" s="19">
        <v>53</v>
      </c>
    </row>
    <row r="6035" spans="1:13" hidden="1" x14ac:dyDescent="0.25">
      <c r="A6035" t="s">
        <v>2359</v>
      </c>
      <c r="B6035" t="s">
        <v>2358</v>
      </c>
      <c r="C6035" t="s">
        <v>2357</v>
      </c>
      <c r="D6035">
        <v>27431.06</v>
      </c>
      <c r="E6035">
        <v>896</v>
      </c>
      <c r="F6035">
        <v>90781</v>
      </c>
      <c r="G6035">
        <v>26015568</v>
      </c>
      <c r="H6035" t="s">
        <v>2904</v>
      </c>
      <c r="I6035" t="s">
        <v>2737</v>
      </c>
      <c r="J6035" s="8">
        <v>43956.844444444447</v>
      </c>
      <c r="K6035">
        <v>260</v>
      </c>
      <c r="L6035">
        <v>47562</v>
      </c>
      <c r="M6035" s="19">
        <v>134</v>
      </c>
    </row>
    <row r="6036" spans="1:13" hidden="1" x14ac:dyDescent="0.25">
      <c r="A6036" t="s">
        <v>2359</v>
      </c>
      <c r="B6036" t="s">
        <v>2358</v>
      </c>
      <c r="C6036" t="s">
        <v>2357</v>
      </c>
      <c r="D6036">
        <v>27431.06</v>
      </c>
      <c r="E6036">
        <v>2350</v>
      </c>
      <c r="F6036">
        <v>74177</v>
      </c>
      <c r="G6036">
        <v>35234548</v>
      </c>
      <c r="H6036" t="s">
        <v>2879</v>
      </c>
      <c r="I6036" t="s">
        <v>2737</v>
      </c>
      <c r="J6036" s="8">
        <v>43956.844444444447</v>
      </c>
      <c r="K6036">
        <v>352</v>
      </c>
      <c r="L6036">
        <v>47562</v>
      </c>
      <c r="M6036" s="19">
        <v>2459</v>
      </c>
    </row>
    <row r="6037" spans="1:13" hidden="1" x14ac:dyDescent="0.25">
      <c r="A6037" t="s">
        <v>2359</v>
      </c>
      <c r="B6037" t="s">
        <v>2358</v>
      </c>
      <c r="C6037" t="s">
        <v>2357</v>
      </c>
      <c r="D6037">
        <v>27431.06</v>
      </c>
      <c r="E6037">
        <v>-1200</v>
      </c>
      <c r="F6037" t="s">
        <v>2737</v>
      </c>
      <c r="G6037">
        <v>11010003</v>
      </c>
      <c r="H6037" t="s">
        <v>2968</v>
      </c>
      <c r="I6037" t="s">
        <v>2737</v>
      </c>
      <c r="J6037" s="8">
        <v>43956.844444444447</v>
      </c>
      <c r="K6037">
        <v>110</v>
      </c>
      <c r="L6037">
        <v>47562</v>
      </c>
      <c r="M6037" s="19">
        <v>1255</v>
      </c>
    </row>
    <row r="6038" spans="1:13" hidden="1" x14ac:dyDescent="0.25">
      <c r="A6038" t="s">
        <v>2359</v>
      </c>
      <c r="B6038" t="s">
        <v>2358</v>
      </c>
      <c r="C6038" t="s">
        <v>2357</v>
      </c>
      <c r="D6038">
        <v>27431.06</v>
      </c>
      <c r="E6038">
        <v>19</v>
      </c>
      <c r="F6038">
        <v>82962</v>
      </c>
      <c r="G6038">
        <v>30149084</v>
      </c>
      <c r="H6038" t="s">
        <v>2763</v>
      </c>
      <c r="I6038" t="s">
        <v>2737</v>
      </c>
      <c r="J6038" s="8">
        <v>43956.844444444447</v>
      </c>
      <c r="K6038">
        <v>301</v>
      </c>
      <c r="L6038">
        <v>47562</v>
      </c>
      <c r="M6038" s="19">
        <v>20</v>
      </c>
    </row>
    <row r="6039" spans="1:13" hidden="1" x14ac:dyDescent="0.25">
      <c r="A6039" t="s">
        <v>2359</v>
      </c>
      <c r="B6039" t="s">
        <v>2358</v>
      </c>
      <c r="C6039" t="s">
        <v>2357</v>
      </c>
      <c r="D6039">
        <v>27431.06</v>
      </c>
      <c r="E6039">
        <v>0</v>
      </c>
      <c r="F6039" t="s">
        <v>2737</v>
      </c>
      <c r="G6039">
        <v>31200000</v>
      </c>
      <c r="H6039" t="s">
        <v>2749</v>
      </c>
      <c r="I6039" t="s">
        <v>2737</v>
      </c>
      <c r="J6039" s="8">
        <v>43956.844444444447</v>
      </c>
      <c r="K6039">
        <v>312</v>
      </c>
      <c r="L6039">
        <v>47562</v>
      </c>
      <c r="M6039" s="19">
        <v>0</v>
      </c>
    </row>
    <row r="6040" spans="1:13" hidden="1" x14ac:dyDescent="0.25">
      <c r="A6040" t="s">
        <v>2359</v>
      </c>
      <c r="B6040" t="s">
        <v>2358</v>
      </c>
      <c r="C6040" t="s">
        <v>2357</v>
      </c>
      <c r="D6040">
        <v>27431.06</v>
      </c>
      <c r="E6040">
        <v>312</v>
      </c>
      <c r="F6040">
        <v>71045</v>
      </c>
      <c r="G6040">
        <v>32434028</v>
      </c>
      <c r="H6040" t="s">
        <v>2938</v>
      </c>
      <c r="I6040" t="s">
        <v>2737</v>
      </c>
      <c r="J6040" s="8">
        <v>43956.844444444447</v>
      </c>
      <c r="K6040">
        <v>324</v>
      </c>
      <c r="L6040">
        <v>47562</v>
      </c>
      <c r="M6040" s="19">
        <v>327</v>
      </c>
    </row>
    <row r="6041" spans="1:13" hidden="1" x14ac:dyDescent="0.25">
      <c r="A6041" t="s">
        <v>2359</v>
      </c>
      <c r="B6041" t="s">
        <v>2358</v>
      </c>
      <c r="C6041" t="s">
        <v>2357</v>
      </c>
      <c r="D6041">
        <v>27431.06</v>
      </c>
      <c r="E6041">
        <v>89</v>
      </c>
      <c r="F6041">
        <v>88304</v>
      </c>
      <c r="G6041">
        <v>31200003</v>
      </c>
      <c r="H6041" t="s">
        <v>3216</v>
      </c>
      <c r="I6041" t="s">
        <v>2737</v>
      </c>
      <c r="J6041" s="8">
        <v>43956.844444444447</v>
      </c>
      <c r="K6041">
        <v>312</v>
      </c>
      <c r="L6041">
        <v>47562</v>
      </c>
      <c r="M6041" s="19">
        <v>94</v>
      </c>
    </row>
    <row r="6042" spans="1:13" hidden="1" x14ac:dyDescent="0.25">
      <c r="A6042" t="s">
        <v>2359</v>
      </c>
      <c r="B6042" t="s">
        <v>2358</v>
      </c>
      <c r="C6042" t="s">
        <v>2357</v>
      </c>
      <c r="D6042">
        <v>27431.06</v>
      </c>
      <c r="E6042">
        <v>249</v>
      </c>
      <c r="F6042" t="s">
        <v>2880</v>
      </c>
      <c r="G6042">
        <v>25534791</v>
      </c>
      <c r="H6042" t="s">
        <v>2881</v>
      </c>
      <c r="I6042" t="s">
        <v>2737</v>
      </c>
      <c r="J6042" s="8">
        <v>43956.844444444447</v>
      </c>
      <c r="K6042">
        <v>255</v>
      </c>
      <c r="L6042">
        <v>47562</v>
      </c>
    </row>
    <row r="6043" spans="1:13" hidden="1" x14ac:dyDescent="0.25">
      <c r="A6043" t="s">
        <v>2359</v>
      </c>
      <c r="B6043" t="s">
        <v>2358</v>
      </c>
      <c r="C6043" t="s">
        <v>2357</v>
      </c>
      <c r="D6043">
        <v>27431.06</v>
      </c>
      <c r="E6043">
        <v>0</v>
      </c>
      <c r="F6043" t="s">
        <v>2737</v>
      </c>
      <c r="G6043">
        <v>31200000</v>
      </c>
      <c r="H6043" t="s">
        <v>2749</v>
      </c>
      <c r="I6043" t="s">
        <v>2737</v>
      </c>
      <c r="J6043" s="8">
        <v>43956.844444444447</v>
      </c>
      <c r="K6043">
        <v>312</v>
      </c>
      <c r="L6043">
        <v>47562</v>
      </c>
      <c r="M6043" s="19">
        <v>0</v>
      </c>
    </row>
    <row r="6044" spans="1:13" hidden="1" x14ac:dyDescent="0.25">
      <c r="A6044" t="s">
        <v>2359</v>
      </c>
      <c r="B6044" t="s">
        <v>2358</v>
      </c>
      <c r="C6044" t="s">
        <v>2357</v>
      </c>
      <c r="D6044">
        <v>27431.06</v>
      </c>
      <c r="E6044">
        <v>1200</v>
      </c>
      <c r="F6044" t="s">
        <v>2737</v>
      </c>
      <c r="G6044">
        <v>11010003</v>
      </c>
      <c r="H6044" t="s">
        <v>2968</v>
      </c>
      <c r="I6044" t="s">
        <v>2737</v>
      </c>
      <c r="J6044" s="8">
        <v>43956.844444444447</v>
      </c>
      <c r="K6044">
        <v>110</v>
      </c>
      <c r="L6044">
        <v>47562</v>
      </c>
      <c r="M6044" s="19">
        <v>1255</v>
      </c>
    </row>
    <row r="6045" spans="1:13" hidden="1" x14ac:dyDescent="0.25">
      <c r="A6045" t="s">
        <v>2359</v>
      </c>
      <c r="B6045" t="s">
        <v>2358</v>
      </c>
      <c r="C6045" t="s">
        <v>2357</v>
      </c>
      <c r="D6045">
        <v>27431.06</v>
      </c>
      <c r="E6045">
        <v>21</v>
      </c>
      <c r="F6045" t="s">
        <v>2848</v>
      </c>
      <c r="G6045">
        <v>63623574</v>
      </c>
      <c r="H6045" t="s">
        <v>2849</v>
      </c>
      <c r="I6045" t="s">
        <v>2737</v>
      </c>
      <c r="J6045" s="8">
        <v>43956.844444444447</v>
      </c>
      <c r="K6045">
        <v>636</v>
      </c>
      <c r="L6045">
        <v>47562</v>
      </c>
    </row>
    <row r="6046" spans="1:13" hidden="1" x14ac:dyDescent="0.25">
      <c r="A6046" t="s">
        <v>2359</v>
      </c>
      <c r="B6046" t="s">
        <v>2358</v>
      </c>
      <c r="C6046" t="s">
        <v>2357</v>
      </c>
      <c r="D6046">
        <v>27431.06</v>
      </c>
      <c r="E6046">
        <v>19</v>
      </c>
      <c r="F6046" t="s">
        <v>2922</v>
      </c>
      <c r="G6046">
        <v>63621140</v>
      </c>
      <c r="H6046" t="s">
        <v>2923</v>
      </c>
      <c r="I6046" t="s">
        <v>2737</v>
      </c>
      <c r="J6046" s="8">
        <v>43956.844444444447</v>
      </c>
      <c r="K6046">
        <v>636</v>
      </c>
      <c r="L6046">
        <v>47562</v>
      </c>
    </row>
    <row r="6047" spans="1:13" hidden="1" x14ac:dyDescent="0.25">
      <c r="A6047" t="s">
        <v>2359</v>
      </c>
      <c r="B6047" t="s">
        <v>2358</v>
      </c>
      <c r="C6047" t="s">
        <v>2357</v>
      </c>
      <c r="D6047">
        <v>27431.06</v>
      </c>
      <c r="E6047">
        <v>99</v>
      </c>
      <c r="F6047" t="s">
        <v>2876</v>
      </c>
      <c r="G6047">
        <v>63624351</v>
      </c>
      <c r="H6047" t="s">
        <v>2877</v>
      </c>
      <c r="I6047" t="s">
        <v>2737</v>
      </c>
      <c r="J6047" s="8">
        <v>43956.844444444447</v>
      </c>
      <c r="K6047">
        <v>636</v>
      </c>
      <c r="L6047">
        <v>47562</v>
      </c>
    </row>
    <row r="6048" spans="1:13" hidden="1" x14ac:dyDescent="0.25">
      <c r="A6048" t="s">
        <v>2359</v>
      </c>
      <c r="B6048" t="s">
        <v>2358</v>
      </c>
      <c r="C6048" t="s">
        <v>2357</v>
      </c>
      <c r="D6048">
        <v>27431.06</v>
      </c>
      <c r="E6048">
        <v>7</v>
      </c>
      <c r="F6048">
        <v>23733</v>
      </c>
      <c r="G6048">
        <v>25923733</v>
      </c>
      <c r="H6048" t="s">
        <v>2794</v>
      </c>
      <c r="I6048" t="s">
        <v>2737</v>
      </c>
      <c r="J6048" s="8">
        <v>43956.844444444447</v>
      </c>
      <c r="K6048">
        <v>259</v>
      </c>
      <c r="L6048">
        <v>47562</v>
      </c>
    </row>
    <row r="6049" spans="1:13" hidden="1" x14ac:dyDescent="0.25">
      <c r="A6049" t="s">
        <v>2359</v>
      </c>
      <c r="B6049" t="s">
        <v>2358</v>
      </c>
      <c r="C6049" t="s">
        <v>2357</v>
      </c>
      <c r="D6049">
        <v>27431.06</v>
      </c>
      <c r="E6049">
        <v>11</v>
      </c>
      <c r="F6049">
        <v>22082</v>
      </c>
      <c r="G6049">
        <v>25922082</v>
      </c>
      <c r="H6049" t="s">
        <v>3222</v>
      </c>
      <c r="I6049" t="s">
        <v>2737</v>
      </c>
      <c r="J6049" s="8">
        <v>43956.844444444447</v>
      </c>
      <c r="K6049">
        <v>259</v>
      </c>
      <c r="L6049">
        <v>47562</v>
      </c>
    </row>
    <row r="6050" spans="1:13" hidden="1" x14ac:dyDescent="0.25">
      <c r="A6050" t="s">
        <v>2359</v>
      </c>
      <c r="B6050" t="s">
        <v>2358</v>
      </c>
      <c r="C6050" t="s">
        <v>2357</v>
      </c>
      <c r="D6050">
        <v>27431.06</v>
      </c>
      <c r="E6050">
        <v>19.16</v>
      </c>
      <c r="F6050" t="s">
        <v>2737</v>
      </c>
      <c r="G6050">
        <v>25824577</v>
      </c>
      <c r="H6050" t="s">
        <v>3129</v>
      </c>
      <c r="I6050" t="s">
        <v>2737</v>
      </c>
      <c r="J6050" s="8">
        <v>43956.844444444447</v>
      </c>
      <c r="K6050">
        <v>258</v>
      </c>
      <c r="L6050">
        <v>47562</v>
      </c>
    </row>
    <row r="6051" spans="1:13" hidden="1" x14ac:dyDescent="0.25">
      <c r="A6051" t="s">
        <v>2359</v>
      </c>
      <c r="B6051" t="s">
        <v>2358</v>
      </c>
      <c r="C6051" t="s">
        <v>2357</v>
      </c>
      <c r="D6051">
        <v>27431.06</v>
      </c>
      <c r="E6051">
        <v>93.35</v>
      </c>
      <c r="F6051" t="s">
        <v>3223</v>
      </c>
      <c r="G6051">
        <v>25023516</v>
      </c>
      <c r="H6051" t="s">
        <v>3224</v>
      </c>
      <c r="I6051" t="s">
        <v>2737</v>
      </c>
      <c r="J6051" s="8">
        <v>43956.844444444447</v>
      </c>
      <c r="K6051">
        <v>250</v>
      </c>
      <c r="L6051">
        <v>47562</v>
      </c>
    </row>
    <row r="6052" spans="1:13" hidden="1" x14ac:dyDescent="0.25">
      <c r="A6052" t="s">
        <v>2359</v>
      </c>
      <c r="B6052" t="s">
        <v>2358</v>
      </c>
      <c r="C6052" t="s">
        <v>2357</v>
      </c>
      <c r="D6052">
        <v>27431.06</v>
      </c>
      <c r="E6052">
        <v>179</v>
      </c>
      <c r="F6052" t="s">
        <v>2737</v>
      </c>
      <c r="G6052">
        <v>25932724</v>
      </c>
      <c r="H6052" t="s">
        <v>3000</v>
      </c>
      <c r="I6052" t="s">
        <v>2737</v>
      </c>
      <c r="J6052" s="8">
        <v>43956.844444444447</v>
      </c>
      <c r="K6052">
        <v>259</v>
      </c>
      <c r="L6052">
        <v>47562</v>
      </c>
    </row>
    <row r="6053" spans="1:13" hidden="1" x14ac:dyDescent="0.25">
      <c r="A6053" t="s">
        <v>2359</v>
      </c>
      <c r="B6053" t="s">
        <v>2358</v>
      </c>
      <c r="C6053" t="s">
        <v>2357</v>
      </c>
      <c r="D6053">
        <v>27431.06</v>
      </c>
      <c r="E6053">
        <v>15</v>
      </c>
      <c r="F6053">
        <v>36415</v>
      </c>
      <c r="G6053">
        <v>45015051</v>
      </c>
      <c r="H6053" t="s">
        <v>2779</v>
      </c>
      <c r="I6053" t="s">
        <v>2737</v>
      </c>
      <c r="J6053" s="8">
        <v>43956.844444444447</v>
      </c>
      <c r="K6053">
        <v>450</v>
      </c>
      <c r="L6053">
        <v>47562</v>
      </c>
      <c r="M6053" s="19">
        <v>16</v>
      </c>
    </row>
    <row r="6054" spans="1:13" hidden="1" x14ac:dyDescent="0.25">
      <c r="A6054" t="s">
        <v>2359</v>
      </c>
      <c r="B6054" t="s">
        <v>2358</v>
      </c>
      <c r="C6054" t="s">
        <v>2357</v>
      </c>
      <c r="D6054">
        <v>27431.06</v>
      </c>
      <c r="E6054">
        <v>46</v>
      </c>
      <c r="F6054">
        <v>85025</v>
      </c>
      <c r="G6054">
        <v>30032110</v>
      </c>
      <c r="H6054" t="s">
        <v>2776</v>
      </c>
      <c r="I6054" t="s">
        <v>2737</v>
      </c>
      <c r="J6054" s="8">
        <v>43956.844444444447</v>
      </c>
      <c r="K6054">
        <v>300</v>
      </c>
      <c r="L6054">
        <v>47562</v>
      </c>
      <c r="M6054" s="19">
        <v>49</v>
      </c>
    </row>
    <row r="6055" spans="1:13" hidden="1" x14ac:dyDescent="0.25">
      <c r="A6055" t="s">
        <v>2359</v>
      </c>
      <c r="B6055" t="s">
        <v>2358</v>
      </c>
      <c r="C6055" t="s">
        <v>2357</v>
      </c>
      <c r="D6055">
        <v>27431.06</v>
      </c>
      <c r="E6055">
        <v>125</v>
      </c>
      <c r="F6055">
        <v>32113</v>
      </c>
      <c r="G6055">
        <v>30032113</v>
      </c>
      <c r="H6055" t="s">
        <v>2994</v>
      </c>
      <c r="I6055" t="s">
        <v>2737</v>
      </c>
      <c r="J6055" s="8">
        <v>43956.844444444447</v>
      </c>
      <c r="K6055">
        <v>300</v>
      </c>
      <c r="L6055">
        <v>47562</v>
      </c>
      <c r="M6055" s="19">
        <v>131</v>
      </c>
    </row>
    <row r="6056" spans="1:13" hidden="1" x14ac:dyDescent="0.25">
      <c r="A6056" t="s">
        <v>2359</v>
      </c>
      <c r="B6056" t="s">
        <v>2358</v>
      </c>
      <c r="C6056" t="s">
        <v>2357</v>
      </c>
      <c r="D6056">
        <v>27431.06</v>
      </c>
      <c r="E6056">
        <v>32</v>
      </c>
      <c r="F6056">
        <v>83735</v>
      </c>
      <c r="G6056">
        <v>30032403</v>
      </c>
      <c r="H6056" t="s">
        <v>2778</v>
      </c>
      <c r="I6056" t="s">
        <v>2737</v>
      </c>
      <c r="J6056" s="8">
        <v>43956.844444444447</v>
      </c>
      <c r="K6056">
        <v>300</v>
      </c>
      <c r="L6056">
        <v>47562</v>
      </c>
      <c r="M6056" s="19">
        <v>34</v>
      </c>
    </row>
    <row r="6057" spans="1:13" hidden="1" x14ac:dyDescent="0.25">
      <c r="A6057" t="s">
        <v>2359</v>
      </c>
      <c r="B6057" t="s">
        <v>2358</v>
      </c>
      <c r="C6057" t="s">
        <v>2357</v>
      </c>
      <c r="D6057">
        <v>27431.06</v>
      </c>
      <c r="E6057">
        <v>57</v>
      </c>
      <c r="F6057">
        <v>83690</v>
      </c>
      <c r="G6057">
        <v>30032078</v>
      </c>
      <c r="H6057" t="s">
        <v>2884</v>
      </c>
      <c r="I6057" t="s">
        <v>2737</v>
      </c>
      <c r="J6057" s="8">
        <v>43956.844444444447</v>
      </c>
      <c r="K6057">
        <v>300</v>
      </c>
      <c r="L6057">
        <v>47562</v>
      </c>
      <c r="M6057" s="19">
        <v>60</v>
      </c>
    </row>
    <row r="6058" spans="1:13" hidden="1" x14ac:dyDescent="0.25">
      <c r="A6058" t="s">
        <v>2359</v>
      </c>
      <c r="B6058" t="s">
        <v>2358</v>
      </c>
      <c r="C6058" t="s">
        <v>2357</v>
      </c>
      <c r="D6058">
        <v>27431.06</v>
      </c>
      <c r="E6058">
        <v>78</v>
      </c>
      <c r="F6058">
        <v>84703</v>
      </c>
      <c r="G6058">
        <v>30032404</v>
      </c>
      <c r="H6058" t="s">
        <v>2889</v>
      </c>
      <c r="I6058" t="s">
        <v>2737</v>
      </c>
      <c r="J6058" s="8">
        <v>43956.844444444447</v>
      </c>
      <c r="K6058">
        <v>300</v>
      </c>
      <c r="L6058">
        <v>47562</v>
      </c>
      <c r="M6058" s="19">
        <v>82</v>
      </c>
    </row>
    <row r="6059" spans="1:13" hidden="1" x14ac:dyDescent="0.25">
      <c r="A6059" t="s">
        <v>2359</v>
      </c>
      <c r="B6059" t="s">
        <v>2358</v>
      </c>
      <c r="C6059" t="s">
        <v>2357</v>
      </c>
      <c r="D6059">
        <v>27431.06</v>
      </c>
      <c r="E6059">
        <v>30</v>
      </c>
      <c r="F6059">
        <v>81001</v>
      </c>
      <c r="G6059">
        <v>30032001</v>
      </c>
      <c r="H6059" t="s">
        <v>2886</v>
      </c>
      <c r="I6059" t="s">
        <v>2737</v>
      </c>
      <c r="J6059" s="8">
        <v>43956.844444444447</v>
      </c>
      <c r="K6059">
        <v>300</v>
      </c>
      <c r="L6059">
        <v>47562</v>
      </c>
      <c r="M6059" s="19">
        <v>32</v>
      </c>
    </row>
    <row r="6060" spans="1:13" hidden="1" x14ac:dyDescent="0.25">
      <c r="A6060" t="s">
        <v>2359</v>
      </c>
      <c r="B6060" t="s">
        <v>2358</v>
      </c>
      <c r="C6060" t="s">
        <v>2357</v>
      </c>
      <c r="D6060">
        <v>27431.06</v>
      </c>
      <c r="E6060">
        <v>103</v>
      </c>
      <c r="F6060">
        <v>82803</v>
      </c>
      <c r="G6060">
        <v>30045177</v>
      </c>
      <c r="H6060" t="s">
        <v>3225</v>
      </c>
      <c r="I6060" t="s">
        <v>2737</v>
      </c>
      <c r="J6060" s="8">
        <v>43956.844444444447</v>
      </c>
      <c r="K6060">
        <v>300</v>
      </c>
      <c r="L6060">
        <v>47562</v>
      </c>
      <c r="M6060" s="19">
        <v>108</v>
      </c>
    </row>
    <row r="6061" spans="1:13" hidden="1" x14ac:dyDescent="0.25">
      <c r="A6061" t="s">
        <v>2359</v>
      </c>
      <c r="B6061" t="s">
        <v>2358</v>
      </c>
      <c r="C6061" t="s">
        <v>2357</v>
      </c>
      <c r="D6061">
        <v>27431.06</v>
      </c>
      <c r="E6061">
        <v>15</v>
      </c>
      <c r="F6061">
        <v>32107</v>
      </c>
      <c r="G6061">
        <v>30032107</v>
      </c>
      <c r="H6061" t="s">
        <v>2779</v>
      </c>
      <c r="I6061" t="s">
        <v>2737</v>
      </c>
      <c r="J6061" s="8">
        <v>43956.844444444447</v>
      </c>
      <c r="K6061">
        <v>300</v>
      </c>
      <c r="L6061">
        <v>47562</v>
      </c>
      <c r="M6061" s="19">
        <v>16</v>
      </c>
    </row>
    <row r="6062" spans="1:13" hidden="1" x14ac:dyDescent="0.25">
      <c r="A6062" t="s">
        <v>2359</v>
      </c>
      <c r="B6062" t="s">
        <v>2358</v>
      </c>
      <c r="C6062" t="s">
        <v>2357</v>
      </c>
      <c r="D6062">
        <v>27431.06</v>
      </c>
      <c r="E6062">
        <v>105</v>
      </c>
      <c r="F6062">
        <v>87635</v>
      </c>
      <c r="G6062">
        <v>30604008</v>
      </c>
      <c r="H6062" t="s">
        <v>2887</v>
      </c>
      <c r="I6062" t="s">
        <v>2737</v>
      </c>
      <c r="J6062" s="8">
        <v>43956.844444444447</v>
      </c>
      <c r="K6062">
        <v>306</v>
      </c>
      <c r="L6062">
        <v>47562</v>
      </c>
      <c r="M6062" s="19">
        <v>110</v>
      </c>
    </row>
    <row r="6063" spans="1:13" hidden="1" x14ac:dyDescent="0.25">
      <c r="A6063" t="s">
        <v>2359</v>
      </c>
      <c r="B6063" t="s">
        <v>2358</v>
      </c>
      <c r="C6063" t="s">
        <v>2357</v>
      </c>
      <c r="D6063">
        <v>27431.06</v>
      </c>
      <c r="E6063">
        <v>22.56</v>
      </c>
      <c r="F6063" t="s">
        <v>2752</v>
      </c>
      <c r="G6063">
        <v>27038238</v>
      </c>
      <c r="H6063" t="s">
        <v>2753</v>
      </c>
      <c r="I6063" t="s">
        <v>2737</v>
      </c>
      <c r="J6063" s="8">
        <v>43956.844444444447</v>
      </c>
      <c r="K6063">
        <v>270</v>
      </c>
      <c r="L6063">
        <v>47562</v>
      </c>
    </row>
    <row r="6064" spans="1:13" hidden="1" x14ac:dyDescent="0.25">
      <c r="A6064" t="s">
        <v>2359</v>
      </c>
      <c r="B6064" t="s">
        <v>2358</v>
      </c>
      <c r="C6064" t="s">
        <v>2357</v>
      </c>
      <c r="D6064">
        <v>27431.06</v>
      </c>
      <c r="E6064">
        <v>30.85</v>
      </c>
      <c r="F6064" t="s">
        <v>2737</v>
      </c>
      <c r="G6064">
        <v>27217279</v>
      </c>
      <c r="H6064" t="s">
        <v>2928</v>
      </c>
      <c r="I6064" t="s">
        <v>2737</v>
      </c>
      <c r="J6064" s="8">
        <v>43956.844444444447</v>
      </c>
      <c r="K6064">
        <v>272</v>
      </c>
      <c r="L6064">
        <v>47562</v>
      </c>
    </row>
    <row r="6065" spans="1:12" hidden="1" x14ac:dyDescent="0.25">
      <c r="A6065" t="s">
        <v>2359</v>
      </c>
      <c r="B6065" t="s">
        <v>2358</v>
      </c>
      <c r="C6065" t="s">
        <v>2357</v>
      </c>
      <c r="D6065">
        <v>27431.06</v>
      </c>
      <c r="E6065">
        <v>9.18</v>
      </c>
      <c r="F6065">
        <v>38162</v>
      </c>
      <c r="G6065">
        <v>27038162</v>
      </c>
      <c r="H6065" t="s">
        <v>2929</v>
      </c>
      <c r="I6065" t="s">
        <v>2737</v>
      </c>
      <c r="J6065" s="8">
        <v>43956.844444444447</v>
      </c>
      <c r="K6065">
        <v>270</v>
      </c>
      <c r="L6065">
        <v>47562</v>
      </c>
    </row>
    <row r="6066" spans="1:12" hidden="1" x14ac:dyDescent="0.25">
      <c r="A6066" t="s">
        <v>2359</v>
      </c>
      <c r="B6066" t="s">
        <v>2358</v>
      </c>
      <c r="C6066" t="s">
        <v>2357</v>
      </c>
      <c r="D6066">
        <v>27431.06</v>
      </c>
      <c r="E6066">
        <v>8.0500000000000007</v>
      </c>
      <c r="F6066" t="s">
        <v>2737</v>
      </c>
      <c r="G6066">
        <v>27210100</v>
      </c>
      <c r="H6066" t="s">
        <v>2750</v>
      </c>
      <c r="I6066" t="s">
        <v>2737</v>
      </c>
      <c r="J6066" s="8">
        <v>43956.844444444447</v>
      </c>
      <c r="K6066">
        <v>272</v>
      </c>
      <c r="L6066">
        <v>47562</v>
      </c>
    </row>
    <row r="6067" spans="1:12" hidden="1" x14ac:dyDescent="0.25">
      <c r="A6067" t="s">
        <v>2359</v>
      </c>
      <c r="B6067" t="s">
        <v>2358</v>
      </c>
      <c r="C6067" t="s">
        <v>2357</v>
      </c>
      <c r="D6067">
        <v>27431.06</v>
      </c>
      <c r="E6067">
        <v>6.69</v>
      </c>
      <c r="F6067" t="s">
        <v>2737</v>
      </c>
      <c r="G6067">
        <v>27269158</v>
      </c>
      <c r="H6067" t="s">
        <v>2930</v>
      </c>
      <c r="I6067" t="s">
        <v>2737</v>
      </c>
      <c r="J6067" s="8">
        <v>43956.844444444447</v>
      </c>
      <c r="K6067">
        <v>272</v>
      </c>
      <c r="L6067">
        <v>47562</v>
      </c>
    </row>
    <row r="6068" spans="1:12" hidden="1" x14ac:dyDescent="0.25">
      <c r="A6068" t="s">
        <v>2359</v>
      </c>
      <c r="B6068" t="s">
        <v>2358</v>
      </c>
      <c r="C6068" t="s">
        <v>2357</v>
      </c>
      <c r="D6068">
        <v>27431.06</v>
      </c>
      <c r="E6068">
        <v>11.85</v>
      </c>
      <c r="F6068" t="s">
        <v>2737</v>
      </c>
      <c r="G6068">
        <v>27069281</v>
      </c>
      <c r="H6068" t="s">
        <v>3022</v>
      </c>
      <c r="I6068" t="s">
        <v>2737</v>
      </c>
      <c r="J6068" s="8">
        <v>43956.844444444447</v>
      </c>
      <c r="K6068">
        <v>270</v>
      </c>
      <c r="L6068">
        <v>47562</v>
      </c>
    </row>
    <row r="6069" spans="1:12" hidden="1" x14ac:dyDescent="0.25">
      <c r="A6069" t="s">
        <v>2359</v>
      </c>
      <c r="B6069" t="s">
        <v>2358</v>
      </c>
      <c r="C6069" t="s">
        <v>2357</v>
      </c>
      <c r="D6069">
        <v>27431.06</v>
      </c>
      <c r="E6069">
        <v>44.68</v>
      </c>
      <c r="F6069">
        <v>38295</v>
      </c>
      <c r="G6069">
        <v>27038295</v>
      </c>
      <c r="H6069" t="s">
        <v>3144</v>
      </c>
      <c r="I6069" t="s">
        <v>2737</v>
      </c>
      <c r="J6069" s="8">
        <v>43956.844444444447</v>
      </c>
      <c r="K6069">
        <v>270</v>
      </c>
      <c r="L6069">
        <v>47562</v>
      </c>
    </row>
    <row r="6070" spans="1:12" hidden="1" x14ac:dyDescent="0.25">
      <c r="A6070" t="s">
        <v>2359</v>
      </c>
      <c r="B6070" t="s">
        <v>2358</v>
      </c>
      <c r="C6070" t="s">
        <v>2357</v>
      </c>
      <c r="D6070">
        <v>27431.06</v>
      </c>
      <c r="E6070">
        <v>7.25</v>
      </c>
      <c r="F6070" t="s">
        <v>2737</v>
      </c>
      <c r="G6070">
        <v>27069291</v>
      </c>
      <c r="H6070" t="s">
        <v>2838</v>
      </c>
      <c r="I6070" t="s">
        <v>2737</v>
      </c>
      <c r="J6070" s="8">
        <v>43956.844444444447</v>
      </c>
      <c r="K6070">
        <v>270</v>
      </c>
      <c r="L6070">
        <v>47562</v>
      </c>
    </row>
    <row r="6071" spans="1:12" hidden="1" x14ac:dyDescent="0.25">
      <c r="A6071" t="s">
        <v>2359</v>
      </c>
      <c r="B6071" t="s">
        <v>2358</v>
      </c>
      <c r="C6071" t="s">
        <v>2357</v>
      </c>
      <c r="D6071">
        <v>27431.06</v>
      </c>
      <c r="E6071">
        <v>14.46</v>
      </c>
      <c r="F6071" t="s">
        <v>2773</v>
      </c>
      <c r="G6071">
        <v>27038236</v>
      </c>
      <c r="H6071" t="s">
        <v>2774</v>
      </c>
      <c r="I6071" t="s">
        <v>2737</v>
      </c>
      <c r="J6071" s="8">
        <v>43956.844444444447</v>
      </c>
      <c r="K6071">
        <v>270</v>
      </c>
      <c r="L6071">
        <v>47562</v>
      </c>
    </row>
    <row r="6072" spans="1:12" hidden="1" x14ac:dyDescent="0.25">
      <c r="A6072" t="s">
        <v>2359</v>
      </c>
      <c r="B6072" t="s">
        <v>2358</v>
      </c>
      <c r="C6072" t="s">
        <v>2357</v>
      </c>
      <c r="D6072">
        <v>27431.06</v>
      </c>
      <c r="E6072">
        <v>51.04</v>
      </c>
      <c r="F6072" t="s">
        <v>2737</v>
      </c>
      <c r="G6072">
        <v>27210100</v>
      </c>
      <c r="H6072" t="s">
        <v>2750</v>
      </c>
      <c r="I6072" t="s">
        <v>2737</v>
      </c>
      <c r="J6072" s="8">
        <v>43956.844444444447</v>
      </c>
      <c r="K6072">
        <v>272</v>
      </c>
      <c r="L6072">
        <v>47562</v>
      </c>
    </row>
    <row r="6073" spans="1:12" hidden="1" x14ac:dyDescent="0.25">
      <c r="A6073" t="s">
        <v>2359</v>
      </c>
      <c r="B6073" t="s">
        <v>2358</v>
      </c>
      <c r="C6073" t="s">
        <v>2357</v>
      </c>
      <c r="D6073">
        <v>27431.06</v>
      </c>
      <c r="E6073">
        <v>148.56</v>
      </c>
      <c r="F6073" t="s">
        <v>2737</v>
      </c>
      <c r="G6073">
        <v>27210100</v>
      </c>
      <c r="H6073" t="s">
        <v>2750</v>
      </c>
      <c r="I6073" t="s">
        <v>2737</v>
      </c>
      <c r="J6073" s="8">
        <v>43956.844444444447</v>
      </c>
      <c r="K6073">
        <v>272</v>
      </c>
      <c r="L6073">
        <v>47562</v>
      </c>
    </row>
    <row r="6074" spans="1:12" hidden="1" x14ac:dyDescent="0.25">
      <c r="A6074" t="s">
        <v>2359</v>
      </c>
      <c r="B6074" t="s">
        <v>2358</v>
      </c>
      <c r="C6074" t="s">
        <v>2357</v>
      </c>
      <c r="D6074">
        <v>27431.06</v>
      </c>
      <c r="E6074">
        <v>89.13</v>
      </c>
      <c r="F6074" t="s">
        <v>2737</v>
      </c>
      <c r="G6074">
        <v>27210100</v>
      </c>
      <c r="H6074" t="s">
        <v>2750</v>
      </c>
      <c r="I6074" t="s">
        <v>2737</v>
      </c>
      <c r="J6074" s="8">
        <v>43956.844444444447</v>
      </c>
      <c r="K6074">
        <v>272</v>
      </c>
      <c r="L6074">
        <v>47562</v>
      </c>
    </row>
    <row r="6075" spans="1:12" hidden="1" x14ac:dyDescent="0.25">
      <c r="A6075" t="s">
        <v>2359</v>
      </c>
      <c r="B6075" t="s">
        <v>2358</v>
      </c>
      <c r="C6075" t="s">
        <v>2357</v>
      </c>
      <c r="D6075">
        <v>27431.06</v>
      </c>
      <c r="E6075">
        <v>89.13</v>
      </c>
      <c r="F6075" t="s">
        <v>2737</v>
      </c>
      <c r="G6075">
        <v>27210100</v>
      </c>
      <c r="H6075" t="s">
        <v>2750</v>
      </c>
      <c r="I6075" t="s">
        <v>2737</v>
      </c>
      <c r="J6075" s="8">
        <v>43956.844444444447</v>
      </c>
      <c r="K6075">
        <v>272</v>
      </c>
      <c r="L6075">
        <v>47562</v>
      </c>
    </row>
    <row r="6076" spans="1:12" hidden="1" x14ac:dyDescent="0.25">
      <c r="A6076" t="s">
        <v>2359</v>
      </c>
      <c r="B6076" t="s">
        <v>2358</v>
      </c>
      <c r="C6076" t="s">
        <v>2357</v>
      </c>
      <c r="D6076">
        <v>27431.06</v>
      </c>
      <c r="E6076">
        <v>178.27</v>
      </c>
      <c r="F6076" t="s">
        <v>2737</v>
      </c>
      <c r="G6076">
        <v>27210100</v>
      </c>
      <c r="H6076" t="s">
        <v>2750</v>
      </c>
      <c r="I6076" t="s">
        <v>2737</v>
      </c>
      <c r="J6076" s="8">
        <v>43956.844444444447</v>
      </c>
      <c r="K6076">
        <v>272</v>
      </c>
      <c r="L6076">
        <v>47562</v>
      </c>
    </row>
    <row r="6077" spans="1:12" hidden="1" x14ac:dyDescent="0.25">
      <c r="A6077" t="s">
        <v>2359</v>
      </c>
      <c r="B6077" t="s">
        <v>2358</v>
      </c>
      <c r="C6077" t="s">
        <v>2357</v>
      </c>
      <c r="D6077">
        <v>27431.06</v>
      </c>
      <c r="E6077">
        <v>740.25</v>
      </c>
      <c r="F6077" t="s">
        <v>2737</v>
      </c>
      <c r="G6077">
        <v>27210100</v>
      </c>
      <c r="H6077" t="s">
        <v>2750</v>
      </c>
      <c r="I6077" t="s">
        <v>2737</v>
      </c>
      <c r="J6077" s="8">
        <v>43956.844444444447</v>
      </c>
      <c r="K6077">
        <v>272</v>
      </c>
      <c r="L6077">
        <v>47562</v>
      </c>
    </row>
    <row r="6078" spans="1:12" hidden="1" x14ac:dyDescent="0.25">
      <c r="A6078" t="s">
        <v>2359</v>
      </c>
      <c r="B6078" t="s">
        <v>2358</v>
      </c>
      <c r="C6078" t="s">
        <v>2357</v>
      </c>
      <c r="D6078">
        <v>27431.06</v>
      </c>
      <c r="E6078">
        <v>176.81</v>
      </c>
      <c r="F6078" t="s">
        <v>2737</v>
      </c>
      <c r="G6078">
        <v>27210100</v>
      </c>
      <c r="H6078" t="s">
        <v>2750</v>
      </c>
      <c r="I6078" t="s">
        <v>2737</v>
      </c>
      <c r="J6078" s="8">
        <v>43956.844444444447</v>
      </c>
      <c r="K6078">
        <v>272</v>
      </c>
      <c r="L6078">
        <v>47562</v>
      </c>
    </row>
    <row r="6079" spans="1:12" hidden="1" x14ac:dyDescent="0.25">
      <c r="A6079" t="s">
        <v>2359</v>
      </c>
      <c r="B6079" t="s">
        <v>2358</v>
      </c>
      <c r="C6079" t="s">
        <v>2357</v>
      </c>
      <c r="D6079">
        <v>27431.06</v>
      </c>
      <c r="E6079">
        <v>88.66</v>
      </c>
      <c r="F6079" t="s">
        <v>2737</v>
      </c>
      <c r="G6079">
        <v>27210100</v>
      </c>
      <c r="H6079" t="s">
        <v>2750</v>
      </c>
      <c r="I6079" t="s">
        <v>2737</v>
      </c>
      <c r="J6079" s="8">
        <v>43956.844444444447</v>
      </c>
      <c r="K6079">
        <v>272</v>
      </c>
      <c r="L6079">
        <v>47562</v>
      </c>
    </row>
    <row r="6080" spans="1:12" hidden="1" x14ac:dyDescent="0.25">
      <c r="A6080" t="s">
        <v>2359</v>
      </c>
      <c r="B6080" t="s">
        <v>2358</v>
      </c>
      <c r="C6080" t="s">
        <v>2357</v>
      </c>
      <c r="D6080">
        <v>27431.06</v>
      </c>
      <c r="E6080">
        <v>-370.12</v>
      </c>
      <c r="F6080" t="s">
        <v>2737</v>
      </c>
      <c r="G6080">
        <v>27210100</v>
      </c>
      <c r="H6080" t="s">
        <v>2750</v>
      </c>
      <c r="I6080" t="s">
        <v>2737</v>
      </c>
      <c r="J6080" s="8">
        <v>43956.844444444447</v>
      </c>
      <c r="K6080">
        <v>272</v>
      </c>
      <c r="L6080">
        <v>47562</v>
      </c>
    </row>
    <row r="6081" spans="1:12" hidden="1" x14ac:dyDescent="0.25">
      <c r="A6081" t="s">
        <v>2359</v>
      </c>
      <c r="B6081" t="s">
        <v>2358</v>
      </c>
      <c r="C6081" t="s">
        <v>2357</v>
      </c>
      <c r="D6081">
        <v>27431.06</v>
      </c>
      <c r="E6081">
        <v>6.88</v>
      </c>
      <c r="F6081" t="s">
        <v>2737</v>
      </c>
      <c r="G6081">
        <v>27210100</v>
      </c>
      <c r="H6081" t="s">
        <v>2750</v>
      </c>
      <c r="I6081" t="s">
        <v>2737</v>
      </c>
      <c r="J6081" s="8">
        <v>43956.844444444447</v>
      </c>
      <c r="K6081">
        <v>272</v>
      </c>
      <c r="L6081">
        <v>47562</v>
      </c>
    </row>
    <row r="6082" spans="1:12" hidden="1" x14ac:dyDescent="0.25">
      <c r="A6082" t="s">
        <v>2359</v>
      </c>
      <c r="B6082" t="s">
        <v>2358</v>
      </c>
      <c r="C6082" t="s">
        <v>2357</v>
      </c>
      <c r="D6082">
        <v>27431.06</v>
      </c>
      <c r="E6082">
        <v>143.96</v>
      </c>
      <c r="F6082" t="s">
        <v>2737</v>
      </c>
      <c r="G6082">
        <v>27210100</v>
      </c>
      <c r="H6082" t="s">
        <v>2750</v>
      </c>
      <c r="I6082" t="s">
        <v>2737</v>
      </c>
      <c r="J6082" s="8">
        <v>43956.844444444447</v>
      </c>
      <c r="K6082">
        <v>272</v>
      </c>
      <c r="L6082">
        <v>47562</v>
      </c>
    </row>
    <row r="6083" spans="1:12" hidden="1" x14ac:dyDescent="0.25">
      <c r="A6083" t="s">
        <v>2359</v>
      </c>
      <c r="B6083" t="s">
        <v>2358</v>
      </c>
      <c r="C6083" t="s">
        <v>2357</v>
      </c>
      <c r="D6083">
        <v>27431.06</v>
      </c>
      <c r="E6083">
        <v>12.95</v>
      </c>
      <c r="F6083" t="s">
        <v>2737</v>
      </c>
      <c r="G6083">
        <v>27101000</v>
      </c>
      <c r="H6083" t="s">
        <v>2956</v>
      </c>
      <c r="I6083" t="s">
        <v>2737</v>
      </c>
      <c r="J6083" s="8">
        <v>43956.844444444447</v>
      </c>
      <c r="K6083">
        <v>271</v>
      </c>
      <c r="L6083">
        <v>47562</v>
      </c>
    </row>
    <row r="6084" spans="1:12" hidden="1" x14ac:dyDescent="0.25">
      <c r="A6084" t="s">
        <v>2359</v>
      </c>
      <c r="B6084" t="s">
        <v>2358</v>
      </c>
      <c r="C6084" t="s">
        <v>2357</v>
      </c>
      <c r="D6084">
        <v>27431.06</v>
      </c>
      <c r="E6084">
        <v>21.01</v>
      </c>
      <c r="F6084" t="s">
        <v>2737</v>
      </c>
      <c r="G6084">
        <v>27210100</v>
      </c>
      <c r="H6084" t="s">
        <v>2750</v>
      </c>
      <c r="I6084" t="s">
        <v>2737</v>
      </c>
      <c r="J6084" s="8">
        <v>43956.844444444447</v>
      </c>
      <c r="K6084">
        <v>272</v>
      </c>
      <c r="L6084">
        <v>47562</v>
      </c>
    </row>
    <row r="6085" spans="1:12" hidden="1" x14ac:dyDescent="0.25">
      <c r="A6085" t="s">
        <v>2359</v>
      </c>
      <c r="B6085" t="s">
        <v>2358</v>
      </c>
      <c r="C6085" t="s">
        <v>2357</v>
      </c>
      <c r="D6085">
        <v>27431.06</v>
      </c>
      <c r="E6085">
        <v>46.77</v>
      </c>
      <c r="F6085">
        <v>13031</v>
      </c>
      <c r="G6085">
        <v>27013031</v>
      </c>
      <c r="H6085" t="s">
        <v>3149</v>
      </c>
      <c r="I6085" t="s">
        <v>2737</v>
      </c>
      <c r="J6085" s="8">
        <v>43956.844444444447</v>
      </c>
      <c r="K6085">
        <v>270</v>
      </c>
      <c r="L6085">
        <v>47562</v>
      </c>
    </row>
    <row r="6086" spans="1:12" hidden="1" x14ac:dyDescent="0.25">
      <c r="A6086" t="s">
        <v>2359</v>
      </c>
      <c r="B6086" t="s">
        <v>2358</v>
      </c>
      <c r="C6086" t="s">
        <v>2357</v>
      </c>
      <c r="D6086">
        <v>27431.06</v>
      </c>
      <c r="E6086">
        <v>11.59</v>
      </c>
      <c r="F6086" t="s">
        <v>2737</v>
      </c>
      <c r="G6086">
        <v>27069212</v>
      </c>
      <c r="H6086" t="s">
        <v>2754</v>
      </c>
      <c r="I6086" t="s">
        <v>2737</v>
      </c>
      <c r="J6086" s="8">
        <v>43956.844444444447</v>
      </c>
      <c r="K6086">
        <v>270</v>
      </c>
      <c r="L6086">
        <v>47562</v>
      </c>
    </row>
    <row r="6087" spans="1:12" hidden="1" x14ac:dyDescent="0.25">
      <c r="A6087" t="s">
        <v>2359</v>
      </c>
      <c r="B6087" t="s">
        <v>2358</v>
      </c>
      <c r="C6087" t="s">
        <v>2357</v>
      </c>
      <c r="D6087">
        <v>27431.06</v>
      </c>
      <c r="E6087">
        <v>47.99</v>
      </c>
      <c r="F6087" t="s">
        <v>2737</v>
      </c>
      <c r="G6087">
        <v>27210100</v>
      </c>
      <c r="H6087" t="s">
        <v>2750</v>
      </c>
      <c r="I6087" t="s">
        <v>2737</v>
      </c>
      <c r="J6087" s="8">
        <v>43956.844444444447</v>
      </c>
      <c r="K6087">
        <v>272</v>
      </c>
      <c r="L6087">
        <v>47562</v>
      </c>
    </row>
    <row r="6088" spans="1:12" hidden="1" x14ac:dyDescent="0.25">
      <c r="A6088" t="s">
        <v>2359</v>
      </c>
      <c r="B6088" t="s">
        <v>2358</v>
      </c>
      <c r="C6088" t="s">
        <v>2357</v>
      </c>
      <c r="D6088">
        <v>27431.06</v>
      </c>
      <c r="E6088">
        <v>102.2</v>
      </c>
      <c r="F6088" t="s">
        <v>2737</v>
      </c>
      <c r="G6088">
        <v>27210100</v>
      </c>
      <c r="H6088" t="s">
        <v>2750</v>
      </c>
      <c r="I6088" t="s">
        <v>2737</v>
      </c>
      <c r="J6088" s="8">
        <v>43956.844444444447</v>
      </c>
      <c r="K6088">
        <v>272</v>
      </c>
      <c r="L6088">
        <v>47562</v>
      </c>
    </row>
    <row r="6089" spans="1:12" hidden="1" x14ac:dyDescent="0.25">
      <c r="A6089" t="s">
        <v>2359</v>
      </c>
      <c r="B6089" t="s">
        <v>2358</v>
      </c>
      <c r="C6089" t="s">
        <v>2357</v>
      </c>
      <c r="D6089">
        <v>27431.06</v>
      </c>
      <c r="E6089">
        <v>-21.01</v>
      </c>
      <c r="F6089" t="s">
        <v>2737</v>
      </c>
      <c r="G6089">
        <v>27210100</v>
      </c>
      <c r="H6089" t="s">
        <v>2750</v>
      </c>
      <c r="I6089" t="s">
        <v>2737</v>
      </c>
      <c r="J6089" s="8">
        <v>43956.844444444447</v>
      </c>
      <c r="K6089">
        <v>272</v>
      </c>
      <c r="L6089">
        <v>47562</v>
      </c>
    </row>
    <row r="6090" spans="1:12" hidden="1" x14ac:dyDescent="0.25">
      <c r="A6090" t="s">
        <v>2359</v>
      </c>
      <c r="B6090" t="s">
        <v>2358</v>
      </c>
      <c r="C6090" t="s">
        <v>2357</v>
      </c>
      <c r="D6090">
        <v>27431.06</v>
      </c>
      <c r="E6090">
        <v>-102.2</v>
      </c>
      <c r="F6090" t="s">
        <v>2737</v>
      </c>
      <c r="G6090">
        <v>27210100</v>
      </c>
      <c r="H6090" t="s">
        <v>2750</v>
      </c>
      <c r="I6090" t="s">
        <v>2737</v>
      </c>
      <c r="J6090" s="8">
        <v>43956.844444444447</v>
      </c>
      <c r="K6090">
        <v>272</v>
      </c>
      <c r="L6090">
        <v>47562</v>
      </c>
    </row>
    <row r="6091" spans="1:12" hidden="1" x14ac:dyDescent="0.25">
      <c r="A6091" t="s">
        <v>2359</v>
      </c>
      <c r="B6091" t="s">
        <v>2358</v>
      </c>
      <c r="C6091" t="s">
        <v>2357</v>
      </c>
      <c r="D6091">
        <v>27431.06</v>
      </c>
      <c r="E6091">
        <v>21.01</v>
      </c>
      <c r="F6091" t="s">
        <v>2737</v>
      </c>
      <c r="G6091">
        <v>27210100</v>
      </c>
      <c r="H6091" t="s">
        <v>2750</v>
      </c>
      <c r="I6091" t="s">
        <v>2737</v>
      </c>
      <c r="J6091" s="8">
        <v>43956.844444444447</v>
      </c>
      <c r="K6091">
        <v>272</v>
      </c>
      <c r="L6091">
        <v>47562</v>
      </c>
    </row>
    <row r="6092" spans="1:12" hidden="1" x14ac:dyDescent="0.25">
      <c r="A6092" t="s">
        <v>2359</v>
      </c>
      <c r="B6092" t="s">
        <v>2358</v>
      </c>
      <c r="C6092" t="s">
        <v>2357</v>
      </c>
      <c r="D6092">
        <v>27431.06</v>
      </c>
      <c r="E6092">
        <v>22.56</v>
      </c>
      <c r="F6092" t="s">
        <v>2752</v>
      </c>
      <c r="G6092">
        <v>27038238</v>
      </c>
      <c r="H6092" t="s">
        <v>2753</v>
      </c>
      <c r="I6092" t="s">
        <v>2737</v>
      </c>
      <c r="J6092" s="8">
        <v>43956.844444444447</v>
      </c>
      <c r="K6092">
        <v>270</v>
      </c>
      <c r="L6092">
        <v>47562</v>
      </c>
    </row>
    <row r="6093" spans="1:12" hidden="1" x14ac:dyDescent="0.25">
      <c r="A6093" t="s">
        <v>2359</v>
      </c>
      <c r="B6093" t="s">
        <v>2358</v>
      </c>
      <c r="C6093" t="s">
        <v>2357</v>
      </c>
      <c r="D6093">
        <v>27431.06</v>
      </c>
      <c r="E6093">
        <v>6.12</v>
      </c>
      <c r="F6093" t="s">
        <v>2737</v>
      </c>
      <c r="G6093">
        <v>27013394</v>
      </c>
      <c r="H6093" t="s">
        <v>2789</v>
      </c>
      <c r="I6093" t="s">
        <v>2737</v>
      </c>
      <c r="J6093" s="8">
        <v>43956.844444444447</v>
      </c>
      <c r="K6093">
        <v>270</v>
      </c>
      <c r="L6093">
        <v>47562</v>
      </c>
    </row>
    <row r="6094" spans="1:12" hidden="1" x14ac:dyDescent="0.25">
      <c r="A6094" t="s">
        <v>2359</v>
      </c>
      <c r="B6094" t="s">
        <v>2358</v>
      </c>
      <c r="C6094" t="s">
        <v>2357</v>
      </c>
      <c r="D6094">
        <v>27431.06</v>
      </c>
      <c r="E6094">
        <v>21.19</v>
      </c>
      <c r="F6094" t="s">
        <v>2737</v>
      </c>
      <c r="G6094">
        <v>27013399</v>
      </c>
      <c r="H6094" t="s">
        <v>2739</v>
      </c>
      <c r="I6094" t="s">
        <v>2737</v>
      </c>
      <c r="J6094" s="8">
        <v>43956.844444444447</v>
      </c>
      <c r="K6094">
        <v>270</v>
      </c>
      <c r="L6094">
        <v>47562</v>
      </c>
    </row>
    <row r="6095" spans="1:12" hidden="1" x14ac:dyDescent="0.25">
      <c r="A6095" t="s">
        <v>2359</v>
      </c>
      <c r="B6095" t="s">
        <v>2358</v>
      </c>
      <c r="C6095" t="s">
        <v>2357</v>
      </c>
      <c r="D6095">
        <v>27431.06</v>
      </c>
      <c r="E6095">
        <v>10.97</v>
      </c>
      <c r="F6095" t="s">
        <v>2737</v>
      </c>
      <c r="G6095">
        <v>27280043</v>
      </c>
      <c r="H6095" t="s">
        <v>2740</v>
      </c>
      <c r="I6095" t="s">
        <v>2737</v>
      </c>
      <c r="J6095" s="8">
        <v>43956.844444444447</v>
      </c>
      <c r="K6095">
        <v>272</v>
      </c>
      <c r="L6095">
        <v>47562</v>
      </c>
    </row>
    <row r="6096" spans="1:12" hidden="1" x14ac:dyDescent="0.25">
      <c r="A6096" t="s">
        <v>2359</v>
      </c>
      <c r="B6096" t="s">
        <v>2358</v>
      </c>
      <c r="C6096" t="s">
        <v>2357</v>
      </c>
      <c r="D6096">
        <v>27431.06</v>
      </c>
      <c r="E6096">
        <v>10.41</v>
      </c>
      <c r="F6096" t="s">
        <v>2737</v>
      </c>
      <c r="G6096">
        <v>25815118</v>
      </c>
      <c r="H6096" t="s">
        <v>3031</v>
      </c>
      <c r="I6096" t="s">
        <v>2737</v>
      </c>
      <c r="J6096" s="8">
        <v>43956.844444444447</v>
      </c>
      <c r="K6096">
        <v>258</v>
      </c>
      <c r="L6096">
        <v>47562</v>
      </c>
    </row>
    <row r="6097" spans="1:12" hidden="1" x14ac:dyDescent="0.25">
      <c r="A6097" t="s">
        <v>2359</v>
      </c>
      <c r="B6097" t="s">
        <v>2358</v>
      </c>
      <c r="C6097" t="s">
        <v>2357</v>
      </c>
      <c r="D6097">
        <v>27431.06</v>
      </c>
      <c r="E6097">
        <v>7.35</v>
      </c>
      <c r="F6097" t="s">
        <v>2737</v>
      </c>
      <c r="G6097">
        <v>27013392</v>
      </c>
      <c r="H6097" t="s">
        <v>2755</v>
      </c>
      <c r="I6097" t="s">
        <v>2737</v>
      </c>
      <c r="J6097" s="8">
        <v>43956.844444444447</v>
      </c>
      <c r="K6097">
        <v>270</v>
      </c>
      <c r="L6097">
        <v>47562</v>
      </c>
    </row>
    <row r="6098" spans="1:12" hidden="1" x14ac:dyDescent="0.25">
      <c r="A6098" t="s">
        <v>2359</v>
      </c>
      <c r="B6098" t="s">
        <v>2358</v>
      </c>
      <c r="C6098" t="s">
        <v>2357</v>
      </c>
      <c r="D6098">
        <v>27431.06</v>
      </c>
      <c r="E6098">
        <v>-53.55</v>
      </c>
      <c r="F6098" t="s">
        <v>2737</v>
      </c>
      <c r="G6098">
        <v>27210100</v>
      </c>
      <c r="H6098" t="s">
        <v>2750</v>
      </c>
      <c r="I6098" t="s">
        <v>2737</v>
      </c>
      <c r="J6098" s="8">
        <v>43956.844444444447</v>
      </c>
      <c r="K6098">
        <v>272</v>
      </c>
      <c r="L6098">
        <v>47562</v>
      </c>
    </row>
    <row r="6099" spans="1:12" hidden="1" x14ac:dyDescent="0.25">
      <c r="A6099" t="s">
        <v>2359</v>
      </c>
      <c r="B6099" t="s">
        <v>2358</v>
      </c>
      <c r="C6099" t="s">
        <v>2357</v>
      </c>
      <c r="D6099">
        <v>27431.06</v>
      </c>
      <c r="E6099">
        <v>160.63999999999999</v>
      </c>
      <c r="F6099" t="s">
        <v>2737</v>
      </c>
      <c r="G6099">
        <v>27210100</v>
      </c>
      <c r="H6099" t="s">
        <v>2750</v>
      </c>
      <c r="I6099" t="s">
        <v>2737</v>
      </c>
      <c r="J6099" s="8">
        <v>43956.844444444447</v>
      </c>
      <c r="K6099">
        <v>272</v>
      </c>
      <c r="L6099">
        <v>47562</v>
      </c>
    </row>
    <row r="6100" spans="1:12" hidden="1" x14ac:dyDescent="0.25">
      <c r="A6100" t="s">
        <v>2359</v>
      </c>
      <c r="B6100" t="s">
        <v>2358</v>
      </c>
      <c r="C6100" t="s">
        <v>2357</v>
      </c>
      <c r="D6100">
        <v>27431.06</v>
      </c>
      <c r="E6100">
        <v>7.87</v>
      </c>
      <c r="F6100" t="s">
        <v>2737</v>
      </c>
      <c r="G6100">
        <v>27210100</v>
      </c>
      <c r="H6100" t="s">
        <v>2750</v>
      </c>
      <c r="I6100" t="s">
        <v>2737</v>
      </c>
      <c r="J6100" s="8">
        <v>43956.844444444447</v>
      </c>
      <c r="K6100">
        <v>272</v>
      </c>
      <c r="L6100">
        <v>47562</v>
      </c>
    </row>
    <row r="6101" spans="1:12" hidden="1" x14ac:dyDescent="0.25">
      <c r="A6101" t="s">
        <v>2359</v>
      </c>
      <c r="B6101" t="s">
        <v>2358</v>
      </c>
      <c r="C6101" t="s">
        <v>2357</v>
      </c>
      <c r="D6101">
        <v>27431.06</v>
      </c>
      <c r="E6101">
        <v>22.66</v>
      </c>
      <c r="F6101" t="s">
        <v>2737</v>
      </c>
      <c r="G6101">
        <v>27210100</v>
      </c>
      <c r="H6101" t="s">
        <v>2750</v>
      </c>
      <c r="I6101" t="s">
        <v>2737</v>
      </c>
      <c r="J6101" s="8">
        <v>43956.844444444447</v>
      </c>
      <c r="K6101">
        <v>272</v>
      </c>
      <c r="L6101">
        <v>47562</v>
      </c>
    </row>
    <row r="6102" spans="1:12" hidden="1" x14ac:dyDescent="0.25">
      <c r="A6102" t="s">
        <v>2359</v>
      </c>
      <c r="B6102" t="s">
        <v>2358</v>
      </c>
      <c r="C6102" t="s">
        <v>2357</v>
      </c>
      <c r="D6102">
        <v>27431.06</v>
      </c>
      <c r="E6102">
        <v>19.16</v>
      </c>
      <c r="F6102" t="s">
        <v>2737</v>
      </c>
      <c r="G6102">
        <v>25824577</v>
      </c>
      <c r="H6102" t="s">
        <v>3129</v>
      </c>
      <c r="I6102" t="s">
        <v>2737</v>
      </c>
      <c r="J6102" s="8">
        <v>43956.844444444447</v>
      </c>
      <c r="K6102">
        <v>258</v>
      </c>
      <c r="L6102">
        <v>47562</v>
      </c>
    </row>
    <row r="6103" spans="1:12" hidden="1" x14ac:dyDescent="0.25">
      <c r="A6103" t="s">
        <v>2359</v>
      </c>
      <c r="B6103" t="s">
        <v>2358</v>
      </c>
      <c r="C6103" t="s">
        <v>2357</v>
      </c>
      <c r="D6103">
        <v>27431.06</v>
      </c>
      <c r="E6103">
        <v>93.35</v>
      </c>
      <c r="F6103" t="s">
        <v>3223</v>
      </c>
      <c r="G6103">
        <v>25023516</v>
      </c>
      <c r="H6103" t="s">
        <v>3224</v>
      </c>
      <c r="I6103" t="s">
        <v>2737</v>
      </c>
      <c r="J6103" s="8">
        <v>43956.844444444447</v>
      </c>
      <c r="K6103">
        <v>250</v>
      </c>
      <c r="L6103">
        <v>47562</v>
      </c>
    </row>
    <row r="6104" spans="1:12" hidden="1" x14ac:dyDescent="0.25">
      <c r="A6104" t="s">
        <v>2359</v>
      </c>
      <c r="B6104" t="s">
        <v>2358</v>
      </c>
      <c r="C6104" t="s">
        <v>2357</v>
      </c>
      <c r="D6104">
        <v>27431.06</v>
      </c>
      <c r="E6104">
        <v>7</v>
      </c>
      <c r="F6104">
        <v>23733</v>
      </c>
      <c r="G6104">
        <v>25923733</v>
      </c>
      <c r="H6104" t="s">
        <v>2794</v>
      </c>
      <c r="I6104" t="s">
        <v>2737</v>
      </c>
      <c r="J6104" s="8">
        <v>43956.844444444447</v>
      </c>
      <c r="K6104">
        <v>259</v>
      </c>
      <c r="L6104">
        <v>47562</v>
      </c>
    </row>
    <row r="6105" spans="1:12" hidden="1" x14ac:dyDescent="0.25">
      <c r="A6105" t="s">
        <v>2359</v>
      </c>
      <c r="B6105" t="s">
        <v>2358</v>
      </c>
      <c r="C6105" t="s">
        <v>2357</v>
      </c>
      <c r="D6105">
        <v>27431.06</v>
      </c>
      <c r="E6105">
        <v>46</v>
      </c>
      <c r="F6105" t="s">
        <v>2742</v>
      </c>
      <c r="G6105">
        <v>25021907</v>
      </c>
      <c r="H6105" t="s">
        <v>2743</v>
      </c>
      <c r="I6105" t="s">
        <v>2737</v>
      </c>
      <c r="J6105" s="8">
        <v>43956.844444444447</v>
      </c>
      <c r="K6105">
        <v>250</v>
      </c>
      <c r="L6105">
        <v>47562</v>
      </c>
    </row>
    <row r="6106" spans="1:12" hidden="1" x14ac:dyDescent="0.25">
      <c r="A6106" t="s">
        <v>2359</v>
      </c>
      <c r="B6106" t="s">
        <v>2358</v>
      </c>
      <c r="C6106" t="s">
        <v>2357</v>
      </c>
      <c r="D6106">
        <v>27431.06</v>
      </c>
      <c r="E6106">
        <v>19</v>
      </c>
      <c r="F6106" t="s">
        <v>2865</v>
      </c>
      <c r="G6106">
        <v>25024630</v>
      </c>
      <c r="H6106" t="s">
        <v>2866</v>
      </c>
      <c r="I6106" t="s">
        <v>2737</v>
      </c>
      <c r="J6106" s="8">
        <v>43956.844444444447</v>
      </c>
      <c r="K6106">
        <v>250</v>
      </c>
      <c r="L6106">
        <v>47562</v>
      </c>
    </row>
    <row r="6107" spans="1:12" hidden="1" x14ac:dyDescent="0.25">
      <c r="A6107" t="s">
        <v>2359</v>
      </c>
      <c r="B6107" t="s">
        <v>2358</v>
      </c>
      <c r="C6107" t="s">
        <v>2357</v>
      </c>
      <c r="D6107">
        <v>27431.06</v>
      </c>
      <c r="E6107">
        <v>22</v>
      </c>
      <c r="F6107" t="s">
        <v>2737</v>
      </c>
      <c r="G6107">
        <v>25024769</v>
      </c>
      <c r="H6107" t="s">
        <v>2741</v>
      </c>
      <c r="I6107" t="s">
        <v>2737</v>
      </c>
      <c r="J6107" s="8">
        <v>43956.844444444447</v>
      </c>
      <c r="K6107">
        <v>250</v>
      </c>
      <c r="L6107">
        <v>47562</v>
      </c>
    </row>
    <row r="6108" spans="1:12" hidden="1" x14ac:dyDescent="0.25">
      <c r="A6108" t="s">
        <v>2359</v>
      </c>
      <c r="B6108" t="s">
        <v>2358</v>
      </c>
      <c r="C6108" t="s">
        <v>2357</v>
      </c>
      <c r="D6108">
        <v>27431.06</v>
      </c>
      <c r="E6108">
        <v>44.6</v>
      </c>
      <c r="F6108">
        <v>37024</v>
      </c>
      <c r="G6108">
        <v>27037024</v>
      </c>
      <c r="H6108" t="s">
        <v>2835</v>
      </c>
      <c r="I6108" t="s">
        <v>2737</v>
      </c>
      <c r="J6108" s="8">
        <v>43956.844444444447</v>
      </c>
      <c r="K6108">
        <v>270</v>
      </c>
      <c r="L6108">
        <v>47562</v>
      </c>
    </row>
    <row r="6109" spans="1:12" hidden="1" x14ac:dyDescent="0.25">
      <c r="A6109" t="s">
        <v>2359</v>
      </c>
      <c r="B6109" t="s">
        <v>2358</v>
      </c>
      <c r="C6109" t="s">
        <v>2357</v>
      </c>
      <c r="D6109">
        <v>27431.06</v>
      </c>
      <c r="E6109">
        <v>46</v>
      </c>
      <c r="F6109" t="s">
        <v>2737</v>
      </c>
      <c r="G6109">
        <v>25023527</v>
      </c>
      <c r="H6109" t="s">
        <v>2925</v>
      </c>
      <c r="I6109" t="s">
        <v>2737</v>
      </c>
      <c r="J6109" s="8">
        <v>43956.844444444447</v>
      </c>
      <c r="K6109">
        <v>250</v>
      </c>
      <c r="L6109">
        <v>47562</v>
      </c>
    </row>
    <row r="6110" spans="1:12" hidden="1" x14ac:dyDescent="0.25">
      <c r="A6110" t="s">
        <v>2359</v>
      </c>
      <c r="B6110" t="s">
        <v>2358</v>
      </c>
      <c r="C6110" t="s">
        <v>2357</v>
      </c>
      <c r="D6110">
        <v>27431.06</v>
      </c>
      <c r="E6110">
        <v>21</v>
      </c>
      <c r="F6110" t="s">
        <v>2848</v>
      </c>
      <c r="G6110">
        <v>63623574</v>
      </c>
      <c r="H6110" t="s">
        <v>2849</v>
      </c>
      <c r="I6110" t="s">
        <v>2737</v>
      </c>
      <c r="J6110" s="8">
        <v>43956.844444444447</v>
      </c>
      <c r="K6110">
        <v>636</v>
      </c>
      <c r="L6110">
        <v>47562</v>
      </c>
    </row>
    <row r="6111" spans="1:12" hidden="1" x14ac:dyDescent="0.25">
      <c r="A6111" t="s">
        <v>2359</v>
      </c>
      <c r="B6111" t="s">
        <v>2358</v>
      </c>
      <c r="C6111" t="s">
        <v>2357</v>
      </c>
      <c r="D6111">
        <v>27431.06</v>
      </c>
      <c r="E6111">
        <v>21</v>
      </c>
      <c r="F6111" t="s">
        <v>2897</v>
      </c>
      <c r="G6111">
        <v>25021100</v>
      </c>
      <c r="H6111" t="s">
        <v>2898</v>
      </c>
      <c r="I6111" t="s">
        <v>2737</v>
      </c>
      <c r="J6111" s="8">
        <v>43956.844444444447</v>
      </c>
      <c r="K6111">
        <v>250</v>
      </c>
      <c r="L6111">
        <v>47562</v>
      </c>
    </row>
    <row r="6112" spans="1:12" hidden="1" x14ac:dyDescent="0.25">
      <c r="A6112" t="s">
        <v>2359</v>
      </c>
      <c r="B6112" t="s">
        <v>2358</v>
      </c>
      <c r="C6112" t="s">
        <v>2357</v>
      </c>
      <c r="D6112">
        <v>27431.06</v>
      </c>
      <c r="E6112">
        <v>21</v>
      </c>
      <c r="F6112" t="s">
        <v>2768</v>
      </c>
      <c r="G6112">
        <v>25021916</v>
      </c>
      <c r="H6112" t="s">
        <v>2918</v>
      </c>
      <c r="I6112" t="s">
        <v>2737</v>
      </c>
      <c r="J6112" s="8">
        <v>43956.844444444447</v>
      </c>
      <c r="K6112">
        <v>250</v>
      </c>
      <c r="L6112">
        <v>47562</v>
      </c>
    </row>
    <row r="6113" spans="1:13" hidden="1" x14ac:dyDescent="0.25">
      <c r="A6113" t="s">
        <v>2359</v>
      </c>
      <c r="B6113" t="s">
        <v>2358</v>
      </c>
      <c r="C6113" t="s">
        <v>2357</v>
      </c>
      <c r="D6113">
        <v>27431.06</v>
      </c>
      <c r="E6113">
        <v>185</v>
      </c>
      <c r="F6113" t="s">
        <v>2863</v>
      </c>
      <c r="G6113">
        <v>63621184</v>
      </c>
      <c r="H6113" t="s">
        <v>2919</v>
      </c>
      <c r="I6113" t="s">
        <v>2737</v>
      </c>
      <c r="J6113" s="8">
        <v>43956.844444444447</v>
      </c>
      <c r="K6113">
        <v>636</v>
      </c>
      <c r="L6113">
        <v>47562</v>
      </c>
    </row>
    <row r="6114" spans="1:13" hidden="1" x14ac:dyDescent="0.25">
      <c r="A6114" t="s">
        <v>2359</v>
      </c>
      <c r="B6114" t="s">
        <v>2358</v>
      </c>
      <c r="C6114" t="s">
        <v>2357</v>
      </c>
      <c r="D6114">
        <v>27431.06</v>
      </c>
      <c r="E6114">
        <v>21</v>
      </c>
      <c r="F6114" t="s">
        <v>2759</v>
      </c>
      <c r="G6114">
        <v>25022093</v>
      </c>
      <c r="H6114" t="s">
        <v>2924</v>
      </c>
      <c r="I6114" t="s">
        <v>2737</v>
      </c>
      <c r="J6114" s="8">
        <v>43956.844444444447</v>
      </c>
      <c r="K6114">
        <v>250</v>
      </c>
      <c r="L6114">
        <v>47562</v>
      </c>
    </row>
    <row r="6115" spans="1:13" hidden="1" x14ac:dyDescent="0.25">
      <c r="A6115" t="s">
        <v>2359</v>
      </c>
      <c r="B6115" t="s">
        <v>2358</v>
      </c>
      <c r="C6115" t="s">
        <v>2357</v>
      </c>
      <c r="D6115">
        <v>27431.06</v>
      </c>
      <c r="E6115">
        <v>39</v>
      </c>
      <c r="F6115" t="s">
        <v>2737</v>
      </c>
      <c r="G6115">
        <v>25923009</v>
      </c>
      <c r="H6115" t="s">
        <v>3226</v>
      </c>
      <c r="I6115" t="s">
        <v>2737</v>
      </c>
      <c r="J6115" s="8">
        <v>43956.844444444447</v>
      </c>
      <c r="K6115">
        <v>259</v>
      </c>
      <c r="L6115">
        <v>47562</v>
      </c>
    </row>
    <row r="6116" spans="1:13" hidden="1" x14ac:dyDescent="0.25">
      <c r="A6116" t="s">
        <v>2359</v>
      </c>
      <c r="B6116" t="s">
        <v>2358</v>
      </c>
      <c r="C6116" t="s">
        <v>2357</v>
      </c>
      <c r="D6116">
        <v>27431.06</v>
      </c>
      <c r="E6116">
        <v>63</v>
      </c>
      <c r="F6116" t="s">
        <v>2737</v>
      </c>
      <c r="G6116">
        <v>25932636</v>
      </c>
      <c r="H6116" t="s">
        <v>2782</v>
      </c>
      <c r="I6116" t="s">
        <v>2737</v>
      </c>
      <c r="J6116" s="8">
        <v>43956.844444444447</v>
      </c>
      <c r="K6116">
        <v>259</v>
      </c>
      <c r="L6116">
        <v>47562</v>
      </c>
    </row>
    <row r="6117" spans="1:13" hidden="1" x14ac:dyDescent="0.25">
      <c r="A6117" t="s">
        <v>2359</v>
      </c>
      <c r="B6117" t="s">
        <v>2358</v>
      </c>
      <c r="C6117" t="s">
        <v>2357</v>
      </c>
      <c r="D6117">
        <v>27431.06</v>
      </c>
      <c r="E6117">
        <v>64</v>
      </c>
      <c r="F6117" t="s">
        <v>2759</v>
      </c>
      <c r="G6117">
        <v>25022515</v>
      </c>
      <c r="H6117" t="s">
        <v>2926</v>
      </c>
      <c r="I6117" t="s">
        <v>2737</v>
      </c>
      <c r="J6117" s="8">
        <v>43956.844444444447</v>
      </c>
      <c r="K6117">
        <v>250</v>
      </c>
      <c r="L6117">
        <v>47562</v>
      </c>
    </row>
    <row r="6118" spans="1:13" hidden="1" x14ac:dyDescent="0.25">
      <c r="A6118" t="s">
        <v>2359</v>
      </c>
      <c r="B6118" t="s">
        <v>2358</v>
      </c>
      <c r="C6118" t="s">
        <v>2357</v>
      </c>
      <c r="D6118">
        <v>27431.06</v>
      </c>
      <c r="E6118">
        <v>14.46</v>
      </c>
      <c r="F6118" t="s">
        <v>2773</v>
      </c>
      <c r="G6118">
        <v>27038236</v>
      </c>
      <c r="H6118" t="s">
        <v>2774</v>
      </c>
      <c r="I6118" t="s">
        <v>2737</v>
      </c>
      <c r="J6118" s="8">
        <v>43956.844444444447</v>
      </c>
      <c r="K6118">
        <v>270</v>
      </c>
      <c r="L6118">
        <v>47562</v>
      </c>
    </row>
    <row r="6119" spans="1:13" hidden="1" x14ac:dyDescent="0.25">
      <c r="A6119" t="s">
        <v>2359</v>
      </c>
      <c r="B6119" t="s">
        <v>2358</v>
      </c>
      <c r="C6119" t="s">
        <v>2357</v>
      </c>
      <c r="D6119">
        <v>27431.06</v>
      </c>
      <c r="E6119">
        <v>21</v>
      </c>
      <c r="F6119" t="s">
        <v>2768</v>
      </c>
      <c r="G6119">
        <v>25021916</v>
      </c>
      <c r="H6119" t="s">
        <v>2918</v>
      </c>
      <c r="I6119" t="s">
        <v>2737</v>
      </c>
      <c r="J6119" s="8">
        <v>43956.844444444447</v>
      </c>
      <c r="K6119">
        <v>250</v>
      </c>
      <c r="L6119">
        <v>47562</v>
      </c>
    </row>
    <row r="6120" spans="1:13" hidden="1" x14ac:dyDescent="0.25">
      <c r="A6120" t="s">
        <v>2359</v>
      </c>
      <c r="B6120" t="s">
        <v>2358</v>
      </c>
      <c r="C6120" t="s">
        <v>2357</v>
      </c>
      <c r="D6120">
        <v>27431.06</v>
      </c>
      <c r="E6120">
        <v>369</v>
      </c>
      <c r="F6120" t="s">
        <v>2759</v>
      </c>
      <c r="G6120">
        <v>63621198</v>
      </c>
      <c r="H6120" t="s">
        <v>3106</v>
      </c>
      <c r="I6120" t="s">
        <v>2737</v>
      </c>
      <c r="J6120" s="8">
        <v>43956.844444444447</v>
      </c>
      <c r="K6120">
        <v>636</v>
      </c>
      <c r="L6120">
        <v>47562</v>
      </c>
    </row>
    <row r="6121" spans="1:13" hidden="1" x14ac:dyDescent="0.25">
      <c r="A6121" t="s">
        <v>2359</v>
      </c>
      <c r="B6121" t="s">
        <v>2358</v>
      </c>
      <c r="C6121" t="s">
        <v>2357</v>
      </c>
      <c r="D6121">
        <v>27431.06</v>
      </c>
      <c r="E6121">
        <v>19</v>
      </c>
      <c r="F6121" t="s">
        <v>3024</v>
      </c>
      <c r="G6121">
        <v>25021200</v>
      </c>
      <c r="H6121" t="s">
        <v>3025</v>
      </c>
      <c r="I6121" t="s">
        <v>2737</v>
      </c>
      <c r="J6121" s="8">
        <v>43956.844444444447</v>
      </c>
      <c r="K6121">
        <v>250</v>
      </c>
      <c r="L6121">
        <v>47562</v>
      </c>
    </row>
    <row r="6122" spans="1:13" hidden="1" x14ac:dyDescent="0.25">
      <c r="A6122" t="s">
        <v>2359</v>
      </c>
      <c r="B6122" t="s">
        <v>2358</v>
      </c>
      <c r="C6122" t="s">
        <v>2357</v>
      </c>
      <c r="D6122">
        <v>27431.06</v>
      </c>
      <c r="E6122">
        <v>21</v>
      </c>
      <c r="F6122" t="s">
        <v>2848</v>
      </c>
      <c r="G6122">
        <v>63623574</v>
      </c>
      <c r="H6122" t="s">
        <v>2849</v>
      </c>
      <c r="I6122" t="s">
        <v>2737</v>
      </c>
      <c r="J6122" s="8">
        <v>43956.844444444447</v>
      </c>
      <c r="K6122">
        <v>636</v>
      </c>
      <c r="L6122">
        <v>47562</v>
      </c>
    </row>
    <row r="6123" spans="1:13" hidden="1" x14ac:dyDescent="0.25">
      <c r="A6123" t="s">
        <v>2359</v>
      </c>
      <c r="B6123" t="s">
        <v>2358</v>
      </c>
      <c r="C6123" t="s">
        <v>2357</v>
      </c>
      <c r="D6123">
        <v>27431.06</v>
      </c>
      <c r="E6123">
        <v>44</v>
      </c>
      <c r="F6123" t="s">
        <v>2795</v>
      </c>
      <c r="G6123">
        <v>63690720</v>
      </c>
      <c r="H6123" t="s">
        <v>2796</v>
      </c>
      <c r="I6123" t="s">
        <v>2737</v>
      </c>
      <c r="J6123" s="8">
        <v>43956.844444444447</v>
      </c>
      <c r="K6123">
        <v>636</v>
      </c>
      <c r="L6123">
        <v>47562</v>
      </c>
    </row>
    <row r="6124" spans="1:13" hidden="1" x14ac:dyDescent="0.25">
      <c r="A6124" t="s">
        <v>2359</v>
      </c>
      <c r="B6124" t="s">
        <v>2358</v>
      </c>
      <c r="C6124" t="s">
        <v>2357</v>
      </c>
      <c r="D6124">
        <v>27431.06</v>
      </c>
      <c r="E6124">
        <v>7</v>
      </c>
      <c r="F6124">
        <v>23733</v>
      </c>
      <c r="G6124">
        <v>25923733</v>
      </c>
      <c r="H6124" t="s">
        <v>2794</v>
      </c>
      <c r="I6124" t="s">
        <v>2737</v>
      </c>
      <c r="J6124" s="8">
        <v>43956.844444444447</v>
      </c>
      <c r="K6124">
        <v>259</v>
      </c>
      <c r="L6124">
        <v>47562</v>
      </c>
    </row>
    <row r="6125" spans="1:13" hidden="1" x14ac:dyDescent="0.25">
      <c r="A6125" t="s">
        <v>2359</v>
      </c>
      <c r="B6125" t="s">
        <v>2358</v>
      </c>
      <c r="C6125" t="s">
        <v>2357</v>
      </c>
      <c r="D6125">
        <v>27431.06</v>
      </c>
      <c r="E6125">
        <v>19</v>
      </c>
      <c r="F6125" t="s">
        <v>2922</v>
      </c>
      <c r="G6125">
        <v>63621140</v>
      </c>
      <c r="H6125" t="s">
        <v>2923</v>
      </c>
      <c r="I6125" t="s">
        <v>2737</v>
      </c>
      <c r="J6125" s="8">
        <v>43956.844444444447</v>
      </c>
      <c r="K6125">
        <v>636</v>
      </c>
      <c r="L6125">
        <v>47562</v>
      </c>
    </row>
    <row r="6126" spans="1:13" hidden="1" x14ac:dyDescent="0.25">
      <c r="A6126" t="s">
        <v>2359</v>
      </c>
      <c r="B6126" t="s">
        <v>2358</v>
      </c>
      <c r="C6126" t="s">
        <v>2357</v>
      </c>
      <c r="D6126">
        <v>27431.06</v>
      </c>
      <c r="E6126">
        <v>46</v>
      </c>
      <c r="F6126">
        <v>85025</v>
      </c>
      <c r="G6126">
        <v>30032110</v>
      </c>
      <c r="H6126" t="s">
        <v>2776</v>
      </c>
      <c r="I6126" t="s">
        <v>2737</v>
      </c>
      <c r="J6126" s="8">
        <v>43956.844444444447</v>
      </c>
      <c r="K6126">
        <v>300</v>
      </c>
      <c r="L6126">
        <v>47562</v>
      </c>
      <c r="M6126" s="19">
        <v>49</v>
      </c>
    </row>
    <row r="6127" spans="1:13" hidden="1" x14ac:dyDescent="0.25">
      <c r="A6127" t="s">
        <v>2359</v>
      </c>
      <c r="B6127" t="s">
        <v>2358</v>
      </c>
      <c r="C6127" t="s">
        <v>2357</v>
      </c>
      <c r="D6127">
        <v>27431.06</v>
      </c>
      <c r="E6127">
        <v>66</v>
      </c>
      <c r="F6127">
        <v>33467</v>
      </c>
      <c r="G6127">
        <v>30033467</v>
      </c>
      <c r="H6127" t="s">
        <v>2777</v>
      </c>
      <c r="I6127" t="s">
        <v>2737</v>
      </c>
      <c r="J6127" s="8">
        <v>43956.844444444447</v>
      </c>
      <c r="K6127">
        <v>300</v>
      </c>
      <c r="L6127">
        <v>47562</v>
      </c>
      <c r="M6127" s="19">
        <v>70</v>
      </c>
    </row>
    <row r="6128" spans="1:13" hidden="1" x14ac:dyDescent="0.25">
      <c r="A6128" t="s">
        <v>2359</v>
      </c>
      <c r="B6128" t="s">
        <v>2358</v>
      </c>
      <c r="C6128" t="s">
        <v>2357</v>
      </c>
      <c r="D6128">
        <v>27431.06</v>
      </c>
      <c r="E6128">
        <v>15</v>
      </c>
      <c r="F6128">
        <v>32107</v>
      </c>
      <c r="G6128">
        <v>30032107</v>
      </c>
      <c r="H6128" t="s">
        <v>2779</v>
      </c>
      <c r="I6128" t="s">
        <v>2737</v>
      </c>
      <c r="J6128" s="8">
        <v>43956.844444444447</v>
      </c>
      <c r="K6128">
        <v>300</v>
      </c>
      <c r="L6128">
        <v>47562</v>
      </c>
      <c r="M6128" s="19">
        <v>16</v>
      </c>
    </row>
    <row r="6129" spans="1:13" hidden="1" x14ac:dyDescent="0.25">
      <c r="A6129" t="s">
        <v>2693</v>
      </c>
      <c r="B6129" t="s">
        <v>2692</v>
      </c>
      <c r="C6129" t="s">
        <v>2691</v>
      </c>
      <c r="D6129">
        <v>19222.12</v>
      </c>
      <c r="E6129">
        <v>46</v>
      </c>
      <c r="F6129">
        <v>85025</v>
      </c>
      <c r="G6129">
        <v>30032110</v>
      </c>
      <c r="H6129" t="s">
        <v>2776</v>
      </c>
      <c r="I6129" s="9">
        <v>43872.836805555555</v>
      </c>
      <c r="J6129" s="8" t="s">
        <v>2737</v>
      </c>
      <c r="K6129">
        <v>300</v>
      </c>
      <c r="L6129">
        <v>806</v>
      </c>
      <c r="M6129" s="19">
        <v>49</v>
      </c>
    </row>
    <row r="6130" spans="1:13" hidden="1" x14ac:dyDescent="0.25">
      <c r="A6130" t="s">
        <v>2693</v>
      </c>
      <c r="B6130" t="s">
        <v>2692</v>
      </c>
      <c r="C6130" t="s">
        <v>2691</v>
      </c>
      <c r="D6130">
        <v>19222.12</v>
      </c>
      <c r="E6130">
        <v>41.47</v>
      </c>
      <c r="F6130" t="s">
        <v>2737</v>
      </c>
      <c r="G6130">
        <v>27069272</v>
      </c>
      <c r="H6130" t="s">
        <v>2786</v>
      </c>
      <c r="I6130" s="9">
        <v>43872.836805555555</v>
      </c>
      <c r="J6130" s="8" t="s">
        <v>2737</v>
      </c>
      <c r="K6130">
        <v>270</v>
      </c>
      <c r="L6130">
        <v>806</v>
      </c>
    </row>
    <row r="6131" spans="1:13" hidden="1" x14ac:dyDescent="0.25">
      <c r="A6131" t="s">
        <v>2693</v>
      </c>
      <c r="B6131" t="s">
        <v>2692</v>
      </c>
      <c r="C6131" t="s">
        <v>2691</v>
      </c>
      <c r="D6131">
        <v>19222.12</v>
      </c>
      <c r="E6131">
        <v>25.37</v>
      </c>
      <c r="F6131" t="s">
        <v>2737</v>
      </c>
      <c r="G6131">
        <v>27069534</v>
      </c>
      <c r="H6131" t="s">
        <v>2952</v>
      </c>
      <c r="I6131" s="9">
        <v>43872.836805555555</v>
      </c>
      <c r="J6131" s="8" t="s">
        <v>2737</v>
      </c>
      <c r="K6131">
        <v>270</v>
      </c>
      <c r="L6131">
        <v>806</v>
      </c>
    </row>
    <row r="6132" spans="1:13" hidden="1" x14ac:dyDescent="0.25">
      <c r="A6132" t="s">
        <v>2693</v>
      </c>
      <c r="B6132" t="s">
        <v>2692</v>
      </c>
      <c r="C6132" t="s">
        <v>2691</v>
      </c>
      <c r="D6132">
        <v>19222.12</v>
      </c>
      <c r="E6132">
        <v>19.16</v>
      </c>
      <c r="F6132" t="s">
        <v>2737</v>
      </c>
      <c r="G6132">
        <v>25824577</v>
      </c>
      <c r="H6132" t="s">
        <v>3129</v>
      </c>
      <c r="I6132" s="9">
        <v>43872.836805555555</v>
      </c>
      <c r="J6132" s="8" t="s">
        <v>2737</v>
      </c>
      <c r="K6132">
        <v>258</v>
      </c>
      <c r="L6132">
        <v>806</v>
      </c>
    </row>
    <row r="6133" spans="1:13" hidden="1" x14ac:dyDescent="0.25">
      <c r="A6133" t="s">
        <v>2693</v>
      </c>
      <c r="B6133" t="s">
        <v>2692</v>
      </c>
      <c r="C6133" t="s">
        <v>2691</v>
      </c>
      <c r="D6133">
        <v>19222.12</v>
      </c>
      <c r="E6133">
        <v>67.86</v>
      </c>
      <c r="F6133" t="s">
        <v>2737</v>
      </c>
      <c r="G6133">
        <v>25024061</v>
      </c>
      <c r="H6133" t="s">
        <v>3133</v>
      </c>
      <c r="I6133" s="9">
        <v>43872.836805555555</v>
      </c>
      <c r="J6133" s="8" t="s">
        <v>2737</v>
      </c>
      <c r="K6133">
        <v>250</v>
      </c>
      <c r="L6133">
        <v>806</v>
      </c>
    </row>
    <row r="6134" spans="1:13" hidden="1" x14ac:dyDescent="0.25">
      <c r="A6134" t="s">
        <v>2693</v>
      </c>
      <c r="B6134" t="s">
        <v>2692</v>
      </c>
      <c r="C6134" t="s">
        <v>2691</v>
      </c>
      <c r="D6134">
        <v>19222.12</v>
      </c>
      <c r="E6134">
        <v>132</v>
      </c>
      <c r="F6134" t="s">
        <v>3047</v>
      </c>
      <c r="G6134">
        <v>25921302</v>
      </c>
      <c r="H6134" t="s">
        <v>3048</v>
      </c>
      <c r="I6134" s="9">
        <v>43872.836805555555</v>
      </c>
      <c r="J6134" s="8" t="s">
        <v>2737</v>
      </c>
      <c r="K6134">
        <v>259</v>
      </c>
      <c r="L6134">
        <v>806</v>
      </c>
    </row>
    <row r="6135" spans="1:13" hidden="1" x14ac:dyDescent="0.25">
      <c r="A6135" t="s">
        <v>2693</v>
      </c>
      <c r="B6135" t="s">
        <v>2692</v>
      </c>
      <c r="C6135" t="s">
        <v>2691</v>
      </c>
      <c r="D6135">
        <v>19222.12</v>
      </c>
      <c r="E6135">
        <v>6</v>
      </c>
      <c r="F6135">
        <v>23780</v>
      </c>
      <c r="G6135">
        <v>25923780</v>
      </c>
      <c r="H6135" t="s">
        <v>2810</v>
      </c>
      <c r="I6135" s="9">
        <v>43872.836805555555</v>
      </c>
      <c r="J6135" s="8" t="s">
        <v>2737</v>
      </c>
      <c r="K6135">
        <v>259</v>
      </c>
      <c r="L6135">
        <v>806</v>
      </c>
    </row>
    <row r="6136" spans="1:13" hidden="1" x14ac:dyDescent="0.25">
      <c r="A6136" t="s">
        <v>2693</v>
      </c>
      <c r="B6136" t="s">
        <v>2692</v>
      </c>
      <c r="C6136" t="s">
        <v>2691</v>
      </c>
      <c r="D6136">
        <v>19222.12</v>
      </c>
      <c r="E6136">
        <v>6</v>
      </c>
      <c r="F6136" t="s">
        <v>2737</v>
      </c>
      <c r="G6136">
        <v>25932661</v>
      </c>
      <c r="H6136" t="s">
        <v>2805</v>
      </c>
      <c r="I6136" s="9">
        <v>43872.836805555555</v>
      </c>
      <c r="J6136" s="8" t="s">
        <v>2737</v>
      </c>
      <c r="K6136">
        <v>259</v>
      </c>
      <c r="L6136">
        <v>806</v>
      </c>
    </row>
    <row r="6137" spans="1:13" hidden="1" x14ac:dyDescent="0.25">
      <c r="A6137" t="s">
        <v>2693</v>
      </c>
      <c r="B6137" t="s">
        <v>2692</v>
      </c>
      <c r="C6137" t="s">
        <v>2691</v>
      </c>
      <c r="D6137">
        <v>19222.12</v>
      </c>
      <c r="E6137">
        <v>5</v>
      </c>
      <c r="F6137">
        <v>20227</v>
      </c>
      <c r="G6137">
        <v>25920227</v>
      </c>
      <c r="H6137" t="s">
        <v>2797</v>
      </c>
      <c r="I6137" s="9">
        <v>43872.836805555555</v>
      </c>
      <c r="J6137" s="8" t="s">
        <v>2737</v>
      </c>
      <c r="K6137">
        <v>259</v>
      </c>
      <c r="L6137">
        <v>806</v>
      </c>
    </row>
    <row r="6138" spans="1:13" hidden="1" x14ac:dyDescent="0.25">
      <c r="A6138" t="s">
        <v>2693</v>
      </c>
      <c r="B6138" t="s">
        <v>2692</v>
      </c>
      <c r="C6138" t="s">
        <v>2691</v>
      </c>
      <c r="D6138">
        <v>19222.12</v>
      </c>
      <c r="E6138">
        <v>5</v>
      </c>
      <c r="F6138">
        <v>20278</v>
      </c>
      <c r="G6138">
        <v>25920278</v>
      </c>
      <c r="H6138" t="s">
        <v>2798</v>
      </c>
      <c r="I6138" s="9">
        <v>43872.836805555555</v>
      </c>
      <c r="J6138" s="8" t="s">
        <v>2737</v>
      </c>
      <c r="K6138">
        <v>259</v>
      </c>
      <c r="L6138">
        <v>806</v>
      </c>
    </row>
    <row r="6139" spans="1:13" hidden="1" x14ac:dyDescent="0.25">
      <c r="A6139" t="s">
        <v>2693</v>
      </c>
      <c r="B6139" t="s">
        <v>2692</v>
      </c>
      <c r="C6139" t="s">
        <v>2691</v>
      </c>
      <c r="D6139">
        <v>19222.12</v>
      </c>
      <c r="E6139">
        <v>247</v>
      </c>
      <c r="F6139">
        <v>80100</v>
      </c>
      <c r="G6139">
        <v>30032401</v>
      </c>
      <c r="H6139" t="s">
        <v>2831</v>
      </c>
      <c r="I6139" s="9">
        <v>43872.836805555555</v>
      </c>
      <c r="J6139" s="8" t="s">
        <v>2737</v>
      </c>
      <c r="K6139">
        <v>300</v>
      </c>
      <c r="L6139">
        <v>806</v>
      </c>
      <c r="M6139" s="19">
        <v>259</v>
      </c>
    </row>
    <row r="6140" spans="1:13" hidden="1" x14ac:dyDescent="0.25">
      <c r="A6140" t="s">
        <v>2693</v>
      </c>
      <c r="B6140" t="s">
        <v>2692</v>
      </c>
      <c r="C6140" t="s">
        <v>2691</v>
      </c>
      <c r="D6140">
        <v>19222.12</v>
      </c>
      <c r="E6140">
        <v>6</v>
      </c>
      <c r="F6140" t="s">
        <v>2737</v>
      </c>
      <c r="G6140">
        <v>25932661</v>
      </c>
      <c r="H6140" t="s">
        <v>2805</v>
      </c>
      <c r="I6140" s="9">
        <v>43872.836805555555</v>
      </c>
      <c r="J6140" s="8" t="s">
        <v>2737</v>
      </c>
      <c r="K6140">
        <v>259</v>
      </c>
      <c r="L6140">
        <v>806</v>
      </c>
    </row>
    <row r="6141" spans="1:13" hidden="1" x14ac:dyDescent="0.25">
      <c r="A6141" t="s">
        <v>2693</v>
      </c>
      <c r="B6141" t="s">
        <v>2692</v>
      </c>
      <c r="C6141" t="s">
        <v>2691</v>
      </c>
      <c r="D6141">
        <v>19222.12</v>
      </c>
      <c r="E6141">
        <v>5</v>
      </c>
      <c r="F6141">
        <v>20278</v>
      </c>
      <c r="G6141">
        <v>25920278</v>
      </c>
      <c r="H6141" t="s">
        <v>2798</v>
      </c>
      <c r="I6141" s="9">
        <v>43872.836805555555</v>
      </c>
      <c r="J6141" s="8" t="s">
        <v>2737</v>
      </c>
      <c r="K6141">
        <v>259</v>
      </c>
      <c r="L6141">
        <v>806</v>
      </c>
    </row>
    <row r="6142" spans="1:13" hidden="1" x14ac:dyDescent="0.25">
      <c r="A6142" t="s">
        <v>2693</v>
      </c>
      <c r="B6142" t="s">
        <v>2692</v>
      </c>
      <c r="C6142" t="s">
        <v>2691</v>
      </c>
      <c r="D6142">
        <v>19222.12</v>
      </c>
      <c r="E6142">
        <v>61</v>
      </c>
      <c r="F6142" t="s">
        <v>3186</v>
      </c>
      <c r="G6142">
        <v>25923941</v>
      </c>
      <c r="H6142" t="s">
        <v>3187</v>
      </c>
      <c r="I6142" s="9">
        <v>43872.836805555555</v>
      </c>
      <c r="J6142" s="8" t="s">
        <v>2737</v>
      </c>
      <c r="K6142">
        <v>259</v>
      </c>
      <c r="L6142">
        <v>806</v>
      </c>
    </row>
    <row r="6143" spans="1:13" hidden="1" x14ac:dyDescent="0.25">
      <c r="A6143" t="s">
        <v>2693</v>
      </c>
      <c r="B6143" t="s">
        <v>2692</v>
      </c>
      <c r="C6143" t="s">
        <v>2691</v>
      </c>
      <c r="D6143">
        <v>19222.12</v>
      </c>
      <c r="E6143">
        <v>5</v>
      </c>
      <c r="F6143">
        <v>20227</v>
      </c>
      <c r="G6143">
        <v>25920227</v>
      </c>
      <c r="H6143" t="s">
        <v>2797</v>
      </c>
      <c r="I6143" s="9">
        <v>43872.836805555555</v>
      </c>
      <c r="J6143" s="8" t="s">
        <v>2737</v>
      </c>
      <c r="K6143">
        <v>259</v>
      </c>
      <c r="L6143">
        <v>806</v>
      </c>
    </row>
    <row r="6144" spans="1:13" hidden="1" x14ac:dyDescent="0.25">
      <c r="A6144" t="s">
        <v>2693</v>
      </c>
      <c r="B6144" t="s">
        <v>2692</v>
      </c>
      <c r="C6144" t="s">
        <v>2691</v>
      </c>
      <c r="D6144">
        <v>19222.12</v>
      </c>
      <c r="E6144">
        <v>75</v>
      </c>
      <c r="F6144">
        <v>50540</v>
      </c>
      <c r="G6144">
        <v>46050540</v>
      </c>
      <c r="H6144" t="s">
        <v>2851</v>
      </c>
      <c r="I6144" s="9">
        <v>43872.836805555555</v>
      </c>
      <c r="J6144" s="8" t="s">
        <v>2737</v>
      </c>
      <c r="K6144">
        <v>460</v>
      </c>
      <c r="L6144">
        <v>806</v>
      </c>
      <c r="M6144" s="19">
        <v>79</v>
      </c>
    </row>
    <row r="6145" spans="1:15" hidden="1" x14ac:dyDescent="0.25">
      <c r="A6145" t="s">
        <v>2693</v>
      </c>
      <c r="B6145" t="s">
        <v>2692</v>
      </c>
      <c r="C6145" t="s">
        <v>2691</v>
      </c>
      <c r="D6145">
        <v>19222.12</v>
      </c>
      <c r="E6145">
        <v>722</v>
      </c>
      <c r="F6145">
        <v>50523</v>
      </c>
      <c r="G6145">
        <v>37050523</v>
      </c>
      <c r="H6145" t="s">
        <v>2850</v>
      </c>
      <c r="I6145" s="9">
        <v>43872.836805555555</v>
      </c>
      <c r="J6145" s="8" t="s">
        <v>2737</v>
      </c>
      <c r="K6145">
        <v>370</v>
      </c>
      <c r="L6145">
        <v>806</v>
      </c>
      <c r="M6145" s="19">
        <v>756</v>
      </c>
    </row>
    <row r="6146" spans="1:15" hidden="1" x14ac:dyDescent="0.25">
      <c r="A6146" t="s">
        <v>2693</v>
      </c>
      <c r="B6146" t="s">
        <v>2692</v>
      </c>
      <c r="C6146" t="s">
        <v>2691</v>
      </c>
      <c r="D6146">
        <v>19222.12</v>
      </c>
      <c r="E6146">
        <v>75</v>
      </c>
      <c r="F6146">
        <v>50540</v>
      </c>
      <c r="G6146">
        <v>46050540</v>
      </c>
      <c r="H6146" t="s">
        <v>2851</v>
      </c>
      <c r="I6146" s="9">
        <v>43872.836805555555</v>
      </c>
      <c r="J6146" s="8" t="s">
        <v>2737</v>
      </c>
      <c r="K6146">
        <v>460</v>
      </c>
      <c r="L6146">
        <v>806</v>
      </c>
      <c r="M6146" s="19">
        <v>79</v>
      </c>
    </row>
    <row r="6147" spans="1:15" hidden="1" x14ac:dyDescent="0.25">
      <c r="A6147" t="s">
        <v>2693</v>
      </c>
      <c r="B6147" t="s">
        <v>2692</v>
      </c>
      <c r="C6147" t="s">
        <v>2691</v>
      </c>
      <c r="D6147">
        <v>19222.12</v>
      </c>
      <c r="E6147">
        <v>96</v>
      </c>
      <c r="F6147" t="s">
        <v>2737</v>
      </c>
      <c r="G6147">
        <v>72150535</v>
      </c>
      <c r="H6147" t="s">
        <v>2855</v>
      </c>
      <c r="I6147" s="9">
        <v>43872.836805555555</v>
      </c>
      <c r="J6147" s="8" t="s">
        <v>2737</v>
      </c>
      <c r="K6147">
        <v>721</v>
      </c>
      <c r="L6147">
        <v>806</v>
      </c>
      <c r="M6147" s="19">
        <v>101</v>
      </c>
      <c r="N6147">
        <f t="shared" ref="N6147:N6148" si="25">E6147/96</f>
        <v>1</v>
      </c>
      <c r="O6147" s="19">
        <f t="shared" ref="O6147:O6148" si="26">N6147*M6147</f>
        <v>101</v>
      </c>
    </row>
    <row r="6148" spans="1:15" hidden="1" x14ac:dyDescent="0.25">
      <c r="A6148" t="s">
        <v>2693</v>
      </c>
      <c r="B6148" t="s">
        <v>2692</v>
      </c>
      <c r="C6148" t="s">
        <v>2691</v>
      </c>
      <c r="D6148">
        <v>19222.12</v>
      </c>
      <c r="E6148">
        <v>2784</v>
      </c>
      <c r="F6148" t="s">
        <v>2737</v>
      </c>
      <c r="G6148">
        <v>72150535</v>
      </c>
      <c r="H6148" t="s">
        <v>2855</v>
      </c>
      <c r="I6148" s="9">
        <v>43872.836805555555</v>
      </c>
      <c r="J6148" s="8" t="s">
        <v>2737</v>
      </c>
      <c r="K6148">
        <v>721</v>
      </c>
      <c r="L6148">
        <v>806</v>
      </c>
      <c r="M6148" s="19">
        <v>101</v>
      </c>
      <c r="N6148">
        <f t="shared" si="25"/>
        <v>29</v>
      </c>
      <c r="O6148" s="19">
        <f t="shared" si="26"/>
        <v>2929</v>
      </c>
    </row>
    <row r="6149" spans="1:15" hidden="1" x14ac:dyDescent="0.25">
      <c r="A6149" t="s">
        <v>2693</v>
      </c>
      <c r="B6149" t="s">
        <v>2692</v>
      </c>
      <c r="C6149" t="s">
        <v>2691</v>
      </c>
      <c r="D6149">
        <v>19222.12</v>
      </c>
      <c r="E6149">
        <v>3375</v>
      </c>
      <c r="F6149">
        <v>59400</v>
      </c>
      <c r="G6149">
        <v>72050500</v>
      </c>
      <c r="H6149" t="s">
        <v>2862</v>
      </c>
      <c r="I6149" s="9">
        <v>43872.836805555555</v>
      </c>
      <c r="J6149" s="8" t="s">
        <v>2737</v>
      </c>
      <c r="K6149">
        <v>720</v>
      </c>
      <c r="L6149">
        <v>806</v>
      </c>
      <c r="M6149" s="19">
        <v>3531</v>
      </c>
    </row>
    <row r="6150" spans="1:15" hidden="1" x14ac:dyDescent="0.25">
      <c r="A6150" t="s">
        <v>2693</v>
      </c>
      <c r="B6150" t="s">
        <v>2692</v>
      </c>
      <c r="C6150" t="s">
        <v>2691</v>
      </c>
      <c r="D6150">
        <v>19222.12</v>
      </c>
      <c r="E6150">
        <v>15</v>
      </c>
      <c r="F6150">
        <v>32107</v>
      </c>
      <c r="G6150">
        <v>30032107</v>
      </c>
      <c r="H6150" t="s">
        <v>2779</v>
      </c>
      <c r="I6150" s="9">
        <v>43872.836805555555</v>
      </c>
      <c r="J6150" s="8" t="s">
        <v>2737</v>
      </c>
      <c r="K6150">
        <v>300</v>
      </c>
      <c r="L6150">
        <v>806</v>
      </c>
      <c r="M6150" s="19">
        <v>16</v>
      </c>
    </row>
    <row r="6151" spans="1:15" hidden="1" x14ac:dyDescent="0.25">
      <c r="A6151" t="s">
        <v>2693</v>
      </c>
      <c r="B6151" t="s">
        <v>2692</v>
      </c>
      <c r="C6151" t="s">
        <v>2691</v>
      </c>
      <c r="D6151">
        <v>19222.12</v>
      </c>
      <c r="E6151">
        <v>690</v>
      </c>
      <c r="F6151" t="s">
        <v>2737</v>
      </c>
      <c r="G6151">
        <v>71017003</v>
      </c>
      <c r="H6151" t="s">
        <v>2856</v>
      </c>
      <c r="I6151" s="9">
        <v>43872.836805555555</v>
      </c>
      <c r="J6151" s="8" t="s">
        <v>2737</v>
      </c>
      <c r="K6151">
        <v>710</v>
      </c>
      <c r="L6151">
        <v>806</v>
      </c>
      <c r="M6151" s="19">
        <v>722</v>
      </c>
    </row>
    <row r="6152" spans="1:15" hidden="1" x14ac:dyDescent="0.25">
      <c r="A6152" t="s">
        <v>2693</v>
      </c>
      <c r="B6152" t="s">
        <v>2692</v>
      </c>
      <c r="C6152" t="s">
        <v>2691</v>
      </c>
      <c r="D6152">
        <v>19222.12</v>
      </c>
      <c r="E6152">
        <v>37.58</v>
      </c>
      <c r="F6152" t="s">
        <v>2737</v>
      </c>
      <c r="G6152">
        <v>27069512</v>
      </c>
      <c r="H6152" t="s">
        <v>2822</v>
      </c>
      <c r="I6152" s="9">
        <v>43872.836805555555</v>
      </c>
      <c r="J6152" s="8" t="s">
        <v>2737</v>
      </c>
      <c r="K6152">
        <v>270</v>
      </c>
      <c r="L6152">
        <v>806</v>
      </c>
    </row>
    <row r="6153" spans="1:15" hidden="1" x14ac:dyDescent="0.25">
      <c r="A6153" t="s">
        <v>2693</v>
      </c>
      <c r="B6153" t="s">
        <v>2692</v>
      </c>
      <c r="C6153" t="s">
        <v>2691</v>
      </c>
      <c r="D6153">
        <v>19222.12</v>
      </c>
      <c r="E6153">
        <v>75.16</v>
      </c>
      <c r="F6153" t="s">
        <v>2737</v>
      </c>
      <c r="G6153">
        <v>27069512</v>
      </c>
      <c r="H6153" t="s">
        <v>2822</v>
      </c>
      <c r="I6153" s="9">
        <v>43872.836805555555</v>
      </c>
      <c r="J6153" s="8" t="s">
        <v>2737</v>
      </c>
      <c r="K6153">
        <v>270</v>
      </c>
      <c r="L6153">
        <v>806</v>
      </c>
    </row>
    <row r="6154" spans="1:15" hidden="1" x14ac:dyDescent="0.25">
      <c r="A6154" t="s">
        <v>2693</v>
      </c>
      <c r="B6154" t="s">
        <v>2692</v>
      </c>
      <c r="C6154" t="s">
        <v>2691</v>
      </c>
      <c r="D6154">
        <v>19222.12</v>
      </c>
      <c r="E6154">
        <v>1200</v>
      </c>
      <c r="F6154">
        <v>50499</v>
      </c>
      <c r="G6154">
        <v>11250499</v>
      </c>
      <c r="H6154" t="s">
        <v>2807</v>
      </c>
      <c r="I6154" s="9">
        <v>43872.836805555555</v>
      </c>
      <c r="J6154" s="8" t="s">
        <v>2737</v>
      </c>
      <c r="K6154">
        <v>112</v>
      </c>
      <c r="L6154">
        <v>806</v>
      </c>
      <c r="M6154" s="19">
        <v>1255</v>
      </c>
    </row>
    <row r="6155" spans="1:15" hidden="1" x14ac:dyDescent="0.25">
      <c r="A6155" t="s">
        <v>2693</v>
      </c>
      <c r="B6155" t="s">
        <v>2692</v>
      </c>
      <c r="C6155" t="s">
        <v>2691</v>
      </c>
      <c r="D6155">
        <v>19222.12</v>
      </c>
      <c r="E6155">
        <v>46</v>
      </c>
      <c r="F6155">
        <v>85025</v>
      </c>
      <c r="G6155">
        <v>30032110</v>
      </c>
      <c r="H6155" t="s">
        <v>2776</v>
      </c>
      <c r="I6155" s="9">
        <v>43872.836805555555</v>
      </c>
      <c r="J6155" s="8" t="s">
        <v>2737</v>
      </c>
      <c r="K6155">
        <v>300</v>
      </c>
      <c r="L6155">
        <v>806</v>
      </c>
      <c r="M6155" s="19">
        <v>49</v>
      </c>
    </row>
    <row r="6156" spans="1:15" hidden="1" x14ac:dyDescent="0.25">
      <c r="A6156" t="s">
        <v>2693</v>
      </c>
      <c r="B6156" t="s">
        <v>2692</v>
      </c>
      <c r="C6156" t="s">
        <v>2691</v>
      </c>
      <c r="D6156">
        <v>19222.12</v>
      </c>
      <c r="E6156">
        <v>6</v>
      </c>
      <c r="F6156" t="s">
        <v>2737</v>
      </c>
      <c r="G6156">
        <v>25932661</v>
      </c>
      <c r="H6156" t="s">
        <v>2805</v>
      </c>
      <c r="I6156" s="9">
        <v>43872.836805555555</v>
      </c>
      <c r="J6156" s="8" t="s">
        <v>2737</v>
      </c>
      <c r="K6156">
        <v>259</v>
      </c>
      <c r="L6156">
        <v>806</v>
      </c>
    </row>
    <row r="6157" spans="1:15" hidden="1" x14ac:dyDescent="0.25">
      <c r="A6157" t="s">
        <v>2693</v>
      </c>
      <c r="B6157" t="s">
        <v>2692</v>
      </c>
      <c r="C6157" t="s">
        <v>2691</v>
      </c>
      <c r="D6157">
        <v>19222.12</v>
      </c>
      <c r="E6157">
        <v>6</v>
      </c>
      <c r="F6157">
        <v>23780</v>
      </c>
      <c r="G6157">
        <v>25923780</v>
      </c>
      <c r="H6157" t="s">
        <v>2810</v>
      </c>
      <c r="I6157" s="9">
        <v>43872.836805555555</v>
      </c>
      <c r="J6157" s="8" t="s">
        <v>2737</v>
      </c>
      <c r="K6157">
        <v>259</v>
      </c>
      <c r="L6157">
        <v>806</v>
      </c>
    </row>
    <row r="6158" spans="1:15" hidden="1" x14ac:dyDescent="0.25">
      <c r="A6158" t="s">
        <v>2693</v>
      </c>
      <c r="B6158" t="s">
        <v>2692</v>
      </c>
      <c r="C6158" t="s">
        <v>2691</v>
      </c>
      <c r="D6158">
        <v>19222.12</v>
      </c>
      <c r="E6158">
        <v>5</v>
      </c>
      <c r="F6158">
        <v>20227</v>
      </c>
      <c r="G6158">
        <v>25920227</v>
      </c>
      <c r="H6158" t="s">
        <v>2797</v>
      </c>
      <c r="I6158" s="9">
        <v>43872.836805555555</v>
      </c>
      <c r="J6158" s="8" t="s">
        <v>2737</v>
      </c>
      <c r="K6158">
        <v>259</v>
      </c>
      <c r="L6158">
        <v>806</v>
      </c>
    </row>
    <row r="6159" spans="1:15" hidden="1" x14ac:dyDescent="0.25">
      <c r="A6159" t="s">
        <v>2693</v>
      </c>
      <c r="B6159" t="s">
        <v>2692</v>
      </c>
      <c r="C6159" t="s">
        <v>2691</v>
      </c>
      <c r="D6159">
        <v>19222.12</v>
      </c>
      <c r="E6159">
        <v>5</v>
      </c>
      <c r="F6159">
        <v>20278</v>
      </c>
      <c r="G6159">
        <v>25920278</v>
      </c>
      <c r="H6159" t="s">
        <v>2798</v>
      </c>
      <c r="I6159" s="9">
        <v>43872.836805555555</v>
      </c>
      <c r="J6159" s="8" t="s">
        <v>2737</v>
      </c>
      <c r="K6159">
        <v>259</v>
      </c>
      <c r="L6159">
        <v>806</v>
      </c>
    </row>
    <row r="6160" spans="1:15" hidden="1" x14ac:dyDescent="0.25">
      <c r="A6160" t="s">
        <v>2693</v>
      </c>
      <c r="B6160" t="s">
        <v>2692</v>
      </c>
      <c r="C6160" t="s">
        <v>2691</v>
      </c>
      <c r="D6160">
        <v>19222.12</v>
      </c>
      <c r="E6160">
        <v>61</v>
      </c>
      <c r="F6160" t="s">
        <v>3186</v>
      </c>
      <c r="G6160">
        <v>25923941</v>
      </c>
      <c r="H6160" t="s">
        <v>3187</v>
      </c>
      <c r="I6160" s="9">
        <v>43872.836805555555</v>
      </c>
      <c r="J6160" s="8" t="s">
        <v>2737</v>
      </c>
      <c r="K6160">
        <v>259</v>
      </c>
      <c r="L6160">
        <v>806</v>
      </c>
    </row>
    <row r="6161" spans="1:13" hidden="1" x14ac:dyDescent="0.25">
      <c r="A6161" t="s">
        <v>2693</v>
      </c>
      <c r="B6161" t="s">
        <v>2692</v>
      </c>
      <c r="C6161" t="s">
        <v>2691</v>
      </c>
      <c r="D6161">
        <v>19222.12</v>
      </c>
      <c r="E6161">
        <v>28</v>
      </c>
      <c r="F6161">
        <v>86592</v>
      </c>
      <c r="G6161">
        <v>30032010</v>
      </c>
      <c r="H6161" t="s">
        <v>2832</v>
      </c>
      <c r="I6161" s="9">
        <v>43872.836805555555</v>
      </c>
      <c r="J6161" s="8" t="s">
        <v>2737</v>
      </c>
      <c r="K6161">
        <v>300</v>
      </c>
      <c r="L6161">
        <v>806</v>
      </c>
      <c r="M6161" s="19">
        <v>30</v>
      </c>
    </row>
    <row r="6162" spans="1:13" hidden="1" x14ac:dyDescent="0.25">
      <c r="A6162" t="s">
        <v>2693</v>
      </c>
      <c r="B6162" t="s">
        <v>2692</v>
      </c>
      <c r="C6162" t="s">
        <v>2691</v>
      </c>
      <c r="D6162">
        <v>19222.12</v>
      </c>
      <c r="E6162">
        <v>13</v>
      </c>
      <c r="F6162" t="s">
        <v>2737</v>
      </c>
      <c r="G6162">
        <v>25924174</v>
      </c>
      <c r="H6162" t="s">
        <v>2861</v>
      </c>
      <c r="I6162" s="9">
        <v>43872.836805555555</v>
      </c>
      <c r="J6162" s="8" t="s">
        <v>2737</v>
      </c>
      <c r="K6162">
        <v>259</v>
      </c>
      <c r="L6162">
        <v>806</v>
      </c>
    </row>
    <row r="6163" spans="1:13" hidden="1" x14ac:dyDescent="0.25">
      <c r="A6163" t="s">
        <v>2693</v>
      </c>
      <c r="B6163" t="s">
        <v>2692</v>
      </c>
      <c r="C6163" t="s">
        <v>2691</v>
      </c>
      <c r="D6163">
        <v>19222.12</v>
      </c>
      <c r="E6163">
        <v>6</v>
      </c>
      <c r="F6163" t="s">
        <v>2737</v>
      </c>
      <c r="G6163">
        <v>25932661</v>
      </c>
      <c r="H6163" t="s">
        <v>2805</v>
      </c>
      <c r="I6163" s="9">
        <v>43872.836805555555</v>
      </c>
      <c r="J6163" s="8" t="s">
        <v>2737</v>
      </c>
      <c r="K6163">
        <v>259</v>
      </c>
      <c r="L6163">
        <v>806</v>
      </c>
    </row>
    <row r="6164" spans="1:13" hidden="1" x14ac:dyDescent="0.25">
      <c r="A6164" t="s">
        <v>2693</v>
      </c>
      <c r="B6164" t="s">
        <v>2692</v>
      </c>
      <c r="C6164" t="s">
        <v>2691</v>
      </c>
      <c r="D6164">
        <v>19222.12</v>
      </c>
      <c r="E6164">
        <v>5</v>
      </c>
      <c r="F6164">
        <v>20278</v>
      </c>
      <c r="G6164">
        <v>25920278</v>
      </c>
      <c r="H6164" t="s">
        <v>2798</v>
      </c>
      <c r="I6164" s="9">
        <v>43872.836805555555</v>
      </c>
      <c r="J6164" s="8" t="s">
        <v>2737</v>
      </c>
      <c r="K6164">
        <v>259</v>
      </c>
      <c r="L6164">
        <v>806</v>
      </c>
    </row>
    <row r="6165" spans="1:13" hidden="1" x14ac:dyDescent="0.25">
      <c r="A6165" t="s">
        <v>2693</v>
      </c>
      <c r="B6165" t="s">
        <v>2692</v>
      </c>
      <c r="C6165" t="s">
        <v>2691</v>
      </c>
      <c r="D6165">
        <v>19222.12</v>
      </c>
      <c r="E6165">
        <v>5</v>
      </c>
      <c r="F6165">
        <v>20227</v>
      </c>
      <c r="G6165">
        <v>25920227</v>
      </c>
      <c r="H6165" t="s">
        <v>2797</v>
      </c>
      <c r="I6165" s="9">
        <v>43872.836805555555</v>
      </c>
      <c r="J6165" s="8" t="s">
        <v>2737</v>
      </c>
      <c r="K6165">
        <v>259</v>
      </c>
      <c r="L6165">
        <v>806</v>
      </c>
    </row>
    <row r="6166" spans="1:13" hidden="1" x14ac:dyDescent="0.25">
      <c r="A6166" t="s">
        <v>2693</v>
      </c>
      <c r="B6166" t="s">
        <v>2692</v>
      </c>
      <c r="C6166" t="s">
        <v>2691</v>
      </c>
      <c r="D6166">
        <v>19222.12</v>
      </c>
      <c r="E6166">
        <v>6</v>
      </c>
      <c r="F6166" t="s">
        <v>2737</v>
      </c>
      <c r="G6166">
        <v>25932661</v>
      </c>
      <c r="H6166" t="s">
        <v>2805</v>
      </c>
      <c r="I6166" s="9">
        <v>43872.836805555555</v>
      </c>
      <c r="J6166" s="8" t="s">
        <v>2737</v>
      </c>
      <c r="K6166">
        <v>259</v>
      </c>
      <c r="L6166">
        <v>806</v>
      </c>
    </row>
    <row r="6167" spans="1:13" hidden="1" x14ac:dyDescent="0.25">
      <c r="A6167" t="s">
        <v>2693</v>
      </c>
      <c r="B6167" t="s">
        <v>2692</v>
      </c>
      <c r="C6167" t="s">
        <v>2691</v>
      </c>
      <c r="D6167">
        <v>19222.12</v>
      </c>
      <c r="E6167">
        <v>6</v>
      </c>
      <c r="F6167">
        <v>23780</v>
      </c>
      <c r="G6167">
        <v>25923780</v>
      </c>
      <c r="H6167" t="s">
        <v>2810</v>
      </c>
      <c r="I6167" s="9">
        <v>43872.836805555555</v>
      </c>
      <c r="J6167" s="8" t="s">
        <v>2737</v>
      </c>
      <c r="K6167">
        <v>259</v>
      </c>
      <c r="L6167">
        <v>806</v>
      </c>
    </row>
    <row r="6168" spans="1:13" hidden="1" x14ac:dyDescent="0.25">
      <c r="A6168" t="s">
        <v>2693</v>
      </c>
      <c r="B6168" t="s">
        <v>2692</v>
      </c>
      <c r="C6168" t="s">
        <v>2691</v>
      </c>
      <c r="D6168">
        <v>19222.12</v>
      </c>
      <c r="E6168">
        <v>5</v>
      </c>
      <c r="F6168">
        <v>20227</v>
      </c>
      <c r="G6168">
        <v>25920227</v>
      </c>
      <c r="H6168" t="s">
        <v>2797</v>
      </c>
      <c r="I6168" s="9">
        <v>43872.836805555555</v>
      </c>
      <c r="J6168" s="8" t="s">
        <v>2737</v>
      </c>
      <c r="K6168">
        <v>259</v>
      </c>
      <c r="L6168">
        <v>806</v>
      </c>
    </row>
    <row r="6169" spans="1:13" hidden="1" x14ac:dyDescent="0.25">
      <c r="A6169" t="s">
        <v>2693</v>
      </c>
      <c r="B6169" t="s">
        <v>2692</v>
      </c>
      <c r="C6169" t="s">
        <v>2691</v>
      </c>
      <c r="D6169">
        <v>19222.12</v>
      </c>
      <c r="E6169">
        <v>5</v>
      </c>
      <c r="F6169">
        <v>20278</v>
      </c>
      <c r="G6169">
        <v>25920278</v>
      </c>
      <c r="H6169" t="s">
        <v>2798</v>
      </c>
      <c r="I6169" s="9">
        <v>43872.836805555555</v>
      </c>
      <c r="J6169" s="8" t="s">
        <v>2737</v>
      </c>
      <c r="K6169">
        <v>259</v>
      </c>
      <c r="L6169">
        <v>806</v>
      </c>
    </row>
    <row r="6170" spans="1:13" hidden="1" x14ac:dyDescent="0.25">
      <c r="A6170" t="s">
        <v>2693</v>
      </c>
      <c r="B6170" t="s">
        <v>2692</v>
      </c>
      <c r="C6170" t="s">
        <v>2691</v>
      </c>
      <c r="D6170">
        <v>19222.12</v>
      </c>
      <c r="E6170">
        <v>266</v>
      </c>
      <c r="F6170">
        <v>90707</v>
      </c>
      <c r="G6170">
        <v>25047358</v>
      </c>
      <c r="H6170" t="s">
        <v>3041</v>
      </c>
      <c r="I6170" s="9">
        <v>43872.836805555555</v>
      </c>
      <c r="J6170" s="8" t="s">
        <v>2737</v>
      </c>
      <c r="K6170">
        <v>250</v>
      </c>
      <c r="L6170">
        <v>806</v>
      </c>
    </row>
    <row r="6171" spans="1:13" hidden="1" x14ac:dyDescent="0.25">
      <c r="A6171" t="s">
        <v>2693</v>
      </c>
      <c r="B6171" t="s">
        <v>2692</v>
      </c>
      <c r="C6171" t="s">
        <v>2691</v>
      </c>
      <c r="D6171">
        <v>19222.12</v>
      </c>
      <c r="E6171">
        <v>61</v>
      </c>
      <c r="F6171" t="s">
        <v>3186</v>
      </c>
      <c r="G6171">
        <v>25923941</v>
      </c>
      <c r="H6171" t="s">
        <v>3187</v>
      </c>
      <c r="I6171" s="9">
        <v>43872.836805555555</v>
      </c>
      <c r="J6171" s="8" t="s">
        <v>2737</v>
      </c>
      <c r="K6171">
        <v>259</v>
      </c>
      <c r="L6171">
        <v>806</v>
      </c>
    </row>
    <row r="6172" spans="1:13" hidden="1" x14ac:dyDescent="0.25">
      <c r="A6172" t="s">
        <v>2693</v>
      </c>
      <c r="B6172" t="s">
        <v>2692</v>
      </c>
      <c r="C6172" t="s">
        <v>2691</v>
      </c>
      <c r="D6172">
        <v>19222.12</v>
      </c>
      <c r="E6172">
        <v>15</v>
      </c>
      <c r="F6172">
        <v>32107</v>
      </c>
      <c r="G6172">
        <v>30032107</v>
      </c>
      <c r="H6172" t="s">
        <v>2779</v>
      </c>
      <c r="I6172" s="9">
        <v>43872.836805555555</v>
      </c>
      <c r="J6172" s="8" t="s">
        <v>2737</v>
      </c>
      <c r="K6172">
        <v>300</v>
      </c>
      <c r="L6172">
        <v>806</v>
      </c>
      <c r="M6172" s="19">
        <v>16</v>
      </c>
    </row>
    <row r="6173" spans="1:13" hidden="1" x14ac:dyDescent="0.25">
      <c r="A6173" t="s">
        <v>2693</v>
      </c>
      <c r="B6173" t="s">
        <v>2692</v>
      </c>
      <c r="C6173" t="s">
        <v>2691</v>
      </c>
      <c r="D6173">
        <v>19222.12</v>
      </c>
      <c r="E6173">
        <v>6</v>
      </c>
      <c r="F6173" t="s">
        <v>2737</v>
      </c>
      <c r="G6173">
        <v>25932661</v>
      </c>
      <c r="H6173" t="s">
        <v>2805</v>
      </c>
      <c r="I6173" s="9">
        <v>43872.836805555555</v>
      </c>
      <c r="J6173" s="8" t="s">
        <v>2737</v>
      </c>
      <c r="K6173">
        <v>259</v>
      </c>
      <c r="L6173">
        <v>806</v>
      </c>
    </row>
    <row r="6174" spans="1:13" hidden="1" x14ac:dyDescent="0.25">
      <c r="A6174" t="s">
        <v>2693</v>
      </c>
      <c r="B6174" t="s">
        <v>2692</v>
      </c>
      <c r="C6174" t="s">
        <v>2691</v>
      </c>
      <c r="D6174">
        <v>19222.12</v>
      </c>
      <c r="E6174">
        <v>0</v>
      </c>
      <c r="F6174" t="s">
        <v>2737</v>
      </c>
      <c r="G6174">
        <v>76150538</v>
      </c>
      <c r="H6174" t="s">
        <v>2808</v>
      </c>
      <c r="I6174" s="9">
        <v>43872.836805555555</v>
      </c>
      <c r="J6174" s="8" t="s">
        <v>2737</v>
      </c>
      <c r="K6174">
        <v>761</v>
      </c>
      <c r="L6174">
        <v>806</v>
      </c>
      <c r="M6174" s="19">
        <v>0</v>
      </c>
    </row>
    <row r="6175" spans="1:13" hidden="1" x14ac:dyDescent="0.25">
      <c r="A6175" t="s">
        <v>2693</v>
      </c>
      <c r="B6175" t="s">
        <v>2692</v>
      </c>
      <c r="C6175" t="s">
        <v>2691</v>
      </c>
      <c r="D6175">
        <v>19222.12</v>
      </c>
      <c r="E6175">
        <v>66</v>
      </c>
      <c r="F6175">
        <v>90471</v>
      </c>
      <c r="G6175">
        <v>77103213</v>
      </c>
      <c r="H6175" t="s">
        <v>3165</v>
      </c>
      <c r="I6175" s="9">
        <v>43872.836805555555</v>
      </c>
      <c r="J6175" s="8" t="s">
        <v>2737</v>
      </c>
      <c r="K6175">
        <v>771</v>
      </c>
      <c r="L6175">
        <v>806</v>
      </c>
      <c r="M6175" s="19">
        <v>70</v>
      </c>
    </row>
    <row r="6176" spans="1:13" hidden="1" x14ac:dyDescent="0.25">
      <c r="A6176" t="s">
        <v>2693</v>
      </c>
      <c r="B6176" t="s">
        <v>2692</v>
      </c>
      <c r="C6176" t="s">
        <v>2691</v>
      </c>
      <c r="D6176">
        <v>19222.12</v>
      </c>
      <c r="E6176">
        <v>11.02</v>
      </c>
      <c r="F6176" t="s">
        <v>2737</v>
      </c>
      <c r="G6176">
        <v>27210100</v>
      </c>
      <c r="H6176" t="s">
        <v>2750</v>
      </c>
      <c r="I6176" s="9">
        <v>43872.836805555555</v>
      </c>
      <c r="J6176" s="8" t="s">
        <v>2737</v>
      </c>
      <c r="K6176">
        <v>272</v>
      </c>
      <c r="L6176">
        <v>806</v>
      </c>
    </row>
    <row r="6177" spans="1:12" hidden="1" x14ac:dyDescent="0.25">
      <c r="A6177" t="s">
        <v>2693</v>
      </c>
      <c r="B6177" t="s">
        <v>2692</v>
      </c>
      <c r="C6177" t="s">
        <v>2691</v>
      </c>
      <c r="D6177">
        <v>19222.12</v>
      </c>
      <c r="E6177">
        <v>11.02</v>
      </c>
      <c r="F6177" t="s">
        <v>2737</v>
      </c>
      <c r="G6177">
        <v>27210100</v>
      </c>
      <c r="H6177" t="s">
        <v>2750</v>
      </c>
      <c r="I6177" s="9">
        <v>43872.836805555555</v>
      </c>
      <c r="J6177" s="8" t="s">
        <v>2737</v>
      </c>
      <c r="K6177">
        <v>272</v>
      </c>
      <c r="L6177">
        <v>806</v>
      </c>
    </row>
    <row r="6178" spans="1:12" hidden="1" x14ac:dyDescent="0.25">
      <c r="A6178" t="s">
        <v>2693</v>
      </c>
      <c r="B6178" t="s">
        <v>2692</v>
      </c>
      <c r="C6178" t="s">
        <v>2691</v>
      </c>
      <c r="D6178">
        <v>19222.12</v>
      </c>
      <c r="E6178">
        <v>6.74</v>
      </c>
      <c r="F6178" t="s">
        <v>2737</v>
      </c>
      <c r="G6178">
        <v>27210100</v>
      </c>
      <c r="H6178" t="s">
        <v>2750</v>
      </c>
      <c r="I6178" s="9">
        <v>43872.836805555555</v>
      </c>
      <c r="J6178" s="8" t="s">
        <v>2737</v>
      </c>
      <c r="K6178">
        <v>272</v>
      </c>
      <c r="L6178">
        <v>806</v>
      </c>
    </row>
    <row r="6179" spans="1:12" hidden="1" x14ac:dyDescent="0.25">
      <c r="A6179" t="s">
        <v>2693</v>
      </c>
      <c r="B6179" t="s">
        <v>2692</v>
      </c>
      <c r="C6179" t="s">
        <v>2691</v>
      </c>
      <c r="D6179">
        <v>19222.12</v>
      </c>
      <c r="E6179">
        <v>6.74</v>
      </c>
      <c r="F6179" t="s">
        <v>2737</v>
      </c>
      <c r="G6179">
        <v>27210100</v>
      </c>
      <c r="H6179" t="s">
        <v>2750</v>
      </c>
      <c r="I6179" s="9">
        <v>43872.836805555555</v>
      </c>
      <c r="J6179" s="8" t="s">
        <v>2737</v>
      </c>
      <c r="K6179">
        <v>272</v>
      </c>
      <c r="L6179">
        <v>806</v>
      </c>
    </row>
    <row r="6180" spans="1:12" hidden="1" x14ac:dyDescent="0.25">
      <c r="A6180" t="s">
        <v>2693</v>
      </c>
      <c r="B6180" t="s">
        <v>2692</v>
      </c>
      <c r="C6180" t="s">
        <v>2691</v>
      </c>
      <c r="D6180">
        <v>19222.12</v>
      </c>
      <c r="E6180">
        <v>5.46</v>
      </c>
      <c r="F6180" t="s">
        <v>2737</v>
      </c>
      <c r="G6180">
        <v>27210100</v>
      </c>
      <c r="H6180" t="s">
        <v>2750</v>
      </c>
      <c r="I6180" s="9">
        <v>43872.836805555555</v>
      </c>
      <c r="J6180" s="8" t="s">
        <v>2737</v>
      </c>
      <c r="K6180">
        <v>272</v>
      </c>
      <c r="L6180">
        <v>806</v>
      </c>
    </row>
    <row r="6181" spans="1:12" hidden="1" x14ac:dyDescent="0.25">
      <c r="A6181" t="s">
        <v>2693</v>
      </c>
      <c r="B6181" t="s">
        <v>2692</v>
      </c>
      <c r="C6181" t="s">
        <v>2691</v>
      </c>
      <c r="D6181">
        <v>19222.12</v>
      </c>
      <c r="E6181">
        <v>5.46</v>
      </c>
      <c r="F6181" t="s">
        <v>2737</v>
      </c>
      <c r="G6181">
        <v>27210100</v>
      </c>
      <c r="H6181" t="s">
        <v>2750</v>
      </c>
      <c r="I6181" s="9">
        <v>43872.836805555555</v>
      </c>
      <c r="J6181" s="8" t="s">
        <v>2737</v>
      </c>
      <c r="K6181">
        <v>272</v>
      </c>
      <c r="L6181">
        <v>806</v>
      </c>
    </row>
    <row r="6182" spans="1:12" hidden="1" x14ac:dyDescent="0.25">
      <c r="A6182" t="s">
        <v>2693</v>
      </c>
      <c r="B6182" t="s">
        <v>2692</v>
      </c>
      <c r="C6182" t="s">
        <v>2691</v>
      </c>
      <c r="D6182">
        <v>19222.12</v>
      </c>
      <c r="E6182">
        <v>56.37</v>
      </c>
      <c r="F6182" t="s">
        <v>2737</v>
      </c>
      <c r="G6182">
        <v>27069512</v>
      </c>
      <c r="H6182" t="s">
        <v>2822</v>
      </c>
      <c r="I6182" s="9">
        <v>43872.836805555555</v>
      </c>
      <c r="J6182" s="8" t="s">
        <v>2737</v>
      </c>
      <c r="K6182">
        <v>270</v>
      </c>
      <c r="L6182">
        <v>806</v>
      </c>
    </row>
    <row r="6183" spans="1:12" hidden="1" x14ac:dyDescent="0.25">
      <c r="A6183" t="s">
        <v>2693</v>
      </c>
      <c r="B6183" t="s">
        <v>2692</v>
      </c>
      <c r="C6183" t="s">
        <v>2691</v>
      </c>
      <c r="D6183">
        <v>19222.12</v>
      </c>
      <c r="E6183">
        <v>92.86</v>
      </c>
      <c r="F6183" t="s">
        <v>2737</v>
      </c>
      <c r="G6183">
        <v>27210100</v>
      </c>
      <c r="H6183" t="s">
        <v>2750</v>
      </c>
      <c r="I6183" s="9">
        <v>43872.836805555555</v>
      </c>
      <c r="J6183" s="8" t="s">
        <v>2737</v>
      </c>
      <c r="K6183">
        <v>272</v>
      </c>
      <c r="L6183">
        <v>806</v>
      </c>
    </row>
    <row r="6184" spans="1:12" hidden="1" x14ac:dyDescent="0.25">
      <c r="A6184" t="s">
        <v>2693</v>
      </c>
      <c r="B6184" t="s">
        <v>2692</v>
      </c>
      <c r="C6184" t="s">
        <v>2691</v>
      </c>
      <c r="D6184">
        <v>19222.12</v>
      </c>
      <c r="E6184">
        <v>199.43</v>
      </c>
      <c r="F6184" t="s">
        <v>2737</v>
      </c>
      <c r="G6184">
        <v>27250540</v>
      </c>
      <c r="H6184" t="s">
        <v>2817</v>
      </c>
      <c r="I6184" s="9">
        <v>43872.836805555555</v>
      </c>
      <c r="J6184" s="8" t="s">
        <v>2737</v>
      </c>
      <c r="K6184">
        <v>272</v>
      </c>
      <c r="L6184">
        <v>806</v>
      </c>
    </row>
    <row r="6185" spans="1:12" hidden="1" x14ac:dyDescent="0.25">
      <c r="A6185" t="s">
        <v>2693</v>
      </c>
      <c r="B6185" t="s">
        <v>2692</v>
      </c>
      <c r="C6185" t="s">
        <v>2691</v>
      </c>
      <c r="D6185">
        <v>19222.12</v>
      </c>
      <c r="E6185">
        <v>76.5</v>
      </c>
      <c r="F6185" t="s">
        <v>2737</v>
      </c>
      <c r="G6185">
        <v>27050508</v>
      </c>
      <c r="H6185" t="s">
        <v>2816</v>
      </c>
      <c r="I6185" s="9">
        <v>43872.836805555555</v>
      </c>
      <c r="J6185" s="8" t="s">
        <v>2737</v>
      </c>
      <c r="K6185">
        <v>270</v>
      </c>
      <c r="L6185">
        <v>806</v>
      </c>
    </row>
    <row r="6186" spans="1:12" hidden="1" x14ac:dyDescent="0.25">
      <c r="A6186" t="s">
        <v>2693</v>
      </c>
      <c r="B6186" t="s">
        <v>2692</v>
      </c>
      <c r="C6186" t="s">
        <v>2691</v>
      </c>
      <c r="D6186">
        <v>19222.12</v>
      </c>
      <c r="E6186">
        <v>13.89</v>
      </c>
      <c r="F6186" t="s">
        <v>2737</v>
      </c>
      <c r="G6186">
        <v>27250507</v>
      </c>
      <c r="H6186" t="s">
        <v>2815</v>
      </c>
      <c r="I6186" s="9">
        <v>43872.836805555555</v>
      </c>
      <c r="J6186" s="8" t="s">
        <v>2737</v>
      </c>
      <c r="K6186">
        <v>272</v>
      </c>
      <c r="L6186">
        <v>806</v>
      </c>
    </row>
    <row r="6187" spans="1:12" hidden="1" x14ac:dyDescent="0.25">
      <c r="A6187" t="s">
        <v>2693</v>
      </c>
      <c r="B6187" t="s">
        <v>2692</v>
      </c>
      <c r="C6187" t="s">
        <v>2691</v>
      </c>
      <c r="D6187">
        <v>19222.12</v>
      </c>
      <c r="E6187">
        <v>13.89</v>
      </c>
      <c r="F6187" t="s">
        <v>2737</v>
      </c>
      <c r="G6187">
        <v>27250507</v>
      </c>
      <c r="H6187" t="s">
        <v>2815</v>
      </c>
      <c r="I6187" s="9">
        <v>43872.836805555555</v>
      </c>
      <c r="J6187" s="8" t="s">
        <v>2737</v>
      </c>
      <c r="K6187">
        <v>272</v>
      </c>
      <c r="L6187">
        <v>806</v>
      </c>
    </row>
    <row r="6188" spans="1:12" hidden="1" x14ac:dyDescent="0.25">
      <c r="A6188" t="s">
        <v>2693</v>
      </c>
      <c r="B6188" t="s">
        <v>2692</v>
      </c>
      <c r="C6188" t="s">
        <v>2691</v>
      </c>
      <c r="D6188">
        <v>19222.12</v>
      </c>
      <c r="E6188">
        <v>92.09</v>
      </c>
      <c r="F6188">
        <v>69118</v>
      </c>
      <c r="G6188">
        <v>27069118</v>
      </c>
      <c r="H6188" t="s">
        <v>2821</v>
      </c>
      <c r="I6188" s="9">
        <v>43872.836805555555</v>
      </c>
      <c r="J6188" s="8" t="s">
        <v>2737</v>
      </c>
      <c r="K6188">
        <v>270</v>
      </c>
      <c r="L6188">
        <v>806</v>
      </c>
    </row>
    <row r="6189" spans="1:12" hidden="1" x14ac:dyDescent="0.25">
      <c r="A6189" t="s">
        <v>2693</v>
      </c>
      <c r="B6189" t="s">
        <v>2692</v>
      </c>
      <c r="C6189" t="s">
        <v>2691</v>
      </c>
      <c r="D6189">
        <v>19222.12</v>
      </c>
      <c r="E6189">
        <v>8.32</v>
      </c>
      <c r="F6189" t="s">
        <v>2737</v>
      </c>
      <c r="G6189">
        <v>27269155</v>
      </c>
      <c r="H6189" t="s">
        <v>2820</v>
      </c>
      <c r="I6189" s="9">
        <v>43872.836805555555</v>
      </c>
      <c r="J6189" s="8" t="s">
        <v>2737</v>
      </c>
      <c r="K6189">
        <v>272</v>
      </c>
      <c r="L6189">
        <v>806</v>
      </c>
    </row>
    <row r="6190" spans="1:12" hidden="1" x14ac:dyDescent="0.25">
      <c r="A6190" t="s">
        <v>2693</v>
      </c>
      <c r="B6190" t="s">
        <v>2692</v>
      </c>
      <c r="C6190" t="s">
        <v>2691</v>
      </c>
      <c r="D6190">
        <v>19222.12</v>
      </c>
      <c r="E6190">
        <v>48.74</v>
      </c>
      <c r="F6190" t="s">
        <v>2737</v>
      </c>
      <c r="G6190">
        <v>27269185</v>
      </c>
      <c r="H6190" t="s">
        <v>2819</v>
      </c>
      <c r="I6190" s="9">
        <v>43872.836805555555</v>
      </c>
      <c r="J6190" s="8" t="s">
        <v>2737</v>
      </c>
      <c r="K6190">
        <v>272</v>
      </c>
      <c r="L6190">
        <v>806</v>
      </c>
    </row>
    <row r="6191" spans="1:12" hidden="1" x14ac:dyDescent="0.25">
      <c r="A6191" t="s">
        <v>2693</v>
      </c>
      <c r="B6191" t="s">
        <v>2692</v>
      </c>
      <c r="C6191" t="s">
        <v>2691</v>
      </c>
      <c r="D6191">
        <v>19222.12</v>
      </c>
      <c r="E6191">
        <v>10.53</v>
      </c>
      <c r="F6191" t="s">
        <v>2737</v>
      </c>
      <c r="G6191">
        <v>27013394</v>
      </c>
      <c r="H6191" t="s">
        <v>2789</v>
      </c>
      <c r="I6191" s="9">
        <v>43872.836805555555</v>
      </c>
      <c r="J6191" s="8" t="s">
        <v>2737</v>
      </c>
      <c r="K6191">
        <v>270</v>
      </c>
      <c r="L6191">
        <v>806</v>
      </c>
    </row>
    <row r="6192" spans="1:12" hidden="1" x14ac:dyDescent="0.25">
      <c r="A6192" t="s">
        <v>2693</v>
      </c>
      <c r="B6192" t="s">
        <v>2692</v>
      </c>
      <c r="C6192" t="s">
        <v>2691</v>
      </c>
      <c r="D6192">
        <v>19222.12</v>
      </c>
      <c r="E6192">
        <v>27.34</v>
      </c>
      <c r="F6192" t="s">
        <v>2737</v>
      </c>
      <c r="G6192">
        <v>27013399</v>
      </c>
      <c r="H6192" t="s">
        <v>2739</v>
      </c>
      <c r="I6192" s="9">
        <v>43872.836805555555</v>
      </c>
      <c r="J6192" s="8" t="s">
        <v>2737</v>
      </c>
      <c r="K6192">
        <v>270</v>
      </c>
      <c r="L6192">
        <v>806</v>
      </c>
    </row>
    <row r="6193" spans="1:12" hidden="1" x14ac:dyDescent="0.25">
      <c r="A6193" t="s">
        <v>2693</v>
      </c>
      <c r="B6193" t="s">
        <v>2692</v>
      </c>
      <c r="C6193" t="s">
        <v>2691</v>
      </c>
      <c r="D6193">
        <v>19222.12</v>
      </c>
      <c r="E6193">
        <v>27.34</v>
      </c>
      <c r="F6193" t="s">
        <v>2737</v>
      </c>
      <c r="G6193">
        <v>27013399</v>
      </c>
      <c r="H6193" t="s">
        <v>2739</v>
      </c>
      <c r="I6193" s="9">
        <v>43872.836805555555</v>
      </c>
      <c r="J6193" s="8" t="s">
        <v>2737</v>
      </c>
      <c r="K6193">
        <v>270</v>
      </c>
      <c r="L6193">
        <v>806</v>
      </c>
    </row>
    <row r="6194" spans="1:12" hidden="1" x14ac:dyDescent="0.25">
      <c r="A6194" t="s">
        <v>2693</v>
      </c>
      <c r="B6194" t="s">
        <v>2692</v>
      </c>
      <c r="C6194" t="s">
        <v>2691</v>
      </c>
      <c r="D6194">
        <v>19222.12</v>
      </c>
      <c r="E6194">
        <v>7.35</v>
      </c>
      <c r="F6194" t="s">
        <v>2737</v>
      </c>
      <c r="G6194">
        <v>27013392</v>
      </c>
      <c r="H6194" t="s">
        <v>2755</v>
      </c>
      <c r="I6194" s="9">
        <v>43872.836805555555</v>
      </c>
      <c r="J6194" s="8" t="s">
        <v>2737</v>
      </c>
      <c r="K6194">
        <v>270</v>
      </c>
      <c r="L6194">
        <v>806</v>
      </c>
    </row>
    <row r="6195" spans="1:12" hidden="1" x14ac:dyDescent="0.25">
      <c r="A6195" t="s">
        <v>2693</v>
      </c>
      <c r="B6195" t="s">
        <v>2692</v>
      </c>
      <c r="C6195" t="s">
        <v>2691</v>
      </c>
      <c r="D6195">
        <v>19222.12</v>
      </c>
      <c r="E6195">
        <v>7.35</v>
      </c>
      <c r="F6195" t="s">
        <v>2737</v>
      </c>
      <c r="G6195">
        <v>27013392</v>
      </c>
      <c r="H6195" t="s">
        <v>2755</v>
      </c>
      <c r="I6195" s="9">
        <v>43872.836805555555</v>
      </c>
      <c r="J6195" s="8" t="s">
        <v>2737</v>
      </c>
      <c r="K6195">
        <v>270</v>
      </c>
      <c r="L6195">
        <v>806</v>
      </c>
    </row>
    <row r="6196" spans="1:12" hidden="1" x14ac:dyDescent="0.25">
      <c r="A6196" t="s">
        <v>2693</v>
      </c>
      <c r="B6196" t="s">
        <v>2692</v>
      </c>
      <c r="C6196" t="s">
        <v>2691</v>
      </c>
      <c r="D6196">
        <v>19222.12</v>
      </c>
      <c r="E6196">
        <v>7.35</v>
      </c>
      <c r="F6196" t="s">
        <v>2737</v>
      </c>
      <c r="G6196">
        <v>27013393</v>
      </c>
      <c r="H6196" t="s">
        <v>2834</v>
      </c>
      <c r="I6196" s="9">
        <v>43872.836805555555</v>
      </c>
      <c r="J6196" s="8" t="s">
        <v>2737</v>
      </c>
      <c r="K6196">
        <v>270</v>
      </c>
      <c r="L6196">
        <v>806</v>
      </c>
    </row>
    <row r="6197" spans="1:12" hidden="1" x14ac:dyDescent="0.25">
      <c r="A6197" t="s">
        <v>2693</v>
      </c>
      <c r="B6197" t="s">
        <v>2692</v>
      </c>
      <c r="C6197" t="s">
        <v>2691</v>
      </c>
      <c r="D6197">
        <v>19222.12</v>
      </c>
      <c r="E6197">
        <v>12.23</v>
      </c>
      <c r="F6197" t="s">
        <v>2737</v>
      </c>
      <c r="G6197">
        <v>27069208</v>
      </c>
      <c r="H6197" t="s">
        <v>2791</v>
      </c>
      <c r="I6197" s="9">
        <v>43872.836805555555</v>
      </c>
      <c r="J6197" s="8" t="s">
        <v>2737</v>
      </c>
      <c r="K6197">
        <v>270</v>
      </c>
      <c r="L6197">
        <v>806</v>
      </c>
    </row>
    <row r="6198" spans="1:12" hidden="1" x14ac:dyDescent="0.25">
      <c r="A6198" t="s">
        <v>2693</v>
      </c>
      <c r="B6198" t="s">
        <v>2692</v>
      </c>
      <c r="C6198" t="s">
        <v>2691</v>
      </c>
      <c r="D6198">
        <v>19222.12</v>
      </c>
      <c r="E6198">
        <v>11.59</v>
      </c>
      <c r="F6198" t="s">
        <v>2737</v>
      </c>
      <c r="G6198">
        <v>27069212</v>
      </c>
      <c r="H6198" t="s">
        <v>2754</v>
      </c>
      <c r="I6198" s="9">
        <v>43872.836805555555</v>
      </c>
      <c r="J6198" s="8" t="s">
        <v>2737</v>
      </c>
      <c r="K6198">
        <v>270</v>
      </c>
      <c r="L6198">
        <v>806</v>
      </c>
    </row>
    <row r="6199" spans="1:12" hidden="1" x14ac:dyDescent="0.25">
      <c r="A6199" t="s">
        <v>2693</v>
      </c>
      <c r="B6199" t="s">
        <v>2692</v>
      </c>
      <c r="C6199" t="s">
        <v>2691</v>
      </c>
      <c r="D6199">
        <v>19222.12</v>
      </c>
      <c r="E6199">
        <v>22.56</v>
      </c>
      <c r="F6199" t="s">
        <v>2752</v>
      </c>
      <c r="G6199">
        <v>27038238</v>
      </c>
      <c r="H6199" t="s">
        <v>2753</v>
      </c>
      <c r="I6199" s="9">
        <v>43872.836805555555</v>
      </c>
      <c r="J6199" s="8" t="s">
        <v>2737</v>
      </c>
      <c r="K6199">
        <v>270</v>
      </c>
      <c r="L6199">
        <v>806</v>
      </c>
    </row>
    <row r="6200" spans="1:12" hidden="1" x14ac:dyDescent="0.25">
      <c r="A6200" t="s">
        <v>2693</v>
      </c>
      <c r="B6200" t="s">
        <v>2692</v>
      </c>
      <c r="C6200" t="s">
        <v>2691</v>
      </c>
      <c r="D6200">
        <v>19222.12</v>
      </c>
      <c r="E6200">
        <v>22.56</v>
      </c>
      <c r="F6200" t="s">
        <v>2752</v>
      </c>
      <c r="G6200">
        <v>27038238</v>
      </c>
      <c r="H6200" t="s">
        <v>2753</v>
      </c>
      <c r="I6200" s="9">
        <v>43872.836805555555</v>
      </c>
      <c r="J6200" s="8" t="s">
        <v>2737</v>
      </c>
      <c r="K6200">
        <v>270</v>
      </c>
      <c r="L6200">
        <v>806</v>
      </c>
    </row>
    <row r="6201" spans="1:12" hidden="1" x14ac:dyDescent="0.25">
      <c r="A6201" t="s">
        <v>2693</v>
      </c>
      <c r="B6201" t="s">
        <v>2692</v>
      </c>
      <c r="C6201" t="s">
        <v>2691</v>
      </c>
      <c r="D6201">
        <v>19222.12</v>
      </c>
      <c r="E6201">
        <v>5.46</v>
      </c>
      <c r="F6201" t="s">
        <v>2737</v>
      </c>
      <c r="G6201">
        <v>27069165</v>
      </c>
      <c r="H6201" t="s">
        <v>2806</v>
      </c>
      <c r="I6201" s="9">
        <v>43872.836805555555</v>
      </c>
      <c r="J6201" s="8" t="s">
        <v>2737</v>
      </c>
      <c r="K6201">
        <v>270</v>
      </c>
      <c r="L6201">
        <v>806</v>
      </c>
    </row>
    <row r="6202" spans="1:12" hidden="1" x14ac:dyDescent="0.25">
      <c r="A6202" t="s">
        <v>2693</v>
      </c>
      <c r="B6202" t="s">
        <v>2692</v>
      </c>
      <c r="C6202" t="s">
        <v>2691</v>
      </c>
      <c r="D6202">
        <v>19222.12</v>
      </c>
      <c r="E6202">
        <v>8.57</v>
      </c>
      <c r="F6202" t="s">
        <v>2737</v>
      </c>
      <c r="G6202">
        <v>27069276</v>
      </c>
      <c r="H6202" t="s">
        <v>2813</v>
      </c>
      <c r="I6202" s="9">
        <v>43872.836805555555</v>
      </c>
      <c r="J6202" s="8" t="s">
        <v>2737</v>
      </c>
      <c r="K6202">
        <v>270</v>
      </c>
      <c r="L6202">
        <v>806</v>
      </c>
    </row>
    <row r="6203" spans="1:12" hidden="1" x14ac:dyDescent="0.25">
      <c r="A6203" t="s">
        <v>2693</v>
      </c>
      <c r="B6203" t="s">
        <v>2692</v>
      </c>
      <c r="C6203" t="s">
        <v>2691</v>
      </c>
      <c r="D6203">
        <v>19222.12</v>
      </c>
      <c r="E6203">
        <v>8.83</v>
      </c>
      <c r="F6203" t="s">
        <v>2737</v>
      </c>
      <c r="G6203">
        <v>27069171</v>
      </c>
      <c r="H6203" t="s">
        <v>2809</v>
      </c>
      <c r="I6203" s="9">
        <v>43872.836805555555</v>
      </c>
      <c r="J6203" s="8" t="s">
        <v>2737</v>
      </c>
      <c r="K6203">
        <v>270</v>
      </c>
      <c r="L6203">
        <v>806</v>
      </c>
    </row>
    <row r="6204" spans="1:12" hidden="1" x14ac:dyDescent="0.25">
      <c r="A6204" t="s">
        <v>2693</v>
      </c>
      <c r="B6204" t="s">
        <v>2692</v>
      </c>
      <c r="C6204" t="s">
        <v>2691</v>
      </c>
      <c r="D6204">
        <v>19222.12</v>
      </c>
      <c r="E6204">
        <v>8.83</v>
      </c>
      <c r="F6204" t="s">
        <v>2737</v>
      </c>
      <c r="G6204">
        <v>27069171</v>
      </c>
      <c r="H6204" t="s">
        <v>2809</v>
      </c>
      <c r="I6204" s="9">
        <v>43872.836805555555</v>
      </c>
      <c r="J6204" s="8" t="s">
        <v>2737</v>
      </c>
      <c r="K6204">
        <v>270</v>
      </c>
      <c r="L6204">
        <v>806</v>
      </c>
    </row>
    <row r="6205" spans="1:12" hidden="1" x14ac:dyDescent="0.25">
      <c r="A6205" t="s">
        <v>2693</v>
      </c>
      <c r="B6205" t="s">
        <v>2692</v>
      </c>
      <c r="C6205" t="s">
        <v>2691</v>
      </c>
      <c r="D6205">
        <v>19222.12</v>
      </c>
      <c r="E6205">
        <v>40</v>
      </c>
      <c r="F6205" t="s">
        <v>2737</v>
      </c>
      <c r="G6205">
        <v>27013490</v>
      </c>
      <c r="H6205" t="s">
        <v>2814</v>
      </c>
      <c r="I6205" s="9">
        <v>43872.836805555555</v>
      </c>
      <c r="J6205" s="8" t="s">
        <v>2737</v>
      </c>
      <c r="K6205">
        <v>270</v>
      </c>
      <c r="L6205">
        <v>806</v>
      </c>
    </row>
    <row r="6206" spans="1:12" hidden="1" x14ac:dyDescent="0.25">
      <c r="A6206" t="s">
        <v>2693</v>
      </c>
      <c r="B6206" t="s">
        <v>2692</v>
      </c>
      <c r="C6206" t="s">
        <v>2691</v>
      </c>
      <c r="D6206">
        <v>19222.12</v>
      </c>
      <c r="E6206">
        <v>5.46</v>
      </c>
      <c r="F6206" t="s">
        <v>2737</v>
      </c>
      <c r="G6206">
        <v>27069165</v>
      </c>
      <c r="H6206" t="s">
        <v>2806</v>
      </c>
      <c r="I6206" s="9">
        <v>43872.836805555555</v>
      </c>
      <c r="J6206" s="8" t="s">
        <v>2737</v>
      </c>
      <c r="K6206">
        <v>270</v>
      </c>
      <c r="L6206">
        <v>806</v>
      </c>
    </row>
    <row r="6207" spans="1:12" hidden="1" x14ac:dyDescent="0.25">
      <c r="A6207" t="s">
        <v>2693</v>
      </c>
      <c r="B6207" t="s">
        <v>2692</v>
      </c>
      <c r="C6207" t="s">
        <v>2691</v>
      </c>
      <c r="D6207">
        <v>19222.12</v>
      </c>
      <c r="E6207">
        <v>33.82</v>
      </c>
      <c r="F6207" t="s">
        <v>2737</v>
      </c>
      <c r="G6207">
        <v>27269146</v>
      </c>
      <c r="H6207" t="s">
        <v>2825</v>
      </c>
      <c r="I6207" s="9">
        <v>43872.836805555555</v>
      </c>
      <c r="J6207" s="8" t="s">
        <v>2737</v>
      </c>
      <c r="K6207">
        <v>272</v>
      </c>
      <c r="L6207">
        <v>806</v>
      </c>
    </row>
    <row r="6208" spans="1:12" hidden="1" x14ac:dyDescent="0.25">
      <c r="A6208" t="s">
        <v>2693</v>
      </c>
      <c r="B6208" t="s">
        <v>2692</v>
      </c>
      <c r="C6208" t="s">
        <v>2691</v>
      </c>
      <c r="D6208">
        <v>19222.12</v>
      </c>
      <c r="E6208">
        <v>158.78</v>
      </c>
      <c r="F6208" t="s">
        <v>2823</v>
      </c>
      <c r="G6208">
        <v>27220100</v>
      </c>
      <c r="H6208" t="s">
        <v>2824</v>
      </c>
      <c r="I6208" s="9">
        <v>43872.836805555555</v>
      </c>
      <c r="J6208" s="8" t="s">
        <v>2737</v>
      </c>
      <c r="K6208">
        <v>272</v>
      </c>
      <c r="L6208">
        <v>806</v>
      </c>
    </row>
    <row r="6209" spans="1:13" hidden="1" x14ac:dyDescent="0.25">
      <c r="A6209" t="s">
        <v>2693</v>
      </c>
      <c r="B6209" t="s">
        <v>2692</v>
      </c>
      <c r="C6209" t="s">
        <v>2691</v>
      </c>
      <c r="D6209">
        <v>19222.12</v>
      </c>
      <c r="E6209">
        <v>12.15</v>
      </c>
      <c r="F6209" t="s">
        <v>2826</v>
      </c>
      <c r="G6209">
        <v>27038311</v>
      </c>
      <c r="H6209" t="s">
        <v>2827</v>
      </c>
      <c r="I6209" s="9">
        <v>43872.836805555555</v>
      </c>
      <c r="J6209" s="8" t="s">
        <v>2737</v>
      </c>
      <c r="K6209">
        <v>270</v>
      </c>
      <c r="L6209">
        <v>806</v>
      </c>
    </row>
    <row r="6210" spans="1:13" hidden="1" x14ac:dyDescent="0.25">
      <c r="A6210" t="s">
        <v>2693</v>
      </c>
      <c r="B6210" t="s">
        <v>2692</v>
      </c>
      <c r="C6210" t="s">
        <v>2691</v>
      </c>
      <c r="D6210">
        <v>19222.12</v>
      </c>
      <c r="E6210">
        <v>-33.82</v>
      </c>
      <c r="F6210" t="s">
        <v>2737</v>
      </c>
      <c r="G6210">
        <v>27269146</v>
      </c>
      <c r="H6210" t="s">
        <v>2825</v>
      </c>
      <c r="I6210" s="9">
        <v>43872.836805555555</v>
      </c>
      <c r="J6210" s="8" t="s">
        <v>2737</v>
      </c>
      <c r="K6210">
        <v>272</v>
      </c>
      <c r="L6210">
        <v>806</v>
      </c>
    </row>
    <row r="6211" spans="1:13" hidden="1" x14ac:dyDescent="0.25">
      <c r="A6211" t="s">
        <v>2693</v>
      </c>
      <c r="B6211" t="s">
        <v>2692</v>
      </c>
      <c r="C6211" t="s">
        <v>2691</v>
      </c>
      <c r="D6211">
        <v>19222.12</v>
      </c>
      <c r="E6211">
        <v>1146</v>
      </c>
      <c r="F6211">
        <v>23782</v>
      </c>
      <c r="G6211">
        <v>25023782</v>
      </c>
      <c r="H6211" t="s">
        <v>2944</v>
      </c>
      <c r="I6211" s="9">
        <v>43872.836805555555</v>
      </c>
      <c r="J6211" s="8" t="s">
        <v>2737</v>
      </c>
      <c r="K6211">
        <v>250</v>
      </c>
      <c r="L6211">
        <v>806</v>
      </c>
    </row>
    <row r="6212" spans="1:13" hidden="1" x14ac:dyDescent="0.25">
      <c r="A6212" t="s">
        <v>2693</v>
      </c>
      <c r="B6212" t="s">
        <v>2692</v>
      </c>
      <c r="C6212" t="s">
        <v>2691</v>
      </c>
      <c r="D6212">
        <v>19222.12</v>
      </c>
      <c r="E6212">
        <v>8.57</v>
      </c>
      <c r="F6212" t="s">
        <v>2737</v>
      </c>
      <c r="G6212">
        <v>27069276</v>
      </c>
      <c r="H6212" t="s">
        <v>2813</v>
      </c>
      <c r="I6212" s="9">
        <v>43872.836805555555</v>
      </c>
      <c r="J6212" s="8" t="s">
        <v>2737</v>
      </c>
      <c r="K6212">
        <v>270</v>
      </c>
      <c r="L6212">
        <v>806</v>
      </c>
    </row>
    <row r="6213" spans="1:13" hidden="1" x14ac:dyDescent="0.25">
      <c r="A6213" t="s">
        <v>2693</v>
      </c>
      <c r="B6213" t="s">
        <v>2692</v>
      </c>
      <c r="C6213" t="s">
        <v>2691</v>
      </c>
      <c r="D6213">
        <v>19222.12</v>
      </c>
      <c r="E6213">
        <v>27.34</v>
      </c>
      <c r="F6213" t="s">
        <v>2737</v>
      </c>
      <c r="G6213">
        <v>27013399</v>
      </c>
      <c r="H6213" t="s">
        <v>2739</v>
      </c>
      <c r="I6213" s="9">
        <v>43872.836805555555</v>
      </c>
      <c r="J6213" s="8" t="s">
        <v>2737</v>
      </c>
      <c r="K6213">
        <v>270</v>
      </c>
      <c r="L6213">
        <v>806</v>
      </c>
    </row>
    <row r="6214" spans="1:13" hidden="1" x14ac:dyDescent="0.25">
      <c r="A6214" t="s">
        <v>2693</v>
      </c>
      <c r="B6214" t="s">
        <v>2692</v>
      </c>
      <c r="C6214" t="s">
        <v>2691</v>
      </c>
      <c r="D6214">
        <v>19222.12</v>
      </c>
      <c r="E6214">
        <v>10.53</v>
      </c>
      <c r="F6214" t="s">
        <v>2737</v>
      </c>
      <c r="G6214">
        <v>27013394</v>
      </c>
      <c r="H6214" t="s">
        <v>2789</v>
      </c>
      <c r="I6214" s="9">
        <v>43872.836805555555</v>
      </c>
      <c r="J6214" s="8" t="s">
        <v>2737</v>
      </c>
      <c r="K6214">
        <v>270</v>
      </c>
      <c r="L6214">
        <v>806</v>
      </c>
    </row>
    <row r="6215" spans="1:13" hidden="1" x14ac:dyDescent="0.25">
      <c r="A6215" t="s">
        <v>2693</v>
      </c>
      <c r="B6215" t="s">
        <v>2692</v>
      </c>
      <c r="C6215" t="s">
        <v>2691</v>
      </c>
      <c r="D6215">
        <v>19222.12</v>
      </c>
      <c r="E6215">
        <v>92.09</v>
      </c>
      <c r="F6215">
        <v>69118</v>
      </c>
      <c r="G6215">
        <v>27069118</v>
      </c>
      <c r="H6215" t="s">
        <v>2821</v>
      </c>
      <c r="I6215" s="9">
        <v>43872.836805555555</v>
      </c>
      <c r="J6215" s="8" t="s">
        <v>2737</v>
      </c>
      <c r="K6215">
        <v>270</v>
      </c>
      <c r="L6215">
        <v>806</v>
      </c>
    </row>
    <row r="6216" spans="1:13" hidden="1" x14ac:dyDescent="0.25">
      <c r="A6216" t="s">
        <v>2693</v>
      </c>
      <c r="B6216" t="s">
        <v>2692</v>
      </c>
      <c r="C6216" t="s">
        <v>2691</v>
      </c>
      <c r="D6216">
        <v>19222.12</v>
      </c>
      <c r="E6216">
        <v>8.32</v>
      </c>
      <c r="F6216" t="s">
        <v>2737</v>
      </c>
      <c r="G6216">
        <v>27269155</v>
      </c>
      <c r="H6216" t="s">
        <v>2820</v>
      </c>
      <c r="I6216" s="9">
        <v>43872.836805555555</v>
      </c>
      <c r="J6216" s="8" t="s">
        <v>2737</v>
      </c>
      <c r="K6216">
        <v>272</v>
      </c>
      <c r="L6216">
        <v>806</v>
      </c>
    </row>
    <row r="6217" spans="1:13" hidden="1" x14ac:dyDescent="0.25">
      <c r="A6217" t="s">
        <v>2693</v>
      </c>
      <c r="B6217" t="s">
        <v>2692</v>
      </c>
      <c r="C6217" t="s">
        <v>2691</v>
      </c>
      <c r="D6217">
        <v>19222.12</v>
      </c>
      <c r="E6217">
        <v>48.74</v>
      </c>
      <c r="F6217" t="s">
        <v>2737</v>
      </c>
      <c r="G6217">
        <v>27269185</v>
      </c>
      <c r="H6217" t="s">
        <v>2819</v>
      </c>
      <c r="I6217" s="9">
        <v>43872.836805555555</v>
      </c>
      <c r="J6217" s="8" t="s">
        <v>2737</v>
      </c>
      <c r="K6217">
        <v>272</v>
      </c>
      <c r="L6217">
        <v>806</v>
      </c>
    </row>
    <row r="6218" spans="1:13" hidden="1" x14ac:dyDescent="0.25">
      <c r="A6218" t="s">
        <v>2693</v>
      </c>
      <c r="B6218" t="s">
        <v>2692</v>
      </c>
      <c r="C6218" t="s">
        <v>2691</v>
      </c>
      <c r="D6218">
        <v>19222.12</v>
      </c>
      <c r="E6218">
        <v>6</v>
      </c>
      <c r="F6218" t="s">
        <v>2737</v>
      </c>
      <c r="G6218">
        <v>25934767</v>
      </c>
      <c r="H6218" t="s">
        <v>2828</v>
      </c>
      <c r="I6218" s="9">
        <v>43872.836805555555</v>
      </c>
      <c r="J6218" s="8" t="s">
        <v>2737</v>
      </c>
      <c r="K6218">
        <v>259</v>
      </c>
      <c r="L6218">
        <v>806</v>
      </c>
    </row>
    <row r="6219" spans="1:13" hidden="1" x14ac:dyDescent="0.25">
      <c r="A6219" t="s">
        <v>2693</v>
      </c>
      <c r="B6219" t="s">
        <v>2692</v>
      </c>
      <c r="C6219" t="s">
        <v>2691</v>
      </c>
      <c r="D6219">
        <v>19222.12</v>
      </c>
      <c r="E6219">
        <v>19.16</v>
      </c>
      <c r="F6219" t="s">
        <v>2737</v>
      </c>
      <c r="G6219">
        <v>25824575</v>
      </c>
      <c r="H6219" t="s">
        <v>3017</v>
      </c>
      <c r="I6219" s="9">
        <v>43872.836805555555</v>
      </c>
      <c r="J6219" s="8" t="s">
        <v>2737</v>
      </c>
      <c r="K6219">
        <v>258</v>
      </c>
      <c r="L6219">
        <v>806</v>
      </c>
    </row>
    <row r="6220" spans="1:13" hidden="1" x14ac:dyDescent="0.25">
      <c r="A6220" t="s">
        <v>2693</v>
      </c>
      <c r="B6220" t="s">
        <v>2692</v>
      </c>
      <c r="C6220" t="s">
        <v>2691</v>
      </c>
      <c r="D6220">
        <v>19222.12</v>
      </c>
      <c r="E6220">
        <v>67.86</v>
      </c>
      <c r="F6220" t="s">
        <v>2737</v>
      </c>
      <c r="G6220">
        <v>25024061</v>
      </c>
      <c r="H6220" t="s">
        <v>3133</v>
      </c>
      <c r="I6220" s="9">
        <v>43872.836805555555</v>
      </c>
      <c r="J6220" s="8" t="s">
        <v>2737</v>
      </c>
      <c r="K6220">
        <v>250</v>
      </c>
      <c r="L6220">
        <v>806</v>
      </c>
    </row>
    <row r="6221" spans="1:13" hidden="1" x14ac:dyDescent="0.25">
      <c r="A6221" t="s">
        <v>2693</v>
      </c>
      <c r="B6221" t="s">
        <v>2692</v>
      </c>
      <c r="C6221" t="s">
        <v>2691</v>
      </c>
      <c r="D6221">
        <v>19222.12</v>
      </c>
      <c r="E6221">
        <v>1200</v>
      </c>
      <c r="F6221">
        <v>50499</v>
      </c>
      <c r="G6221">
        <v>11250499</v>
      </c>
      <c r="H6221" t="s">
        <v>2807</v>
      </c>
      <c r="I6221" s="9">
        <v>43872.836805555555</v>
      </c>
      <c r="J6221" s="8" t="s">
        <v>2737</v>
      </c>
      <c r="K6221">
        <v>112</v>
      </c>
      <c r="L6221">
        <v>806</v>
      </c>
      <c r="M6221" s="19">
        <v>1255</v>
      </c>
    </row>
    <row r="6222" spans="1:13" hidden="1" x14ac:dyDescent="0.25">
      <c r="A6222" t="s">
        <v>2693</v>
      </c>
      <c r="B6222" t="s">
        <v>2692</v>
      </c>
      <c r="C6222" t="s">
        <v>2691</v>
      </c>
      <c r="D6222">
        <v>19222.12</v>
      </c>
      <c r="E6222">
        <v>6</v>
      </c>
      <c r="F6222" t="s">
        <v>2737</v>
      </c>
      <c r="G6222">
        <v>25934767</v>
      </c>
      <c r="H6222" t="s">
        <v>2828</v>
      </c>
      <c r="I6222" s="9">
        <v>43872.836805555555</v>
      </c>
      <c r="J6222" s="8" t="s">
        <v>2737</v>
      </c>
      <c r="K6222">
        <v>259</v>
      </c>
      <c r="L6222">
        <v>806</v>
      </c>
    </row>
    <row r="6223" spans="1:13" hidden="1" x14ac:dyDescent="0.25">
      <c r="A6223" t="s">
        <v>2693</v>
      </c>
      <c r="B6223" t="s">
        <v>2692</v>
      </c>
      <c r="C6223" t="s">
        <v>2691</v>
      </c>
      <c r="D6223">
        <v>19222.12</v>
      </c>
      <c r="E6223">
        <v>19.16</v>
      </c>
      <c r="F6223" t="s">
        <v>2737</v>
      </c>
      <c r="G6223">
        <v>25824577</v>
      </c>
      <c r="H6223" t="s">
        <v>3129</v>
      </c>
      <c r="I6223" s="9">
        <v>43872.836805555555</v>
      </c>
      <c r="J6223" s="8" t="s">
        <v>2737</v>
      </c>
      <c r="K6223">
        <v>258</v>
      </c>
      <c r="L6223">
        <v>806</v>
      </c>
    </row>
    <row r="6224" spans="1:13" hidden="1" x14ac:dyDescent="0.25">
      <c r="A6224" t="s">
        <v>2693</v>
      </c>
      <c r="B6224" t="s">
        <v>2692</v>
      </c>
      <c r="C6224" t="s">
        <v>2691</v>
      </c>
      <c r="D6224">
        <v>19222.12</v>
      </c>
      <c r="E6224">
        <v>67.86</v>
      </c>
      <c r="F6224" t="s">
        <v>2737</v>
      </c>
      <c r="G6224">
        <v>25024061</v>
      </c>
      <c r="H6224" t="s">
        <v>3133</v>
      </c>
      <c r="I6224" s="9">
        <v>43872.836805555555</v>
      </c>
      <c r="J6224" s="8" t="s">
        <v>2737</v>
      </c>
      <c r="K6224">
        <v>250</v>
      </c>
      <c r="L6224">
        <v>806</v>
      </c>
    </row>
    <row r="6225" spans="1:13" hidden="1" x14ac:dyDescent="0.25">
      <c r="A6225" t="s">
        <v>2693</v>
      </c>
      <c r="B6225" t="s">
        <v>2692</v>
      </c>
      <c r="C6225" t="s">
        <v>2691</v>
      </c>
      <c r="D6225">
        <v>19222.12</v>
      </c>
      <c r="E6225">
        <v>85.8</v>
      </c>
      <c r="F6225" t="s">
        <v>2803</v>
      </c>
      <c r="G6225">
        <v>25024698</v>
      </c>
      <c r="H6225" t="s">
        <v>2804</v>
      </c>
      <c r="I6225" s="9">
        <v>43872.836805555555</v>
      </c>
      <c r="J6225" s="8" t="s">
        <v>2737</v>
      </c>
      <c r="K6225">
        <v>250</v>
      </c>
      <c r="L6225">
        <v>806</v>
      </c>
    </row>
    <row r="6226" spans="1:13" hidden="1" x14ac:dyDescent="0.25">
      <c r="A6226" t="s">
        <v>2693</v>
      </c>
      <c r="B6226" t="s">
        <v>2692</v>
      </c>
      <c r="C6226" t="s">
        <v>2691</v>
      </c>
      <c r="D6226">
        <v>19222.12</v>
      </c>
      <c r="E6226">
        <v>28</v>
      </c>
      <c r="F6226" t="s">
        <v>3045</v>
      </c>
      <c r="G6226">
        <v>25021331</v>
      </c>
      <c r="H6226" t="s">
        <v>3046</v>
      </c>
      <c r="I6226" s="9">
        <v>43872.836805555555</v>
      </c>
      <c r="J6226" s="8" t="s">
        <v>2737</v>
      </c>
      <c r="K6226">
        <v>250</v>
      </c>
      <c r="L6226">
        <v>806</v>
      </c>
    </row>
    <row r="6227" spans="1:13" hidden="1" x14ac:dyDescent="0.25">
      <c r="A6227" t="s">
        <v>2693</v>
      </c>
      <c r="B6227" t="s">
        <v>2692</v>
      </c>
      <c r="C6227" t="s">
        <v>2691</v>
      </c>
      <c r="D6227">
        <v>19222.12</v>
      </c>
      <c r="E6227">
        <v>19.16</v>
      </c>
      <c r="F6227" t="s">
        <v>2737</v>
      </c>
      <c r="G6227">
        <v>25824577</v>
      </c>
      <c r="H6227" t="s">
        <v>3129</v>
      </c>
      <c r="I6227" s="9">
        <v>43872.836805555555</v>
      </c>
      <c r="J6227" s="8" t="s">
        <v>2737</v>
      </c>
      <c r="K6227">
        <v>258</v>
      </c>
      <c r="L6227">
        <v>806</v>
      </c>
    </row>
    <row r="6228" spans="1:13" hidden="1" x14ac:dyDescent="0.25">
      <c r="A6228" t="s">
        <v>2693</v>
      </c>
      <c r="B6228" t="s">
        <v>2692</v>
      </c>
      <c r="C6228" t="s">
        <v>2691</v>
      </c>
      <c r="D6228">
        <v>19222.12</v>
      </c>
      <c r="E6228">
        <v>67.86</v>
      </c>
      <c r="F6228" t="s">
        <v>2737</v>
      </c>
      <c r="G6228">
        <v>25024061</v>
      </c>
      <c r="H6228" t="s">
        <v>3133</v>
      </c>
      <c r="I6228" s="9">
        <v>43872.836805555555</v>
      </c>
      <c r="J6228" s="8" t="s">
        <v>2737</v>
      </c>
      <c r="K6228">
        <v>250</v>
      </c>
      <c r="L6228">
        <v>806</v>
      </c>
    </row>
    <row r="6229" spans="1:13" hidden="1" x14ac:dyDescent="0.25">
      <c r="A6229" t="s">
        <v>2693</v>
      </c>
      <c r="B6229" t="s">
        <v>2692</v>
      </c>
      <c r="C6229" t="s">
        <v>2691</v>
      </c>
      <c r="D6229">
        <v>19222.12</v>
      </c>
      <c r="E6229">
        <v>1200</v>
      </c>
      <c r="F6229">
        <v>50499</v>
      </c>
      <c r="G6229">
        <v>11250499</v>
      </c>
      <c r="H6229" t="s">
        <v>2807</v>
      </c>
      <c r="I6229" s="9">
        <v>43872.836805555555</v>
      </c>
      <c r="J6229" s="8" t="s">
        <v>2737</v>
      </c>
      <c r="K6229">
        <v>112</v>
      </c>
      <c r="L6229">
        <v>806</v>
      </c>
      <c r="M6229" s="19">
        <v>1255</v>
      </c>
    </row>
    <row r="6230" spans="1:13" hidden="1" x14ac:dyDescent="0.25">
      <c r="A6230" t="s">
        <v>2693</v>
      </c>
      <c r="B6230" t="s">
        <v>2692</v>
      </c>
      <c r="C6230" t="s">
        <v>2691</v>
      </c>
      <c r="D6230">
        <v>19222.12</v>
      </c>
      <c r="E6230">
        <v>26</v>
      </c>
      <c r="F6230">
        <v>86900</v>
      </c>
      <c r="G6230">
        <v>30032030</v>
      </c>
      <c r="H6230" t="s">
        <v>2829</v>
      </c>
      <c r="I6230" s="9">
        <v>43872.836805555555</v>
      </c>
      <c r="J6230" s="8" t="s">
        <v>2737</v>
      </c>
      <c r="K6230">
        <v>300</v>
      </c>
      <c r="L6230">
        <v>806</v>
      </c>
      <c r="M6230" s="19">
        <v>28</v>
      </c>
    </row>
    <row r="6231" spans="1:13" hidden="1" x14ac:dyDescent="0.25">
      <c r="A6231" t="s">
        <v>2693</v>
      </c>
      <c r="B6231" t="s">
        <v>2692</v>
      </c>
      <c r="C6231" t="s">
        <v>2691</v>
      </c>
      <c r="D6231">
        <v>19222.12</v>
      </c>
      <c r="E6231">
        <v>522</v>
      </c>
      <c r="F6231">
        <v>59899</v>
      </c>
      <c r="G6231">
        <v>72050506</v>
      </c>
      <c r="H6231" t="s">
        <v>2852</v>
      </c>
      <c r="I6231" s="9">
        <v>43872.836805555555</v>
      </c>
      <c r="J6231" s="8" t="s">
        <v>2737</v>
      </c>
      <c r="K6231">
        <v>720</v>
      </c>
      <c r="L6231">
        <v>806</v>
      </c>
      <c r="M6231" s="19">
        <v>547</v>
      </c>
    </row>
    <row r="6232" spans="1:13" hidden="1" x14ac:dyDescent="0.25">
      <c r="A6232" t="s">
        <v>2693</v>
      </c>
      <c r="B6232" t="s">
        <v>2692</v>
      </c>
      <c r="C6232" t="s">
        <v>2691</v>
      </c>
      <c r="D6232">
        <v>19222.12</v>
      </c>
      <c r="E6232">
        <v>522</v>
      </c>
      <c r="F6232">
        <v>59899</v>
      </c>
      <c r="G6232">
        <v>72050506</v>
      </c>
      <c r="H6232" t="s">
        <v>2852</v>
      </c>
      <c r="I6232" s="9">
        <v>43872.836805555555</v>
      </c>
      <c r="J6232" s="8" t="s">
        <v>2737</v>
      </c>
      <c r="K6232">
        <v>720</v>
      </c>
      <c r="L6232">
        <v>806</v>
      </c>
      <c r="M6232" s="19">
        <v>547</v>
      </c>
    </row>
    <row r="6233" spans="1:13" hidden="1" x14ac:dyDescent="0.25">
      <c r="A6233" t="s">
        <v>2693</v>
      </c>
      <c r="B6233" t="s">
        <v>2692</v>
      </c>
      <c r="C6233" t="s">
        <v>2691</v>
      </c>
      <c r="D6233">
        <v>19222.12</v>
      </c>
      <c r="E6233">
        <v>522</v>
      </c>
      <c r="F6233">
        <v>59899</v>
      </c>
      <c r="G6233">
        <v>72050506</v>
      </c>
      <c r="H6233" t="s">
        <v>2852</v>
      </c>
      <c r="I6233" s="9">
        <v>43872.836805555555</v>
      </c>
      <c r="J6233" s="8" t="s">
        <v>2737</v>
      </c>
      <c r="K6233">
        <v>720</v>
      </c>
      <c r="L6233">
        <v>806</v>
      </c>
      <c r="M6233" s="19">
        <v>547</v>
      </c>
    </row>
    <row r="6234" spans="1:13" hidden="1" x14ac:dyDescent="0.25">
      <c r="A6234" t="s">
        <v>2693</v>
      </c>
      <c r="B6234" t="s">
        <v>2692</v>
      </c>
      <c r="C6234" t="s">
        <v>2691</v>
      </c>
      <c r="D6234">
        <v>19222.12</v>
      </c>
      <c r="E6234">
        <v>522</v>
      </c>
      <c r="F6234">
        <v>59899</v>
      </c>
      <c r="G6234">
        <v>72050506</v>
      </c>
      <c r="H6234" t="s">
        <v>2852</v>
      </c>
      <c r="I6234" s="9">
        <v>43872.836805555555</v>
      </c>
      <c r="J6234" s="8" t="s">
        <v>2737</v>
      </c>
      <c r="K6234">
        <v>720</v>
      </c>
      <c r="L6234">
        <v>806</v>
      </c>
      <c r="M6234" s="19">
        <v>547</v>
      </c>
    </row>
    <row r="6235" spans="1:13" hidden="1" x14ac:dyDescent="0.25">
      <c r="A6235" t="s">
        <v>2693</v>
      </c>
      <c r="B6235" t="s">
        <v>2692</v>
      </c>
      <c r="C6235" t="s">
        <v>2691</v>
      </c>
      <c r="D6235">
        <v>19222.12</v>
      </c>
      <c r="E6235">
        <v>722</v>
      </c>
      <c r="F6235">
        <v>50523</v>
      </c>
      <c r="G6235">
        <v>37050523</v>
      </c>
      <c r="H6235" t="s">
        <v>2850</v>
      </c>
      <c r="I6235" s="9">
        <v>43872.836805555555</v>
      </c>
      <c r="J6235" s="8" t="s">
        <v>2737</v>
      </c>
      <c r="K6235">
        <v>370</v>
      </c>
      <c r="L6235">
        <v>806</v>
      </c>
      <c r="M6235" s="19">
        <v>756</v>
      </c>
    </row>
    <row r="6236" spans="1:13" hidden="1" x14ac:dyDescent="0.25">
      <c r="A6236" t="s">
        <v>2693</v>
      </c>
      <c r="B6236" t="s">
        <v>2692</v>
      </c>
      <c r="C6236" t="s">
        <v>2691</v>
      </c>
      <c r="D6236">
        <v>19222.12</v>
      </c>
      <c r="E6236">
        <v>1200</v>
      </c>
      <c r="F6236">
        <v>50499</v>
      </c>
      <c r="G6236">
        <v>11250499</v>
      </c>
      <c r="H6236" t="s">
        <v>2807</v>
      </c>
      <c r="I6236" s="9">
        <v>43872.836805555555</v>
      </c>
      <c r="J6236" s="8" t="s">
        <v>2737</v>
      </c>
      <c r="K6236">
        <v>112</v>
      </c>
      <c r="L6236">
        <v>806</v>
      </c>
      <c r="M6236" s="19">
        <v>1255</v>
      </c>
    </row>
    <row r="6237" spans="1:13" hidden="1" x14ac:dyDescent="0.25">
      <c r="A6237" t="s">
        <v>2693</v>
      </c>
      <c r="B6237" t="s">
        <v>2692</v>
      </c>
      <c r="C6237" t="s">
        <v>2691</v>
      </c>
      <c r="D6237">
        <v>19222.12</v>
      </c>
      <c r="E6237">
        <v>22.56</v>
      </c>
      <c r="F6237" t="s">
        <v>2752</v>
      </c>
      <c r="G6237">
        <v>27038238</v>
      </c>
      <c r="H6237" t="s">
        <v>2753</v>
      </c>
      <c r="I6237" s="9">
        <v>43872.836805555555</v>
      </c>
      <c r="J6237" s="8" t="s">
        <v>2737</v>
      </c>
      <c r="K6237">
        <v>270</v>
      </c>
      <c r="L6237">
        <v>806</v>
      </c>
    </row>
    <row r="6238" spans="1:13" hidden="1" x14ac:dyDescent="0.25">
      <c r="A6238" t="s">
        <v>2693</v>
      </c>
      <c r="B6238" t="s">
        <v>2692</v>
      </c>
      <c r="C6238" t="s">
        <v>2691</v>
      </c>
      <c r="D6238">
        <v>19222.12</v>
      </c>
      <c r="E6238">
        <v>22.56</v>
      </c>
      <c r="F6238" t="s">
        <v>2752</v>
      </c>
      <c r="G6238">
        <v>27038238</v>
      </c>
      <c r="H6238" t="s">
        <v>2753</v>
      </c>
      <c r="I6238" s="9">
        <v>43872.836805555555</v>
      </c>
      <c r="J6238" s="8" t="s">
        <v>2737</v>
      </c>
      <c r="K6238">
        <v>270</v>
      </c>
      <c r="L6238">
        <v>806</v>
      </c>
    </row>
    <row r="6239" spans="1:13" hidden="1" x14ac:dyDescent="0.25">
      <c r="A6239" t="s">
        <v>2693</v>
      </c>
      <c r="B6239" t="s">
        <v>2692</v>
      </c>
      <c r="C6239" t="s">
        <v>2691</v>
      </c>
      <c r="D6239">
        <v>19222.12</v>
      </c>
      <c r="E6239">
        <v>-22.57</v>
      </c>
      <c r="F6239" t="s">
        <v>2737</v>
      </c>
      <c r="G6239">
        <v>27069205</v>
      </c>
      <c r="H6239" t="s">
        <v>2892</v>
      </c>
      <c r="I6239" s="9">
        <v>43872.836805555555</v>
      </c>
      <c r="J6239" s="8" t="s">
        <v>2737</v>
      </c>
      <c r="K6239">
        <v>270</v>
      </c>
      <c r="L6239">
        <v>806</v>
      </c>
    </row>
    <row r="6240" spans="1:13" hidden="1" x14ac:dyDescent="0.25">
      <c r="A6240" t="s">
        <v>2693</v>
      </c>
      <c r="B6240" t="s">
        <v>2692</v>
      </c>
      <c r="C6240" t="s">
        <v>2691</v>
      </c>
      <c r="D6240">
        <v>19222.12</v>
      </c>
      <c r="E6240">
        <v>-48.74</v>
      </c>
      <c r="F6240" t="s">
        <v>2737</v>
      </c>
      <c r="G6240">
        <v>27269185</v>
      </c>
      <c r="H6240" t="s">
        <v>2819</v>
      </c>
      <c r="I6240" s="9">
        <v>43872.836805555555</v>
      </c>
      <c r="J6240" s="8" t="s">
        <v>2737</v>
      </c>
      <c r="K6240">
        <v>272</v>
      </c>
      <c r="L6240">
        <v>806</v>
      </c>
    </row>
    <row r="6241" spans="1:13" hidden="1" x14ac:dyDescent="0.25">
      <c r="A6241" t="s">
        <v>2693</v>
      </c>
      <c r="B6241" t="s">
        <v>2692</v>
      </c>
      <c r="C6241" t="s">
        <v>2691</v>
      </c>
      <c r="D6241">
        <v>19222.12</v>
      </c>
      <c r="E6241">
        <v>45</v>
      </c>
      <c r="F6241">
        <v>86850</v>
      </c>
      <c r="G6241">
        <v>30032038</v>
      </c>
      <c r="H6241" t="s">
        <v>2830</v>
      </c>
      <c r="I6241" s="9">
        <v>43872.836805555555</v>
      </c>
      <c r="J6241" s="8" t="s">
        <v>2737</v>
      </c>
      <c r="K6241">
        <v>300</v>
      </c>
      <c r="L6241">
        <v>806</v>
      </c>
      <c r="M6241" s="19">
        <v>48</v>
      </c>
    </row>
    <row r="6242" spans="1:13" hidden="1" x14ac:dyDescent="0.25">
      <c r="A6242" t="s">
        <v>2693</v>
      </c>
      <c r="B6242" t="s">
        <v>2692</v>
      </c>
      <c r="C6242" t="s">
        <v>2691</v>
      </c>
      <c r="D6242">
        <v>19222.12</v>
      </c>
      <c r="E6242">
        <v>-5.46</v>
      </c>
      <c r="F6242" t="s">
        <v>2737</v>
      </c>
      <c r="G6242">
        <v>27210100</v>
      </c>
      <c r="H6242" t="s">
        <v>2750</v>
      </c>
      <c r="I6242" s="9">
        <v>43872.836805555555</v>
      </c>
      <c r="J6242" s="8" t="s">
        <v>2737</v>
      </c>
      <c r="K6242">
        <v>272</v>
      </c>
      <c r="L6242">
        <v>806</v>
      </c>
    </row>
    <row r="6243" spans="1:13" hidden="1" x14ac:dyDescent="0.25">
      <c r="A6243" t="s">
        <v>2693</v>
      </c>
      <c r="B6243" t="s">
        <v>2692</v>
      </c>
      <c r="C6243" t="s">
        <v>2691</v>
      </c>
      <c r="D6243">
        <v>19222.12</v>
      </c>
      <c r="E6243">
        <v>-11.02</v>
      </c>
      <c r="F6243" t="s">
        <v>2737</v>
      </c>
      <c r="G6243">
        <v>27210100</v>
      </c>
      <c r="H6243" t="s">
        <v>2750</v>
      </c>
      <c r="I6243" s="9">
        <v>43872.836805555555</v>
      </c>
      <c r="J6243" s="8" t="s">
        <v>2737</v>
      </c>
      <c r="K6243">
        <v>272</v>
      </c>
      <c r="L6243">
        <v>806</v>
      </c>
    </row>
    <row r="6244" spans="1:13" hidden="1" x14ac:dyDescent="0.25">
      <c r="A6244" t="s">
        <v>2693</v>
      </c>
      <c r="B6244" t="s">
        <v>2692</v>
      </c>
      <c r="C6244" t="s">
        <v>2691</v>
      </c>
      <c r="D6244">
        <v>19222.12</v>
      </c>
      <c r="E6244">
        <v>-6.74</v>
      </c>
      <c r="F6244" t="s">
        <v>2737</v>
      </c>
      <c r="G6244">
        <v>27210100</v>
      </c>
      <c r="H6244" t="s">
        <v>2750</v>
      </c>
      <c r="I6244" s="9">
        <v>43872.836805555555</v>
      </c>
      <c r="J6244" s="8" t="s">
        <v>2737</v>
      </c>
      <c r="K6244">
        <v>272</v>
      </c>
      <c r="L6244">
        <v>806</v>
      </c>
    </row>
    <row r="6245" spans="1:13" hidden="1" x14ac:dyDescent="0.25">
      <c r="A6245" t="s">
        <v>2693</v>
      </c>
      <c r="B6245" t="s">
        <v>2692</v>
      </c>
      <c r="C6245" t="s">
        <v>2691</v>
      </c>
      <c r="D6245">
        <v>19222.12</v>
      </c>
      <c r="E6245">
        <v>-8.57</v>
      </c>
      <c r="F6245" t="s">
        <v>2737</v>
      </c>
      <c r="G6245">
        <v>27069276</v>
      </c>
      <c r="H6245" t="s">
        <v>2813</v>
      </c>
      <c r="I6245" s="9">
        <v>43872.836805555555</v>
      </c>
      <c r="J6245" s="8" t="s">
        <v>2737</v>
      </c>
      <c r="K6245">
        <v>270</v>
      </c>
      <c r="L6245">
        <v>806</v>
      </c>
    </row>
    <row r="6246" spans="1:13" hidden="1" x14ac:dyDescent="0.25">
      <c r="A6246" t="s">
        <v>2693</v>
      </c>
      <c r="B6246" t="s">
        <v>2692</v>
      </c>
      <c r="C6246" t="s">
        <v>2691</v>
      </c>
      <c r="D6246">
        <v>19222.12</v>
      </c>
      <c r="E6246">
        <v>-8.83</v>
      </c>
      <c r="F6246" t="s">
        <v>2737</v>
      </c>
      <c r="G6246">
        <v>27069171</v>
      </c>
      <c r="H6246" t="s">
        <v>2809</v>
      </c>
      <c r="I6246" s="9">
        <v>43872.836805555555</v>
      </c>
      <c r="J6246" s="8" t="s">
        <v>2737</v>
      </c>
      <c r="K6246">
        <v>270</v>
      </c>
      <c r="L6246">
        <v>806</v>
      </c>
    </row>
    <row r="6247" spans="1:13" hidden="1" x14ac:dyDescent="0.25">
      <c r="A6247" t="s">
        <v>2693</v>
      </c>
      <c r="B6247" t="s">
        <v>2692</v>
      </c>
      <c r="C6247" t="s">
        <v>2691</v>
      </c>
      <c r="D6247">
        <v>19222.12</v>
      </c>
      <c r="E6247">
        <v>-8.83</v>
      </c>
      <c r="F6247" t="s">
        <v>2737</v>
      </c>
      <c r="G6247">
        <v>27069171</v>
      </c>
      <c r="H6247" t="s">
        <v>2809</v>
      </c>
      <c r="I6247" s="9">
        <v>43872.836805555555</v>
      </c>
      <c r="J6247" s="8" t="s">
        <v>2737</v>
      </c>
      <c r="K6247">
        <v>270</v>
      </c>
      <c r="L6247">
        <v>806</v>
      </c>
    </row>
    <row r="6248" spans="1:13" hidden="1" x14ac:dyDescent="0.25">
      <c r="A6248" t="s">
        <v>2693</v>
      </c>
      <c r="B6248" t="s">
        <v>2692</v>
      </c>
      <c r="C6248" t="s">
        <v>2691</v>
      </c>
      <c r="D6248">
        <v>19222.12</v>
      </c>
      <c r="E6248">
        <v>-13.89</v>
      </c>
      <c r="F6248" t="s">
        <v>2737</v>
      </c>
      <c r="G6248">
        <v>27250507</v>
      </c>
      <c r="H6248" t="s">
        <v>2815</v>
      </c>
      <c r="I6248" s="9">
        <v>43872.836805555555</v>
      </c>
      <c r="J6248" s="8" t="s">
        <v>2737</v>
      </c>
      <c r="K6248">
        <v>272</v>
      </c>
      <c r="L6248">
        <v>806</v>
      </c>
    </row>
    <row r="6249" spans="1:13" hidden="1" x14ac:dyDescent="0.25">
      <c r="A6249" t="s">
        <v>2693</v>
      </c>
      <c r="B6249" t="s">
        <v>2692</v>
      </c>
      <c r="C6249" t="s">
        <v>2691</v>
      </c>
      <c r="D6249">
        <v>19222.12</v>
      </c>
      <c r="E6249">
        <v>-13.89</v>
      </c>
      <c r="F6249" t="s">
        <v>2737</v>
      </c>
      <c r="G6249">
        <v>27250507</v>
      </c>
      <c r="H6249" t="s">
        <v>2815</v>
      </c>
      <c r="I6249" s="9">
        <v>43872.836805555555</v>
      </c>
      <c r="J6249" s="8" t="s">
        <v>2737</v>
      </c>
      <c r="K6249">
        <v>272</v>
      </c>
      <c r="L6249">
        <v>806</v>
      </c>
    </row>
    <row r="6250" spans="1:13" hidden="1" x14ac:dyDescent="0.25">
      <c r="A6250" t="s">
        <v>2693</v>
      </c>
      <c r="B6250" t="s">
        <v>2692</v>
      </c>
      <c r="C6250" t="s">
        <v>2691</v>
      </c>
      <c r="D6250">
        <v>19222.12</v>
      </c>
      <c r="E6250">
        <v>-92.86</v>
      </c>
      <c r="F6250" t="s">
        <v>2737</v>
      </c>
      <c r="G6250">
        <v>27210100</v>
      </c>
      <c r="H6250" t="s">
        <v>2750</v>
      </c>
      <c r="I6250" s="9">
        <v>43872.836805555555</v>
      </c>
      <c r="J6250" s="8" t="s">
        <v>2737</v>
      </c>
      <c r="K6250">
        <v>272</v>
      </c>
      <c r="L6250">
        <v>806</v>
      </c>
    </row>
    <row r="6251" spans="1:13" hidden="1" x14ac:dyDescent="0.25">
      <c r="A6251" t="s">
        <v>2693</v>
      </c>
      <c r="B6251" t="s">
        <v>2692</v>
      </c>
      <c r="C6251" t="s">
        <v>2691</v>
      </c>
      <c r="D6251">
        <v>19222.12</v>
      </c>
      <c r="E6251">
        <v>-76.5</v>
      </c>
      <c r="F6251" t="s">
        <v>2737</v>
      </c>
      <c r="G6251">
        <v>27050508</v>
      </c>
      <c r="H6251" t="s">
        <v>2816</v>
      </c>
      <c r="I6251" s="9">
        <v>43872.836805555555</v>
      </c>
      <c r="J6251" s="8" t="s">
        <v>2737</v>
      </c>
      <c r="K6251">
        <v>270</v>
      </c>
      <c r="L6251">
        <v>806</v>
      </c>
    </row>
    <row r="6252" spans="1:13" hidden="1" x14ac:dyDescent="0.25">
      <c r="A6252" t="s">
        <v>2693</v>
      </c>
      <c r="B6252" t="s">
        <v>2692</v>
      </c>
      <c r="C6252" t="s">
        <v>2691</v>
      </c>
      <c r="D6252">
        <v>19222.12</v>
      </c>
      <c r="E6252">
        <v>15</v>
      </c>
      <c r="F6252">
        <v>32107</v>
      </c>
      <c r="G6252">
        <v>30032107</v>
      </c>
      <c r="H6252" t="s">
        <v>2779</v>
      </c>
      <c r="I6252" s="9">
        <v>43872.836805555555</v>
      </c>
      <c r="J6252" s="8" t="s">
        <v>2737</v>
      </c>
      <c r="K6252">
        <v>300</v>
      </c>
      <c r="L6252">
        <v>806</v>
      </c>
      <c r="M6252" s="19">
        <v>16</v>
      </c>
    </row>
    <row r="6253" spans="1:13" hidden="1" x14ac:dyDescent="0.25">
      <c r="A6253" t="s">
        <v>2693</v>
      </c>
      <c r="B6253" t="s">
        <v>2692</v>
      </c>
      <c r="C6253" t="s">
        <v>2691</v>
      </c>
      <c r="D6253">
        <v>19222.12</v>
      </c>
      <c r="E6253">
        <v>-199.43</v>
      </c>
      <c r="F6253" t="s">
        <v>2737</v>
      </c>
      <c r="G6253">
        <v>27250540</v>
      </c>
      <c r="H6253" t="s">
        <v>2817</v>
      </c>
      <c r="I6253" s="9">
        <v>43872.836805555555</v>
      </c>
      <c r="J6253" s="8" t="s">
        <v>2737</v>
      </c>
      <c r="K6253">
        <v>272</v>
      </c>
      <c r="L6253">
        <v>806</v>
      </c>
    </row>
    <row r="6254" spans="1:13" hidden="1" x14ac:dyDescent="0.25">
      <c r="A6254" t="s">
        <v>2693</v>
      </c>
      <c r="B6254" t="s">
        <v>2692</v>
      </c>
      <c r="C6254" t="s">
        <v>2691</v>
      </c>
      <c r="D6254">
        <v>19222.12</v>
      </c>
      <c r="E6254">
        <v>-22.56</v>
      </c>
      <c r="F6254" t="s">
        <v>2752</v>
      </c>
      <c r="G6254">
        <v>27038238</v>
      </c>
      <c r="H6254" t="s">
        <v>2753</v>
      </c>
      <c r="I6254" s="9">
        <v>43872.836805555555</v>
      </c>
      <c r="J6254" s="8" t="s">
        <v>2737</v>
      </c>
      <c r="K6254">
        <v>270</v>
      </c>
      <c r="L6254">
        <v>806</v>
      </c>
    </row>
    <row r="6255" spans="1:13" hidden="1" x14ac:dyDescent="0.25">
      <c r="A6255" t="s">
        <v>2693</v>
      </c>
      <c r="B6255" t="s">
        <v>2692</v>
      </c>
      <c r="C6255" t="s">
        <v>2691</v>
      </c>
      <c r="D6255">
        <v>19222.12</v>
      </c>
      <c r="E6255">
        <v>-10.53</v>
      </c>
      <c r="F6255" t="s">
        <v>2737</v>
      </c>
      <c r="G6255">
        <v>27013394</v>
      </c>
      <c r="H6255" t="s">
        <v>2789</v>
      </c>
      <c r="I6255" s="9">
        <v>43872.836805555555</v>
      </c>
      <c r="J6255" s="8" t="s">
        <v>2737</v>
      </c>
      <c r="K6255">
        <v>270</v>
      </c>
      <c r="L6255">
        <v>806</v>
      </c>
    </row>
    <row r="6256" spans="1:13" hidden="1" x14ac:dyDescent="0.25">
      <c r="A6256" t="s">
        <v>2693</v>
      </c>
      <c r="B6256" t="s">
        <v>2692</v>
      </c>
      <c r="C6256" t="s">
        <v>2691</v>
      </c>
      <c r="D6256">
        <v>19222.12</v>
      </c>
      <c r="E6256">
        <v>-27.34</v>
      </c>
      <c r="F6256" t="s">
        <v>2737</v>
      </c>
      <c r="G6256">
        <v>27013399</v>
      </c>
      <c r="H6256" t="s">
        <v>2739</v>
      </c>
      <c r="I6256" s="9">
        <v>43872.836805555555</v>
      </c>
      <c r="J6256" s="8" t="s">
        <v>2737</v>
      </c>
      <c r="K6256">
        <v>270</v>
      </c>
      <c r="L6256">
        <v>806</v>
      </c>
    </row>
    <row r="6257" spans="1:12" hidden="1" x14ac:dyDescent="0.25">
      <c r="A6257" t="s">
        <v>2693</v>
      </c>
      <c r="B6257" t="s">
        <v>2692</v>
      </c>
      <c r="C6257" t="s">
        <v>2691</v>
      </c>
      <c r="D6257">
        <v>19222.12</v>
      </c>
      <c r="E6257">
        <v>-7.35</v>
      </c>
      <c r="F6257" t="s">
        <v>2737</v>
      </c>
      <c r="G6257">
        <v>27013392</v>
      </c>
      <c r="H6257" t="s">
        <v>2755</v>
      </c>
      <c r="I6257" s="9">
        <v>43872.836805555555</v>
      </c>
      <c r="J6257" s="8" t="s">
        <v>2737</v>
      </c>
      <c r="K6257">
        <v>270</v>
      </c>
      <c r="L6257">
        <v>806</v>
      </c>
    </row>
    <row r="6258" spans="1:12" hidden="1" x14ac:dyDescent="0.25">
      <c r="A6258" t="s">
        <v>2693</v>
      </c>
      <c r="B6258" t="s">
        <v>2692</v>
      </c>
      <c r="C6258" t="s">
        <v>2691</v>
      </c>
      <c r="D6258">
        <v>19222.12</v>
      </c>
      <c r="E6258">
        <v>-7.35</v>
      </c>
      <c r="F6258" t="s">
        <v>2737</v>
      </c>
      <c r="G6258">
        <v>27013392</v>
      </c>
      <c r="H6258" t="s">
        <v>2755</v>
      </c>
      <c r="I6258" s="9">
        <v>43872.836805555555</v>
      </c>
      <c r="J6258" s="8" t="s">
        <v>2737</v>
      </c>
      <c r="K6258">
        <v>270</v>
      </c>
      <c r="L6258">
        <v>806</v>
      </c>
    </row>
    <row r="6259" spans="1:12" hidden="1" x14ac:dyDescent="0.25">
      <c r="A6259" t="s">
        <v>2693</v>
      </c>
      <c r="B6259" t="s">
        <v>2692</v>
      </c>
      <c r="C6259" t="s">
        <v>2691</v>
      </c>
      <c r="D6259">
        <v>19222.12</v>
      </c>
      <c r="E6259">
        <v>9.4</v>
      </c>
      <c r="F6259" t="s">
        <v>2737</v>
      </c>
      <c r="G6259">
        <v>27069512</v>
      </c>
      <c r="H6259" t="s">
        <v>2822</v>
      </c>
      <c r="I6259" s="9">
        <v>43872.836805555555</v>
      </c>
      <c r="J6259" s="8" t="s">
        <v>2737</v>
      </c>
      <c r="K6259">
        <v>270</v>
      </c>
      <c r="L6259">
        <v>806</v>
      </c>
    </row>
    <row r="6260" spans="1:12" hidden="1" x14ac:dyDescent="0.25">
      <c r="A6260" t="s">
        <v>2693</v>
      </c>
      <c r="B6260" t="s">
        <v>2692</v>
      </c>
      <c r="C6260" t="s">
        <v>2691</v>
      </c>
      <c r="D6260">
        <v>19222.12</v>
      </c>
      <c r="E6260">
        <v>9.4</v>
      </c>
      <c r="F6260" t="s">
        <v>2737</v>
      </c>
      <c r="G6260">
        <v>27069512</v>
      </c>
      <c r="H6260" t="s">
        <v>2822</v>
      </c>
      <c r="I6260" s="9">
        <v>43872.836805555555</v>
      </c>
      <c r="J6260" s="8" t="s">
        <v>2737</v>
      </c>
      <c r="K6260">
        <v>270</v>
      </c>
      <c r="L6260">
        <v>806</v>
      </c>
    </row>
    <row r="6261" spans="1:12" hidden="1" x14ac:dyDescent="0.25">
      <c r="A6261" t="s">
        <v>2693</v>
      </c>
      <c r="B6261" t="s">
        <v>2692</v>
      </c>
      <c r="C6261" t="s">
        <v>2691</v>
      </c>
      <c r="D6261">
        <v>19222.12</v>
      </c>
      <c r="E6261">
        <v>9.4</v>
      </c>
      <c r="F6261" t="s">
        <v>2737</v>
      </c>
      <c r="G6261">
        <v>27069512</v>
      </c>
      <c r="H6261" t="s">
        <v>2822</v>
      </c>
      <c r="I6261" s="9">
        <v>43872.836805555555</v>
      </c>
      <c r="J6261" s="8" t="s">
        <v>2737</v>
      </c>
      <c r="K6261">
        <v>270</v>
      </c>
      <c r="L6261">
        <v>806</v>
      </c>
    </row>
    <row r="6262" spans="1:12" hidden="1" x14ac:dyDescent="0.25">
      <c r="A6262" t="s">
        <v>2693</v>
      </c>
      <c r="B6262" t="s">
        <v>2692</v>
      </c>
      <c r="C6262" t="s">
        <v>2691</v>
      </c>
      <c r="D6262">
        <v>19222.12</v>
      </c>
      <c r="E6262">
        <v>9.4</v>
      </c>
      <c r="F6262" t="s">
        <v>2737</v>
      </c>
      <c r="G6262">
        <v>27069512</v>
      </c>
      <c r="H6262" t="s">
        <v>2822</v>
      </c>
      <c r="I6262" s="9">
        <v>43872.836805555555</v>
      </c>
      <c r="J6262" s="8" t="s">
        <v>2737</v>
      </c>
      <c r="K6262">
        <v>270</v>
      </c>
      <c r="L6262">
        <v>806</v>
      </c>
    </row>
    <row r="6263" spans="1:12" hidden="1" x14ac:dyDescent="0.25">
      <c r="A6263" t="s">
        <v>2362</v>
      </c>
      <c r="B6263" t="s">
        <v>3227</v>
      </c>
      <c r="C6263" t="s">
        <v>2360</v>
      </c>
      <c r="D6263">
        <v>16157.32</v>
      </c>
      <c r="E6263">
        <v>7.25</v>
      </c>
      <c r="F6263" t="s">
        <v>2737</v>
      </c>
      <c r="G6263">
        <v>27069291</v>
      </c>
      <c r="H6263" t="s">
        <v>2838</v>
      </c>
      <c r="I6263" t="s">
        <v>2737</v>
      </c>
      <c r="J6263" s="8">
        <v>43811.30972222222</v>
      </c>
      <c r="K6263">
        <v>270</v>
      </c>
      <c r="L6263">
        <v>47562</v>
      </c>
    </row>
    <row r="6264" spans="1:12" hidden="1" x14ac:dyDescent="0.25">
      <c r="A6264" t="s">
        <v>2362</v>
      </c>
      <c r="B6264" t="s">
        <v>3227</v>
      </c>
      <c r="C6264" t="s">
        <v>2360</v>
      </c>
      <c r="D6264">
        <v>16157.32</v>
      </c>
      <c r="E6264">
        <v>12.34</v>
      </c>
      <c r="F6264" t="s">
        <v>2773</v>
      </c>
      <c r="G6264">
        <v>27038236</v>
      </c>
      <c r="H6264" t="s">
        <v>2774</v>
      </c>
      <c r="I6264" t="s">
        <v>2737</v>
      </c>
      <c r="J6264" s="8">
        <v>43811.30972222222</v>
      </c>
      <c r="K6264">
        <v>270</v>
      </c>
      <c r="L6264">
        <v>47562</v>
      </c>
    </row>
    <row r="6265" spans="1:12" hidden="1" x14ac:dyDescent="0.25">
      <c r="A6265" t="s">
        <v>2362</v>
      </c>
      <c r="B6265" t="s">
        <v>3227</v>
      </c>
      <c r="C6265" t="s">
        <v>2360</v>
      </c>
      <c r="D6265">
        <v>16157.32</v>
      </c>
      <c r="E6265">
        <v>-12.34</v>
      </c>
      <c r="F6265" t="s">
        <v>2773</v>
      </c>
      <c r="G6265">
        <v>27038236</v>
      </c>
      <c r="H6265" t="s">
        <v>2774</v>
      </c>
      <c r="I6265" t="s">
        <v>2737</v>
      </c>
      <c r="J6265" s="8">
        <v>43811.30972222222</v>
      </c>
      <c r="K6265">
        <v>270</v>
      </c>
      <c r="L6265">
        <v>47562</v>
      </c>
    </row>
    <row r="6266" spans="1:12" hidden="1" x14ac:dyDescent="0.25">
      <c r="A6266" t="s">
        <v>2362</v>
      </c>
      <c r="B6266" t="s">
        <v>3227</v>
      </c>
      <c r="C6266" t="s">
        <v>2360</v>
      </c>
      <c r="D6266">
        <v>16157.32</v>
      </c>
      <c r="E6266">
        <v>51.04</v>
      </c>
      <c r="F6266" t="s">
        <v>2737</v>
      </c>
      <c r="G6266">
        <v>27210100</v>
      </c>
      <c r="H6266" t="s">
        <v>2750</v>
      </c>
      <c r="I6266" t="s">
        <v>2737</v>
      </c>
      <c r="J6266" s="8">
        <v>43811.30972222222</v>
      </c>
      <c r="K6266">
        <v>272</v>
      </c>
      <c r="L6266">
        <v>47562</v>
      </c>
    </row>
    <row r="6267" spans="1:12" hidden="1" x14ac:dyDescent="0.25">
      <c r="A6267" t="s">
        <v>2362</v>
      </c>
      <c r="B6267" t="s">
        <v>3227</v>
      </c>
      <c r="C6267" t="s">
        <v>2360</v>
      </c>
      <c r="D6267">
        <v>16157.32</v>
      </c>
      <c r="E6267">
        <v>545.13</v>
      </c>
      <c r="F6267" t="s">
        <v>2737</v>
      </c>
      <c r="G6267">
        <v>27210100</v>
      </c>
      <c r="H6267" t="s">
        <v>2750</v>
      </c>
      <c r="I6267" t="s">
        <v>2737</v>
      </c>
      <c r="J6267" s="8">
        <v>43811.30972222222</v>
      </c>
      <c r="K6267">
        <v>272</v>
      </c>
      <c r="L6267">
        <v>47562</v>
      </c>
    </row>
    <row r="6268" spans="1:12" hidden="1" x14ac:dyDescent="0.25">
      <c r="A6268" t="s">
        <v>2362</v>
      </c>
      <c r="B6268" t="s">
        <v>3227</v>
      </c>
      <c r="C6268" t="s">
        <v>2360</v>
      </c>
      <c r="D6268">
        <v>16157.32</v>
      </c>
      <c r="E6268">
        <v>89.13</v>
      </c>
      <c r="F6268" t="s">
        <v>2737</v>
      </c>
      <c r="G6268">
        <v>27210100</v>
      </c>
      <c r="H6268" t="s">
        <v>2750</v>
      </c>
      <c r="I6268" t="s">
        <v>2737</v>
      </c>
      <c r="J6268" s="8">
        <v>43811.30972222222</v>
      </c>
      <c r="K6268">
        <v>272</v>
      </c>
      <c r="L6268">
        <v>47562</v>
      </c>
    </row>
    <row r="6269" spans="1:12" hidden="1" x14ac:dyDescent="0.25">
      <c r="A6269" t="s">
        <v>2362</v>
      </c>
      <c r="B6269" t="s">
        <v>3227</v>
      </c>
      <c r="C6269" t="s">
        <v>2360</v>
      </c>
      <c r="D6269">
        <v>16157.32</v>
      </c>
      <c r="E6269">
        <v>89.13</v>
      </c>
      <c r="F6269" t="s">
        <v>2737</v>
      </c>
      <c r="G6269">
        <v>27210100</v>
      </c>
      <c r="H6269" t="s">
        <v>2750</v>
      </c>
      <c r="I6269" t="s">
        <v>2737</v>
      </c>
      <c r="J6269" s="8">
        <v>43811.30972222222</v>
      </c>
      <c r="K6269">
        <v>272</v>
      </c>
      <c r="L6269">
        <v>47562</v>
      </c>
    </row>
    <row r="6270" spans="1:12" hidden="1" x14ac:dyDescent="0.25">
      <c r="A6270" t="s">
        <v>2362</v>
      </c>
      <c r="B6270" t="s">
        <v>3227</v>
      </c>
      <c r="C6270" t="s">
        <v>2360</v>
      </c>
      <c r="D6270">
        <v>16157.32</v>
      </c>
      <c r="E6270">
        <v>178.27</v>
      </c>
      <c r="F6270" t="s">
        <v>2737</v>
      </c>
      <c r="G6270">
        <v>27210100</v>
      </c>
      <c r="H6270" t="s">
        <v>2750</v>
      </c>
      <c r="I6270" t="s">
        <v>2737</v>
      </c>
      <c r="J6270" s="8">
        <v>43811.30972222222</v>
      </c>
      <c r="K6270">
        <v>272</v>
      </c>
      <c r="L6270">
        <v>47562</v>
      </c>
    </row>
    <row r="6271" spans="1:12" hidden="1" x14ac:dyDescent="0.25">
      <c r="A6271" t="s">
        <v>2362</v>
      </c>
      <c r="B6271" t="s">
        <v>3227</v>
      </c>
      <c r="C6271" t="s">
        <v>2360</v>
      </c>
      <c r="D6271">
        <v>16157.32</v>
      </c>
      <c r="E6271">
        <v>702.18</v>
      </c>
      <c r="F6271" t="s">
        <v>2737</v>
      </c>
      <c r="G6271">
        <v>27210100</v>
      </c>
      <c r="H6271" t="s">
        <v>2750</v>
      </c>
      <c r="I6271" t="s">
        <v>2737</v>
      </c>
      <c r="J6271" s="8">
        <v>43811.30972222222</v>
      </c>
      <c r="K6271">
        <v>272</v>
      </c>
      <c r="L6271">
        <v>47562</v>
      </c>
    </row>
    <row r="6272" spans="1:12" hidden="1" x14ac:dyDescent="0.25">
      <c r="A6272" t="s">
        <v>2362</v>
      </c>
      <c r="B6272" t="s">
        <v>3227</v>
      </c>
      <c r="C6272" t="s">
        <v>2360</v>
      </c>
      <c r="D6272">
        <v>16157.32</v>
      </c>
      <c r="E6272">
        <v>176.81</v>
      </c>
      <c r="F6272" t="s">
        <v>2737</v>
      </c>
      <c r="G6272">
        <v>27210100</v>
      </c>
      <c r="H6272" t="s">
        <v>2750</v>
      </c>
      <c r="I6272" t="s">
        <v>2737</v>
      </c>
      <c r="J6272" s="8">
        <v>43811.30972222222</v>
      </c>
      <c r="K6272">
        <v>272</v>
      </c>
      <c r="L6272">
        <v>47562</v>
      </c>
    </row>
    <row r="6273" spans="1:12" hidden="1" x14ac:dyDescent="0.25">
      <c r="A6273" t="s">
        <v>2362</v>
      </c>
      <c r="B6273" t="s">
        <v>3227</v>
      </c>
      <c r="C6273" t="s">
        <v>2360</v>
      </c>
      <c r="D6273">
        <v>16157.32</v>
      </c>
      <c r="E6273">
        <v>6.88</v>
      </c>
      <c r="F6273" t="s">
        <v>2737</v>
      </c>
      <c r="G6273">
        <v>27210100</v>
      </c>
      <c r="H6273" t="s">
        <v>2750</v>
      </c>
      <c r="I6273" t="s">
        <v>2737</v>
      </c>
      <c r="J6273" s="8">
        <v>43811.30972222222</v>
      </c>
      <c r="K6273">
        <v>272</v>
      </c>
      <c r="L6273">
        <v>47562</v>
      </c>
    </row>
    <row r="6274" spans="1:12" hidden="1" x14ac:dyDescent="0.25">
      <c r="A6274" t="s">
        <v>2362</v>
      </c>
      <c r="B6274" t="s">
        <v>3227</v>
      </c>
      <c r="C6274" t="s">
        <v>2360</v>
      </c>
      <c r="D6274">
        <v>16157.32</v>
      </c>
      <c r="E6274">
        <v>143.96</v>
      </c>
      <c r="F6274" t="s">
        <v>2737</v>
      </c>
      <c r="G6274">
        <v>27210100</v>
      </c>
      <c r="H6274" t="s">
        <v>2750</v>
      </c>
      <c r="I6274" t="s">
        <v>2737</v>
      </c>
      <c r="J6274" s="8">
        <v>43811.30972222222</v>
      </c>
      <c r="K6274">
        <v>272</v>
      </c>
      <c r="L6274">
        <v>47562</v>
      </c>
    </row>
    <row r="6275" spans="1:12" hidden="1" x14ac:dyDescent="0.25">
      <c r="A6275" t="s">
        <v>2362</v>
      </c>
      <c r="B6275" t="s">
        <v>3227</v>
      </c>
      <c r="C6275" t="s">
        <v>2360</v>
      </c>
      <c r="D6275">
        <v>16157.32</v>
      </c>
      <c r="E6275">
        <v>12.48</v>
      </c>
      <c r="F6275" t="s">
        <v>2737</v>
      </c>
      <c r="G6275">
        <v>27101000</v>
      </c>
      <c r="H6275" t="s">
        <v>2956</v>
      </c>
      <c r="I6275" t="s">
        <v>2737</v>
      </c>
      <c r="J6275" s="8">
        <v>43811.30972222222</v>
      </c>
      <c r="K6275">
        <v>271</v>
      </c>
      <c r="L6275">
        <v>47562</v>
      </c>
    </row>
    <row r="6276" spans="1:12" hidden="1" x14ac:dyDescent="0.25">
      <c r="A6276" t="s">
        <v>2362</v>
      </c>
      <c r="B6276" t="s">
        <v>3227</v>
      </c>
      <c r="C6276" t="s">
        <v>2360</v>
      </c>
      <c r="D6276">
        <v>16157.32</v>
      </c>
      <c r="E6276">
        <v>21.01</v>
      </c>
      <c r="F6276" t="s">
        <v>2737</v>
      </c>
      <c r="G6276">
        <v>27210100</v>
      </c>
      <c r="H6276" t="s">
        <v>2750</v>
      </c>
      <c r="I6276" t="s">
        <v>2737</v>
      </c>
      <c r="J6276" s="8">
        <v>43811.30972222222</v>
      </c>
      <c r="K6276">
        <v>272</v>
      </c>
      <c r="L6276">
        <v>47562</v>
      </c>
    </row>
    <row r="6277" spans="1:12" hidden="1" x14ac:dyDescent="0.25">
      <c r="A6277" t="s">
        <v>2362</v>
      </c>
      <c r="B6277" t="s">
        <v>3227</v>
      </c>
      <c r="C6277" t="s">
        <v>2360</v>
      </c>
      <c r="D6277">
        <v>16157.32</v>
      </c>
      <c r="E6277">
        <v>46.77</v>
      </c>
      <c r="F6277">
        <v>13031</v>
      </c>
      <c r="G6277">
        <v>27013031</v>
      </c>
      <c r="H6277" t="s">
        <v>3149</v>
      </c>
      <c r="I6277" t="s">
        <v>2737</v>
      </c>
      <c r="J6277" s="8">
        <v>43811.30972222222</v>
      </c>
      <c r="K6277">
        <v>270</v>
      </c>
      <c r="L6277">
        <v>47562</v>
      </c>
    </row>
    <row r="6278" spans="1:12" hidden="1" x14ac:dyDescent="0.25">
      <c r="A6278" t="s">
        <v>2362</v>
      </c>
      <c r="B6278" t="s">
        <v>3227</v>
      </c>
      <c r="C6278" t="s">
        <v>2360</v>
      </c>
      <c r="D6278">
        <v>16157.32</v>
      </c>
      <c r="E6278">
        <v>47.99</v>
      </c>
      <c r="F6278" t="s">
        <v>2737</v>
      </c>
      <c r="G6278">
        <v>27210100</v>
      </c>
      <c r="H6278" t="s">
        <v>2750</v>
      </c>
      <c r="I6278" t="s">
        <v>2737</v>
      </c>
      <c r="J6278" s="8">
        <v>43811.30972222222</v>
      </c>
      <c r="K6278">
        <v>272</v>
      </c>
      <c r="L6278">
        <v>47562</v>
      </c>
    </row>
    <row r="6279" spans="1:12" hidden="1" x14ac:dyDescent="0.25">
      <c r="A6279" t="s">
        <v>2362</v>
      </c>
      <c r="B6279" t="s">
        <v>3227</v>
      </c>
      <c r="C6279" t="s">
        <v>2360</v>
      </c>
      <c r="D6279">
        <v>16157.32</v>
      </c>
      <c r="E6279">
        <v>8.57</v>
      </c>
      <c r="F6279" t="s">
        <v>2737</v>
      </c>
      <c r="G6279">
        <v>27069276</v>
      </c>
      <c r="H6279" t="s">
        <v>2813</v>
      </c>
      <c r="I6279" t="s">
        <v>2737</v>
      </c>
      <c r="J6279" s="8">
        <v>43811.30972222222</v>
      </c>
      <c r="K6279">
        <v>270</v>
      </c>
      <c r="L6279">
        <v>47562</v>
      </c>
    </row>
    <row r="6280" spans="1:12" hidden="1" x14ac:dyDescent="0.25">
      <c r="A6280" t="s">
        <v>2362</v>
      </c>
      <c r="B6280" t="s">
        <v>3227</v>
      </c>
      <c r="C6280" t="s">
        <v>2360</v>
      </c>
      <c r="D6280">
        <v>16157.32</v>
      </c>
      <c r="E6280">
        <v>44.68</v>
      </c>
      <c r="F6280">
        <v>38295</v>
      </c>
      <c r="G6280">
        <v>27038295</v>
      </c>
      <c r="H6280" t="s">
        <v>3144</v>
      </c>
      <c r="I6280" t="s">
        <v>2737</v>
      </c>
      <c r="J6280" s="8">
        <v>43811.30972222222</v>
      </c>
      <c r="K6280">
        <v>270</v>
      </c>
      <c r="L6280">
        <v>47562</v>
      </c>
    </row>
    <row r="6281" spans="1:12" hidden="1" x14ac:dyDescent="0.25">
      <c r="A6281" t="s">
        <v>2362</v>
      </c>
      <c r="B6281" t="s">
        <v>3227</v>
      </c>
      <c r="C6281" t="s">
        <v>2360</v>
      </c>
      <c r="D6281">
        <v>16157.32</v>
      </c>
      <c r="E6281">
        <v>-143.96</v>
      </c>
      <c r="F6281" t="s">
        <v>2737</v>
      </c>
      <c r="G6281">
        <v>27210100</v>
      </c>
      <c r="H6281" t="s">
        <v>2750</v>
      </c>
      <c r="I6281" t="s">
        <v>2737</v>
      </c>
      <c r="J6281" s="8">
        <v>43811.30972222222</v>
      </c>
      <c r="K6281">
        <v>272</v>
      </c>
      <c r="L6281">
        <v>47562</v>
      </c>
    </row>
    <row r="6282" spans="1:12" hidden="1" x14ac:dyDescent="0.25">
      <c r="A6282" t="s">
        <v>2362</v>
      </c>
      <c r="B6282" t="s">
        <v>3227</v>
      </c>
      <c r="C6282" t="s">
        <v>2360</v>
      </c>
      <c r="D6282">
        <v>16157.32</v>
      </c>
      <c r="E6282">
        <v>11.92</v>
      </c>
      <c r="F6282" t="s">
        <v>2752</v>
      </c>
      <c r="G6282">
        <v>27038238</v>
      </c>
      <c r="H6282" t="s">
        <v>2753</v>
      </c>
      <c r="I6282" t="s">
        <v>2737</v>
      </c>
      <c r="J6282" s="8">
        <v>43811.30972222222</v>
      </c>
      <c r="K6282">
        <v>270</v>
      </c>
      <c r="L6282">
        <v>47562</v>
      </c>
    </row>
    <row r="6283" spans="1:12" hidden="1" x14ac:dyDescent="0.25">
      <c r="A6283" t="s">
        <v>2362</v>
      </c>
      <c r="B6283" t="s">
        <v>3227</v>
      </c>
      <c r="C6283" t="s">
        <v>2360</v>
      </c>
      <c r="D6283">
        <v>16157.32</v>
      </c>
      <c r="E6283">
        <v>11.92</v>
      </c>
      <c r="F6283" t="s">
        <v>2752</v>
      </c>
      <c r="G6283">
        <v>27038238</v>
      </c>
      <c r="H6283" t="s">
        <v>2753</v>
      </c>
      <c r="I6283" t="s">
        <v>2737</v>
      </c>
      <c r="J6283" s="8">
        <v>43811.30972222222</v>
      </c>
      <c r="K6283">
        <v>270</v>
      </c>
      <c r="L6283">
        <v>47562</v>
      </c>
    </row>
    <row r="6284" spans="1:12" hidden="1" x14ac:dyDescent="0.25">
      <c r="A6284" t="s">
        <v>2362</v>
      </c>
      <c r="B6284" t="s">
        <v>3227</v>
      </c>
      <c r="C6284" t="s">
        <v>2360</v>
      </c>
      <c r="D6284">
        <v>16157.32</v>
      </c>
      <c r="E6284">
        <v>11.59</v>
      </c>
      <c r="F6284" t="s">
        <v>2737</v>
      </c>
      <c r="G6284">
        <v>27069212</v>
      </c>
      <c r="H6284" t="s">
        <v>2754</v>
      </c>
      <c r="I6284" t="s">
        <v>2737</v>
      </c>
      <c r="J6284" s="8">
        <v>43811.30972222222</v>
      </c>
      <c r="K6284">
        <v>270</v>
      </c>
      <c r="L6284">
        <v>47562</v>
      </c>
    </row>
    <row r="6285" spans="1:12" hidden="1" x14ac:dyDescent="0.25">
      <c r="A6285" t="s">
        <v>2362</v>
      </c>
      <c r="B6285" t="s">
        <v>3227</v>
      </c>
      <c r="C6285" t="s">
        <v>2360</v>
      </c>
      <c r="D6285">
        <v>16157.32</v>
      </c>
      <c r="E6285">
        <v>10.53</v>
      </c>
      <c r="F6285" t="s">
        <v>2737</v>
      </c>
      <c r="G6285">
        <v>27013394</v>
      </c>
      <c r="H6285" t="s">
        <v>2789</v>
      </c>
      <c r="I6285" t="s">
        <v>2737</v>
      </c>
      <c r="J6285" s="8">
        <v>43811.30972222222</v>
      </c>
      <c r="K6285">
        <v>270</v>
      </c>
      <c r="L6285">
        <v>47562</v>
      </c>
    </row>
    <row r="6286" spans="1:12" hidden="1" x14ac:dyDescent="0.25">
      <c r="A6286" t="s">
        <v>2362</v>
      </c>
      <c r="B6286" t="s">
        <v>3227</v>
      </c>
      <c r="C6286" t="s">
        <v>2360</v>
      </c>
      <c r="D6286">
        <v>16157.32</v>
      </c>
      <c r="E6286">
        <v>7.35</v>
      </c>
      <c r="F6286" t="s">
        <v>2737</v>
      </c>
      <c r="G6286">
        <v>27013392</v>
      </c>
      <c r="H6286" t="s">
        <v>2755</v>
      </c>
      <c r="I6286" t="s">
        <v>2737</v>
      </c>
      <c r="J6286" s="8">
        <v>43811.30972222222</v>
      </c>
      <c r="K6286">
        <v>270</v>
      </c>
      <c r="L6286">
        <v>47562</v>
      </c>
    </row>
    <row r="6287" spans="1:12" hidden="1" x14ac:dyDescent="0.25">
      <c r="A6287" t="s">
        <v>2362</v>
      </c>
      <c r="B6287" t="s">
        <v>3227</v>
      </c>
      <c r="C6287" t="s">
        <v>2360</v>
      </c>
      <c r="D6287">
        <v>16157.32</v>
      </c>
      <c r="E6287">
        <v>21.19</v>
      </c>
      <c r="F6287" t="s">
        <v>2737</v>
      </c>
      <c r="G6287">
        <v>27013399</v>
      </c>
      <c r="H6287" t="s">
        <v>2739</v>
      </c>
      <c r="I6287" t="s">
        <v>2737</v>
      </c>
      <c r="J6287" s="8">
        <v>43811.30972222222</v>
      </c>
      <c r="K6287">
        <v>270</v>
      </c>
      <c r="L6287">
        <v>47562</v>
      </c>
    </row>
    <row r="6288" spans="1:12" hidden="1" x14ac:dyDescent="0.25">
      <c r="A6288" t="s">
        <v>2362</v>
      </c>
      <c r="B6288" t="s">
        <v>3227</v>
      </c>
      <c r="C6288" t="s">
        <v>2360</v>
      </c>
      <c r="D6288">
        <v>16157.32</v>
      </c>
      <c r="E6288">
        <v>10.97</v>
      </c>
      <c r="F6288" t="s">
        <v>2737</v>
      </c>
      <c r="G6288">
        <v>27280043</v>
      </c>
      <c r="H6288" t="s">
        <v>2740</v>
      </c>
      <c r="I6288" t="s">
        <v>2737</v>
      </c>
      <c r="J6288" s="8">
        <v>43811.30972222222</v>
      </c>
      <c r="K6288">
        <v>272</v>
      </c>
      <c r="L6288">
        <v>47562</v>
      </c>
    </row>
    <row r="6289" spans="1:12" hidden="1" x14ac:dyDescent="0.25">
      <c r="A6289" t="s">
        <v>2362</v>
      </c>
      <c r="B6289" t="s">
        <v>3227</v>
      </c>
      <c r="C6289" t="s">
        <v>2360</v>
      </c>
      <c r="D6289">
        <v>16157.32</v>
      </c>
      <c r="E6289">
        <v>44.6</v>
      </c>
      <c r="F6289">
        <v>37024</v>
      </c>
      <c r="G6289">
        <v>27037024</v>
      </c>
      <c r="H6289" t="s">
        <v>2835</v>
      </c>
      <c r="I6289" t="s">
        <v>2737</v>
      </c>
      <c r="J6289" s="8">
        <v>43811.30972222222</v>
      </c>
      <c r="K6289">
        <v>270</v>
      </c>
      <c r="L6289">
        <v>47562</v>
      </c>
    </row>
    <row r="6290" spans="1:12" hidden="1" x14ac:dyDescent="0.25">
      <c r="A6290" t="s">
        <v>2362</v>
      </c>
      <c r="B6290" t="s">
        <v>3227</v>
      </c>
      <c r="C6290" t="s">
        <v>2360</v>
      </c>
      <c r="D6290">
        <v>16157.32</v>
      </c>
      <c r="E6290">
        <v>7.87</v>
      </c>
      <c r="F6290" t="s">
        <v>2737</v>
      </c>
      <c r="G6290">
        <v>27210100</v>
      </c>
      <c r="H6290" t="s">
        <v>2750</v>
      </c>
      <c r="I6290" t="s">
        <v>2737</v>
      </c>
      <c r="J6290" s="8">
        <v>43811.30972222222</v>
      </c>
      <c r="K6290">
        <v>272</v>
      </c>
      <c r="L6290">
        <v>47562</v>
      </c>
    </row>
    <row r="6291" spans="1:12" hidden="1" x14ac:dyDescent="0.25">
      <c r="A6291" t="s">
        <v>2362</v>
      </c>
      <c r="B6291" t="s">
        <v>3227</v>
      </c>
      <c r="C6291" t="s">
        <v>2360</v>
      </c>
      <c r="D6291">
        <v>16157.32</v>
      </c>
      <c r="E6291">
        <v>22.66</v>
      </c>
      <c r="F6291" t="s">
        <v>2737</v>
      </c>
      <c r="G6291">
        <v>27210100</v>
      </c>
      <c r="H6291" t="s">
        <v>2750</v>
      </c>
      <c r="I6291" t="s">
        <v>2737</v>
      </c>
      <c r="J6291" s="8">
        <v>43811.30972222222</v>
      </c>
      <c r="K6291">
        <v>272</v>
      </c>
      <c r="L6291">
        <v>47562</v>
      </c>
    </row>
    <row r="6292" spans="1:12" hidden="1" x14ac:dyDescent="0.25">
      <c r="A6292" t="s">
        <v>2362</v>
      </c>
      <c r="B6292" t="s">
        <v>3227</v>
      </c>
      <c r="C6292" t="s">
        <v>2360</v>
      </c>
      <c r="D6292">
        <v>16157.32</v>
      </c>
      <c r="E6292">
        <v>21</v>
      </c>
      <c r="F6292" t="s">
        <v>2846</v>
      </c>
      <c r="G6292">
        <v>25021248</v>
      </c>
      <c r="H6292" t="s">
        <v>3068</v>
      </c>
      <c r="I6292" t="s">
        <v>2737</v>
      </c>
      <c r="J6292" s="8">
        <v>43811.30972222222</v>
      </c>
      <c r="K6292">
        <v>250</v>
      </c>
      <c r="L6292">
        <v>47562</v>
      </c>
    </row>
    <row r="6293" spans="1:12" hidden="1" x14ac:dyDescent="0.25">
      <c r="A6293" t="s">
        <v>2362</v>
      </c>
      <c r="B6293" t="s">
        <v>3227</v>
      </c>
      <c r="C6293" t="s">
        <v>2360</v>
      </c>
      <c r="D6293">
        <v>16157.32</v>
      </c>
      <c r="E6293">
        <v>107</v>
      </c>
      <c r="F6293" t="s">
        <v>2846</v>
      </c>
      <c r="G6293">
        <v>63621209</v>
      </c>
      <c r="H6293" t="s">
        <v>2961</v>
      </c>
      <c r="I6293" t="s">
        <v>2737</v>
      </c>
      <c r="J6293" s="8">
        <v>43811.30972222222</v>
      </c>
      <c r="K6293">
        <v>636</v>
      </c>
      <c r="L6293">
        <v>47562</v>
      </c>
    </row>
    <row r="6294" spans="1:12" hidden="1" x14ac:dyDescent="0.25">
      <c r="A6294" t="s">
        <v>2362</v>
      </c>
      <c r="B6294" t="s">
        <v>3227</v>
      </c>
      <c r="C6294" t="s">
        <v>2360</v>
      </c>
      <c r="D6294">
        <v>16157.32</v>
      </c>
      <c r="E6294">
        <v>39</v>
      </c>
      <c r="F6294" t="s">
        <v>2737</v>
      </c>
      <c r="G6294">
        <v>25923009</v>
      </c>
      <c r="H6294" t="s">
        <v>3226</v>
      </c>
      <c r="I6294" t="s">
        <v>2737</v>
      </c>
      <c r="J6294" s="8">
        <v>43811.30972222222</v>
      </c>
      <c r="K6294">
        <v>259</v>
      </c>
      <c r="L6294">
        <v>47562</v>
      </c>
    </row>
    <row r="6295" spans="1:12" hidden="1" x14ac:dyDescent="0.25">
      <c r="A6295" t="s">
        <v>2362</v>
      </c>
      <c r="B6295" t="s">
        <v>3227</v>
      </c>
      <c r="C6295" t="s">
        <v>2360</v>
      </c>
      <c r="D6295">
        <v>16157.32</v>
      </c>
      <c r="E6295">
        <v>15</v>
      </c>
      <c r="F6295">
        <v>20729</v>
      </c>
      <c r="G6295">
        <v>25920729</v>
      </c>
      <c r="H6295" t="s">
        <v>3228</v>
      </c>
      <c r="I6295" t="s">
        <v>2737</v>
      </c>
      <c r="J6295" s="8">
        <v>43811.30972222222</v>
      </c>
      <c r="K6295">
        <v>259</v>
      </c>
      <c r="L6295">
        <v>47562</v>
      </c>
    </row>
    <row r="6296" spans="1:12" hidden="1" x14ac:dyDescent="0.25">
      <c r="A6296" t="s">
        <v>2362</v>
      </c>
      <c r="B6296" t="s">
        <v>3227</v>
      </c>
      <c r="C6296" t="s">
        <v>2360</v>
      </c>
      <c r="D6296">
        <v>16157.32</v>
      </c>
      <c r="E6296">
        <v>63</v>
      </c>
      <c r="F6296" t="s">
        <v>2737</v>
      </c>
      <c r="G6296">
        <v>25932636</v>
      </c>
      <c r="H6296" t="s">
        <v>2782</v>
      </c>
      <c r="I6296" t="s">
        <v>2737</v>
      </c>
      <c r="J6296" s="8">
        <v>43811.30972222222</v>
      </c>
      <c r="K6296">
        <v>259</v>
      </c>
      <c r="L6296">
        <v>47562</v>
      </c>
    </row>
    <row r="6297" spans="1:12" hidden="1" x14ac:dyDescent="0.25">
      <c r="A6297" t="s">
        <v>2362</v>
      </c>
      <c r="B6297" t="s">
        <v>3227</v>
      </c>
      <c r="C6297" t="s">
        <v>2360</v>
      </c>
      <c r="D6297">
        <v>16157.32</v>
      </c>
      <c r="E6297">
        <v>91</v>
      </c>
      <c r="F6297" t="s">
        <v>2742</v>
      </c>
      <c r="G6297">
        <v>25021907</v>
      </c>
      <c r="H6297" t="s">
        <v>2743</v>
      </c>
      <c r="I6297" t="s">
        <v>2737</v>
      </c>
      <c r="J6297" s="8">
        <v>43811.30972222222</v>
      </c>
      <c r="K6297">
        <v>250</v>
      </c>
      <c r="L6297">
        <v>47562</v>
      </c>
    </row>
    <row r="6298" spans="1:12" hidden="1" x14ac:dyDescent="0.25">
      <c r="A6298" t="s">
        <v>2362</v>
      </c>
      <c r="B6298" t="s">
        <v>3227</v>
      </c>
      <c r="C6298" t="s">
        <v>2360</v>
      </c>
      <c r="D6298">
        <v>16157.32</v>
      </c>
      <c r="E6298">
        <v>19</v>
      </c>
      <c r="F6298" t="s">
        <v>2865</v>
      </c>
      <c r="G6298">
        <v>25024630</v>
      </c>
      <c r="H6298" t="s">
        <v>2866</v>
      </c>
      <c r="I6298" t="s">
        <v>2737</v>
      </c>
      <c r="J6298" s="8">
        <v>43811.30972222222</v>
      </c>
      <c r="K6298">
        <v>250</v>
      </c>
      <c r="L6298">
        <v>47562</v>
      </c>
    </row>
    <row r="6299" spans="1:12" hidden="1" x14ac:dyDescent="0.25">
      <c r="A6299" t="s">
        <v>2362</v>
      </c>
      <c r="B6299" t="s">
        <v>3227</v>
      </c>
      <c r="C6299" t="s">
        <v>2360</v>
      </c>
      <c r="D6299">
        <v>16157.32</v>
      </c>
      <c r="E6299">
        <v>21</v>
      </c>
      <c r="F6299" t="s">
        <v>2768</v>
      </c>
      <c r="G6299">
        <v>25021916</v>
      </c>
      <c r="H6299" t="s">
        <v>2918</v>
      </c>
      <c r="I6299" t="s">
        <v>2737</v>
      </c>
      <c r="J6299" s="8">
        <v>43811.30972222222</v>
      </c>
      <c r="K6299">
        <v>250</v>
      </c>
      <c r="L6299">
        <v>47562</v>
      </c>
    </row>
    <row r="6300" spans="1:12" hidden="1" x14ac:dyDescent="0.25">
      <c r="A6300" t="s">
        <v>2362</v>
      </c>
      <c r="B6300" t="s">
        <v>3227</v>
      </c>
      <c r="C6300" t="s">
        <v>2360</v>
      </c>
      <c r="D6300">
        <v>16157.32</v>
      </c>
      <c r="E6300">
        <v>126</v>
      </c>
      <c r="F6300" t="s">
        <v>2895</v>
      </c>
      <c r="G6300">
        <v>25021563</v>
      </c>
      <c r="H6300" t="s">
        <v>2896</v>
      </c>
      <c r="I6300" t="s">
        <v>2737</v>
      </c>
      <c r="J6300" s="8">
        <v>43811.30972222222</v>
      </c>
      <c r="K6300">
        <v>250</v>
      </c>
      <c r="L6300">
        <v>47562</v>
      </c>
    </row>
    <row r="6301" spans="1:12" hidden="1" x14ac:dyDescent="0.25">
      <c r="A6301" t="s">
        <v>2362</v>
      </c>
      <c r="B6301" t="s">
        <v>3227</v>
      </c>
      <c r="C6301" t="s">
        <v>2360</v>
      </c>
      <c r="D6301">
        <v>16157.32</v>
      </c>
      <c r="E6301">
        <v>26</v>
      </c>
      <c r="F6301" t="s">
        <v>2936</v>
      </c>
      <c r="G6301">
        <v>63621082</v>
      </c>
      <c r="H6301" t="s">
        <v>2937</v>
      </c>
      <c r="I6301" t="s">
        <v>2737</v>
      </c>
      <c r="J6301" s="8">
        <v>43811.30972222222</v>
      </c>
      <c r="K6301">
        <v>636</v>
      </c>
      <c r="L6301">
        <v>47562</v>
      </c>
    </row>
    <row r="6302" spans="1:12" hidden="1" x14ac:dyDescent="0.25">
      <c r="A6302" t="s">
        <v>2362</v>
      </c>
      <c r="B6302" t="s">
        <v>3227</v>
      </c>
      <c r="C6302" t="s">
        <v>2360</v>
      </c>
      <c r="D6302">
        <v>16157.32</v>
      </c>
      <c r="E6302">
        <v>46</v>
      </c>
      <c r="F6302" t="s">
        <v>2737</v>
      </c>
      <c r="G6302">
        <v>25023527</v>
      </c>
      <c r="H6302" t="s">
        <v>2925</v>
      </c>
      <c r="I6302" t="s">
        <v>2737</v>
      </c>
      <c r="J6302" s="8">
        <v>43811.30972222222</v>
      </c>
      <c r="K6302">
        <v>250</v>
      </c>
      <c r="L6302">
        <v>47562</v>
      </c>
    </row>
    <row r="6303" spans="1:12" hidden="1" x14ac:dyDescent="0.25">
      <c r="A6303" t="s">
        <v>2362</v>
      </c>
      <c r="B6303" t="s">
        <v>3227</v>
      </c>
      <c r="C6303" t="s">
        <v>2360</v>
      </c>
      <c r="D6303">
        <v>16157.32</v>
      </c>
      <c r="E6303">
        <v>9.4</v>
      </c>
      <c r="F6303" t="s">
        <v>2737</v>
      </c>
      <c r="G6303">
        <v>27269137</v>
      </c>
      <c r="H6303" t="s">
        <v>2995</v>
      </c>
      <c r="I6303" t="s">
        <v>2737</v>
      </c>
      <c r="J6303" s="8">
        <v>43811.30972222222</v>
      </c>
      <c r="K6303">
        <v>272</v>
      </c>
      <c r="L6303">
        <v>47562</v>
      </c>
    </row>
    <row r="6304" spans="1:12" hidden="1" x14ac:dyDescent="0.25">
      <c r="A6304" t="s">
        <v>2362</v>
      </c>
      <c r="B6304" t="s">
        <v>3227</v>
      </c>
      <c r="C6304" t="s">
        <v>2360</v>
      </c>
      <c r="D6304">
        <v>16157.32</v>
      </c>
      <c r="E6304">
        <v>21</v>
      </c>
      <c r="F6304" t="s">
        <v>2759</v>
      </c>
      <c r="G6304">
        <v>25022093</v>
      </c>
      <c r="H6304" t="s">
        <v>2924</v>
      </c>
      <c r="I6304" t="s">
        <v>2737</v>
      </c>
      <c r="J6304" s="8">
        <v>43811.30972222222</v>
      </c>
      <c r="K6304">
        <v>250</v>
      </c>
      <c r="L6304">
        <v>47562</v>
      </c>
    </row>
    <row r="6305" spans="1:14" hidden="1" x14ac:dyDescent="0.25">
      <c r="A6305" t="s">
        <v>2362</v>
      </c>
      <c r="B6305" t="s">
        <v>3227</v>
      </c>
      <c r="C6305" t="s">
        <v>2360</v>
      </c>
      <c r="D6305">
        <v>16157.32</v>
      </c>
      <c r="E6305">
        <v>44</v>
      </c>
      <c r="F6305" t="s">
        <v>2897</v>
      </c>
      <c r="G6305">
        <v>25021629</v>
      </c>
      <c r="H6305" t="s">
        <v>2963</v>
      </c>
      <c r="I6305" t="s">
        <v>2737</v>
      </c>
      <c r="J6305" s="8">
        <v>43811.30972222222</v>
      </c>
      <c r="K6305">
        <v>250</v>
      </c>
      <c r="L6305">
        <v>47562</v>
      </c>
    </row>
    <row r="6306" spans="1:14" hidden="1" x14ac:dyDescent="0.25">
      <c r="A6306" t="s">
        <v>2362</v>
      </c>
      <c r="B6306" t="s">
        <v>3227</v>
      </c>
      <c r="C6306" t="s">
        <v>2360</v>
      </c>
      <c r="D6306">
        <v>16157.32</v>
      </c>
      <c r="E6306">
        <v>21</v>
      </c>
      <c r="F6306" t="s">
        <v>2848</v>
      </c>
      <c r="G6306">
        <v>63623574</v>
      </c>
      <c r="H6306" t="s">
        <v>2849</v>
      </c>
      <c r="I6306" t="s">
        <v>2737</v>
      </c>
      <c r="J6306" s="8">
        <v>43811.30972222222</v>
      </c>
      <c r="K6306">
        <v>636</v>
      </c>
      <c r="L6306">
        <v>47562</v>
      </c>
    </row>
    <row r="6307" spans="1:14" hidden="1" x14ac:dyDescent="0.25">
      <c r="A6307" t="s">
        <v>2362</v>
      </c>
      <c r="B6307" t="s">
        <v>3227</v>
      </c>
      <c r="C6307" t="s">
        <v>2360</v>
      </c>
      <c r="D6307">
        <v>16157.32</v>
      </c>
      <c r="E6307">
        <v>46</v>
      </c>
      <c r="F6307" t="s">
        <v>2737</v>
      </c>
      <c r="G6307">
        <v>25023527</v>
      </c>
      <c r="H6307" t="s">
        <v>2925</v>
      </c>
      <c r="I6307" t="s">
        <v>2737</v>
      </c>
      <c r="J6307" s="8">
        <v>43811.30972222222</v>
      </c>
      <c r="K6307">
        <v>250</v>
      </c>
      <c r="L6307">
        <v>47562</v>
      </c>
    </row>
    <row r="6308" spans="1:14" hidden="1" x14ac:dyDescent="0.25">
      <c r="A6308" t="s">
        <v>2362</v>
      </c>
      <c r="B6308" t="s">
        <v>3227</v>
      </c>
      <c r="C6308" t="s">
        <v>2360</v>
      </c>
      <c r="D6308">
        <v>16157.32</v>
      </c>
      <c r="E6308">
        <v>46</v>
      </c>
      <c r="F6308" t="s">
        <v>2737</v>
      </c>
      <c r="G6308">
        <v>25023527</v>
      </c>
      <c r="H6308" t="s">
        <v>2925</v>
      </c>
      <c r="I6308" t="s">
        <v>2737</v>
      </c>
      <c r="J6308" s="8">
        <v>43811.30972222222</v>
      </c>
      <c r="K6308">
        <v>250</v>
      </c>
      <c r="L6308">
        <v>47562</v>
      </c>
    </row>
    <row r="6309" spans="1:14" hidden="1" x14ac:dyDescent="0.25">
      <c r="A6309" t="s">
        <v>2362</v>
      </c>
      <c r="B6309" t="s">
        <v>3227</v>
      </c>
      <c r="C6309" t="s">
        <v>2360</v>
      </c>
      <c r="D6309">
        <v>16157.32</v>
      </c>
      <c r="E6309">
        <v>114</v>
      </c>
      <c r="F6309" t="s">
        <v>3018</v>
      </c>
      <c r="G6309">
        <v>63621129</v>
      </c>
      <c r="H6309" t="s">
        <v>3019</v>
      </c>
      <c r="I6309" t="s">
        <v>2737</v>
      </c>
      <c r="J6309" s="8">
        <v>43811.30972222222</v>
      </c>
      <c r="K6309">
        <v>636</v>
      </c>
      <c r="L6309">
        <v>47562</v>
      </c>
    </row>
    <row r="6310" spans="1:14" hidden="1" x14ac:dyDescent="0.25">
      <c r="A6310" t="s">
        <v>2362</v>
      </c>
      <c r="B6310" t="s">
        <v>3227</v>
      </c>
      <c r="C6310" t="s">
        <v>2360</v>
      </c>
      <c r="D6310">
        <v>16157.32</v>
      </c>
      <c r="E6310">
        <v>159</v>
      </c>
      <c r="F6310" t="s">
        <v>2759</v>
      </c>
      <c r="G6310">
        <v>25021407</v>
      </c>
      <c r="H6310" t="s">
        <v>2760</v>
      </c>
      <c r="I6310" t="s">
        <v>2737</v>
      </c>
      <c r="J6310" s="8">
        <v>43811.30972222222</v>
      </c>
      <c r="K6310">
        <v>250</v>
      </c>
      <c r="L6310">
        <v>47562</v>
      </c>
    </row>
    <row r="6311" spans="1:14" hidden="1" x14ac:dyDescent="0.25">
      <c r="A6311" t="s">
        <v>2362</v>
      </c>
      <c r="B6311" t="s">
        <v>3227</v>
      </c>
      <c r="C6311" t="s">
        <v>2360</v>
      </c>
      <c r="D6311">
        <v>16157.32</v>
      </c>
      <c r="E6311">
        <v>44</v>
      </c>
      <c r="F6311" t="s">
        <v>2795</v>
      </c>
      <c r="G6311">
        <v>63690720</v>
      </c>
      <c r="H6311" t="s">
        <v>2796</v>
      </c>
      <c r="I6311" t="s">
        <v>2737</v>
      </c>
      <c r="J6311" s="8">
        <v>43811.30972222222</v>
      </c>
      <c r="K6311">
        <v>636</v>
      </c>
      <c r="L6311">
        <v>47562</v>
      </c>
    </row>
    <row r="6312" spans="1:14" hidden="1" x14ac:dyDescent="0.25">
      <c r="A6312" t="s">
        <v>2362</v>
      </c>
      <c r="B6312" t="s">
        <v>3227</v>
      </c>
      <c r="C6312" t="s">
        <v>2360</v>
      </c>
      <c r="D6312">
        <v>16157.32</v>
      </c>
      <c r="E6312">
        <v>53</v>
      </c>
      <c r="F6312" t="s">
        <v>2759</v>
      </c>
      <c r="G6312">
        <v>25021407</v>
      </c>
      <c r="H6312" t="s">
        <v>2760</v>
      </c>
      <c r="I6312" t="s">
        <v>2737</v>
      </c>
      <c r="J6312" s="8">
        <v>43811.30972222222</v>
      </c>
      <c r="K6312">
        <v>250</v>
      </c>
      <c r="L6312">
        <v>47562</v>
      </c>
    </row>
    <row r="6313" spans="1:14" hidden="1" x14ac:dyDescent="0.25">
      <c r="A6313" t="s">
        <v>2362</v>
      </c>
      <c r="B6313" t="s">
        <v>3227</v>
      </c>
      <c r="C6313" t="s">
        <v>2360</v>
      </c>
      <c r="D6313">
        <v>16157.32</v>
      </c>
      <c r="E6313">
        <v>19</v>
      </c>
      <c r="F6313" t="s">
        <v>3024</v>
      </c>
      <c r="G6313">
        <v>25021200</v>
      </c>
      <c r="H6313" t="s">
        <v>3025</v>
      </c>
      <c r="I6313" t="s">
        <v>2737</v>
      </c>
      <c r="J6313" s="8">
        <v>43811.30972222222</v>
      </c>
      <c r="K6313">
        <v>250</v>
      </c>
      <c r="L6313">
        <v>47562</v>
      </c>
    </row>
    <row r="6314" spans="1:14" hidden="1" x14ac:dyDescent="0.25">
      <c r="A6314" t="s">
        <v>2362</v>
      </c>
      <c r="B6314" t="s">
        <v>3227</v>
      </c>
      <c r="C6314" t="s">
        <v>2360</v>
      </c>
      <c r="D6314">
        <v>16157.32</v>
      </c>
      <c r="E6314">
        <v>45.73</v>
      </c>
      <c r="F6314" t="s">
        <v>2737</v>
      </c>
      <c r="G6314">
        <v>27217280</v>
      </c>
      <c r="H6314" t="s">
        <v>3102</v>
      </c>
      <c r="I6314" t="s">
        <v>2737</v>
      </c>
      <c r="J6314" s="8">
        <v>43811.30972222222</v>
      </c>
      <c r="K6314">
        <v>272</v>
      </c>
      <c r="L6314">
        <v>47562</v>
      </c>
    </row>
    <row r="6315" spans="1:14" hidden="1" x14ac:dyDescent="0.25">
      <c r="A6315" t="s">
        <v>2362</v>
      </c>
      <c r="B6315" t="s">
        <v>3227</v>
      </c>
      <c r="C6315" t="s">
        <v>2360</v>
      </c>
      <c r="D6315">
        <v>16157.32</v>
      </c>
      <c r="E6315">
        <v>19</v>
      </c>
      <c r="F6315" t="s">
        <v>3024</v>
      </c>
      <c r="G6315">
        <v>25021200</v>
      </c>
      <c r="H6315" t="s">
        <v>3025</v>
      </c>
      <c r="I6315" t="s">
        <v>2737</v>
      </c>
      <c r="J6315" s="8">
        <v>43811.30972222222</v>
      </c>
      <c r="K6315">
        <v>250</v>
      </c>
      <c r="L6315">
        <v>47562</v>
      </c>
    </row>
    <row r="6316" spans="1:14" hidden="1" x14ac:dyDescent="0.25">
      <c r="A6316" t="s">
        <v>2362</v>
      </c>
      <c r="B6316" t="s">
        <v>3227</v>
      </c>
      <c r="C6316" t="s">
        <v>2360</v>
      </c>
      <c r="D6316">
        <v>16157.32</v>
      </c>
      <c r="E6316">
        <v>21</v>
      </c>
      <c r="F6316" t="s">
        <v>2848</v>
      </c>
      <c r="G6316">
        <v>63623574</v>
      </c>
      <c r="H6316" t="s">
        <v>2849</v>
      </c>
      <c r="I6316" t="s">
        <v>2737</v>
      </c>
      <c r="J6316" s="8">
        <v>43811.30972222222</v>
      </c>
      <c r="K6316">
        <v>636</v>
      </c>
      <c r="L6316">
        <v>47562</v>
      </c>
    </row>
    <row r="6317" spans="1:14" hidden="1" x14ac:dyDescent="0.25">
      <c r="A6317" t="s">
        <v>2362</v>
      </c>
      <c r="B6317" t="s">
        <v>3227</v>
      </c>
      <c r="C6317" t="s">
        <v>2360</v>
      </c>
      <c r="D6317">
        <v>16157.32</v>
      </c>
      <c r="E6317">
        <v>-91</v>
      </c>
      <c r="F6317" t="s">
        <v>2742</v>
      </c>
      <c r="G6317">
        <v>25021907</v>
      </c>
      <c r="H6317" t="s">
        <v>2743</v>
      </c>
      <c r="I6317" t="s">
        <v>2737</v>
      </c>
      <c r="J6317" s="8">
        <v>43811.30972222222</v>
      </c>
      <c r="K6317">
        <v>250</v>
      </c>
      <c r="L6317">
        <v>47562</v>
      </c>
    </row>
    <row r="6318" spans="1:14" hidden="1" x14ac:dyDescent="0.25">
      <c r="A6318" t="s">
        <v>2362</v>
      </c>
      <c r="B6318" t="s">
        <v>3227</v>
      </c>
      <c r="C6318" t="s">
        <v>2360</v>
      </c>
      <c r="D6318">
        <v>16157.32</v>
      </c>
      <c r="E6318">
        <v>91</v>
      </c>
      <c r="F6318" t="s">
        <v>2742</v>
      </c>
      <c r="G6318">
        <v>25021907</v>
      </c>
      <c r="H6318" t="s">
        <v>2743</v>
      </c>
      <c r="I6318" t="s">
        <v>2737</v>
      </c>
      <c r="J6318" s="8">
        <v>43811.30972222222</v>
      </c>
      <c r="K6318">
        <v>250</v>
      </c>
      <c r="L6318">
        <v>47562</v>
      </c>
    </row>
    <row r="6319" spans="1:14" hidden="1" x14ac:dyDescent="0.25">
      <c r="A6319" t="s">
        <v>2362</v>
      </c>
      <c r="B6319" t="s">
        <v>3227</v>
      </c>
      <c r="C6319" t="s">
        <v>2360</v>
      </c>
      <c r="D6319">
        <v>16157.32</v>
      </c>
      <c r="E6319">
        <v>7</v>
      </c>
      <c r="F6319">
        <v>23733</v>
      </c>
      <c r="G6319">
        <v>25923733</v>
      </c>
      <c r="H6319" t="s">
        <v>2794</v>
      </c>
      <c r="I6319" t="s">
        <v>2737</v>
      </c>
      <c r="J6319" s="8">
        <v>43811.30972222222</v>
      </c>
      <c r="K6319">
        <v>259</v>
      </c>
      <c r="L6319">
        <v>47562</v>
      </c>
    </row>
    <row r="6320" spans="1:14" hidden="1" x14ac:dyDescent="0.25">
      <c r="A6320" t="s">
        <v>2362</v>
      </c>
      <c r="B6320" t="s">
        <v>3227</v>
      </c>
      <c r="C6320" t="s">
        <v>2360</v>
      </c>
      <c r="D6320">
        <v>16157.32</v>
      </c>
      <c r="E6320">
        <v>5600</v>
      </c>
      <c r="F6320" t="s">
        <v>2737</v>
      </c>
      <c r="G6320">
        <v>36014007</v>
      </c>
      <c r="H6320" t="s">
        <v>2899</v>
      </c>
      <c r="I6320" t="s">
        <v>2737</v>
      </c>
      <c r="J6320" s="8">
        <v>43811.30972222222</v>
      </c>
      <c r="K6320">
        <v>360</v>
      </c>
      <c r="L6320">
        <v>47562</v>
      </c>
      <c r="M6320" s="19">
        <v>5858</v>
      </c>
      <c r="N6320" s="19">
        <f>M6320</f>
        <v>5858</v>
      </c>
    </row>
    <row r="6321" spans="1:15" hidden="1" x14ac:dyDescent="0.25">
      <c r="A6321" t="s">
        <v>2362</v>
      </c>
      <c r="B6321" t="s">
        <v>3227</v>
      </c>
      <c r="C6321" t="s">
        <v>2360</v>
      </c>
      <c r="D6321">
        <v>16157.32</v>
      </c>
      <c r="E6321">
        <v>2240</v>
      </c>
      <c r="F6321" t="s">
        <v>2737</v>
      </c>
      <c r="G6321">
        <v>36014008</v>
      </c>
      <c r="H6321" t="s">
        <v>2927</v>
      </c>
      <c r="I6321" t="s">
        <v>2737</v>
      </c>
      <c r="J6321" s="8">
        <v>43811.30972222222</v>
      </c>
      <c r="K6321">
        <v>360</v>
      </c>
      <c r="L6321">
        <v>47562</v>
      </c>
      <c r="M6321" s="19">
        <v>1172</v>
      </c>
      <c r="N6321" s="19">
        <f>M6321*2</f>
        <v>2344</v>
      </c>
    </row>
    <row r="6322" spans="1:15" hidden="1" x14ac:dyDescent="0.25">
      <c r="A6322" t="s">
        <v>2362</v>
      </c>
      <c r="B6322" t="s">
        <v>3227</v>
      </c>
      <c r="C6322" t="s">
        <v>2360</v>
      </c>
      <c r="D6322">
        <v>16157.32</v>
      </c>
      <c r="E6322">
        <v>2573</v>
      </c>
      <c r="F6322" t="s">
        <v>2737</v>
      </c>
      <c r="G6322">
        <v>37013010</v>
      </c>
      <c r="H6322" t="s">
        <v>2747</v>
      </c>
      <c r="I6322" t="s">
        <v>2737</v>
      </c>
      <c r="J6322" s="8">
        <v>43811.30972222222</v>
      </c>
      <c r="K6322">
        <v>370</v>
      </c>
      <c r="L6322">
        <v>47562</v>
      </c>
      <c r="M6322" s="19">
        <v>33</v>
      </c>
      <c r="N6322">
        <f>E6322/31</f>
        <v>83</v>
      </c>
      <c r="O6322" s="19">
        <f>N6322*M6322</f>
        <v>2739</v>
      </c>
    </row>
    <row r="6323" spans="1:15" hidden="1" x14ac:dyDescent="0.25">
      <c r="A6323" t="s">
        <v>2362</v>
      </c>
      <c r="B6323" t="s">
        <v>3227</v>
      </c>
      <c r="C6323" t="s">
        <v>2360</v>
      </c>
      <c r="D6323">
        <v>16157.32</v>
      </c>
      <c r="E6323">
        <v>1216</v>
      </c>
      <c r="F6323">
        <v>17001</v>
      </c>
      <c r="G6323">
        <v>71017001</v>
      </c>
      <c r="H6323" t="s">
        <v>2900</v>
      </c>
      <c r="I6323" t="s">
        <v>2737</v>
      </c>
      <c r="J6323" s="8">
        <v>43811.30972222222</v>
      </c>
      <c r="K6323">
        <v>710</v>
      </c>
      <c r="L6323">
        <v>47562</v>
      </c>
      <c r="M6323" s="19">
        <v>1272</v>
      </c>
    </row>
    <row r="6324" spans="1:15" hidden="1" x14ac:dyDescent="0.25">
      <c r="A6324" t="s">
        <v>2362</v>
      </c>
      <c r="B6324" t="s">
        <v>3227</v>
      </c>
      <c r="C6324" t="s">
        <v>2360</v>
      </c>
      <c r="D6324">
        <v>16157.32</v>
      </c>
      <c r="E6324">
        <v>690</v>
      </c>
      <c r="F6324">
        <v>10260</v>
      </c>
      <c r="G6324">
        <v>71010260</v>
      </c>
      <c r="H6324" t="s">
        <v>2748</v>
      </c>
      <c r="I6324" t="s">
        <v>2737</v>
      </c>
      <c r="J6324" s="8">
        <v>43811.30972222222</v>
      </c>
      <c r="K6324">
        <v>710</v>
      </c>
      <c r="L6324">
        <v>47562</v>
      </c>
      <c r="M6324" s="19">
        <v>722</v>
      </c>
    </row>
    <row r="6325" spans="1:15" hidden="1" x14ac:dyDescent="0.25">
      <c r="A6325" t="s">
        <v>2362</v>
      </c>
      <c r="B6325" t="s">
        <v>3227</v>
      </c>
      <c r="C6325" t="s">
        <v>2360</v>
      </c>
      <c r="D6325">
        <v>16157.32</v>
      </c>
      <c r="E6325">
        <v>15.73</v>
      </c>
      <c r="F6325">
        <v>38162</v>
      </c>
      <c r="G6325">
        <v>27038162</v>
      </c>
      <c r="H6325" t="s">
        <v>2929</v>
      </c>
      <c r="I6325" t="s">
        <v>2737</v>
      </c>
      <c r="J6325" s="8">
        <v>43811.30972222222</v>
      </c>
      <c r="K6325">
        <v>270</v>
      </c>
      <c r="L6325">
        <v>47562</v>
      </c>
    </row>
    <row r="6326" spans="1:15" hidden="1" x14ac:dyDescent="0.25">
      <c r="A6326" t="s">
        <v>2362</v>
      </c>
      <c r="B6326" t="s">
        <v>3227</v>
      </c>
      <c r="C6326" t="s">
        <v>2360</v>
      </c>
      <c r="D6326">
        <v>16157.32</v>
      </c>
      <c r="E6326">
        <v>284</v>
      </c>
      <c r="F6326">
        <v>10261</v>
      </c>
      <c r="G6326">
        <v>71010261</v>
      </c>
      <c r="H6326" t="s">
        <v>2761</v>
      </c>
      <c r="I6326" t="s">
        <v>2737</v>
      </c>
      <c r="J6326" s="8">
        <v>43811.30972222222</v>
      </c>
      <c r="K6326">
        <v>710</v>
      </c>
      <c r="L6326">
        <v>47562</v>
      </c>
      <c r="M6326" s="19">
        <v>298</v>
      </c>
    </row>
    <row r="6327" spans="1:15" hidden="1" x14ac:dyDescent="0.25">
      <c r="A6327" t="s">
        <v>2362</v>
      </c>
      <c r="B6327" t="s">
        <v>3227</v>
      </c>
      <c r="C6327" t="s">
        <v>2360</v>
      </c>
      <c r="D6327">
        <v>16157.32</v>
      </c>
      <c r="E6327">
        <v>0</v>
      </c>
      <c r="F6327" t="s">
        <v>2737</v>
      </c>
      <c r="G6327">
        <v>31200000</v>
      </c>
      <c r="H6327" t="s">
        <v>2749</v>
      </c>
      <c r="I6327" t="s">
        <v>2737</v>
      </c>
      <c r="J6327" s="8">
        <v>43811.30972222222</v>
      </c>
      <c r="K6327">
        <v>312</v>
      </c>
      <c r="L6327">
        <v>47562</v>
      </c>
      <c r="M6327" s="19">
        <v>0</v>
      </c>
    </row>
    <row r="6328" spans="1:15" hidden="1" x14ac:dyDescent="0.25">
      <c r="A6328" t="s">
        <v>2362</v>
      </c>
      <c r="B6328" t="s">
        <v>3227</v>
      </c>
      <c r="C6328" t="s">
        <v>2360</v>
      </c>
      <c r="D6328">
        <v>16157.32</v>
      </c>
      <c r="E6328">
        <v>6.69</v>
      </c>
      <c r="F6328" t="s">
        <v>2737</v>
      </c>
      <c r="G6328">
        <v>27269158</v>
      </c>
      <c r="H6328" t="s">
        <v>2930</v>
      </c>
      <c r="I6328" t="s">
        <v>2737</v>
      </c>
      <c r="J6328" s="8">
        <v>43811.30972222222</v>
      </c>
      <c r="K6328">
        <v>272</v>
      </c>
      <c r="L6328">
        <v>47562</v>
      </c>
    </row>
    <row r="6329" spans="1:15" hidden="1" x14ac:dyDescent="0.25">
      <c r="A6329" t="s">
        <v>2362</v>
      </c>
      <c r="B6329" t="s">
        <v>3227</v>
      </c>
      <c r="C6329" t="s">
        <v>2360</v>
      </c>
      <c r="D6329">
        <v>16157.32</v>
      </c>
      <c r="E6329">
        <v>89</v>
      </c>
      <c r="F6329">
        <v>88304</v>
      </c>
      <c r="G6329">
        <v>31200003</v>
      </c>
      <c r="H6329" t="s">
        <v>3216</v>
      </c>
      <c r="I6329" t="s">
        <v>2737</v>
      </c>
      <c r="J6329" s="8">
        <v>43811.30972222222</v>
      </c>
      <c r="K6329">
        <v>312</v>
      </c>
      <c r="L6329">
        <v>47562</v>
      </c>
      <c r="M6329" s="19">
        <v>94</v>
      </c>
    </row>
    <row r="6330" spans="1:15" hidden="1" x14ac:dyDescent="0.25">
      <c r="A6330" t="s">
        <v>2362</v>
      </c>
      <c r="B6330" t="s">
        <v>3227</v>
      </c>
      <c r="C6330" t="s">
        <v>2360</v>
      </c>
      <c r="D6330">
        <v>16157.32</v>
      </c>
      <c r="E6330">
        <v>11.85</v>
      </c>
      <c r="F6330" t="s">
        <v>2737</v>
      </c>
      <c r="G6330">
        <v>27069281</v>
      </c>
      <c r="H6330" t="s">
        <v>3022</v>
      </c>
      <c r="I6330" t="s">
        <v>2737</v>
      </c>
      <c r="J6330" s="8">
        <v>43811.30972222222</v>
      </c>
      <c r="K6330">
        <v>270</v>
      </c>
      <c r="L6330">
        <v>47562</v>
      </c>
    </row>
    <row r="6331" spans="1:15" hidden="1" x14ac:dyDescent="0.25">
      <c r="A6331" t="s">
        <v>2362</v>
      </c>
      <c r="B6331" t="s">
        <v>3227</v>
      </c>
      <c r="C6331" t="s">
        <v>2360</v>
      </c>
      <c r="D6331">
        <v>16157.32</v>
      </c>
      <c r="E6331">
        <v>0</v>
      </c>
      <c r="F6331" t="s">
        <v>2737</v>
      </c>
      <c r="G6331">
        <v>31200000</v>
      </c>
      <c r="H6331" t="s">
        <v>2749</v>
      </c>
      <c r="I6331" t="s">
        <v>2737</v>
      </c>
      <c r="J6331" s="8">
        <v>43811.30972222222</v>
      </c>
      <c r="K6331">
        <v>312</v>
      </c>
      <c r="L6331">
        <v>47562</v>
      </c>
      <c r="M6331" s="19">
        <v>0</v>
      </c>
    </row>
    <row r="6332" spans="1:15" hidden="1" x14ac:dyDescent="0.25">
      <c r="A6332" t="s">
        <v>2717</v>
      </c>
      <c r="B6332" t="s">
        <v>2716</v>
      </c>
      <c r="C6332" t="s">
        <v>2715</v>
      </c>
      <c r="D6332">
        <v>10616.23</v>
      </c>
      <c r="E6332">
        <v>6.74</v>
      </c>
      <c r="F6332" t="s">
        <v>2737</v>
      </c>
      <c r="G6332">
        <v>27210100</v>
      </c>
      <c r="H6332" t="s">
        <v>2750</v>
      </c>
      <c r="I6332" s="9">
        <v>43935.55</v>
      </c>
      <c r="J6332" s="8" t="s">
        <v>2737</v>
      </c>
      <c r="K6332">
        <v>272</v>
      </c>
      <c r="L6332">
        <v>807</v>
      </c>
    </row>
    <row r="6333" spans="1:15" hidden="1" x14ac:dyDescent="0.25">
      <c r="A6333" t="s">
        <v>2717</v>
      </c>
      <c r="B6333" t="s">
        <v>2716</v>
      </c>
      <c r="C6333" t="s">
        <v>2715</v>
      </c>
      <c r="D6333">
        <v>10616.23</v>
      </c>
      <c r="E6333">
        <v>576</v>
      </c>
      <c r="F6333" t="s">
        <v>2737</v>
      </c>
      <c r="G6333">
        <v>72150535</v>
      </c>
      <c r="H6333" t="s">
        <v>2855</v>
      </c>
      <c r="I6333" s="9">
        <v>43935.55</v>
      </c>
      <c r="J6333" s="8" t="s">
        <v>2737</v>
      </c>
      <c r="K6333">
        <v>721</v>
      </c>
      <c r="L6333">
        <v>807</v>
      </c>
      <c r="M6333" s="19">
        <v>101</v>
      </c>
      <c r="N6333">
        <f>E6333/96</f>
        <v>6</v>
      </c>
      <c r="O6333" s="19">
        <f>N6333*M6333</f>
        <v>606</v>
      </c>
    </row>
    <row r="6334" spans="1:15" hidden="1" x14ac:dyDescent="0.25">
      <c r="A6334" t="s">
        <v>2717</v>
      </c>
      <c r="B6334" t="s">
        <v>2716</v>
      </c>
      <c r="C6334" t="s">
        <v>2715</v>
      </c>
      <c r="D6334">
        <v>10616.23</v>
      </c>
      <c r="E6334">
        <v>3375</v>
      </c>
      <c r="F6334">
        <v>59400</v>
      </c>
      <c r="G6334">
        <v>72050500</v>
      </c>
      <c r="H6334" t="s">
        <v>2862</v>
      </c>
      <c r="I6334" s="9">
        <v>43935.55</v>
      </c>
      <c r="J6334" s="8" t="s">
        <v>2737</v>
      </c>
      <c r="K6334">
        <v>720</v>
      </c>
      <c r="L6334">
        <v>807</v>
      </c>
      <c r="M6334" s="19">
        <v>3531</v>
      </c>
    </row>
    <row r="6335" spans="1:15" hidden="1" x14ac:dyDescent="0.25">
      <c r="A6335" t="s">
        <v>2717</v>
      </c>
      <c r="B6335" t="s">
        <v>2716</v>
      </c>
      <c r="C6335" t="s">
        <v>2715</v>
      </c>
      <c r="D6335">
        <v>10616.23</v>
      </c>
      <c r="E6335">
        <v>690</v>
      </c>
      <c r="F6335" t="s">
        <v>2737</v>
      </c>
      <c r="G6335">
        <v>71017003</v>
      </c>
      <c r="H6335" t="s">
        <v>2856</v>
      </c>
      <c r="I6335" s="9">
        <v>43935.55</v>
      </c>
      <c r="J6335" s="8" t="s">
        <v>2737</v>
      </c>
      <c r="K6335">
        <v>710</v>
      </c>
      <c r="L6335">
        <v>807</v>
      </c>
      <c r="M6335" s="19">
        <v>722</v>
      </c>
    </row>
    <row r="6336" spans="1:15" hidden="1" x14ac:dyDescent="0.25">
      <c r="A6336" t="s">
        <v>2717</v>
      </c>
      <c r="B6336" t="s">
        <v>2716</v>
      </c>
      <c r="C6336" t="s">
        <v>2715</v>
      </c>
      <c r="D6336">
        <v>10616.23</v>
      </c>
      <c r="E6336">
        <v>690</v>
      </c>
      <c r="F6336" t="s">
        <v>2737</v>
      </c>
      <c r="G6336">
        <v>71017003</v>
      </c>
      <c r="H6336" t="s">
        <v>2856</v>
      </c>
      <c r="I6336" s="9">
        <v>43935.55</v>
      </c>
      <c r="J6336" s="8" t="s">
        <v>2737</v>
      </c>
      <c r="K6336">
        <v>710</v>
      </c>
      <c r="L6336">
        <v>807</v>
      </c>
      <c r="M6336" s="19">
        <v>722</v>
      </c>
    </row>
    <row r="6337" spans="1:13" hidden="1" x14ac:dyDescent="0.25">
      <c r="A6337" t="s">
        <v>2717</v>
      </c>
      <c r="B6337" t="s">
        <v>2716</v>
      </c>
      <c r="C6337" t="s">
        <v>2715</v>
      </c>
      <c r="D6337">
        <v>10616.23</v>
      </c>
      <c r="E6337">
        <v>0</v>
      </c>
      <c r="F6337" t="s">
        <v>2737</v>
      </c>
      <c r="G6337">
        <v>76150538</v>
      </c>
      <c r="H6337" t="s">
        <v>2808</v>
      </c>
      <c r="I6337" s="9">
        <v>43935.55</v>
      </c>
      <c r="J6337" s="8" t="s">
        <v>2737</v>
      </c>
      <c r="K6337">
        <v>761</v>
      </c>
      <c r="L6337">
        <v>807</v>
      </c>
      <c r="M6337" s="19">
        <v>0</v>
      </c>
    </row>
    <row r="6338" spans="1:13" hidden="1" x14ac:dyDescent="0.25">
      <c r="A6338" t="s">
        <v>2717</v>
      </c>
      <c r="B6338" t="s">
        <v>2716</v>
      </c>
      <c r="C6338" t="s">
        <v>2715</v>
      </c>
      <c r="D6338">
        <v>10616.23</v>
      </c>
      <c r="E6338">
        <v>-22.56</v>
      </c>
      <c r="F6338" t="s">
        <v>2752</v>
      </c>
      <c r="G6338">
        <v>27038238</v>
      </c>
      <c r="H6338" t="s">
        <v>2753</v>
      </c>
      <c r="I6338" s="9">
        <v>43935.55</v>
      </c>
      <c r="J6338" s="8" t="s">
        <v>2737</v>
      </c>
      <c r="K6338">
        <v>270</v>
      </c>
      <c r="L6338">
        <v>807</v>
      </c>
    </row>
    <row r="6339" spans="1:13" hidden="1" x14ac:dyDescent="0.25">
      <c r="A6339" t="s">
        <v>2717</v>
      </c>
      <c r="B6339" t="s">
        <v>2716</v>
      </c>
      <c r="C6339" t="s">
        <v>2715</v>
      </c>
      <c r="D6339">
        <v>10616.23</v>
      </c>
      <c r="E6339">
        <v>-7.35</v>
      </c>
      <c r="F6339" t="s">
        <v>2737</v>
      </c>
      <c r="G6339">
        <v>27013392</v>
      </c>
      <c r="H6339" t="s">
        <v>2755</v>
      </c>
      <c r="I6339" s="9">
        <v>43935.55</v>
      </c>
      <c r="J6339" s="8" t="s">
        <v>2737</v>
      </c>
      <c r="K6339">
        <v>270</v>
      </c>
      <c r="L6339">
        <v>807</v>
      </c>
    </row>
    <row r="6340" spans="1:13" hidden="1" x14ac:dyDescent="0.25">
      <c r="A6340" t="s">
        <v>2717</v>
      </c>
      <c r="B6340" t="s">
        <v>2716</v>
      </c>
      <c r="C6340" t="s">
        <v>2715</v>
      </c>
      <c r="D6340">
        <v>10616.23</v>
      </c>
      <c r="E6340">
        <v>-7.35</v>
      </c>
      <c r="F6340" t="s">
        <v>2737</v>
      </c>
      <c r="G6340">
        <v>27013392</v>
      </c>
      <c r="H6340" t="s">
        <v>2755</v>
      </c>
      <c r="I6340" s="9">
        <v>43935.55</v>
      </c>
      <c r="J6340" s="8" t="s">
        <v>2737</v>
      </c>
      <c r="K6340">
        <v>270</v>
      </c>
      <c r="L6340">
        <v>807</v>
      </c>
    </row>
    <row r="6341" spans="1:13" hidden="1" x14ac:dyDescent="0.25">
      <c r="A6341" t="s">
        <v>2717</v>
      </c>
      <c r="B6341" t="s">
        <v>2716</v>
      </c>
      <c r="C6341" t="s">
        <v>2715</v>
      </c>
      <c r="D6341">
        <v>10616.23</v>
      </c>
      <c r="E6341">
        <v>-7.35</v>
      </c>
      <c r="F6341" t="s">
        <v>2737</v>
      </c>
      <c r="G6341">
        <v>27013393</v>
      </c>
      <c r="H6341" t="s">
        <v>2834</v>
      </c>
      <c r="I6341" s="9">
        <v>43935.55</v>
      </c>
      <c r="J6341" s="8" t="s">
        <v>2737</v>
      </c>
      <c r="K6341">
        <v>270</v>
      </c>
      <c r="L6341">
        <v>807</v>
      </c>
    </row>
    <row r="6342" spans="1:13" hidden="1" x14ac:dyDescent="0.25">
      <c r="A6342" t="s">
        <v>2717</v>
      </c>
      <c r="B6342" t="s">
        <v>2716</v>
      </c>
      <c r="C6342" t="s">
        <v>2715</v>
      </c>
      <c r="D6342">
        <v>10616.23</v>
      </c>
      <c r="E6342">
        <v>-7.35</v>
      </c>
      <c r="F6342" t="s">
        <v>2737</v>
      </c>
      <c r="G6342">
        <v>27013393</v>
      </c>
      <c r="H6342" t="s">
        <v>2834</v>
      </c>
      <c r="I6342" s="9">
        <v>43935.55</v>
      </c>
      <c r="J6342" s="8" t="s">
        <v>2737</v>
      </c>
      <c r="K6342">
        <v>270</v>
      </c>
      <c r="L6342">
        <v>807</v>
      </c>
    </row>
    <row r="6343" spans="1:13" hidden="1" x14ac:dyDescent="0.25">
      <c r="A6343" t="s">
        <v>2717</v>
      </c>
      <c r="B6343" t="s">
        <v>2716</v>
      </c>
      <c r="C6343" t="s">
        <v>2715</v>
      </c>
      <c r="D6343">
        <v>10616.23</v>
      </c>
      <c r="E6343">
        <v>5.46</v>
      </c>
      <c r="F6343" t="s">
        <v>2737</v>
      </c>
      <c r="G6343">
        <v>27210100</v>
      </c>
      <c r="H6343" t="s">
        <v>2750</v>
      </c>
      <c r="I6343" s="9">
        <v>43935.55</v>
      </c>
      <c r="J6343" s="8" t="s">
        <v>2737</v>
      </c>
      <c r="K6343">
        <v>272</v>
      </c>
      <c r="L6343">
        <v>807</v>
      </c>
    </row>
    <row r="6344" spans="1:13" hidden="1" x14ac:dyDescent="0.25">
      <c r="A6344" t="s">
        <v>2717</v>
      </c>
      <c r="B6344" t="s">
        <v>2716</v>
      </c>
      <c r="C6344" t="s">
        <v>2715</v>
      </c>
      <c r="D6344">
        <v>10616.23</v>
      </c>
      <c r="E6344">
        <v>-7.35</v>
      </c>
      <c r="F6344" t="s">
        <v>2737</v>
      </c>
      <c r="G6344">
        <v>27013393</v>
      </c>
      <c r="H6344" t="s">
        <v>2834</v>
      </c>
      <c r="I6344" s="9">
        <v>43935.55</v>
      </c>
      <c r="J6344" s="8" t="s">
        <v>2737</v>
      </c>
      <c r="K6344">
        <v>270</v>
      </c>
      <c r="L6344">
        <v>807</v>
      </c>
    </row>
    <row r="6345" spans="1:13" hidden="1" x14ac:dyDescent="0.25">
      <c r="A6345" t="s">
        <v>2717</v>
      </c>
      <c r="B6345" t="s">
        <v>2716</v>
      </c>
      <c r="C6345" t="s">
        <v>2715</v>
      </c>
      <c r="D6345">
        <v>10616.23</v>
      </c>
      <c r="E6345">
        <v>-12.23</v>
      </c>
      <c r="F6345" t="s">
        <v>2737</v>
      </c>
      <c r="G6345">
        <v>27069208</v>
      </c>
      <c r="H6345" t="s">
        <v>2791</v>
      </c>
      <c r="I6345" s="9">
        <v>43935.55</v>
      </c>
      <c r="J6345" s="8" t="s">
        <v>2737</v>
      </c>
      <c r="K6345">
        <v>270</v>
      </c>
      <c r="L6345">
        <v>807</v>
      </c>
    </row>
    <row r="6346" spans="1:13" hidden="1" x14ac:dyDescent="0.25">
      <c r="A6346" t="s">
        <v>2717</v>
      </c>
      <c r="B6346" t="s">
        <v>2716</v>
      </c>
      <c r="C6346" t="s">
        <v>2715</v>
      </c>
      <c r="D6346">
        <v>10616.23</v>
      </c>
      <c r="E6346">
        <v>6</v>
      </c>
      <c r="F6346">
        <v>23780</v>
      </c>
      <c r="G6346">
        <v>25923780</v>
      </c>
      <c r="H6346" t="s">
        <v>2810</v>
      </c>
      <c r="I6346" s="9">
        <v>43935.55</v>
      </c>
      <c r="J6346" s="8" t="s">
        <v>2737</v>
      </c>
      <c r="K6346">
        <v>259</v>
      </c>
      <c r="L6346">
        <v>807</v>
      </c>
    </row>
    <row r="6347" spans="1:13" hidden="1" x14ac:dyDescent="0.25">
      <c r="A6347" t="s">
        <v>2717</v>
      </c>
      <c r="B6347" t="s">
        <v>2716</v>
      </c>
      <c r="C6347" t="s">
        <v>2715</v>
      </c>
      <c r="D6347">
        <v>10616.23</v>
      </c>
      <c r="E6347">
        <v>6</v>
      </c>
      <c r="F6347" t="s">
        <v>2737</v>
      </c>
      <c r="G6347">
        <v>25932661</v>
      </c>
      <c r="H6347" t="s">
        <v>2805</v>
      </c>
      <c r="I6347" s="9">
        <v>43935.55</v>
      </c>
      <c r="J6347" s="8" t="s">
        <v>2737</v>
      </c>
      <c r="K6347">
        <v>259</v>
      </c>
      <c r="L6347">
        <v>807</v>
      </c>
    </row>
    <row r="6348" spans="1:13" hidden="1" x14ac:dyDescent="0.25">
      <c r="A6348" t="s">
        <v>2717</v>
      </c>
      <c r="B6348" t="s">
        <v>2716</v>
      </c>
      <c r="C6348" t="s">
        <v>2715</v>
      </c>
      <c r="D6348">
        <v>10616.23</v>
      </c>
      <c r="E6348">
        <v>5</v>
      </c>
      <c r="F6348">
        <v>20278</v>
      </c>
      <c r="G6348">
        <v>25920278</v>
      </c>
      <c r="H6348" t="s">
        <v>2798</v>
      </c>
      <c r="I6348" s="9">
        <v>43935.55</v>
      </c>
      <c r="J6348" s="8" t="s">
        <v>2737</v>
      </c>
      <c r="K6348">
        <v>259</v>
      </c>
      <c r="L6348">
        <v>807</v>
      </c>
    </row>
    <row r="6349" spans="1:13" hidden="1" x14ac:dyDescent="0.25">
      <c r="A6349" t="s">
        <v>2717</v>
      </c>
      <c r="B6349" t="s">
        <v>2716</v>
      </c>
      <c r="C6349" t="s">
        <v>2715</v>
      </c>
      <c r="D6349">
        <v>10616.23</v>
      </c>
      <c r="E6349">
        <v>5.46</v>
      </c>
      <c r="F6349" t="s">
        <v>2737</v>
      </c>
      <c r="G6349">
        <v>27210100</v>
      </c>
      <c r="H6349" t="s">
        <v>2750</v>
      </c>
      <c r="I6349" s="9">
        <v>43935.55</v>
      </c>
      <c r="J6349" s="8" t="s">
        <v>2737</v>
      </c>
      <c r="K6349">
        <v>272</v>
      </c>
      <c r="L6349">
        <v>807</v>
      </c>
    </row>
    <row r="6350" spans="1:13" hidden="1" x14ac:dyDescent="0.25">
      <c r="A6350" t="s">
        <v>2717</v>
      </c>
      <c r="B6350" t="s">
        <v>2716</v>
      </c>
      <c r="C6350" t="s">
        <v>2715</v>
      </c>
      <c r="D6350">
        <v>10616.23</v>
      </c>
      <c r="E6350">
        <v>68.13</v>
      </c>
      <c r="F6350" t="s">
        <v>2737</v>
      </c>
      <c r="G6350">
        <v>27250529</v>
      </c>
      <c r="H6350" t="s">
        <v>2818</v>
      </c>
      <c r="I6350" s="9">
        <v>43935.55</v>
      </c>
      <c r="J6350" s="8" t="s">
        <v>2737</v>
      </c>
      <c r="K6350">
        <v>272</v>
      </c>
      <c r="L6350">
        <v>807</v>
      </c>
    </row>
    <row r="6351" spans="1:13" hidden="1" x14ac:dyDescent="0.25">
      <c r="A6351" t="s">
        <v>2717</v>
      </c>
      <c r="B6351" t="s">
        <v>2716</v>
      </c>
      <c r="C6351" t="s">
        <v>2715</v>
      </c>
      <c r="D6351">
        <v>10616.23</v>
      </c>
      <c r="E6351">
        <v>92.09</v>
      </c>
      <c r="F6351">
        <v>69118</v>
      </c>
      <c r="G6351">
        <v>27069118</v>
      </c>
      <c r="H6351" t="s">
        <v>2821</v>
      </c>
      <c r="I6351" s="9">
        <v>43935.55</v>
      </c>
      <c r="J6351" s="8" t="s">
        <v>2737</v>
      </c>
      <c r="K6351">
        <v>270</v>
      </c>
      <c r="L6351">
        <v>807</v>
      </c>
    </row>
    <row r="6352" spans="1:13" hidden="1" x14ac:dyDescent="0.25">
      <c r="A6352" t="s">
        <v>2717</v>
      </c>
      <c r="B6352" t="s">
        <v>2716</v>
      </c>
      <c r="C6352" t="s">
        <v>2715</v>
      </c>
      <c r="D6352">
        <v>10616.23</v>
      </c>
      <c r="E6352">
        <v>8.32</v>
      </c>
      <c r="F6352" t="s">
        <v>2737</v>
      </c>
      <c r="G6352">
        <v>27269155</v>
      </c>
      <c r="H6352" t="s">
        <v>2820</v>
      </c>
      <c r="I6352" s="9">
        <v>43935.55</v>
      </c>
      <c r="J6352" s="8" t="s">
        <v>2737</v>
      </c>
      <c r="K6352">
        <v>272</v>
      </c>
      <c r="L6352">
        <v>807</v>
      </c>
    </row>
    <row r="6353" spans="1:12" hidden="1" x14ac:dyDescent="0.25">
      <c r="A6353" t="s">
        <v>2717</v>
      </c>
      <c r="B6353" t="s">
        <v>2716</v>
      </c>
      <c r="C6353" t="s">
        <v>2715</v>
      </c>
      <c r="D6353">
        <v>10616.23</v>
      </c>
      <c r="E6353">
        <v>48.74</v>
      </c>
      <c r="F6353" t="s">
        <v>2737</v>
      </c>
      <c r="G6353">
        <v>27269185</v>
      </c>
      <c r="H6353" t="s">
        <v>2819</v>
      </c>
      <c r="I6353" s="9">
        <v>43935.55</v>
      </c>
      <c r="J6353" s="8" t="s">
        <v>2737</v>
      </c>
      <c r="K6353">
        <v>272</v>
      </c>
      <c r="L6353">
        <v>807</v>
      </c>
    </row>
    <row r="6354" spans="1:12" hidden="1" x14ac:dyDescent="0.25">
      <c r="A6354" t="s">
        <v>2717</v>
      </c>
      <c r="B6354" t="s">
        <v>2716</v>
      </c>
      <c r="C6354" t="s">
        <v>2715</v>
      </c>
      <c r="D6354">
        <v>10616.23</v>
      </c>
      <c r="E6354">
        <v>13.89</v>
      </c>
      <c r="F6354" t="s">
        <v>2737</v>
      </c>
      <c r="G6354">
        <v>27250507</v>
      </c>
      <c r="H6354" t="s">
        <v>2815</v>
      </c>
      <c r="I6354" s="9">
        <v>43935.55</v>
      </c>
      <c r="J6354" s="8" t="s">
        <v>2737</v>
      </c>
      <c r="K6354">
        <v>272</v>
      </c>
      <c r="L6354">
        <v>807</v>
      </c>
    </row>
    <row r="6355" spans="1:12" hidden="1" x14ac:dyDescent="0.25">
      <c r="A6355" t="s">
        <v>2717</v>
      </c>
      <c r="B6355" t="s">
        <v>2716</v>
      </c>
      <c r="C6355" t="s">
        <v>2715</v>
      </c>
      <c r="D6355">
        <v>10616.23</v>
      </c>
      <c r="E6355">
        <v>76.5</v>
      </c>
      <c r="F6355" t="s">
        <v>2737</v>
      </c>
      <c r="G6355">
        <v>27050508</v>
      </c>
      <c r="H6355" t="s">
        <v>2816</v>
      </c>
      <c r="I6355" s="9">
        <v>43935.55</v>
      </c>
      <c r="J6355" s="8" t="s">
        <v>2737</v>
      </c>
      <c r="K6355">
        <v>270</v>
      </c>
      <c r="L6355">
        <v>807</v>
      </c>
    </row>
    <row r="6356" spans="1:12" hidden="1" x14ac:dyDescent="0.25">
      <c r="A6356" t="s">
        <v>2717</v>
      </c>
      <c r="B6356" t="s">
        <v>2716</v>
      </c>
      <c r="C6356" t="s">
        <v>2715</v>
      </c>
      <c r="D6356">
        <v>10616.23</v>
      </c>
      <c r="E6356">
        <v>199.43</v>
      </c>
      <c r="F6356" t="s">
        <v>2737</v>
      </c>
      <c r="G6356">
        <v>27250540</v>
      </c>
      <c r="H6356" t="s">
        <v>2817</v>
      </c>
      <c r="I6356" s="9">
        <v>43935.55</v>
      </c>
      <c r="J6356" s="8" t="s">
        <v>2737</v>
      </c>
      <c r="K6356">
        <v>272</v>
      </c>
      <c r="L6356">
        <v>807</v>
      </c>
    </row>
    <row r="6357" spans="1:12" hidden="1" x14ac:dyDescent="0.25">
      <c r="A6357" t="s">
        <v>2717</v>
      </c>
      <c r="B6357" t="s">
        <v>2716</v>
      </c>
      <c r="C6357" t="s">
        <v>2715</v>
      </c>
      <c r="D6357">
        <v>10616.23</v>
      </c>
      <c r="E6357">
        <v>92.86</v>
      </c>
      <c r="F6357" t="s">
        <v>2737</v>
      </c>
      <c r="G6357">
        <v>27210100</v>
      </c>
      <c r="H6357" t="s">
        <v>2750</v>
      </c>
      <c r="I6357" s="9">
        <v>43935.55</v>
      </c>
      <c r="J6357" s="8" t="s">
        <v>2737</v>
      </c>
      <c r="K6357">
        <v>272</v>
      </c>
      <c r="L6357">
        <v>807</v>
      </c>
    </row>
    <row r="6358" spans="1:12" hidden="1" x14ac:dyDescent="0.25">
      <c r="A6358" t="s">
        <v>2717</v>
      </c>
      <c r="B6358" t="s">
        <v>2716</v>
      </c>
      <c r="C6358" t="s">
        <v>2715</v>
      </c>
      <c r="D6358">
        <v>10616.23</v>
      </c>
      <c r="E6358">
        <v>11.59</v>
      </c>
      <c r="F6358" t="s">
        <v>2737</v>
      </c>
      <c r="G6358">
        <v>27069212</v>
      </c>
      <c r="H6358" t="s">
        <v>2754</v>
      </c>
      <c r="I6358" s="9">
        <v>43935.55</v>
      </c>
      <c r="J6358" s="8" t="s">
        <v>2737</v>
      </c>
      <c r="K6358">
        <v>270</v>
      </c>
      <c r="L6358">
        <v>807</v>
      </c>
    </row>
    <row r="6359" spans="1:12" hidden="1" x14ac:dyDescent="0.25">
      <c r="A6359" t="s">
        <v>2717</v>
      </c>
      <c r="B6359" t="s">
        <v>2716</v>
      </c>
      <c r="C6359" t="s">
        <v>2715</v>
      </c>
      <c r="D6359">
        <v>10616.23</v>
      </c>
      <c r="E6359">
        <v>12.23</v>
      </c>
      <c r="F6359" t="s">
        <v>2737</v>
      </c>
      <c r="G6359">
        <v>27069208</v>
      </c>
      <c r="H6359" t="s">
        <v>2791</v>
      </c>
      <c r="I6359" s="9">
        <v>43935.55</v>
      </c>
      <c r="J6359" s="8" t="s">
        <v>2737</v>
      </c>
      <c r="K6359">
        <v>270</v>
      </c>
      <c r="L6359">
        <v>807</v>
      </c>
    </row>
    <row r="6360" spans="1:12" hidden="1" x14ac:dyDescent="0.25">
      <c r="A6360" t="s">
        <v>2717</v>
      </c>
      <c r="B6360" t="s">
        <v>2716</v>
      </c>
      <c r="C6360" t="s">
        <v>2715</v>
      </c>
      <c r="D6360">
        <v>10616.23</v>
      </c>
      <c r="E6360">
        <v>22.04</v>
      </c>
      <c r="F6360" t="s">
        <v>2737</v>
      </c>
      <c r="G6360">
        <v>27013392</v>
      </c>
      <c r="H6360" t="s">
        <v>2755</v>
      </c>
      <c r="I6360" s="9">
        <v>43935.55</v>
      </c>
      <c r="J6360" s="8" t="s">
        <v>2737</v>
      </c>
      <c r="K6360">
        <v>270</v>
      </c>
      <c r="L6360">
        <v>807</v>
      </c>
    </row>
    <row r="6361" spans="1:12" hidden="1" x14ac:dyDescent="0.25">
      <c r="A6361" t="s">
        <v>2717</v>
      </c>
      <c r="B6361" t="s">
        <v>2716</v>
      </c>
      <c r="C6361" t="s">
        <v>2715</v>
      </c>
      <c r="D6361">
        <v>10616.23</v>
      </c>
      <c r="E6361">
        <v>22.04</v>
      </c>
      <c r="F6361" t="s">
        <v>2737</v>
      </c>
      <c r="G6361">
        <v>27013393</v>
      </c>
      <c r="H6361" t="s">
        <v>2834</v>
      </c>
      <c r="I6361" s="9">
        <v>43935.55</v>
      </c>
      <c r="J6361" s="8" t="s">
        <v>2737</v>
      </c>
      <c r="K6361">
        <v>270</v>
      </c>
      <c r="L6361">
        <v>807</v>
      </c>
    </row>
    <row r="6362" spans="1:12" hidden="1" x14ac:dyDescent="0.25">
      <c r="A6362" t="s">
        <v>2717</v>
      </c>
      <c r="B6362" t="s">
        <v>2716</v>
      </c>
      <c r="C6362" t="s">
        <v>2715</v>
      </c>
      <c r="D6362">
        <v>10616.23</v>
      </c>
      <c r="E6362">
        <v>21.19</v>
      </c>
      <c r="F6362" t="s">
        <v>2737</v>
      </c>
      <c r="G6362">
        <v>27013399</v>
      </c>
      <c r="H6362" t="s">
        <v>2739</v>
      </c>
      <c r="I6362" s="9">
        <v>43935.55</v>
      </c>
      <c r="J6362" s="8" t="s">
        <v>2737</v>
      </c>
      <c r="K6362">
        <v>270</v>
      </c>
      <c r="L6362">
        <v>807</v>
      </c>
    </row>
    <row r="6363" spans="1:12" hidden="1" x14ac:dyDescent="0.25">
      <c r="A6363" t="s">
        <v>2717</v>
      </c>
      <c r="B6363" t="s">
        <v>2716</v>
      </c>
      <c r="C6363" t="s">
        <v>2715</v>
      </c>
      <c r="D6363">
        <v>10616.23</v>
      </c>
      <c r="E6363">
        <v>21.19</v>
      </c>
      <c r="F6363" t="s">
        <v>2737</v>
      </c>
      <c r="G6363">
        <v>27013399</v>
      </c>
      <c r="H6363" t="s">
        <v>2739</v>
      </c>
      <c r="I6363" s="9">
        <v>43935.55</v>
      </c>
      <c r="J6363" s="8" t="s">
        <v>2737</v>
      </c>
      <c r="K6363">
        <v>270</v>
      </c>
      <c r="L6363">
        <v>807</v>
      </c>
    </row>
    <row r="6364" spans="1:12" hidden="1" x14ac:dyDescent="0.25">
      <c r="A6364" t="s">
        <v>2717</v>
      </c>
      <c r="B6364" t="s">
        <v>2716</v>
      </c>
      <c r="C6364" t="s">
        <v>2715</v>
      </c>
      <c r="D6364">
        <v>10616.23</v>
      </c>
      <c r="E6364">
        <v>6.12</v>
      </c>
      <c r="F6364" t="s">
        <v>2737</v>
      </c>
      <c r="G6364">
        <v>27013394</v>
      </c>
      <c r="H6364" t="s">
        <v>2789</v>
      </c>
      <c r="I6364" s="9">
        <v>43935.55</v>
      </c>
      <c r="J6364" s="8" t="s">
        <v>2737</v>
      </c>
      <c r="K6364">
        <v>270</v>
      </c>
      <c r="L6364">
        <v>807</v>
      </c>
    </row>
    <row r="6365" spans="1:12" hidden="1" x14ac:dyDescent="0.25">
      <c r="A6365" t="s">
        <v>2717</v>
      </c>
      <c r="B6365" t="s">
        <v>2716</v>
      </c>
      <c r="C6365" t="s">
        <v>2715</v>
      </c>
      <c r="D6365">
        <v>10616.23</v>
      </c>
      <c r="E6365">
        <v>22.56</v>
      </c>
      <c r="F6365" t="s">
        <v>2752</v>
      </c>
      <c r="G6365">
        <v>27038238</v>
      </c>
      <c r="H6365" t="s">
        <v>2753</v>
      </c>
      <c r="I6365" s="9">
        <v>43935.55</v>
      </c>
      <c r="J6365" s="8" t="s">
        <v>2737</v>
      </c>
      <c r="K6365">
        <v>270</v>
      </c>
      <c r="L6365">
        <v>807</v>
      </c>
    </row>
    <row r="6366" spans="1:12" hidden="1" x14ac:dyDescent="0.25">
      <c r="A6366" t="s">
        <v>2717</v>
      </c>
      <c r="B6366" t="s">
        <v>2716</v>
      </c>
      <c r="C6366" t="s">
        <v>2715</v>
      </c>
      <c r="D6366">
        <v>10616.23</v>
      </c>
      <c r="E6366">
        <v>22.56</v>
      </c>
      <c r="F6366" t="s">
        <v>2752</v>
      </c>
      <c r="G6366">
        <v>27038238</v>
      </c>
      <c r="H6366" t="s">
        <v>2753</v>
      </c>
      <c r="I6366" s="9">
        <v>43935.55</v>
      </c>
      <c r="J6366" s="8" t="s">
        <v>2737</v>
      </c>
      <c r="K6366">
        <v>270</v>
      </c>
      <c r="L6366">
        <v>807</v>
      </c>
    </row>
    <row r="6367" spans="1:12" hidden="1" x14ac:dyDescent="0.25">
      <c r="A6367" t="s">
        <v>2717</v>
      </c>
      <c r="B6367" t="s">
        <v>2716</v>
      </c>
      <c r="C6367" t="s">
        <v>2715</v>
      </c>
      <c r="D6367">
        <v>10616.23</v>
      </c>
      <c r="E6367">
        <v>8.83</v>
      </c>
      <c r="F6367" t="s">
        <v>2737</v>
      </c>
      <c r="G6367">
        <v>27069171</v>
      </c>
      <c r="H6367" t="s">
        <v>2809</v>
      </c>
      <c r="I6367" s="9">
        <v>43935.55</v>
      </c>
      <c r="J6367" s="8" t="s">
        <v>2737</v>
      </c>
      <c r="K6367">
        <v>270</v>
      </c>
      <c r="L6367">
        <v>807</v>
      </c>
    </row>
    <row r="6368" spans="1:12" hidden="1" x14ac:dyDescent="0.25">
      <c r="A6368" t="s">
        <v>2717</v>
      </c>
      <c r="B6368" t="s">
        <v>2716</v>
      </c>
      <c r="C6368" t="s">
        <v>2715</v>
      </c>
      <c r="D6368">
        <v>10616.23</v>
      </c>
      <c r="E6368">
        <v>8.83</v>
      </c>
      <c r="F6368" t="s">
        <v>2737</v>
      </c>
      <c r="G6368">
        <v>27069171</v>
      </c>
      <c r="H6368" t="s">
        <v>2809</v>
      </c>
      <c r="I6368" s="9">
        <v>43935.55</v>
      </c>
      <c r="J6368" s="8" t="s">
        <v>2737</v>
      </c>
      <c r="K6368">
        <v>270</v>
      </c>
      <c r="L6368">
        <v>807</v>
      </c>
    </row>
    <row r="6369" spans="1:12" hidden="1" x14ac:dyDescent="0.25">
      <c r="A6369" t="s">
        <v>2717</v>
      </c>
      <c r="B6369" t="s">
        <v>2716</v>
      </c>
      <c r="C6369" t="s">
        <v>2715</v>
      </c>
      <c r="D6369">
        <v>10616.23</v>
      </c>
      <c r="E6369">
        <v>8.57</v>
      </c>
      <c r="F6369" t="s">
        <v>2737</v>
      </c>
      <c r="G6369">
        <v>27069276</v>
      </c>
      <c r="H6369" t="s">
        <v>2813</v>
      </c>
      <c r="I6369" s="9">
        <v>43935.55</v>
      </c>
      <c r="J6369" s="8" t="s">
        <v>2737</v>
      </c>
      <c r="K6369">
        <v>270</v>
      </c>
      <c r="L6369">
        <v>807</v>
      </c>
    </row>
    <row r="6370" spans="1:12" hidden="1" x14ac:dyDescent="0.25">
      <c r="A6370" t="s">
        <v>2717</v>
      </c>
      <c r="B6370" t="s">
        <v>2716</v>
      </c>
      <c r="C6370" t="s">
        <v>2715</v>
      </c>
      <c r="D6370">
        <v>10616.23</v>
      </c>
      <c r="E6370">
        <v>40</v>
      </c>
      <c r="F6370" t="s">
        <v>2737</v>
      </c>
      <c r="G6370">
        <v>27013490</v>
      </c>
      <c r="H6370" t="s">
        <v>2814</v>
      </c>
      <c r="I6370" s="9">
        <v>43935.55</v>
      </c>
      <c r="J6370" s="8" t="s">
        <v>2737</v>
      </c>
      <c r="K6370">
        <v>270</v>
      </c>
      <c r="L6370">
        <v>807</v>
      </c>
    </row>
    <row r="6371" spans="1:12" hidden="1" x14ac:dyDescent="0.25">
      <c r="A6371" t="s">
        <v>2717</v>
      </c>
      <c r="B6371" t="s">
        <v>2716</v>
      </c>
      <c r="C6371" t="s">
        <v>2715</v>
      </c>
      <c r="D6371">
        <v>10616.23</v>
      </c>
      <c r="E6371">
        <v>7.06</v>
      </c>
      <c r="F6371" t="s">
        <v>2737</v>
      </c>
      <c r="G6371">
        <v>27069170</v>
      </c>
      <c r="H6371" t="s">
        <v>2772</v>
      </c>
      <c r="I6371" s="9">
        <v>43935.55</v>
      </c>
      <c r="J6371" s="8" t="s">
        <v>2737</v>
      </c>
      <c r="K6371">
        <v>270</v>
      </c>
      <c r="L6371">
        <v>807</v>
      </c>
    </row>
    <row r="6372" spans="1:12" hidden="1" x14ac:dyDescent="0.25">
      <c r="A6372" t="s">
        <v>2717</v>
      </c>
      <c r="B6372" t="s">
        <v>2716</v>
      </c>
      <c r="C6372" t="s">
        <v>2715</v>
      </c>
      <c r="D6372">
        <v>10616.23</v>
      </c>
      <c r="E6372">
        <v>8.51</v>
      </c>
      <c r="F6372" t="s">
        <v>2737</v>
      </c>
      <c r="G6372">
        <v>27217035</v>
      </c>
      <c r="H6372" t="s">
        <v>2947</v>
      </c>
      <c r="I6372" s="9">
        <v>43935.55</v>
      </c>
      <c r="J6372" s="8" t="s">
        <v>2737</v>
      </c>
      <c r="K6372">
        <v>272</v>
      </c>
      <c r="L6372">
        <v>807</v>
      </c>
    </row>
    <row r="6373" spans="1:12" hidden="1" x14ac:dyDescent="0.25">
      <c r="A6373" t="s">
        <v>2717</v>
      </c>
      <c r="B6373" t="s">
        <v>2716</v>
      </c>
      <c r="C6373" t="s">
        <v>2715</v>
      </c>
      <c r="D6373">
        <v>10616.23</v>
      </c>
      <c r="E6373">
        <v>9.7100000000000009</v>
      </c>
      <c r="F6373" t="s">
        <v>2737</v>
      </c>
      <c r="G6373">
        <v>27069175</v>
      </c>
      <c r="H6373" t="s">
        <v>2948</v>
      </c>
      <c r="I6373" s="9">
        <v>43935.55</v>
      </c>
      <c r="J6373" s="8" t="s">
        <v>2737</v>
      </c>
      <c r="K6373">
        <v>270</v>
      </c>
      <c r="L6373">
        <v>807</v>
      </c>
    </row>
    <row r="6374" spans="1:12" hidden="1" x14ac:dyDescent="0.25">
      <c r="A6374" t="s">
        <v>2717</v>
      </c>
      <c r="B6374" t="s">
        <v>2716</v>
      </c>
      <c r="C6374" t="s">
        <v>2715</v>
      </c>
      <c r="D6374">
        <v>10616.23</v>
      </c>
      <c r="E6374">
        <v>9.27</v>
      </c>
      <c r="F6374" t="s">
        <v>2737</v>
      </c>
      <c r="G6374">
        <v>27069286</v>
      </c>
      <c r="H6374" t="s">
        <v>2916</v>
      </c>
      <c r="I6374" s="9">
        <v>43935.55</v>
      </c>
      <c r="J6374" s="8" t="s">
        <v>2737</v>
      </c>
      <c r="K6374">
        <v>270</v>
      </c>
      <c r="L6374">
        <v>807</v>
      </c>
    </row>
    <row r="6375" spans="1:12" hidden="1" x14ac:dyDescent="0.25">
      <c r="A6375" t="s">
        <v>2717</v>
      </c>
      <c r="B6375" t="s">
        <v>2716</v>
      </c>
      <c r="C6375" t="s">
        <v>2715</v>
      </c>
      <c r="D6375">
        <v>10616.23</v>
      </c>
      <c r="E6375">
        <v>45.98</v>
      </c>
      <c r="F6375" t="s">
        <v>2737</v>
      </c>
      <c r="G6375">
        <v>27280023</v>
      </c>
      <c r="H6375" t="s">
        <v>2949</v>
      </c>
      <c r="I6375" s="9">
        <v>43935.55</v>
      </c>
      <c r="J6375" s="8" t="s">
        <v>2737</v>
      </c>
      <c r="K6375">
        <v>272</v>
      </c>
      <c r="L6375">
        <v>807</v>
      </c>
    </row>
    <row r="6376" spans="1:12" hidden="1" x14ac:dyDescent="0.25">
      <c r="A6376" t="s">
        <v>2717</v>
      </c>
      <c r="B6376" t="s">
        <v>2716</v>
      </c>
      <c r="C6376" t="s">
        <v>2715</v>
      </c>
      <c r="D6376">
        <v>10616.23</v>
      </c>
      <c r="E6376">
        <v>8.34</v>
      </c>
      <c r="F6376" t="s">
        <v>2737</v>
      </c>
      <c r="G6376">
        <v>27069318</v>
      </c>
      <c r="H6376" t="s">
        <v>2950</v>
      </c>
      <c r="I6376" s="9">
        <v>43935.55</v>
      </c>
      <c r="J6376" s="8" t="s">
        <v>2737</v>
      </c>
      <c r="K6376">
        <v>270</v>
      </c>
      <c r="L6376">
        <v>807</v>
      </c>
    </row>
    <row r="6377" spans="1:12" hidden="1" x14ac:dyDescent="0.25">
      <c r="A6377" t="s">
        <v>2717</v>
      </c>
      <c r="B6377" t="s">
        <v>2716</v>
      </c>
      <c r="C6377" t="s">
        <v>2715</v>
      </c>
      <c r="D6377">
        <v>10616.23</v>
      </c>
      <c r="E6377">
        <v>41.47</v>
      </c>
      <c r="F6377" t="s">
        <v>2737</v>
      </c>
      <c r="G6377">
        <v>27069272</v>
      </c>
      <c r="H6377" t="s">
        <v>2786</v>
      </c>
      <c r="I6377" s="9">
        <v>43935.55</v>
      </c>
      <c r="J6377" s="8" t="s">
        <v>2737</v>
      </c>
      <c r="K6377">
        <v>270</v>
      </c>
      <c r="L6377">
        <v>807</v>
      </c>
    </row>
    <row r="6378" spans="1:12" hidden="1" x14ac:dyDescent="0.25">
      <c r="A6378" t="s">
        <v>2717</v>
      </c>
      <c r="B6378" t="s">
        <v>2716</v>
      </c>
      <c r="C6378" t="s">
        <v>2715</v>
      </c>
      <c r="D6378">
        <v>10616.23</v>
      </c>
      <c r="E6378">
        <v>12.72</v>
      </c>
      <c r="F6378" t="s">
        <v>2737</v>
      </c>
      <c r="G6378">
        <v>27069168</v>
      </c>
      <c r="H6378" t="s">
        <v>3229</v>
      </c>
      <c r="I6378" s="9">
        <v>43935.55</v>
      </c>
      <c r="J6378" s="8" t="s">
        <v>2737</v>
      </c>
      <c r="K6378">
        <v>270</v>
      </c>
      <c r="L6378">
        <v>807</v>
      </c>
    </row>
    <row r="6379" spans="1:12" hidden="1" x14ac:dyDescent="0.25">
      <c r="A6379" t="s">
        <v>2717</v>
      </c>
      <c r="B6379" t="s">
        <v>2716</v>
      </c>
      <c r="C6379" t="s">
        <v>2715</v>
      </c>
      <c r="D6379">
        <v>10616.23</v>
      </c>
      <c r="E6379">
        <v>-12.72</v>
      </c>
      <c r="F6379" t="s">
        <v>2737</v>
      </c>
      <c r="G6379">
        <v>27069168</v>
      </c>
      <c r="H6379" t="s">
        <v>3229</v>
      </c>
      <c r="I6379" s="9">
        <v>43935.55</v>
      </c>
      <c r="J6379" s="8" t="s">
        <v>2737</v>
      </c>
      <c r="K6379">
        <v>270</v>
      </c>
      <c r="L6379">
        <v>807</v>
      </c>
    </row>
    <row r="6380" spans="1:12" hidden="1" x14ac:dyDescent="0.25">
      <c r="A6380" t="s">
        <v>2717</v>
      </c>
      <c r="B6380" t="s">
        <v>2716</v>
      </c>
      <c r="C6380" t="s">
        <v>2715</v>
      </c>
      <c r="D6380">
        <v>10616.23</v>
      </c>
      <c r="E6380">
        <v>19.16</v>
      </c>
      <c r="F6380" t="s">
        <v>2737</v>
      </c>
      <c r="G6380">
        <v>25824575</v>
      </c>
      <c r="H6380" t="s">
        <v>3017</v>
      </c>
      <c r="I6380" s="9">
        <v>43935.55</v>
      </c>
      <c r="J6380" s="8" t="s">
        <v>2737</v>
      </c>
      <c r="K6380">
        <v>258</v>
      </c>
      <c r="L6380">
        <v>807</v>
      </c>
    </row>
    <row r="6381" spans="1:12" hidden="1" x14ac:dyDescent="0.25">
      <c r="A6381" t="s">
        <v>2717</v>
      </c>
      <c r="B6381" t="s">
        <v>2716</v>
      </c>
      <c r="C6381" t="s">
        <v>2715</v>
      </c>
      <c r="D6381">
        <v>10616.23</v>
      </c>
      <c r="E6381">
        <v>67.86</v>
      </c>
      <c r="F6381" t="s">
        <v>2737</v>
      </c>
      <c r="G6381">
        <v>25024061</v>
      </c>
      <c r="H6381" t="s">
        <v>3133</v>
      </c>
      <c r="I6381" s="9">
        <v>43935.55</v>
      </c>
      <c r="J6381" s="8" t="s">
        <v>2737</v>
      </c>
      <c r="K6381">
        <v>250</v>
      </c>
      <c r="L6381">
        <v>807</v>
      </c>
    </row>
    <row r="6382" spans="1:12" hidden="1" x14ac:dyDescent="0.25">
      <c r="A6382" t="s">
        <v>2717</v>
      </c>
      <c r="B6382" t="s">
        <v>2716</v>
      </c>
      <c r="C6382" t="s">
        <v>2715</v>
      </c>
      <c r="D6382">
        <v>10616.23</v>
      </c>
      <c r="E6382">
        <v>6</v>
      </c>
      <c r="F6382" t="s">
        <v>2737</v>
      </c>
      <c r="G6382">
        <v>25934767</v>
      </c>
      <c r="H6382" t="s">
        <v>2828</v>
      </c>
      <c r="I6382" s="9">
        <v>43935.55</v>
      </c>
      <c r="J6382" s="8" t="s">
        <v>2737</v>
      </c>
      <c r="K6382">
        <v>259</v>
      </c>
      <c r="L6382">
        <v>807</v>
      </c>
    </row>
    <row r="6383" spans="1:12" hidden="1" x14ac:dyDescent="0.25">
      <c r="A6383" t="s">
        <v>2717</v>
      </c>
      <c r="B6383" t="s">
        <v>2716</v>
      </c>
      <c r="C6383" t="s">
        <v>2715</v>
      </c>
      <c r="D6383">
        <v>10616.23</v>
      </c>
      <c r="E6383">
        <v>6</v>
      </c>
      <c r="F6383" t="s">
        <v>2737</v>
      </c>
      <c r="G6383">
        <v>25934767</v>
      </c>
      <c r="H6383" t="s">
        <v>2828</v>
      </c>
      <c r="I6383" s="9">
        <v>43935.55</v>
      </c>
      <c r="J6383" s="8" t="s">
        <v>2737</v>
      </c>
      <c r="K6383">
        <v>259</v>
      </c>
      <c r="L6383">
        <v>807</v>
      </c>
    </row>
    <row r="6384" spans="1:12" hidden="1" x14ac:dyDescent="0.25">
      <c r="A6384" t="s">
        <v>2717</v>
      </c>
      <c r="B6384" t="s">
        <v>2716</v>
      </c>
      <c r="C6384" t="s">
        <v>2715</v>
      </c>
      <c r="D6384">
        <v>10616.23</v>
      </c>
      <c r="E6384">
        <v>19.16</v>
      </c>
      <c r="F6384" t="s">
        <v>2737</v>
      </c>
      <c r="G6384">
        <v>25824577</v>
      </c>
      <c r="H6384" t="s">
        <v>3129</v>
      </c>
      <c r="I6384" s="9">
        <v>43935.55</v>
      </c>
      <c r="J6384" s="8" t="s">
        <v>2737</v>
      </c>
      <c r="K6384">
        <v>258</v>
      </c>
      <c r="L6384">
        <v>807</v>
      </c>
    </row>
    <row r="6385" spans="1:13" hidden="1" x14ac:dyDescent="0.25">
      <c r="A6385" t="s">
        <v>2717</v>
      </c>
      <c r="B6385" t="s">
        <v>2716</v>
      </c>
      <c r="C6385" t="s">
        <v>2715</v>
      </c>
      <c r="D6385">
        <v>10616.23</v>
      </c>
      <c r="E6385">
        <v>67.86</v>
      </c>
      <c r="F6385" t="s">
        <v>2737</v>
      </c>
      <c r="G6385">
        <v>25024061</v>
      </c>
      <c r="H6385" t="s">
        <v>3133</v>
      </c>
      <c r="I6385" s="9">
        <v>43935.55</v>
      </c>
      <c r="J6385" s="8" t="s">
        <v>2737</v>
      </c>
      <c r="K6385">
        <v>250</v>
      </c>
      <c r="L6385">
        <v>807</v>
      </c>
    </row>
    <row r="6386" spans="1:13" hidden="1" x14ac:dyDescent="0.25">
      <c r="A6386" t="s">
        <v>2717</v>
      </c>
      <c r="B6386" t="s">
        <v>2716</v>
      </c>
      <c r="C6386" t="s">
        <v>2715</v>
      </c>
      <c r="D6386">
        <v>10616.23</v>
      </c>
      <c r="E6386">
        <v>5.46</v>
      </c>
      <c r="F6386" t="s">
        <v>2737</v>
      </c>
      <c r="G6386">
        <v>27069165</v>
      </c>
      <c r="H6386" t="s">
        <v>2806</v>
      </c>
      <c r="I6386" s="9">
        <v>43935.55</v>
      </c>
      <c r="J6386" s="8" t="s">
        <v>2737</v>
      </c>
      <c r="K6386">
        <v>270</v>
      </c>
      <c r="L6386">
        <v>807</v>
      </c>
    </row>
    <row r="6387" spans="1:13" hidden="1" x14ac:dyDescent="0.25">
      <c r="A6387" t="s">
        <v>2717</v>
      </c>
      <c r="B6387" t="s">
        <v>2716</v>
      </c>
      <c r="C6387" t="s">
        <v>2715</v>
      </c>
      <c r="D6387">
        <v>10616.23</v>
      </c>
      <c r="E6387">
        <v>85.8</v>
      </c>
      <c r="F6387" t="s">
        <v>2803</v>
      </c>
      <c r="G6387">
        <v>25024698</v>
      </c>
      <c r="H6387" t="s">
        <v>2804</v>
      </c>
      <c r="I6387" s="9">
        <v>43935.55</v>
      </c>
      <c r="J6387" s="8" t="s">
        <v>2737</v>
      </c>
      <c r="K6387">
        <v>250</v>
      </c>
      <c r="L6387">
        <v>807</v>
      </c>
    </row>
    <row r="6388" spans="1:13" hidden="1" x14ac:dyDescent="0.25">
      <c r="A6388" t="s">
        <v>2717</v>
      </c>
      <c r="B6388" t="s">
        <v>2716</v>
      </c>
      <c r="C6388" t="s">
        <v>2715</v>
      </c>
      <c r="D6388">
        <v>10616.23</v>
      </c>
      <c r="E6388">
        <v>37</v>
      </c>
      <c r="F6388" t="s">
        <v>2840</v>
      </c>
      <c r="G6388">
        <v>63621445</v>
      </c>
      <c r="H6388" t="s">
        <v>2841</v>
      </c>
      <c r="I6388" s="9">
        <v>43935.55</v>
      </c>
      <c r="J6388" s="8" t="s">
        <v>2737</v>
      </c>
      <c r="K6388">
        <v>636</v>
      </c>
      <c r="L6388">
        <v>807</v>
      </c>
    </row>
    <row r="6389" spans="1:13" hidden="1" x14ac:dyDescent="0.25">
      <c r="A6389" t="s">
        <v>2717</v>
      </c>
      <c r="B6389" t="s">
        <v>2716</v>
      </c>
      <c r="C6389" t="s">
        <v>2715</v>
      </c>
      <c r="D6389">
        <v>10616.23</v>
      </c>
      <c r="E6389">
        <v>19.16</v>
      </c>
      <c r="F6389" t="s">
        <v>2737</v>
      </c>
      <c r="G6389">
        <v>25824577</v>
      </c>
      <c r="H6389" t="s">
        <v>3129</v>
      </c>
      <c r="I6389" s="9">
        <v>43935.55</v>
      </c>
      <c r="J6389" s="8" t="s">
        <v>2737</v>
      </c>
      <c r="K6389">
        <v>258</v>
      </c>
      <c r="L6389">
        <v>807</v>
      </c>
    </row>
    <row r="6390" spans="1:13" hidden="1" x14ac:dyDescent="0.25">
      <c r="A6390" t="s">
        <v>2717</v>
      </c>
      <c r="B6390" t="s">
        <v>2716</v>
      </c>
      <c r="C6390" t="s">
        <v>2715</v>
      </c>
      <c r="D6390">
        <v>10616.23</v>
      </c>
      <c r="E6390">
        <v>67.86</v>
      </c>
      <c r="F6390" t="s">
        <v>2737</v>
      </c>
      <c r="G6390">
        <v>25024061</v>
      </c>
      <c r="H6390" t="s">
        <v>3133</v>
      </c>
      <c r="I6390" s="9">
        <v>43935.55</v>
      </c>
      <c r="J6390" s="8" t="s">
        <v>2737</v>
      </c>
      <c r="K6390">
        <v>250</v>
      </c>
      <c r="L6390">
        <v>807</v>
      </c>
    </row>
    <row r="6391" spans="1:13" hidden="1" x14ac:dyDescent="0.25">
      <c r="A6391" t="s">
        <v>2717</v>
      </c>
      <c r="B6391" t="s">
        <v>2716</v>
      </c>
      <c r="C6391" t="s">
        <v>2715</v>
      </c>
      <c r="D6391">
        <v>10616.23</v>
      </c>
      <c r="E6391">
        <v>1200</v>
      </c>
      <c r="F6391">
        <v>50499</v>
      </c>
      <c r="G6391">
        <v>11250499</v>
      </c>
      <c r="H6391" t="s">
        <v>2807</v>
      </c>
      <c r="I6391" s="9">
        <v>43935.55</v>
      </c>
      <c r="J6391" s="8" t="s">
        <v>2737</v>
      </c>
      <c r="K6391">
        <v>112</v>
      </c>
      <c r="L6391">
        <v>807</v>
      </c>
      <c r="M6391" s="19">
        <v>1255</v>
      </c>
    </row>
    <row r="6392" spans="1:13" hidden="1" x14ac:dyDescent="0.25">
      <c r="A6392" t="s">
        <v>2717</v>
      </c>
      <c r="B6392" t="s">
        <v>2716</v>
      </c>
      <c r="C6392" t="s">
        <v>2715</v>
      </c>
      <c r="D6392">
        <v>10616.23</v>
      </c>
      <c r="E6392">
        <v>46</v>
      </c>
      <c r="F6392">
        <v>85025</v>
      </c>
      <c r="G6392">
        <v>30032110</v>
      </c>
      <c r="H6392" t="s">
        <v>2776</v>
      </c>
      <c r="I6392" s="9">
        <v>43935.55</v>
      </c>
      <c r="J6392" s="8" t="s">
        <v>2737</v>
      </c>
      <c r="K6392">
        <v>300</v>
      </c>
      <c r="L6392">
        <v>807</v>
      </c>
      <c r="M6392" s="19">
        <v>49</v>
      </c>
    </row>
    <row r="6393" spans="1:13" hidden="1" x14ac:dyDescent="0.25">
      <c r="A6393" t="s">
        <v>2717</v>
      </c>
      <c r="B6393" t="s">
        <v>2716</v>
      </c>
      <c r="C6393" t="s">
        <v>2715</v>
      </c>
      <c r="D6393">
        <v>10616.23</v>
      </c>
      <c r="E6393">
        <v>33</v>
      </c>
      <c r="F6393">
        <v>32130</v>
      </c>
      <c r="G6393">
        <v>30032130</v>
      </c>
      <c r="H6393" t="s">
        <v>3056</v>
      </c>
      <c r="I6393" s="9">
        <v>43935.55</v>
      </c>
      <c r="J6393" s="8" t="s">
        <v>2737</v>
      </c>
      <c r="K6393">
        <v>300</v>
      </c>
      <c r="L6393">
        <v>807</v>
      </c>
      <c r="M6393" s="19">
        <v>35</v>
      </c>
    </row>
    <row r="6394" spans="1:13" hidden="1" x14ac:dyDescent="0.25">
      <c r="A6394" t="s">
        <v>2717</v>
      </c>
      <c r="B6394" t="s">
        <v>2716</v>
      </c>
      <c r="C6394" t="s">
        <v>2715</v>
      </c>
      <c r="D6394">
        <v>10616.23</v>
      </c>
      <c r="E6394">
        <v>29</v>
      </c>
      <c r="F6394">
        <v>84155</v>
      </c>
      <c r="G6394">
        <v>30032375</v>
      </c>
      <c r="H6394" t="s">
        <v>3059</v>
      </c>
      <c r="I6394" s="9">
        <v>43935.55</v>
      </c>
      <c r="J6394" s="8" t="s">
        <v>2737</v>
      </c>
      <c r="K6394">
        <v>300</v>
      </c>
      <c r="L6394">
        <v>807</v>
      </c>
      <c r="M6394" s="19">
        <v>31</v>
      </c>
    </row>
    <row r="6395" spans="1:13" hidden="1" x14ac:dyDescent="0.25">
      <c r="A6395" t="s">
        <v>2717</v>
      </c>
      <c r="B6395" t="s">
        <v>2716</v>
      </c>
      <c r="C6395" t="s">
        <v>2715</v>
      </c>
      <c r="D6395">
        <v>10616.23</v>
      </c>
      <c r="E6395">
        <v>30</v>
      </c>
      <c r="F6395">
        <v>81001</v>
      </c>
      <c r="G6395">
        <v>30032001</v>
      </c>
      <c r="H6395" t="s">
        <v>2886</v>
      </c>
      <c r="I6395" s="9">
        <v>43935.55</v>
      </c>
      <c r="J6395" s="8" t="s">
        <v>2737</v>
      </c>
      <c r="K6395">
        <v>300</v>
      </c>
      <c r="L6395">
        <v>807</v>
      </c>
      <c r="M6395" s="19">
        <v>32</v>
      </c>
    </row>
    <row r="6396" spans="1:13" hidden="1" x14ac:dyDescent="0.25">
      <c r="A6396" t="s">
        <v>2717</v>
      </c>
      <c r="B6396" t="s">
        <v>2716</v>
      </c>
      <c r="C6396" t="s">
        <v>2715</v>
      </c>
      <c r="D6396">
        <v>10616.23</v>
      </c>
      <c r="E6396">
        <v>35</v>
      </c>
      <c r="F6396">
        <v>82565</v>
      </c>
      <c r="G6396">
        <v>30032069</v>
      </c>
      <c r="H6396" t="s">
        <v>3063</v>
      </c>
      <c r="I6396" s="9">
        <v>43935.55</v>
      </c>
      <c r="J6396" s="8" t="s">
        <v>2737</v>
      </c>
      <c r="K6396">
        <v>300</v>
      </c>
      <c r="L6396">
        <v>807</v>
      </c>
      <c r="M6396" s="19">
        <v>37</v>
      </c>
    </row>
    <row r="6397" spans="1:13" hidden="1" x14ac:dyDescent="0.25">
      <c r="A6397" t="s">
        <v>2717</v>
      </c>
      <c r="B6397" t="s">
        <v>2716</v>
      </c>
      <c r="C6397" t="s">
        <v>2715</v>
      </c>
      <c r="D6397">
        <v>10616.23</v>
      </c>
      <c r="E6397">
        <v>56.37</v>
      </c>
      <c r="F6397" t="s">
        <v>2737</v>
      </c>
      <c r="G6397">
        <v>27069512</v>
      </c>
      <c r="H6397" t="s">
        <v>2822</v>
      </c>
      <c r="I6397" s="9">
        <v>43935.55</v>
      </c>
      <c r="J6397" s="8" t="s">
        <v>2737</v>
      </c>
      <c r="K6397">
        <v>270</v>
      </c>
      <c r="L6397">
        <v>807</v>
      </c>
    </row>
    <row r="6398" spans="1:13" hidden="1" x14ac:dyDescent="0.25">
      <c r="A6398" t="s">
        <v>2717</v>
      </c>
      <c r="B6398" t="s">
        <v>2716</v>
      </c>
      <c r="C6398" t="s">
        <v>2715</v>
      </c>
      <c r="D6398">
        <v>10616.23</v>
      </c>
      <c r="E6398">
        <v>37</v>
      </c>
      <c r="F6398">
        <v>84460</v>
      </c>
      <c r="G6398">
        <v>30032085</v>
      </c>
      <c r="H6398" t="s">
        <v>3066</v>
      </c>
      <c r="I6398" s="9">
        <v>43935.55</v>
      </c>
      <c r="J6398" s="8" t="s">
        <v>2737</v>
      </c>
      <c r="K6398">
        <v>300</v>
      </c>
      <c r="L6398">
        <v>807</v>
      </c>
      <c r="M6398" s="19">
        <v>39</v>
      </c>
    </row>
    <row r="6399" spans="1:13" hidden="1" x14ac:dyDescent="0.25">
      <c r="A6399" t="s">
        <v>2717</v>
      </c>
      <c r="B6399" t="s">
        <v>2716</v>
      </c>
      <c r="C6399" t="s">
        <v>2715</v>
      </c>
      <c r="D6399">
        <v>10616.23</v>
      </c>
      <c r="E6399">
        <v>37</v>
      </c>
      <c r="F6399">
        <v>84450</v>
      </c>
      <c r="G6399">
        <v>30032084</v>
      </c>
      <c r="H6399" t="s">
        <v>3069</v>
      </c>
      <c r="I6399" s="9">
        <v>43935.55</v>
      </c>
      <c r="J6399" s="8" t="s">
        <v>2737</v>
      </c>
      <c r="K6399">
        <v>300</v>
      </c>
      <c r="L6399">
        <v>807</v>
      </c>
      <c r="M6399" s="19">
        <v>39</v>
      </c>
    </row>
    <row r="6400" spans="1:13" hidden="1" x14ac:dyDescent="0.25">
      <c r="A6400" t="s">
        <v>2717</v>
      </c>
      <c r="B6400" t="s">
        <v>2716</v>
      </c>
      <c r="C6400" t="s">
        <v>2715</v>
      </c>
      <c r="D6400">
        <v>10616.23</v>
      </c>
      <c r="E6400">
        <v>44</v>
      </c>
      <c r="F6400">
        <v>83615</v>
      </c>
      <c r="G6400">
        <v>30032456</v>
      </c>
      <c r="H6400" t="s">
        <v>3071</v>
      </c>
      <c r="I6400" s="9">
        <v>43935.55</v>
      </c>
      <c r="J6400" s="8" t="s">
        <v>2737</v>
      </c>
      <c r="K6400">
        <v>300</v>
      </c>
      <c r="L6400">
        <v>807</v>
      </c>
      <c r="M6400" s="19">
        <v>47</v>
      </c>
    </row>
    <row r="6401" spans="1:13" hidden="1" x14ac:dyDescent="0.25">
      <c r="A6401" t="s">
        <v>2717</v>
      </c>
      <c r="B6401" t="s">
        <v>2716</v>
      </c>
      <c r="C6401" t="s">
        <v>2715</v>
      </c>
      <c r="D6401">
        <v>10616.23</v>
      </c>
      <c r="E6401">
        <v>35</v>
      </c>
      <c r="F6401">
        <v>84550</v>
      </c>
      <c r="G6401">
        <v>30032082</v>
      </c>
      <c r="H6401" t="s">
        <v>3073</v>
      </c>
      <c r="I6401" s="9">
        <v>43935.55</v>
      </c>
      <c r="J6401" s="8" t="s">
        <v>2737</v>
      </c>
      <c r="K6401">
        <v>300</v>
      </c>
      <c r="L6401">
        <v>807</v>
      </c>
      <c r="M6401" s="19">
        <v>37</v>
      </c>
    </row>
    <row r="6402" spans="1:13" hidden="1" x14ac:dyDescent="0.25">
      <c r="A6402" t="s">
        <v>2717</v>
      </c>
      <c r="B6402" t="s">
        <v>2716</v>
      </c>
      <c r="C6402" t="s">
        <v>2715</v>
      </c>
      <c r="D6402">
        <v>10616.23</v>
      </c>
      <c r="E6402">
        <v>5</v>
      </c>
      <c r="F6402">
        <v>81015</v>
      </c>
      <c r="G6402">
        <v>30032123</v>
      </c>
      <c r="H6402" t="s">
        <v>3074</v>
      </c>
      <c r="I6402" s="9">
        <v>43935.55</v>
      </c>
      <c r="J6402" s="8" t="s">
        <v>2737</v>
      </c>
      <c r="K6402">
        <v>300</v>
      </c>
      <c r="L6402">
        <v>807</v>
      </c>
      <c r="M6402" s="19">
        <v>6</v>
      </c>
    </row>
    <row r="6403" spans="1:13" hidden="1" x14ac:dyDescent="0.25">
      <c r="A6403" t="s">
        <v>2717</v>
      </c>
      <c r="B6403" t="s">
        <v>2716</v>
      </c>
      <c r="C6403" t="s">
        <v>2715</v>
      </c>
      <c r="D6403">
        <v>10616.23</v>
      </c>
      <c r="E6403">
        <v>43</v>
      </c>
      <c r="F6403">
        <v>87086</v>
      </c>
      <c r="G6403">
        <v>30032120</v>
      </c>
      <c r="H6403" t="s">
        <v>3077</v>
      </c>
      <c r="I6403" s="9">
        <v>43935.55</v>
      </c>
      <c r="J6403" s="8" t="s">
        <v>2737</v>
      </c>
      <c r="K6403">
        <v>300</v>
      </c>
      <c r="L6403">
        <v>807</v>
      </c>
      <c r="M6403" s="19">
        <v>45</v>
      </c>
    </row>
    <row r="6404" spans="1:13" hidden="1" x14ac:dyDescent="0.25">
      <c r="A6404" t="s">
        <v>2717</v>
      </c>
      <c r="B6404" t="s">
        <v>2716</v>
      </c>
      <c r="C6404" t="s">
        <v>2715</v>
      </c>
      <c r="D6404">
        <v>10616.23</v>
      </c>
      <c r="E6404">
        <v>26</v>
      </c>
      <c r="F6404">
        <v>86900</v>
      </c>
      <c r="G6404">
        <v>30032030</v>
      </c>
      <c r="H6404" t="s">
        <v>2829</v>
      </c>
      <c r="I6404" s="9">
        <v>43935.55</v>
      </c>
      <c r="J6404" s="8" t="s">
        <v>2737</v>
      </c>
      <c r="K6404">
        <v>300</v>
      </c>
      <c r="L6404">
        <v>807</v>
      </c>
      <c r="M6404" s="19">
        <v>28</v>
      </c>
    </row>
    <row r="6405" spans="1:13" hidden="1" x14ac:dyDescent="0.25">
      <c r="A6405" t="s">
        <v>2717</v>
      </c>
      <c r="B6405" t="s">
        <v>2716</v>
      </c>
      <c r="C6405" t="s">
        <v>2715</v>
      </c>
      <c r="D6405">
        <v>10616.23</v>
      </c>
      <c r="E6405">
        <v>45</v>
      </c>
      <c r="F6405">
        <v>86850</v>
      </c>
      <c r="G6405">
        <v>30032038</v>
      </c>
      <c r="H6405" t="s">
        <v>2830</v>
      </c>
      <c r="I6405" s="9">
        <v>43935.55</v>
      </c>
      <c r="J6405" s="8" t="s">
        <v>2737</v>
      </c>
      <c r="K6405">
        <v>300</v>
      </c>
      <c r="L6405">
        <v>807</v>
      </c>
      <c r="M6405" s="19">
        <v>48</v>
      </c>
    </row>
    <row r="6406" spans="1:13" hidden="1" x14ac:dyDescent="0.25">
      <c r="A6406" t="s">
        <v>2717</v>
      </c>
      <c r="B6406" t="s">
        <v>2716</v>
      </c>
      <c r="C6406" t="s">
        <v>2715</v>
      </c>
      <c r="D6406">
        <v>10616.23</v>
      </c>
      <c r="E6406">
        <v>124</v>
      </c>
      <c r="F6406">
        <v>86870</v>
      </c>
      <c r="G6406">
        <v>30032091</v>
      </c>
      <c r="H6406" t="s">
        <v>2867</v>
      </c>
      <c r="I6406" s="9">
        <v>43935.55</v>
      </c>
      <c r="J6406" s="8" t="s">
        <v>2737</v>
      </c>
      <c r="K6406">
        <v>300</v>
      </c>
      <c r="L6406">
        <v>807</v>
      </c>
      <c r="M6406" s="19">
        <v>130</v>
      </c>
    </row>
    <row r="6407" spans="1:13" hidden="1" x14ac:dyDescent="0.25">
      <c r="A6407" t="s">
        <v>2717</v>
      </c>
      <c r="B6407" t="s">
        <v>2716</v>
      </c>
      <c r="C6407" t="s">
        <v>2715</v>
      </c>
      <c r="D6407">
        <v>10616.23</v>
      </c>
      <c r="E6407">
        <v>247</v>
      </c>
      <c r="F6407">
        <v>80100</v>
      </c>
      <c r="G6407">
        <v>30032401</v>
      </c>
      <c r="H6407" t="s">
        <v>2831</v>
      </c>
      <c r="I6407" s="9">
        <v>43935.55</v>
      </c>
      <c r="J6407" s="8" t="s">
        <v>2737</v>
      </c>
      <c r="K6407">
        <v>300</v>
      </c>
      <c r="L6407">
        <v>807</v>
      </c>
      <c r="M6407" s="19">
        <v>259</v>
      </c>
    </row>
    <row r="6408" spans="1:13" hidden="1" x14ac:dyDescent="0.25">
      <c r="A6408" t="s">
        <v>2717</v>
      </c>
      <c r="B6408" t="s">
        <v>2716</v>
      </c>
      <c r="C6408" t="s">
        <v>2715</v>
      </c>
      <c r="D6408">
        <v>10616.23</v>
      </c>
      <c r="E6408">
        <v>11.02</v>
      </c>
      <c r="F6408" t="s">
        <v>2737</v>
      </c>
      <c r="G6408">
        <v>27210100</v>
      </c>
      <c r="H6408" t="s">
        <v>2750</v>
      </c>
      <c r="I6408" s="9">
        <v>43935.55</v>
      </c>
      <c r="J6408" s="8" t="s">
        <v>2737</v>
      </c>
      <c r="K6408">
        <v>272</v>
      </c>
      <c r="L6408">
        <v>807</v>
      </c>
    </row>
    <row r="6409" spans="1:13" hidden="1" x14ac:dyDescent="0.25">
      <c r="A6409" t="s">
        <v>2717</v>
      </c>
      <c r="B6409" t="s">
        <v>2716</v>
      </c>
      <c r="C6409" t="s">
        <v>2715</v>
      </c>
      <c r="D6409">
        <v>10616.23</v>
      </c>
      <c r="E6409">
        <v>28</v>
      </c>
      <c r="F6409">
        <v>86592</v>
      </c>
      <c r="G6409">
        <v>30032010</v>
      </c>
      <c r="H6409" t="s">
        <v>2832</v>
      </c>
      <c r="I6409" s="9">
        <v>43935.55</v>
      </c>
      <c r="J6409" s="8" t="s">
        <v>2737</v>
      </c>
      <c r="K6409">
        <v>300</v>
      </c>
      <c r="L6409">
        <v>807</v>
      </c>
      <c r="M6409" s="19">
        <v>30</v>
      </c>
    </row>
    <row r="6410" spans="1:13" hidden="1" x14ac:dyDescent="0.25">
      <c r="A6410" t="s">
        <v>2717</v>
      </c>
      <c r="B6410" t="s">
        <v>2716</v>
      </c>
      <c r="C6410" t="s">
        <v>2715</v>
      </c>
      <c r="D6410">
        <v>10616.23</v>
      </c>
      <c r="E6410">
        <v>368</v>
      </c>
      <c r="F6410">
        <v>59025</v>
      </c>
      <c r="G6410">
        <v>92050003</v>
      </c>
      <c r="H6410" t="s">
        <v>3207</v>
      </c>
      <c r="I6410" s="9">
        <v>43935.55</v>
      </c>
      <c r="J6410" s="8" t="s">
        <v>2737</v>
      </c>
      <c r="K6410">
        <v>920</v>
      </c>
      <c r="L6410">
        <v>807</v>
      </c>
      <c r="M6410" s="19">
        <v>385</v>
      </c>
    </row>
    <row r="6411" spans="1:13" hidden="1" x14ac:dyDescent="0.25">
      <c r="A6411" t="s">
        <v>2717</v>
      </c>
      <c r="B6411" t="s">
        <v>2716</v>
      </c>
      <c r="C6411" t="s">
        <v>2715</v>
      </c>
      <c r="D6411">
        <v>10616.23</v>
      </c>
      <c r="E6411">
        <v>-7.06</v>
      </c>
      <c r="F6411" t="s">
        <v>2737</v>
      </c>
      <c r="G6411">
        <v>27069170</v>
      </c>
      <c r="H6411" t="s">
        <v>2772</v>
      </c>
      <c r="I6411" s="9">
        <v>43935.55</v>
      </c>
      <c r="J6411" s="8" t="s">
        <v>2737</v>
      </c>
      <c r="K6411">
        <v>270</v>
      </c>
      <c r="L6411">
        <v>807</v>
      </c>
    </row>
    <row r="6412" spans="1:13" hidden="1" x14ac:dyDescent="0.25">
      <c r="A6412" t="s">
        <v>2717</v>
      </c>
      <c r="B6412" t="s">
        <v>2716</v>
      </c>
      <c r="C6412" t="s">
        <v>2715</v>
      </c>
      <c r="D6412">
        <v>10616.23</v>
      </c>
      <c r="E6412">
        <v>-11.02</v>
      </c>
      <c r="F6412" t="s">
        <v>2737</v>
      </c>
      <c r="G6412">
        <v>27210100</v>
      </c>
      <c r="H6412" t="s">
        <v>2750</v>
      </c>
      <c r="I6412" s="9">
        <v>43935.55</v>
      </c>
      <c r="J6412" s="8" t="s">
        <v>2737</v>
      </c>
      <c r="K6412">
        <v>272</v>
      </c>
      <c r="L6412">
        <v>807</v>
      </c>
    </row>
    <row r="6413" spans="1:13" hidden="1" x14ac:dyDescent="0.25">
      <c r="A6413" t="s">
        <v>2717</v>
      </c>
      <c r="B6413" t="s">
        <v>2716</v>
      </c>
      <c r="C6413" t="s">
        <v>2715</v>
      </c>
      <c r="D6413">
        <v>10616.23</v>
      </c>
      <c r="E6413">
        <v>-11.02</v>
      </c>
      <c r="F6413" t="s">
        <v>2737</v>
      </c>
      <c r="G6413">
        <v>27210100</v>
      </c>
      <c r="H6413" t="s">
        <v>2750</v>
      </c>
      <c r="I6413" s="9">
        <v>43935.55</v>
      </c>
      <c r="J6413" s="8" t="s">
        <v>2737</v>
      </c>
      <c r="K6413">
        <v>272</v>
      </c>
      <c r="L6413">
        <v>807</v>
      </c>
    </row>
    <row r="6414" spans="1:13" hidden="1" x14ac:dyDescent="0.25">
      <c r="A6414" t="s">
        <v>2717</v>
      </c>
      <c r="B6414" t="s">
        <v>2716</v>
      </c>
      <c r="C6414" t="s">
        <v>2715</v>
      </c>
      <c r="D6414">
        <v>10616.23</v>
      </c>
      <c r="E6414">
        <v>-6.74</v>
      </c>
      <c r="F6414" t="s">
        <v>2737</v>
      </c>
      <c r="G6414">
        <v>27210100</v>
      </c>
      <c r="H6414" t="s">
        <v>2750</v>
      </c>
      <c r="I6414" s="9">
        <v>43935.55</v>
      </c>
      <c r="J6414" s="8" t="s">
        <v>2737</v>
      </c>
      <c r="K6414">
        <v>272</v>
      </c>
      <c r="L6414">
        <v>807</v>
      </c>
    </row>
    <row r="6415" spans="1:13" hidden="1" x14ac:dyDescent="0.25">
      <c r="A6415" t="s">
        <v>2717</v>
      </c>
      <c r="B6415" t="s">
        <v>2716</v>
      </c>
      <c r="C6415" t="s">
        <v>2715</v>
      </c>
      <c r="D6415">
        <v>10616.23</v>
      </c>
      <c r="E6415">
        <v>-6.74</v>
      </c>
      <c r="F6415" t="s">
        <v>2737</v>
      </c>
      <c r="G6415">
        <v>27210100</v>
      </c>
      <c r="H6415" t="s">
        <v>2750</v>
      </c>
      <c r="I6415" s="9">
        <v>43935.55</v>
      </c>
      <c r="J6415" s="8" t="s">
        <v>2737</v>
      </c>
      <c r="K6415">
        <v>272</v>
      </c>
      <c r="L6415">
        <v>807</v>
      </c>
    </row>
    <row r="6416" spans="1:13" hidden="1" x14ac:dyDescent="0.25">
      <c r="A6416" t="s">
        <v>2717</v>
      </c>
      <c r="B6416" t="s">
        <v>2716</v>
      </c>
      <c r="C6416" t="s">
        <v>2715</v>
      </c>
      <c r="D6416">
        <v>10616.23</v>
      </c>
      <c r="E6416">
        <v>-5.46</v>
      </c>
      <c r="F6416" t="s">
        <v>2737</v>
      </c>
      <c r="G6416">
        <v>27210100</v>
      </c>
      <c r="H6416" t="s">
        <v>2750</v>
      </c>
      <c r="I6416" s="9">
        <v>43935.55</v>
      </c>
      <c r="J6416" s="8" t="s">
        <v>2737</v>
      </c>
      <c r="K6416">
        <v>272</v>
      </c>
      <c r="L6416">
        <v>807</v>
      </c>
    </row>
    <row r="6417" spans="1:12" hidden="1" x14ac:dyDescent="0.25">
      <c r="A6417" t="s">
        <v>2717</v>
      </c>
      <c r="B6417" t="s">
        <v>2716</v>
      </c>
      <c r="C6417" t="s">
        <v>2715</v>
      </c>
      <c r="D6417">
        <v>10616.23</v>
      </c>
      <c r="E6417">
        <v>-5.46</v>
      </c>
      <c r="F6417" t="s">
        <v>2737</v>
      </c>
      <c r="G6417">
        <v>27210100</v>
      </c>
      <c r="H6417" t="s">
        <v>2750</v>
      </c>
      <c r="I6417" s="9">
        <v>43935.55</v>
      </c>
      <c r="J6417" s="8" t="s">
        <v>2737</v>
      </c>
      <c r="K6417">
        <v>272</v>
      </c>
      <c r="L6417">
        <v>807</v>
      </c>
    </row>
    <row r="6418" spans="1:12" hidden="1" x14ac:dyDescent="0.25">
      <c r="A6418" t="s">
        <v>2717</v>
      </c>
      <c r="B6418" t="s">
        <v>2716</v>
      </c>
      <c r="C6418" t="s">
        <v>2715</v>
      </c>
      <c r="D6418">
        <v>10616.23</v>
      </c>
      <c r="E6418">
        <v>-92.09</v>
      </c>
      <c r="F6418">
        <v>69118</v>
      </c>
      <c r="G6418">
        <v>27069118</v>
      </c>
      <c r="H6418" t="s">
        <v>2821</v>
      </c>
      <c r="I6418" s="9">
        <v>43935.55</v>
      </c>
      <c r="J6418" s="8" t="s">
        <v>2737</v>
      </c>
      <c r="K6418">
        <v>270</v>
      </c>
      <c r="L6418">
        <v>807</v>
      </c>
    </row>
    <row r="6419" spans="1:12" hidden="1" x14ac:dyDescent="0.25">
      <c r="A6419" t="s">
        <v>2717</v>
      </c>
      <c r="B6419" t="s">
        <v>2716</v>
      </c>
      <c r="C6419" t="s">
        <v>2715</v>
      </c>
      <c r="D6419">
        <v>10616.23</v>
      </c>
      <c r="E6419">
        <v>11.02</v>
      </c>
      <c r="F6419" t="s">
        <v>2737</v>
      </c>
      <c r="G6419">
        <v>27210100</v>
      </c>
      <c r="H6419" t="s">
        <v>2750</v>
      </c>
      <c r="I6419" s="9">
        <v>43935.55</v>
      </c>
      <c r="J6419" s="8" t="s">
        <v>2737</v>
      </c>
      <c r="K6419">
        <v>272</v>
      </c>
      <c r="L6419">
        <v>807</v>
      </c>
    </row>
    <row r="6420" spans="1:12" hidden="1" x14ac:dyDescent="0.25">
      <c r="A6420" t="s">
        <v>2717</v>
      </c>
      <c r="B6420" t="s">
        <v>2716</v>
      </c>
      <c r="C6420" t="s">
        <v>2715</v>
      </c>
      <c r="D6420">
        <v>10616.23</v>
      </c>
      <c r="E6420">
        <v>-8.32</v>
      </c>
      <c r="F6420" t="s">
        <v>2737</v>
      </c>
      <c r="G6420">
        <v>27269155</v>
      </c>
      <c r="H6420" t="s">
        <v>2820</v>
      </c>
      <c r="I6420" s="9">
        <v>43935.55</v>
      </c>
      <c r="J6420" s="8" t="s">
        <v>2737</v>
      </c>
      <c r="K6420">
        <v>272</v>
      </c>
      <c r="L6420">
        <v>807</v>
      </c>
    </row>
    <row r="6421" spans="1:12" hidden="1" x14ac:dyDescent="0.25">
      <c r="A6421" t="s">
        <v>2717</v>
      </c>
      <c r="B6421" t="s">
        <v>2716</v>
      </c>
      <c r="C6421" t="s">
        <v>2715</v>
      </c>
      <c r="D6421">
        <v>10616.23</v>
      </c>
      <c r="E6421">
        <v>-48.74</v>
      </c>
      <c r="F6421" t="s">
        <v>2737</v>
      </c>
      <c r="G6421">
        <v>27269185</v>
      </c>
      <c r="H6421" t="s">
        <v>2819</v>
      </c>
      <c r="I6421" s="9">
        <v>43935.55</v>
      </c>
      <c r="J6421" s="8" t="s">
        <v>2737</v>
      </c>
      <c r="K6421">
        <v>272</v>
      </c>
      <c r="L6421">
        <v>807</v>
      </c>
    </row>
    <row r="6422" spans="1:12" hidden="1" x14ac:dyDescent="0.25">
      <c r="A6422" t="s">
        <v>2717</v>
      </c>
      <c r="B6422" t="s">
        <v>2716</v>
      </c>
      <c r="C6422" t="s">
        <v>2715</v>
      </c>
      <c r="D6422">
        <v>10616.23</v>
      </c>
      <c r="E6422">
        <v>-92.86</v>
      </c>
      <c r="F6422" t="s">
        <v>2737</v>
      </c>
      <c r="G6422">
        <v>27210100</v>
      </c>
      <c r="H6422" t="s">
        <v>2750</v>
      </c>
      <c r="I6422" s="9">
        <v>43935.55</v>
      </c>
      <c r="J6422" s="8" t="s">
        <v>2737</v>
      </c>
      <c r="K6422">
        <v>272</v>
      </c>
      <c r="L6422">
        <v>807</v>
      </c>
    </row>
    <row r="6423" spans="1:12" hidden="1" x14ac:dyDescent="0.25">
      <c r="A6423" t="s">
        <v>2717</v>
      </c>
      <c r="B6423" t="s">
        <v>2716</v>
      </c>
      <c r="C6423" t="s">
        <v>2715</v>
      </c>
      <c r="D6423">
        <v>10616.23</v>
      </c>
      <c r="E6423">
        <v>-76.5</v>
      </c>
      <c r="F6423" t="s">
        <v>2737</v>
      </c>
      <c r="G6423">
        <v>27050508</v>
      </c>
      <c r="H6423" t="s">
        <v>2816</v>
      </c>
      <c r="I6423" s="9">
        <v>43935.55</v>
      </c>
      <c r="J6423" s="8" t="s">
        <v>2737</v>
      </c>
      <c r="K6423">
        <v>270</v>
      </c>
      <c r="L6423">
        <v>807</v>
      </c>
    </row>
    <row r="6424" spans="1:12" hidden="1" x14ac:dyDescent="0.25">
      <c r="A6424" t="s">
        <v>2717</v>
      </c>
      <c r="B6424" t="s">
        <v>2716</v>
      </c>
      <c r="C6424" t="s">
        <v>2715</v>
      </c>
      <c r="D6424">
        <v>10616.23</v>
      </c>
      <c r="E6424">
        <v>-13.89</v>
      </c>
      <c r="F6424" t="s">
        <v>2737</v>
      </c>
      <c r="G6424">
        <v>27250507</v>
      </c>
      <c r="H6424" t="s">
        <v>2815</v>
      </c>
      <c r="I6424" s="9">
        <v>43935.55</v>
      </c>
      <c r="J6424" s="8" t="s">
        <v>2737</v>
      </c>
      <c r="K6424">
        <v>272</v>
      </c>
      <c r="L6424">
        <v>807</v>
      </c>
    </row>
    <row r="6425" spans="1:12" hidden="1" x14ac:dyDescent="0.25">
      <c r="A6425" t="s">
        <v>2717</v>
      </c>
      <c r="B6425" t="s">
        <v>2716</v>
      </c>
      <c r="C6425" t="s">
        <v>2715</v>
      </c>
      <c r="D6425">
        <v>10616.23</v>
      </c>
      <c r="E6425">
        <v>-40</v>
      </c>
      <c r="F6425" t="s">
        <v>2737</v>
      </c>
      <c r="G6425">
        <v>27013490</v>
      </c>
      <c r="H6425" t="s">
        <v>2814</v>
      </c>
      <c r="I6425" s="9">
        <v>43935.55</v>
      </c>
      <c r="J6425" s="8" t="s">
        <v>2737</v>
      </c>
      <c r="K6425">
        <v>270</v>
      </c>
      <c r="L6425">
        <v>807</v>
      </c>
    </row>
    <row r="6426" spans="1:12" hidden="1" x14ac:dyDescent="0.25">
      <c r="A6426" t="s">
        <v>2717</v>
      </c>
      <c r="B6426" t="s">
        <v>2716</v>
      </c>
      <c r="C6426" t="s">
        <v>2715</v>
      </c>
      <c r="D6426">
        <v>10616.23</v>
      </c>
      <c r="E6426">
        <v>-8.83</v>
      </c>
      <c r="F6426" t="s">
        <v>2737</v>
      </c>
      <c r="G6426">
        <v>27069171</v>
      </c>
      <c r="H6426" t="s">
        <v>2809</v>
      </c>
      <c r="I6426" s="9">
        <v>43935.55</v>
      </c>
      <c r="J6426" s="8" t="s">
        <v>2737</v>
      </c>
      <c r="K6426">
        <v>270</v>
      </c>
      <c r="L6426">
        <v>807</v>
      </c>
    </row>
    <row r="6427" spans="1:12" hidden="1" x14ac:dyDescent="0.25">
      <c r="A6427" t="s">
        <v>2717</v>
      </c>
      <c r="B6427" t="s">
        <v>2716</v>
      </c>
      <c r="C6427" t="s">
        <v>2715</v>
      </c>
      <c r="D6427">
        <v>10616.23</v>
      </c>
      <c r="E6427">
        <v>-8.83</v>
      </c>
      <c r="F6427" t="s">
        <v>2737</v>
      </c>
      <c r="G6427">
        <v>27069171</v>
      </c>
      <c r="H6427" t="s">
        <v>2809</v>
      </c>
      <c r="I6427" s="9">
        <v>43935.55</v>
      </c>
      <c r="J6427" s="8" t="s">
        <v>2737</v>
      </c>
      <c r="K6427">
        <v>270</v>
      </c>
      <c r="L6427">
        <v>807</v>
      </c>
    </row>
    <row r="6428" spans="1:12" hidden="1" x14ac:dyDescent="0.25">
      <c r="A6428" t="s">
        <v>2717</v>
      </c>
      <c r="B6428" t="s">
        <v>2716</v>
      </c>
      <c r="C6428" t="s">
        <v>2715</v>
      </c>
      <c r="D6428">
        <v>10616.23</v>
      </c>
      <c r="E6428">
        <v>-8.57</v>
      </c>
      <c r="F6428" t="s">
        <v>2737</v>
      </c>
      <c r="G6428">
        <v>27069276</v>
      </c>
      <c r="H6428" t="s">
        <v>2813</v>
      </c>
      <c r="I6428" s="9">
        <v>43935.55</v>
      </c>
      <c r="J6428" s="8" t="s">
        <v>2737</v>
      </c>
      <c r="K6428">
        <v>270</v>
      </c>
      <c r="L6428">
        <v>807</v>
      </c>
    </row>
    <row r="6429" spans="1:12" hidden="1" x14ac:dyDescent="0.25">
      <c r="A6429" t="s">
        <v>2717</v>
      </c>
      <c r="B6429" t="s">
        <v>2716</v>
      </c>
      <c r="C6429" t="s">
        <v>2715</v>
      </c>
      <c r="D6429">
        <v>10616.23</v>
      </c>
      <c r="E6429">
        <v>104.72</v>
      </c>
      <c r="F6429">
        <v>50564</v>
      </c>
      <c r="G6429">
        <v>27050564</v>
      </c>
      <c r="H6429" t="s">
        <v>2793</v>
      </c>
      <c r="I6429" s="9">
        <v>43935.55</v>
      </c>
      <c r="J6429" s="8" t="s">
        <v>2737</v>
      </c>
      <c r="K6429">
        <v>270</v>
      </c>
      <c r="L6429">
        <v>807</v>
      </c>
    </row>
    <row r="6430" spans="1:12" hidden="1" x14ac:dyDescent="0.25">
      <c r="A6430" t="s">
        <v>2717</v>
      </c>
      <c r="B6430" t="s">
        <v>2716</v>
      </c>
      <c r="C6430" t="s">
        <v>2715</v>
      </c>
      <c r="D6430">
        <v>10616.23</v>
      </c>
      <c r="E6430">
        <v>6.74</v>
      </c>
      <c r="F6430" t="s">
        <v>2737</v>
      </c>
      <c r="G6430">
        <v>27210100</v>
      </c>
      <c r="H6430" t="s">
        <v>2750</v>
      </c>
      <c r="I6430" s="9">
        <v>43935.55</v>
      </c>
      <c r="J6430" s="8" t="s">
        <v>2737</v>
      </c>
      <c r="K6430">
        <v>272</v>
      </c>
      <c r="L6430">
        <v>807</v>
      </c>
    </row>
    <row r="6431" spans="1:12" hidden="1" x14ac:dyDescent="0.25">
      <c r="A6431" t="s">
        <v>2717</v>
      </c>
      <c r="B6431" t="s">
        <v>2716</v>
      </c>
      <c r="C6431" t="s">
        <v>2715</v>
      </c>
      <c r="D6431">
        <v>10616.23</v>
      </c>
      <c r="E6431">
        <v>6</v>
      </c>
      <c r="F6431" t="s">
        <v>2737</v>
      </c>
      <c r="G6431">
        <v>25932661</v>
      </c>
      <c r="H6431" t="s">
        <v>2805</v>
      </c>
      <c r="I6431" s="9">
        <v>43935.55</v>
      </c>
      <c r="J6431" s="8" t="s">
        <v>2737</v>
      </c>
      <c r="K6431">
        <v>259</v>
      </c>
      <c r="L6431">
        <v>807</v>
      </c>
    </row>
    <row r="6432" spans="1:12" hidden="1" x14ac:dyDescent="0.25">
      <c r="A6432" t="s">
        <v>2717</v>
      </c>
      <c r="B6432" t="s">
        <v>2716</v>
      </c>
      <c r="C6432" t="s">
        <v>2715</v>
      </c>
      <c r="D6432">
        <v>10616.23</v>
      </c>
      <c r="E6432">
        <v>382</v>
      </c>
      <c r="F6432">
        <v>90384</v>
      </c>
      <c r="G6432">
        <v>63632037</v>
      </c>
      <c r="H6432" t="s">
        <v>2955</v>
      </c>
      <c r="I6432" s="9">
        <v>43935.55</v>
      </c>
      <c r="J6432" s="8" t="s">
        <v>2737</v>
      </c>
      <c r="K6432">
        <v>636</v>
      </c>
      <c r="L6432">
        <v>807</v>
      </c>
    </row>
    <row r="6433" spans="1:15" hidden="1" x14ac:dyDescent="0.25">
      <c r="A6433" t="s">
        <v>2717</v>
      </c>
      <c r="B6433" t="s">
        <v>2716</v>
      </c>
      <c r="C6433" t="s">
        <v>2715</v>
      </c>
      <c r="D6433">
        <v>10616.23</v>
      </c>
      <c r="E6433">
        <v>10</v>
      </c>
      <c r="F6433" t="s">
        <v>2737</v>
      </c>
      <c r="G6433">
        <v>25932666</v>
      </c>
      <c r="H6433" t="s">
        <v>2860</v>
      </c>
      <c r="I6433" s="9">
        <v>43935.55</v>
      </c>
      <c r="J6433" s="8" t="s">
        <v>2737</v>
      </c>
      <c r="K6433">
        <v>259</v>
      </c>
      <c r="L6433">
        <v>807</v>
      </c>
    </row>
    <row r="6434" spans="1:15" hidden="1" x14ac:dyDescent="0.25">
      <c r="A6434" t="s">
        <v>2717</v>
      </c>
      <c r="B6434" t="s">
        <v>2716</v>
      </c>
      <c r="C6434" t="s">
        <v>2715</v>
      </c>
      <c r="D6434">
        <v>10616.23</v>
      </c>
      <c r="E6434">
        <v>6</v>
      </c>
      <c r="F6434">
        <v>23780</v>
      </c>
      <c r="G6434">
        <v>25923780</v>
      </c>
      <c r="H6434" t="s">
        <v>2810</v>
      </c>
      <c r="I6434" s="9">
        <v>43935.55</v>
      </c>
      <c r="J6434" s="8" t="s">
        <v>2737</v>
      </c>
      <c r="K6434">
        <v>259</v>
      </c>
      <c r="L6434">
        <v>807</v>
      </c>
    </row>
    <row r="6435" spans="1:15" hidden="1" x14ac:dyDescent="0.25">
      <c r="A6435" t="s">
        <v>2717</v>
      </c>
      <c r="B6435" t="s">
        <v>2716</v>
      </c>
      <c r="C6435" t="s">
        <v>2715</v>
      </c>
      <c r="D6435">
        <v>10616.23</v>
      </c>
      <c r="E6435">
        <v>5</v>
      </c>
      <c r="F6435">
        <v>20278</v>
      </c>
      <c r="G6435">
        <v>25920278</v>
      </c>
      <c r="H6435" t="s">
        <v>2798</v>
      </c>
      <c r="I6435" s="9">
        <v>43935.55</v>
      </c>
      <c r="J6435" s="8" t="s">
        <v>2737</v>
      </c>
      <c r="K6435">
        <v>259</v>
      </c>
      <c r="L6435">
        <v>807</v>
      </c>
    </row>
    <row r="6436" spans="1:15" hidden="1" x14ac:dyDescent="0.25">
      <c r="A6436" t="s">
        <v>2717</v>
      </c>
      <c r="B6436" t="s">
        <v>2716</v>
      </c>
      <c r="C6436" t="s">
        <v>2715</v>
      </c>
      <c r="D6436">
        <v>10616.23</v>
      </c>
      <c r="E6436">
        <v>6</v>
      </c>
      <c r="F6436" t="s">
        <v>2737</v>
      </c>
      <c r="G6436">
        <v>25932661</v>
      </c>
      <c r="H6436" t="s">
        <v>2805</v>
      </c>
      <c r="I6436" s="9">
        <v>43935.55</v>
      </c>
      <c r="J6436" s="8" t="s">
        <v>2737</v>
      </c>
      <c r="K6436">
        <v>259</v>
      </c>
      <c r="L6436">
        <v>807</v>
      </c>
    </row>
    <row r="6437" spans="1:15" hidden="1" x14ac:dyDescent="0.25">
      <c r="A6437" t="s">
        <v>2717</v>
      </c>
      <c r="B6437" t="s">
        <v>2716</v>
      </c>
      <c r="C6437" t="s">
        <v>2715</v>
      </c>
      <c r="D6437">
        <v>10616.23</v>
      </c>
      <c r="E6437">
        <v>5</v>
      </c>
      <c r="F6437">
        <v>20278</v>
      </c>
      <c r="G6437">
        <v>25920278</v>
      </c>
      <c r="H6437" t="s">
        <v>2798</v>
      </c>
      <c r="I6437" s="9">
        <v>43935.55</v>
      </c>
      <c r="J6437" s="8" t="s">
        <v>2737</v>
      </c>
      <c r="K6437">
        <v>259</v>
      </c>
      <c r="L6437">
        <v>807</v>
      </c>
    </row>
    <row r="6438" spans="1:15" hidden="1" x14ac:dyDescent="0.25">
      <c r="A6438" t="s">
        <v>2717</v>
      </c>
      <c r="B6438" t="s">
        <v>2716</v>
      </c>
      <c r="C6438" t="s">
        <v>2715</v>
      </c>
      <c r="D6438">
        <v>10616.23</v>
      </c>
      <c r="E6438">
        <v>1200</v>
      </c>
      <c r="F6438">
        <v>50499</v>
      </c>
      <c r="G6438">
        <v>11250499</v>
      </c>
      <c r="H6438" t="s">
        <v>2807</v>
      </c>
      <c r="I6438" s="9">
        <v>43935.55</v>
      </c>
      <c r="J6438" s="8" t="s">
        <v>2737</v>
      </c>
      <c r="K6438">
        <v>112</v>
      </c>
      <c r="L6438">
        <v>807</v>
      </c>
      <c r="M6438" s="19">
        <v>1255</v>
      </c>
    </row>
    <row r="6439" spans="1:15" hidden="1" x14ac:dyDescent="0.25">
      <c r="A6439" t="s">
        <v>2717</v>
      </c>
      <c r="B6439" t="s">
        <v>2716</v>
      </c>
      <c r="C6439" t="s">
        <v>2715</v>
      </c>
      <c r="D6439">
        <v>10616.23</v>
      </c>
      <c r="E6439">
        <v>97</v>
      </c>
      <c r="F6439">
        <v>83033</v>
      </c>
      <c r="G6439">
        <v>30032035</v>
      </c>
      <c r="H6439" t="s">
        <v>2953</v>
      </c>
      <c r="I6439" s="9">
        <v>43935.55</v>
      </c>
      <c r="J6439" s="8" t="s">
        <v>2737</v>
      </c>
      <c r="K6439">
        <v>300</v>
      </c>
      <c r="L6439">
        <v>807</v>
      </c>
      <c r="M6439" s="19">
        <v>102</v>
      </c>
    </row>
    <row r="6440" spans="1:15" hidden="1" x14ac:dyDescent="0.25">
      <c r="A6440" t="s">
        <v>2717</v>
      </c>
      <c r="B6440" t="s">
        <v>2716</v>
      </c>
      <c r="C6440" t="s">
        <v>2715</v>
      </c>
      <c r="D6440">
        <v>10616.23</v>
      </c>
      <c r="E6440">
        <v>96</v>
      </c>
      <c r="F6440" t="s">
        <v>2737</v>
      </c>
      <c r="G6440">
        <v>72150535</v>
      </c>
      <c r="H6440" t="s">
        <v>2855</v>
      </c>
      <c r="I6440" s="9">
        <v>43935.55</v>
      </c>
      <c r="J6440" s="8" t="s">
        <v>2737</v>
      </c>
      <c r="K6440">
        <v>721</v>
      </c>
      <c r="L6440">
        <v>807</v>
      </c>
      <c r="M6440" s="19">
        <v>101</v>
      </c>
      <c r="N6440">
        <f>E6440/96</f>
        <v>1</v>
      </c>
      <c r="O6440" s="19">
        <f>N6440*M6440</f>
        <v>101</v>
      </c>
    </row>
    <row r="6441" spans="1:15" hidden="1" x14ac:dyDescent="0.25">
      <c r="A6441" t="s">
        <v>2594</v>
      </c>
      <c r="B6441" t="s">
        <v>2593</v>
      </c>
      <c r="C6441" t="s">
        <v>2592</v>
      </c>
      <c r="D6441">
        <v>10081.16</v>
      </c>
      <c r="E6441">
        <v>46</v>
      </c>
      <c r="F6441">
        <v>85025</v>
      </c>
      <c r="G6441">
        <v>30032110</v>
      </c>
      <c r="H6441" t="s">
        <v>2776</v>
      </c>
      <c r="I6441" s="9">
        <v>43758.706250000003</v>
      </c>
      <c r="J6441" s="8" t="s">
        <v>2737</v>
      </c>
      <c r="K6441">
        <v>300</v>
      </c>
      <c r="L6441">
        <v>768</v>
      </c>
      <c r="M6441" s="19">
        <v>49</v>
      </c>
    </row>
    <row r="6442" spans="1:15" hidden="1" x14ac:dyDescent="0.25">
      <c r="A6442" t="s">
        <v>2594</v>
      </c>
      <c r="B6442" t="s">
        <v>2593</v>
      </c>
      <c r="C6442" t="s">
        <v>2592</v>
      </c>
      <c r="D6442">
        <v>10081.16</v>
      </c>
      <c r="E6442">
        <v>5</v>
      </c>
      <c r="F6442">
        <v>20227</v>
      </c>
      <c r="G6442">
        <v>25920227</v>
      </c>
      <c r="H6442" t="s">
        <v>2797</v>
      </c>
      <c r="I6442" s="9">
        <v>43758.706250000003</v>
      </c>
      <c r="J6442" s="8" t="s">
        <v>2737</v>
      </c>
      <c r="K6442">
        <v>259</v>
      </c>
      <c r="L6442">
        <v>768</v>
      </c>
    </row>
    <row r="6443" spans="1:15" hidden="1" x14ac:dyDescent="0.25">
      <c r="A6443" t="s">
        <v>2594</v>
      </c>
      <c r="B6443" t="s">
        <v>2593</v>
      </c>
      <c r="C6443" t="s">
        <v>2592</v>
      </c>
      <c r="D6443">
        <v>10081.16</v>
      </c>
      <c r="E6443">
        <v>247</v>
      </c>
      <c r="F6443">
        <v>80100</v>
      </c>
      <c r="G6443">
        <v>30032401</v>
      </c>
      <c r="H6443" t="s">
        <v>2831</v>
      </c>
      <c r="I6443" s="9">
        <v>43758.706250000003</v>
      </c>
      <c r="J6443" s="8" t="s">
        <v>2737</v>
      </c>
      <c r="K6443">
        <v>300</v>
      </c>
      <c r="L6443">
        <v>768</v>
      </c>
      <c r="M6443" s="19">
        <v>259</v>
      </c>
    </row>
    <row r="6444" spans="1:15" hidden="1" x14ac:dyDescent="0.25">
      <c r="A6444" t="s">
        <v>2594</v>
      </c>
      <c r="B6444" t="s">
        <v>2593</v>
      </c>
      <c r="C6444" t="s">
        <v>2592</v>
      </c>
      <c r="D6444">
        <v>10081.16</v>
      </c>
      <c r="E6444">
        <v>218</v>
      </c>
      <c r="F6444" t="s">
        <v>2863</v>
      </c>
      <c r="G6444">
        <v>25024515</v>
      </c>
      <c r="H6444" t="s">
        <v>2864</v>
      </c>
      <c r="I6444" s="9">
        <v>43758.706250000003</v>
      </c>
      <c r="J6444" s="8" t="s">
        <v>2737</v>
      </c>
      <c r="K6444">
        <v>250</v>
      </c>
      <c r="L6444">
        <v>768</v>
      </c>
    </row>
    <row r="6445" spans="1:15" hidden="1" x14ac:dyDescent="0.25">
      <c r="A6445" t="s">
        <v>2594</v>
      </c>
      <c r="B6445" t="s">
        <v>2593</v>
      </c>
      <c r="C6445" t="s">
        <v>2592</v>
      </c>
      <c r="D6445">
        <v>10081.16</v>
      </c>
      <c r="E6445">
        <v>15</v>
      </c>
      <c r="F6445">
        <v>32107</v>
      </c>
      <c r="G6445">
        <v>30032107</v>
      </c>
      <c r="H6445" t="s">
        <v>2779</v>
      </c>
      <c r="I6445" s="9">
        <v>43758.706250000003</v>
      </c>
      <c r="J6445" s="8" t="s">
        <v>2737</v>
      </c>
      <c r="K6445">
        <v>300</v>
      </c>
      <c r="L6445">
        <v>768</v>
      </c>
      <c r="M6445" s="19">
        <v>16</v>
      </c>
    </row>
    <row r="6446" spans="1:15" hidden="1" x14ac:dyDescent="0.25">
      <c r="A6446" t="s">
        <v>2594</v>
      </c>
      <c r="B6446" t="s">
        <v>2593</v>
      </c>
      <c r="C6446" t="s">
        <v>2592</v>
      </c>
      <c r="D6446">
        <v>10081.16</v>
      </c>
      <c r="E6446">
        <v>28</v>
      </c>
      <c r="F6446">
        <v>86592</v>
      </c>
      <c r="G6446">
        <v>30032010</v>
      </c>
      <c r="H6446" t="s">
        <v>2832</v>
      </c>
      <c r="I6446" s="9">
        <v>43758.706250000003</v>
      </c>
      <c r="J6446" s="8" t="s">
        <v>2737</v>
      </c>
      <c r="K6446">
        <v>300</v>
      </c>
      <c r="L6446">
        <v>768</v>
      </c>
      <c r="M6446" s="19">
        <v>30</v>
      </c>
    </row>
    <row r="6447" spans="1:15" hidden="1" x14ac:dyDescent="0.25">
      <c r="A6447" t="s">
        <v>2594</v>
      </c>
      <c r="B6447" t="s">
        <v>2593</v>
      </c>
      <c r="C6447" t="s">
        <v>2592</v>
      </c>
      <c r="D6447">
        <v>10081.16</v>
      </c>
      <c r="E6447">
        <v>15</v>
      </c>
      <c r="F6447">
        <v>32107</v>
      </c>
      <c r="G6447">
        <v>30032107</v>
      </c>
      <c r="H6447" t="s">
        <v>2779</v>
      </c>
      <c r="I6447" s="9">
        <v>43758.706250000003</v>
      </c>
      <c r="J6447" s="8" t="s">
        <v>2737</v>
      </c>
      <c r="K6447">
        <v>300</v>
      </c>
      <c r="L6447">
        <v>768</v>
      </c>
      <c r="M6447" s="19">
        <v>16</v>
      </c>
    </row>
    <row r="6448" spans="1:15" hidden="1" x14ac:dyDescent="0.25">
      <c r="A6448" t="s">
        <v>2594</v>
      </c>
      <c r="B6448" t="s">
        <v>2593</v>
      </c>
      <c r="C6448" t="s">
        <v>2592</v>
      </c>
      <c r="D6448">
        <v>10081.16</v>
      </c>
      <c r="E6448">
        <v>97</v>
      </c>
      <c r="F6448">
        <v>83033</v>
      </c>
      <c r="G6448">
        <v>30032035</v>
      </c>
      <c r="H6448" t="s">
        <v>2953</v>
      </c>
      <c r="I6448" s="9">
        <v>43758.706250000003</v>
      </c>
      <c r="J6448" s="8" t="s">
        <v>2737</v>
      </c>
      <c r="K6448">
        <v>300</v>
      </c>
      <c r="L6448">
        <v>768</v>
      </c>
      <c r="M6448" s="19">
        <v>102</v>
      </c>
    </row>
    <row r="6449" spans="1:13" hidden="1" x14ac:dyDescent="0.25">
      <c r="A6449" t="s">
        <v>2594</v>
      </c>
      <c r="B6449" t="s">
        <v>2593</v>
      </c>
      <c r="C6449" t="s">
        <v>2592</v>
      </c>
      <c r="D6449">
        <v>10081.16</v>
      </c>
      <c r="E6449">
        <v>15</v>
      </c>
      <c r="F6449">
        <v>32107</v>
      </c>
      <c r="G6449">
        <v>30032107</v>
      </c>
      <c r="H6449" t="s">
        <v>2779</v>
      </c>
      <c r="I6449" s="9">
        <v>43758.706250000003</v>
      </c>
      <c r="J6449" s="8" t="s">
        <v>2737</v>
      </c>
      <c r="K6449">
        <v>300</v>
      </c>
      <c r="L6449">
        <v>768</v>
      </c>
      <c r="M6449" s="19">
        <v>16</v>
      </c>
    </row>
    <row r="6450" spans="1:13" hidden="1" x14ac:dyDescent="0.25">
      <c r="A6450" t="s">
        <v>2594</v>
      </c>
      <c r="B6450" t="s">
        <v>2593</v>
      </c>
      <c r="C6450" t="s">
        <v>2592</v>
      </c>
      <c r="D6450">
        <v>10081.16</v>
      </c>
      <c r="E6450">
        <v>56.37</v>
      </c>
      <c r="F6450" t="s">
        <v>2737</v>
      </c>
      <c r="G6450">
        <v>27069512</v>
      </c>
      <c r="H6450" t="s">
        <v>2822</v>
      </c>
      <c r="I6450" s="9">
        <v>43758.706250000003</v>
      </c>
      <c r="J6450" s="8" t="s">
        <v>2737</v>
      </c>
      <c r="K6450">
        <v>270</v>
      </c>
      <c r="L6450">
        <v>768</v>
      </c>
    </row>
    <row r="6451" spans="1:13" hidden="1" x14ac:dyDescent="0.25">
      <c r="A6451" t="s">
        <v>2594</v>
      </c>
      <c r="B6451" t="s">
        <v>2593</v>
      </c>
      <c r="C6451" t="s">
        <v>2592</v>
      </c>
      <c r="D6451">
        <v>10081.16</v>
      </c>
      <c r="E6451">
        <v>118.81</v>
      </c>
      <c r="F6451" t="s">
        <v>2737</v>
      </c>
      <c r="G6451">
        <v>27250540</v>
      </c>
      <c r="H6451" t="s">
        <v>2817</v>
      </c>
      <c r="I6451" s="9">
        <v>43758.706250000003</v>
      </c>
      <c r="J6451" s="8" t="s">
        <v>2737</v>
      </c>
      <c r="K6451">
        <v>272</v>
      </c>
      <c r="L6451">
        <v>768</v>
      </c>
    </row>
    <row r="6452" spans="1:13" hidden="1" x14ac:dyDescent="0.25">
      <c r="A6452" t="s">
        <v>2594</v>
      </c>
      <c r="B6452" t="s">
        <v>2593</v>
      </c>
      <c r="C6452" t="s">
        <v>2592</v>
      </c>
      <c r="D6452">
        <v>10081.16</v>
      </c>
      <c r="E6452">
        <v>76.5</v>
      </c>
      <c r="F6452" t="s">
        <v>2737</v>
      </c>
      <c r="G6452">
        <v>27050508</v>
      </c>
      <c r="H6452" t="s">
        <v>2816</v>
      </c>
      <c r="I6452" s="9">
        <v>43758.706250000003</v>
      </c>
      <c r="J6452" s="8" t="s">
        <v>2737</v>
      </c>
      <c r="K6452">
        <v>270</v>
      </c>
      <c r="L6452">
        <v>768</v>
      </c>
    </row>
    <row r="6453" spans="1:13" hidden="1" x14ac:dyDescent="0.25">
      <c r="A6453" t="s">
        <v>2594</v>
      </c>
      <c r="B6453" t="s">
        <v>2593</v>
      </c>
      <c r="C6453" t="s">
        <v>2592</v>
      </c>
      <c r="D6453">
        <v>10081.16</v>
      </c>
      <c r="E6453">
        <v>13.89</v>
      </c>
      <c r="F6453" t="s">
        <v>2737</v>
      </c>
      <c r="G6453">
        <v>27250507</v>
      </c>
      <c r="H6453" t="s">
        <v>2815</v>
      </c>
      <c r="I6453" s="9">
        <v>43758.706250000003</v>
      </c>
      <c r="J6453" s="8" t="s">
        <v>2737</v>
      </c>
      <c r="K6453">
        <v>272</v>
      </c>
      <c r="L6453">
        <v>768</v>
      </c>
    </row>
    <row r="6454" spans="1:13" hidden="1" x14ac:dyDescent="0.25">
      <c r="A6454" t="s">
        <v>2594</v>
      </c>
      <c r="B6454" t="s">
        <v>2593</v>
      </c>
      <c r="C6454" t="s">
        <v>2592</v>
      </c>
      <c r="D6454">
        <v>10081.16</v>
      </c>
      <c r="E6454">
        <v>69.72</v>
      </c>
      <c r="F6454" t="s">
        <v>2737</v>
      </c>
      <c r="G6454">
        <v>27250529</v>
      </c>
      <c r="H6454" t="s">
        <v>2818</v>
      </c>
      <c r="I6454" s="9">
        <v>43758.706250000003</v>
      </c>
      <c r="J6454" s="8" t="s">
        <v>2737</v>
      </c>
      <c r="K6454">
        <v>272</v>
      </c>
      <c r="L6454">
        <v>768</v>
      </c>
    </row>
    <row r="6455" spans="1:13" hidden="1" x14ac:dyDescent="0.25">
      <c r="A6455" t="s">
        <v>2594</v>
      </c>
      <c r="B6455" t="s">
        <v>2593</v>
      </c>
      <c r="C6455" t="s">
        <v>2592</v>
      </c>
      <c r="D6455">
        <v>10081.16</v>
      </c>
      <c r="E6455">
        <v>11.02</v>
      </c>
      <c r="F6455" t="s">
        <v>2737</v>
      </c>
      <c r="G6455">
        <v>27210100</v>
      </c>
      <c r="H6455" t="s">
        <v>2750</v>
      </c>
      <c r="I6455" s="9">
        <v>43758.706250000003</v>
      </c>
      <c r="J6455" s="8" t="s">
        <v>2737</v>
      </c>
      <c r="K6455">
        <v>272</v>
      </c>
      <c r="L6455">
        <v>768</v>
      </c>
    </row>
    <row r="6456" spans="1:13" hidden="1" x14ac:dyDescent="0.25">
      <c r="A6456" t="s">
        <v>2594</v>
      </c>
      <c r="B6456" t="s">
        <v>2593</v>
      </c>
      <c r="C6456" t="s">
        <v>2592</v>
      </c>
      <c r="D6456">
        <v>10081.16</v>
      </c>
      <c r="E6456">
        <v>11.02</v>
      </c>
      <c r="F6456" t="s">
        <v>2737</v>
      </c>
      <c r="G6456">
        <v>27210100</v>
      </c>
      <c r="H6456" t="s">
        <v>2750</v>
      </c>
      <c r="I6456" s="9">
        <v>43758.706250000003</v>
      </c>
      <c r="J6456" s="8" t="s">
        <v>2737</v>
      </c>
      <c r="K6456">
        <v>272</v>
      </c>
      <c r="L6456">
        <v>768</v>
      </c>
    </row>
    <row r="6457" spans="1:13" hidden="1" x14ac:dyDescent="0.25">
      <c r="A6457" t="s">
        <v>2594</v>
      </c>
      <c r="B6457" t="s">
        <v>2593</v>
      </c>
      <c r="C6457" t="s">
        <v>2592</v>
      </c>
      <c r="D6457">
        <v>10081.16</v>
      </c>
      <c r="E6457">
        <v>5.46</v>
      </c>
      <c r="F6457" t="s">
        <v>2737</v>
      </c>
      <c r="G6457">
        <v>27210100</v>
      </c>
      <c r="H6457" t="s">
        <v>2750</v>
      </c>
      <c r="I6457" s="9">
        <v>43758.706250000003</v>
      </c>
      <c r="J6457" s="8" t="s">
        <v>2737</v>
      </c>
      <c r="K6457">
        <v>272</v>
      </c>
      <c r="L6457">
        <v>768</v>
      </c>
    </row>
    <row r="6458" spans="1:13" hidden="1" x14ac:dyDescent="0.25">
      <c r="A6458" t="s">
        <v>2594</v>
      </c>
      <c r="B6458" t="s">
        <v>2593</v>
      </c>
      <c r="C6458" t="s">
        <v>2592</v>
      </c>
      <c r="D6458">
        <v>10081.16</v>
      </c>
      <c r="E6458">
        <v>5.46</v>
      </c>
      <c r="F6458" t="s">
        <v>2737</v>
      </c>
      <c r="G6458">
        <v>27210100</v>
      </c>
      <c r="H6458" t="s">
        <v>2750</v>
      </c>
      <c r="I6458" s="9">
        <v>43758.706250000003</v>
      </c>
      <c r="J6458" s="8" t="s">
        <v>2737</v>
      </c>
      <c r="K6458">
        <v>272</v>
      </c>
      <c r="L6458">
        <v>768</v>
      </c>
    </row>
    <row r="6459" spans="1:13" hidden="1" x14ac:dyDescent="0.25">
      <c r="A6459" t="s">
        <v>2594</v>
      </c>
      <c r="B6459" t="s">
        <v>2593</v>
      </c>
      <c r="C6459" t="s">
        <v>2592</v>
      </c>
      <c r="D6459">
        <v>10081.16</v>
      </c>
      <c r="E6459">
        <v>8.32</v>
      </c>
      <c r="F6459" t="s">
        <v>2737</v>
      </c>
      <c r="G6459">
        <v>27269155</v>
      </c>
      <c r="H6459" t="s">
        <v>2820</v>
      </c>
      <c r="I6459" s="9">
        <v>43758.706250000003</v>
      </c>
      <c r="J6459" s="8" t="s">
        <v>2737</v>
      </c>
      <c r="K6459">
        <v>272</v>
      </c>
      <c r="L6459">
        <v>768</v>
      </c>
    </row>
    <row r="6460" spans="1:13" hidden="1" x14ac:dyDescent="0.25">
      <c r="A6460" t="s">
        <v>2594</v>
      </c>
      <c r="B6460" t="s">
        <v>2593</v>
      </c>
      <c r="C6460" t="s">
        <v>2592</v>
      </c>
      <c r="D6460">
        <v>10081.16</v>
      </c>
      <c r="E6460">
        <v>48.74</v>
      </c>
      <c r="F6460" t="s">
        <v>2737</v>
      </c>
      <c r="G6460">
        <v>27269185</v>
      </c>
      <c r="H6460" t="s">
        <v>2819</v>
      </c>
      <c r="I6460" s="9">
        <v>43758.706250000003</v>
      </c>
      <c r="J6460" s="8" t="s">
        <v>2737</v>
      </c>
      <c r="K6460">
        <v>272</v>
      </c>
      <c r="L6460">
        <v>768</v>
      </c>
    </row>
    <row r="6461" spans="1:13" hidden="1" x14ac:dyDescent="0.25">
      <c r="A6461" t="s">
        <v>2594</v>
      </c>
      <c r="B6461" t="s">
        <v>2593</v>
      </c>
      <c r="C6461" t="s">
        <v>2592</v>
      </c>
      <c r="D6461">
        <v>10081.16</v>
      </c>
      <c r="E6461">
        <v>10.53</v>
      </c>
      <c r="F6461" t="s">
        <v>2737</v>
      </c>
      <c r="G6461">
        <v>27013394</v>
      </c>
      <c r="H6461" t="s">
        <v>2789</v>
      </c>
      <c r="I6461" s="9">
        <v>43758.706250000003</v>
      </c>
      <c r="J6461" s="8" t="s">
        <v>2737</v>
      </c>
      <c r="K6461">
        <v>270</v>
      </c>
      <c r="L6461">
        <v>768</v>
      </c>
    </row>
    <row r="6462" spans="1:13" hidden="1" x14ac:dyDescent="0.25">
      <c r="A6462" t="s">
        <v>2594</v>
      </c>
      <c r="B6462" t="s">
        <v>2593</v>
      </c>
      <c r="C6462" t="s">
        <v>2592</v>
      </c>
      <c r="D6462">
        <v>10081.16</v>
      </c>
      <c r="E6462">
        <v>22.78</v>
      </c>
      <c r="F6462" t="s">
        <v>2737</v>
      </c>
      <c r="G6462">
        <v>27013399</v>
      </c>
      <c r="H6462" t="s">
        <v>2739</v>
      </c>
      <c r="I6462" s="9">
        <v>43758.706250000003</v>
      </c>
      <c r="J6462" s="8" t="s">
        <v>2737</v>
      </c>
      <c r="K6462">
        <v>270</v>
      </c>
      <c r="L6462">
        <v>768</v>
      </c>
    </row>
    <row r="6463" spans="1:13" hidden="1" x14ac:dyDescent="0.25">
      <c r="A6463" t="s">
        <v>2594</v>
      </c>
      <c r="B6463" t="s">
        <v>2593</v>
      </c>
      <c r="C6463" t="s">
        <v>2592</v>
      </c>
      <c r="D6463">
        <v>10081.16</v>
      </c>
      <c r="E6463">
        <v>22.78</v>
      </c>
      <c r="F6463" t="s">
        <v>2737</v>
      </c>
      <c r="G6463">
        <v>27013399</v>
      </c>
      <c r="H6463" t="s">
        <v>2739</v>
      </c>
      <c r="I6463" s="9">
        <v>43758.706250000003</v>
      </c>
      <c r="J6463" s="8" t="s">
        <v>2737</v>
      </c>
      <c r="K6463">
        <v>270</v>
      </c>
      <c r="L6463">
        <v>768</v>
      </c>
    </row>
    <row r="6464" spans="1:13" hidden="1" x14ac:dyDescent="0.25">
      <c r="A6464" t="s">
        <v>2594</v>
      </c>
      <c r="B6464" t="s">
        <v>2593</v>
      </c>
      <c r="C6464" t="s">
        <v>2592</v>
      </c>
      <c r="D6464">
        <v>10081.16</v>
      </c>
      <c r="E6464">
        <v>14.7</v>
      </c>
      <c r="F6464" t="s">
        <v>2737</v>
      </c>
      <c r="G6464">
        <v>27013392</v>
      </c>
      <c r="H6464" t="s">
        <v>2755</v>
      </c>
      <c r="I6464" s="9">
        <v>43758.706250000003</v>
      </c>
      <c r="J6464" s="8" t="s">
        <v>2737</v>
      </c>
      <c r="K6464">
        <v>270</v>
      </c>
      <c r="L6464">
        <v>768</v>
      </c>
    </row>
    <row r="6465" spans="1:12" hidden="1" x14ac:dyDescent="0.25">
      <c r="A6465" t="s">
        <v>2594</v>
      </c>
      <c r="B6465" t="s">
        <v>2593</v>
      </c>
      <c r="C6465" t="s">
        <v>2592</v>
      </c>
      <c r="D6465">
        <v>10081.16</v>
      </c>
      <c r="E6465">
        <v>7.35</v>
      </c>
      <c r="F6465" t="s">
        <v>2737</v>
      </c>
      <c r="G6465">
        <v>27013393</v>
      </c>
      <c r="H6465" t="s">
        <v>2834</v>
      </c>
      <c r="I6465" s="9">
        <v>43758.706250000003</v>
      </c>
      <c r="J6465" s="8" t="s">
        <v>2737</v>
      </c>
      <c r="K6465">
        <v>270</v>
      </c>
      <c r="L6465">
        <v>768</v>
      </c>
    </row>
    <row r="6466" spans="1:12" hidden="1" x14ac:dyDescent="0.25">
      <c r="A6466" t="s">
        <v>2594</v>
      </c>
      <c r="B6466" t="s">
        <v>2593</v>
      </c>
      <c r="C6466" t="s">
        <v>2592</v>
      </c>
      <c r="D6466">
        <v>10081.16</v>
      </c>
      <c r="E6466">
        <v>12.23</v>
      </c>
      <c r="F6466" t="s">
        <v>2737</v>
      </c>
      <c r="G6466">
        <v>27069208</v>
      </c>
      <c r="H6466" t="s">
        <v>2791</v>
      </c>
      <c r="I6466" s="9">
        <v>43758.706250000003</v>
      </c>
      <c r="J6466" s="8" t="s">
        <v>2737</v>
      </c>
      <c r="K6466">
        <v>270</v>
      </c>
      <c r="L6466">
        <v>768</v>
      </c>
    </row>
    <row r="6467" spans="1:12" hidden="1" x14ac:dyDescent="0.25">
      <c r="A6467" t="s">
        <v>2594</v>
      </c>
      <c r="B6467" t="s">
        <v>2593</v>
      </c>
      <c r="C6467" t="s">
        <v>2592</v>
      </c>
      <c r="D6467">
        <v>10081.16</v>
      </c>
      <c r="E6467">
        <v>11.59</v>
      </c>
      <c r="F6467" t="s">
        <v>2737</v>
      </c>
      <c r="G6467">
        <v>27069212</v>
      </c>
      <c r="H6467" t="s">
        <v>2754</v>
      </c>
      <c r="I6467" s="9">
        <v>43758.706250000003</v>
      </c>
      <c r="J6467" s="8" t="s">
        <v>2737</v>
      </c>
      <c r="K6467">
        <v>270</v>
      </c>
      <c r="L6467">
        <v>768</v>
      </c>
    </row>
    <row r="6468" spans="1:12" hidden="1" x14ac:dyDescent="0.25">
      <c r="A6468" t="s">
        <v>2594</v>
      </c>
      <c r="B6468" t="s">
        <v>2593</v>
      </c>
      <c r="C6468" t="s">
        <v>2592</v>
      </c>
      <c r="D6468">
        <v>10081.16</v>
      </c>
      <c r="E6468">
        <v>11.92</v>
      </c>
      <c r="F6468" t="s">
        <v>2752</v>
      </c>
      <c r="G6468">
        <v>27038238</v>
      </c>
      <c r="H6468" t="s">
        <v>2753</v>
      </c>
      <c r="I6468" s="9">
        <v>43758.706250000003</v>
      </c>
      <c r="J6468" s="8" t="s">
        <v>2737</v>
      </c>
      <c r="K6468">
        <v>270</v>
      </c>
      <c r="L6468">
        <v>768</v>
      </c>
    </row>
    <row r="6469" spans="1:12" hidden="1" x14ac:dyDescent="0.25">
      <c r="A6469" t="s">
        <v>2594</v>
      </c>
      <c r="B6469" t="s">
        <v>2593</v>
      </c>
      <c r="C6469" t="s">
        <v>2592</v>
      </c>
      <c r="D6469">
        <v>10081.16</v>
      </c>
      <c r="E6469">
        <v>11.92</v>
      </c>
      <c r="F6469" t="s">
        <v>2752</v>
      </c>
      <c r="G6469">
        <v>27038238</v>
      </c>
      <c r="H6469" t="s">
        <v>2753</v>
      </c>
      <c r="I6469" s="9">
        <v>43758.706250000003</v>
      </c>
      <c r="J6469" s="8" t="s">
        <v>2737</v>
      </c>
      <c r="K6469">
        <v>270</v>
      </c>
      <c r="L6469">
        <v>768</v>
      </c>
    </row>
    <row r="6470" spans="1:12" hidden="1" x14ac:dyDescent="0.25">
      <c r="A6470" t="s">
        <v>2594</v>
      </c>
      <c r="B6470" t="s">
        <v>2593</v>
      </c>
      <c r="C6470" t="s">
        <v>2592</v>
      </c>
      <c r="D6470">
        <v>10081.16</v>
      </c>
      <c r="E6470">
        <v>5.46</v>
      </c>
      <c r="F6470" t="s">
        <v>2737</v>
      </c>
      <c r="G6470">
        <v>27069165</v>
      </c>
      <c r="H6470" t="s">
        <v>2806</v>
      </c>
      <c r="I6470" s="9">
        <v>43758.706250000003</v>
      </c>
      <c r="J6470" s="8" t="s">
        <v>2737</v>
      </c>
      <c r="K6470">
        <v>270</v>
      </c>
      <c r="L6470">
        <v>768</v>
      </c>
    </row>
    <row r="6471" spans="1:12" hidden="1" x14ac:dyDescent="0.25">
      <c r="A6471" t="s">
        <v>2594</v>
      </c>
      <c r="B6471" t="s">
        <v>2593</v>
      </c>
      <c r="C6471" t="s">
        <v>2592</v>
      </c>
      <c r="D6471">
        <v>10081.16</v>
      </c>
      <c r="E6471">
        <v>8.83</v>
      </c>
      <c r="F6471" t="s">
        <v>2737</v>
      </c>
      <c r="G6471">
        <v>27069171</v>
      </c>
      <c r="H6471" t="s">
        <v>2809</v>
      </c>
      <c r="I6471" s="9">
        <v>43758.706250000003</v>
      </c>
      <c r="J6471" s="8" t="s">
        <v>2737</v>
      </c>
      <c r="K6471">
        <v>270</v>
      </c>
      <c r="L6471">
        <v>768</v>
      </c>
    </row>
    <row r="6472" spans="1:12" hidden="1" x14ac:dyDescent="0.25">
      <c r="A6472" t="s">
        <v>2594</v>
      </c>
      <c r="B6472" t="s">
        <v>2593</v>
      </c>
      <c r="C6472" t="s">
        <v>2592</v>
      </c>
      <c r="D6472">
        <v>10081.16</v>
      </c>
      <c r="E6472">
        <v>8.83</v>
      </c>
      <c r="F6472" t="s">
        <v>2737</v>
      </c>
      <c r="G6472">
        <v>27069171</v>
      </c>
      <c r="H6472" t="s">
        <v>2809</v>
      </c>
      <c r="I6472" s="9">
        <v>43758.706250000003</v>
      </c>
      <c r="J6472" s="8" t="s">
        <v>2737</v>
      </c>
      <c r="K6472">
        <v>270</v>
      </c>
      <c r="L6472">
        <v>768</v>
      </c>
    </row>
    <row r="6473" spans="1:12" hidden="1" x14ac:dyDescent="0.25">
      <c r="A6473" t="s">
        <v>2594</v>
      </c>
      <c r="B6473" t="s">
        <v>2593</v>
      </c>
      <c r="C6473" t="s">
        <v>2592</v>
      </c>
      <c r="D6473">
        <v>10081.16</v>
      </c>
      <c r="E6473">
        <v>8.57</v>
      </c>
      <c r="F6473" t="s">
        <v>2737</v>
      </c>
      <c r="G6473">
        <v>27069276</v>
      </c>
      <c r="H6473" t="s">
        <v>2813</v>
      </c>
      <c r="I6473" s="9">
        <v>43758.706250000003</v>
      </c>
      <c r="J6473" s="8" t="s">
        <v>2737</v>
      </c>
      <c r="K6473">
        <v>270</v>
      </c>
      <c r="L6473">
        <v>768</v>
      </c>
    </row>
    <row r="6474" spans="1:12" hidden="1" x14ac:dyDescent="0.25">
      <c r="A6474" t="s">
        <v>2594</v>
      </c>
      <c r="B6474" t="s">
        <v>2593</v>
      </c>
      <c r="C6474" t="s">
        <v>2592</v>
      </c>
      <c r="D6474">
        <v>10081.16</v>
      </c>
      <c r="E6474">
        <v>40</v>
      </c>
      <c r="F6474" t="s">
        <v>2737</v>
      </c>
      <c r="G6474">
        <v>27013490</v>
      </c>
      <c r="H6474" t="s">
        <v>2814</v>
      </c>
      <c r="I6474" s="9">
        <v>43758.706250000003</v>
      </c>
      <c r="J6474" s="8" t="s">
        <v>2737</v>
      </c>
      <c r="K6474">
        <v>270</v>
      </c>
      <c r="L6474">
        <v>768</v>
      </c>
    </row>
    <row r="6475" spans="1:12" hidden="1" x14ac:dyDescent="0.25">
      <c r="A6475" t="s">
        <v>2594</v>
      </c>
      <c r="B6475" t="s">
        <v>2593</v>
      </c>
      <c r="C6475" t="s">
        <v>2592</v>
      </c>
      <c r="D6475">
        <v>10081.16</v>
      </c>
      <c r="E6475">
        <v>45.98</v>
      </c>
      <c r="F6475" t="s">
        <v>2737</v>
      </c>
      <c r="G6475">
        <v>27280023</v>
      </c>
      <c r="H6475" t="s">
        <v>2949</v>
      </c>
      <c r="I6475" s="9">
        <v>43758.706250000003</v>
      </c>
      <c r="J6475" s="8" t="s">
        <v>2737</v>
      </c>
      <c r="K6475">
        <v>272</v>
      </c>
      <c r="L6475">
        <v>768</v>
      </c>
    </row>
    <row r="6476" spans="1:12" hidden="1" x14ac:dyDescent="0.25">
      <c r="A6476" t="s">
        <v>2594</v>
      </c>
      <c r="B6476" t="s">
        <v>2593</v>
      </c>
      <c r="C6476" t="s">
        <v>2592</v>
      </c>
      <c r="D6476">
        <v>10081.16</v>
      </c>
      <c r="E6476">
        <v>9.27</v>
      </c>
      <c r="F6476" t="s">
        <v>2737</v>
      </c>
      <c r="G6476">
        <v>27069286</v>
      </c>
      <c r="H6476" t="s">
        <v>2916</v>
      </c>
      <c r="I6476" s="9">
        <v>43758.706250000003</v>
      </c>
      <c r="J6476" s="8" t="s">
        <v>2737</v>
      </c>
      <c r="K6476">
        <v>270</v>
      </c>
      <c r="L6476">
        <v>768</v>
      </c>
    </row>
    <row r="6477" spans="1:12" hidden="1" x14ac:dyDescent="0.25">
      <c r="A6477" t="s">
        <v>2594</v>
      </c>
      <c r="B6477" t="s">
        <v>2593</v>
      </c>
      <c r="C6477" t="s">
        <v>2592</v>
      </c>
      <c r="D6477">
        <v>10081.16</v>
      </c>
      <c r="E6477">
        <v>9.7100000000000009</v>
      </c>
      <c r="F6477" t="s">
        <v>2737</v>
      </c>
      <c r="G6477">
        <v>27069175</v>
      </c>
      <c r="H6477" t="s">
        <v>2948</v>
      </c>
      <c r="I6477" s="9">
        <v>43758.706250000003</v>
      </c>
      <c r="J6477" s="8" t="s">
        <v>2737</v>
      </c>
      <c r="K6477">
        <v>270</v>
      </c>
      <c r="L6477">
        <v>768</v>
      </c>
    </row>
    <row r="6478" spans="1:12" hidden="1" x14ac:dyDescent="0.25">
      <c r="A6478" t="s">
        <v>2594</v>
      </c>
      <c r="B6478" t="s">
        <v>2593</v>
      </c>
      <c r="C6478" t="s">
        <v>2592</v>
      </c>
      <c r="D6478">
        <v>10081.16</v>
      </c>
      <c r="E6478">
        <v>8.83</v>
      </c>
      <c r="F6478" t="s">
        <v>2737</v>
      </c>
      <c r="G6478">
        <v>27217035</v>
      </c>
      <c r="H6478" t="s">
        <v>2947</v>
      </c>
      <c r="I6478" s="9">
        <v>43758.706250000003</v>
      </c>
      <c r="J6478" s="8" t="s">
        <v>2737</v>
      </c>
      <c r="K6478">
        <v>272</v>
      </c>
      <c r="L6478">
        <v>768</v>
      </c>
    </row>
    <row r="6479" spans="1:12" hidden="1" x14ac:dyDescent="0.25">
      <c r="A6479" t="s">
        <v>2594</v>
      </c>
      <c r="B6479" t="s">
        <v>2593</v>
      </c>
      <c r="C6479" t="s">
        <v>2592</v>
      </c>
      <c r="D6479">
        <v>10081.16</v>
      </c>
      <c r="E6479">
        <v>11.1</v>
      </c>
      <c r="F6479" t="s">
        <v>2737</v>
      </c>
      <c r="G6479">
        <v>27069215</v>
      </c>
      <c r="H6479" t="s">
        <v>2792</v>
      </c>
      <c r="I6479" s="9">
        <v>43758.706250000003</v>
      </c>
      <c r="J6479" s="8" t="s">
        <v>2737</v>
      </c>
      <c r="K6479">
        <v>270</v>
      </c>
      <c r="L6479">
        <v>768</v>
      </c>
    </row>
    <row r="6480" spans="1:12" hidden="1" x14ac:dyDescent="0.25">
      <c r="A6480" t="s">
        <v>2594</v>
      </c>
      <c r="B6480" t="s">
        <v>2593</v>
      </c>
      <c r="C6480" t="s">
        <v>2592</v>
      </c>
      <c r="D6480">
        <v>10081.16</v>
      </c>
      <c r="E6480">
        <v>11.1</v>
      </c>
      <c r="F6480" t="s">
        <v>2737</v>
      </c>
      <c r="G6480">
        <v>27069215</v>
      </c>
      <c r="H6480" t="s">
        <v>2792</v>
      </c>
      <c r="I6480" s="9">
        <v>43758.706250000003</v>
      </c>
      <c r="J6480" s="8" t="s">
        <v>2737</v>
      </c>
      <c r="K6480">
        <v>270</v>
      </c>
      <c r="L6480">
        <v>768</v>
      </c>
    </row>
    <row r="6481" spans="1:15" hidden="1" x14ac:dyDescent="0.25">
      <c r="A6481" t="s">
        <v>2594</v>
      </c>
      <c r="B6481" t="s">
        <v>2593</v>
      </c>
      <c r="C6481" t="s">
        <v>2592</v>
      </c>
      <c r="D6481">
        <v>10081.16</v>
      </c>
      <c r="E6481">
        <v>8.34</v>
      </c>
      <c r="F6481" t="s">
        <v>2737</v>
      </c>
      <c r="G6481">
        <v>27069318</v>
      </c>
      <c r="H6481" t="s">
        <v>2950</v>
      </c>
      <c r="I6481" s="9">
        <v>43758.706250000003</v>
      </c>
      <c r="J6481" s="8" t="s">
        <v>2737</v>
      </c>
      <c r="K6481">
        <v>270</v>
      </c>
      <c r="L6481">
        <v>768</v>
      </c>
    </row>
    <row r="6482" spans="1:15" hidden="1" x14ac:dyDescent="0.25">
      <c r="A6482" t="s">
        <v>2594</v>
      </c>
      <c r="B6482" t="s">
        <v>2593</v>
      </c>
      <c r="C6482" t="s">
        <v>2592</v>
      </c>
      <c r="D6482">
        <v>10081.16</v>
      </c>
      <c r="E6482">
        <v>1200</v>
      </c>
      <c r="F6482">
        <v>50499</v>
      </c>
      <c r="G6482">
        <v>11250499</v>
      </c>
      <c r="H6482" t="s">
        <v>2807</v>
      </c>
      <c r="I6482" s="9">
        <v>43758.706250000003</v>
      </c>
      <c r="J6482" s="8" t="s">
        <v>2737</v>
      </c>
      <c r="K6482">
        <v>112</v>
      </c>
      <c r="L6482">
        <v>768</v>
      </c>
      <c r="M6482" s="19">
        <v>1255</v>
      </c>
    </row>
    <row r="6483" spans="1:15" hidden="1" x14ac:dyDescent="0.25">
      <c r="A6483" t="s">
        <v>2594</v>
      </c>
      <c r="B6483" t="s">
        <v>2593</v>
      </c>
      <c r="C6483" t="s">
        <v>2592</v>
      </c>
      <c r="D6483">
        <v>10081.16</v>
      </c>
      <c r="E6483">
        <v>85.8</v>
      </c>
      <c r="F6483" t="s">
        <v>2803</v>
      </c>
      <c r="G6483">
        <v>25024698</v>
      </c>
      <c r="H6483" t="s">
        <v>2804</v>
      </c>
      <c r="I6483" s="9">
        <v>43758.706250000003</v>
      </c>
      <c r="J6483" s="8" t="s">
        <v>2737</v>
      </c>
      <c r="K6483">
        <v>250</v>
      </c>
      <c r="L6483">
        <v>768</v>
      </c>
    </row>
    <row r="6484" spans="1:15" hidden="1" x14ac:dyDescent="0.25">
      <c r="A6484" t="s">
        <v>2594</v>
      </c>
      <c r="B6484" t="s">
        <v>2593</v>
      </c>
      <c r="C6484" t="s">
        <v>2592</v>
      </c>
      <c r="D6484">
        <v>10081.16</v>
      </c>
      <c r="E6484">
        <v>10</v>
      </c>
      <c r="F6484">
        <v>23701</v>
      </c>
      <c r="G6484">
        <v>25923701</v>
      </c>
      <c r="H6484" t="s">
        <v>3042</v>
      </c>
      <c r="I6484" s="9">
        <v>43758.706250000003</v>
      </c>
      <c r="J6484" s="8" t="s">
        <v>2737</v>
      </c>
      <c r="K6484">
        <v>259</v>
      </c>
      <c r="L6484">
        <v>768</v>
      </c>
    </row>
    <row r="6485" spans="1:15" hidden="1" x14ac:dyDescent="0.25">
      <c r="A6485" t="s">
        <v>2594</v>
      </c>
      <c r="B6485" t="s">
        <v>2593</v>
      </c>
      <c r="C6485" t="s">
        <v>2592</v>
      </c>
      <c r="D6485">
        <v>10081.16</v>
      </c>
      <c r="E6485">
        <v>6</v>
      </c>
      <c r="F6485" t="s">
        <v>2737</v>
      </c>
      <c r="G6485">
        <v>25932661</v>
      </c>
      <c r="H6485" t="s">
        <v>2805</v>
      </c>
      <c r="I6485" s="9">
        <v>43758.706250000003</v>
      </c>
      <c r="J6485" s="8" t="s">
        <v>2737</v>
      </c>
      <c r="K6485">
        <v>259</v>
      </c>
      <c r="L6485">
        <v>768</v>
      </c>
    </row>
    <row r="6486" spans="1:15" hidden="1" x14ac:dyDescent="0.25">
      <c r="A6486" t="s">
        <v>2594</v>
      </c>
      <c r="B6486" t="s">
        <v>2593</v>
      </c>
      <c r="C6486" t="s">
        <v>2592</v>
      </c>
      <c r="D6486">
        <v>10081.16</v>
      </c>
      <c r="E6486">
        <v>5</v>
      </c>
      <c r="F6486">
        <v>20227</v>
      </c>
      <c r="G6486">
        <v>25920227</v>
      </c>
      <c r="H6486" t="s">
        <v>2797</v>
      </c>
      <c r="I6486" s="9">
        <v>43758.706250000003</v>
      </c>
      <c r="J6486" s="8" t="s">
        <v>2737</v>
      </c>
      <c r="K6486">
        <v>259</v>
      </c>
      <c r="L6486">
        <v>768</v>
      </c>
    </row>
    <row r="6487" spans="1:15" hidden="1" x14ac:dyDescent="0.25">
      <c r="A6487" t="s">
        <v>2594</v>
      </c>
      <c r="B6487" t="s">
        <v>2593</v>
      </c>
      <c r="C6487" t="s">
        <v>2592</v>
      </c>
      <c r="D6487">
        <v>10081.16</v>
      </c>
      <c r="E6487">
        <v>6</v>
      </c>
      <c r="F6487">
        <v>20732</v>
      </c>
      <c r="G6487">
        <v>25920732</v>
      </c>
      <c r="H6487" t="s">
        <v>3142</v>
      </c>
      <c r="I6487" s="9">
        <v>43758.706250000003</v>
      </c>
      <c r="J6487" s="8" t="s">
        <v>2737</v>
      </c>
      <c r="K6487">
        <v>259</v>
      </c>
      <c r="L6487">
        <v>768</v>
      </c>
    </row>
    <row r="6488" spans="1:15" hidden="1" x14ac:dyDescent="0.25">
      <c r="A6488" t="s">
        <v>2594</v>
      </c>
      <c r="B6488" t="s">
        <v>2593</v>
      </c>
      <c r="C6488" t="s">
        <v>2592</v>
      </c>
      <c r="D6488">
        <v>10081.16</v>
      </c>
      <c r="E6488">
        <v>88</v>
      </c>
      <c r="F6488" t="s">
        <v>2811</v>
      </c>
      <c r="G6488">
        <v>63690632</v>
      </c>
      <c r="H6488" t="s">
        <v>2812</v>
      </c>
      <c r="I6488" s="9">
        <v>43758.706250000003</v>
      </c>
      <c r="J6488" s="8" t="s">
        <v>2737</v>
      </c>
      <c r="K6488">
        <v>636</v>
      </c>
      <c r="L6488">
        <v>768</v>
      </c>
    </row>
    <row r="6489" spans="1:15" hidden="1" x14ac:dyDescent="0.25">
      <c r="A6489" t="s">
        <v>2594</v>
      </c>
      <c r="B6489" t="s">
        <v>2593</v>
      </c>
      <c r="C6489" t="s">
        <v>2592</v>
      </c>
      <c r="D6489">
        <v>10081.16</v>
      </c>
      <c r="E6489">
        <v>722</v>
      </c>
      <c r="F6489">
        <v>50523</v>
      </c>
      <c r="G6489">
        <v>37050523</v>
      </c>
      <c r="H6489" t="s">
        <v>2850</v>
      </c>
      <c r="I6489" s="9">
        <v>43758.706250000003</v>
      </c>
      <c r="J6489" s="8" t="s">
        <v>2737</v>
      </c>
      <c r="K6489">
        <v>370</v>
      </c>
      <c r="L6489">
        <v>768</v>
      </c>
      <c r="M6489" s="19">
        <v>756</v>
      </c>
    </row>
    <row r="6490" spans="1:15" hidden="1" x14ac:dyDescent="0.25">
      <c r="A6490" t="s">
        <v>2594</v>
      </c>
      <c r="B6490" t="s">
        <v>2593</v>
      </c>
      <c r="C6490" t="s">
        <v>2592</v>
      </c>
      <c r="D6490">
        <v>10081.16</v>
      </c>
      <c r="E6490">
        <v>96</v>
      </c>
      <c r="F6490" t="s">
        <v>2737</v>
      </c>
      <c r="G6490">
        <v>72150535</v>
      </c>
      <c r="H6490" t="s">
        <v>2855</v>
      </c>
      <c r="I6490" s="9">
        <v>43758.706250000003</v>
      </c>
      <c r="J6490" s="8" t="s">
        <v>2737</v>
      </c>
      <c r="K6490">
        <v>721</v>
      </c>
      <c r="L6490">
        <v>768</v>
      </c>
      <c r="M6490" s="19">
        <v>101</v>
      </c>
      <c r="N6490">
        <f>E6490/96</f>
        <v>1</v>
      </c>
      <c r="O6490" s="19">
        <f>M6490*N6490</f>
        <v>101</v>
      </c>
    </row>
    <row r="6491" spans="1:15" hidden="1" x14ac:dyDescent="0.25">
      <c r="A6491" t="s">
        <v>2594</v>
      </c>
      <c r="B6491" t="s">
        <v>2593</v>
      </c>
      <c r="C6491" t="s">
        <v>2592</v>
      </c>
      <c r="D6491">
        <v>10081.16</v>
      </c>
      <c r="E6491">
        <v>26</v>
      </c>
      <c r="F6491">
        <v>86900</v>
      </c>
      <c r="G6491">
        <v>30032030</v>
      </c>
      <c r="H6491" t="s">
        <v>2829</v>
      </c>
      <c r="I6491" s="9">
        <v>43758.706250000003</v>
      </c>
      <c r="J6491" s="8" t="s">
        <v>2737</v>
      </c>
      <c r="K6491">
        <v>300</v>
      </c>
      <c r="L6491">
        <v>768</v>
      </c>
      <c r="M6491" s="19">
        <v>28</v>
      </c>
    </row>
    <row r="6492" spans="1:15" hidden="1" x14ac:dyDescent="0.25">
      <c r="A6492" t="s">
        <v>2594</v>
      </c>
      <c r="B6492" t="s">
        <v>2593</v>
      </c>
      <c r="C6492" t="s">
        <v>2592</v>
      </c>
      <c r="D6492">
        <v>10081.16</v>
      </c>
      <c r="E6492">
        <v>480</v>
      </c>
      <c r="F6492" t="s">
        <v>2737</v>
      </c>
      <c r="G6492">
        <v>72150535</v>
      </c>
      <c r="H6492" t="s">
        <v>2855</v>
      </c>
      <c r="I6492" s="9">
        <v>43758.706250000003</v>
      </c>
      <c r="J6492" s="8" t="s">
        <v>2737</v>
      </c>
      <c r="K6492">
        <v>721</v>
      </c>
      <c r="L6492">
        <v>768</v>
      </c>
      <c r="M6492" s="19">
        <v>101</v>
      </c>
      <c r="N6492">
        <f>E6492/96</f>
        <v>5</v>
      </c>
      <c r="O6492" s="19">
        <f>M6492*N6492</f>
        <v>505</v>
      </c>
    </row>
    <row r="6493" spans="1:15" hidden="1" x14ac:dyDescent="0.25">
      <c r="A6493" t="s">
        <v>2594</v>
      </c>
      <c r="B6493" t="s">
        <v>2593</v>
      </c>
      <c r="C6493" t="s">
        <v>2592</v>
      </c>
      <c r="D6493">
        <v>10081.16</v>
      </c>
      <c r="E6493">
        <v>75</v>
      </c>
      <c r="F6493">
        <v>50540</v>
      </c>
      <c r="G6493">
        <v>46050540</v>
      </c>
      <c r="H6493" t="s">
        <v>2851</v>
      </c>
      <c r="I6493" s="9">
        <v>43758.706250000003</v>
      </c>
      <c r="J6493" s="8" t="s">
        <v>2737</v>
      </c>
      <c r="K6493">
        <v>460</v>
      </c>
      <c r="L6493">
        <v>768</v>
      </c>
      <c r="M6493" s="19">
        <v>79</v>
      </c>
    </row>
    <row r="6494" spans="1:15" hidden="1" x14ac:dyDescent="0.25">
      <c r="A6494" t="s">
        <v>2594</v>
      </c>
      <c r="B6494" t="s">
        <v>2593</v>
      </c>
      <c r="C6494" t="s">
        <v>2592</v>
      </c>
      <c r="D6494">
        <v>10081.16</v>
      </c>
      <c r="E6494">
        <v>3375</v>
      </c>
      <c r="F6494">
        <v>59400</v>
      </c>
      <c r="G6494">
        <v>72050500</v>
      </c>
      <c r="H6494" t="s">
        <v>2862</v>
      </c>
      <c r="I6494" s="9">
        <v>43758.706250000003</v>
      </c>
      <c r="J6494" s="8" t="s">
        <v>2737</v>
      </c>
      <c r="K6494">
        <v>720</v>
      </c>
      <c r="L6494">
        <v>768</v>
      </c>
      <c r="M6494" s="19">
        <v>3531</v>
      </c>
    </row>
    <row r="6495" spans="1:15" hidden="1" x14ac:dyDescent="0.25">
      <c r="A6495" t="s">
        <v>2594</v>
      </c>
      <c r="B6495" t="s">
        <v>2593</v>
      </c>
      <c r="C6495" t="s">
        <v>2592</v>
      </c>
      <c r="D6495">
        <v>10081.16</v>
      </c>
      <c r="E6495">
        <v>1200</v>
      </c>
      <c r="F6495">
        <v>50499</v>
      </c>
      <c r="G6495">
        <v>11250499</v>
      </c>
      <c r="H6495" t="s">
        <v>2807</v>
      </c>
      <c r="I6495" s="9">
        <v>43758.706250000003</v>
      </c>
      <c r="J6495" s="8" t="s">
        <v>2737</v>
      </c>
      <c r="K6495">
        <v>112</v>
      </c>
      <c r="L6495">
        <v>768</v>
      </c>
      <c r="M6495" s="19">
        <v>1255</v>
      </c>
    </row>
    <row r="6496" spans="1:15" hidden="1" x14ac:dyDescent="0.25">
      <c r="A6496" t="s">
        <v>2594</v>
      </c>
      <c r="B6496" t="s">
        <v>2593</v>
      </c>
      <c r="C6496" t="s">
        <v>2592</v>
      </c>
      <c r="D6496">
        <v>10081.16</v>
      </c>
      <c r="E6496">
        <v>46</v>
      </c>
      <c r="F6496">
        <v>85025</v>
      </c>
      <c r="G6496">
        <v>30032110</v>
      </c>
      <c r="H6496" t="s">
        <v>2776</v>
      </c>
      <c r="I6496" s="9">
        <v>43758.706250000003</v>
      </c>
      <c r="J6496" s="8" t="s">
        <v>2737</v>
      </c>
      <c r="K6496">
        <v>300</v>
      </c>
      <c r="L6496">
        <v>768</v>
      </c>
      <c r="M6496" s="19">
        <v>49</v>
      </c>
    </row>
    <row r="6497" spans="1:13" hidden="1" x14ac:dyDescent="0.25">
      <c r="A6497" t="s">
        <v>2594</v>
      </c>
      <c r="B6497" t="s">
        <v>2593</v>
      </c>
      <c r="C6497" t="s">
        <v>2592</v>
      </c>
      <c r="D6497">
        <v>10081.16</v>
      </c>
      <c r="E6497">
        <v>-76.5</v>
      </c>
      <c r="F6497" t="s">
        <v>2737</v>
      </c>
      <c r="G6497">
        <v>27050508</v>
      </c>
      <c r="H6497" t="s">
        <v>2816</v>
      </c>
      <c r="I6497" s="9">
        <v>43758.706250000003</v>
      </c>
      <c r="J6497" s="8" t="s">
        <v>2737</v>
      </c>
      <c r="K6497">
        <v>270</v>
      </c>
      <c r="L6497">
        <v>768</v>
      </c>
    </row>
    <row r="6498" spans="1:13" hidden="1" x14ac:dyDescent="0.25">
      <c r="A6498" t="s">
        <v>2594</v>
      </c>
      <c r="B6498" t="s">
        <v>2593</v>
      </c>
      <c r="C6498" t="s">
        <v>2592</v>
      </c>
      <c r="D6498">
        <v>10081.16</v>
      </c>
      <c r="E6498">
        <v>-118.81</v>
      </c>
      <c r="F6498" t="s">
        <v>2737</v>
      </c>
      <c r="G6498">
        <v>27250540</v>
      </c>
      <c r="H6498" t="s">
        <v>2817</v>
      </c>
      <c r="I6498" s="9">
        <v>43758.706250000003</v>
      </c>
      <c r="J6498" s="8" t="s">
        <v>2737</v>
      </c>
      <c r="K6498">
        <v>272</v>
      </c>
      <c r="L6498">
        <v>768</v>
      </c>
    </row>
    <row r="6499" spans="1:13" hidden="1" x14ac:dyDescent="0.25">
      <c r="A6499" t="s">
        <v>2594</v>
      </c>
      <c r="B6499" t="s">
        <v>2593</v>
      </c>
      <c r="C6499" t="s">
        <v>2592</v>
      </c>
      <c r="D6499">
        <v>10081.16</v>
      </c>
      <c r="E6499">
        <v>-8.83</v>
      </c>
      <c r="F6499" t="s">
        <v>2737</v>
      </c>
      <c r="G6499">
        <v>27069171</v>
      </c>
      <c r="H6499" t="s">
        <v>2809</v>
      </c>
      <c r="I6499" s="9">
        <v>43758.706250000003</v>
      </c>
      <c r="J6499" s="8" t="s">
        <v>2737</v>
      </c>
      <c r="K6499">
        <v>270</v>
      </c>
      <c r="L6499">
        <v>768</v>
      </c>
    </row>
    <row r="6500" spans="1:13" hidden="1" x14ac:dyDescent="0.25">
      <c r="A6500" t="s">
        <v>2594</v>
      </c>
      <c r="B6500" t="s">
        <v>2593</v>
      </c>
      <c r="C6500" t="s">
        <v>2592</v>
      </c>
      <c r="D6500">
        <v>10081.16</v>
      </c>
      <c r="E6500">
        <v>-8.83</v>
      </c>
      <c r="F6500" t="s">
        <v>2737</v>
      </c>
      <c r="G6500">
        <v>27069171</v>
      </c>
      <c r="H6500" t="s">
        <v>2809</v>
      </c>
      <c r="I6500" s="9">
        <v>43758.706250000003</v>
      </c>
      <c r="J6500" s="8" t="s">
        <v>2737</v>
      </c>
      <c r="K6500">
        <v>270</v>
      </c>
      <c r="L6500">
        <v>768</v>
      </c>
    </row>
    <row r="6501" spans="1:13" hidden="1" x14ac:dyDescent="0.25">
      <c r="A6501" t="s">
        <v>2594</v>
      </c>
      <c r="B6501" t="s">
        <v>2593</v>
      </c>
      <c r="C6501" t="s">
        <v>2592</v>
      </c>
      <c r="D6501">
        <v>10081.16</v>
      </c>
      <c r="E6501">
        <v>45</v>
      </c>
      <c r="F6501">
        <v>86850</v>
      </c>
      <c r="G6501">
        <v>30032038</v>
      </c>
      <c r="H6501" t="s">
        <v>2830</v>
      </c>
      <c r="I6501" s="9">
        <v>43758.706250000003</v>
      </c>
      <c r="J6501" s="8" t="s">
        <v>2737</v>
      </c>
      <c r="K6501">
        <v>300</v>
      </c>
      <c r="L6501">
        <v>768</v>
      </c>
      <c r="M6501" s="19">
        <v>48</v>
      </c>
    </row>
    <row r="6502" spans="1:13" hidden="1" x14ac:dyDescent="0.25">
      <c r="A6502" t="s">
        <v>2594</v>
      </c>
      <c r="B6502" t="s">
        <v>2593</v>
      </c>
      <c r="C6502" t="s">
        <v>2592</v>
      </c>
      <c r="D6502">
        <v>10081.16</v>
      </c>
      <c r="E6502">
        <v>-8.57</v>
      </c>
      <c r="F6502" t="s">
        <v>2737</v>
      </c>
      <c r="G6502">
        <v>27069276</v>
      </c>
      <c r="H6502" t="s">
        <v>2813</v>
      </c>
      <c r="I6502" s="9">
        <v>43758.706250000003</v>
      </c>
      <c r="J6502" s="8" t="s">
        <v>2737</v>
      </c>
      <c r="K6502">
        <v>270</v>
      </c>
      <c r="L6502">
        <v>768</v>
      </c>
    </row>
    <row r="6503" spans="1:13" hidden="1" x14ac:dyDescent="0.25">
      <c r="A6503" t="s">
        <v>2594</v>
      </c>
      <c r="B6503" t="s">
        <v>2593</v>
      </c>
      <c r="C6503" t="s">
        <v>2592</v>
      </c>
      <c r="D6503">
        <v>10081.16</v>
      </c>
      <c r="E6503">
        <v>-6.74</v>
      </c>
      <c r="F6503" t="s">
        <v>2737</v>
      </c>
      <c r="G6503">
        <v>27210100</v>
      </c>
      <c r="H6503" t="s">
        <v>2750</v>
      </c>
      <c r="I6503" s="9">
        <v>43758.706250000003</v>
      </c>
      <c r="J6503" s="8" t="s">
        <v>2737</v>
      </c>
      <c r="K6503">
        <v>272</v>
      </c>
      <c r="L6503">
        <v>768</v>
      </c>
    </row>
    <row r="6504" spans="1:13" hidden="1" x14ac:dyDescent="0.25">
      <c r="A6504" t="s">
        <v>2594</v>
      </c>
      <c r="B6504" t="s">
        <v>2593</v>
      </c>
      <c r="C6504" t="s">
        <v>2592</v>
      </c>
      <c r="D6504">
        <v>10081.16</v>
      </c>
      <c r="E6504">
        <v>-6.74</v>
      </c>
      <c r="F6504" t="s">
        <v>2737</v>
      </c>
      <c r="G6504">
        <v>27210100</v>
      </c>
      <c r="H6504" t="s">
        <v>2750</v>
      </c>
      <c r="I6504" s="9">
        <v>43758.706250000003</v>
      </c>
      <c r="J6504" s="8" t="s">
        <v>2737</v>
      </c>
      <c r="K6504">
        <v>272</v>
      </c>
      <c r="L6504">
        <v>768</v>
      </c>
    </row>
    <row r="6505" spans="1:13" hidden="1" x14ac:dyDescent="0.25">
      <c r="A6505" t="s">
        <v>2594</v>
      </c>
      <c r="B6505" t="s">
        <v>2593</v>
      </c>
      <c r="C6505" t="s">
        <v>2592</v>
      </c>
      <c r="D6505">
        <v>10081.16</v>
      </c>
      <c r="E6505">
        <v>-5.46</v>
      </c>
      <c r="F6505" t="s">
        <v>2737</v>
      </c>
      <c r="G6505">
        <v>27210100</v>
      </c>
      <c r="H6505" t="s">
        <v>2750</v>
      </c>
      <c r="I6505" s="9">
        <v>43758.706250000003</v>
      </c>
      <c r="J6505" s="8" t="s">
        <v>2737</v>
      </c>
      <c r="K6505">
        <v>272</v>
      </c>
      <c r="L6505">
        <v>768</v>
      </c>
    </row>
    <row r="6506" spans="1:13" hidden="1" x14ac:dyDescent="0.25">
      <c r="A6506" t="s">
        <v>2594</v>
      </c>
      <c r="B6506" t="s">
        <v>2593</v>
      </c>
      <c r="C6506" t="s">
        <v>2592</v>
      </c>
      <c r="D6506">
        <v>10081.16</v>
      </c>
      <c r="E6506">
        <v>-7.35</v>
      </c>
      <c r="F6506" t="s">
        <v>2737</v>
      </c>
      <c r="G6506">
        <v>27013393</v>
      </c>
      <c r="H6506" t="s">
        <v>2834</v>
      </c>
      <c r="I6506" s="9">
        <v>43758.706250000003</v>
      </c>
      <c r="J6506" s="8" t="s">
        <v>2737</v>
      </c>
      <c r="K6506">
        <v>270</v>
      </c>
      <c r="L6506">
        <v>768</v>
      </c>
    </row>
    <row r="6507" spans="1:13" hidden="1" x14ac:dyDescent="0.25">
      <c r="A6507" t="s">
        <v>2594</v>
      </c>
      <c r="B6507" t="s">
        <v>2593</v>
      </c>
      <c r="C6507" t="s">
        <v>2592</v>
      </c>
      <c r="D6507">
        <v>10081.16</v>
      </c>
      <c r="E6507">
        <v>-7.35</v>
      </c>
      <c r="F6507" t="s">
        <v>2737</v>
      </c>
      <c r="G6507">
        <v>27013392</v>
      </c>
      <c r="H6507" t="s">
        <v>2755</v>
      </c>
      <c r="I6507" s="9">
        <v>43758.706250000003</v>
      </c>
      <c r="J6507" s="8" t="s">
        <v>2737</v>
      </c>
      <c r="K6507">
        <v>270</v>
      </c>
      <c r="L6507">
        <v>768</v>
      </c>
    </row>
    <row r="6508" spans="1:13" hidden="1" x14ac:dyDescent="0.25">
      <c r="A6508" t="s">
        <v>2594</v>
      </c>
      <c r="B6508" t="s">
        <v>2593</v>
      </c>
      <c r="C6508" t="s">
        <v>2592</v>
      </c>
      <c r="D6508">
        <v>10081.16</v>
      </c>
      <c r="E6508">
        <v>-10.53</v>
      </c>
      <c r="F6508" t="s">
        <v>2737</v>
      </c>
      <c r="G6508">
        <v>27013394</v>
      </c>
      <c r="H6508" t="s">
        <v>2789</v>
      </c>
      <c r="I6508" s="9">
        <v>43758.706250000003</v>
      </c>
      <c r="J6508" s="8" t="s">
        <v>2737</v>
      </c>
      <c r="K6508">
        <v>270</v>
      </c>
      <c r="L6508">
        <v>768</v>
      </c>
    </row>
    <row r="6509" spans="1:13" hidden="1" x14ac:dyDescent="0.25">
      <c r="A6509" t="s">
        <v>2594</v>
      </c>
      <c r="B6509" t="s">
        <v>2593</v>
      </c>
      <c r="C6509" t="s">
        <v>2592</v>
      </c>
      <c r="D6509">
        <v>10081.16</v>
      </c>
      <c r="E6509">
        <v>-12.23</v>
      </c>
      <c r="F6509" t="s">
        <v>2737</v>
      </c>
      <c r="G6509">
        <v>27069208</v>
      </c>
      <c r="H6509" t="s">
        <v>2791</v>
      </c>
      <c r="I6509" s="9">
        <v>43758.706250000003</v>
      </c>
      <c r="J6509" s="8" t="s">
        <v>2737</v>
      </c>
      <c r="K6509">
        <v>270</v>
      </c>
      <c r="L6509">
        <v>768</v>
      </c>
    </row>
    <row r="6510" spans="1:13" hidden="1" x14ac:dyDescent="0.25">
      <c r="A6510" t="s">
        <v>2594</v>
      </c>
      <c r="B6510" t="s">
        <v>2593</v>
      </c>
      <c r="C6510" t="s">
        <v>2592</v>
      </c>
      <c r="D6510">
        <v>10081.16</v>
      </c>
      <c r="E6510">
        <v>-7.35</v>
      </c>
      <c r="F6510" t="s">
        <v>2737</v>
      </c>
      <c r="G6510">
        <v>27013393</v>
      </c>
      <c r="H6510" t="s">
        <v>2834</v>
      </c>
      <c r="I6510" s="9">
        <v>43758.706250000003</v>
      </c>
      <c r="J6510" s="8" t="s">
        <v>2737</v>
      </c>
      <c r="K6510">
        <v>270</v>
      </c>
      <c r="L6510">
        <v>768</v>
      </c>
    </row>
    <row r="6511" spans="1:13" hidden="1" x14ac:dyDescent="0.25">
      <c r="A6511" t="s">
        <v>2594</v>
      </c>
      <c r="B6511" t="s">
        <v>2593</v>
      </c>
      <c r="C6511" t="s">
        <v>2592</v>
      </c>
      <c r="D6511">
        <v>10081.16</v>
      </c>
      <c r="E6511">
        <v>46.98</v>
      </c>
      <c r="F6511" t="s">
        <v>2737</v>
      </c>
      <c r="G6511">
        <v>27069512</v>
      </c>
      <c r="H6511" t="s">
        <v>2822</v>
      </c>
      <c r="I6511" s="9">
        <v>43758.706250000003</v>
      </c>
      <c r="J6511" s="8" t="s">
        <v>2737</v>
      </c>
      <c r="K6511">
        <v>270</v>
      </c>
      <c r="L6511">
        <v>768</v>
      </c>
    </row>
    <row r="6512" spans="1:13" hidden="1" x14ac:dyDescent="0.25">
      <c r="A6512" t="s">
        <v>2594</v>
      </c>
      <c r="B6512" t="s">
        <v>2593</v>
      </c>
      <c r="C6512" t="s">
        <v>2592</v>
      </c>
      <c r="D6512">
        <v>10081.16</v>
      </c>
      <c r="E6512">
        <v>15</v>
      </c>
      <c r="F6512">
        <v>32107</v>
      </c>
      <c r="G6512">
        <v>30032107</v>
      </c>
      <c r="H6512" t="s">
        <v>2779</v>
      </c>
      <c r="I6512" s="9">
        <v>43758.706250000003</v>
      </c>
      <c r="J6512" s="8" t="s">
        <v>2737</v>
      </c>
      <c r="K6512">
        <v>300</v>
      </c>
      <c r="L6512">
        <v>768</v>
      </c>
      <c r="M6512" s="19">
        <v>16</v>
      </c>
    </row>
    <row r="6513" spans="1:13" hidden="1" x14ac:dyDescent="0.25">
      <c r="A6513" t="s">
        <v>2594</v>
      </c>
      <c r="B6513" t="s">
        <v>2593</v>
      </c>
      <c r="C6513" t="s">
        <v>2592</v>
      </c>
      <c r="D6513">
        <v>10081.16</v>
      </c>
      <c r="E6513">
        <v>37.58</v>
      </c>
      <c r="F6513" t="s">
        <v>2737</v>
      </c>
      <c r="G6513">
        <v>27069512</v>
      </c>
      <c r="H6513" t="s">
        <v>2822</v>
      </c>
      <c r="I6513" s="9">
        <v>43758.706250000003</v>
      </c>
      <c r="J6513" s="8" t="s">
        <v>2737</v>
      </c>
      <c r="K6513">
        <v>270</v>
      </c>
      <c r="L6513">
        <v>768</v>
      </c>
    </row>
    <row r="6514" spans="1:13" hidden="1" x14ac:dyDescent="0.25">
      <c r="A6514" t="s">
        <v>2594</v>
      </c>
      <c r="B6514" t="s">
        <v>2593</v>
      </c>
      <c r="C6514" t="s">
        <v>2592</v>
      </c>
      <c r="D6514">
        <v>10081.16</v>
      </c>
      <c r="E6514">
        <v>382</v>
      </c>
      <c r="F6514">
        <v>90384</v>
      </c>
      <c r="G6514">
        <v>63632037</v>
      </c>
      <c r="H6514" t="s">
        <v>2955</v>
      </c>
      <c r="I6514" s="9">
        <v>43758.706250000003</v>
      </c>
      <c r="J6514" s="8" t="s">
        <v>2737</v>
      </c>
      <c r="K6514">
        <v>636</v>
      </c>
      <c r="L6514">
        <v>768</v>
      </c>
    </row>
    <row r="6515" spans="1:13" hidden="1" x14ac:dyDescent="0.25">
      <c r="A6515" t="s">
        <v>2594</v>
      </c>
      <c r="B6515" t="s">
        <v>2593</v>
      </c>
      <c r="C6515" t="s">
        <v>2592</v>
      </c>
      <c r="D6515">
        <v>10081.16</v>
      </c>
      <c r="E6515">
        <v>11</v>
      </c>
      <c r="F6515">
        <v>20732</v>
      </c>
      <c r="G6515">
        <v>25920732</v>
      </c>
      <c r="H6515" t="s">
        <v>3142</v>
      </c>
      <c r="I6515" s="9">
        <v>43758.706250000003</v>
      </c>
      <c r="J6515" s="8" t="s">
        <v>2737</v>
      </c>
      <c r="K6515">
        <v>259</v>
      </c>
      <c r="L6515">
        <v>768</v>
      </c>
    </row>
    <row r="6516" spans="1:13" hidden="1" x14ac:dyDescent="0.25">
      <c r="A6516" t="s">
        <v>2594</v>
      </c>
      <c r="B6516" t="s">
        <v>2593</v>
      </c>
      <c r="C6516" t="s">
        <v>2592</v>
      </c>
      <c r="D6516">
        <v>10081.16</v>
      </c>
      <c r="E6516">
        <v>10</v>
      </c>
      <c r="F6516" t="s">
        <v>2737</v>
      </c>
      <c r="G6516">
        <v>25920459</v>
      </c>
      <c r="H6516" t="s">
        <v>2801</v>
      </c>
      <c r="I6516" s="9">
        <v>43758.706250000003</v>
      </c>
      <c r="J6516" s="8" t="s">
        <v>2737</v>
      </c>
      <c r="K6516">
        <v>259</v>
      </c>
      <c r="L6516">
        <v>768</v>
      </c>
    </row>
    <row r="6517" spans="1:13" hidden="1" x14ac:dyDescent="0.25">
      <c r="A6517" t="s">
        <v>2594</v>
      </c>
      <c r="B6517" t="s">
        <v>2593</v>
      </c>
      <c r="C6517" t="s">
        <v>2592</v>
      </c>
      <c r="D6517">
        <v>10081.16</v>
      </c>
      <c r="E6517">
        <v>88</v>
      </c>
      <c r="F6517" t="s">
        <v>2811</v>
      </c>
      <c r="G6517">
        <v>63690632</v>
      </c>
      <c r="H6517" t="s">
        <v>2812</v>
      </c>
      <c r="I6517" s="9">
        <v>43758.706250000003</v>
      </c>
      <c r="J6517" s="8" t="s">
        <v>2737</v>
      </c>
      <c r="K6517">
        <v>636</v>
      </c>
      <c r="L6517">
        <v>768</v>
      </c>
    </row>
    <row r="6518" spans="1:13" hidden="1" x14ac:dyDescent="0.25">
      <c r="A6518" t="s">
        <v>2594</v>
      </c>
      <c r="B6518" t="s">
        <v>2593</v>
      </c>
      <c r="C6518" t="s">
        <v>2592</v>
      </c>
      <c r="D6518">
        <v>10081.16</v>
      </c>
      <c r="E6518">
        <v>6</v>
      </c>
      <c r="F6518" t="s">
        <v>2737</v>
      </c>
      <c r="G6518">
        <v>25932661</v>
      </c>
      <c r="H6518" t="s">
        <v>2805</v>
      </c>
      <c r="I6518" s="9">
        <v>43758.706250000003</v>
      </c>
      <c r="J6518" s="8" t="s">
        <v>2737</v>
      </c>
      <c r="K6518">
        <v>259</v>
      </c>
      <c r="L6518">
        <v>768</v>
      </c>
    </row>
    <row r="6519" spans="1:13" hidden="1" x14ac:dyDescent="0.25">
      <c r="A6519" t="s">
        <v>2594</v>
      </c>
      <c r="B6519" t="s">
        <v>2593</v>
      </c>
      <c r="C6519" t="s">
        <v>2592</v>
      </c>
      <c r="D6519">
        <v>10081.16</v>
      </c>
      <c r="E6519">
        <v>5</v>
      </c>
      <c r="F6519">
        <v>20227</v>
      </c>
      <c r="G6519">
        <v>25920227</v>
      </c>
      <c r="H6519" t="s">
        <v>2797</v>
      </c>
      <c r="I6519" s="9">
        <v>43758.706250000003</v>
      </c>
      <c r="J6519" s="8" t="s">
        <v>2737</v>
      </c>
      <c r="K6519">
        <v>259</v>
      </c>
      <c r="L6519">
        <v>768</v>
      </c>
    </row>
    <row r="6520" spans="1:13" hidden="1" x14ac:dyDescent="0.25">
      <c r="A6520" t="s">
        <v>2594</v>
      </c>
      <c r="B6520" t="s">
        <v>2593</v>
      </c>
      <c r="C6520" t="s">
        <v>2592</v>
      </c>
      <c r="D6520">
        <v>10081.16</v>
      </c>
      <c r="E6520">
        <v>7</v>
      </c>
      <c r="F6520">
        <v>23733</v>
      </c>
      <c r="G6520">
        <v>25923733</v>
      </c>
      <c r="H6520" t="s">
        <v>2794</v>
      </c>
      <c r="I6520" s="9">
        <v>43758.706250000003</v>
      </c>
      <c r="J6520" s="8" t="s">
        <v>2737</v>
      </c>
      <c r="K6520">
        <v>259</v>
      </c>
      <c r="L6520">
        <v>768</v>
      </c>
    </row>
    <row r="6521" spans="1:13" hidden="1" x14ac:dyDescent="0.25">
      <c r="A6521" t="s">
        <v>2594</v>
      </c>
      <c r="B6521" t="s">
        <v>2593</v>
      </c>
      <c r="C6521" t="s">
        <v>2592</v>
      </c>
      <c r="D6521">
        <v>10081.16</v>
      </c>
      <c r="E6521">
        <v>7</v>
      </c>
      <c r="F6521">
        <v>23733</v>
      </c>
      <c r="G6521">
        <v>25923733</v>
      </c>
      <c r="H6521" t="s">
        <v>2794</v>
      </c>
      <c r="I6521" s="9">
        <v>43758.706250000003</v>
      </c>
      <c r="J6521" s="8" t="s">
        <v>2737</v>
      </c>
      <c r="K6521">
        <v>259</v>
      </c>
      <c r="L6521">
        <v>768</v>
      </c>
    </row>
    <row r="6522" spans="1:13" hidden="1" x14ac:dyDescent="0.25">
      <c r="A6522" t="s">
        <v>2594</v>
      </c>
      <c r="B6522" t="s">
        <v>2593</v>
      </c>
      <c r="C6522" t="s">
        <v>2592</v>
      </c>
      <c r="D6522">
        <v>10081.16</v>
      </c>
      <c r="E6522">
        <v>88</v>
      </c>
      <c r="F6522" t="s">
        <v>2811</v>
      </c>
      <c r="G6522">
        <v>63690632</v>
      </c>
      <c r="H6522" t="s">
        <v>2812</v>
      </c>
      <c r="I6522" s="9">
        <v>43758.706250000003</v>
      </c>
      <c r="J6522" s="8" t="s">
        <v>2737</v>
      </c>
      <c r="K6522">
        <v>636</v>
      </c>
      <c r="L6522">
        <v>768</v>
      </c>
    </row>
    <row r="6523" spans="1:13" hidden="1" x14ac:dyDescent="0.25">
      <c r="A6523" t="s">
        <v>2594</v>
      </c>
      <c r="B6523" t="s">
        <v>2593</v>
      </c>
      <c r="C6523" t="s">
        <v>2592</v>
      </c>
      <c r="D6523">
        <v>10081.16</v>
      </c>
      <c r="E6523">
        <v>124</v>
      </c>
      <c r="F6523">
        <v>86870</v>
      </c>
      <c r="G6523">
        <v>30032091</v>
      </c>
      <c r="H6523" t="s">
        <v>2867</v>
      </c>
      <c r="I6523" s="9">
        <v>43758.706250000003</v>
      </c>
      <c r="J6523" s="8" t="s">
        <v>2737</v>
      </c>
      <c r="K6523">
        <v>300</v>
      </c>
      <c r="L6523">
        <v>768</v>
      </c>
      <c r="M6523" s="19">
        <v>130</v>
      </c>
    </row>
    <row r="6524" spans="1:13" hidden="1" x14ac:dyDescent="0.25">
      <c r="A6524" t="s">
        <v>2594</v>
      </c>
      <c r="B6524" t="s">
        <v>2593</v>
      </c>
      <c r="C6524" t="s">
        <v>2592</v>
      </c>
      <c r="D6524">
        <v>10081.16</v>
      </c>
      <c r="E6524">
        <v>7</v>
      </c>
      <c r="F6524">
        <v>23733</v>
      </c>
      <c r="G6524">
        <v>25923733</v>
      </c>
      <c r="H6524" t="s">
        <v>2794</v>
      </c>
      <c r="I6524" s="9">
        <v>43758.706250000003</v>
      </c>
      <c r="J6524" s="8" t="s">
        <v>2737</v>
      </c>
      <c r="K6524">
        <v>259</v>
      </c>
      <c r="L6524">
        <v>768</v>
      </c>
    </row>
    <row r="6525" spans="1:13" hidden="1" x14ac:dyDescent="0.25">
      <c r="A6525" t="s">
        <v>2594</v>
      </c>
      <c r="B6525" t="s">
        <v>2593</v>
      </c>
      <c r="C6525" t="s">
        <v>2592</v>
      </c>
      <c r="D6525">
        <v>10081.16</v>
      </c>
      <c r="E6525">
        <v>5</v>
      </c>
      <c r="F6525">
        <v>20227</v>
      </c>
      <c r="G6525">
        <v>25920227</v>
      </c>
      <c r="H6525" t="s">
        <v>2797</v>
      </c>
      <c r="I6525" s="9">
        <v>43758.706250000003</v>
      </c>
      <c r="J6525" s="8" t="s">
        <v>2737</v>
      </c>
      <c r="K6525">
        <v>259</v>
      </c>
      <c r="L6525">
        <v>768</v>
      </c>
    </row>
    <row r="6526" spans="1:13" hidden="1" x14ac:dyDescent="0.25">
      <c r="A6526" t="s">
        <v>2594</v>
      </c>
      <c r="B6526" t="s">
        <v>2593</v>
      </c>
      <c r="C6526" t="s">
        <v>2592</v>
      </c>
      <c r="D6526">
        <v>10081.16</v>
      </c>
      <c r="E6526">
        <v>690</v>
      </c>
      <c r="F6526" t="s">
        <v>2737</v>
      </c>
      <c r="G6526">
        <v>71017003</v>
      </c>
      <c r="H6526" t="s">
        <v>2856</v>
      </c>
      <c r="I6526" s="9">
        <v>43758.706250000003</v>
      </c>
      <c r="J6526" s="8" t="s">
        <v>2737</v>
      </c>
      <c r="K6526">
        <v>710</v>
      </c>
      <c r="L6526">
        <v>768</v>
      </c>
      <c r="M6526" s="19">
        <v>722</v>
      </c>
    </row>
    <row r="6527" spans="1:13" hidden="1" x14ac:dyDescent="0.25">
      <c r="A6527" t="s">
        <v>2594</v>
      </c>
      <c r="B6527" t="s">
        <v>2593</v>
      </c>
      <c r="C6527" t="s">
        <v>2592</v>
      </c>
      <c r="D6527">
        <v>10081.16</v>
      </c>
      <c r="E6527">
        <v>9.4</v>
      </c>
      <c r="F6527" t="s">
        <v>2737</v>
      </c>
      <c r="G6527">
        <v>27069512</v>
      </c>
      <c r="H6527" t="s">
        <v>2822</v>
      </c>
      <c r="I6527" s="9">
        <v>43758.706250000003</v>
      </c>
      <c r="J6527" s="8" t="s">
        <v>2737</v>
      </c>
      <c r="K6527">
        <v>270</v>
      </c>
      <c r="L6527">
        <v>768</v>
      </c>
    </row>
    <row r="6528" spans="1:13" hidden="1" x14ac:dyDescent="0.25">
      <c r="A6528" t="s">
        <v>2594</v>
      </c>
      <c r="B6528" t="s">
        <v>2593</v>
      </c>
      <c r="C6528" t="s">
        <v>2592</v>
      </c>
      <c r="D6528">
        <v>10081.16</v>
      </c>
      <c r="E6528">
        <v>-22.78</v>
      </c>
      <c r="F6528" t="s">
        <v>2737</v>
      </c>
      <c r="G6528">
        <v>27013399</v>
      </c>
      <c r="H6528" t="s">
        <v>2739</v>
      </c>
      <c r="I6528" s="9">
        <v>43758.706250000003</v>
      </c>
      <c r="J6528" s="8" t="s">
        <v>2737</v>
      </c>
      <c r="K6528">
        <v>270</v>
      </c>
      <c r="L6528">
        <v>768</v>
      </c>
    </row>
    <row r="6529" spans="1:13" hidden="1" x14ac:dyDescent="0.25">
      <c r="A6529" t="s">
        <v>2594</v>
      </c>
      <c r="B6529" t="s">
        <v>2593</v>
      </c>
      <c r="C6529" t="s">
        <v>2592</v>
      </c>
      <c r="D6529">
        <v>10081.16</v>
      </c>
      <c r="E6529">
        <v>-22.78</v>
      </c>
      <c r="F6529" t="s">
        <v>2737</v>
      </c>
      <c r="G6529">
        <v>27013399</v>
      </c>
      <c r="H6529" t="s">
        <v>2739</v>
      </c>
      <c r="I6529" s="9">
        <v>43758.706250000003</v>
      </c>
      <c r="J6529" s="8" t="s">
        <v>2737</v>
      </c>
      <c r="K6529">
        <v>270</v>
      </c>
      <c r="L6529">
        <v>768</v>
      </c>
    </row>
    <row r="6530" spans="1:13" hidden="1" x14ac:dyDescent="0.25">
      <c r="A6530" t="s">
        <v>2594</v>
      </c>
      <c r="B6530" t="s">
        <v>2593</v>
      </c>
      <c r="C6530" t="s">
        <v>2592</v>
      </c>
      <c r="D6530">
        <v>10081.16</v>
      </c>
      <c r="E6530">
        <v>-10.53</v>
      </c>
      <c r="F6530" t="s">
        <v>2737</v>
      </c>
      <c r="G6530">
        <v>27013394</v>
      </c>
      <c r="H6530" t="s">
        <v>2789</v>
      </c>
      <c r="I6530" s="9">
        <v>43758.706250000003</v>
      </c>
      <c r="J6530" s="8" t="s">
        <v>2737</v>
      </c>
      <c r="K6530">
        <v>270</v>
      </c>
      <c r="L6530">
        <v>768</v>
      </c>
    </row>
    <row r="6531" spans="1:13" hidden="1" x14ac:dyDescent="0.25">
      <c r="A6531" t="s">
        <v>2594</v>
      </c>
      <c r="B6531" t="s">
        <v>2593</v>
      </c>
      <c r="C6531" t="s">
        <v>2592</v>
      </c>
      <c r="D6531">
        <v>10081.16</v>
      </c>
      <c r="E6531">
        <v>-7.35</v>
      </c>
      <c r="F6531" t="s">
        <v>2737</v>
      </c>
      <c r="G6531">
        <v>27013392</v>
      </c>
      <c r="H6531" t="s">
        <v>2755</v>
      </c>
      <c r="I6531" s="9">
        <v>43758.706250000003</v>
      </c>
      <c r="J6531" s="8" t="s">
        <v>2737</v>
      </c>
      <c r="K6531">
        <v>270</v>
      </c>
      <c r="L6531">
        <v>768</v>
      </c>
    </row>
    <row r="6532" spans="1:13" hidden="1" x14ac:dyDescent="0.25">
      <c r="A6532" t="s">
        <v>2594</v>
      </c>
      <c r="B6532" t="s">
        <v>2593</v>
      </c>
      <c r="C6532" t="s">
        <v>2592</v>
      </c>
      <c r="D6532">
        <v>10081.16</v>
      </c>
      <c r="E6532">
        <v>6</v>
      </c>
      <c r="F6532" t="s">
        <v>2737</v>
      </c>
      <c r="G6532">
        <v>25932661</v>
      </c>
      <c r="H6532" t="s">
        <v>2805</v>
      </c>
      <c r="I6532" s="9">
        <v>43758.706250000003</v>
      </c>
      <c r="J6532" s="8" t="s">
        <v>2737</v>
      </c>
      <c r="K6532">
        <v>259</v>
      </c>
      <c r="L6532">
        <v>768</v>
      </c>
    </row>
    <row r="6533" spans="1:13" hidden="1" x14ac:dyDescent="0.25">
      <c r="A6533" t="s">
        <v>2594</v>
      </c>
      <c r="B6533" t="s">
        <v>2593</v>
      </c>
      <c r="C6533" t="s">
        <v>2592</v>
      </c>
      <c r="D6533">
        <v>10081.16</v>
      </c>
      <c r="E6533">
        <v>6</v>
      </c>
      <c r="F6533">
        <v>23780</v>
      </c>
      <c r="G6533">
        <v>25923780</v>
      </c>
      <c r="H6533" t="s">
        <v>2810</v>
      </c>
      <c r="I6533" s="9">
        <v>43758.706250000003</v>
      </c>
      <c r="J6533" s="8" t="s">
        <v>2737</v>
      </c>
      <c r="K6533">
        <v>259</v>
      </c>
      <c r="L6533">
        <v>768</v>
      </c>
    </row>
    <row r="6534" spans="1:13" hidden="1" x14ac:dyDescent="0.25">
      <c r="A6534" t="s">
        <v>2365</v>
      </c>
      <c r="B6534" t="s">
        <v>2364</v>
      </c>
      <c r="C6534" t="s">
        <v>2363</v>
      </c>
      <c r="D6534">
        <v>16794.34</v>
      </c>
      <c r="E6534">
        <v>51.04</v>
      </c>
      <c r="F6534" t="s">
        <v>2737</v>
      </c>
      <c r="G6534">
        <v>27210100</v>
      </c>
      <c r="H6534" t="s">
        <v>2750</v>
      </c>
      <c r="I6534" t="s">
        <v>2737</v>
      </c>
      <c r="J6534" s="8">
        <v>43818.388194444444</v>
      </c>
      <c r="K6534">
        <v>272</v>
      </c>
      <c r="L6534">
        <v>47562</v>
      </c>
    </row>
    <row r="6535" spans="1:13" hidden="1" x14ac:dyDescent="0.25">
      <c r="A6535" t="s">
        <v>2365</v>
      </c>
      <c r="B6535" t="s">
        <v>2364</v>
      </c>
      <c r="C6535" t="s">
        <v>2363</v>
      </c>
      <c r="D6535">
        <v>16794.34</v>
      </c>
      <c r="E6535">
        <v>0</v>
      </c>
      <c r="F6535" t="s">
        <v>2737</v>
      </c>
      <c r="G6535">
        <v>31200000</v>
      </c>
      <c r="H6535" t="s">
        <v>2749</v>
      </c>
      <c r="I6535" t="s">
        <v>2737</v>
      </c>
      <c r="J6535" s="8">
        <v>43818.388194444444</v>
      </c>
      <c r="K6535">
        <v>312</v>
      </c>
      <c r="L6535">
        <v>47562</v>
      </c>
      <c r="M6535" s="19">
        <v>0</v>
      </c>
    </row>
    <row r="6536" spans="1:13" hidden="1" x14ac:dyDescent="0.25">
      <c r="A6536" t="s">
        <v>2365</v>
      </c>
      <c r="B6536" t="s">
        <v>2364</v>
      </c>
      <c r="C6536" t="s">
        <v>2363</v>
      </c>
      <c r="D6536">
        <v>16794.34</v>
      </c>
      <c r="E6536">
        <v>12.34</v>
      </c>
      <c r="F6536" t="s">
        <v>2773</v>
      </c>
      <c r="G6536">
        <v>27038236</v>
      </c>
      <c r="H6536" t="s">
        <v>2774</v>
      </c>
      <c r="I6536" t="s">
        <v>2737</v>
      </c>
      <c r="J6536" s="8">
        <v>43818.388194444444</v>
      </c>
      <c r="K6536">
        <v>270</v>
      </c>
      <c r="L6536">
        <v>47562</v>
      </c>
    </row>
    <row r="6537" spans="1:13" hidden="1" x14ac:dyDescent="0.25">
      <c r="A6537" t="s">
        <v>2365</v>
      </c>
      <c r="B6537" t="s">
        <v>2364</v>
      </c>
      <c r="C6537" t="s">
        <v>2363</v>
      </c>
      <c r="D6537">
        <v>16794.34</v>
      </c>
      <c r="E6537">
        <v>545.13</v>
      </c>
      <c r="F6537" t="s">
        <v>2737</v>
      </c>
      <c r="G6537">
        <v>27210100</v>
      </c>
      <c r="H6537" t="s">
        <v>2750</v>
      </c>
      <c r="I6537" t="s">
        <v>2737</v>
      </c>
      <c r="J6537" s="8">
        <v>43818.388194444444</v>
      </c>
      <c r="K6537">
        <v>272</v>
      </c>
      <c r="L6537">
        <v>47562</v>
      </c>
    </row>
    <row r="6538" spans="1:13" hidden="1" x14ac:dyDescent="0.25">
      <c r="A6538" t="s">
        <v>2365</v>
      </c>
      <c r="B6538" t="s">
        <v>2364</v>
      </c>
      <c r="C6538" t="s">
        <v>2363</v>
      </c>
      <c r="D6538">
        <v>16794.34</v>
      </c>
      <c r="E6538">
        <v>89.13</v>
      </c>
      <c r="F6538" t="s">
        <v>2737</v>
      </c>
      <c r="G6538">
        <v>27210100</v>
      </c>
      <c r="H6538" t="s">
        <v>2750</v>
      </c>
      <c r="I6538" t="s">
        <v>2737</v>
      </c>
      <c r="J6538" s="8">
        <v>43818.388194444444</v>
      </c>
      <c r="K6538">
        <v>272</v>
      </c>
      <c r="L6538">
        <v>47562</v>
      </c>
    </row>
    <row r="6539" spans="1:13" hidden="1" x14ac:dyDescent="0.25">
      <c r="A6539" t="s">
        <v>2365</v>
      </c>
      <c r="B6539" t="s">
        <v>2364</v>
      </c>
      <c r="C6539" t="s">
        <v>2363</v>
      </c>
      <c r="D6539">
        <v>16794.34</v>
      </c>
      <c r="E6539">
        <v>89.13</v>
      </c>
      <c r="F6539" t="s">
        <v>2737</v>
      </c>
      <c r="G6539">
        <v>27210100</v>
      </c>
      <c r="H6539" t="s">
        <v>2750</v>
      </c>
      <c r="I6539" t="s">
        <v>2737</v>
      </c>
      <c r="J6539" s="8">
        <v>43818.388194444444</v>
      </c>
      <c r="K6539">
        <v>272</v>
      </c>
      <c r="L6539">
        <v>47562</v>
      </c>
    </row>
    <row r="6540" spans="1:13" hidden="1" x14ac:dyDescent="0.25">
      <c r="A6540" t="s">
        <v>2365</v>
      </c>
      <c r="B6540" t="s">
        <v>2364</v>
      </c>
      <c r="C6540" t="s">
        <v>2363</v>
      </c>
      <c r="D6540">
        <v>16794.34</v>
      </c>
      <c r="E6540">
        <v>178.27</v>
      </c>
      <c r="F6540" t="s">
        <v>2737</v>
      </c>
      <c r="G6540">
        <v>27210100</v>
      </c>
      <c r="H6540" t="s">
        <v>2750</v>
      </c>
      <c r="I6540" t="s">
        <v>2737</v>
      </c>
      <c r="J6540" s="8">
        <v>43818.388194444444</v>
      </c>
      <c r="K6540">
        <v>272</v>
      </c>
      <c r="L6540">
        <v>47562</v>
      </c>
    </row>
    <row r="6541" spans="1:13" hidden="1" x14ac:dyDescent="0.25">
      <c r="A6541" t="s">
        <v>2365</v>
      </c>
      <c r="B6541" t="s">
        <v>2364</v>
      </c>
      <c r="C6541" t="s">
        <v>2363</v>
      </c>
      <c r="D6541">
        <v>16794.34</v>
      </c>
      <c r="E6541">
        <v>702.18</v>
      </c>
      <c r="F6541" t="s">
        <v>2737</v>
      </c>
      <c r="G6541">
        <v>27210100</v>
      </c>
      <c r="H6541" t="s">
        <v>2750</v>
      </c>
      <c r="I6541" t="s">
        <v>2737</v>
      </c>
      <c r="J6541" s="8">
        <v>43818.388194444444</v>
      </c>
      <c r="K6541">
        <v>272</v>
      </c>
      <c r="L6541">
        <v>47562</v>
      </c>
    </row>
    <row r="6542" spans="1:13" hidden="1" x14ac:dyDescent="0.25">
      <c r="A6542" t="s">
        <v>2365</v>
      </c>
      <c r="B6542" t="s">
        <v>2364</v>
      </c>
      <c r="C6542" t="s">
        <v>2363</v>
      </c>
      <c r="D6542">
        <v>16794.34</v>
      </c>
      <c r="E6542">
        <v>176.81</v>
      </c>
      <c r="F6542" t="s">
        <v>2737</v>
      </c>
      <c r="G6542">
        <v>27210100</v>
      </c>
      <c r="H6542" t="s">
        <v>2750</v>
      </c>
      <c r="I6542" t="s">
        <v>2737</v>
      </c>
      <c r="J6542" s="8">
        <v>43818.388194444444</v>
      </c>
      <c r="K6542">
        <v>272</v>
      </c>
      <c r="L6542">
        <v>47562</v>
      </c>
    </row>
    <row r="6543" spans="1:13" hidden="1" x14ac:dyDescent="0.25">
      <c r="A6543" t="s">
        <v>2365</v>
      </c>
      <c r="B6543" t="s">
        <v>2364</v>
      </c>
      <c r="C6543" t="s">
        <v>2363</v>
      </c>
      <c r="D6543">
        <v>16794.34</v>
      </c>
      <c r="E6543">
        <v>6.88</v>
      </c>
      <c r="F6543" t="s">
        <v>2737</v>
      </c>
      <c r="G6543">
        <v>27210100</v>
      </c>
      <c r="H6543" t="s">
        <v>2750</v>
      </c>
      <c r="I6543" t="s">
        <v>2737</v>
      </c>
      <c r="J6543" s="8">
        <v>43818.388194444444</v>
      </c>
      <c r="K6543">
        <v>272</v>
      </c>
      <c r="L6543">
        <v>47562</v>
      </c>
    </row>
    <row r="6544" spans="1:13" hidden="1" x14ac:dyDescent="0.25">
      <c r="A6544" t="s">
        <v>2365</v>
      </c>
      <c r="B6544" t="s">
        <v>2364</v>
      </c>
      <c r="C6544" t="s">
        <v>2363</v>
      </c>
      <c r="D6544">
        <v>16794.34</v>
      </c>
      <c r="E6544">
        <v>143.96</v>
      </c>
      <c r="F6544" t="s">
        <v>2737</v>
      </c>
      <c r="G6544">
        <v>27210100</v>
      </c>
      <c r="H6544" t="s">
        <v>2750</v>
      </c>
      <c r="I6544" t="s">
        <v>2737</v>
      </c>
      <c r="J6544" s="8">
        <v>43818.388194444444</v>
      </c>
      <c r="K6544">
        <v>272</v>
      </c>
      <c r="L6544">
        <v>47562</v>
      </c>
    </row>
    <row r="6545" spans="1:12" hidden="1" x14ac:dyDescent="0.25">
      <c r="A6545" t="s">
        <v>2365</v>
      </c>
      <c r="B6545" t="s">
        <v>2364</v>
      </c>
      <c r="C6545" t="s">
        <v>2363</v>
      </c>
      <c r="D6545">
        <v>16794.34</v>
      </c>
      <c r="E6545">
        <v>12.48</v>
      </c>
      <c r="F6545" t="s">
        <v>2737</v>
      </c>
      <c r="G6545">
        <v>27101000</v>
      </c>
      <c r="H6545" t="s">
        <v>2956</v>
      </c>
      <c r="I6545" t="s">
        <v>2737</v>
      </c>
      <c r="J6545" s="8">
        <v>43818.388194444444</v>
      </c>
      <c r="K6545">
        <v>271</v>
      </c>
      <c r="L6545">
        <v>47562</v>
      </c>
    </row>
    <row r="6546" spans="1:12" hidden="1" x14ac:dyDescent="0.25">
      <c r="A6546" t="s">
        <v>2365</v>
      </c>
      <c r="B6546" t="s">
        <v>2364</v>
      </c>
      <c r="C6546" t="s">
        <v>2363</v>
      </c>
      <c r="D6546">
        <v>16794.34</v>
      </c>
      <c r="E6546">
        <v>21.01</v>
      </c>
      <c r="F6546" t="s">
        <v>2737</v>
      </c>
      <c r="G6546">
        <v>27210100</v>
      </c>
      <c r="H6546" t="s">
        <v>2750</v>
      </c>
      <c r="I6546" t="s">
        <v>2737</v>
      </c>
      <c r="J6546" s="8">
        <v>43818.388194444444</v>
      </c>
      <c r="K6546">
        <v>272</v>
      </c>
      <c r="L6546">
        <v>47562</v>
      </c>
    </row>
    <row r="6547" spans="1:12" hidden="1" x14ac:dyDescent="0.25">
      <c r="A6547" t="s">
        <v>2365</v>
      </c>
      <c r="B6547" t="s">
        <v>2364</v>
      </c>
      <c r="C6547" t="s">
        <v>2363</v>
      </c>
      <c r="D6547">
        <v>16794.34</v>
      </c>
      <c r="E6547">
        <v>46.77</v>
      </c>
      <c r="F6547">
        <v>13031</v>
      </c>
      <c r="G6547">
        <v>27013031</v>
      </c>
      <c r="H6547" t="s">
        <v>3149</v>
      </c>
      <c r="I6547" t="s">
        <v>2737</v>
      </c>
      <c r="J6547" s="8">
        <v>43818.388194444444</v>
      </c>
      <c r="K6547">
        <v>270</v>
      </c>
      <c r="L6547">
        <v>47562</v>
      </c>
    </row>
    <row r="6548" spans="1:12" hidden="1" x14ac:dyDescent="0.25">
      <c r="A6548" t="s">
        <v>2365</v>
      </c>
      <c r="B6548" t="s">
        <v>2364</v>
      </c>
      <c r="C6548" t="s">
        <v>2363</v>
      </c>
      <c r="D6548">
        <v>16794.34</v>
      </c>
      <c r="E6548">
        <v>47.99</v>
      </c>
      <c r="F6548" t="s">
        <v>2737</v>
      </c>
      <c r="G6548">
        <v>27210100</v>
      </c>
      <c r="H6548" t="s">
        <v>2750</v>
      </c>
      <c r="I6548" t="s">
        <v>2737</v>
      </c>
      <c r="J6548" s="8">
        <v>43818.388194444444</v>
      </c>
      <c r="K6548">
        <v>272</v>
      </c>
      <c r="L6548">
        <v>47562</v>
      </c>
    </row>
    <row r="6549" spans="1:12" hidden="1" x14ac:dyDescent="0.25">
      <c r="A6549" t="s">
        <v>2365</v>
      </c>
      <c r="B6549" t="s">
        <v>2364</v>
      </c>
      <c r="C6549" t="s">
        <v>2363</v>
      </c>
      <c r="D6549">
        <v>16794.34</v>
      </c>
      <c r="E6549">
        <v>11.92</v>
      </c>
      <c r="F6549" t="s">
        <v>2752</v>
      </c>
      <c r="G6549">
        <v>27038238</v>
      </c>
      <c r="H6549" t="s">
        <v>2753</v>
      </c>
      <c r="I6549" t="s">
        <v>2737</v>
      </c>
      <c r="J6549" s="8">
        <v>43818.388194444444</v>
      </c>
      <c r="K6549">
        <v>270</v>
      </c>
      <c r="L6549">
        <v>47562</v>
      </c>
    </row>
    <row r="6550" spans="1:12" hidden="1" x14ac:dyDescent="0.25">
      <c r="A6550" t="s">
        <v>2365</v>
      </c>
      <c r="B6550" t="s">
        <v>2364</v>
      </c>
      <c r="C6550" t="s">
        <v>2363</v>
      </c>
      <c r="D6550">
        <v>16794.34</v>
      </c>
      <c r="E6550">
        <v>11.59</v>
      </c>
      <c r="F6550" t="s">
        <v>2737</v>
      </c>
      <c r="G6550">
        <v>27069212</v>
      </c>
      <c r="H6550" t="s">
        <v>2754</v>
      </c>
      <c r="I6550" t="s">
        <v>2737</v>
      </c>
      <c r="J6550" s="8">
        <v>43818.388194444444</v>
      </c>
      <c r="K6550">
        <v>270</v>
      </c>
      <c r="L6550">
        <v>47562</v>
      </c>
    </row>
    <row r="6551" spans="1:12" hidden="1" x14ac:dyDescent="0.25">
      <c r="A6551" t="s">
        <v>2365</v>
      </c>
      <c r="B6551" t="s">
        <v>2364</v>
      </c>
      <c r="C6551" t="s">
        <v>2363</v>
      </c>
      <c r="D6551">
        <v>16794.34</v>
      </c>
      <c r="E6551">
        <v>10.53</v>
      </c>
      <c r="F6551" t="s">
        <v>2737</v>
      </c>
      <c r="G6551">
        <v>27013394</v>
      </c>
      <c r="H6551" t="s">
        <v>2789</v>
      </c>
      <c r="I6551" t="s">
        <v>2737</v>
      </c>
      <c r="J6551" s="8">
        <v>43818.388194444444</v>
      </c>
      <c r="K6551">
        <v>270</v>
      </c>
      <c r="L6551">
        <v>47562</v>
      </c>
    </row>
    <row r="6552" spans="1:12" hidden="1" x14ac:dyDescent="0.25">
      <c r="A6552" t="s">
        <v>2365</v>
      </c>
      <c r="B6552" t="s">
        <v>2364</v>
      </c>
      <c r="C6552" t="s">
        <v>2363</v>
      </c>
      <c r="D6552">
        <v>16794.34</v>
      </c>
      <c r="E6552">
        <v>7.35</v>
      </c>
      <c r="F6552" t="s">
        <v>2737</v>
      </c>
      <c r="G6552">
        <v>27013392</v>
      </c>
      <c r="H6552" t="s">
        <v>2755</v>
      </c>
      <c r="I6552" t="s">
        <v>2737</v>
      </c>
      <c r="J6552" s="8">
        <v>43818.388194444444</v>
      </c>
      <c r="K6552">
        <v>270</v>
      </c>
      <c r="L6552">
        <v>47562</v>
      </c>
    </row>
    <row r="6553" spans="1:12" hidden="1" x14ac:dyDescent="0.25">
      <c r="A6553" t="s">
        <v>2365</v>
      </c>
      <c r="B6553" t="s">
        <v>2364</v>
      </c>
      <c r="C6553" t="s">
        <v>2363</v>
      </c>
      <c r="D6553">
        <v>16794.34</v>
      </c>
      <c r="E6553">
        <v>21.19</v>
      </c>
      <c r="F6553" t="s">
        <v>2737</v>
      </c>
      <c r="G6553">
        <v>27013399</v>
      </c>
      <c r="H6553" t="s">
        <v>2739</v>
      </c>
      <c r="I6553" t="s">
        <v>2737</v>
      </c>
      <c r="J6553" s="8">
        <v>43818.388194444444</v>
      </c>
      <c r="K6553">
        <v>270</v>
      </c>
      <c r="L6553">
        <v>47562</v>
      </c>
    </row>
    <row r="6554" spans="1:12" hidden="1" x14ac:dyDescent="0.25">
      <c r="A6554" t="s">
        <v>2365</v>
      </c>
      <c r="B6554" t="s">
        <v>2364</v>
      </c>
      <c r="C6554" t="s">
        <v>2363</v>
      </c>
      <c r="D6554">
        <v>16794.34</v>
      </c>
      <c r="E6554">
        <v>10.97</v>
      </c>
      <c r="F6554" t="s">
        <v>2737</v>
      </c>
      <c r="G6554">
        <v>27280043</v>
      </c>
      <c r="H6554" t="s">
        <v>2740</v>
      </c>
      <c r="I6554" t="s">
        <v>2737</v>
      </c>
      <c r="J6554" s="8">
        <v>43818.388194444444</v>
      </c>
      <c r="K6554">
        <v>272</v>
      </c>
      <c r="L6554">
        <v>47562</v>
      </c>
    </row>
    <row r="6555" spans="1:12" hidden="1" x14ac:dyDescent="0.25">
      <c r="A6555" t="s">
        <v>2365</v>
      </c>
      <c r="B6555" t="s">
        <v>2364</v>
      </c>
      <c r="C6555" t="s">
        <v>2363</v>
      </c>
      <c r="D6555">
        <v>16794.34</v>
      </c>
      <c r="E6555">
        <v>-11.92</v>
      </c>
      <c r="F6555" t="s">
        <v>2752</v>
      </c>
      <c r="G6555">
        <v>27038238</v>
      </c>
      <c r="H6555" t="s">
        <v>2753</v>
      </c>
      <c r="I6555" t="s">
        <v>2737</v>
      </c>
      <c r="J6555" s="8">
        <v>43818.388194444444</v>
      </c>
      <c r="K6555">
        <v>270</v>
      </c>
      <c r="L6555">
        <v>47562</v>
      </c>
    </row>
    <row r="6556" spans="1:12" hidden="1" x14ac:dyDescent="0.25">
      <c r="A6556" t="s">
        <v>2365</v>
      </c>
      <c r="B6556" t="s">
        <v>2364</v>
      </c>
      <c r="C6556" t="s">
        <v>2363</v>
      </c>
      <c r="D6556">
        <v>16794.34</v>
      </c>
      <c r="E6556">
        <v>11.92</v>
      </c>
      <c r="F6556" t="s">
        <v>2752</v>
      </c>
      <c r="G6556">
        <v>27038238</v>
      </c>
      <c r="H6556" t="s">
        <v>2753</v>
      </c>
      <c r="I6556" t="s">
        <v>2737</v>
      </c>
      <c r="J6556" s="8">
        <v>43818.388194444444</v>
      </c>
      <c r="K6556">
        <v>270</v>
      </c>
      <c r="L6556">
        <v>47562</v>
      </c>
    </row>
    <row r="6557" spans="1:12" hidden="1" x14ac:dyDescent="0.25">
      <c r="A6557" t="s">
        <v>2365</v>
      </c>
      <c r="B6557" t="s">
        <v>2364</v>
      </c>
      <c r="C6557" t="s">
        <v>2363</v>
      </c>
      <c r="D6557">
        <v>16794.34</v>
      </c>
      <c r="E6557">
        <v>44.6</v>
      </c>
      <c r="F6557">
        <v>37024</v>
      </c>
      <c r="G6557">
        <v>27037024</v>
      </c>
      <c r="H6557" t="s">
        <v>2835</v>
      </c>
      <c r="I6557" t="s">
        <v>2737</v>
      </c>
      <c r="J6557" s="8">
        <v>43818.388194444444</v>
      </c>
      <c r="K6557">
        <v>270</v>
      </c>
      <c r="L6557">
        <v>47562</v>
      </c>
    </row>
    <row r="6558" spans="1:12" hidden="1" x14ac:dyDescent="0.25">
      <c r="A6558" t="s">
        <v>2365</v>
      </c>
      <c r="B6558" t="s">
        <v>2364</v>
      </c>
      <c r="C6558" t="s">
        <v>2363</v>
      </c>
      <c r="D6558">
        <v>16794.34</v>
      </c>
      <c r="E6558">
        <v>7.87</v>
      </c>
      <c r="F6558" t="s">
        <v>2737</v>
      </c>
      <c r="G6558">
        <v>27210100</v>
      </c>
      <c r="H6558" t="s">
        <v>2750</v>
      </c>
      <c r="I6558" t="s">
        <v>2737</v>
      </c>
      <c r="J6558" s="8">
        <v>43818.388194444444</v>
      </c>
      <c r="K6558">
        <v>272</v>
      </c>
      <c r="L6558">
        <v>47562</v>
      </c>
    </row>
    <row r="6559" spans="1:12" hidden="1" x14ac:dyDescent="0.25">
      <c r="A6559" t="s">
        <v>2365</v>
      </c>
      <c r="B6559" t="s">
        <v>2364</v>
      </c>
      <c r="C6559" t="s">
        <v>2363</v>
      </c>
      <c r="D6559">
        <v>16794.34</v>
      </c>
      <c r="E6559">
        <v>22.66</v>
      </c>
      <c r="F6559" t="s">
        <v>2737</v>
      </c>
      <c r="G6559">
        <v>27210100</v>
      </c>
      <c r="H6559" t="s">
        <v>2750</v>
      </c>
      <c r="I6559" t="s">
        <v>2737</v>
      </c>
      <c r="J6559" s="8">
        <v>43818.388194444444</v>
      </c>
      <c r="K6559">
        <v>272</v>
      </c>
      <c r="L6559">
        <v>47562</v>
      </c>
    </row>
    <row r="6560" spans="1:12" hidden="1" x14ac:dyDescent="0.25">
      <c r="A6560" t="s">
        <v>2365</v>
      </c>
      <c r="B6560" t="s">
        <v>2364</v>
      </c>
      <c r="C6560" t="s">
        <v>2363</v>
      </c>
      <c r="D6560">
        <v>16794.34</v>
      </c>
      <c r="E6560">
        <v>21</v>
      </c>
      <c r="F6560" t="s">
        <v>2759</v>
      </c>
      <c r="G6560">
        <v>25022093</v>
      </c>
      <c r="H6560" t="s">
        <v>2924</v>
      </c>
      <c r="I6560" t="s">
        <v>2737</v>
      </c>
      <c r="J6560" s="8">
        <v>43818.388194444444</v>
      </c>
      <c r="K6560">
        <v>250</v>
      </c>
      <c r="L6560">
        <v>47562</v>
      </c>
    </row>
    <row r="6561" spans="1:12" hidden="1" x14ac:dyDescent="0.25">
      <c r="A6561" t="s">
        <v>2365</v>
      </c>
      <c r="B6561" t="s">
        <v>2364</v>
      </c>
      <c r="C6561" t="s">
        <v>2363</v>
      </c>
      <c r="D6561">
        <v>16794.34</v>
      </c>
      <c r="E6561">
        <v>46</v>
      </c>
      <c r="F6561" t="s">
        <v>2742</v>
      </c>
      <c r="G6561">
        <v>25021907</v>
      </c>
      <c r="H6561" t="s">
        <v>2743</v>
      </c>
      <c r="I6561" t="s">
        <v>2737</v>
      </c>
      <c r="J6561" s="8">
        <v>43818.388194444444</v>
      </c>
      <c r="K6561">
        <v>250</v>
      </c>
      <c r="L6561">
        <v>47562</v>
      </c>
    </row>
    <row r="6562" spans="1:12" hidden="1" x14ac:dyDescent="0.25">
      <c r="A6562" t="s">
        <v>2365</v>
      </c>
      <c r="B6562" t="s">
        <v>2364</v>
      </c>
      <c r="C6562" t="s">
        <v>2363</v>
      </c>
      <c r="D6562">
        <v>16794.34</v>
      </c>
      <c r="E6562">
        <v>19</v>
      </c>
      <c r="F6562" t="s">
        <v>2865</v>
      </c>
      <c r="G6562">
        <v>25024630</v>
      </c>
      <c r="H6562" t="s">
        <v>2866</v>
      </c>
      <c r="I6562" t="s">
        <v>2737</v>
      </c>
      <c r="J6562" s="8">
        <v>43818.388194444444</v>
      </c>
      <c r="K6562">
        <v>250</v>
      </c>
      <c r="L6562">
        <v>47562</v>
      </c>
    </row>
    <row r="6563" spans="1:12" hidden="1" x14ac:dyDescent="0.25">
      <c r="A6563" t="s">
        <v>2365</v>
      </c>
      <c r="B6563" t="s">
        <v>2364</v>
      </c>
      <c r="C6563" t="s">
        <v>2363</v>
      </c>
      <c r="D6563">
        <v>16794.34</v>
      </c>
      <c r="E6563">
        <v>21</v>
      </c>
      <c r="F6563" t="s">
        <v>2768</v>
      </c>
      <c r="G6563">
        <v>25021916</v>
      </c>
      <c r="H6563" t="s">
        <v>2918</v>
      </c>
      <c r="I6563" t="s">
        <v>2737</v>
      </c>
      <c r="J6563" s="8">
        <v>43818.388194444444</v>
      </c>
      <c r="K6563">
        <v>250</v>
      </c>
      <c r="L6563">
        <v>47562</v>
      </c>
    </row>
    <row r="6564" spans="1:12" hidden="1" x14ac:dyDescent="0.25">
      <c r="A6564" t="s">
        <v>2365</v>
      </c>
      <c r="B6564" t="s">
        <v>2364</v>
      </c>
      <c r="C6564" t="s">
        <v>2363</v>
      </c>
      <c r="D6564">
        <v>16794.34</v>
      </c>
      <c r="E6564">
        <v>46</v>
      </c>
      <c r="F6564" t="s">
        <v>2737</v>
      </c>
      <c r="G6564">
        <v>25023527</v>
      </c>
      <c r="H6564" t="s">
        <v>2925</v>
      </c>
      <c r="I6564" t="s">
        <v>2737</v>
      </c>
      <c r="J6564" s="8">
        <v>43818.388194444444</v>
      </c>
      <c r="K6564">
        <v>250</v>
      </c>
      <c r="L6564">
        <v>47562</v>
      </c>
    </row>
    <row r="6565" spans="1:12" hidden="1" x14ac:dyDescent="0.25">
      <c r="A6565" t="s">
        <v>2365</v>
      </c>
      <c r="B6565" t="s">
        <v>2364</v>
      </c>
      <c r="C6565" t="s">
        <v>2363</v>
      </c>
      <c r="D6565">
        <v>16794.34</v>
      </c>
      <c r="E6565">
        <v>26</v>
      </c>
      <c r="F6565" t="s">
        <v>2936</v>
      </c>
      <c r="G6565">
        <v>63621082</v>
      </c>
      <c r="H6565" t="s">
        <v>2937</v>
      </c>
      <c r="I6565" t="s">
        <v>2737</v>
      </c>
      <c r="J6565" s="8">
        <v>43818.388194444444</v>
      </c>
      <c r="K6565">
        <v>636</v>
      </c>
      <c r="L6565">
        <v>47562</v>
      </c>
    </row>
    <row r="6566" spans="1:12" hidden="1" x14ac:dyDescent="0.25">
      <c r="A6566" t="s">
        <v>2365</v>
      </c>
      <c r="B6566" t="s">
        <v>2364</v>
      </c>
      <c r="C6566" t="s">
        <v>2363</v>
      </c>
      <c r="D6566">
        <v>16794.34</v>
      </c>
      <c r="E6566">
        <v>21</v>
      </c>
      <c r="F6566" t="s">
        <v>2768</v>
      </c>
      <c r="G6566">
        <v>25021916</v>
      </c>
      <c r="H6566" t="s">
        <v>2918</v>
      </c>
      <c r="I6566" t="s">
        <v>2737</v>
      </c>
      <c r="J6566" s="8">
        <v>43818.388194444444</v>
      </c>
      <c r="K6566">
        <v>250</v>
      </c>
      <c r="L6566">
        <v>47562</v>
      </c>
    </row>
    <row r="6567" spans="1:12" hidden="1" x14ac:dyDescent="0.25">
      <c r="A6567" t="s">
        <v>2365</v>
      </c>
      <c r="B6567" t="s">
        <v>2364</v>
      </c>
      <c r="C6567" t="s">
        <v>2363</v>
      </c>
      <c r="D6567">
        <v>16794.34</v>
      </c>
      <c r="E6567">
        <v>7</v>
      </c>
      <c r="F6567" t="s">
        <v>2737</v>
      </c>
      <c r="G6567">
        <v>25024632</v>
      </c>
      <c r="H6567" t="s">
        <v>2758</v>
      </c>
      <c r="I6567" t="s">
        <v>2737</v>
      </c>
      <c r="J6567" s="8">
        <v>43818.388194444444</v>
      </c>
      <c r="K6567">
        <v>250</v>
      </c>
      <c r="L6567">
        <v>47562</v>
      </c>
    </row>
    <row r="6568" spans="1:12" hidden="1" x14ac:dyDescent="0.25">
      <c r="A6568" t="s">
        <v>2365</v>
      </c>
      <c r="B6568" t="s">
        <v>2364</v>
      </c>
      <c r="C6568" t="s">
        <v>2363</v>
      </c>
      <c r="D6568">
        <v>16794.34</v>
      </c>
      <c r="E6568">
        <v>60</v>
      </c>
      <c r="F6568" t="s">
        <v>2737</v>
      </c>
      <c r="G6568">
        <v>25924305</v>
      </c>
      <c r="H6568" t="s">
        <v>3014</v>
      </c>
      <c r="I6568" t="s">
        <v>2737</v>
      </c>
      <c r="J6568" s="8">
        <v>43818.388194444444</v>
      </c>
      <c r="K6568">
        <v>259</v>
      </c>
      <c r="L6568">
        <v>47562</v>
      </c>
    </row>
    <row r="6569" spans="1:12" hidden="1" x14ac:dyDescent="0.25">
      <c r="A6569" t="s">
        <v>2365</v>
      </c>
      <c r="B6569" t="s">
        <v>2364</v>
      </c>
      <c r="C6569" t="s">
        <v>2363</v>
      </c>
      <c r="D6569">
        <v>16794.34</v>
      </c>
      <c r="E6569">
        <v>119</v>
      </c>
      <c r="F6569" t="s">
        <v>2759</v>
      </c>
      <c r="G6569">
        <v>25023911</v>
      </c>
      <c r="H6569" t="s">
        <v>3082</v>
      </c>
      <c r="I6569" t="s">
        <v>2737</v>
      </c>
      <c r="J6569" s="8">
        <v>43818.388194444444</v>
      </c>
      <c r="K6569">
        <v>250</v>
      </c>
      <c r="L6569">
        <v>47562</v>
      </c>
    </row>
    <row r="6570" spans="1:12" hidden="1" x14ac:dyDescent="0.25">
      <c r="A6570" t="s">
        <v>2365</v>
      </c>
      <c r="B6570" t="s">
        <v>2364</v>
      </c>
      <c r="C6570" t="s">
        <v>2363</v>
      </c>
      <c r="D6570">
        <v>16794.34</v>
      </c>
      <c r="E6570">
        <v>21</v>
      </c>
      <c r="F6570" t="s">
        <v>2848</v>
      </c>
      <c r="G6570">
        <v>63623574</v>
      </c>
      <c r="H6570" t="s">
        <v>2849</v>
      </c>
      <c r="I6570" t="s">
        <v>2737</v>
      </c>
      <c r="J6570" s="8">
        <v>43818.388194444444</v>
      </c>
      <c r="K6570">
        <v>636</v>
      </c>
      <c r="L6570">
        <v>47562</v>
      </c>
    </row>
    <row r="6571" spans="1:12" hidden="1" x14ac:dyDescent="0.25">
      <c r="A6571" t="s">
        <v>2365</v>
      </c>
      <c r="B6571" t="s">
        <v>2364</v>
      </c>
      <c r="C6571" t="s">
        <v>2363</v>
      </c>
      <c r="D6571">
        <v>16794.34</v>
      </c>
      <c r="E6571">
        <v>21</v>
      </c>
      <c r="F6571" t="s">
        <v>2897</v>
      </c>
      <c r="G6571">
        <v>25021100</v>
      </c>
      <c r="H6571" t="s">
        <v>2898</v>
      </c>
      <c r="I6571" t="s">
        <v>2737</v>
      </c>
      <c r="J6571" s="8">
        <v>43818.388194444444</v>
      </c>
      <c r="K6571">
        <v>250</v>
      </c>
      <c r="L6571">
        <v>47562</v>
      </c>
    </row>
    <row r="6572" spans="1:12" hidden="1" x14ac:dyDescent="0.25">
      <c r="A6572" t="s">
        <v>2365</v>
      </c>
      <c r="B6572" t="s">
        <v>2364</v>
      </c>
      <c r="C6572" t="s">
        <v>2363</v>
      </c>
      <c r="D6572">
        <v>16794.34</v>
      </c>
      <c r="E6572">
        <v>21</v>
      </c>
      <c r="F6572" t="s">
        <v>2737</v>
      </c>
      <c r="G6572">
        <v>25824575</v>
      </c>
      <c r="H6572" t="s">
        <v>3017</v>
      </c>
      <c r="I6572" t="s">
        <v>2737</v>
      </c>
      <c r="J6572" s="8">
        <v>43818.388194444444</v>
      </c>
      <c r="K6572">
        <v>258</v>
      </c>
      <c r="L6572">
        <v>47562</v>
      </c>
    </row>
    <row r="6573" spans="1:12" hidden="1" x14ac:dyDescent="0.25">
      <c r="A6573" t="s">
        <v>2365</v>
      </c>
      <c r="B6573" t="s">
        <v>2364</v>
      </c>
      <c r="C6573" t="s">
        <v>2363</v>
      </c>
      <c r="D6573">
        <v>16794.34</v>
      </c>
      <c r="E6573">
        <v>34</v>
      </c>
      <c r="F6573" t="s">
        <v>3015</v>
      </c>
      <c r="G6573">
        <v>25021327</v>
      </c>
      <c r="H6573" t="s">
        <v>3016</v>
      </c>
      <c r="I6573" t="s">
        <v>2737</v>
      </c>
      <c r="J6573" s="8">
        <v>43818.388194444444</v>
      </c>
      <c r="K6573">
        <v>250</v>
      </c>
      <c r="L6573">
        <v>47562</v>
      </c>
    </row>
    <row r="6574" spans="1:12" hidden="1" x14ac:dyDescent="0.25">
      <c r="A6574" t="s">
        <v>2365</v>
      </c>
      <c r="B6574" t="s">
        <v>2364</v>
      </c>
      <c r="C6574" t="s">
        <v>2363</v>
      </c>
      <c r="D6574">
        <v>16794.34</v>
      </c>
      <c r="E6574">
        <v>218</v>
      </c>
      <c r="F6574" t="s">
        <v>3049</v>
      </c>
      <c r="G6574">
        <v>63621126</v>
      </c>
      <c r="H6574" t="s">
        <v>3050</v>
      </c>
      <c r="I6574" t="s">
        <v>2737</v>
      </c>
      <c r="J6574" s="8">
        <v>43818.388194444444</v>
      </c>
      <c r="K6574">
        <v>636</v>
      </c>
      <c r="L6574">
        <v>47562</v>
      </c>
    </row>
    <row r="6575" spans="1:12" hidden="1" x14ac:dyDescent="0.25">
      <c r="A6575" t="s">
        <v>2365</v>
      </c>
      <c r="B6575" t="s">
        <v>2364</v>
      </c>
      <c r="C6575" t="s">
        <v>2363</v>
      </c>
      <c r="D6575">
        <v>16794.34</v>
      </c>
      <c r="E6575">
        <v>114</v>
      </c>
      <c r="F6575" t="s">
        <v>3018</v>
      </c>
      <c r="G6575">
        <v>63621129</v>
      </c>
      <c r="H6575" t="s">
        <v>3019</v>
      </c>
      <c r="I6575" t="s">
        <v>2737</v>
      </c>
      <c r="J6575" s="8">
        <v>43818.388194444444</v>
      </c>
      <c r="K6575">
        <v>636</v>
      </c>
      <c r="L6575">
        <v>47562</v>
      </c>
    </row>
    <row r="6576" spans="1:12" hidden="1" x14ac:dyDescent="0.25">
      <c r="A6576" t="s">
        <v>2365</v>
      </c>
      <c r="B6576" t="s">
        <v>2364</v>
      </c>
      <c r="C6576" t="s">
        <v>2363</v>
      </c>
      <c r="D6576">
        <v>16794.34</v>
      </c>
      <c r="E6576">
        <v>159</v>
      </c>
      <c r="F6576" t="s">
        <v>2759</v>
      </c>
      <c r="G6576">
        <v>25021407</v>
      </c>
      <c r="H6576" t="s">
        <v>2760</v>
      </c>
      <c r="I6576" t="s">
        <v>2737</v>
      </c>
      <c r="J6576" s="8">
        <v>43818.388194444444</v>
      </c>
      <c r="K6576">
        <v>250</v>
      </c>
      <c r="L6576">
        <v>47562</v>
      </c>
    </row>
    <row r="6577" spans="1:15" hidden="1" x14ac:dyDescent="0.25">
      <c r="A6577" t="s">
        <v>2365</v>
      </c>
      <c r="B6577" t="s">
        <v>2364</v>
      </c>
      <c r="C6577" t="s">
        <v>2363</v>
      </c>
      <c r="D6577">
        <v>16794.34</v>
      </c>
      <c r="E6577">
        <v>46</v>
      </c>
      <c r="F6577" t="s">
        <v>2742</v>
      </c>
      <c r="G6577">
        <v>25021907</v>
      </c>
      <c r="H6577" t="s">
        <v>2743</v>
      </c>
      <c r="I6577" t="s">
        <v>2737</v>
      </c>
      <c r="J6577" s="8">
        <v>43818.388194444444</v>
      </c>
      <c r="K6577">
        <v>250</v>
      </c>
      <c r="L6577">
        <v>47562</v>
      </c>
    </row>
    <row r="6578" spans="1:15" hidden="1" x14ac:dyDescent="0.25">
      <c r="A6578" t="s">
        <v>2365</v>
      </c>
      <c r="B6578" t="s">
        <v>2364</v>
      </c>
      <c r="C6578" t="s">
        <v>2363</v>
      </c>
      <c r="D6578">
        <v>16794.34</v>
      </c>
      <c r="E6578">
        <v>19</v>
      </c>
      <c r="F6578" t="s">
        <v>2922</v>
      </c>
      <c r="G6578">
        <v>63621140</v>
      </c>
      <c r="H6578" t="s">
        <v>2923</v>
      </c>
      <c r="I6578" t="s">
        <v>2737</v>
      </c>
      <c r="J6578" s="8">
        <v>43818.388194444444</v>
      </c>
      <c r="K6578">
        <v>636</v>
      </c>
      <c r="L6578">
        <v>47562</v>
      </c>
    </row>
    <row r="6579" spans="1:15" hidden="1" x14ac:dyDescent="0.25">
      <c r="A6579" t="s">
        <v>2365</v>
      </c>
      <c r="B6579" t="s">
        <v>2364</v>
      </c>
      <c r="C6579" t="s">
        <v>2363</v>
      </c>
      <c r="D6579">
        <v>16794.34</v>
      </c>
      <c r="E6579">
        <v>-21</v>
      </c>
      <c r="F6579" t="s">
        <v>2759</v>
      </c>
      <c r="G6579">
        <v>25022093</v>
      </c>
      <c r="H6579" t="s">
        <v>2924</v>
      </c>
      <c r="I6579" t="s">
        <v>2737</v>
      </c>
      <c r="J6579" s="8">
        <v>43818.388194444444</v>
      </c>
      <c r="K6579">
        <v>250</v>
      </c>
      <c r="L6579">
        <v>47562</v>
      </c>
    </row>
    <row r="6580" spans="1:15" hidden="1" x14ac:dyDescent="0.25">
      <c r="A6580" t="s">
        <v>2365</v>
      </c>
      <c r="B6580" t="s">
        <v>2364</v>
      </c>
      <c r="C6580" t="s">
        <v>2363</v>
      </c>
      <c r="D6580">
        <v>16794.34</v>
      </c>
      <c r="E6580">
        <v>7</v>
      </c>
      <c r="F6580" t="s">
        <v>2737</v>
      </c>
      <c r="G6580">
        <v>25024632</v>
      </c>
      <c r="H6580" t="s">
        <v>2758</v>
      </c>
      <c r="I6580" t="s">
        <v>2737</v>
      </c>
      <c r="J6580" s="8">
        <v>43818.388194444444</v>
      </c>
      <c r="K6580">
        <v>250</v>
      </c>
      <c r="L6580">
        <v>47562</v>
      </c>
    </row>
    <row r="6581" spans="1:15" hidden="1" x14ac:dyDescent="0.25">
      <c r="A6581" t="s">
        <v>2365</v>
      </c>
      <c r="B6581" t="s">
        <v>2364</v>
      </c>
      <c r="C6581" t="s">
        <v>2363</v>
      </c>
      <c r="D6581">
        <v>16794.34</v>
      </c>
      <c r="E6581">
        <v>21</v>
      </c>
      <c r="F6581" t="s">
        <v>2848</v>
      </c>
      <c r="G6581">
        <v>63623574</v>
      </c>
      <c r="H6581" t="s">
        <v>2849</v>
      </c>
      <c r="I6581" t="s">
        <v>2737</v>
      </c>
      <c r="J6581" s="8">
        <v>43818.388194444444</v>
      </c>
      <c r="K6581">
        <v>636</v>
      </c>
      <c r="L6581">
        <v>47562</v>
      </c>
    </row>
    <row r="6582" spans="1:15" hidden="1" x14ac:dyDescent="0.25">
      <c r="A6582" t="s">
        <v>2365</v>
      </c>
      <c r="B6582" t="s">
        <v>2364</v>
      </c>
      <c r="C6582" t="s">
        <v>2363</v>
      </c>
      <c r="D6582">
        <v>16794.34</v>
      </c>
      <c r="E6582">
        <v>19</v>
      </c>
      <c r="F6582" t="s">
        <v>3024</v>
      </c>
      <c r="G6582">
        <v>25021200</v>
      </c>
      <c r="H6582" t="s">
        <v>3025</v>
      </c>
      <c r="I6582" t="s">
        <v>2737</v>
      </c>
      <c r="J6582" s="8">
        <v>43818.388194444444</v>
      </c>
      <c r="K6582">
        <v>250</v>
      </c>
      <c r="L6582">
        <v>47562</v>
      </c>
    </row>
    <row r="6583" spans="1:15" hidden="1" x14ac:dyDescent="0.25">
      <c r="A6583" t="s">
        <v>2365</v>
      </c>
      <c r="B6583" t="s">
        <v>2364</v>
      </c>
      <c r="C6583" t="s">
        <v>2363</v>
      </c>
      <c r="D6583">
        <v>16794.34</v>
      </c>
      <c r="E6583">
        <v>21</v>
      </c>
      <c r="F6583" t="s">
        <v>2848</v>
      </c>
      <c r="G6583">
        <v>63623574</v>
      </c>
      <c r="H6583" t="s">
        <v>2849</v>
      </c>
      <c r="I6583" t="s">
        <v>2737</v>
      </c>
      <c r="J6583" s="8">
        <v>43818.388194444444</v>
      </c>
      <c r="K6583">
        <v>636</v>
      </c>
      <c r="L6583">
        <v>47562</v>
      </c>
    </row>
    <row r="6584" spans="1:15" hidden="1" x14ac:dyDescent="0.25">
      <c r="A6584" t="s">
        <v>2365</v>
      </c>
      <c r="B6584" t="s">
        <v>2364</v>
      </c>
      <c r="C6584" t="s">
        <v>2363</v>
      </c>
      <c r="D6584">
        <v>16794.34</v>
      </c>
      <c r="E6584">
        <v>7</v>
      </c>
      <c r="F6584">
        <v>23733</v>
      </c>
      <c r="G6584">
        <v>25923733</v>
      </c>
      <c r="H6584" t="s">
        <v>2794</v>
      </c>
      <c r="I6584" t="s">
        <v>2737</v>
      </c>
      <c r="J6584" s="8">
        <v>43818.388194444444</v>
      </c>
      <c r="K6584">
        <v>259</v>
      </c>
      <c r="L6584">
        <v>47562</v>
      </c>
    </row>
    <row r="6585" spans="1:15" hidden="1" x14ac:dyDescent="0.25">
      <c r="A6585" t="s">
        <v>2365</v>
      </c>
      <c r="B6585" t="s">
        <v>2364</v>
      </c>
      <c r="C6585" t="s">
        <v>2363</v>
      </c>
      <c r="D6585">
        <v>16794.34</v>
      </c>
      <c r="E6585">
        <v>5600</v>
      </c>
      <c r="F6585" t="s">
        <v>2737</v>
      </c>
      <c r="G6585">
        <v>36014007</v>
      </c>
      <c r="H6585" t="s">
        <v>2899</v>
      </c>
      <c r="I6585" t="s">
        <v>2737</v>
      </c>
      <c r="J6585" s="8">
        <v>43818.388194444444</v>
      </c>
      <c r="K6585">
        <v>360</v>
      </c>
      <c r="L6585">
        <v>47562</v>
      </c>
      <c r="M6585" s="19">
        <v>5858</v>
      </c>
      <c r="N6585" s="19">
        <f>M6585</f>
        <v>5858</v>
      </c>
    </row>
    <row r="6586" spans="1:15" hidden="1" x14ac:dyDescent="0.25">
      <c r="A6586" t="s">
        <v>2365</v>
      </c>
      <c r="B6586" t="s">
        <v>2364</v>
      </c>
      <c r="C6586" t="s">
        <v>2363</v>
      </c>
      <c r="D6586">
        <v>16794.34</v>
      </c>
      <c r="E6586">
        <v>2240</v>
      </c>
      <c r="F6586" t="s">
        <v>2737</v>
      </c>
      <c r="G6586">
        <v>36014008</v>
      </c>
      <c r="H6586" t="s">
        <v>2927</v>
      </c>
      <c r="I6586" t="s">
        <v>2737</v>
      </c>
      <c r="J6586" s="8">
        <v>43818.388194444444</v>
      </c>
      <c r="K6586">
        <v>360</v>
      </c>
      <c r="L6586">
        <v>47562</v>
      </c>
      <c r="M6586" s="19">
        <v>1172</v>
      </c>
      <c r="N6586" s="19">
        <f>M6586*2</f>
        <v>2344</v>
      </c>
    </row>
    <row r="6587" spans="1:15" hidden="1" x14ac:dyDescent="0.25">
      <c r="A6587" t="s">
        <v>2365</v>
      </c>
      <c r="B6587" t="s">
        <v>2364</v>
      </c>
      <c r="C6587" t="s">
        <v>2363</v>
      </c>
      <c r="D6587">
        <v>16794.34</v>
      </c>
      <c r="E6587">
        <v>2418</v>
      </c>
      <c r="F6587" t="s">
        <v>2737</v>
      </c>
      <c r="G6587">
        <v>37013010</v>
      </c>
      <c r="H6587" t="s">
        <v>2747</v>
      </c>
      <c r="I6587" t="s">
        <v>2737</v>
      </c>
      <c r="J6587" s="8">
        <v>43818.388194444444</v>
      </c>
      <c r="K6587">
        <v>370</v>
      </c>
      <c r="L6587">
        <v>47562</v>
      </c>
      <c r="M6587" s="19">
        <v>33</v>
      </c>
      <c r="N6587">
        <f>E6587/31</f>
        <v>78</v>
      </c>
      <c r="O6587" s="19">
        <f>N6587*M6587</f>
        <v>2574</v>
      </c>
    </row>
    <row r="6588" spans="1:15" hidden="1" x14ac:dyDescent="0.25">
      <c r="A6588" t="s">
        <v>2365</v>
      </c>
      <c r="B6588" t="s">
        <v>2364</v>
      </c>
      <c r="C6588" t="s">
        <v>2363</v>
      </c>
      <c r="D6588">
        <v>16794.34</v>
      </c>
      <c r="E6588">
        <v>1216</v>
      </c>
      <c r="F6588">
        <v>17001</v>
      </c>
      <c r="G6588">
        <v>71017001</v>
      </c>
      <c r="H6588" t="s">
        <v>2900</v>
      </c>
      <c r="I6588" t="s">
        <v>2737</v>
      </c>
      <c r="J6588" s="8">
        <v>43818.388194444444</v>
      </c>
      <c r="K6588">
        <v>710</v>
      </c>
      <c r="L6588">
        <v>47562</v>
      </c>
      <c r="M6588" s="19">
        <v>1272</v>
      </c>
    </row>
    <row r="6589" spans="1:15" hidden="1" x14ac:dyDescent="0.25">
      <c r="A6589" t="s">
        <v>2365</v>
      </c>
      <c r="B6589" t="s">
        <v>2364</v>
      </c>
      <c r="C6589" t="s">
        <v>2363</v>
      </c>
      <c r="D6589">
        <v>16794.34</v>
      </c>
      <c r="E6589">
        <v>690</v>
      </c>
      <c r="F6589">
        <v>10260</v>
      </c>
      <c r="G6589">
        <v>71010260</v>
      </c>
      <c r="H6589" t="s">
        <v>2748</v>
      </c>
      <c r="I6589" t="s">
        <v>2737</v>
      </c>
      <c r="J6589" s="8">
        <v>43818.388194444444</v>
      </c>
      <c r="K6589">
        <v>710</v>
      </c>
      <c r="L6589">
        <v>47562</v>
      </c>
      <c r="M6589" s="19">
        <v>722</v>
      </c>
    </row>
    <row r="6590" spans="1:15" hidden="1" x14ac:dyDescent="0.25">
      <c r="A6590" t="s">
        <v>2365</v>
      </c>
      <c r="B6590" t="s">
        <v>2364</v>
      </c>
      <c r="C6590" t="s">
        <v>2363</v>
      </c>
      <c r="D6590">
        <v>16794.34</v>
      </c>
      <c r="E6590">
        <v>284</v>
      </c>
      <c r="F6590">
        <v>10261</v>
      </c>
      <c r="G6590">
        <v>71010261</v>
      </c>
      <c r="H6590" t="s">
        <v>2761</v>
      </c>
      <c r="I6590" t="s">
        <v>2737</v>
      </c>
      <c r="J6590" s="8">
        <v>43818.388194444444</v>
      </c>
      <c r="K6590">
        <v>710</v>
      </c>
      <c r="L6590">
        <v>47562</v>
      </c>
      <c r="M6590" s="19">
        <v>298</v>
      </c>
    </row>
    <row r="6591" spans="1:15" hidden="1" x14ac:dyDescent="0.25">
      <c r="A6591" t="s">
        <v>2365</v>
      </c>
      <c r="B6591" t="s">
        <v>2364</v>
      </c>
      <c r="C6591" t="s">
        <v>2363</v>
      </c>
      <c r="D6591">
        <v>16794.34</v>
      </c>
      <c r="E6591">
        <v>120</v>
      </c>
      <c r="F6591">
        <v>94640</v>
      </c>
      <c r="G6591">
        <v>41044000</v>
      </c>
      <c r="H6591" t="s">
        <v>2762</v>
      </c>
      <c r="I6591" t="s">
        <v>2737</v>
      </c>
      <c r="J6591" s="8">
        <v>43818.388194444444</v>
      </c>
      <c r="K6591">
        <v>410</v>
      </c>
      <c r="L6591">
        <v>47562</v>
      </c>
      <c r="M6591" s="19">
        <v>126</v>
      </c>
    </row>
    <row r="6592" spans="1:15" hidden="1" x14ac:dyDescent="0.25">
      <c r="A6592" t="s">
        <v>2365</v>
      </c>
      <c r="B6592" t="s">
        <v>2364</v>
      </c>
      <c r="C6592" t="s">
        <v>2363</v>
      </c>
      <c r="D6592">
        <v>16794.34</v>
      </c>
      <c r="E6592">
        <v>120</v>
      </c>
      <c r="F6592">
        <v>94640</v>
      </c>
      <c r="G6592">
        <v>41044001</v>
      </c>
      <c r="H6592" t="s">
        <v>3110</v>
      </c>
      <c r="I6592" t="s">
        <v>2737</v>
      </c>
      <c r="J6592" s="8">
        <v>43818.388194444444</v>
      </c>
      <c r="K6592">
        <v>410</v>
      </c>
      <c r="L6592">
        <v>47562</v>
      </c>
      <c r="M6592" s="19">
        <v>126</v>
      </c>
    </row>
    <row r="6593" spans="1:13" hidden="1" x14ac:dyDescent="0.25">
      <c r="A6593" t="s">
        <v>2365</v>
      </c>
      <c r="B6593" t="s">
        <v>2364</v>
      </c>
      <c r="C6593" t="s">
        <v>2363</v>
      </c>
      <c r="D6593">
        <v>16794.34</v>
      </c>
      <c r="E6593">
        <v>13.26</v>
      </c>
      <c r="F6593" t="s">
        <v>2737</v>
      </c>
      <c r="G6593">
        <v>27081047</v>
      </c>
      <c r="H6593" t="s">
        <v>2967</v>
      </c>
      <c r="I6593" t="s">
        <v>2737</v>
      </c>
      <c r="J6593" s="8">
        <v>43818.388194444444</v>
      </c>
      <c r="K6593">
        <v>270</v>
      </c>
      <c r="L6593">
        <v>47562</v>
      </c>
    </row>
    <row r="6594" spans="1:13" hidden="1" x14ac:dyDescent="0.25">
      <c r="A6594" t="s">
        <v>2365</v>
      </c>
      <c r="B6594" t="s">
        <v>2364</v>
      </c>
      <c r="C6594" t="s">
        <v>2363</v>
      </c>
      <c r="D6594">
        <v>16794.34</v>
      </c>
      <c r="E6594">
        <v>50</v>
      </c>
      <c r="F6594">
        <v>84703</v>
      </c>
      <c r="G6594">
        <v>30032002</v>
      </c>
      <c r="H6594" t="s">
        <v>2744</v>
      </c>
      <c r="I6594" t="s">
        <v>2737</v>
      </c>
      <c r="J6594" s="8">
        <v>43818.388194444444</v>
      </c>
      <c r="K6594">
        <v>300</v>
      </c>
      <c r="L6594">
        <v>47562</v>
      </c>
      <c r="M6594" s="19">
        <v>53</v>
      </c>
    </row>
    <row r="6595" spans="1:13" hidden="1" x14ac:dyDescent="0.25">
      <c r="A6595" t="s">
        <v>2365</v>
      </c>
      <c r="B6595" t="s">
        <v>2364</v>
      </c>
      <c r="C6595" t="s">
        <v>2363</v>
      </c>
      <c r="D6595">
        <v>16794.34</v>
      </c>
      <c r="E6595">
        <v>23.83</v>
      </c>
      <c r="F6595" t="s">
        <v>2752</v>
      </c>
      <c r="G6595">
        <v>27038238</v>
      </c>
      <c r="H6595" t="s">
        <v>2753</v>
      </c>
      <c r="I6595" t="s">
        <v>2737</v>
      </c>
      <c r="J6595" s="8">
        <v>43818.388194444444</v>
      </c>
      <c r="K6595">
        <v>270</v>
      </c>
      <c r="L6595">
        <v>47562</v>
      </c>
    </row>
    <row r="6596" spans="1:13" hidden="1" x14ac:dyDescent="0.25">
      <c r="A6596" t="s">
        <v>2365</v>
      </c>
      <c r="B6596" t="s">
        <v>2364</v>
      </c>
      <c r="C6596" t="s">
        <v>2363</v>
      </c>
      <c r="D6596">
        <v>16794.34</v>
      </c>
      <c r="E6596">
        <v>41.47</v>
      </c>
      <c r="F6596" t="s">
        <v>2737</v>
      </c>
      <c r="G6596">
        <v>27217274</v>
      </c>
      <c r="H6596" t="s">
        <v>3220</v>
      </c>
      <c r="I6596" t="s">
        <v>2737</v>
      </c>
      <c r="J6596" s="8">
        <v>43818.388194444444</v>
      </c>
      <c r="K6596">
        <v>272</v>
      </c>
      <c r="L6596">
        <v>47562</v>
      </c>
    </row>
    <row r="6597" spans="1:13" hidden="1" x14ac:dyDescent="0.25">
      <c r="A6597" t="s">
        <v>2365</v>
      </c>
      <c r="B6597" t="s">
        <v>2364</v>
      </c>
      <c r="C6597" t="s">
        <v>2363</v>
      </c>
      <c r="D6597">
        <v>16794.34</v>
      </c>
      <c r="E6597">
        <v>7.87</v>
      </c>
      <c r="F6597">
        <v>38162</v>
      </c>
      <c r="G6597">
        <v>27038162</v>
      </c>
      <c r="H6597" t="s">
        <v>2929</v>
      </c>
      <c r="I6597" t="s">
        <v>2737</v>
      </c>
      <c r="J6597" s="8">
        <v>43818.388194444444</v>
      </c>
      <c r="K6597">
        <v>270</v>
      </c>
      <c r="L6597">
        <v>47562</v>
      </c>
    </row>
    <row r="6598" spans="1:13" hidden="1" x14ac:dyDescent="0.25">
      <c r="A6598" t="s">
        <v>2365</v>
      </c>
      <c r="B6598" t="s">
        <v>2364</v>
      </c>
      <c r="C6598" t="s">
        <v>2363</v>
      </c>
      <c r="D6598">
        <v>16794.34</v>
      </c>
      <c r="E6598">
        <v>8.0500000000000007</v>
      </c>
      <c r="F6598" t="s">
        <v>2737</v>
      </c>
      <c r="G6598">
        <v>27210100</v>
      </c>
      <c r="H6598" t="s">
        <v>2750</v>
      </c>
      <c r="I6598" t="s">
        <v>2737</v>
      </c>
      <c r="J6598" s="8">
        <v>43818.388194444444</v>
      </c>
      <c r="K6598">
        <v>272</v>
      </c>
      <c r="L6598">
        <v>47562</v>
      </c>
    </row>
    <row r="6599" spans="1:13" hidden="1" x14ac:dyDescent="0.25">
      <c r="A6599" t="s">
        <v>2365</v>
      </c>
      <c r="B6599" t="s">
        <v>2364</v>
      </c>
      <c r="C6599" t="s">
        <v>2363</v>
      </c>
      <c r="D6599">
        <v>16794.34</v>
      </c>
      <c r="E6599">
        <v>6.69</v>
      </c>
      <c r="F6599" t="s">
        <v>2737</v>
      </c>
      <c r="G6599">
        <v>27269158</v>
      </c>
      <c r="H6599" t="s">
        <v>2930</v>
      </c>
      <c r="I6599" t="s">
        <v>2737</v>
      </c>
      <c r="J6599" s="8">
        <v>43818.388194444444</v>
      </c>
      <c r="K6599">
        <v>272</v>
      </c>
      <c r="L6599">
        <v>47562</v>
      </c>
    </row>
    <row r="6600" spans="1:13" hidden="1" x14ac:dyDescent="0.25">
      <c r="A6600" t="s">
        <v>2365</v>
      </c>
      <c r="B6600" t="s">
        <v>2364</v>
      </c>
      <c r="C6600" t="s">
        <v>2363</v>
      </c>
      <c r="D6600">
        <v>16794.34</v>
      </c>
      <c r="E6600">
        <v>472.88</v>
      </c>
      <c r="F6600" t="s">
        <v>2737</v>
      </c>
      <c r="G6600">
        <v>27210100</v>
      </c>
      <c r="H6600" t="s">
        <v>2750</v>
      </c>
      <c r="I6600" t="s">
        <v>2737</v>
      </c>
      <c r="J6600" s="8">
        <v>43818.388194444444</v>
      </c>
      <c r="K6600">
        <v>272</v>
      </c>
      <c r="L6600">
        <v>47562</v>
      </c>
    </row>
    <row r="6601" spans="1:13" hidden="1" x14ac:dyDescent="0.25">
      <c r="A6601" t="s">
        <v>2365</v>
      </c>
      <c r="B6601" t="s">
        <v>2364</v>
      </c>
      <c r="C6601" t="s">
        <v>2363</v>
      </c>
      <c r="D6601">
        <v>16794.34</v>
      </c>
      <c r="E6601">
        <v>60.82</v>
      </c>
      <c r="F6601" t="s">
        <v>2737</v>
      </c>
      <c r="G6601">
        <v>27210100</v>
      </c>
      <c r="H6601" t="s">
        <v>2750</v>
      </c>
      <c r="I6601" t="s">
        <v>2737</v>
      </c>
      <c r="J6601" s="8">
        <v>43818.388194444444</v>
      </c>
      <c r="K6601">
        <v>272</v>
      </c>
      <c r="L6601">
        <v>47562</v>
      </c>
    </row>
    <row r="6602" spans="1:13" hidden="1" x14ac:dyDescent="0.25">
      <c r="A6602" t="s">
        <v>2365</v>
      </c>
      <c r="B6602" t="s">
        <v>2364</v>
      </c>
      <c r="C6602" t="s">
        <v>2363</v>
      </c>
      <c r="D6602">
        <v>16794.34</v>
      </c>
      <c r="E6602">
        <v>-472.88</v>
      </c>
      <c r="F6602" t="s">
        <v>2737</v>
      </c>
      <c r="G6602">
        <v>27210100</v>
      </c>
      <c r="H6602" t="s">
        <v>2750</v>
      </c>
      <c r="I6602" t="s">
        <v>2737</v>
      </c>
      <c r="J6602" s="8">
        <v>43818.388194444444</v>
      </c>
      <c r="K6602">
        <v>272</v>
      </c>
      <c r="L6602">
        <v>47562</v>
      </c>
    </row>
    <row r="6603" spans="1:13" hidden="1" x14ac:dyDescent="0.25">
      <c r="A6603" t="s">
        <v>2365</v>
      </c>
      <c r="B6603" t="s">
        <v>2364</v>
      </c>
      <c r="C6603" t="s">
        <v>2363</v>
      </c>
      <c r="D6603">
        <v>16794.34</v>
      </c>
      <c r="E6603">
        <v>-60.82</v>
      </c>
      <c r="F6603" t="s">
        <v>2737</v>
      </c>
      <c r="G6603">
        <v>27210100</v>
      </c>
      <c r="H6603" t="s">
        <v>2750</v>
      </c>
      <c r="I6603" t="s">
        <v>2737</v>
      </c>
      <c r="J6603" s="8">
        <v>43818.388194444444</v>
      </c>
      <c r="K6603">
        <v>272</v>
      </c>
      <c r="L6603">
        <v>47562</v>
      </c>
    </row>
    <row r="6604" spans="1:13" hidden="1" x14ac:dyDescent="0.25">
      <c r="A6604" t="s">
        <v>2365</v>
      </c>
      <c r="B6604" t="s">
        <v>2364</v>
      </c>
      <c r="C6604" t="s">
        <v>2363</v>
      </c>
      <c r="D6604">
        <v>16794.34</v>
      </c>
      <c r="E6604">
        <v>89.13</v>
      </c>
      <c r="F6604" t="s">
        <v>2737</v>
      </c>
      <c r="G6604">
        <v>27210100</v>
      </c>
      <c r="H6604" t="s">
        <v>2750</v>
      </c>
      <c r="I6604" t="s">
        <v>2737</v>
      </c>
      <c r="J6604" s="8">
        <v>43818.388194444444</v>
      </c>
      <c r="K6604">
        <v>272</v>
      </c>
      <c r="L6604">
        <v>47562</v>
      </c>
    </row>
    <row r="6605" spans="1:13" hidden="1" x14ac:dyDescent="0.25">
      <c r="A6605" t="s">
        <v>2365</v>
      </c>
      <c r="B6605" t="s">
        <v>2364</v>
      </c>
      <c r="C6605" t="s">
        <v>2363</v>
      </c>
      <c r="D6605">
        <v>16794.34</v>
      </c>
      <c r="E6605">
        <v>8.2899999999999991</v>
      </c>
      <c r="F6605" t="s">
        <v>2737</v>
      </c>
      <c r="G6605">
        <v>27210100</v>
      </c>
      <c r="H6605" t="s">
        <v>2750</v>
      </c>
      <c r="I6605" t="s">
        <v>2737</v>
      </c>
      <c r="J6605" s="8">
        <v>43818.388194444444</v>
      </c>
      <c r="K6605">
        <v>272</v>
      </c>
      <c r="L6605">
        <v>47562</v>
      </c>
    </row>
    <row r="6606" spans="1:13" hidden="1" x14ac:dyDescent="0.25">
      <c r="A6606" t="s">
        <v>2365</v>
      </c>
      <c r="B6606" t="s">
        <v>2364</v>
      </c>
      <c r="C6606" t="s">
        <v>2363</v>
      </c>
      <c r="D6606">
        <v>16794.34</v>
      </c>
      <c r="E6606">
        <v>545.13</v>
      </c>
      <c r="F6606" t="s">
        <v>2737</v>
      </c>
      <c r="G6606">
        <v>27210100</v>
      </c>
      <c r="H6606" t="s">
        <v>2750</v>
      </c>
      <c r="I6606" t="s">
        <v>2737</v>
      </c>
      <c r="J6606" s="8">
        <v>43818.388194444444</v>
      </c>
      <c r="K6606">
        <v>272</v>
      </c>
      <c r="L6606">
        <v>47562</v>
      </c>
    </row>
    <row r="6607" spans="1:13" hidden="1" x14ac:dyDescent="0.25">
      <c r="A6607" t="s">
        <v>2365</v>
      </c>
      <c r="B6607" t="s">
        <v>2364</v>
      </c>
      <c r="C6607" t="s">
        <v>2363</v>
      </c>
      <c r="D6607">
        <v>16794.34</v>
      </c>
      <c r="E6607">
        <v>-351.09</v>
      </c>
      <c r="F6607" t="s">
        <v>2737</v>
      </c>
      <c r="G6607">
        <v>27210100</v>
      </c>
      <c r="H6607" t="s">
        <v>2750</v>
      </c>
      <c r="I6607" t="s">
        <v>2737</v>
      </c>
      <c r="J6607" s="8">
        <v>43818.388194444444</v>
      </c>
      <c r="K6607">
        <v>272</v>
      </c>
      <c r="L6607">
        <v>47562</v>
      </c>
    </row>
    <row r="6608" spans="1:13" hidden="1" x14ac:dyDescent="0.25">
      <c r="A6608" t="s">
        <v>2365</v>
      </c>
      <c r="B6608" t="s">
        <v>2364</v>
      </c>
      <c r="C6608" t="s">
        <v>2363</v>
      </c>
      <c r="D6608">
        <v>16794.34</v>
      </c>
      <c r="E6608">
        <v>8.58</v>
      </c>
      <c r="F6608" t="s">
        <v>2737</v>
      </c>
      <c r="G6608">
        <v>27069225</v>
      </c>
      <c r="H6608" t="s">
        <v>2757</v>
      </c>
      <c r="I6608" t="s">
        <v>2737</v>
      </c>
      <c r="J6608" s="8">
        <v>43818.388194444444</v>
      </c>
      <c r="K6608">
        <v>270</v>
      </c>
      <c r="L6608">
        <v>47562</v>
      </c>
    </row>
    <row r="6609" spans="1:13" hidden="1" x14ac:dyDescent="0.25">
      <c r="A6609" t="s">
        <v>2365</v>
      </c>
      <c r="B6609" t="s">
        <v>2364</v>
      </c>
      <c r="C6609" t="s">
        <v>2363</v>
      </c>
      <c r="D6609">
        <v>16794.34</v>
      </c>
      <c r="E6609">
        <v>11.4</v>
      </c>
      <c r="F6609" t="s">
        <v>3036</v>
      </c>
      <c r="G6609">
        <v>27038237</v>
      </c>
      <c r="H6609" t="s">
        <v>3037</v>
      </c>
      <c r="I6609" t="s">
        <v>2737</v>
      </c>
      <c r="J6609" s="8">
        <v>43818.388194444444</v>
      </c>
      <c r="K6609">
        <v>270</v>
      </c>
      <c r="L6609">
        <v>47562</v>
      </c>
    </row>
    <row r="6610" spans="1:13" hidden="1" x14ac:dyDescent="0.25">
      <c r="A6610" t="s">
        <v>2365</v>
      </c>
      <c r="B6610" t="s">
        <v>2364</v>
      </c>
      <c r="C6610" t="s">
        <v>2363</v>
      </c>
      <c r="D6610">
        <v>16794.34</v>
      </c>
      <c r="E6610">
        <v>278.93</v>
      </c>
      <c r="F6610">
        <v>13030</v>
      </c>
      <c r="G6610">
        <v>27013030</v>
      </c>
      <c r="H6610" t="s">
        <v>3060</v>
      </c>
      <c r="I6610" t="s">
        <v>2737</v>
      </c>
      <c r="J6610" s="8">
        <v>43818.388194444444</v>
      </c>
      <c r="K6610">
        <v>270</v>
      </c>
      <c r="L6610">
        <v>47562</v>
      </c>
    </row>
    <row r="6611" spans="1:13" hidden="1" x14ac:dyDescent="0.25">
      <c r="A6611" t="s">
        <v>2368</v>
      </c>
      <c r="B6611" t="s">
        <v>2367</v>
      </c>
      <c r="C6611" t="s">
        <v>2366</v>
      </c>
      <c r="D6611">
        <v>17035.46</v>
      </c>
      <c r="E6611">
        <v>23.83</v>
      </c>
      <c r="F6611" t="s">
        <v>2752</v>
      </c>
      <c r="G6611">
        <v>27038238</v>
      </c>
      <c r="H6611" t="s">
        <v>2753</v>
      </c>
      <c r="I6611" t="s">
        <v>2737</v>
      </c>
      <c r="J6611" s="8">
        <v>43748.248611111114</v>
      </c>
      <c r="K6611">
        <v>270</v>
      </c>
      <c r="L6611">
        <v>47562</v>
      </c>
    </row>
    <row r="6612" spans="1:13" hidden="1" x14ac:dyDescent="0.25">
      <c r="A6612" t="s">
        <v>2368</v>
      </c>
      <c r="B6612" t="s">
        <v>2367</v>
      </c>
      <c r="C6612" t="s">
        <v>2366</v>
      </c>
      <c r="D6612">
        <v>17035.46</v>
      </c>
      <c r="E6612">
        <v>89</v>
      </c>
      <c r="F6612">
        <v>88304</v>
      </c>
      <c r="G6612">
        <v>31200003</v>
      </c>
      <c r="H6612" t="s">
        <v>3216</v>
      </c>
      <c r="I6612" t="s">
        <v>2737</v>
      </c>
      <c r="J6612" s="8">
        <v>43748.248611111114</v>
      </c>
      <c r="K6612">
        <v>312</v>
      </c>
      <c r="L6612">
        <v>47562</v>
      </c>
      <c r="M6612" s="19">
        <v>94</v>
      </c>
    </row>
    <row r="6613" spans="1:13" hidden="1" x14ac:dyDescent="0.25">
      <c r="A6613" t="s">
        <v>2368</v>
      </c>
      <c r="B6613" t="s">
        <v>2367</v>
      </c>
      <c r="C6613" t="s">
        <v>2366</v>
      </c>
      <c r="D6613">
        <v>17035.46</v>
      </c>
      <c r="E6613">
        <v>9.4</v>
      </c>
      <c r="F6613" t="s">
        <v>2737</v>
      </c>
      <c r="G6613">
        <v>27269137</v>
      </c>
      <c r="H6613" t="s">
        <v>2995</v>
      </c>
      <c r="I6613" t="s">
        <v>2737</v>
      </c>
      <c r="J6613" s="8">
        <v>43748.248611111114</v>
      </c>
      <c r="K6613">
        <v>272</v>
      </c>
      <c r="L6613">
        <v>47562</v>
      </c>
    </row>
    <row r="6614" spans="1:13" hidden="1" x14ac:dyDescent="0.25">
      <c r="A6614" t="s">
        <v>2368</v>
      </c>
      <c r="B6614" t="s">
        <v>2367</v>
      </c>
      <c r="C6614" t="s">
        <v>2366</v>
      </c>
      <c r="D6614">
        <v>17035.46</v>
      </c>
      <c r="E6614">
        <v>0</v>
      </c>
      <c r="F6614" t="s">
        <v>2737</v>
      </c>
      <c r="G6614">
        <v>31200000</v>
      </c>
      <c r="H6614" t="s">
        <v>2749</v>
      </c>
      <c r="I6614" t="s">
        <v>2737</v>
      </c>
      <c r="J6614" s="8">
        <v>43748.248611111114</v>
      </c>
      <c r="K6614">
        <v>312</v>
      </c>
      <c r="L6614">
        <v>47562</v>
      </c>
      <c r="M6614" s="19">
        <v>0</v>
      </c>
    </row>
    <row r="6615" spans="1:13" hidden="1" x14ac:dyDescent="0.25">
      <c r="A6615" t="s">
        <v>2368</v>
      </c>
      <c r="B6615" t="s">
        <v>2367</v>
      </c>
      <c r="C6615" t="s">
        <v>2366</v>
      </c>
      <c r="D6615">
        <v>17035.46</v>
      </c>
      <c r="E6615">
        <v>45.73</v>
      </c>
      <c r="F6615" t="s">
        <v>2737</v>
      </c>
      <c r="G6615">
        <v>27217279</v>
      </c>
      <c r="H6615" t="s">
        <v>2928</v>
      </c>
      <c r="I6615" t="s">
        <v>2737</v>
      </c>
      <c r="J6615" s="8">
        <v>43748.248611111114</v>
      </c>
      <c r="K6615">
        <v>272</v>
      </c>
      <c r="L6615">
        <v>47562</v>
      </c>
    </row>
    <row r="6616" spans="1:13" hidden="1" x14ac:dyDescent="0.25">
      <c r="A6616" t="s">
        <v>2368</v>
      </c>
      <c r="B6616" t="s">
        <v>2367</v>
      </c>
      <c r="C6616" t="s">
        <v>2366</v>
      </c>
      <c r="D6616">
        <v>17035.46</v>
      </c>
      <c r="E6616">
        <v>7.87</v>
      </c>
      <c r="F6616">
        <v>38162</v>
      </c>
      <c r="G6616">
        <v>27038162</v>
      </c>
      <c r="H6616" t="s">
        <v>2929</v>
      </c>
      <c r="I6616" t="s">
        <v>2737</v>
      </c>
      <c r="J6616" s="8">
        <v>43748.248611111114</v>
      </c>
      <c r="K6616">
        <v>270</v>
      </c>
      <c r="L6616">
        <v>47562</v>
      </c>
    </row>
    <row r="6617" spans="1:13" hidden="1" x14ac:dyDescent="0.25">
      <c r="A6617" t="s">
        <v>2368</v>
      </c>
      <c r="B6617" t="s">
        <v>2367</v>
      </c>
      <c r="C6617" t="s">
        <v>2366</v>
      </c>
      <c r="D6617">
        <v>17035.46</v>
      </c>
      <c r="E6617">
        <v>-126</v>
      </c>
      <c r="F6617" t="s">
        <v>2895</v>
      </c>
      <c r="G6617">
        <v>25021563</v>
      </c>
      <c r="H6617" t="s">
        <v>2896</v>
      </c>
      <c r="I6617" t="s">
        <v>2737</v>
      </c>
      <c r="J6617" s="8">
        <v>43748.248611111114</v>
      </c>
      <c r="K6617">
        <v>250</v>
      </c>
      <c r="L6617">
        <v>47562</v>
      </c>
    </row>
    <row r="6618" spans="1:13" hidden="1" x14ac:dyDescent="0.25">
      <c r="A6618" t="s">
        <v>2368</v>
      </c>
      <c r="B6618" t="s">
        <v>2367</v>
      </c>
      <c r="C6618" t="s">
        <v>2366</v>
      </c>
      <c r="D6618">
        <v>17035.46</v>
      </c>
      <c r="E6618">
        <v>8.0500000000000007</v>
      </c>
      <c r="F6618" t="s">
        <v>2737</v>
      </c>
      <c r="G6618">
        <v>27210100</v>
      </c>
      <c r="H6618" t="s">
        <v>2750</v>
      </c>
      <c r="I6618" t="s">
        <v>2737</v>
      </c>
      <c r="J6618" s="8">
        <v>43748.248611111114</v>
      </c>
      <c r="K6618">
        <v>272</v>
      </c>
      <c r="L6618">
        <v>47562</v>
      </c>
    </row>
    <row r="6619" spans="1:13" hidden="1" x14ac:dyDescent="0.25">
      <c r="A6619" t="s">
        <v>2368</v>
      </c>
      <c r="B6619" t="s">
        <v>2367</v>
      </c>
      <c r="C6619" t="s">
        <v>2366</v>
      </c>
      <c r="D6619">
        <v>17035.46</v>
      </c>
      <c r="E6619">
        <v>6.69</v>
      </c>
      <c r="F6619" t="s">
        <v>2737</v>
      </c>
      <c r="G6619">
        <v>27269158</v>
      </c>
      <c r="H6619" t="s">
        <v>2930</v>
      </c>
      <c r="I6619" t="s">
        <v>2737</v>
      </c>
      <c r="J6619" s="8">
        <v>43748.248611111114</v>
      </c>
      <c r="K6619">
        <v>272</v>
      </c>
      <c r="L6619">
        <v>47562</v>
      </c>
    </row>
    <row r="6620" spans="1:13" hidden="1" x14ac:dyDescent="0.25">
      <c r="A6620" t="s">
        <v>2368</v>
      </c>
      <c r="B6620" t="s">
        <v>2367</v>
      </c>
      <c r="C6620" t="s">
        <v>2366</v>
      </c>
      <c r="D6620">
        <v>17035.46</v>
      </c>
      <c r="E6620">
        <v>11.85</v>
      </c>
      <c r="F6620" t="s">
        <v>2737</v>
      </c>
      <c r="G6620">
        <v>27069281</v>
      </c>
      <c r="H6620" t="s">
        <v>3022</v>
      </c>
      <c r="I6620" t="s">
        <v>2737</v>
      </c>
      <c r="J6620" s="8">
        <v>43748.248611111114</v>
      </c>
      <c r="K6620">
        <v>270</v>
      </c>
      <c r="L6620">
        <v>47562</v>
      </c>
    </row>
    <row r="6621" spans="1:13" hidden="1" x14ac:dyDescent="0.25">
      <c r="A6621" t="s">
        <v>2368</v>
      </c>
      <c r="B6621" t="s">
        <v>2367</v>
      </c>
      <c r="C6621" t="s">
        <v>2366</v>
      </c>
      <c r="D6621">
        <v>17035.46</v>
      </c>
      <c r="E6621">
        <v>-12.34</v>
      </c>
      <c r="F6621" t="s">
        <v>2773</v>
      </c>
      <c r="G6621">
        <v>27038236</v>
      </c>
      <c r="H6621" t="s">
        <v>2774</v>
      </c>
      <c r="I6621" t="s">
        <v>2737</v>
      </c>
      <c r="J6621" s="8">
        <v>43748.248611111114</v>
      </c>
      <c r="K6621">
        <v>270</v>
      </c>
      <c r="L6621">
        <v>47562</v>
      </c>
    </row>
    <row r="6622" spans="1:13" hidden="1" x14ac:dyDescent="0.25">
      <c r="A6622" t="s">
        <v>2368</v>
      </c>
      <c r="B6622" t="s">
        <v>2367</v>
      </c>
      <c r="C6622" t="s">
        <v>2366</v>
      </c>
      <c r="D6622">
        <v>17035.46</v>
      </c>
      <c r="E6622">
        <v>7.25</v>
      </c>
      <c r="F6622" t="s">
        <v>2737</v>
      </c>
      <c r="G6622">
        <v>27069291</v>
      </c>
      <c r="H6622" t="s">
        <v>2838</v>
      </c>
      <c r="I6622" t="s">
        <v>2737</v>
      </c>
      <c r="J6622" s="8">
        <v>43748.248611111114</v>
      </c>
      <c r="K6622">
        <v>270</v>
      </c>
      <c r="L6622">
        <v>47562</v>
      </c>
    </row>
    <row r="6623" spans="1:13" hidden="1" x14ac:dyDescent="0.25">
      <c r="A6623" t="s">
        <v>2368</v>
      </c>
      <c r="B6623" t="s">
        <v>2367</v>
      </c>
      <c r="C6623" t="s">
        <v>2366</v>
      </c>
      <c r="D6623">
        <v>17035.46</v>
      </c>
      <c r="E6623">
        <v>12.34</v>
      </c>
      <c r="F6623" t="s">
        <v>2773</v>
      </c>
      <c r="G6623">
        <v>27038236</v>
      </c>
      <c r="H6623" t="s">
        <v>2774</v>
      </c>
      <c r="I6623" t="s">
        <v>2737</v>
      </c>
      <c r="J6623" s="8">
        <v>43748.248611111114</v>
      </c>
      <c r="K6623">
        <v>270</v>
      </c>
      <c r="L6623">
        <v>47562</v>
      </c>
    </row>
    <row r="6624" spans="1:13" hidden="1" x14ac:dyDescent="0.25">
      <c r="A6624" t="s">
        <v>2368</v>
      </c>
      <c r="B6624" t="s">
        <v>2367</v>
      </c>
      <c r="C6624" t="s">
        <v>2366</v>
      </c>
      <c r="D6624">
        <v>17035.46</v>
      </c>
      <c r="E6624">
        <v>51.04</v>
      </c>
      <c r="F6624" t="s">
        <v>2737</v>
      </c>
      <c r="G6624">
        <v>27210100</v>
      </c>
      <c r="H6624" t="s">
        <v>2750</v>
      </c>
      <c r="I6624" t="s">
        <v>2737</v>
      </c>
      <c r="J6624" s="8">
        <v>43748.248611111114</v>
      </c>
      <c r="K6624">
        <v>272</v>
      </c>
      <c r="L6624">
        <v>47562</v>
      </c>
    </row>
    <row r="6625" spans="1:12" hidden="1" x14ac:dyDescent="0.25">
      <c r="A6625" t="s">
        <v>2368</v>
      </c>
      <c r="B6625" t="s">
        <v>2367</v>
      </c>
      <c r="C6625" t="s">
        <v>2366</v>
      </c>
      <c r="D6625">
        <v>17035.46</v>
      </c>
      <c r="E6625">
        <v>545.13</v>
      </c>
      <c r="F6625" t="s">
        <v>2737</v>
      </c>
      <c r="G6625">
        <v>27210100</v>
      </c>
      <c r="H6625" t="s">
        <v>2750</v>
      </c>
      <c r="I6625" t="s">
        <v>2737</v>
      </c>
      <c r="J6625" s="8">
        <v>43748.248611111114</v>
      </c>
      <c r="K6625">
        <v>272</v>
      </c>
      <c r="L6625">
        <v>47562</v>
      </c>
    </row>
    <row r="6626" spans="1:12" hidden="1" x14ac:dyDescent="0.25">
      <c r="A6626" t="s">
        <v>2368</v>
      </c>
      <c r="B6626" t="s">
        <v>2367</v>
      </c>
      <c r="C6626" t="s">
        <v>2366</v>
      </c>
      <c r="D6626">
        <v>17035.46</v>
      </c>
      <c r="E6626">
        <v>127.39</v>
      </c>
      <c r="F6626" t="s">
        <v>3218</v>
      </c>
      <c r="G6626">
        <v>27210110</v>
      </c>
      <c r="H6626" t="s">
        <v>3219</v>
      </c>
      <c r="I6626" t="s">
        <v>2737</v>
      </c>
      <c r="J6626" s="8">
        <v>43748.248611111114</v>
      </c>
      <c r="K6626">
        <v>272</v>
      </c>
      <c r="L6626">
        <v>47562</v>
      </c>
    </row>
    <row r="6627" spans="1:12" hidden="1" x14ac:dyDescent="0.25">
      <c r="A6627" t="s">
        <v>2368</v>
      </c>
      <c r="B6627" t="s">
        <v>2367</v>
      </c>
      <c r="C6627" t="s">
        <v>2366</v>
      </c>
      <c r="D6627">
        <v>17035.46</v>
      </c>
      <c r="E6627">
        <v>89.13</v>
      </c>
      <c r="F6627" t="s">
        <v>2737</v>
      </c>
      <c r="G6627">
        <v>27210100</v>
      </c>
      <c r="H6627" t="s">
        <v>2750</v>
      </c>
      <c r="I6627" t="s">
        <v>2737</v>
      </c>
      <c r="J6627" s="8">
        <v>43748.248611111114</v>
      </c>
      <c r="K6627">
        <v>272</v>
      </c>
      <c r="L6627">
        <v>47562</v>
      </c>
    </row>
    <row r="6628" spans="1:12" hidden="1" x14ac:dyDescent="0.25">
      <c r="A6628" t="s">
        <v>2368</v>
      </c>
      <c r="B6628" t="s">
        <v>2367</v>
      </c>
      <c r="C6628" t="s">
        <v>2366</v>
      </c>
      <c r="D6628">
        <v>17035.46</v>
      </c>
      <c r="E6628">
        <v>89.13</v>
      </c>
      <c r="F6628" t="s">
        <v>2737</v>
      </c>
      <c r="G6628">
        <v>27210100</v>
      </c>
      <c r="H6628" t="s">
        <v>2750</v>
      </c>
      <c r="I6628" t="s">
        <v>2737</v>
      </c>
      <c r="J6628" s="8">
        <v>43748.248611111114</v>
      </c>
      <c r="K6628">
        <v>272</v>
      </c>
      <c r="L6628">
        <v>47562</v>
      </c>
    </row>
    <row r="6629" spans="1:12" hidden="1" x14ac:dyDescent="0.25">
      <c r="A6629" t="s">
        <v>2368</v>
      </c>
      <c r="B6629" t="s">
        <v>2367</v>
      </c>
      <c r="C6629" t="s">
        <v>2366</v>
      </c>
      <c r="D6629">
        <v>17035.46</v>
      </c>
      <c r="E6629">
        <v>178.27</v>
      </c>
      <c r="F6629" t="s">
        <v>2737</v>
      </c>
      <c r="G6629">
        <v>27210100</v>
      </c>
      <c r="H6629" t="s">
        <v>2750</v>
      </c>
      <c r="I6629" t="s">
        <v>2737</v>
      </c>
      <c r="J6629" s="8">
        <v>43748.248611111114</v>
      </c>
      <c r="K6629">
        <v>272</v>
      </c>
      <c r="L6629">
        <v>47562</v>
      </c>
    </row>
    <row r="6630" spans="1:12" hidden="1" x14ac:dyDescent="0.25">
      <c r="A6630" t="s">
        <v>2368</v>
      </c>
      <c r="B6630" t="s">
        <v>2367</v>
      </c>
      <c r="C6630" t="s">
        <v>2366</v>
      </c>
      <c r="D6630">
        <v>17035.46</v>
      </c>
      <c r="E6630">
        <v>740.25</v>
      </c>
      <c r="F6630" t="s">
        <v>2737</v>
      </c>
      <c r="G6630">
        <v>27210100</v>
      </c>
      <c r="H6630" t="s">
        <v>2750</v>
      </c>
      <c r="I6630" t="s">
        <v>2737</v>
      </c>
      <c r="J6630" s="8">
        <v>43748.248611111114</v>
      </c>
      <c r="K6630">
        <v>272</v>
      </c>
      <c r="L6630">
        <v>47562</v>
      </c>
    </row>
    <row r="6631" spans="1:12" hidden="1" x14ac:dyDescent="0.25">
      <c r="A6631" t="s">
        <v>2368</v>
      </c>
      <c r="B6631" t="s">
        <v>2367</v>
      </c>
      <c r="C6631" t="s">
        <v>2366</v>
      </c>
      <c r="D6631">
        <v>17035.46</v>
      </c>
      <c r="E6631">
        <v>176.81</v>
      </c>
      <c r="F6631" t="s">
        <v>2737</v>
      </c>
      <c r="G6631">
        <v>27210100</v>
      </c>
      <c r="H6631" t="s">
        <v>2750</v>
      </c>
      <c r="I6631" t="s">
        <v>2737</v>
      </c>
      <c r="J6631" s="8">
        <v>43748.248611111114</v>
      </c>
      <c r="K6631">
        <v>272</v>
      </c>
      <c r="L6631">
        <v>47562</v>
      </c>
    </row>
    <row r="6632" spans="1:12" hidden="1" x14ac:dyDescent="0.25">
      <c r="A6632" t="s">
        <v>2368</v>
      </c>
      <c r="B6632" t="s">
        <v>2367</v>
      </c>
      <c r="C6632" t="s">
        <v>2366</v>
      </c>
      <c r="D6632">
        <v>17035.46</v>
      </c>
      <c r="E6632">
        <v>49.66</v>
      </c>
      <c r="F6632" t="s">
        <v>2737</v>
      </c>
      <c r="G6632">
        <v>27210100</v>
      </c>
      <c r="H6632" t="s">
        <v>2750</v>
      </c>
      <c r="I6632" t="s">
        <v>2737</v>
      </c>
      <c r="J6632" s="8">
        <v>43748.248611111114</v>
      </c>
      <c r="K6632">
        <v>272</v>
      </c>
      <c r="L6632">
        <v>47562</v>
      </c>
    </row>
    <row r="6633" spans="1:12" hidden="1" x14ac:dyDescent="0.25">
      <c r="A6633" t="s">
        <v>2368</v>
      </c>
      <c r="B6633" t="s">
        <v>2367</v>
      </c>
      <c r="C6633" t="s">
        <v>2366</v>
      </c>
      <c r="D6633">
        <v>17035.46</v>
      </c>
      <c r="E6633">
        <v>702.18</v>
      </c>
      <c r="F6633" t="s">
        <v>2737</v>
      </c>
      <c r="G6633">
        <v>27210100</v>
      </c>
      <c r="H6633" t="s">
        <v>2750</v>
      </c>
      <c r="I6633" t="s">
        <v>2737</v>
      </c>
      <c r="J6633" s="8">
        <v>43748.248611111114</v>
      </c>
      <c r="K6633">
        <v>272</v>
      </c>
      <c r="L6633">
        <v>47562</v>
      </c>
    </row>
    <row r="6634" spans="1:12" hidden="1" x14ac:dyDescent="0.25">
      <c r="A6634" t="s">
        <v>2368</v>
      </c>
      <c r="B6634" t="s">
        <v>2367</v>
      </c>
      <c r="C6634" t="s">
        <v>2366</v>
      </c>
      <c r="D6634">
        <v>17035.46</v>
      </c>
      <c r="E6634">
        <v>-127.39</v>
      </c>
      <c r="F6634" t="s">
        <v>3218</v>
      </c>
      <c r="G6634">
        <v>27210110</v>
      </c>
      <c r="H6634" t="s">
        <v>3219</v>
      </c>
      <c r="I6634" t="s">
        <v>2737</v>
      </c>
      <c r="J6634" s="8">
        <v>43748.248611111114</v>
      </c>
      <c r="K6634">
        <v>272</v>
      </c>
      <c r="L6634">
        <v>47562</v>
      </c>
    </row>
    <row r="6635" spans="1:12" hidden="1" x14ac:dyDescent="0.25">
      <c r="A6635" t="s">
        <v>2368</v>
      </c>
      <c r="B6635" t="s">
        <v>2367</v>
      </c>
      <c r="C6635" t="s">
        <v>2366</v>
      </c>
      <c r="D6635">
        <v>17035.46</v>
      </c>
      <c r="E6635">
        <v>-370.12</v>
      </c>
      <c r="F6635" t="s">
        <v>2737</v>
      </c>
      <c r="G6635">
        <v>27210100</v>
      </c>
      <c r="H6635" t="s">
        <v>2750</v>
      </c>
      <c r="I6635" t="s">
        <v>2737</v>
      </c>
      <c r="J6635" s="8">
        <v>43748.248611111114</v>
      </c>
      <c r="K6635">
        <v>272</v>
      </c>
      <c r="L6635">
        <v>47562</v>
      </c>
    </row>
    <row r="6636" spans="1:12" hidden="1" x14ac:dyDescent="0.25">
      <c r="A6636" t="s">
        <v>2368</v>
      </c>
      <c r="B6636" t="s">
        <v>2367</v>
      </c>
      <c r="C6636" t="s">
        <v>2366</v>
      </c>
      <c r="D6636">
        <v>17035.46</v>
      </c>
      <c r="E6636">
        <v>-702.18</v>
      </c>
      <c r="F6636" t="s">
        <v>2737</v>
      </c>
      <c r="G6636">
        <v>27210100</v>
      </c>
      <c r="H6636" t="s">
        <v>2750</v>
      </c>
      <c r="I6636" t="s">
        <v>2737</v>
      </c>
      <c r="J6636" s="8">
        <v>43748.248611111114</v>
      </c>
      <c r="K6636">
        <v>272</v>
      </c>
      <c r="L6636">
        <v>47562</v>
      </c>
    </row>
    <row r="6637" spans="1:12" hidden="1" x14ac:dyDescent="0.25">
      <c r="A6637" t="s">
        <v>2368</v>
      </c>
      <c r="B6637" t="s">
        <v>2367</v>
      </c>
      <c r="C6637" t="s">
        <v>2366</v>
      </c>
      <c r="D6637">
        <v>17035.46</v>
      </c>
      <c r="E6637">
        <v>-49.66</v>
      </c>
      <c r="F6637" t="s">
        <v>2737</v>
      </c>
      <c r="G6637">
        <v>27210100</v>
      </c>
      <c r="H6637" t="s">
        <v>2750</v>
      </c>
      <c r="I6637" t="s">
        <v>2737</v>
      </c>
      <c r="J6637" s="8">
        <v>43748.248611111114</v>
      </c>
      <c r="K6637">
        <v>272</v>
      </c>
      <c r="L6637">
        <v>47562</v>
      </c>
    </row>
    <row r="6638" spans="1:12" hidden="1" x14ac:dyDescent="0.25">
      <c r="A6638" t="s">
        <v>2368</v>
      </c>
      <c r="B6638" t="s">
        <v>2367</v>
      </c>
      <c r="C6638" t="s">
        <v>2366</v>
      </c>
      <c r="D6638">
        <v>17035.46</v>
      </c>
      <c r="E6638">
        <v>143.96</v>
      </c>
      <c r="F6638" t="s">
        <v>2737</v>
      </c>
      <c r="G6638">
        <v>27210100</v>
      </c>
      <c r="H6638" t="s">
        <v>2750</v>
      </c>
      <c r="I6638" t="s">
        <v>2737</v>
      </c>
      <c r="J6638" s="8">
        <v>43748.248611111114</v>
      </c>
      <c r="K6638">
        <v>272</v>
      </c>
      <c r="L6638">
        <v>47562</v>
      </c>
    </row>
    <row r="6639" spans="1:12" hidden="1" x14ac:dyDescent="0.25">
      <c r="A6639" t="s">
        <v>2368</v>
      </c>
      <c r="B6639" t="s">
        <v>2367</v>
      </c>
      <c r="C6639" t="s">
        <v>2366</v>
      </c>
      <c r="D6639">
        <v>17035.46</v>
      </c>
      <c r="E6639">
        <v>12.48</v>
      </c>
      <c r="F6639" t="s">
        <v>2737</v>
      </c>
      <c r="G6639">
        <v>27101000</v>
      </c>
      <c r="H6639" t="s">
        <v>2956</v>
      </c>
      <c r="I6639" t="s">
        <v>2737</v>
      </c>
      <c r="J6639" s="8">
        <v>43748.248611111114</v>
      </c>
      <c r="K6639">
        <v>271</v>
      </c>
      <c r="L6639">
        <v>47562</v>
      </c>
    </row>
    <row r="6640" spans="1:12" hidden="1" x14ac:dyDescent="0.25">
      <c r="A6640" t="s">
        <v>2368</v>
      </c>
      <c r="B6640" t="s">
        <v>2367</v>
      </c>
      <c r="C6640" t="s">
        <v>2366</v>
      </c>
      <c r="D6640">
        <v>17035.46</v>
      </c>
      <c r="E6640">
        <v>21.01</v>
      </c>
      <c r="F6640" t="s">
        <v>2737</v>
      </c>
      <c r="G6640">
        <v>27210100</v>
      </c>
      <c r="H6640" t="s">
        <v>2750</v>
      </c>
      <c r="I6640" t="s">
        <v>2737</v>
      </c>
      <c r="J6640" s="8">
        <v>43748.248611111114</v>
      </c>
      <c r="K6640">
        <v>272</v>
      </c>
      <c r="L6640">
        <v>47562</v>
      </c>
    </row>
    <row r="6641" spans="1:12" hidden="1" x14ac:dyDescent="0.25">
      <c r="A6641" t="s">
        <v>2368</v>
      </c>
      <c r="B6641" t="s">
        <v>2367</v>
      </c>
      <c r="C6641" t="s">
        <v>2366</v>
      </c>
      <c r="D6641">
        <v>17035.46</v>
      </c>
      <c r="E6641">
        <v>46.77</v>
      </c>
      <c r="F6641">
        <v>13031</v>
      </c>
      <c r="G6641">
        <v>27013031</v>
      </c>
      <c r="H6641" t="s">
        <v>3149</v>
      </c>
      <c r="I6641" t="s">
        <v>2737</v>
      </c>
      <c r="J6641" s="8">
        <v>43748.248611111114</v>
      </c>
      <c r="K6641">
        <v>270</v>
      </c>
      <c r="L6641">
        <v>47562</v>
      </c>
    </row>
    <row r="6642" spans="1:12" hidden="1" x14ac:dyDescent="0.25">
      <c r="A6642" t="s">
        <v>2368</v>
      </c>
      <c r="B6642" t="s">
        <v>2367</v>
      </c>
      <c r="C6642" t="s">
        <v>2366</v>
      </c>
      <c r="D6642">
        <v>17035.46</v>
      </c>
      <c r="E6642">
        <v>47.99</v>
      </c>
      <c r="F6642" t="s">
        <v>2737</v>
      </c>
      <c r="G6642">
        <v>27210100</v>
      </c>
      <c r="H6642" t="s">
        <v>2750</v>
      </c>
      <c r="I6642" t="s">
        <v>2737</v>
      </c>
      <c r="J6642" s="8">
        <v>43748.248611111114</v>
      </c>
      <c r="K6642">
        <v>272</v>
      </c>
      <c r="L6642">
        <v>47562</v>
      </c>
    </row>
    <row r="6643" spans="1:12" hidden="1" x14ac:dyDescent="0.25">
      <c r="A6643" t="s">
        <v>2368</v>
      </c>
      <c r="B6643" t="s">
        <v>2367</v>
      </c>
      <c r="C6643" t="s">
        <v>2366</v>
      </c>
      <c r="D6643">
        <v>17035.46</v>
      </c>
      <c r="E6643">
        <v>-143.96</v>
      </c>
      <c r="F6643" t="s">
        <v>2737</v>
      </c>
      <c r="G6643">
        <v>27210100</v>
      </c>
      <c r="H6643" t="s">
        <v>2750</v>
      </c>
      <c r="I6643" t="s">
        <v>2737</v>
      </c>
      <c r="J6643" s="8">
        <v>43748.248611111114</v>
      </c>
      <c r="K6643">
        <v>272</v>
      </c>
      <c r="L6643">
        <v>47562</v>
      </c>
    </row>
    <row r="6644" spans="1:12" hidden="1" x14ac:dyDescent="0.25">
      <c r="A6644" t="s">
        <v>2368</v>
      </c>
      <c r="B6644" t="s">
        <v>2367</v>
      </c>
      <c r="C6644" t="s">
        <v>2366</v>
      </c>
      <c r="D6644">
        <v>17035.46</v>
      </c>
      <c r="E6644">
        <v>7.25</v>
      </c>
      <c r="F6644" t="s">
        <v>2737</v>
      </c>
      <c r="G6644">
        <v>27069291</v>
      </c>
      <c r="H6644" t="s">
        <v>2838</v>
      </c>
      <c r="I6644" t="s">
        <v>2737</v>
      </c>
      <c r="J6644" s="8">
        <v>43748.248611111114</v>
      </c>
      <c r="K6644">
        <v>270</v>
      </c>
      <c r="L6644">
        <v>47562</v>
      </c>
    </row>
    <row r="6645" spans="1:12" hidden="1" x14ac:dyDescent="0.25">
      <c r="A6645" t="s">
        <v>2368</v>
      </c>
      <c r="B6645" t="s">
        <v>2367</v>
      </c>
      <c r="C6645" t="s">
        <v>2366</v>
      </c>
      <c r="D6645">
        <v>17035.46</v>
      </c>
      <c r="E6645">
        <v>11.92</v>
      </c>
      <c r="F6645" t="s">
        <v>2752</v>
      </c>
      <c r="G6645">
        <v>27038238</v>
      </c>
      <c r="H6645" t="s">
        <v>2753</v>
      </c>
      <c r="I6645" t="s">
        <v>2737</v>
      </c>
      <c r="J6645" s="8">
        <v>43748.248611111114</v>
      </c>
      <c r="K6645">
        <v>270</v>
      </c>
      <c r="L6645">
        <v>47562</v>
      </c>
    </row>
    <row r="6646" spans="1:12" hidden="1" x14ac:dyDescent="0.25">
      <c r="A6646" t="s">
        <v>2368</v>
      </c>
      <c r="B6646" t="s">
        <v>2367</v>
      </c>
      <c r="C6646" t="s">
        <v>2366</v>
      </c>
      <c r="D6646">
        <v>17035.46</v>
      </c>
      <c r="E6646">
        <v>11.59</v>
      </c>
      <c r="F6646" t="s">
        <v>2737</v>
      </c>
      <c r="G6646">
        <v>27069212</v>
      </c>
      <c r="H6646" t="s">
        <v>2754</v>
      </c>
      <c r="I6646" t="s">
        <v>2737</v>
      </c>
      <c r="J6646" s="8">
        <v>43748.248611111114</v>
      </c>
      <c r="K6646">
        <v>270</v>
      </c>
      <c r="L6646">
        <v>47562</v>
      </c>
    </row>
    <row r="6647" spans="1:12" hidden="1" x14ac:dyDescent="0.25">
      <c r="A6647" t="s">
        <v>2368</v>
      </c>
      <c r="B6647" t="s">
        <v>2367</v>
      </c>
      <c r="C6647" t="s">
        <v>2366</v>
      </c>
      <c r="D6647">
        <v>17035.46</v>
      </c>
      <c r="E6647">
        <v>10.53</v>
      </c>
      <c r="F6647" t="s">
        <v>2737</v>
      </c>
      <c r="G6647">
        <v>27013394</v>
      </c>
      <c r="H6647" t="s">
        <v>2789</v>
      </c>
      <c r="I6647" t="s">
        <v>2737</v>
      </c>
      <c r="J6647" s="8">
        <v>43748.248611111114</v>
      </c>
      <c r="K6647">
        <v>270</v>
      </c>
      <c r="L6647">
        <v>47562</v>
      </c>
    </row>
    <row r="6648" spans="1:12" hidden="1" x14ac:dyDescent="0.25">
      <c r="A6648" t="s">
        <v>2368</v>
      </c>
      <c r="B6648" t="s">
        <v>2367</v>
      </c>
      <c r="C6648" t="s">
        <v>2366</v>
      </c>
      <c r="D6648">
        <v>17035.46</v>
      </c>
      <c r="E6648">
        <v>7.35</v>
      </c>
      <c r="F6648" t="s">
        <v>2737</v>
      </c>
      <c r="G6648">
        <v>27013392</v>
      </c>
      <c r="H6648" t="s">
        <v>2755</v>
      </c>
      <c r="I6648" t="s">
        <v>2737</v>
      </c>
      <c r="J6648" s="8">
        <v>43748.248611111114</v>
      </c>
      <c r="K6648">
        <v>270</v>
      </c>
      <c r="L6648">
        <v>47562</v>
      </c>
    </row>
    <row r="6649" spans="1:12" hidden="1" x14ac:dyDescent="0.25">
      <c r="A6649" t="s">
        <v>2368</v>
      </c>
      <c r="B6649" t="s">
        <v>2367</v>
      </c>
      <c r="C6649" t="s">
        <v>2366</v>
      </c>
      <c r="D6649">
        <v>17035.46</v>
      </c>
      <c r="E6649">
        <v>22.78</v>
      </c>
      <c r="F6649" t="s">
        <v>2737</v>
      </c>
      <c r="G6649">
        <v>27013399</v>
      </c>
      <c r="H6649" t="s">
        <v>2739</v>
      </c>
      <c r="I6649" t="s">
        <v>2737</v>
      </c>
      <c r="J6649" s="8">
        <v>43748.248611111114</v>
      </c>
      <c r="K6649">
        <v>270</v>
      </c>
      <c r="L6649">
        <v>47562</v>
      </c>
    </row>
    <row r="6650" spans="1:12" hidden="1" x14ac:dyDescent="0.25">
      <c r="A6650" t="s">
        <v>2368</v>
      </c>
      <c r="B6650" t="s">
        <v>2367</v>
      </c>
      <c r="C6650" t="s">
        <v>2366</v>
      </c>
      <c r="D6650">
        <v>17035.46</v>
      </c>
      <c r="E6650">
        <v>10.97</v>
      </c>
      <c r="F6650" t="s">
        <v>2737</v>
      </c>
      <c r="G6650">
        <v>27280043</v>
      </c>
      <c r="H6650" t="s">
        <v>2740</v>
      </c>
      <c r="I6650" t="s">
        <v>2737</v>
      </c>
      <c r="J6650" s="8">
        <v>43748.248611111114</v>
      </c>
      <c r="K6650">
        <v>272</v>
      </c>
      <c r="L6650">
        <v>47562</v>
      </c>
    </row>
    <row r="6651" spans="1:12" hidden="1" x14ac:dyDescent="0.25">
      <c r="A6651" t="s">
        <v>2368</v>
      </c>
      <c r="B6651" t="s">
        <v>2367</v>
      </c>
      <c r="C6651" t="s">
        <v>2366</v>
      </c>
      <c r="D6651">
        <v>17035.46</v>
      </c>
      <c r="E6651">
        <v>8.3800000000000008</v>
      </c>
      <c r="F6651" t="s">
        <v>2737</v>
      </c>
      <c r="G6651">
        <v>25815118</v>
      </c>
      <c r="H6651" t="s">
        <v>3031</v>
      </c>
      <c r="I6651" t="s">
        <v>2737</v>
      </c>
      <c r="J6651" s="8">
        <v>43748.248611111114</v>
      </c>
      <c r="K6651">
        <v>258</v>
      </c>
      <c r="L6651">
        <v>47562</v>
      </c>
    </row>
    <row r="6652" spans="1:12" hidden="1" x14ac:dyDescent="0.25">
      <c r="A6652" t="s">
        <v>2368</v>
      </c>
      <c r="B6652" t="s">
        <v>2367</v>
      </c>
      <c r="C6652" t="s">
        <v>2366</v>
      </c>
      <c r="D6652">
        <v>17035.46</v>
      </c>
      <c r="E6652">
        <v>7.06</v>
      </c>
      <c r="F6652" t="s">
        <v>2737</v>
      </c>
      <c r="G6652">
        <v>27069170</v>
      </c>
      <c r="H6652" t="s">
        <v>2772</v>
      </c>
      <c r="I6652" t="s">
        <v>2737</v>
      </c>
      <c r="J6652" s="8">
        <v>43748.248611111114</v>
      </c>
      <c r="K6652">
        <v>270</v>
      </c>
      <c r="L6652">
        <v>47562</v>
      </c>
    </row>
    <row r="6653" spans="1:12" hidden="1" x14ac:dyDescent="0.25">
      <c r="A6653" t="s">
        <v>2368</v>
      </c>
      <c r="B6653" t="s">
        <v>2367</v>
      </c>
      <c r="C6653" t="s">
        <v>2366</v>
      </c>
      <c r="D6653">
        <v>17035.46</v>
      </c>
      <c r="E6653">
        <v>69.47</v>
      </c>
      <c r="F6653" t="s">
        <v>2737</v>
      </c>
      <c r="G6653">
        <v>27269174</v>
      </c>
      <c r="H6653" t="s">
        <v>3230</v>
      </c>
      <c r="I6653" t="s">
        <v>2737</v>
      </c>
      <c r="J6653" s="8">
        <v>43748.248611111114</v>
      </c>
      <c r="K6653">
        <v>272</v>
      </c>
      <c r="L6653">
        <v>47562</v>
      </c>
    </row>
    <row r="6654" spans="1:12" hidden="1" x14ac:dyDescent="0.25">
      <c r="A6654" t="s">
        <v>2368</v>
      </c>
      <c r="B6654" t="s">
        <v>2367</v>
      </c>
      <c r="C6654" t="s">
        <v>2366</v>
      </c>
      <c r="D6654">
        <v>17035.46</v>
      </c>
      <c r="E6654">
        <v>44.6</v>
      </c>
      <c r="F6654">
        <v>37024</v>
      </c>
      <c r="G6654">
        <v>27037024</v>
      </c>
      <c r="H6654" t="s">
        <v>2835</v>
      </c>
      <c r="I6654" t="s">
        <v>2737</v>
      </c>
      <c r="J6654" s="8">
        <v>43748.248611111114</v>
      </c>
      <c r="K6654">
        <v>270</v>
      </c>
      <c r="L6654">
        <v>47562</v>
      </c>
    </row>
    <row r="6655" spans="1:12" hidden="1" x14ac:dyDescent="0.25">
      <c r="A6655" t="s">
        <v>2368</v>
      </c>
      <c r="B6655" t="s">
        <v>2367</v>
      </c>
      <c r="C6655" t="s">
        <v>2366</v>
      </c>
      <c r="D6655">
        <v>17035.46</v>
      </c>
      <c r="E6655">
        <v>7.87</v>
      </c>
      <c r="F6655" t="s">
        <v>2737</v>
      </c>
      <c r="G6655">
        <v>27210100</v>
      </c>
      <c r="H6655" t="s">
        <v>2750</v>
      </c>
      <c r="I6655" t="s">
        <v>2737</v>
      </c>
      <c r="J6655" s="8">
        <v>43748.248611111114</v>
      </c>
      <c r="K6655">
        <v>272</v>
      </c>
      <c r="L6655">
        <v>47562</v>
      </c>
    </row>
    <row r="6656" spans="1:12" hidden="1" x14ac:dyDescent="0.25">
      <c r="A6656" t="s">
        <v>2368</v>
      </c>
      <c r="B6656" t="s">
        <v>2367</v>
      </c>
      <c r="C6656" t="s">
        <v>2366</v>
      </c>
      <c r="D6656">
        <v>17035.46</v>
      </c>
      <c r="E6656">
        <v>22.66</v>
      </c>
      <c r="F6656" t="s">
        <v>2737</v>
      </c>
      <c r="G6656">
        <v>27210100</v>
      </c>
      <c r="H6656" t="s">
        <v>2750</v>
      </c>
      <c r="I6656" t="s">
        <v>2737</v>
      </c>
      <c r="J6656" s="8">
        <v>43748.248611111114</v>
      </c>
      <c r="K6656">
        <v>272</v>
      </c>
      <c r="L6656">
        <v>47562</v>
      </c>
    </row>
    <row r="6657" spans="1:12" hidden="1" x14ac:dyDescent="0.25">
      <c r="A6657" t="s">
        <v>2368</v>
      </c>
      <c r="B6657" t="s">
        <v>2367</v>
      </c>
      <c r="C6657" t="s">
        <v>2366</v>
      </c>
      <c r="D6657">
        <v>17035.46</v>
      </c>
      <c r="E6657">
        <v>107</v>
      </c>
      <c r="F6657" t="s">
        <v>2846</v>
      </c>
      <c r="G6657">
        <v>63621209</v>
      </c>
      <c r="H6657" t="s">
        <v>2961</v>
      </c>
      <c r="I6657" t="s">
        <v>2737</v>
      </c>
      <c r="J6657" s="8">
        <v>43748.248611111114</v>
      </c>
      <c r="K6657">
        <v>636</v>
      </c>
      <c r="L6657">
        <v>47562</v>
      </c>
    </row>
    <row r="6658" spans="1:12" hidden="1" x14ac:dyDescent="0.25">
      <c r="A6658" t="s">
        <v>2368</v>
      </c>
      <c r="B6658" t="s">
        <v>2367</v>
      </c>
      <c r="C6658" t="s">
        <v>2366</v>
      </c>
      <c r="D6658">
        <v>17035.46</v>
      </c>
      <c r="E6658">
        <v>61</v>
      </c>
      <c r="F6658" t="s">
        <v>3186</v>
      </c>
      <c r="G6658">
        <v>25923941</v>
      </c>
      <c r="H6658" t="s">
        <v>3187</v>
      </c>
      <c r="I6658" t="s">
        <v>2737</v>
      </c>
      <c r="J6658" s="8">
        <v>43748.248611111114</v>
      </c>
      <c r="K6658">
        <v>259</v>
      </c>
      <c r="L6658">
        <v>47562</v>
      </c>
    </row>
    <row r="6659" spans="1:12" hidden="1" x14ac:dyDescent="0.25">
      <c r="A6659" t="s">
        <v>2368</v>
      </c>
      <c r="B6659" t="s">
        <v>2367</v>
      </c>
      <c r="C6659" t="s">
        <v>2366</v>
      </c>
      <c r="D6659">
        <v>17035.46</v>
      </c>
      <c r="E6659">
        <v>185</v>
      </c>
      <c r="F6659" t="s">
        <v>2863</v>
      </c>
      <c r="G6659">
        <v>63621184</v>
      </c>
      <c r="H6659" t="s">
        <v>2919</v>
      </c>
      <c r="I6659" t="s">
        <v>2737</v>
      </c>
      <c r="J6659" s="8">
        <v>43748.248611111114</v>
      </c>
      <c r="K6659">
        <v>636</v>
      </c>
      <c r="L6659">
        <v>47562</v>
      </c>
    </row>
    <row r="6660" spans="1:12" hidden="1" x14ac:dyDescent="0.25">
      <c r="A6660" t="s">
        <v>2368</v>
      </c>
      <c r="B6660" t="s">
        <v>2367</v>
      </c>
      <c r="C6660" t="s">
        <v>2366</v>
      </c>
      <c r="D6660">
        <v>17035.46</v>
      </c>
      <c r="E6660">
        <v>21</v>
      </c>
      <c r="F6660" t="s">
        <v>2768</v>
      </c>
      <c r="G6660">
        <v>25021916</v>
      </c>
      <c r="H6660" t="s">
        <v>2918</v>
      </c>
      <c r="I6660" t="s">
        <v>2737</v>
      </c>
      <c r="J6660" s="8">
        <v>43748.248611111114</v>
      </c>
      <c r="K6660">
        <v>250</v>
      </c>
      <c r="L6660">
        <v>47562</v>
      </c>
    </row>
    <row r="6661" spans="1:12" hidden="1" x14ac:dyDescent="0.25">
      <c r="A6661" t="s">
        <v>2368</v>
      </c>
      <c r="B6661" t="s">
        <v>2367</v>
      </c>
      <c r="C6661" t="s">
        <v>2366</v>
      </c>
      <c r="D6661">
        <v>17035.46</v>
      </c>
      <c r="E6661">
        <v>46</v>
      </c>
      <c r="F6661" t="s">
        <v>2742</v>
      </c>
      <c r="G6661">
        <v>25021907</v>
      </c>
      <c r="H6661" t="s">
        <v>2743</v>
      </c>
      <c r="I6661" t="s">
        <v>2737</v>
      </c>
      <c r="J6661" s="8">
        <v>43748.248611111114</v>
      </c>
      <c r="K6661">
        <v>250</v>
      </c>
      <c r="L6661">
        <v>47562</v>
      </c>
    </row>
    <row r="6662" spans="1:12" hidden="1" x14ac:dyDescent="0.25">
      <c r="A6662" t="s">
        <v>2368</v>
      </c>
      <c r="B6662" t="s">
        <v>2367</v>
      </c>
      <c r="C6662" t="s">
        <v>2366</v>
      </c>
      <c r="D6662">
        <v>17035.46</v>
      </c>
      <c r="E6662">
        <v>19</v>
      </c>
      <c r="F6662" t="s">
        <v>2865</v>
      </c>
      <c r="G6662">
        <v>25024630</v>
      </c>
      <c r="H6662" t="s">
        <v>2866</v>
      </c>
      <c r="I6662" t="s">
        <v>2737</v>
      </c>
      <c r="J6662" s="8">
        <v>43748.248611111114</v>
      </c>
      <c r="K6662">
        <v>250</v>
      </c>
      <c r="L6662">
        <v>47562</v>
      </c>
    </row>
    <row r="6663" spans="1:12" hidden="1" x14ac:dyDescent="0.25">
      <c r="A6663" t="s">
        <v>2368</v>
      </c>
      <c r="B6663" t="s">
        <v>2367</v>
      </c>
      <c r="C6663" t="s">
        <v>2366</v>
      </c>
      <c r="D6663">
        <v>17035.46</v>
      </c>
      <c r="E6663">
        <v>21</v>
      </c>
      <c r="F6663" t="s">
        <v>2768</v>
      </c>
      <c r="G6663">
        <v>25021916</v>
      </c>
      <c r="H6663" t="s">
        <v>2918</v>
      </c>
      <c r="I6663" t="s">
        <v>2737</v>
      </c>
      <c r="J6663" s="8">
        <v>43748.248611111114</v>
      </c>
      <c r="K6663">
        <v>250</v>
      </c>
      <c r="L6663">
        <v>47562</v>
      </c>
    </row>
    <row r="6664" spans="1:12" hidden="1" x14ac:dyDescent="0.25">
      <c r="A6664" t="s">
        <v>2368</v>
      </c>
      <c r="B6664" t="s">
        <v>2367</v>
      </c>
      <c r="C6664" t="s">
        <v>2366</v>
      </c>
      <c r="D6664">
        <v>17035.46</v>
      </c>
      <c r="E6664">
        <v>126</v>
      </c>
      <c r="F6664" t="s">
        <v>2895</v>
      </c>
      <c r="G6664">
        <v>25021563</v>
      </c>
      <c r="H6664" t="s">
        <v>2896</v>
      </c>
      <c r="I6664" t="s">
        <v>2737</v>
      </c>
      <c r="J6664" s="8">
        <v>43748.248611111114</v>
      </c>
      <c r="K6664">
        <v>250</v>
      </c>
      <c r="L6664">
        <v>47562</v>
      </c>
    </row>
    <row r="6665" spans="1:12" hidden="1" x14ac:dyDescent="0.25">
      <c r="A6665" t="s">
        <v>2368</v>
      </c>
      <c r="B6665" t="s">
        <v>2367</v>
      </c>
      <c r="C6665" t="s">
        <v>2366</v>
      </c>
      <c r="D6665">
        <v>17035.46</v>
      </c>
      <c r="E6665">
        <v>46</v>
      </c>
      <c r="F6665" t="s">
        <v>2737</v>
      </c>
      <c r="G6665">
        <v>25023527</v>
      </c>
      <c r="H6665" t="s">
        <v>2925</v>
      </c>
      <c r="I6665" t="s">
        <v>2737</v>
      </c>
      <c r="J6665" s="8">
        <v>43748.248611111114</v>
      </c>
      <c r="K6665">
        <v>250</v>
      </c>
      <c r="L6665">
        <v>47562</v>
      </c>
    </row>
    <row r="6666" spans="1:12" hidden="1" x14ac:dyDescent="0.25">
      <c r="A6666" t="s">
        <v>2368</v>
      </c>
      <c r="B6666" t="s">
        <v>2367</v>
      </c>
      <c r="C6666" t="s">
        <v>2366</v>
      </c>
      <c r="D6666">
        <v>17035.46</v>
      </c>
      <c r="E6666">
        <v>22</v>
      </c>
      <c r="F6666" t="s">
        <v>2737</v>
      </c>
      <c r="G6666">
        <v>25024769</v>
      </c>
      <c r="H6666" t="s">
        <v>2741</v>
      </c>
      <c r="I6666" t="s">
        <v>2737</v>
      </c>
      <c r="J6666" s="8">
        <v>43748.248611111114</v>
      </c>
      <c r="K6666">
        <v>250</v>
      </c>
      <c r="L6666">
        <v>47562</v>
      </c>
    </row>
    <row r="6667" spans="1:12" hidden="1" x14ac:dyDescent="0.25">
      <c r="A6667" t="s">
        <v>2368</v>
      </c>
      <c r="B6667" t="s">
        <v>2367</v>
      </c>
      <c r="C6667" t="s">
        <v>2366</v>
      </c>
      <c r="D6667">
        <v>17035.46</v>
      </c>
      <c r="E6667">
        <v>21</v>
      </c>
      <c r="F6667" t="s">
        <v>2759</v>
      </c>
      <c r="G6667">
        <v>25022093</v>
      </c>
      <c r="H6667" t="s">
        <v>2924</v>
      </c>
      <c r="I6667" t="s">
        <v>2737</v>
      </c>
      <c r="J6667" s="8">
        <v>43748.248611111114</v>
      </c>
      <c r="K6667">
        <v>250</v>
      </c>
      <c r="L6667">
        <v>47562</v>
      </c>
    </row>
    <row r="6668" spans="1:12" hidden="1" x14ac:dyDescent="0.25">
      <c r="A6668" t="s">
        <v>2368</v>
      </c>
      <c r="B6668" t="s">
        <v>2367</v>
      </c>
      <c r="C6668" t="s">
        <v>2366</v>
      </c>
      <c r="D6668">
        <v>17035.46</v>
      </c>
      <c r="E6668">
        <v>114</v>
      </c>
      <c r="F6668" t="s">
        <v>3018</v>
      </c>
      <c r="G6668">
        <v>63621129</v>
      </c>
      <c r="H6668" t="s">
        <v>3019</v>
      </c>
      <c r="I6668" t="s">
        <v>2737</v>
      </c>
      <c r="J6668" s="8">
        <v>43748.248611111114</v>
      </c>
      <c r="K6668">
        <v>636</v>
      </c>
      <c r="L6668">
        <v>47562</v>
      </c>
    </row>
    <row r="6669" spans="1:12" hidden="1" x14ac:dyDescent="0.25">
      <c r="A6669" t="s">
        <v>2368</v>
      </c>
      <c r="B6669" t="s">
        <v>2367</v>
      </c>
      <c r="C6669" t="s">
        <v>2366</v>
      </c>
      <c r="D6669">
        <v>17035.46</v>
      </c>
      <c r="E6669">
        <v>106</v>
      </c>
      <c r="F6669" t="s">
        <v>2759</v>
      </c>
      <c r="G6669">
        <v>25021407</v>
      </c>
      <c r="H6669" t="s">
        <v>2760</v>
      </c>
      <c r="I6669" t="s">
        <v>2737</v>
      </c>
      <c r="J6669" s="8">
        <v>43748.248611111114</v>
      </c>
      <c r="K6669">
        <v>250</v>
      </c>
      <c r="L6669">
        <v>47562</v>
      </c>
    </row>
    <row r="6670" spans="1:12" hidden="1" x14ac:dyDescent="0.25">
      <c r="A6670" t="s">
        <v>2368</v>
      </c>
      <c r="B6670" t="s">
        <v>2367</v>
      </c>
      <c r="C6670" t="s">
        <v>2366</v>
      </c>
      <c r="D6670">
        <v>17035.46</v>
      </c>
      <c r="E6670">
        <v>44</v>
      </c>
      <c r="F6670" t="s">
        <v>2795</v>
      </c>
      <c r="G6670">
        <v>63690720</v>
      </c>
      <c r="H6670" t="s">
        <v>2796</v>
      </c>
      <c r="I6670" t="s">
        <v>2737</v>
      </c>
      <c r="J6670" s="8">
        <v>43748.248611111114</v>
      </c>
      <c r="K6670">
        <v>636</v>
      </c>
      <c r="L6670">
        <v>47562</v>
      </c>
    </row>
    <row r="6671" spans="1:12" hidden="1" x14ac:dyDescent="0.25">
      <c r="A6671" t="s">
        <v>2368</v>
      </c>
      <c r="B6671" t="s">
        <v>2367</v>
      </c>
      <c r="C6671" t="s">
        <v>2366</v>
      </c>
      <c r="D6671">
        <v>17035.46</v>
      </c>
      <c r="E6671">
        <v>21</v>
      </c>
      <c r="F6671" t="s">
        <v>2848</v>
      </c>
      <c r="G6671">
        <v>63623574</v>
      </c>
      <c r="H6671" t="s">
        <v>2849</v>
      </c>
      <c r="I6671" t="s">
        <v>2737</v>
      </c>
      <c r="J6671" s="8">
        <v>43748.248611111114</v>
      </c>
      <c r="K6671">
        <v>636</v>
      </c>
      <c r="L6671">
        <v>47562</v>
      </c>
    </row>
    <row r="6672" spans="1:12" hidden="1" x14ac:dyDescent="0.25">
      <c r="A6672" t="s">
        <v>2368</v>
      </c>
      <c r="B6672" t="s">
        <v>2367</v>
      </c>
      <c r="C6672" t="s">
        <v>2366</v>
      </c>
      <c r="D6672">
        <v>17035.46</v>
      </c>
      <c r="E6672">
        <v>21</v>
      </c>
      <c r="F6672" t="s">
        <v>2897</v>
      </c>
      <c r="G6672">
        <v>25021100</v>
      </c>
      <c r="H6672" t="s">
        <v>2898</v>
      </c>
      <c r="I6672" t="s">
        <v>2737</v>
      </c>
      <c r="J6672" s="8">
        <v>43748.248611111114</v>
      </c>
      <c r="K6672">
        <v>250</v>
      </c>
      <c r="L6672">
        <v>47562</v>
      </c>
    </row>
    <row r="6673" spans="1:15" hidden="1" x14ac:dyDescent="0.25">
      <c r="A6673" t="s">
        <v>2368</v>
      </c>
      <c r="B6673" t="s">
        <v>2367</v>
      </c>
      <c r="C6673" t="s">
        <v>2366</v>
      </c>
      <c r="D6673">
        <v>17035.46</v>
      </c>
      <c r="E6673">
        <v>13</v>
      </c>
      <c r="F6673">
        <v>85018</v>
      </c>
      <c r="G6673">
        <v>30032043</v>
      </c>
      <c r="H6673" t="s">
        <v>2869</v>
      </c>
      <c r="I6673" t="s">
        <v>2737</v>
      </c>
      <c r="J6673" s="8">
        <v>43748.248611111114</v>
      </c>
      <c r="K6673">
        <v>300</v>
      </c>
      <c r="L6673">
        <v>47562</v>
      </c>
      <c r="M6673" s="19">
        <v>14</v>
      </c>
    </row>
    <row r="6674" spans="1:15" hidden="1" x14ac:dyDescent="0.25">
      <c r="A6674" t="s">
        <v>2368</v>
      </c>
      <c r="B6674" t="s">
        <v>2367</v>
      </c>
      <c r="C6674" t="s">
        <v>2366</v>
      </c>
      <c r="D6674">
        <v>17035.46</v>
      </c>
      <c r="E6674">
        <v>218</v>
      </c>
      <c r="F6674" t="s">
        <v>3049</v>
      </c>
      <c r="G6674">
        <v>63621126</v>
      </c>
      <c r="H6674" t="s">
        <v>3050</v>
      </c>
      <c r="I6674" t="s">
        <v>2737</v>
      </c>
      <c r="J6674" s="8">
        <v>43748.248611111114</v>
      </c>
      <c r="K6674">
        <v>636</v>
      </c>
      <c r="L6674">
        <v>47562</v>
      </c>
    </row>
    <row r="6675" spans="1:15" hidden="1" x14ac:dyDescent="0.25">
      <c r="A6675" t="s">
        <v>2368</v>
      </c>
      <c r="B6675" t="s">
        <v>2367</v>
      </c>
      <c r="C6675" t="s">
        <v>2366</v>
      </c>
      <c r="D6675">
        <v>17035.46</v>
      </c>
      <c r="E6675">
        <v>53</v>
      </c>
      <c r="F6675" t="s">
        <v>2759</v>
      </c>
      <c r="G6675">
        <v>25021407</v>
      </c>
      <c r="H6675" t="s">
        <v>2760</v>
      </c>
      <c r="I6675" t="s">
        <v>2737</v>
      </c>
      <c r="J6675" s="8">
        <v>43748.248611111114</v>
      </c>
      <c r="K6675">
        <v>250</v>
      </c>
      <c r="L6675">
        <v>47562</v>
      </c>
    </row>
    <row r="6676" spans="1:15" hidden="1" x14ac:dyDescent="0.25">
      <c r="A6676" t="s">
        <v>2368</v>
      </c>
      <c r="B6676" t="s">
        <v>2367</v>
      </c>
      <c r="C6676" t="s">
        <v>2366</v>
      </c>
      <c r="D6676">
        <v>17035.46</v>
      </c>
      <c r="E6676">
        <v>7</v>
      </c>
      <c r="F6676">
        <v>23733</v>
      </c>
      <c r="G6676">
        <v>25923733</v>
      </c>
      <c r="H6676" t="s">
        <v>2794</v>
      </c>
      <c r="I6676" t="s">
        <v>2737</v>
      </c>
      <c r="J6676" s="8">
        <v>43748.248611111114</v>
      </c>
      <c r="K6676">
        <v>259</v>
      </c>
      <c r="L6676">
        <v>47562</v>
      </c>
    </row>
    <row r="6677" spans="1:15" hidden="1" x14ac:dyDescent="0.25">
      <c r="A6677" t="s">
        <v>2368</v>
      </c>
      <c r="B6677" t="s">
        <v>2367</v>
      </c>
      <c r="C6677" t="s">
        <v>2366</v>
      </c>
      <c r="D6677">
        <v>17035.46</v>
      </c>
      <c r="E6677">
        <v>-21</v>
      </c>
      <c r="F6677" t="s">
        <v>2768</v>
      </c>
      <c r="G6677">
        <v>25021916</v>
      </c>
      <c r="H6677" t="s">
        <v>2918</v>
      </c>
      <c r="I6677" t="s">
        <v>2737</v>
      </c>
      <c r="J6677" s="8">
        <v>43748.248611111114</v>
      </c>
      <c r="K6677">
        <v>250</v>
      </c>
      <c r="L6677">
        <v>47562</v>
      </c>
    </row>
    <row r="6678" spans="1:15" hidden="1" x14ac:dyDescent="0.25">
      <c r="A6678" t="s">
        <v>2368</v>
      </c>
      <c r="B6678" t="s">
        <v>2367</v>
      </c>
      <c r="C6678" t="s">
        <v>2366</v>
      </c>
      <c r="D6678">
        <v>17035.46</v>
      </c>
      <c r="E6678">
        <v>5600</v>
      </c>
      <c r="F6678" t="s">
        <v>2737</v>
      </c>
      <c r="G6678">
        <v>36014007</v>
      </c>
      <c r="H6678" t="s">
        <v>2899</v>
      </c>
      <c r="I6678" t="s">
        <v>2737</v>
      </c>
      <c r="J6678" s="8">
        <v>43748.248611111114</v>
      </c>
      <c r="K6678">
        <v>360</v>
      </c>
      <c r="L6678">
        <v>47562</v>
      </c>
      <c r="M6678" s="19">
        <v>5858</v>
      </c>
      <c r="N6678" s="19">
        <f>M6678</f>
        <v>5858</v>
      </c>
    </row>
    <row r="6679" spans="1:15" hidden="1" x14ac:dyDescent="0.25">
      <c r="A6679" t="s">
        <v>2368</v>
      </c>
      <c r="B6679" t="s">
        <v>2367</v>
      </c>
      <c r="C6679" t="s">
        <v>2366</v>
      </c>
      <c r="D6679">
        <v>17035.46</v>
      </c>
      <c r="E6679">
        <v>3360</v>
      </c>
      <c r="F6679" t="s">
        <v>2737</v>
      </c>
      <c r="G6679">
        <v>36014008</v>
      </c>
      <c r="H6679" t="s">
        <v>2927</v>
      </c>
      <c r="I6679" t="s">
        <v>2737</v>
      </c>
      <c r="J6679" s="8">
        <v>43748.248611111114</v>
      </c>
      <c r="K6679">
        <v>360</v>
      </c>
      <c r="L6679">
        <v>47562</v>
      </c>
      <c r="M6679" s="19">
        <v>1172</v>
      </c>
      <c r="N6679" s="19">
        <f>M6679*3</f>
        <v>3516</v>
      </c>
    </row>
    <row r="6680" spans="1:15" hidden="1" x14ac:dyDescent="0.25">
      <c r="A6680" t="s">
        <v>2368</v>
      </c>
      <c r="B6680" t="s">
        <v>2367</v>
      </c>
      <c r="C6680" t="s">
        <v>2366</v>
      </c>
      <c r="D6680">
        <v>17035.46</v>
      </c>
      <c r="E6680">
        <v>2852</v>
      </c>
      <c r="F6680" t="s">
        <v>2737</v>
      </c>
      <c r="G6680">
        <v>37013010</v>
      </c>
      <c r="H6680" t="s">
        <v>2747</v>
      </c>
      <c r="I6680" t="s">
        <v>2737</v>
      </c>
      <c r="J6680" s="8">
        <v>43748.248611111114</v>
      </c>
      <c r="K6680">
        <v>370</v>
      </c>
      <c r="L6680">
        <v>47562</v>
      </c>
      <c r="M6680" s="19">
        <v>33</v>
      </c>
      <c r="N6680">
        <f>E6680/31</f>
        <v>92</v>
      </c>
      <c r="O6680" s="19">
        <f>N6680*M6680</f>
        <v>3036</v>
      </c>
    </row>
    <row r="6681" spans="1:15" hidden="1" x14ac:dyDescent="0.25">
      <c r="A6681" t="s">
        <v>2368</v>
      </c>
      <c r="B6681" t="s">
        <v>2367</v>
      </c>
      <c r="C6681" t="s">
        <v>2366</v>
      </c>
      <c r="D6681">
        <v>17035.46</v>
      </c>
      <c r="E6681">
        <v>1216</v>
      </c>
      <c r="F6681">
        <v>17001</v>
      </c>
      <c r="G6681">
        <v>71017001</v>
      </c>
      <c r="H6681" t="s">
        <v>2900</v>
      </c>
      <c r="I6681" t="s">
        <v>2737</v>
      </c>
      <c r="J6681" s="8">
        <v>43748.248611111114</v>
      </c>
      <c r="K6681">
        <v>710</v>
      </c>
      <c r="L6681">
        <v>47562</v>
      </c>
      <c r="M6681" s="19">
        <v>1272</v>
      </c>
    </row>
    <row r="6682" spans="1:15" hidden="1" x14ac:dyDescent="0.25">
      <c r="A6682" t="s">
        <v>2368</v>
      </c>
      <c r="B6682" t="s">
        <v>2367</v>
      </c>
      <c r="C6682" t="s">
        <v>2366</v>
      </c>
      <c r="D6682">
        <v>17035.46</v>
      </c>
      <c r="E6682">
        <v>690</v>
      </c>
      <c r="F6682">
        <v>10260</v>
      </c>
      <c r="G6682">
        <v>71010260</v>
      </c>
      <c r="H6682" t="s">
        <v>2748</v>
      </c>
      <c r="I6682" t="s">
        <v>2737</v>
      </c>
      <c r="J6682" s="8">
        <v>43748.248611111114</v>
      </c>
      <c r="K6682">
        <v>710</v>
      </c>
      <c r="L6682">
        <v>47562</v>
      </c>
      <c r="M6682" s="19">
        <v>722</v>
      </c>
    </row>
    <row r="6683" spans="1:15" hidden="1" x14ac:dyDescent="0.25">
      <c r="A6683" t="s">
        <v>2368</v>
      </c>
      <c r="B6683" t="s">
        <v>2367</v>
      </c>
      <c r="C6683" t="s">
        <v>2366</v>
      </c>
      <c r="D6683">
        <v>17035.46</v>
      </c>
      <c r="E6683">
        <v>6.63</v>
      </c>
      <c r="F6683" t="s">
        <v>2737</v>
      </c>
      <c r="G6683">
        <v>27081047</v>
      </c>
      <c r="H6683" t="s">
        <v>2967</v>
      </c>
      <c r="I6683" t="s">
        <v>2737</v>
      </c>
      <c r="J6683" s="8">
        <v>43748.248611111114</v>
      </c>
      <c r="K6683">
        <v>270</v>
      </c>
      <c r="L6683">
        <v>47562</v>
      </c>
    </row>
    <row r="6684" spans="1:15" hidden="1" x14ac:dyDescent="0.25">
      <c r="A6684" t="s">
        <v>2368</v>
      </c>
      <c r="B6684" t="s">
        <v>2367</v>
      </c>
      <c r="C6684" t="s">
        <v>2366</v>
      </c>
      <c r="D6684">
        <v>17035.46</v>
      </c>
      <c r="E6684">
        <v>13</v>
      </c>
      <c r="F6684">
        <v>85014</v>
      </c>
      <c r="G6684">
        <v>30032044</v>
      </c>
      <c r="H6684" t="s">
        <v>2870</v>
      </c>
      <c r="I6684" t="s">
        <v>2737</v>
      </c>
      <c r="J6684" s="8">
        <v>43748.248611111114</v>
      </c>
      <c r="K6684">
        <v>300</v>
      </c>
      <c r="L6684">
        <v>47562</v>
      </c>
      <c r="M6684" s="19">
        <v>14</v>
      </c>
    </row>
    <row r="6685" spans="1:15" hidden="1" x14ac:dyDescent="0.25">
      <c r="A6685" t="s">
        <v>2368</v>
      </c>
      <c r="B6685" t="s">
        <v>2367</v>
      </c>
      <c r="C6685" t="s">
        <v>2366</v>
      </c>
      <c r="D6685">
        <v>17035.46</v>
      </c>
      <c r="E6685">
        <v>67.63</v>
      </c>
      <c r="F6685" t="s">
        <v>2737</v>
      </c>
      <c r="G6685">
        <v>27069517</v>
      </c>
      <c r="H6685" t="s">
        <v>3202</v>
      </c>
      <c r="I6685" t="s">
        <v>2737</v>
      </c>
      <c r="J6685" s="8">
        <v>43748.248611111114</v>
      </c>
      <c r="K6685">
        <v>270</v>
      </c>
      <c r="L6685">
        <v>47562</v>
      </c>
    </row>
    <row r="6686" spans="1:15" hidden="1" x14ac:dyDescent="0.25">
      <c r="A6686" t="s">
        <v>2368</v>
      </c>
      <c r="B6686" t="s">
        <v>2367</v>
      </c>
      <c r="C6686" t="s">
        <v>2366</v>
      </c>
      <c r="D6686">
        <v>17035.46</v>
      </c>
      <c r="E6686">
        <v>15</v>
      </c>
      <c r="F6686">
        <v>32107</v>
      </c>
      <c r="G6686">
        <v>30032107</v>
      </c>
      <c r="H6686" t="s">
        <v>2779</v>
      </c>
      <c r="I6686" t="s">
        <v>2737</v>
      </c>
      <c r="J6686" s="8">
        <v>43748.248611111114</v>
      </c>
      <c r="K6686">
        <v>300</v>
      </c>
      <c r="L6686">
        <v>47562</v>
      </c>
      <c r="M6686" s="19">
        <v>16</v>
      </c>
    </row>
    <row r="6687" spans="1:15" hidden="1" x14ac:dyDescent="0.25">
      <c r="A6687" t="s">
        <v>2368</v>
      </c>
      <c r="B6687" t="s">
        <v>2367</v>
      </c>
      <c r="C6687" t="s">
        <v>2366</v>
      </c>
      <c r="D6687">
        <v>17035.46</v>
      </c>
      <c r="E6687">
        <v>0</v>
      </c>
      <c r="F6687" t="s">
        <v>2737</v>
      </c>
      <c r="G6687">
        <v>31200000</v>
      </c>
      <c r="H6687" t="s">
        <v>2749</v>
      </c>
      <c r="I6687" t="s">
        <v>2737</v>
      </c>
      <c r="J6687" s="8">
        <v>43748.248611111114</v>
      </c>
      <c r="K6687">
        <v>312</v>
      </c>
      <c r="L6687">
        <v>47562</v>
      </c>
      <c r="M6687" s="19">
        <v>0</v>
      </c>
    </row>
    <row r="6688" spans="1:15" hidden="1" x14ac:dyDescent="0.25">
      <c r="A6688" t="s">
        <v>2371</v>
      </c>
      <c r="B6688" t="s">
        <v>2370</v>
      </c>
      <c r="C6688" t="s">
        <v>2369</v>
      </c>
      <c r="D6688">
        <v>23440.27</v>
      </c>
      <c r="E6688">
        <v>11.85</v>
      </c>
      <c r="F6688" t="s">
        <v>2737</v>
      </c>
      <c r="G6688">
        <v>27069281</v>
      </c>
      <c r="H6688" t="s">
        <v>3022</v>
      </c>
      <c r="I6688" t="s">
        <v>2737</v>
      </c>
      <c r="J6688" s="8">
        <v>43871.378472222219</v>
      </c>
      <c r="K6688">
        <v>270</v>
      </c>
      <c r="L6688">
        <v>47562</v>
      </c>
    </row>
    <row r="6689" spans="1:13" hidden="1" x14ac:dyDescent="0.25">
      <c r="A6689" t="s">
        <v>2371</v>
      </c>
      <c r="B6689" t="s">
        <v>2370</v>
      </c>
      <c r="C6689" t="s">
        <v>2369</v>
      </c>
      <c r="D6689">
        <v>23440.27</v>
      </c>
      <c r="E6689">
        <v>11.59</v>
      </c>
      <c r="F6689" t="s">
        <v>2737</v>
      </c>
      <c r="G6689">
        <v>27069212</v>
      </c>
      <c r="H6689" t="s">
        <v>2754</v>
      </c>
      <c r="I6689" t="s">
        <v>2737</v>
      </c>
      <c r="J6689" s="8">
        <v>43871.378472222219</v>
      </c>
      <c r="K6689">
        <v>270</v>
      </c>
      <c r="L6689">
        <v>47562</v>
      </c>
    </row>
    <row r="6690" spans="1:13" hidden="1" x14ac:dyDescent="0.25">
      <c r="A6690" t="s">
        <v>2371</v>
      </c>
      <c r="B6690" t="s">
        <v>2370</v>
      </c>
      <c r="C6690" t="s">
        <v>2369</v>
      </c>
      <c r="D6690">
        <v>23440.27</v>
      </c>
      <c r="E6690">
        <v>-5</v>
      </c>
      <c r="F6690">
        <v>81015</v>
      </c>
      <c r="G6690">
        <v>30032123</v>
      </c>
      <c r="H6690" t="s">
        <v>3074</v>
      </c>
      <c r="I6690" t="s">
        <v>2737</v>
      </c>
      <c r="J6690" s="8">
        <v>43871.378472222219</v>
      </c>
      <c r="K6690">
        <v>300</v>
      </c>
      <c r="L6690">
        <v>47562</v>
      </c>
      <c r="M6690" s="19">
        <v>6</v>
      </c>
    </row>
    <row r="6691" spans="1:13" hidden="1" x14ac:dyDescent="0.25">
      <c r="A6691" t="s">
        <v>2371</v>
      </c>
      <c r="B6691" t="s">
        <v>2370</v>
      </c>
      <c r="C6691" t="s">
        <v>2369</v>
      </c>
      <c r="D6691">
        <v>23440.27</v>
      </c>
      <c r="E6691">
        <v>7.35</v>
      </c>
      <c r="F6691" t="s">
        <v>2737</v>
      </c>
      <c r="G6691">
        <v>27013392</v>
      </c>
      <c r="H6691" t="s">
        <v>2755</v>
      </c>
      <c r="I6691" t="s">
        <v>2737</v>
      </c>
      <c r="J6691" s="8">
        <v>43871.378472222219</v>
      </c>
      <c r="K6691">
        <v>270</v>
      </c>
      <c r="L6691">
        <v>47562</v>
      </c>
    </row>
    <row r="6692" spans="1:13" hidden="1" x14ac:dyDescent="0.25">
      <c r="A6692" t="s">
        <v>2371</v>
      </c>
      <c r="B6692" t="s">
        <v>2370</v>
      </c>
      <c r="C6692" t="s">
        <v>2369</v>
      </c>
      <c r="D6692">
        <v>23440.27</v>
      </c>
      <c r="E6692">
        <v>27.34</v>
      </c>
      <c r="F6692" t="s">
        <v>2737</v>
      </c>
      <c r="G6692">
        <v>27013399</v>
      </c>
      <c r="H6692" t="s">
        <v>2739</v>
      </c>
      <c r="I6692" t="s">
        <v>2737</v>
      </c>
      <c r="J6692" s="8">
        <v>43871.378472222219</v>
      </c>
      <c r="K6692">
        <v>270</v>
      </c>
      <c r="L6692">
        <v>47562</v>
      </c>
    </row>
    <row r="6693" spans="1:13" hidden="1" x14ac:dyDescent="0.25">
      <c r="A6693" t="s">
        <v>2371</v>
      </c>
      <c r="B6693" t="s">
        <v>2370</v>
      </c>
      <c r="C6693" t="s">
        <v>2369</v>
      </c>
      <c r="D6693">
        <v>23440.27</v>
      </c>
      <c r="E6693">
        <v>10.41</v>
      </c>
      <c r="F6693" t="s">
        <v>2737</v>
      </c>
      <c r="G6693">
        <v>25815118</v>
      </c>
      <c r="H6693" t="s">
        <v>3031</v>
      </c>
      <c r="I6693" t="s">
        <v>2737</v>
      </c>
      <c r="J6693" s="8">
        <v>43871.378472222219</v>
      </c>
      <c r="K6693">
        <v>258</v>
      </c>
      <c r="L6693">
        <v>47562</v>
      </c>
    </row>
    <row r="6694" spans="1:13" hidden="1" x14ac:dyDescent="0.25">
      <c r="A6694" t="s">
        <v>2371</v>
      </c>
      <c r="B6694" t="s">
        <v>2370</v>
      </c>
      <c r="C6694" t="s">
        <v>2369</v>
      </c>
      <c r="D6694">
        <v>23440.27</v>
      </c>
      <c r="E6694">
        <v>7.25</v>
      </c>
      <c r="F6694" t="s">
        <v>2737</v>
      </c>
      <c r="G6694">
        <v>27069291</v>
      </c>
      <c r="H6694" t="s">
        <v>2838</v>
      </c>
      <c r="I6694" t="s">
        <v>2737</v>
      </c>
      <c r="J6694" s="8">
        <v>43871.378472222219</v>
      </c>
      <c r="K6694">
        <v>270</v>
      </c>
      <c r="L6694">
        <v>47562</v>
      </c>
    </row>
    <row r="6695" spans="1:13" hidden="1" x14ac:dyDescent="0.25">
      <c r="A6695" t="s">
        <v>2371</v>
      </c>
      <c r="B6695" t="s">
        <v>2370</v>
      </c>
      <c r="C6695" t="s">
        <v>2369</v>
      </c>
      <c r="D6695">
        <v>23440.27</v>
      </c>
      <c r="E6695">
        <v>14.46</v>
      </c>
      <c r="F6695" t="s">
        <v>2773</v>
      </c>
      <c r="G6695">
        <v>27038236</v>
      </c>
      <c r="H6695" t="s">
        <v>2774</v>
      </c>
      <c r="I6695" t="s">
        <v>2737</v>
      </c>
      <c r="J6695" s="8">
        <v>43871.378472222219</v>
      </c>
      <c r="K6695">
        <v>270</v>
      </c>
      <c r="L6695">
        <v>47562</v>
      </c>
    </row>
    <row r="6696" spans="1:13" hidden="1" x14ac:dyDescent="0.25">
      <c r="A6696" t="s">
        <v>2371</v>
      </c>
      <c r="B6696" t="s">
        <v>2370</v>
      </c>
      <c r="C6696" t="s">
        <v>2369</v>
      </c>
      <c r="D6696">
        <v>23440.27</v>
      </c>
      <c r="E6696">
        <v>545.13</v>
      </c>
      <c r="F6696" t="s">
        <v>2737</v>
      </c>
      <c r="G6696">
        <v>27210100</v>
      </c>
      <c r="H6696" t="s">
        <v>2750</v>
      </c>
      <c r="I6696" t="s">
        <v>2737</v>
      </c>
      <c r="J6696" s="8">
        <v>43871.378472222219</v>
      </c>
      <c r="K6696">
        <v>272</v>
      </c>
      <c r="L6696">
        <v>47562</v>
      </c>
    </row>
    <row r="6697" spans="1:13" hidden="1" x14ac:dyDescent="0.25">
      <c r="A6697" t="s">
        <v>2371</v>
      </c>
      <c r="B6697" t="s">
        <v>2370</v>
      </c>
      <c r="C6697" t="s">
        <v>2369</v>
      </c>
      <c r="D6697">
        <v>23440.27</v>
      </c>
      <c r="E6697">
        <v>127.39</v>
      </c>
      <c r="F6697" t="s">
        <v>3218</v>
      </c>
      <c r="G6697">
        <v>27210110</v>
      </c>
      <c r="H6697" t="s">
        <v>3219</v>
      </c>
      <c r="I6697" t="s">
        <v>2737</v>
      </c>
      <c r="J6697" s="8">
        <v>43871.378472222219</v>
      </c>
      <c r="K6697">
        <v>272</v>
      </c>
      <c r="L6697">
        <v>47562</v>
      </c>
    </row>
    <row r="6698" spans="1:13" hidden="1" x14ac:dyDescent="0.25">
      <c r="A6698" t="s">
        <v>2371</v>
      </c>
      <c r="B6698" t="s">
        <v>2370</v>
      </c>
      <c r="C6698" t="s">
        <v>2369</v>
      </c>
      <c r="D6698">
        <v>23440.27</v>
      </c>
      <c r="E6698">
        <v>89.13</v>
      </c>
      <c r="F6698" t="s">
        <v>2737</v>
      </c>
      <c r="G6698">
        <v>27210100</v>
      </c>
      <c r="H6698" t="s">
        <v>2750</v>
      </c>
      <c r="I6698" t="s">
        <v>2737</v>
      </c>
      <c r="J6698" s="8">
        <v>43871.378472222219</v>
      </c>
      <c r="K6698">
        <v>272</v>
      </c>
      <c r="L6698">
        <v>47562</v>
      </c>
    </row>
    <row r="6699" spans="1:13" hidden="1" x14ac:dyDescent="0.25">
      <c r="A6699" t="s">
        <v>2371</v>
      </c>
      <c r="B6699" t="s">
        <v>2370</v>
      </c>
      <c r="C6699" t="s">
        <v>2369</v>
      </c>
      <c r="D6699">
        <v>23440.27</v>
      </c>
      <c r="E6699">
        <v>89.13</v>
      </c>
      <c r="F6699" t="s">
        <v>2737</v>
      </c>
      <c r="G6699">
        <v>27210100</v>
      </c>
      <c r="H6699" t="s">
        <v>2750</v>
      </c>
      <c r="I6699" t="s">
        <v>2737</v>
      </c>
      <c r="J6699" s="8">
        <v>43871.378472222219</v>
      </c>
      <c r="K6699">
        <v>272</v>
      </c>
      <c r="L6699">
        <v>47562</v>
      </c>
    </row>
    <row r="6700" spans="1:13" hidden="1" x14ac:dyDescent="0.25">
      <c r="A6700" t="s">
        <v>2371</v>
      </c>
      <c r="B6700" t="s">
        <v>2370</v>
      </c>
      <c r="C6700" t="s">
        <v>2369</v>
      </c>
      <c r="D6700">
        <v>23440.27</v>
      </c>
      <c r="E6700">
        <v>178.27</v>
      </c>
      <c r="F6700" t="s">
        <v>2737</v>
      </c>
      <c r="G6700">
        <v>27210100</v>
      </c>
      <c r="H6700" t="s">
        <v>2750</v>
      </c>
      <c r="I6700" t="s">
        <v>2737</v>
      </c>
      <c r="J6700" s="8">
        <v>43871.378472222219</v>
      </c>
      <c r="K6700">
        <v>272</v>
      </c>
      <c r="L6700">
        <v>47562</v>
      </c>
    </row>
    <row r="6701" spans="1:13" hidden="1" x14ac:dyDescent="0.25">
      <c r="A6701" t="s">
        <v>2371</v>
      </c>
      <c r="B6701" t="s">
        <v>2370</v>
      </c>
      <c r="C6701" t="s">
        <v>2369</v>
      </c>
      <c r="D6701">
        <v>23440.27</v>
      </c>
      <c r="E6701">
        <v>702.18</v>
      </c>
      <c r="F6701" t="s">
        <v>2737</v>
      </c>
      <c r="G6701">
        <v>27210100</v>
      </c>
      <c r="H6701" t="s">
        <v>2750</v>
      </c>
      <c r="I6701" t="s">
        <v>2737</v>
      </c>
      <c r="J6701" s="8">
        <v>43871.378472222219</v>
      </c>
      <c r="K6701">
        <v>272</v>
      </c>
      <c r="L6701">
        <v>47562</v>
      </c>
    </row>
    <row r="6702" spans="1:13" hidden="1" x14ac:dyDescent="0.25">
      <c r="A6702" t="s">
        <v>2371</v>
      </c>
      <c r="B6702" t="s">
        <v>2370</v>
      </c>
      <c r="C6702" t="s">
        <v>2369</v>
      </c>
      <c r="D6702">
        <v>23440.27</v>
      </c>
      <c r="E6702">
        <v>176.81</v>
      </c>
      <c r="F6702" t="s">
        <v>2737</v>
      </c>
      <c r="G6702">
        <v>27210100</v>
      </c>
      <c r="H6702" t="s">
        <v>2750</v>
      </c>
      <c r="I6702" t="s">
        <v>2737</v>
      </c>
      <c r="J6702" s="8">
        <v>43871.378472222219</v>
      </c>
      <c r="K6702">
        <v>272</v>
      </c>
      <c r="L6702">
        <v>47562</v>
      </c>
    </row>
    <row r="6703" spans="1:13" hidden="1" x14ac:dyDescent="0.25">
      <c r="A6703" t="s">
        <v>2371</v>
      </c>
      <c r="B6703" t="s">
        <v>2370</v>
      </c>
      <c r="C6703" t="s">
        <v>2369</v>
      </c>
      <c r="D6703">
        <v>23440.27</v>
      </c>
      <c r="E6703">
        <v>49.66</v>
      </c>
      <c r="F6703" t="s">
        <v>2737</v>
      </c>
      <c r="G6703">
        <v>27210100</v>
      </c>
      <c r="H6703" t="s">
        <v>2750</v>
      </c>
      <c r="I6703" t="s">
        <v>2737</v>
      </c>
      <c r="J6703" s="8">
        <v>43871.378472222219</v>
      </c>
      <c r="K6703">
        <v>272</v>
      </c>
      <c r="L6703">
        <v>47562</v>
      </c>
    </row>
    <row r="6704" spans="1:13" hidden="1" x14ac:dyDescent="0.25">
      <c r="A6704" t="s">
        <v>2371</v>
      </c>
      <c r="B6704" t="s">
        <v>2370</v>
      </c>
      <c r="C6704" t="s">
        <v>2369</v>
      </c>
      <c r="D6704">
        <v>23440.27</v>
      </c>
      <c r="E6704">
        <v>44.6</v>
      </c>
      <c r="F6704">
        <v>37024</v>
      </c>
      <c r="G6704">
        <v>27037024</v>
      </c>
      <c r="H6704" t="s">
        <v>2835</v>
      </c>
      <c r="I6704" t="s">
        <v>2737</v>
      </c>
      <c r="J6704" s="8">
        <v>43871.378472222219</v>
      </c>
      <c r="K6704">
        <v>270</v>
      </c>
      <c r="L6704">
        <v>47562</v>
      </c>
    </row>
    <row r="6705" spans="1:12" hidden="1" x14ac:dyDescent="0.25">
      <c r="A6705" t="s">
        <v>2371</v>
      </c>
      <c r="B6705" t="s">
        <v>2370</v>
      </c>
      <c r="C6705" t="s">
        <v>2369</v>
      </c>
      <c r="D6705">
        <v>23440.27</v>
      </c>
      <c r="E6705">
        <v>-89.13</v>
      </c>
      <c r="F6705" t="s">
        <v>2737</v>
      </c>
      <c r="G6705">
        <v>27210100</v>
      </c>
      <c r="H6705" t="s">
        <v>2750</v>
      </c>
      <c r="I6705" t="s">
        <v>2737</v>
      </c>
      <c r="J6705" s="8">
        <v>43871.378472222219</v>
      </c>
      <c r="K6705">
        <v>272</v>
      </c>
      <c r="L6705">
        <v>47562</v>
      </c>
    </row>
    <row r="6706" spans="1:12" hidden="1" x14ac:dyDescent="0.25">
      <c r="A6706" t="s">
        <v>2371</v>
      </c>
      <c r="B6706" t="s">
        <v>2370</v>
      </c>
      <c r="C6706" t="s">
        <v>2369</v>
      </c>
      <c r="D6706">
        <v>23440.27</v>
      </c>
      <c r="E6706">
        <v>89.13</v>
      </c>
      <c r="F6706" t="s">
        <v>2737</v>
      </c>
      <c r="G6706">
        <v>27210100</v>
      </c>
      <c r="H6706" t="s">
        <v>2750</v>
      </c>
      <c r="I6706" t="s">
        <v>2737</v>
      </c>
      <c r="J6706" s="8">
        <v>43871.378472222219</v>
      </c>
      <c r="K6706">
        <v>272</v>
      </c>
      <c r="L6706">
        <v>47562</v>
      </c>
    </row>
    <row r="6707" spans="1:12" hidden="1" x14ac:dyDescent="0.25">
      <c r="A6707" t="s">
        <v>2371</v>
      </c>
      <c r="B6707" t="s">
        <v>2370</v>
      </c>
      <c r="C6707" t="s">
        <v>2369</v>
      </c>
      <c r="D6707">
        <v>23440.27</v>
      </c>
      <c r="E6707">
        <v>855.54</v>
      </c>
      <c r="F6707" t="s">
        <v>2737</v>
      </c>
      <c r="G6707">
        <v>27210100</v>
      </c>
      <c r="H6707" t="s">
        <v>2750</v>
      </c>
      <c r="I6707" t="s">
        <v>2737</v>
      </c>
      <c r="J6707" s="8">
        <v>43871.378472222219</v>
      </c>
      <c r="K6707">
        <v>272</v>
      </c>
      <c r="L6707">
        <v>47562</v>
      </c>
    </row>
    <row r="6708" spans="1:12" hidden="1" x14ac:dyDescent="0.25">
      <c r="A6708" t="s">
        <v>2371</v>
      </c>
      <c r="B6708" t="s">
        <v>2370</v>
      </c>
      <c r="C6708" t="s">
        <v>2369</v>
      </c>
      <c r="D6708">
        <v>23440.27</v>
      </c>
      <c r="E6708">
        <v>452.13</v>
      </c>
      <c r="F6708" t="s">
        <v>2737</v>
      </c>
      <c r="G6708">
        <v>27210100</v>
      </c>
      <c r="H6708" t="s">
        <v>2750</v>
      </c>
      <c r="I6708" t="s">
        <v>2737</v>
      </c>
      <c r="J6708" s="8">
        <v>43871.378472222219</v>
      </c>
      <c r="K6708">
        <v>272</v>
      </c>
      <c r="L6708">
        <v>47562</v>
      </c>
    </row>
    <row r="6709" spans="1:12" hidden="1" x14ac:dyDescent="0.25">
      <c r="A6709" t="s">
        <v>2371</v>
      </c>
      <c r="B6709" t="s">
        <v>2370</v>
      </c>
      <c r="C6709" t="s">
        <v>2369</v>
      </c>
      <c r="D6709">
        <v>23440.27</v>
      </c>
      <c r="E6709">
        <v>-127.39</v>
      </c>
      <c r="F6709" t="s">
        <v>3218</v>
      </c>
      <c r="G6709">
        <v>27210110</v>
      </c>
      <c r="H6709" t="s">
        <v>3219</v>
      </c>
      <c r="I6709" t="s">
        <v>2737</v>
      </c>
      <c r="J6709" s="8">
        <v>43871.378472222219</v>
      </c>
      <c r="K6709">
        <v>272</v>
      </c>
      <c r="L6709">
        <v>47562</v>
      </c>
    </row>
    <row r="6710" spans="1:12" hidden="1" x14ac:dyDescent="0.25">
      <c r="A6710" t="s">
        <v>2371</v>
      </c>
      <c r="B6710" t="s">
        <v>2370</v>
      </c>
      <c r="C6710" t="s">
        <v>2369</v>
      </c>
      <c r="D6710">
        <v>23440.27</v>
      </c>
      <c r="E6710">
        <v>-351.09</v>
      </c>
      <c r="F6710" t="s">
        <v>2737</v>
      </c>
      <c r="G6710">
        <v>27210100</v>
      </c>
      <c r="H6710" t="s">
        <v>2750</v>
      </c>
      <c r="I6710" t="s">
        <v>2737</v>
      </c>
      <c r="J6710" s="8">
        <v>43871.378472222219</v>
      </c>
      <c r="K6710">
        <v>272</v>
      </c>
      <c r="L6710">
        <v>47562</v>
      </c>
    </row>
    <row r="6711" spans="1:12" hidden="1" x14ac:dyDescent="0.25">
      <c r="A6711" t="s">
        <v>2371</v>
      </c>
      <c r="B6711" t="s">
        <v>2370</v>
      </c>
      <c r="C6711" t="s">
        <v>2369</v>
      </c>
      <c r="D6711">
        <v>23440.27</v>
      </c>
      <c r="E6711">
        <v>6.81</v>
      </c>
      <c r="F6711" t="s">
        <v>2737</v>
      </c>
      <c r="G6711">
        <v>27210100</v>
      </c>
      <c r="H6711" t="s">
        <v>2750</v>
      </c>
      <c r="I6711" t="s">
        <v>2737</v>
      </c>
      <c r="J6711" s="8">
        <v>43871.378472222219</v>
      </c>
      <c r="K6711">
        <v>272</v>
      </c>
      <c r="L6711">
        <v>47562</v>
      </c>
    </row>
    <row r="6712" spans="1:12" hidden="1" x14ac:dyDescent="0.25">
      <c r="A6712" t="s">
        <v>2371</v>
      </c>
      <c r="B6712" t="s">
        <v>2370</v>
      </c>
      <c r="C6712" t="s">
        <v>2369</v>
      </c>
      <c r="D6712">
        <v>23440.27</v>
      </c>
      <c r="E6712">
        <v>143.96</v>
      </c>
      <c r="F6712" t="s">
        <v>2737</v>
      </c>
      <c r="G6712">
        <v>27210100</v>
      </c>
      <c r="H6712" t="s">
        <v>2750</v>
      </c>
      <c r="I6712" t="s">
        <v>2737</v>
      </c>
      <c r="J6712" s="8">
        <v>43871.378472222219</v>
      </c>
      <c r="K6712">
        <v>272</v>
      </c>
      <c r="L6712">
        <v>47562</v>
      </c>
    </row>
    <row r="6713" spans="1:12" hidden="1" x14ac:dyDescent="0.25">
      <c r="A6713" t="s">
        <v>2371</v>
      </c>
      <c r="B6713" t="s">
        <v>2370</v>
      </c>
      <c r="C6713" t="s">
        <v>2369</v>
      </c>
      <c r="D6713">
        <v>23440.27</v>
      </c>
      <c r="E6713">
        <v>12.48</v>
      </c>
      <c r="F6713" t="s">
        <v>2737</v>
      </c>
      <c r="G6713">
        <v>27101000</v>
      </c>
      <c r="H6713" t="s">
        <v>2956</v>
      </c>
      <c r="I6713" t="s">
        <v>2737</v>
      </c>
      <c r="J6713" s="8">
        <v>43871.378472222219</v>
      </c>
      <c r="K6713">
        <v>271</v>
      </c>
      <c r="L6713">
        <v>47562</v>
      </c>
    </row>
    <row r="6714" spans="1:12" hidden="1" x14ac:dyDescent="0.25">
      <c r="A6714" t="s">
        <v>2371</v>
      </c>
      <c r="B6714" t="s">
        <v>2370</v>
      </c>
      <c r="C6714" t="s">
        <v>2369</v>
      </c>
      <c r="D6714">
        <v>23440.27</v>
      </c>
      <c r="E6714">
        <v>10.17</v>
      </c>
      <c r="F6714" t="s">
        <v>2737</v>
      </c>
      <c r="G6714">
        <v>27269196</v>
      </c>
      <c r="H6714" t="s">
        <v>3028</v>
      </c>
      <c r="I6714" t="s">
        <v>2737</v>
      </c>
      <c r="J6714" s="8">
        <v>43871.378472222219</v>
      </c>
      <c r="K6714">
        <v>272</v>
      </c>
      <c r="L6714">
        <v>47562</v>
      </c>
    </row>
    <row r="6715" spans="1:12" hidden="1" x14ac:dyDescent="0.25">
      <c r="A6715" t="s">
        <v>2371</v>
      </c>
      <c r="B6715" t="s">
        <v>2370</v>
      </c>
      <c r="C6715" t="s">
        <v>2369</v>
      </c>
      <c r="D6715">
        <v>23440.27</v>
      </c>
      <c r="E6715">
        <v>11.47</v>
      </c>
      <c r="F6715" t="s">
        <v>2737</v>
      </c>
      <c r="G6715">
        <v>27210100</v>
      </c>
      <c r="H6715" t="s">
        <v>2750</v>
      </c>
      <c r="I6715" t="s">
        <v>2737</v>
      </c>
      <c r="J6715" s="8">
        <v>43871.378472222219</v>
      </c>
      <c r="K6715">
        <v>272</v>
      </c>
      <c r="L6715">
        <v>47562</v>
      </c>
    </row>
    <row r="6716" spans="1:12" hidden="1" x14ac:dyDescent="0.25">
      <c r="A6716" t="s">
        <v>2371</v>
      </c>
      <c r="B6716" t="s">
        <v>2370</v>
      </c>
      <c r="C6716" t="s">
        <v>2369</v>
      </c>
      <c r="D6716">
        <v>23440.27</v>
      </c>
      <c r="E6716">
        <v>46.77</v>
      </c>
      <c r="F6716">
        <v>13031</v>
      </c>
      <c r="G6716">
        <v>27013031</v>
      </c>
      <c r="H6716" t="s">
        <v>3149</v>
      </c>
      <c r="I6716" t="s">
        <v>2737</v>
      </c>
      <c r="J6716" s="8">
        <v>43871.378472222219</v>
      </c>
      <c r="K6716">
        <v>270</v>
      </c>
      <c r="L6716">
        <v>47562</v>
      </c>
    </row>
    <row r="6717" spans="1:12" hidden="1" x14ac:dyDescent="0.25">
      <c r="A6717" t="s">
        <v>2371</v>
      </c>
      <c r="B6717" t="s">
        <v>2370</v>
      </c>
      <c r="C6717" t="s">
        <v>2369</v>
      </c>
      <c r="D6717">
        <v>23440.27</v>
      </c>
      <c r="E6717">
        <v>47.99</v>
      </c>
      <c r="F6717" t="s">
        <v>2737</v>
      </c>
      <c r="G6717">
        <v>27210100</v>
      </c>
      <c r="H6717" t="s">
        <v>2750</v>
      </c>
      <c r="I6717" t="s">
        <v>2737</v>
      </c>
      <c r="J6717" s="8">
        <v>43871.378472222219</v>
      </c>
      <c r="K6717">
        <v>272</v>
      </c>
      <c r="L6717">
        <v>47562</v>
      </c>
    </row>
    <row r="6718" spans="1:12" hidden="1" x14ac:dyDescent="0.25">
      <c r="A6718" t="s">
        <v>2371</v>
      </c>
      <c r="B6718" t="s">
        <v>2370</v>
      </c>
      <c r="C6718" t="s">
        <v>2369</v>
      </c>
      <c r="D6718">
        <v>23440.27</v>
      </c>
      <c r="E6718">
        <v>-10.17</v>
      </c>
      <c r="F6718" t="s">
        <v>2737</v>
      </c>
      <c r="G6718">
        <v>27269196</v>
      </c>
      <c r="H6718" t="s">
        <v>3028</v>
      </c>
      <c r="I6718" t="s">
        <v>2737</v>
      </c>
      <c r="J6718" s="8">
        <v>43871.378472222219</v>
      </c>
      <c r="K6718">
        <v>272</v>
      </c>
      <c r="L6718">
        <v>47562</v>
      </c>
    </row>
    <row r="6719" spans="1:12" hidden="1" x14ac:dyDescent="0.25">
      <c r="A6719" t="s">
        <v>2371</v>
      </c>
      <c r="B6719" t="s">
        <v>2370</v>
      </c>
      <c r="C6719" t="s">
        <v>2369</v>
      </c>
      <c r="D6719">
        <v>23440.27</v>
      </c>
      <c r="E6719">
        <v>7.87</v>
      </c>
      <c r="F6719" t="s">
        <v>2737</v>
      </c>
      <c r="G6719">
        <v>27210100</v>
      </c>
      <c r="H6719" t="s">
        <v>2750</v>
      </c>
      <c r="I6719" t="s">
        <v>2737</v>
      </c>
      <c r="J6719" s="8">
        <v>43871.378472222219</v>
      </c>
      <c r="K6719">
        <v>272</v>
      </c>
      <c r="L6719">
        <v>47562</v>
      </c>
    </row>
    <row r="6720" spans="1:12" hidden="1" x14ac:dyDescent="0.25">
      <c r="A6720" t="s">
        <v>2371</v>
      </c>
      <c r="B6720" t="s">
        <v>2370</v>
      </c>
      <c r="C6720" t="s">
        <v>2369</v>
      </c>
      <c r="D6720">
        <v>23440.27</v>
      </c>
      <c r="E6720">
        <v>20.39</v>
      </c>
      <c r="F6720" t="s">
        <v>2737</v>
      </c>
      <c r="G6720">
        <v>27210100</v>
      </c>
      <c r="H6720" t="s">
        <v>2750</v>
      </c>
      <c r="I6720" t="s">
        <v>2737</v>
      </c>
      <c r="J6720" s="8">
        <v>43871.378472222219</v>
      </c>
      <c r="K6720">
        <v>272</v>
      </c>
      <c r="L6720">
        <v>47562</v>
      </c>
    </row>
    <row r="6721" spans="1:13" hidden="1" x14ac:dyDescent="0.25">
      <c r="A6721" t="s">
        <v>2371</v>
      </c>
      <c r="B6721" t="s">
        <v>2370</v>
      </c>
      <c r="C6721" t="s">
        <v>2369</v>
      </c>
      <c r="D6721">
        <v>23440.27</v>
      </c>
      <c r="E6721">
        <v>15</v>
      </c>
      <c r="F6721">
        <v>36415</v>
      </c>
      <c r="G6721">
        <v>45015051</v>
      </c>
      <c r="H6721" t="s">
        <v>2779</v>
      </c>
      <c r="I6721" t="s">
        <v>2737</v>
      </c>
      <c r="J6721" s="8">
        <v>43871.378472222219</v>
      </c>
      <c r="K6721">
        <v>450</v>
      </c>
      <c r="L6721">
        <v>47562</v>
      </c>
      <c r="M6721" s="19">
        <v>16</v>
      </c>
    </row>
    <row r="6722" spans="1:13" hidden="1" x14ac:dyDescent="0.25">
      <c r="A6722" t="s">
        <v>2371</v>
      </c>
      <c r="B6722" t="s">
        <v>2370</v>
      </c>
      <c r="C6722" t="s">
        <v>2369</v>
      </c>
      <c r="D6722">
        <v>23440.27</v>
      </c>
      <c r="E6722">
        <v>2350</v>
      </c>
      <c r="F6722">
        <v>74177</v>
      </c>
      <c r="G6722">
        <v>35234548</v>
      </c>
      <c r="H6722" t="s">
        <v>2879</v>
      </c>
      <c r="I6722" t="s">
        <v>2737</v>
      </c>
      <c r="J6722" s="8">
        <v>43871.378472222219</v>
      </c>
      <c r="K6722">
        <v>352</v>
      </c>
      <c r="L6722">
        <v>47562</v>
      </c>
      <c r="M6722" s="19">
        <v>2459</v>
      </c>
    </row>
    <row r="6723" spans="1:13" hidden="1" x14ac:dyDescent="0.25">
      <c r="A6723" t="s">
        <v>2371</v>
      </c>
      <c r="B6723" t="s">
        <v>2370</v>
      </c>
      <c r="C6723" t="s">
        <v>2369</v>
      </c>
      <c r="D6723">
        <v>23440.27</v>
      </c>
      <c r="E6723">
        <v>332</v>
      </c>
      <c r="F6723" t="s">
        <v>2880</v>
      </c>
      <c r="G6723">
        <v>25534788</v>
      </c>
      <c r="H6723" t="s">
        <v>2939</v>
      </c>
      <c r="I6723" t="s">
        <v>2737</v>
      </c>
      <c r="J6723" s="8">
        <v>43871.378472222219</v>
      </c>
      <c r="K6723">
        <v>255</v>
      </c>
      <c r="L6723">
        <v>47562</v>
      </c>
    </row>
    <row r="6724" spans="1:13" hidden="1" x14ac:dyDescent="0.25">
      <c r="A6724" t="s">
        <v>2371</v>
      </c>
      <c r="B6724" t="s">
        <v>2370</v>
      </c>
      <c r="C6724" t="s">
        <v>2369</v>
      </c>
      <c r="D6724">
        <v>23440.27</v>
      </c>
      <c r="E6724">
        <v>21</v>
      </c>
      <c r="F6724" t="s">
        <v>2848</v>
      </c>
      <c r="G6724">
        <v>63623574</v>
      </c>
      <c r="H6724" t="s">
        <v>2849</v>
      </c>
      <c r="I6724" t="s">
        <v>2737</v>
      </c>
      <c r="J6724" s="8">
        <v>43871.378472222219</v>
      </c>
      <c r="K6724">
        <v>636</v>
      </c>
      <c r="L6724">
        <v>47562</v>
      </c>
    </row>
    <row r="6725" spans="1:13" hidden="1" x14ac:dyDescent="0.25">
      <c r="A6725" t="s">
        <v>2371</v>
      </c>
      <c r="B6725" t="s">
        <v>2370</v>
      </c>
      <c r="C6725" t="s">
        <v>2369</v>
      </c>
      <c r="D6725">
        <v>23440.27</v>
      </c>
      <c r="E6725">
        <v>19</v>
      </c>
      <c r="F6725" t="s">
        <v>2922</v>
      </c>
      <c r="G6725">
        <v>63621140</v>
      </c>
      <c r="H6725" t="s">
        <v>2923</v>
      </c>
      <c r="I6725" t="s">
        <v>2737</v>
      </c>
      <c r="J6725" s="8">
        <v>43871.378472222219</v>
      </c>
      <c r="K6725">
        <v>636</v>
      </c>
      <c r="L6725">
        <v>47562</v>
      </c>
    </row>
    <row r="6726" spans="1:13" hidden="1" x14ac:dyDescent="0.25">
      <c r="A6726" t="s">
        <v>2371</v>
      </c>
      <c r="B6726" t="s">
        <v>2370</v>
      </c>
      <c r="C6726" t="s">
        <v>2369</v>
      </c>
      <c r="D6726">
        <v>23440.27</v>
      </c>
      <c r="E6726">
        <v>19.16</v>
      </c>
      <c r="F6726" t="s">
        <v>2737</v>
      </c>
      <c r="G6726">
        <v>25824575</v>
      </c>
      <c r="H6726" t="s">
        <v>3017</v>
      </c>
      <c r="I6726" t="s">
        <v>2737</v>
      </c>
      <c r="J6726" s="8">
        <v>43871.378472222219</v>
      </c>
      <c r="K6726">
        <v>258</v>
      </c>
      <c r="L6726">
        <v>47562</v>
      </c>
    </row>
    <row r="6727" spans="1:13" hidden="1" x14ac:dyDescent="0.25">
      <c r="A6727" t="s">
        <v>2371</v>
      </c>
      <c r="B6727" t="s">
        <v>2370</v>
      </c>
      <c r="C6727" t="s">
        <v>2369</v>
      </c>
      <c r="D6727">
        <v>23440.27</v>
      </c>
      <c r="E6727">
        <v>93.35</v>
      </c>
      <c r="F6727" t="s">
        <v>3223</v>
      </c>
      <c r="G6727">
        <v>25023516</v>
      </c>
      <c r="H6727" t="s">
        <v>3224</v>
      </c>
      <c r="I6727" t="s">
        <v>2737</v>
      </c>
      <c r="J6727" s="8">
        <v>43871.378472222219</v>
      </c>
      <c r="K6727">
        <v>250</v>
      </c>
      <c r="L6727">
        <v>47562</v>
      </c>
    </row>
    <row r="6728" spans="1:13" hidden="1" x14ac:dyDescent="0.25">
      <c r="A6728" t="s">
        <v>2371</v>
      </c>
      <c r="B6728" t="s">
        <v>2370</v>
      </c>
      <c r="C6728" t="s">
        <v>2369</v>
      </c>
      <c r="D6728">
        <v>23440.27</v>
      </c>
      <c r="E6728">
        <v>21</v>
      </c>
      <c r="F6728" t="s">
        <v>2759</v>
      </c>
      <c r="G6728">
        <v>25022093</v>
      </c>
      <c r="H6728" t="s">
        <v>2924</v>
      </c>
      <c r="I6728" t="s">
        <v>2737</v>
      </c>
      <c r="J6728" s="8">
        <v>43871.378472222219</v>
      </c>
      <c r="K6728">
        <v>250</v>
      </c>
      <c r="L6728">
        <v>47562</v>
      </c>
    </row>
    <row r="6729" spans="1:13" hidden="1" x14ac:dyDescent="0.25">
      <c r="A6729" t="s">
        <v>2371</v>
      </c>
      <c r="B6729" t="s">
        <v>2370</v>
      </c>
      <c r="C6729" t="s">
        <v>2369</v>
      </c>
      <c r="D6729">
        <v>23440.27</v>
      </c>
      <c r="E6729">
        <v>22.56</v>
      </c>
      <c r="F6729" t="s">
        <v>2752</v>
      </c>
      <c r="G6729">
        <v>27038238</v>
      </c>
      <c r="H6729" t="s">
        <v>2753</v>
      </c>
      <c r="I6729" t="s">
        <v>2737</v>
      </c>
      <c r="J6729" s="8">
        <v>43871.378472222219</v>
      </c>
      <c r="K6729">
        <v>270</v>
      </c>
      <c r="L6729">
        <v>47562</v>
      </c>
    </row>
    <row r="6730" spans="1:13" hidden="1" x14ac:dyDescent="0.25">
      <c r="A6730" t="s">
        <v>2371</v>
      </c>
      <c r="B6730" t="s">
        <v>2370</v>
      </c>
      <c r="C6730" t="s">
        <v>2369</v>
      </c>
      <c r="D6730">
        <v>23440.27</v>
      </c>
      <c r="E6730">
        <v>21</v>
      </c>
      <c r="F6730" t="s">
        <v>2848</v>
      </c>
      <c r="G6730">
        <v>63623574</v>
      </c>
      <c r="H6730" t="s">
        <v>2849</v>
      </c>
      <c r="I6730" t="s">
        <v>2737</v>
      </c>
      <c r="J6730" s="8">
        <v>43871.378472222219</v>
      </c>
      <c r="K6730">
        <v>636</v>
      </c>
      <c r="L6730">
        <v>47562</v>
      </c>
    </row>
    <row r="6731" spans="1:13" hidden="1" x14ac:dyDescent="0.25">
      <c r="A6731" t="s">
        <v>2371</v>
      </c>
      <c r="B6731" t="s">
        <v>2370</v>
      </c>
      <c r="C6731" t="s">
        <v>2369</v>
      </c>
      <c r="D6731">
        <v>23440.27</v>
      </c>
      <c r="E6731">
        <v>19</v>
      </c>
      <c r="F6731" t="s">
        <v>3024</v>
      </c>
      <c r="G6731">
        <v>25021200</v>
      </c>
      <c r="H6731" t="s">
        <v>3025</v>
      </c>
      <c r="I6731" t="s">
        <v>2737</v>
      </c>
      <c r="J6731" s="8">
        <v>43871.378472222219</v>
      </c>
      <c r="K6731">
        <v>250</v>
      </c>
      <c r="L6731">
        <v>47562</v>
      </c>
    </row>
    <row r="6732" spans="1:13" hidden="1" x14ac:dyDescent="0.25">
      <c r="A6732" t="s">
        <v>2371</v>
      </c>
      <c r="B6732" t="s">
        <v>2370</v>
      </c>
      <c r="C6732" t="s">
        <v>2369</v>
      </c>
      <c r="D6732">
        <v>23440.27</v>
      </c>
      <c r="E6732">
        <v>44</v>
      </c>
      <c r="F6732" t="s">
        <v>2795</v>
      </c>
      <c r="G6732">
        <v>63690720</v>
      </c>
      <c r="H6732" t="s">
        <v>2796</v>
      </c>
      <c r="I6732" t="s">
        <v>2737</v>
      </c>
      <c r="J6732" s="8">
        <v>43871.378472222219</v>
      </c>
      <c r="K6732">
        <v>636</v>
      </c>
      <c r="L6732">
        <v>47562</v>
      </c>
    </row>
    <row r="6733" spans="1:13" hidden="1" x14ac:dyDescent="0.25">
      <c r="A6733" t="s">
        <v>2371</v>
      </c>
      <c r="B6733" t="s">
        <v>2370</v>
      </c>
      <c r="C6733" t="s">
        <v>2369</v>
      </c>
      <c r="D6733">
        <v>23440.27</v>
      </c>
      <c r="E6733">
        <v>7</v>
      </c>
      <c r="F6733" t="s">
        <v>2737</v>
      </c>
      <c r="G6733">
        <v>25923030</v>
      </c>
      <c r="H6733" t="s">
        <v>2966</v>
      </c>
      <c r="I6733" t="s">
        <v>2737</v>
      </c>
      <c r="J6733" s="8">
        <v>43871.378472222219</v>
      </c>
      <c r="K6733">
        <v>259</v>
      </c>
      <c r="L6733">
        <v>47562</v>
      </c>
    </row>
    <row r="6734" spans="1:13" hidden="1" x14ac:dyDescent="0.25">
      <c r="A6734" t="s">
        <v>2371</v>
      </c>
      <c r="B6734" t="s">
        <v>2370</v>
      </c>
      <c r="C6734" t="s">
        <v>2369</v>
      </c>
      <c r="D6734">
        <v>23440.27</v>
      </c>
      <c r="E6734">
        <v>30</v>
      </c>
      <c r="F6734">
        <v>81001</v>
      </c>
      <c r="G6734">
        <v>30032001</v>
      </c>
      <c r="H6734" t="s">
        <v>2886</v>
      </c>
      <c r="I6734" t="s">
        <v>2737</v>
      </c>
      <c r="J6734" s="8">
        <v>43871.378472222219</v>
      </c>
      <c r="K6734">
        <v>300</v>
      </c>
      <c r="L6734">
        <v>47562</v>
      </c>
      <c r="M6734" s="19">
        <v>32</v>
      </c>
    </row>
    <row r="6735" spans="1:13" hidden="1" x14ac:dyDescent="0.25">
      <c r="A6735" t="s">
        <v>2371</v>
      </c>
      <c r="B6735" t="s">
        <v>2370</v>
      </c>
      <c r="C6735" t="s">
        <v>2369</v>
      </c>
      <c r="D6735">
        <v>23440.27</v>
      </c>
      <c r="E6735">
        <v>5</v>
      </c>
      <c r="F6735">
        <v>81015</v>
      </c>
      <c r="G6735">
        <v>30032123</v>
      </c>
      <c r="H6735" t="s">
        <v>3074</v>
      </c>
      <c r="I6735" t="s">
        <v>2737</v>
      </c>
      <c r="J6735" s="8">
        <v>43871.378472222219</v>
      </c>
      <c r="K6735">
        <v>300</v>
      </c>
      <c r="L6735">
        <v>47562</v>
      </c>
      <c r="M6735" s="19">
        <v>6</v>
      </c>
    </row>
    <row r="6736" spans="1:13" hidden="1" x14ac:dyDescent="0.25">
      <c r="A6736" t="s">
        <v>2371</v>
      </c>
      <c r="B6736" t="s">
        <v>2370</v>
      </c>
      <c r="C6736" t="s">
        <v>2369</v>
      </c>
      <c r="D6736">
        <v>23440.27</v>
      </c>
      <c r="E6736">
        <v>46</v>
      </c>
      <c r="F6736">
        <v>85025</v>
      </c>
      <c r="G6736">
        <v>30032110</v>
      </c>
      <c r="H6736" t="s">
        <v>2776</v>
      </c>
      <c r="I6736" t="s">
        <v>2737</v>
      </c>
      <c r="J6736" s="8">
        <v>43871.378472222219</v>
      </c>
      <c r="K6736">
        <v>300</v>
      </c>
      <c r="L6736">
        <v>47562</v>
      </c>
      <c r="M6736" s="19">
        <v>49</v>
      </c>
    </row>
    <row r="6737" spans="1:15" hidden="1" x14ac:dyDescent="0.25">
      <c r="A6737" t="s">
        <v>2371</v>
      </c>
      <c r="B6737" t="s">
        <v>2370</v>
      </c>
      <c r="C6737" t="s">
        <v>2369</v>
      </c>
      <c r="D6737">
        <v>23440.27</v>
      </c>
      <c r="E6737">
        <v>125</v>
      </c>
      <c r="F6737">
        <v>32113</v>
      </c>
      <c r="G6737">
        <v>30032113</v>
      </c>
      <c r="H6737" t="s">
        <v>2994</v>
      </c>
      <c r="I6737" t="s">
        <v>2737</v>
      </c>
      <c r="J6737" s="8">
        <v>43871.378472222219</v>
      </c>
      <c r="K6737">
        <v>300</v>
      </c>
      <c r="L6737">
        <v>47562</v>
      </c>
      <c r="M6737" s="19">
        <v>131</v>
      </c>
    </row>
    <row r="6738" spans="1:15" hidden="1" x14ac:dyDescent="0.25">
      <c r="A6738" t="s">
        <v>2371</v>
      </c>
      <c r="B6738" t="s">
        <v>2370</v>
      </c>
      <c r="C6738" t="s">
        <v>2369</v>
      </c>
      <c r="D6738">
        <v>23440.27</v>
      </c>
      <c r="E6738">
        <v>32</v>
      </c>
      <c r="F6738">
        <v>83735</v>
      </c>
      <c r="G6738">
        <v>30032403</v>
      </c>
      <c r="H6738" t="s">
        <v>2778</v>
      </c>
      <c r="I6738" t="s">
        <v>2737</v>
      </c>
      <c r="J6738" s="8">
        <v>43871.378472222219</v>
      </c>
      <c r="K6738">
        <v>300</v>
      </c>
      <c r="L6738">
        <v>47562</v>
      </c>
      <c r="M6738" s="19">
        <v>34</v>
      </c>
    </row>
    <row r="6739" spans="1:15" hidden="1" x14ac:dyDescent="0.25">
      <c r="A6739" t="s">
        <v>2371</v>
      </c>
      <c r="B6739" t="s">
        <v>2370</v>
      </c>
      <c r="C6739" t="s">
        <v>2369</v>
      </c>
      <c r="D6739">
        <v>23440.27</v>
      </c>
      <c r="E6739">
        <v>57</v>
      </c>
      <c r="F6739">
        <v>83690</v>
      </c>
      <c r="G6739">
        <v>30032078</v>
      </c>
      <c r="H6739" t="s">
        <v>2884</v>
      </c>
      <c r="I6739" t="s">
        <v>2737</v>
      </c>
      <c r="J6739" s="8">
        <v>43871.378472222219</v>
      </c>
      <c r="K6739">
        <v>300</v>
      </c>
      <c r="L6739">
        <v>47562</v>
      </c>
      <c r="M6739" s="19">
        <v>60</v>
      </c>
    </row>
    <row r="6740" spans="1:15" hidden="1" x14ac:dyDescent="0.25">
      <c r="A6740" t="s">
        <v>2371</v>
      </c>
      <c r="B6740" t="s">
        <v>2370</v>
      </c>
      <c r="C6740" t="s">
        <v>2369</v>
      </c>
      <c r="D6740">
        <v>23440.27</v>
      </c>
      <c r="E6740">
        <v>10.53</v>
      </c>
      <c r="F6740" t="s">
        <v>2737</v>
      </c>
      <c r="G6740">
        <v>27013394</v>
      </c>
      <c r="H6740" t="s">
        <v>2789</v>
      </c>
      <c r="I6740" t="s">
        <v>2737</v>
      </c>
      <c r="J6740" s="8">
        <v>43871.378472222219</v>
      </c>
      <c r="K6740">
        <v>270</v>
      </c>
      <c r="L6740">
        <v>47562</v>
      </c>
    </row>
    <row r="6741" spans="1:15" hidden="1" x14ac:dyDescent="0.25">
      <c r="A6741" t="s">
        <v>2371</v>
      </c>
      <c r="B6741" t="s">
        <v>2370</v>
      </c>
      <c r="C6741" t="s">
        <v>2369</v>
      </c>
      <c r="D6741">
        <v>23440.27</v>
      </c>
      <c r="E6741">
        <v>78</v>
      </c>
      <c r="F6741">
        <v>84703</v>
      </c>
      <c r="G6741">
        <v>30032404</v>
      </c>
      <c r="H6741" t="s">
        <v>2889</v>
      </c>
      <c r="I6741" t="s">
        <v>2737</v>
      </c>
      <c r="J6741" s="8">
        <v>43871.378472222219</v>
      </c>
      <c r="K6741">
        <v>300</v>
      </c>
      <c r="L6741">
        <v>47562</v>
      </c>
      <c r="M6741" s="19">
        <v>82</v>
      </c>
    </row>
    <row r="6742" spans="1:15" hidden="1" x14ac:dyDescent="0.25">
      <c r="A6742" t="s">
        <v>2371</v>
      </c>
      <c r="B6742" t="s">
        <v>2370</v>
      </c>
      <c r="C6742" t="s">
        <v>2369</v>
      </c>
      <c r="D6742">
        <v>23440.27</v>
      </c>
      <c r="E6742">
        <v>15</v>
      </c>
      <c r="F6742">
        <v>32107</v>
      </c>
      <c r="G6742">
        <v>30032107</v>
      </c>
      <c r="H6742" t="s">
        <v>2779</v>
      </c>
      <c r="I6742" t="s">
        <v>2737</v>
      </c>
      <c r="J6742" s="8">
        <v>43871.378472222219</v>
      </c>
      <c r="K6742">
        <v>300</v>
      </c>
      <c r="L6742">
        <v>47562</v>
      </c>
      <c r="M6742" s="19">
        <v>16</v>
      </c>
    </row>
    <row r="6743" spans="1:15" hidden="1" x14ac:dyDescent="0.25">
      <c r="A6743" t="s">
        <v>2371</v>
      </c>
      <c r="B6743" t="s">
        <v>2370</v>
      </c>
      <c r="C6743" t="s">
        <v>2369</v>
      </c>
      <c r="D6743">
        <v>23440.27</v>
      </c>
      <c r="E6743">
        <v>5600</v>
      </c>
      <c r="F6743" t="s">
        <v>2737</v>
      </c>
      <c r="G6743">
        <v>36014007</v>
      </c>
      <c r="H6743" t="s">
        <v>2899</v>
      </c>
      <c r="I6743" t="s">
        <v>2737</v>
      </c>
      <c r="J6743" s="8">
        <v>43871.378472222219</v>
      </c>
      <c r="K6743">
        <v>360</v>
      </c>
      <c r="L6743">
        <v>47562</v>
      </c>
      <c r="M6743" s="19">
        <v>5858</v>
      </c>
      <c r="N6743" s="19">
        <f>M6743</f>
        <v>5858</v>
      </c>
    </row>
    <row r="6744" spans="1:15" hidden="1" x14ac:dyDescent="0.25">
      <c r="A6744" t="s">
        <v>2371</v>
      </c>
      <c r="B6744" t="s">
        <v>2370</v>
      </c>
      <c r="C6744" t="s">
        <v>2369</v>
      </c>
      <c r="D6744">
        <v>23440.27</v>
      </c>
      <c r="E6744">
        <v>3360</v>
      </c>
      <c r="F6744" t="s">
        <v>2737</v>
      </c>
      <c r="G6744">
        <v>36014008</v>
      </c>
      <c r="H6744" t="s">
        <v>2927</v>
      </c>
      <c r="I6744" t="s">
        <v>2737</v>
      </c>
      <c r="J6744" s="8">
        <v>43871.378472222219</v>
      </c>
      <c r="K6744">
        <v>360</v>
      </c>
      <c r="L6744">
        <v>47562</v>
      </c>
      <c r="M6744" s="19">
        <v>1172</v>
      </c>
      <c r="N6744" s="19">
        <f>M6744*3</f>
        <v>3516</v>
      </c>
    </row>
    <row r="6745" spans="1:15" hidden="1" x14ac:dyDescent="0.25">
      <c r="A6745" t="s">
        <v>2371</v>
      </c>
      <c r="B6745" t="s">
        <v>2370</v>
      </c>
      <c r="C6745" t="s">
        <v>2369</v>
      </c>
      <c r="D6745">
        <v>23440.27</v>
      </c>
      <c r="E6745">
        <v>3069</v>
      </c>
      <c r="F6745" t="s">
        <v>2737</v>
      </c>
      <c r="G6745">
        <v>37013010</v>
      </c>
      <c r="H6745" t="s">
        <v>2747</v>
      </c>
      <c r="I6745" t="s">
        <v>2737</v>
      </c>
      <c r="J6745" s="8">
        <v>43871.378472222219</v>
      </c>
      <c r="K6745">
        <v>370</v>
      </c>
      <c r="L6745">
        <v>47562</v>
      </c>
      <c r="M6745" s="19">
        <v>33</v>
      </c>
      <c r="N6745">
        <f>E6745/31</f>
        <v>99</v>
      </c>
      <c r="O6745" s="19">
        <f>N6745*M6745</f>
        <v>3267</v>
      </c>
    </row>
    <row r="6746" spans="1:15" hidden="1" x14ac:dyDescent="0.25">
      <c r="A6746" t="s">
        <v>2371</v>
      </c>
      <c r="B6746" t="s">
        <v>2370</v>
      </c>
      <c r="C6746" t="s">
        <v>2369</v>
      </c>
      <c r="D6746">
        <v>23440.27</v>
      </c>
      <c r="E6746">
        <v>1216</v>
      </c>
      <c r="F6746">
        <v>17001</v>
      </c>
      <c r="G6746">
        <v>71017001</v>
      </c>
      <c r="H6746" t="s">
        <v>2900</v>
      </c>
      <c r="I6746" t="s">
        <v>2737</v>
      </c>
      <c r="J6746" s="8">
        <v>43871.378472222219</v>
      </c>
      <c r="K6746">
        <v>710</v>
      </c>
      <c r="L6746">
        <v>47562</v>
      </c>
      <c r="M6746" s="19">
        <v>1272</v>
      </c>
    </row>
    <row r="6747" spans="1:15" hidden="1" x14ac:dyDescent="0.25">
      <c r="A6747" t="s">
        <v>2371</v>
      </c>
      <c r="B6747" t="s">
        <v>2370</v>
      </c>
      <c r="C6747" t="s">
        <v>2369</v>
      </c>
      <c r="D6747">
        <v>23440.27</v>
      </c>
      <c r="E6747">
        <v>690</v>
      </c>
      <c r="F6747">
        <v>10260</v>
      </c>
      <c r="G6747">
        <v>71010260</v>
      </c>
      <c r="H6747" t="s">
        <v>2748</v>
      </c>
      <c r="I6747" t="s">
        <v>2737</v>
      </c>
      <c r="J6747" s="8">
        <v>43871.378472222219</v>
      </c>
      <c r="K6747">
        <v>710</v>
      </c>
      <c r="L6747">
        <v>47562</v>
      </c>
      <c r="M6747" s="19">
        <v>722</v>
      </c>
    </row>
    <row r="6748" spans="1:15" hidden="1" x14ac:dyDescent="0.25">
      <c r="A6748" t="s">
        <v>2371</v>
      </c>
      <c r="B6748" t="s">
        <v>2370</v>
      </c>
      <c r="C6748" t="s">
        <v>2369</v>
      </c>
      <c r="D6748">
        <v>23440.27</v>
      </c>
      <c r="E6748">
        <v>284</v>
      </c>
      <c r="F6748">
        <v>10261</v>
      </c>
      <c r="G6748">
        <v>71010261</v>
      </c>
      <c r="H6748" t="s">
        <v>2761</v>
      </c>
      <c r="I6748" t="s">
        <v>2737</v>
      </c>
      <c r="J6748" s="8">
        <v>43871.378472222219</v>
      </c>
      <c r="K6748">
        <v>710</v>
      </c>
      <c r="L6748">
        <v>47562</v>
      </c>
      <c r="M6748" s="19">
        <v>298</v>
      </c>
    </row>
    <row r="6749" spans="1:15" hidden="1" x14ac:dyDescent="0.25">
      <c r="A6749" t="s">
        <v>2371</v>
      </c>
      <c r="B6749" t="s">
        <v>2370</v>
      </c>
      <c r="C6749" t="s">
        <v>2369</v>
      </c>
      <c r="D6749">
        <v>23440.27</v>
      </c>
      <c r="E6749">
        <v>6.63</v>
      </c>
      <c r="F6749" t="s">
        <v>2737</v>
      </c>
      <c r="G6749">
        <v>27081047</v>
      </c>
      <c r="H6749" t="s">
        <v>2967</v>
      </c>
      <c r="I6749" t="s">
        <v>2737</v>
      </c>
      <c r="J6749" s="8">
        <v>43871.378472222219</v>
      </c>
      <c r="K6749">
        <v>270</v>
      </c>
      <c r="L6749">
        <v>47562</v>
      </c>
    </row>
    <row r="6750" spans="1:15" hidden="1" x14ac:dyDescent="0.25">
      <c r="A6750" t="s">
        <v>2371</v>
      </c>
      <c r="B6750" t="s">
        <v>2370</v>
      </c>
      <c r="C6750" t="s">
        <v>2369</v>
      </c>
      <c r="D6750">
        <v>23440.27</v>
      </c>
      <c r="E6750">
        <v>0</v>
      </c>
      <c r="F6750" t="s">
        <v>2737</v>
      </c>
      <c r="G6750">
        <v>31200000</v>
      </c>
      <c r="H6750" t="s">
        <v>2749</v>
      </c>
      <c r="I6750" t="s">
        <v>2737</v>
      </c>
      <c r="J6750" s="8">
        <v>43871.378472222219</v>
      </c>
      <c r="K6750">
        <v>312</v>
      </c>
      <c r="L6750">
        <v>47562</v>
      </c>
      <c r="M6750" s="19">
        <v>0</v>
      </c>
    </row>
    <row r="6751" spans="1:15" hidden="1" x14ac:dyDescent="0.25">
      <c r="A6751" t="s">
        <v>2371</v>
      </c>
      <c r="B6751" t="s">
        <v>2370</v>
      </c>
      <c r="C6751" t="s">
        <v>2369</v>
      </c>
      <c r="D6751">
        <v>23440.27</v>
      </c>
      <c r="E6751">
        <v>9.4</v>
      </c>
      <c r="F6751" t="s">
        <v>2737</v>
      </c>
      <c r="G6751">
        <v>27269137</v>
      </c>
      <c r="H6751" t="s">
        <v>2995</v>
      </c>
      <c r="I6751" t="s">
        <v>2737</v>
      </c>
      <c r="J6751" s="8">
        <v>43871.378472222219</v>
      </c>
      <c r="K6751">
        <v>272</v>
      </c>
      <c r="L6751">
        <v>47562</v>
      </c>
    </row>
    <row r="6752" spans="1:15" hidden="1" x14ac:dyDescent="0.25">
      <c r="A6752" t="s">
        <v>2371</v>
      </c>
      <c r="B6752" t="s">
        <v>2370</v>
      </c>
      <c r="C6752" t="s">
        <v>2369</v>
      </c>
      <c r="D6752">
        <v>23440.27</v>
      </c>
      <c r="E6752">
        <v>89</v>
      </c>
      <c r="F6752">
        <v>88304</v>
      </c>
      <c r="G6752">
        <v>31200003</v>
      </c>
      <c r="H6752" t="s">
        <v>3216</v>
      </c>
      <c r="I6752" t="s">
        <v>2737</v>
      </c>
      <c r="J6752" s="8">
        <v>43871.378472222219</v>
      </c>
      <c r="K6752">
        <v>312</v>
      </c>
      <c r="L6752">
        <v>47562</v>
      </c>
      <c r="M6752" s="19">
        <v>94</v>
      </c>
    </row>
    <row r="6753" spans="1:13" hidden="1" x14ac:dyDescent="0.25">
      <c r="A6753" t="s">
        <v>2371</v>
      </c>
      <c r="B6753" t="s">
        <v>2370</v>
      </c>
      <c r="C6753" t="s">
        <v>2369</v>
      </c>
      <c r="D6753">
        <v>23440.27</v>
      </c>
      <c r="E6753">
        <v>41.47</v>
      </c>
      <c r="F6753" t="s">
        <v>2737</v>
      </c>
      <c r="G6753">
        <v>27217280</v>
      </c>
      <c r="H6753" t="s">
        <v>3102</v>
      </c>
      <c r="I6753" t="s">
        <v>2737</v>
      </c>
      <c r="J6753" s="8">
        <v>43871.378472222219</v>
      </c>
      <c r="K6753">
        <v>272</v>
      </c>
      <c r="L6753">
        <v>47562</v>
      </c>
    </row>
    <row r="6754" spans="1:13" hidden="1" x14ac:dyDescent="0.25">
      <c r="A6754" t="s">
        <v>2371</v>
      </c>
      <c r="B6754" t="s">
        <v>2370</v>
      </c>
      <c r="C6754" t="s">
        <v>2369</v>
      </c>
      <c r="D6754">
        <v>23440.27</v>
      </c>
      <c r="E6754">
        <v>0</v>
      </c>
      <c r="F6754" t="s">
        <v>2737</v>
      </c>
      <c r="G6754">
        <v>31200000</v>
      </c>
      <c r="H6754" t="s">
        <v>2749</v>
      </c>
      <c r="I6754" t="s">
        <v>2737</v>
      </c>
      <c r="J6754" s="8">
        <v>43871.378472222219</v>
      </c>
      <c r="K6754">
        <v>312</v>
      </c>
      <c r="L6754">
        <v>47562</v>
      </c>
      <c r="M6754" s="19">
        <v>0</v>
      </c>
    </row>
    <row r="6755" spans="1:13" hidden="1" x14ac:dyDescent="0.25">
      <c r="A6755" t="s">
        <v>2371</v>
      </c>
      <c r="B6755" t="s">
        <v>2370</v>
      </c>
      <c r="C6755" t="s">
        <v>2369</v>
      </c>
      <c r="D6755">
        <v>23440.27</v>
      </c>
      <c r="E6755">
        <v>6.69</v>
      </c>
      <c r="F6755" t="s">
        <v>2737</v>
      </c>
      <c r="G6755">
        <v>27269158</v>
      </c>
      <c r="H6755" t="s">
        <v>2930</v>
      </c>
      <c r="I6755" t="s">
        <v>2737</v>
      </c>
      <c r="J6755" s="8">
        <v>43871.378472222219</v>
      </c>
      <c r="K6755">
        <v>272</v>
      </c>
      <c r="L6755">
        <v>47562</v>
      </c>
    </row>
    <row r="6756" spans="1:13" hidden="1" x14ac:dyDescent="0.25">
      <c r="A6756" t="s">
        <v>2371</v>
      </c>
      <c r="B6756" t="s">
        <v>2370</v>
      </c>
      <c r="C6756" t="s">
        <v>2369</v>
      </c>
      <c r="D6756">
        <v>23440.27</v>
      </c>
      <c r="E6756">
        <v>446</v>
      </c>
      <c r="F6756">
        <v>90784</v>
      </c>
      <c r="G6756">
        <v>45015115</v>
      </c>
      <c r="H6756" t="s">
        <v>2941</v>
      </c>
      <c r="I6756" t="s">
        <v>2737</v>
      </c>
      <c r="J6756" s="8">
        <v>43871.378472222219</v>
      </c>
      <c r="K6756">
        <v>450</v>
      </c>
      <c r="L6756">
        <v>47562</v>
      </c>
      <c r="M6756" s="19">
        <v>234</v>
      </c>
    </row>
    <row r="6757" spans="1:13" hidden="1" x14ac:dyDescent="0.25">
      <c r="A6757" t="s">
        <v>2371</v>
      </c>
      <c r="B6757" t="s">
        <v>2370</v>
      </c>
      <c r="C6757" t="s">
        <v>2369</v>
      </c>
      <c r="D6757">
        <v>23440.27</v>
      </c>
      <c r="E6757">
        <v>1550</v>
      </c>
      <c r="F6757">
        <v>38754</v>
      </c>
      <c r="G6757">
        <v>45038754</v>
      </c>
      <c r="H6757" t="s">
        <v>3231</v>
      </c>
      <c r="I6757" t="s">
        <v>2737</v>
      </c>
      <c r="J6757" s="8">
        <v>43871.378472222219</v>
      </c>
      <c r="K6757">
        <v>450</v>
      </c>
      <c r="L6757">
        <v>47562</v>
      </c>
      <c r="M6757" s="19">
        <v>1622</v>
      </c>
    </row>
    <row r="6758" spans="1:13" hidden="1" x14ac:dyDescent="0.25">
      <c r="A6758" t="s">
        <v>2371</v>
      </c>
      <c r="B6758" t="s">
        <v>2370</v>
      </c>
      <c r="C6758" t="s">
        <v>2369</v>
      </c>
      <c r="D6758">
        <v>23440.27</v>
      </c>
      <c r="E6758">
        <v>475</v>
      </c>
      <c r="F6758">
        <v>90780</v>
      </c>
      <c r="G6758">
        <v>26015526</v>
      </c>
      <c r="H6758" t="s">
        <v>2903</v>
      </c>
      <c r="I6758" t="s">
        <v>2737</v>
      </c>
      <c r="J6758" s="8">
        <v>43871.378472222219</v>
      </c>
      <c r="K6758">
        <v>260</v>
      </c>
      <c r="L6758">
        <v>47562</v>
      </c>
      <c r="M6758" s="19">
        <v>497</v>
      </c>
    </row>
    <row r="6759" spans="1:13" hidden="1" x14ac:dyDescent="0.25">
      <c r="A6759" t="s">
        <v>2681</v>
      </c>
      <c r="B6759" t="s">
        <v>2680</v>
      </c>
      <c r="C6759" t="s">
        <v>2679</v>
      </c>
      <c r="D6759">
        <v>16347.71</v>
      </c>
      <c r="E6759">
        <v>11.02</v>
      </c>
      <c r="F6759" t="s">
        <v>2737</v>
      </c>
      <c r="G6759">
        <v>27210100</v>
      </c>
      <c r="H6759" t="s">
        <v>2750</v>
      </c>
      <c r="I6759" s="9">
        <v>43726.211805555555</v>
      </c>
      <c r="J6759" s="8" t="s">
        <v>2737</v>
      </c>
      <c r="K6759">
        <v>272</v>
      </c>
      <c r="L6759">
        <v>798</v>
      </c>
    </row>
    <row r="6760" spans="1:13" hidden="1" x14ac:dyDescent="0.25">
      <c r="A6760" t="s">
        <v>2681</v>
      </c>
      <c r="B6760" t="s">
        <v>2680</v>
      </c>
      <c r="C6760" t="s">
        <v>2679</v>
      </c>
      <c r="D6760">
        <v>16347.71</v>
      </c>
      <c r="E6760">
        <v>46</v>
      </c>
      <c r="F6760" t="s">
        <v>2742</v>
      </c>
      <c r="G6760">
        <v>25021907</v>
      </c>
      <c r="H6760" t="s">
        <v>2743</v>
      </c>
      <c r="I6760" s="9">
        <v>43726.211805555555</v>
      </c>
      <c r="J6760" s="8" t="s">
        <v>2737</v>
      </c>
      <c r="K6760">
        <v>250</v>
      </c>
      <c r="L6760">
        <v>798</v>
      </c>
    </row>
    <row r="6761" spans="1:13" hidden="1" x14ac:dyDescent="0.25">
      <c r="A6761" t="s">
        <v>2681</v>
      </c>
      <c r="B6761" t="s">
        <v>2680</v>
      </c>
      <c r="C6761" t="s">
        <v>2679</v>
      </c>
      <c r="D6761">
        <v>16347.71</v>
      </c>
      <c r="E6761">
        <v>29</v>
      </c>
      <c r="F6761">
        <v>22393</v>
      </c>
      <c r="G6761">
        <v>25022393</v>
      </c>
      <c r="H6761" t="s">
        <v>3088</v>
      </c>
      <c r="I6761" s="9">
        <v>43726.211805555555</v>
      </c>
      <c r="J6761" s="8" t="s">
        <v>2737</v>
      </c>
      <c r="K6761">
        <v>250</v>
      </c>
      <c r="L6761">
        <v>798</v>
      </c>
    </row>
    <row r="6762" spans="1:13" hidden="1" x14ac:dyDescent="0.25">
      <c r="A6762" t="s">
        <v>2681</v>
      </c>
      <c r="B6762" t="s">
        <v>2680</v>
      </c>
      <c r="C6762" t="s">
        <v>2679</v>
      </c>
      <c r="D6762">
        <v>16347.71</v>
      </c>
      <c r="E6762">
        <v>107</v>
      </c>
      <c r="F6762" t="s">
        <v>2846</v>
      </c>
      <c r="G6762">
        <v>63621209</v>
      </c>
      <c r="H6762" t="s">
        <v>2961</v>
      </c>
      <c r="I6762" s="9">
        <v>43726.211805555555</v>
      </c>
      <c r="J6762" s="8" t="s">
        <v>2737</v>
      </c>
      <c r="K6762">
        <v>636</v>
      </c>
      <c r="L6762">
        <v>798</v>
      </c>
    </row>
    <row r="6763" spans="1:13" hidden="1" x14ac:dyDescent="0.25">
      <c r="A6763" t="s">
        <v>2681</v>
      </c>
      <c r="B6763" t="s">
        <v>2680</v>
      </c>
      <c r="C6763" t="s">
        <v>2679</v>
      </c>
      <c r="D6763">
        <v>16347.71</v>
      </c>
      <c r="E6763">
        <v>19</v>
      </c>
      <c r="F6763" t="s">
        <v>2865</v>
      </c>
      <c r="G6763">
        <v>25024630</v>
      </c>
      <c r="H6763" t="s">
        <v>2866</v>
      </c>
      <c r="I6763" s="9">
        <v>43726.211805555555</v>
      </c>
      <c r="J6763" s="8" t="s">
        <v>2737</v>
      </c>
      <c r="K6763">
        <v>250</v>
      </c>
      <c r="L6763">
        <v>798</v>
      </c>
    </row>
    <row r="6764" spans="1:13" hidden="1" x14ac:dyDescent="0.25">
      <c r="A6764" t="s">
        <v>2681</v>
      </c>
      <c r="B6764" t="s">
        <v>2680</v>
      </c>
      <c r="C6764" t="s">
        <v>2679</v>
      </c>
      <c r="D6764">
        <v>16347.71</v>
      </c>
      <c r="E6764">
        <v>218</v>
      </c>
      <c r="F6764" t="s">
        <v>2737</v>
      </c>
      <c r="G6764">
        <v>25090581</v>
      </c>
      <c r="H6764" t="s">
        <v>2965</v>
      </c>
      <c r="I6764" s="9">
        <v>43726.211805555555</v>
      </c>
      <c r="J6764" s="8" t="s">
        <v>2737</v>
      </c>
      <c r="K6764">
        <v>250</v>
      </c>
      <c r="L6764">
        <v>798</v>
      </c>
    </row>
    <row r="6765" spans="1:13" hidden="1" x14ac:dyDescent="0.25">
      <c r="A6765" t="s">
        <v>2681</v>
      </c>
      <c r="B6765" t="s">
        <v>2680</v>
      </c>
      <c r="C6765" t="s">
        <v>2679</v>
      </c>
      <c r="D6765">
        <v>16347.71</v>
      </c>
      <c r="E6765">
        <v>-21</v>
      </c>
      <c r="F6765">
        <v>23580</v>
      </c>
      <c r="G6765">
        <v>25023580</v>
      </c>
      <c r="H6765" t="s">
        <v>3023</v>
      </c>
      <c r="I6765" s="9">
        <v>43726.211805555555</v>
      </c>
      <c r="J6765" s="8" t="s">
        <v>2737</v>
      </c>
      <c r="K6765">
        <v>250</v>
      </c>
      <c r="L6765">
        <v>798</v>
      </c>
    </row>
    <row r="6766" spans="1:13" hidden="1" x14ac:dyDescent="0.25">
      <c r="A6766" t="s">
        <v>2681</v>
      </c>
      <c r="B6766" t="s">
        <v>2680</v>
      </c>
      <c r="C6766" t="s">
        <v>2679</v>
      </c>
      <c r="D6766">
        <v>16347.71</v>
      </c>
      <c r="E6766">
        <v>7</v>
      </c>
      <c r="F6766" t="s">
        <v>2737</v>
      </c>
      <c r="G6766">
        <v>25923030</v>
      </c>
      <c r="H6766" t="s">
        <v>2966</v>
      </c>
      <c r="I6766" s="9">
        <v>43726.211805555555</v>
      </c>
      <c r="J6766" s="8" t="s">
        <v>2737</v>
      </c>
      <c r="K6766">
        <v>259</v>
      </c>
      <c r="L6766">
        <v>798</v>
      </c>
    </row>
    <row r="6767" spans="1:13" hidden="1" x14ac:dyDescent="0.25">
      <c r="A6767" t="s">
        <v>2681</v>
      </c>
      <c r="B6767" t="s">
        <v>2680</v>
      </c>
      <c r="C6767" t="s">
        <v>2679</v>
      </c>
      <c r="D6767">
        <v>16347.71</v>
      </c>
      <c r="E6767">
        <v>7</v>
      </c>
      <c r="F6767" t="s">
        <v>2737</v>
      </c>
      <c r="G6767">
        <v>25923030</v>
      </c>
      <c r="H6767" t="s">
        <v>2966</v>
      </c>
      <c r="I6767" s="9">
        <v>43726.211805555555</v>
      </c>
      <c r="J6767" s="8" t="s">
        <v>2737</v>
      </c>
      <c r="K6767">
        <v>259</v>
      </c>
      <c r="L6767">
        <v>798</v>
      </c>
    </row>
    <row r="6768" spans="1:13" hidden="1" x14ac:dyDescent="0.25">
      <c r="A6768" t="s">
        <v>2681</v>
      </c>
      <c r="B6768" t="s">
        <v>2680</v>
      </c>
      <c r="C6768" t="s">
        <v>2679</v>
      </c>
      <c r="D6768">
        <v>16347.71</v>
      </c>
      <c r="E6768">
        <v>6</v>
      </c>
      <c r="F6768" t="s">
        <v>2737</v>
      </c>
      <c r="G6768">
        <v>25932661</v>
      </c>
      <c r="H6768" t="s">
        <v>2805</v>
      </c>
      <c r="I6768" s="9">
        <v>43726.211805555555</v>
      </c>
      <c r="J6768" s="8" t="s">
        <v>2737</v>
      </c>
      <c r="K6768">
        <v>259</v>
      </c>
      <c r="L6768">
        <v>798</v>
      </c>
    </row>
    <row r="6769" spans="1:15" hidden="1" x14ac:dyDescent="0.25">
      <c r="A6769" t="s">
        <v>2681</v>
      </c>
      <c r="B6769" t="s">
        <v>2680</v>
      </c>
      <c r="C6769" t="s">
        <v>2679</v>
      </c>
      <c r="D6769">
        <v>16347.71</v>
      </c>
      <c r="E6769">
        <v>11.02</v>
      </c>
      <c r="F6769" t="s">
        <v>2737</v>
      </c>
      <c r="G6769">
        <v>27210100</v>
      </c>
      <c r="H6769" t="s">
        <v>2750</v>
      </c>
      <c r="I6769" s="9">
        <v>43726.211805555555</v>
      </c>
      <c r="J6769" s="8" t="s">
        <v>2737</v>
      </c>
      <c r="K6769">
        <v>272</v>
      </c>
      <c r="L6769">
        <v>798</v>
      </c>
    </row>
    <row r="6770" spans="1:15" hidden="1" x14ac:dyDescent="0.25">
      <c r="A6770" t="s">
        <v>2681</v>
      </c>
      <c r="B6770" t="s">
        <v>2680</v>
      </c>
      <c r="C6770" t="s">
        <v>2679</v>
      </c>
      <c r="D6770">
        <v>16347.71</v>
      </c>
      <c r="E6770">
        <v>4480</v>
      </c>
      <c r="F6770" t="s">
        <v>2737</v>
      </c>
      <c r="G6770">
        <v>36014005</v>
      </c>
      <c r="H6770" t="s">
        <v>3026</v>
      </c>
      <c r="I6770" s="9">
        <v>43726.211805555555</v>
      </c>
      <c r="J6770" s="8" t="s">
        <v>2737</v>
      </c>
      <c r="K6770">
        <v>360</v>
      </c>
      <c r="L6770">
        <v>798</v>
      </c>
      <c r="M6770" s="19">
        <v>4687</v>
      </c>
    </row>
    <row r="6771" spans="1:15" hidden="1" x14ac:dyDescent="0.25">
      <c r="A6771" t="s">
        <v>2681</v>
      </c>
      <c r="B6771" t="s">
        <v>2680</v>
      </c>
      <c r="C6771" t="s">
        <v>2679</v>
      </c>
      <c r="D6771">
        <v>16347.71</v>
      </c>
      <c r="E6771">
        <v>896</v>
      </c>
      <c r="F6771" t="s">
        <v>2737</v>
      </c>
      <c r="G6771">
        <v>36014006</v>
      </c>
      <c r="H6771" t="s">
        <v>3213</v>
      </c>
      <c r="I6771" s="9">
        <v>43726.211805555555</v>
      </c>
      <c r="J6771" s="8" t="s">
        <v>2737</v>
      </c>
      <c r="K6771">
        <v>360</v>
      </c>
      <c r="L6771">
        <v>798</v>
      </c>
      <c r="M6771" s="19">
        <v>938</v>
      </c>
    </row>
    <row r="6772" spans="1:15" hidden="1" x14ac:dyDescent="0.25">
      <c r="A6772" t="s">
        <v>2681</v>
      </c>
      <c r="B6772" t="s">
        <v>2680</v>
      </c>
      <c r="C6772" t="s">
        <v>2679</v>
      </c>
      <c r="D6772">
        <v>16347.71</v>
      </c>
      <c r="E6772">
        <v>2015</v>
      </c>
      <c r="F6772" t="s">
        <v>2737</v>
      </c>
      <c r="G6772">
        <v>37013010</v>
      </c>
      <c r="H6772" t="s">
        <v>2747</v>
      </c>
      <c r="I6772" s="9">
        <v>43726.211805555555</v>
      </c>
      <c r="J6772" s="8" t="s">
        <v>2737</v>
      </c>
      <c r="K6772">
        <v>370</v>
      </c>
      <c r="L6772">
        <v>798</v>
      </c>
      <c r="M6772" s="19">
        <v>33</v>
      </c>
      <c r="N6772">
        <f>E6772/31</f>
        <v>65</v>
      </c>
      <c r="O6772" s="19">
        <f>N6772*M6772</f>
        <v>2145</v>
      </c>
    </row>
    <row r="6773" spans="1:15" hidden="1" x14ac:dyDescent="0.25">
      <c r="A6773" t="s">
        <v>2681</v>
      </c>
      <c r="B6773" t="s">
        <v>2680</v>
      </c>
      <c r="C6773" t="s">
        <v>2679</v>
      </c>
      <c r="D6773">
        <v>16347.71</v>
      </c>
      <c r="E6773">
        <v>690</v>
      </c>
      <c r="F6773">
        <v>10260</v>
      </c>
      <c r="G6773">
        <v>71010260</v>
      </c>
      <c r="H6773" t="s">
        <v>2748</v>
      </c>
      <c r="I6773" s="9">
        <v>43726.211805555555</v>
      </c>
      <c r="J6773" s="8" t="s">
        <v>2737</v>
      </c>
      <c r="K6773">
        <v>710</v>
      </c>
      <c r="L6773">
        <v>798</v>
      </c>
      <c r="M6773" s="19">
        <v>722</v>
      </c>
    </row>
    <row r="6774" spans="1:15" hidden="1" x14ac:dyDescent="0.25">
      <c r="A6774" t="s">
        <v>2681</v>
      </c>
      <c r="B6774" t="s">
        <v>2680</v>
      </c>
      <c r="C6774" t="s">
        <v>2679</v>
      </c>
      <c r="D6774">
        <v>16347.71</v>
      </c>
      <c r="E6774">
        <v>0</v>
      </c>
      <c r="F6774" t="s">
        <v>2737</v>
      </c>
      <c r="G6774">
        <v>31200000</v>
      </c>
      <c r="H6774" t="s">
        <v>2749</v>
      </c>
      <c r="I6774" s="9">
        <v>43726.211805555555</v>
      </c>
      <c r="J6774" s="8" t="s">
        <v>2737</v>
      </c>
      <c r="K6774">
        <v>312</v>
      </c>
      <c r="L6774">
        <v>798</v>
      </c>
      <c r="M6774" s="19">
        <v>0</v>
      </c>
    </row>
    <row r="6775" spans="1:15" hidden="1" x14ac:dyDescent="0.25">
      <c r="A6775" t="s">
        <v>2681</v>
      </c>
      <c r="B6775" t="s">
        <v>2680</v>
      </c>
      <c r="C6775" t="s">
        <v>2679</v>
      </c>
      <c r="D6775">
        <v>16347.71</v>
      </c>
      <c r="E6775">
        <v>6.74</v>
      </c>
      <c r="F6775" t="s">
        <v>2737</v>
      </c>
      <c r="G6775">
        <v>27210100</v>
      </c>
      <c r="H6775" t="s">
        <v>2750</v>
      </c>
      <c r="I6775" s="9">
        <v>43726.211805555555</v>
      </c>
      <c r="J6775" s="8" t="s">
        <v>2737</v>
      </c>
      <c r="K6775">
        <v>272</v>
      </c>
      <c r="L6775">
        <v>798</v>
      </c>
    </row>
    <row r="6776" spans="1:15" hidden="1" x14ac:dyDescent="0.25">
      <c r="A6776" t="s">
        <v>2681</v>
      </c>
      <c r="B6776" t="s">
        <v>2680</v>
      </c>
      <c r="C6776" t="s">
        <v>2679</v>
      </c>
      <c r="D6776">
        <v>16347.71</v>
      </c>
      <c r="E6776">
        <v>6.74</v>
      </c>
      <c r="F6776" t="s">
        <v>2737</v>
      </c>
      <c r="G6776">
        <v>27210100</v>
      </c>
      <c r="H6776" t="s">
        <v>2750</v>
      </c>
      <c r="I6776" s="9">
        <v>43726.211805555555</v>
      </c>
      <c r="J6776" s="8" t="s">
        <v>2737</v>
      </c>
      <c r="K6776">
        <v>272</v>
      </c>
      <c r="L6776">
        <v>798</v>
      </c>
    </row>
    <row r="6777" spans="1:15" hidden="1" x14ac:dyDescent="0.25">
      <c r="A6777" t="s">
        <v>2681</v>
      </c>
      <c r="B6777" t="s">
        <v>2680</v>
      </c>
      <c r="C6777" t="s">
        <v>2679</v>
      </c>
      <c r="D6777">
        <v>16347.71</v>
      </c>
      <c r="E6777">
        <v>69.72</v>
      </c>
      <c r="F6777" t="s">
        <v>2737</v>
      </c>
      <c r="G6777">
        <v>27250529</v>
      </c>
      <c r="H6777" t="s">
        <v>2818</v>
      </c>
      <c r="I6777" s="9">
        <v>43726.211805555555</v>
      </c>
      <c r="J6777" s="8" t="s">
        <v>2737</v>
      </c>
      <c r="K6777">
        <v>272</v>
      </c>
      <c r="L6777">
        <v>798</v>
      </c>
    </row>
    <row r="6778" spans="1:15" hidden="1" x14ac:dyDescent="0.25">
      <c r="A6778" t="s">
        <v>2681</v>
      </c>
      <c r="B6778" t="s">
        <v>2680</v>
      </c>
      <c r="C6778" t="s">
        <v>2679</v>
      </c>
      <c r="D6778">
        <v>16347.71</v>
      </c>
      <c r="E6778">
        <v>48.74</v>
      </c>
      <c r="F6778" t="s">
        <v>2737</v>
      </c>
      <c r="G6778">
        <v>27269185</v>
      </c>
      <c r="H6778" t="s">
        <v>2819</v>
      </c>
      <c r="I6778" s="9">
        <v>43726.211805555555</v>
      </c>
      <c r="J6778" s="8" t="s">
        <v>2737</v>
      </c>
      <c r="K6778">
        <v>272</v>
      </c>
      <c r="L6778">
        <v>798</v>
      </c>
    </row>
    <row r="6779" spans="1:15" hidden="1" x14ac:dyDescent="0.25">
      <c r="A6779" t="s">
        <v>2681</v>
      </c>
      <c r="B6779" t="s">
        <v>2680</v>
      </c>
      <c r="C6779" t="s">
        <v>2679</v>
      </c>
      <c r="D6779">
        <v>16347.71</v>
      </c>
      <c r="E6779">
        <v>8.32</v>
      </c>
      <c r="F6779" t="s">
        <v>2737</v>
      </c>
      <c r="G6779">
        <v>27269155</v>
      </c>
      <c r="H6779" t="s">
        <v>2820</v>
      </c>
      <c r="I6779" s="9">
        <v>43726.211805555555</v>
      </c>
      <c r="J6779" s="8" t="s">
        <v>2737</v>
      </c>
      <c r="K6779">
        <v>272</v>
      </c>
      <c r="L6779">
        <v>798</v>
      </c>
    </row>
    <row r="6780" spans="1:15" hidden="1" x14ac:dyDescent="0.25">
      <c r="A6780" t="s">
        <v>2681</v>
      </c>
      <c r="B6780" t="s">
        <v>2680</v>
      </c>
      <c r="C6780" t="s">
        <v>2679</v>
      </c>
      <c r="D6780">
        <v>16347.71</v>
      </c>
      <c r="E6780">
        <v>92.09</v>
      </c>
      <c r="F6780">
        <v>69118</v>
      </c>
      <c r="G6780">
        <v>27069118</v>
      </c>
      <c r="H6780" t="s">
        <v>2821</v>
      </c>
      <c r="I6780" s="9">
        <v>43726.211805555555</v>
      </c>
      <c r="J6780" s="8" t="s">
        <v>2737</v>
      </c>
      <c r="K6780">
        <v>270</v>
      </c>
      <c r="L6780">
        <v>798</v>
      </c>
    </row>
    <row r="6781" spans="1:15" hidden="1" x14ac:dyDescent="0.25">
      <c r="A6781" t="s">
        <v>2681</v>
      </c>
      <c r="B6781" t="s">
        <v>2680</v>
      </c>
      <c r="C6781" t="s">
        <v>2679</v>
      </c>
      <c r="D6781">
        <v>16347.71</v>
      </c>
      <c r="E6781">
        <v>11.59</v>
      </c>
      <c r="F6781" t="s">
        <v>2737</v>
      </c>
      <c r="G6781">
        <v>27069212</v>
      </c>
      <c r="H6781" t="s">
        <v>2754</v>
      </c>
      <c r="I6781" s="9">
        <v>43726.211805555555</v>
      </c>
      <c r="J6781" s="8" t="s">
        <v>2737</v>
      </c>
      <c r="K6781">
        <v>270</v>
      </c>
      <c r="L6781">
        <v>798</v>
      </c>
    </row>
    <row r="6782" spans="1:15" hidden="1" x14ac:dyDescent="0.25">
      <c r="A6782" t="s">
        <v>2681</v>
      </c>
      <c r="B6782" t="s">
        <v>2680</v>
      </c>
      <c r="C6782" t="s">
        <v>2679</v>
      </c>
      <c r="D6782">
        <v>16347.71</v>
      </c>
      <c r="E6782">
        <v>8.01</v>
      </c>
      <c r="F6782" t="s">
        <v>2737</v>
      </c>
      <c r="G6782">
        <v>27069251</v>
      </c>
      <c r="H6782" t="s">
        <v>3089</v>
      </c>
      <c r="I6782" s="9">
        <v>43726.211805555555</v>
      </c>
      <c r="J6782" s="8" t="s">
        <v>2737</v>
      </c>
      <c r="K6782">
        <v>270</v>
      </c>
      <c r="L6782">
        <v>798</v>
      </c>
    </row>
    <row r="6783" spans="1:15" hidden="1" x14ac:dyDescent="0.25">
      <c r="A6783" t="s">
        <v>2681</v>
      </c>
      <c r="B6783" t="s">
        <v>2680</v>
      </c>
      <c r="C6783" t="s">
        <v>2679</v>
      </c>
      <c r="D6783">
        <v>16347.71</v>
      </c>
      <c r="E6783">
        <v>22.04</v>
      </c>
      <c r="F6783" t="s">
        <v>2737</v>
      </c>
      <c r="G6783">
        <v>27013393</v>
      </c>
      <c r="H6783" t="s">
        <v>2834</v>
      </c>
      <c r="I6783" s="9">
        <v>43726.211805555555</v>
      </c>
      <c r="J6783" s="8" t="s">
        <v>2737</v>
      </c>
      <c r="K6783">
        <v>270</v>
      </c>
      <c r="L6783">
        <v>798</v>
      </c>
    </row>
    <row r="6784" spans="1:15" hidden="1" x14ac:dyDescent="0.25">
      <c r="A6784" t="s">
        <v>2681</v>
      </c>
      <c r="B6784" t="s">
        <v>2680</v>
      </c>
      <c r="C6784" t="s">
        <v>2679</v>
      </c>
      <c r="D6784">
        <v>16347.71</v>
      </c>
      <c r="E6784">
        <v>22.04</v>
      </c>
      <c r="F6784" t="s">
        <v>2737</v>
      </c>
      <c r="G6784">
        <v>27013392</v>
      </c>
      <c r="H6784" t="s">
        <v>2755</v>
      </c>
      <c r="I6784" s="9">
        <v>43726.211805555555</v>
      </c>
      <c r="J6784" s="8" t="s">
        <v>2737</v>
      </c>
      <c r="K6784">
        <v>270</v>
      </c>
      <c r="L6784">
        <v>798</v>
      </c>
    </row>
    <row r="6785" spans="1:12" hidden="1" x14ac:dyDescent="0.25">
      <c r="A6785" t="s">
        <v>2681</v>
      </c>
      <c r="B6785" t="s">
        <v>2680</v>
      </c>
      <c r="C6785" t="s">
        <v>2679</v>
      </c>
      <c r="D6785">
        <v>16347.71</v>
      </c>
      <c r="E6785">
        <v>21.57</v>
      </c>
      <c r="F6785" t="s">
        <v>2737</v>
      </c>
      <c r="G6785">
        <v>27013399</v>
      </c>
      <c r="H6785" t="s">
        <v>2739</v>
      </c>
      <c r="I6785" s="9">
        <v>43726.211805555555</v>
      </c>
      <c r="J6785" s="8" t="s">
        <v>2737</v>
      </c>
      <c r="K6785">
        <v>270</v>
      </c>
      <c r="L6785">
        <v>798</v>
      </c>
    </row>
    <row r="6786" spans="1:12" hidden="1" x14ac:dyDescent="0.25">
      <c r="A6786" t="s">
        <v>2681</v>
      </c>
      <c r="B6786" t="s">
        <v>2680</v>
      </c>
      <c r="C6786" t="s">
        <v>2679</v>
      </c>
      <c r="D6786">
        <v>16347.71</v>
      </c>
      <c r="E6786">
        <v>21.57</v>
      </c>
      <c r="F6786" t="s">
        <v>2737</v>
      </c>
      <c r="G6786">
        <v>27013399</v>
      </c>
      <c r="H6786" t="s">
        <v>2739</v>
      </c>
      <c r="I6786" s="9">
        <v>43726.211805555555</v>
      </c>
      <c r="J6786" s="8" t="s">
        <v>2737</v>
      </c>
      <c r="K6786">
        <v>270</v>
      </c>
      <c r="L6786">
        <v>798</v>
      </c>
    </row>
    <row r="6787" spans="1:12" hidden="1" x14ac:dyDescent="0.25">
      <c r="A6787" t="s">
        <v>2681</v>
      </c>
      <c r="B6787" t="s">
        <v>2680</v>
      </c>
      <c r="C6787" t="s">
        <v>2679</v>
      </c>
      <c r="D6787">
        <v>16347.71</v>
      </c>
      <c r="E6787">
        <v>10.53</v>
      </c>
      <c r="F6787" t="s">
        <v>2737</v>
      </c>
      <c r="G6787">
        <v>27013394</v>
      </c>
      <c r="H6787" t="s">
        <v>2789</v>
      </c>
      <c r="I6787" s="9">
        <v>43726.211805555555</v>
      </c>
      <c r="J6787" s="8" t="s">
        <v>2737</v>
      </c>
      <c r="K6787">
        <v>270</v>
      </c>
      <c r="L6787">
        <v>798</v>
      </c>
    </row>
    <row r="6788" spans="1:12" hidden="1" x14ac:dyDescent="0.25">
      <c r="A6788" t="s">
        <v>2681</v>
      </c>
      <c r="B6788" t="s">
        <v>2680</v>
      </c>
      <c r="C6788" t="s">
        <v>2679</v>
      </c>
      <c r="D6788">
        <v>16347.71</v>
      </c>
      <c r="E6788">
        <v>11.92</v>
      </c>
      <c r="F6788" t="s">
        <v>2752</v>
      </c>
      <c r="G6788">
        <v>27038238</v>
      </c>
      <c r="H6788" t="s">
        <v>2753</v>
      </c>
      <c r="I6788" s="9">
        <v>43726.211805555555</v>
      </c>
      <c r="J6788" s="8" t="s">
        <v>2737</v>
      </c>
      <c r="K6788">
        <v>270</v>
      </c>
      <c r="L6788">
        <v>798</v>
      </c>
    </row>
    <row r="6789" spans="1:12" hidden="1" x14ac:dyDescent="0.25">
      <c r="A6789" t="s">
        <v>2681</v>
      </c>
      <c r="B6789" t="s">
        <v>2680</v>
      </c>
      <c r="C6789" t="s">
        <v>2679</v>
      </c>
      <c r="D6789">
        <v>16347.71</v>
      </c>
      <c r="E6789">
        <v>11.92</v>
      </c>
      <c r="F6789" t="s">
        <v>2752</v>
      </c>
      <c r="G6789">
        <v>27038238</v>
      </c>
      <c r="H6789" t="s">
        <v>2753</v>
      </c>
      <c r="I6789" s="9">
        <v>43726.211805555555</v>
      </c>
      <c r="J6789" s="8" t="s">
        <v>2737</v>
      </c>
      <c r="K6789">
        <v>270</v>
      </c>
      <c r="L6789">
        <v>798</v>
      </c>
    </row>
    <row r="6790" spans="1:12" hidden="1" x14ac:dyDescent="0.25">
      <c r="A6790" t="s">
        <v>2681</v>
      </c>
      <c r="B6790" t="s">
        <v>2680</v>
      </c>
      <c r="C6790" t="s">
        <v>2679</v>
      </c>
      <c r="D6790">
        <v>16347.71</v>
      </c>
      <c r="E6790">
        <v>5.46</v>
      </c>
      <c r="F6790" t="s">
        <v>2737</v>
      </c>
      <c r="G6790">
        <v>27069165</v>
      </c>
      <c r="H6790" t="s">
        <v>2806</v>
      </c>
      <c r="I6790" s="9">
        <v>43726.211805555555</v>
      </c>
      <c r="J6790" s="8" t="s">
        <v>2737</v>
      </c>
      <c r="K6790">
        <v>270</v>
      </c>
      <c r="L6790">
        <v>798</v>
      </c>
    </row>
    <row r="6791" spans="1:12" hidden="1" x14ac:dyDescent="0.25">
      <c r="A6791" t="s">
        <v>2681</v>
      </c>
      <c r="B6791" t="s">
        <v>2680</v>
      </c>
      <c r="C6791" t="s">
        <v>2679</v>
      </c>
      <c r="D6791">
        <v>16347.71</v>
      </c>
      <c r="E6791">
        <v>8.51</v>
      </c>
      <c r="F6791" t="s">
        <v>2737</v>
      </c>
      <c r="G6791">
        <v>27069171</v>
      </c>
      <c r="H6791" t="s">
        <v>2809</v>
      </c>
      <c r="I6791" s="9">
        <v>43726.211805555555</v>
      </c>
      <c r="J6791" s="8" t="s">
        <v>2737</v>
      </c>
      <c r="K6791">
        <v>270</v>
      </c>
      <c r="L6791">
        <v>798</v>
      </c>
    </row>
    <row r="6792" spans="1:12" hidden="1" x14ac:dyDescent="0.25">
      <c r="A6792" t="s">
        <v>2681</v>
      </c>
      <c r="B6792" t="s">
        <v>2680</v>
      </c>
      <c r="C6792" t="s">
        <v>2679</v>
      </c>
      <c r="D6792">
        <v>16347.71</v>
      </c>
      <c r="E6792">
        <v>8.51</v>
      </c>
      <c r="F6792" t="s">
        <v>2737</v>
      </c>
      <c r="G6792">
        <v>27069171</v>
      </c>
      <c r="H6792" t="s">
        <v>2809</v>
      </c>
      <c r="I6792" s="9">
        <v>43726.211805555555</v>
      </c>
      <c r="J6792" s="8" t="s">
        <v>2737</v>
      </c>
      <c r="K6792">
        <v>270</v>
      </c>
      <c r="L6792">
        <v>798</v>
      </c>
    </row>
    <row r="6793" spans="1:12" hidden="1" x14ac:dyDescent="0.25">
      <c r="A6793" t="s">
        <v>2681</v>
      </c>
      <c r="B6793" t="s">
        <v>2680</v>
      </c>
      <c r="C6793" t="s">
        <v>2679</v>
      </c>
      <c r="D6793">
        <v>16347.71</v>
      </c>
      <c r="E6793">
        <v>8.57</v>
      </c>
      <c r="F6793" t="s">
        <v>2737</v>
      </c>
      <c r="G6793">
        <v>27069276</v>
      </c>
      <c r="H6793" t="s">
        <v>2813</v>
      </c>
      <c r="I6793" s="9">
        <v>43726.211805555555</v>
      </c>
      <c r="J6793" s="8" t="s">
        <v>2737</v>
      </c>
      <c r="K6793">
        <v>270</v>
      </c>
      <c r="L6793">
        <v>798</v>
      </c>
    </row>
    <row r="6794" spans="1:12" hidden="1" x14ac:dyDescent="0.25">
      <c r="A6794" t="s">
        <v>2681</v>
      </c>
      <c r="B6794" t="s">
        <v>2680</v>
      </c>
      <c r="C6794" t="s">
        <v>2679</v>
      </c>
      <c r="D6794">
        <v>16347.71</v>
      </c>
      <c r="E6794">
        <v>40</v>
      </c>
      <c r="F6794" t="s">
        <v>2737</v>
      </c>
      <c r="G6794">
        <v>27013490</v>
      </c>
      <c r="H6794" t="s">
        <v>2814</v>
      </c>
      <c r="I6794" s="9">
        <v>43726.211805555555</v>
      </c>
      <c r="J6794" s="8" t="s">
        <v>2737</v>
      </c>
      <c r="K6794">
        <v>270</v>
      </c>
      <c r="L6794">
        <v>798</v>
      </c>
    </row>
    <row r="6795" spans="1:12" hidden="1" x14ac:dyDescent="0.25">
      <c r="A6795" t="s">
        <v>2681</v>
      </c>
      <c r="B6795" t="s">
        <v>2680</v>
      </c>
      <c r="C6795" t="s">
        <v>2679</v>
      </c>
      <c r="D6795">
        <v>16347.71</v>
      </c>
      <c r="E6795">
        <v>40</v>
      </c>
      <c r="F6795" t="s">
        <v>2737</v>
      </c>
      <c r="G6795">
        <v>27013490</v>
      </c>
      <c r="H6795" t="s">
        <v>2814</v>
      </c>
      <c r="I6795" s="9">
        <v>43726.211805555555</v>
      </c>
      <c r="J6795" s="8" t="s">
        <v>2737</v>
      </c>
      <c r="K6795">
        <v>270</v>
      </c>
      <c r="L6795">
        <v>798</v>
      </c>
    </row>
    <row r="6796" spans="1:12" hidden="1" x14ac:dyDescent="0.25">
      <c r="A6796" t="s">
        <v>2681</v>
      </c>
      <c r="B6796" t="s">
        <v>2680</v>
      </c>
      <c r="C6796" t="s">
        <v>2679</v>
      </c>
      <c r="D6796">
        <v>16347.71</v>
      </c>
      <c r="E6796">
        <v>-40</v>
      </c>
      <c r="F6796" t="s">
        <v>2737</v>
      </c>
      <c r="G6796">
        <v>27013490</v>
      </c>
      <c r="H6796" t="s">
        <v>2814</v>
      </c>
      <c r="I6796" s="9">
        <v>43726.211805555555</v>
      </c>
      <c r="J6796" s="8" t="s">
        <v>2737</v>
      </c>
      <c r="K6796">
        <v>270</v>
      </c>
      <c r="L6796">
        <v>798</v>
      </c>
    </row>
    <row r="6797" spans="1:12" hidden="1" x14ac:dyDescent="0.25">
      <c r="A6797" t="s">
        <v>2681</v>
      </c>
      <c r="B6797" t="s">
        <v>2680</v>
      </c>
      <c r="C6797" t="s">
        <v>2679</v>
      </c>
      <c r="D6797">
        <v>16347.71</v>
      </c>
      <c r="E6797">
        <v>-40</v>
      </c>
      <c r="F6797" t="s">
        <v>2737</v>
      </c>
      <c r="G6797">
        <v>27013490</v>
      </c>
      <c r="H6797" t="s">
        <v>2814</v>
      </c>
      <c r="I6797" s="9">
        <v>43726.211805555555</v>
      </c>
      <c r="J6797" s="8" t="s">
        <v>2737</v>
      </c>
      <c r="K6797">
        <v>270</v>
      </c>
      <c r="L6797">
        <v>798</v>
      </c>
    </row>
    <row r="6798" spans="1:12" hidden="1" x14ac:dyDescent="0.25">
      <c r="A6798" t="s">
        <v>2681</v>
      </c>
      <c r="B6798" t="s">
        <v>2680</v>
      </c>
      <c r="C6798" t="s">
        <v>2679</v>
      </c>
      <c r="D6798">
        <v>16347.71</v>
      </c>
      <c r="E6798">
        <v>-118.81</v>
      </c>
      <c r="F6798" t="s">
        <v>2737</v>
      </c>
      <c r="G6798">
        <v>27250540</v>
      </c>
      <c r="H6798" t="s">
        <v>2817</v>
      </c>
      <c r="I6798" s="9">
        <v>43726.211805555555</v>
      </c>
      <c r="J6798" s="8" t="s">
        <v>2737</v>
      </c>
      <c r="K6798">
        <v>272</v>
      </c>
      <c r="L6798">
        <v>798</v>
      </c>
    </row>
    <row r="6799" spans="1:12" hidden="1" x14ac:dyDescent="0.25">
      <c r="A6799" t="s">
        <v>2681</v>
      </c>
      <c r="B6799" t="s">
        <v>2680</v>
      </c>
      <c r="C6799" t="s">
        <v>2679</v>
      </c>
      <c r="D6799">
        <v>16347.71</v>
      </c>
      <c r="E6799">
        <v>-76.5</v>
      </c>
      <c r="F6799" t="s">
        <v>2737</v>
      </c>
      <c r="G6799">
        <v>27050508</v>
      </c>
      <c r="H6799" t="s">
        <v>2816</v>
      </c>
      <c r="I6799" s="9">
        <v>43726.211805555555</v>
      </c>
      <c r="J6799" s="8" t="s">
        <v>2737</v>
      </c>
      <c r="K6799">
        <v>270</v>
      </c>
      <c r="L6799">
        <v>798</v>
      </c>
    </row>
    <row r="6800" spans="1:12" hidden="1" x14ac:dyDescent="0.25">
      <c r="A6800" t="s">
        <v>2681</v>
      </c>
      <c r="B6800" t="s">
        <v>2680</v>
      </c>
      <c r="C6800" t="s">
        <v>2679</v>
      </c>
      <c r="D6800">
        <v>16347.71</v>
      </c>
      <c r="E6800">
        <v>-8.51</v>
      </c>
      <c r="F6800" t="s">
        <v>2737</v>
      </c>
      <c r="G6800">
        <v>27069171</v>
      </c>
      <c r="H6800" t="s">
        <v>2809</v>
      </c>
      <c r="I6800" s="9">
        <v>43726.211805555555</v>
      </c>
      <c r="J6800" s="8" t="s">
        <v>2737</v>
      </c>
      <c r="K6800">
        <v>270</v>
      </c>
      <c r="L6800">
        <v>798</v>
      </c>
    </row>
    <row r="6801" spans="1:12" hidden="1" x14ac:dyDescent="0.25">
      <c r="A6801" t="s">
        <v>2681</v>
      </c>
      <c r="B6801" t="s">
        <v>2680</v>
      </c>
      <c r="C6801" t="s">
        <v>2679</v>
      </c>
      <c r="D6801">
        <v>16347.71</v>
      </c>
      <c r="E6801">
        <v>-8.57</v>
      </c>
      <c r="F6801" t="s">
        <v>2737</v>
      </c>
      <c r="G6801">
        <v>27069276</v>
      </c>
      <c r="H6801" t="s">
        <v>2813</v>
      </c>
      <c r="I6801" s="9">
        <v>43726.211805555555</v>
      </c>
      <c r="J6801" s="8" t="s">
        <v>2737</v>
      </c>
      <c r="K6801">
        <v>270</v>
      </c>
      <c r="L6801">
        <v>798</v>
      </c>
    </row>
    <row r="6802" spans="1:12" hidden="1" x14ac:dyDescent="0.25">
      <c r="A6802" t="s">
        <v>2681</v>
      </c>
      <c r="B6802" t="s">
        <v>2680</v>
      </c>
      <c r="C6802" t="s">
        <v>2679</v>
      </c>
      <c r="D6802">
        <v>16347.71</v>
      </c>
      <c r="E6802">
        <v>56.37</v>
      </c>
      <c r="F6802" t="s">
        <v>2737</v>
      </c>
      <c r="G6802">
        <v>27069512</v>
      </c>
      <c r="H6802" t="s">
        <v>2822</v>
      </c>
      <c r="I6802" s="9">
        <v>43726.211805555555</v>
      </c>
      <c r="J6802" s="8" t="s">
        <v>2737</v>
      </c>
      <c r="K6802">
        <v>270</v>
      </c>
      <c r="L6802">
        <v>798</v>
      </c>
    </row>
    <row r="6803" spans="1:12" hidden="1" x14ac:dyDescent="0.25">
      <c r="A6803" t="s">
        <v>2681</v>
      </c>
      <c r="B6803" t="s">
        <v>2680</v>
      </c>
      <c r="C6803" t="s">
        <v>2679</v>
      </c>
      <c r="D6803">
        <v>16347.71</v>
      </c>
      <c r="E6803">
        <v>-8.57</v>
      </c>
      <c r="F6803" t="s">
        <v>2737</v>
      </c>
      <c r="G6803">
        <v>27069276</v>
      </c>
      <c r="H6803" t="s">
        <v>2813</v>
      </c>
      <c r="I6803" s="9">
        <v>43726.211805555555</v>
      </c>
      <c r="J6803" s="8" t="s">
        <v>2737</v>
      </c>
      <c r="K6803">
        <v>270</v>
      </c>
      <c r="L6803">
        <v>798</v>
      </c>
    </row>
    <row r="6804" spans="1:12" hidden="1" x14ac:dyDescent="0.25">
      <c r="A6804" t="s">
        <v>2681</v>
      </c>
      <c r="B6804" t="s">
        <v>2680</v>
      </c>
      <c r="C6804" t="s">
        <v>2679</v>
      </c>
      <c r="D6804">
        <v>16347.71</v>
      </c>
      <c r="E6804">
        <v>-11.02</v>
      </c>
      <c r="F6804" t="s">
        <v>2737</v>
      </c>
      <c r="G6804">
        <v>27210100</v>
      </c>
      <c r="H6804" t="s">
        <v>2750</v>
      </c>
      <c r="I6804" s="9">
        <v>43726.211805555555</v>
      </c>
      <c r="J6804" s="8" t="s">
        <v>2737</v>
      </c>
      <c r="K6804">
        <v>272</v>
      </c>
      <c r="L6804">
        <v>798</v>
      </c>
    </row>
    <row r="6805" spans="1:12" hidden="1" x14ac:dyDescent="0.25">
      <c r="A6805" t="s">
        <v>2681</v>
      </c>
      <c r="B6805" t="s">
        <v>2680</v>
      </c>
      <c r="C6805" t="s">
        <v>2679</v>
      </c>
      <c r="D6805">
        <v>16347.71</v>
      </c>
      <c r="E6805">
        <v>-11.02</v>
      </c>
      <c r="F6805" t="s">
        <v>2737</v>
      </c>
      <c r="G6805">
        <v>27210100</v>
      </c>
      <c r="H6805" t="s">
        <v>2750</v>
      </c>
      <c r="I6805" s="9">
        <v>43726.211805555555</v>
      </c>
      <c r="J6805" s="8" t="s">
        <v>2737</v>
      </c>
      <c r="K6805">
        <v>272</v>
      </c>
      <c r="L6805">
        <v>798</v>
      </c>
    </row>
    <row r="6806" spans="1:12" hidden="1" x14ac:dyDescent="0.25">
      <c r="A6806" t="s">
        <v>2681</v>
      </c>
      <c r="B6806" t="s">
        <v>2680</v>
      </c>
      <c r="C6806" t="s">
        <v>2679</v>
      </c>
      <c r="D6806">
        <v>16347.71</v>
      </c>
      <c r="E6806">
        <v>-6.74</v>
      </c>
      <c r="F6806" t="s">
        <v>2737</v>
      </c>
      <c r="G6806">
        <v>27210100</v>
      </c>
      <c r="H6806" t="s">
        <v>2750</v>
      </c>
      <c r="I6806" s="9">
        <v>43726.211805555555</v>
      </c>
      <c r="J6806" s="8" t="s">
        <v>2737</v>
      </c>
      <c r="K6806">
        <v>272</v>
      </c>
      <c r="L6806">
        <v>798</v>
      </c>
    </row>
    <row r="6807" spans="1:12" hidden="1" x14ac:dyDescent="0.25">
      <c r="A6807" t="s">
        <v>2681</v>
      </c>
      <c r="B6807" t="s">
        <v>2680</v>
      </c>
      <c r="C6807" t="s">
        <v>2679</v>
      </c>
      <c r="D6807">
        <v>16347.71</v>
      </c>
      <c r="E6807">
        <v>-6.74</v>
      </c>
      <c r="F6807" t="s">
        <v>2737</v>
      </c>
      <c r="G6807">
        <v>27210100</v>
      </c>
      <c r="H6807" t="s">
        <v>2750</v>
      </c>
      <c r="I6807" s="9">
        <v>43726.211805555555</v>
      </c>
      <c r="J6807" s="8" t="s">
        <v>2737</v>
      </c>
      <c r="K6807">
        <v>272</v>
      </c>
      <c r="L6807">
        <v>798</v>
      </c>
    </row>
    <row r="6808" spans="1:12" hidden="1" x14ac:dyDescent="0.25">
      <c r="A6808" t="s">
        <v>2681</v>
      </c>
      <c r="B6808" t="s">
        <v>2680</v>
      </c>
      <c r="C6808" t="s">
        <v>2679</v>
      </c>
      <c r="D6808">
        <v>16347.71</v>
      </c>
      <c r="E6808">
        <v>-5.46</v>
      </c>
      <c r="F6808" t="s">
        <v>2737</v>
      </c>
      <c r="G6808">
        <v>27210100</v>
      </c>
      <c r="H6808" t="s">
        <v>2750</v>
      </c>
      <c r="I6808" s="9">
        <v>43726.211805555555</v>
      </c>
      <c r="J6808" s="8" t="s">
        <v>2737</v>
      </c>
      <c r="K6808">
        <v>272</v>
      </c>
      <c r="L6808">
        <v>798</v>
      </c>
    </row>
    <row r="6809" spans="1:12" hidden="1" x14ac:dyDescent="0.25">
      <c r="A6809" t="s">
        <v>2681</v>
      </c>
      <c r="B6809" t="s">
        <v>2680</v>
      </c>
      <c r="C6809" t="s">
        <v>2679</v>
      </c>
      <c r="D6809">
        <v>16347.71</v>
      </c>
      <c r="E6809">
        <v>-5.46</v>
      </c>
      <c r="F6809" t="s">
        <v>2737</v>
      </c>
      <c r="G6809">
        <v>27210100</v>
      </c>
      <c r="H6809" t="s">
        <v>2750</v>
      </c>
      <c r="I6809" s="9">
        <v>43726.211805555555</v>
      </c>
      <c r="J6809" s="8" t="s">
        <v>2737</v>
      </c>
      <c r="K6809">
        <v>272</v>
      </c>
      <c r="L6809">
        <v>798</v>
      </c>
    </row>
    <row r="6810" spans="1:12" hidden="1" x14ac:dyDescent="0.25">
      <c r="A6810" t="s">
        <v>2681</v>
      </c>
      <c r="B6810" t="s">
        <v>2680</v>
      </c>
      <c r="C6810" t="s">
        <v>2679</v>
      </c>
      <c r="D6810">
        <v>16347.71</v>
      </c>
      <c r="E6810">
        <v>8.83</v>
      </c>
      <c r="F6810" t="s">
        <v>2737</v>
      </c>
      <c r="G6810">
        <v>27217035</v>
      </c>
      <c r="H6810" t="s">
        <v>2947</v>
      </c>
      <c r="I6810" s="9">
        <v>43726.211805555555</v>
      </c>
      <c r="J6810" s="8" t="s">
        <v>2737</v>
      </c>
      <c r="K6810">
        <v>272</v>
      </c>
      <c r="L6810">
        <v>798</v>
      </c>
    </row>
    <row r="6811" spans="1:12" hidden="1" x14ac:dyDescent="0.25">
      <c r="A6811" t="s">
        <v>2681</v>
      </c>
      <c r="B6811" t="s">
        <v>2680</v>
      </c>
      <c r="C6811" t="s">
        <v>2679</v>
      </c>
      <c r="D6811">
        <v>16347.71</v>
      </c>
      <c r="E6811">
        <v>9.7100000000000009</v>
      </c>
      <c r="F6811" t="s">
        <v>2737</v>
      </c>
      <c r="G6811">
        <v>27069175</v>
      </c>
      <c r="H6811" t="s">
        <v>2948</v>
      </c>
      <c r="I6811" s="9">
        <v>43726.211805555555</v>
      </c>
      <c r="J6811" s="8" t="s">
        <v>2737</v>
      </c>
      <c r="K6811">
        <v>270</v>
      </c>
      <c r="L6811">
        <v>798</v>
      </c>
    </row>
    <row r="6812" spans="1:12" hidden="1" x14ac:dyDescent="0.25">
      <c r="A6812" t="s">
        <v>2681</v>
      </c>
      <c r="B6812" t="s">
        <v>2680</v>
      </c>
      <c r="C6812" t="s">
        <v>2679</v>
      </c>
      <c r="D6812">
        <v>16347.71</v>
      </c>
      <c r="E6812">
        <v>9.27</v>
      </c>
      <c r="F6812" t="s">
        <v>2737</v>
      </c>
      <c r="G6812">
        <v>27069286</v>
      </c>
      <c r="H6812" t="s">
        <v>2916</v>
      </c>
      <c r="I6812" s="9">
        <v>43726.211805555555</v>
      </c>
      <c r="J6812" s="8" t="s">
        <v>2737</v>
      </c>
      <c r="K6812">
        <v>270</v>
      </c>
      <c r="L6812">
        <v>798</v>
      </c>
    </row>
    <row r="6813" spans="1:12" hidden="1" x14ac:dyDescent="0.25">
      <c r="A6813" t="s">
        <v>2681</v>
      </c>
      <c r="B6813" t="s">
        <v>2680</v>
      </c>
      <c r="C6813" t="s">
        <v>2679</v>
      </c>
      <c r="D6813">
        <v>16347.71</v>
      </c>
      <c r="E6813">
        <v>13.89</v>
      </c>
      <c r="F6813" t="s">
        <v>2737</v>
      </c>
      <c r="G6813">
        <v>27250507</v>
      </c>
      <c r="H6813" t="s">
        <v>2815</v>
      </c>
      <c r="I6813" s="9">
        <v>43726.211805555555</v>
      </c>
      <c r="J6813" s="8" t="s">
        <v>2737</v>
      </c>
      <c r="K6813">
        <v>272</v>
      </c>
      <c r="L6813">
        <v>798</v>
      </c>
    </row>
    <row r="6814" spans="1:12" hidden="1" x14ac:dyDescent="0.25">
      <c r="A6814" t="s">
        <v>2681</v>
      </c>
      <c r="B6814" t="s">
        <v>2680</v>
      </c>
      <c r="C6814" t="s">
        <v>2679</v>
      </c>
      <c r="D6814">
        <v>16347.71</v>
      </c>
      <c r="E6814">
        <v>60.94</v>
      </c>
      <c r="F6814" t="s">
        <v>2737</v>
      </c>
      <c r="G6814">
        <v>27280023</v>
      </c>
      <c r="H6814" t="s">
        <v>2949</v>
      </c>
      <c r="I6814" s="9">
        <v>43726.211805555555</v>
      </c>
      <c r="J6814" s="8" t="s">
        <v>2737</v>
      </c>
      <c r="K6814">
        <v>272</v>
      </c>
      <c r="L6814">
        <v>798</v>
      </c>
    </row>
    <row r="6815" spans="1:12" hidden="1" x14ac:dyDescent="0.25">
      <c r="A6815" t="s">
        <v>2681</v>
      </c>
      <c r="B6815" t="s">
        <v>2680</v>
      </c>
      <c r="C6815" t="s">
        <v>2679</v>
      </c>
      <c r="D6815">
        <v>16347.71</v>
      </c>
      <c r="E6815">
        <v>8.34</v>
      </c>
      <c r="F6815" t="s">
        <v>2737</v>
      </c>
      <c r="G6815">
        <v>27069318</v>
      </c>
      <c r="H6815" t="s">
        <v>2950</v>
      </c>
      <c r="I6815" s="9">
        <v>43726.211805555555</v>
      </c>
      <c r="J6815" s="8" t="s">
        <v>2737</v>
      </c>
      <c r="K6815">
        <v>270</v>
      </c>
      <c r="L6815">
        <v>798</v>
      </c>
    </row>
    <row r="6816" spans="1:12" hidden="1" x14ac:dyDescent="0.25">
      <c r="A6816" t="s">
        <v>2681</v>
      </c>
      <c r="B6816" t="s">
        <v>2680</v>
      </c>
      <c r="C6816" t="s">
        <v>2679</v>
      </c>
      <c r="D6816">
        <v>16347.71</v>
      </c>
      <c r="E6816">
        <v>11.1</v>
      </c>
      <c r="F6816" t="s">
        <v>2737</v>
      </c>
      <c r="G6816">
        <v>27069215</v>
      </c>
      <c r="H6816" t="s">
        <v>2792</v>
      </c>
      <c r="I6816" s="9">
        <v>43726.211805555555</v>
      </c>
      <c r="J6816" s="8" t="s">
        <v>2737</v>
      </c>
      <c r="K6816">
        <v>270</v>
      </c>
      <c r="L6816">
        <v>798</v>
      </c>
    </row>
    <row r="6817" spans="1:15" hidden="1" x14ac:dyDescent="0.25">
      <c r="A6817" t="s">
        <v>2681</v>
      </c>
      <c r="B6817" t="s">
        <v>2680</v>
      </c>
      <c r="C6817" t="s">
        <v>2679</v>
      </c>
      <c r="D6817">
        <v>16347.71</v>
      </c>
      <c r="E6817">
        <v>11.1</v>
      </c>
      <c r="F6817" t="s">
        <v>2737</v>
      </c>
      <c r="G6817">
        <v>27069215</v>
      </c>
      <c r="H6817" t="s">
        <v>2792</v>
      </c>
      <c r="I6817" s="9">
        <v>43726.211805555555</v>
      </c>
      <c r="J6817" s="8" t="s">
        <v>2737</v>
      </c>
      <c r="K6817">
        <v>270</v>
      </c>
      <c r="L6817">
        <v>798</v>
      </c>
    </row>
    <row r="6818" spans="1:15" hidden="1" x14ac:dyDescent="0.25">
      <c r="A6818" t="s">
        <v>2681</v>
      </c>
      <c r="B6818" t="s">
        <v>2680</v>
      </c>
      <c r="C6818" t="s">
        <v>2679</v>
      </c>
      <c r="D6818">
        <v>16347.71</v>
      </c>
      <c r="E6818">
        <v>41.47</v>
      </c>
      <c r="F6818" t="s">
        <v>2737</v>
      </c>
      <c r="G6818">
        <v>27069272</v>
      </c>
      <c r="H6818" t="s">
        <v>2786</v>
      </c>
      <c r="I6818" s="9">
        <v>43726.211805555555</v>
      </c>
      <c r="J6818" s="8" t="s">
        <v>2737</v>
      </c>
      <c r="K6818">
        <v>270</v>
      </c>
      <c r="L6818">
        <v>798</v>
      </c>
    </row>
    <row r="6819" spans="1:15" hidden="1" x14ac:dyDescent="0.25">
      <c r="A6819" t="s">
        <v>2681</v>
      </c>
      <c r="B6819" t="s">
        <v>2680</v>
      </c>
      <c r="C6819" t="s">
        <v>2679</v>
      </c>
      <c r="D6819">
        <v>16347.71</v>
      </c>
      <c r="E6819">
        <v>21</v>
      </c>
      <c r="F6819" t="s">
        <v>2848</v>
      </c>
      <c r="G6819">
        <v>63623574</v>
      </c>
      <c r="H6819" t="s">
        <v>2849</v>
      </c>
      <c r="I6819" s="9">
        <v>43726.211805555555</v>
      </c>
      <c r="J6819" s="8" t="s">
        <v>2737</v>
      </c>
      <c r="K6819">
        <v>636</v>
      </c>
      <c r="L6819">
        <v>798</v>
      </c>
    </row>
    <row r="6820" spans="1:15" hidden="1" x14ac:dyDescent="0.25">
      <c r="A6820" t="s">
        <v>2681</v>
      </c>
      <c r="B6820" t="s">
        <v>2680</v>
      </c>
      <c r="C6820" t="s">
        <v>2679</v>
      </c>
      <c r="D6820">
        <v>16347.71</v>
      </c>
      <c r="E6820">
        <v>6</v>
      </c>
      <c r="F6820" t="s">
        <v>2737</v>
      </c>
      <c r="G6820">
        <v>25932661</v>
      </c>
      <c r="H6820" t="s">
        <v>2805</v>
      </c>
      <c r="I6820" s="9">
        <v>43726.211805555555</v>
      </c>
      <c r="J6820" s="8" t="s">
        <v>2737</v>
      </c>
      <c r="K6820">
        <v>259</v>
      </c>
      <c r="L6820">
        <v>798</v>
      </c>
    </row>
    <row r="6821" spans="1:15" hidden="1" x14ac:dyDescent="0.25">
      <c r="A6821" t="s">
        <v>2681</v>
      </c>
      <c r="B6821" t="s">
        <v>2680</v>
      </c>
      <c r="C6821" t="s">
        <v>2679</v>
      </c>
      <c r="D6821">
        <v>16347.71</v>
      </c>
      <c r="E6821">
        <v>5</v>
      </c>
      <c r="F6821">
        <v>20227</v>
      </c>
      <c r="G6821">
        <v>25920227</v>
      </c>
      <c r="H6821" t="s">
        <v>2797</v>
      </c>
      <c r="I6821" s="9">
        <v>43726.211805555555</v>
      </c>
      <c r="J6821" s="8" t="s">
        <v>2737</v>
      </c>
      <c r="K6821">
        <v>259</v>
      </c>
      <c r="L6821">
        <v>798</v>
      </c>
    </row>
    <row r="6822" spans="1:15" hidden="1" x14ac:dyDescent="0.25">
      <c r="A6822" t="s">
        <v>2681</v>
      </c>
      <c r="B6822" t="s">
        <v>2680</v>
      </c>
      <c r="C6822" t="s">
        <v>2679</v>
      </c>
      <c r="D6822">
        <v>16347.71</v>
      </c>
      <c r="E6822">
        <v>1200</v>
      </c>
      <c r="F6822">
        <v>50499</v>
      </c>
      <c r="G6822">
        <v>11250499</v>
      </c>
      <c r="H6822" t="s">
        <v>2807</v>
      </c>
      <c r="I6822" s="9">
        <v>43726.211805555555</v>
      </c>
      <c r="J6822" s="8" t="s">
        <v>2737</v>
      </c>
      <c r="K6822">
        <v>112</v>
      </c>
      <c r="L6822">
        <v>798</v>
      </c>
      <c r="M6822" s="19">
        <v>1255</v>
      </c>
    </row>
    <row r="6823" spans="1:15" hidden="1" x14ac:dyDescent="0.25">
      <c r="A6823" t="s">
        <v>2681</v>
      </c>
      <c r="B6823" t="s">
        <v>2680</v>
      </c>
      <c r="C6823" t="s">
        <v>2679</v>
      </c>
      <c r="D6823">
        <v>16347.71</v>
      </c>
      <c r="E6823">
        <v>26</v>
      </c>
      <c r="F6823">
        <v>86900</v>
      </c>
      <c r="G6823">
        <v>30032030</v>
      </c>
      <c r="H6823" t="s">
        <v>2829</v>
      </c>
      <c r="I6823" s="9">
        <v>43726.211805555555</v>
      </c>
      <c r="J6823" s="8" t="s">
        <v>2737</v>
      </c>
      <c r="K6823">
        <v>300</v>
      </c>
      <c r="L6823">
        <v>798</v>
      </c>
      <c r="M6823" s="19">
        <v>28</v>
      </c>
    </row>
    <row r="6824" spans="1:15" hidden="1" x14ac:dyDescent="0.25">
      <c r="A6824" t="s">
        <v>2681</v>
      </c>
      <c r="B6824" t="s">
        <v>2680</v>
      </c>
      <c r="C6824" t="s">
        <v>2679</v>
      </c>
      <c r="D6824">
        <v>16347.71</v>
      </c>
      <c r="E6824">
        <v>13.89</v>
      </c>
      <c r="F6824" t="s">
        <v>2737</v>
      </c>
      <c r="G6824">
        <v>27250507</v>
      </c>
      <c r="H6824" t="s">
        <v>2815</v>
      </c>
      <c r="I6824" s="9">
        <v>43726.211805555555</v>
      </c>
      <c r="J6824" s="8" t="s">
        <v>2737</v>
      </c>
      <c r="K6824">
        <v>272</v>
      </c>
      <c r="L6824">
        <v>798</v>
      </c>
    </row>
    <row r="6825" spans="1:15" hidden="1" x14ac:dyDescent="0.25">
      <c r="A6825" t="s">
        <v>2681</v>
      </c>
      <c r="B6825" t="s">
        <v>2680</v>
      </c>
      <c r="C6825" t="s">
        <v>2679</v>
      </c>
      <c r="D6825">
        <v>16347.71</v>
      </c>
      <c r="E6825">
        <v>45</v>
      </c>
      <c r="F6825">
        <v>86850</v>
      </c>
      <c r="G6825">
        <v>30032038</v>
      </c>
      <c r="H6825" t="s">
        <v>2830</v>
      </c>
      <c r="I6825" s="9">
        <v>43726.211805555555</v>
      </c>
      <c r="J6825" s="8" t="s">
        <v>2737</v>
      </c>
      <c r="K6825">
        <v>300</v>
      </c>
      <c r="L6825">
        <v>798</v>
      </c>
      <c r="M6825" s="19">
        <v>48</v>
      </c>
    </row>
    <row r="6826" spans="1:15" hidden="1" x14ac:dyDescent="0.25">
      <c r="A6826" t="s">
        <v>2681</v>
      </c>
      <c r="B6826" t="s">
        <v>2680</v>
      </c>
      <c r="C6826" t="s">
        <v>2679</v>
      </c>
      <c r="D6826">
        <v>16347.71</v>
      </c>
      <c r="E6826">
        <v>46</v>
      </c>
      <c r="F6826">
        <v>85025</v>
      </c>
      <c r="G6826">
        <v>30032110</v>
      </c>
      <c r="H6826" t="s">
        <v>2776</v>
      </c>
      <c r="I6826" s="9">
        <v>43726.211805555555</v>
      </c>
      <c r="J6826" s="8" t="s">
        <v>2737</v>
      </c>
      <c r="K6826">
        <v>300</v>
      </c>
      <c r="L6826">
        <v>798</v>
      </c>
      <c r="M6826" s="19">
        <v>49</v>
      </c>
    </row>
    <row r="6827" spans="1:15" hidden="1" x14ac:dyDescent="0.25">
      <c r="A6827" t="s">
        <v>2681</v>
      </c>
      <c r="B6827" t="s">
        <v>2680</v>
      </c>
      <c r="C6827" t="s">
        <v>2679</v>
      </c>
      <c r="D6827">
        <v>16347.71</v>
      </c>
      <c r="E6827">
        <v>247</v>
      </c>
      <c r="F6827">
        <v>80100</v>
      </c>
      <c r="G6827">
        <v>30032401</v>
      </c>
      <c r="H6827" t="s">
        <v>2831</v>
      </c>
      <c r="I6827" s="9">
        <v>43726.211805555555</v>
      </c>
      <c r="J6827" s="8" t="s">
        <v>2737</v>
      </c>
      <c r="K6827">
        <v>300</v>
      </c>
      <c r="L6827">
        <v>798</v>
      </c>
      <c r="M6827" s="19">
        <v>259</v>
      </c>
    </row>
    <row r="6828" spans="1:15" hidden="1" x14ac:dyDescent="0.25">
      <c r="A6828" t="s">
        <v>2681</v>
      </c>
      <c r="B6828" t="s">
        <v>2680</v>
      </c>
      <c r="C6828" t="s">
        <v>2679</v>
      </c>
      <c r="D6828">
        <v>16347.71</v>
      </c>
      <c r="E6828">
        <v>722</v>
      </c>
      <c r="F6828">
        <v>50523</v>
      </c>
      <c r="G6828">
        <v>37050523</v>
      </c>
      <c r="H6828" t="s">
        <v>2850</v>
      </c>
      <c r="I6828" s="9">
        <v>43726.211805555555</v>
      </c>
      <c r="J6828" s="8" t="s">
        <v>2737</v>
      </c>
      <c r="K6828">
        <v>370</v>
      </c>
      <c r="L6828">
        <v>798</v>
      </c>
      <c r="M6828" s="19">
        <v>756</v>
      </c>
    </row>
    <row r="6829" spans="1:15" hidden="1" x14ac:dyDescent="0.25">
      <c r="A6829" t="s">
        <v>2681</v>
      </c>
      <c r="B6829" t="s">
        <v>2680</v>
      </c>
      <c r="C6829" t="s">
        <v>2679</v>
      </c>
      <c r="D6829">
        <v>16347.71</v>
      </c>
      <c r="E6829">
        <v>96</v>
      </c>
      <c r="F6829" t="s">
        <v>2737</v>
      </c>
      <c r="G6829">
        <v>72150535</v>
      </c>
      <c r="H6829" t="s">
        <v>2855</v>
      </c>
      <c r="I6829" s="9">
        <v>43726.211805555555</v>
      </c>
      <c r="J6829" s="8" t="s">
        <v>2737</v>
      </c>
      <c r="K6829">
        <v>721</v>
      </c>
      <c r="L6829">
        <v>798</v>
      </c>
      <c r="M6829" s="19">
        <v>101</v>
      </c>
      <c r="N6829">
        <f t="shared" ref="N6829:N6830" si="27">E6829/96</f>
        <v>1</v>
      </c>
      <c r="O6829" s="19">
        <f>N6829*M6829</f>
        <v>101</v>
      </c>
    </row>
    <row r="6830" spans="1:15" hidden="1" x14ac:dyDescent="0.25">
      <c r="A6830" t="s">
        <v>2681</v>
      </c>
      <c r="B6830" t="s">
        <v>2680</v>
      </c>
      <c r="C6830" t="s">
        <v>2679</v>
      </c>
      <c r="D6830">
        <v>16347.71</v>
      </c>
      <c r="E6830">
        <v>480</v>
      </c>
      <c r="F6830" t="s">
        <v>2737</v>
      </c>
      <c r="G6830">
        <v>72150535</v>
      </c>
      <c r="H6830" t="s">
        <v>2855</v>
      </c>
      <c r="I6830" s="9">
        <v>43726.211805555555</v>
      </c>
      <c r="J6830" s="8" t="s">
        <v>2737</v>
      </c>
      <c r="K6830">
        <v>721</v>
      </c>
      <c r="L6830">
        <v>798</v>
      </c>
      <c r="M6830" s="19">
        <v>101</v>
      </c>
      <c r="N6830">
        <f t="shared" si="27"/>
        <v>5</v>
      </c>
      <c r="O6830" s="19">
        <f>N6830*M6830</f>
        <v>505</v>
      </c>
    </row>
    <row r="6831" spans="1:15" hidden="1" x14ac:dyDescent="0.25">
      <c r="A6831" t="s">
        <v>2681</v>
      </c>
      <c r="B6831" t="s">
        <v>2680</v>
      </c>
      <c r="C6831" t="s">
        <v>2679</v>
      </c>
      <c r="D6831">
        <v>16347.71</v>
      </c>
      <c r="E6831">
        <v>75</v>
      </c>
      <c r="F6831">
        <v>50540</v>
      </c>
      <c r="G6831">
        <v>46050540</v>
      </c>
      <c r="H6831" t="s">
        <v>2851</v>
      </c>
      <c r="I6831" s="9">
        <v>43726.211805555555</v>
      </c>
      <c r="J6831" s="8" t="s">
        <v>2737</v>
      </c>
      <c r="K6831">
        <v>460</v>
      </c>
      <c r="L6831">
        <v>798</v>
      </c>
      <c r="M6831" s="19">
        <v>79</v>
      </c>
    </row>
    <row r="6832" spans="1:15" hidden="1" x14ac:dyDescent="0.25">
      <c r="A6832" t="s">
        <v>2681</v>
      </c>
      <c r="B6832" t="s">
        <v>2680</v>
      </c>
      <c r="C6832" t="s">
        <v>2679</v>
      </c>
      <c r="D6832">
        <v>16347.71</v>
      </c>
      <c r="E6832">
        <v>690</v>
      </c>
      <c r="F6832" t="s">
        <v>2737</v>
      </c>
      <c r="G6832">
        <v>71017003</v>
      </c>
      <c r="H6832" t="s">
        <v>2856</v>
      </c>
      <c r="I6832" s="9">
        <v>43726.211805555555</v>
      </c>
      <c r="J6832" s="8" t="s">
        <v>2737</v>
      </c>
      <c r="K6832">
        <v>710</v>
      </c>
      <c r="L6832">
        <v>798</v>
      </c>
      <c r="M6832" s="19">
        <v>722</v>
      </c>
    </row>
    <row r="6833" spans="1:13" hidden="1" x14ac:dyDescent="0.25">
      <c r="A6833" t="s">
        <v>2681</v>
      </c>
      <c r="B6833" t="s">
        <v>2680</v>
      </c>
      <c r="C6833" t="s">
        <v>2679</v>
      </c>
      <c r="D6833">
        <v>16347.71</v>
      </c>
      <c r="E6833">
        <v>3375</v>
      </c>
      <c r="F6833">
        <v>59400</v>
      </c>
      <c r="G6833">
        <v>72050500</v>
      </c>
      <c r="H6833" t="s">
        <v>2862</v>
      </c>
      <c r="I6833" s="9">
        <v>43726.211805555555</v>
      </c>
      <c r="J6833" s="8" t="s">
        <v>2737</v>
      </c>
      <c r="K6833">
        <v>720</v>
      </c>
      <c r="L6833">
        <v>798</v>
      </c>
      <c r="M6833" s="19">
        <v>3531</v>
      </c>
    </row>
    <row r="6834" spans="1:13" hidden="1" x14ac:dyDescent="0.25">
      <c r="A6834" t="s">
        <v>2681</v>
      </c>
      <c r="B6834" t="s">
        <v>2680</v>
      </c>
      <c r="C6834" t="s">
        <v>2679</v>
      </c>
      <c r="D6834">
        <v>16347.71</v>
      </c>
      <c r="E6834">
        <v>76.5</v>
      </c>
      <c r="F6834" t="s">
        <v>2737</v>
      </c>
      <c r="G6834">
        <v>27050508</v>
      </c>
      <c r="H6834" t="s">
        <v>2816</v>
      </c>
      <c r="I6834" s="9">
        <v>43726.211805555555</v>
      </c>
      <c r="J6834" s="8" t="s">
        <v>2737</v>
      </c>
      <c r="K6834">
        <v>270</v>
      </c>
      <c r="L6834">
        <v>798</v>
      </c>
    </row>
    <row r="6835" spans="1:13" hidden="1" x14ac:dyDescent="0.25">
      <c r="A6835" t="s">
        <v>2681</v>
      </c>
      <c r="B6835" t="s">
        <v>2680</v>
      </c>
      <c r="C6835" t="s">
        <v>2679</v>
      </c>
      <c r="D6835">
        <v>16347.71</v>
      </c>
      <c r="E6835">
        <v>46</v>
      </c>
      <c r="F6835">
        <v>85025</v>
      </c>
      <c r="G6835">
        <v>30032110</v>
      </c>
      <c r="H6835" t="s">
        <v>2776</v>
      </c>
      <c r="I6835" s="9">
        <v>43726.211805555555</v>
      </c>
      <c r="J6835" s="8" t="s">
        <v>2737</v>
      </c>
      <c r="K6835">
        <v>300</v>
      </c>
      <c r="L6835">
        <v>798</v>
      </c>
      <c r="M6835" s="19">
        <v>49</v>
      </c>
    </row>
    <row r="6836" spans="1:13" hidden="1" x14ac:dyDescent="0.25">
      <c r="A6836" t="s">
        <v>2681</v>
      </c>
      <c r="B6836" t="s">
        <v>2680</v>
      </c>
      <c r="C6836" t="s">
        <v>2679</v>
      </c>
      <c r="D6836">
        <v>16347.71</v>
      </c>
      <c r="E6836">
        <v>46</v>
      </c>
      <c r="F6836">
        <v>85025</v>
      </c>
      <c r="G6836">
        <v>30032110</v>
      </c>
      <c r="H6836" t="s">
        <v>2776</v>
      </c>
      <c r="I6836" s="9">
        <v>43726.211805555555</v>
      </c>
      <c r="J6836" s="8" t="s">
        <v>2737</v>
      </c>
      <c r="K6836">
        <v>300</v>
      </c>
      <c r="L6836">
        <v>798</v>
      </c>
      <c r="M6836" s="19">
        <v>49</v>
      </c>
    </row>
    <row r="6837" spans="1:13" hidden="1" x14ac:dyDescent="0.25">
      <c r="A6837" t="s">
        <v>2681</v>
      </c>
      <c r="B6837" t="s">
        <v>2680</v>
      </c>
      <c r="C6837" t="s">
        <v>2679</v>
      </c>
      <c r="D6837">
        <v>16347.71</v>
      </c>
      <c r="E6837">
        <v>15</v>
      </c>
      <c r="F6837">
        <v>32107</v>
      </c>
      <c r="G6837">
        <v>30032107</v>
      </c>
      <c r="H6837" t="s">
        <v>2779</v>
      </c>
      <c r="I6837" s="9">
        <v>43726.211805555555</v>
      </c>
      <c r="J6837" s="8" t="s">
        <v>2737</v>
      </c>
      <c r="K6837">
        <v>300</v>
      </c>
      <c r="L6837">
        <v>798</v>
      </c>
      <c r="M6837" s="19">
        <v>16</v>
      </c>
    </row>
    <row r="6838" spans="1:13" hidden="1" x14ac:dyDescent="0.25">
      <c r="A6838" t="s">
        <v>2681</v>
      </c>
      <c r="B6838" t="s">
        <v>2680</v>
      </c>
      <c r="C6838" t="s">
        <v>2679</v>
      </c>
      <c r="D6838">
        <v>16347.71</v>
      </c>
      <c r="E6838">
        <v>-7.35</v>
      </c>
      <c r="F6838" t="s">
        <v>2737</v>
      </c>
      <c r="G6838">
        <v>27013393</v>
      </c>
      <c r="H6838" t="s">
        <v>2834</v>
      </c>
      <c r="I6838" s="9">
        <v>43726.211805555555</v>
      </c>
      <c r="J6838" s="8" t="s">
        <v>2737</v>
      </c>
      <c r="K6838">
        <v>270</v>
      </c>
      <c r="L6838">
        <v>798</v>
      </c>
    </row>
    <row r="6839" spans="1:13" hidden="1" x14ac:dyDescent="0.25">
      <c r="A6839" t="s">
        <v>2681</v>
      </c>
      <c r="B6839" t="s">
        <v>2680</v>
      </c>
      <c r="C6839" t="s">
        <v>2679</v>
      </c>
      <c r="D6839">
        <v>16347.71</v>
      </c>
      <c r="E6839">
        <v>-7.35</v>
      </c>
      <c r="F6839" t="s">
        <v>2737</v>
      </c>
      <c r="G6839">
        <v>27013393</v>
      </c>
      <c r="H6839" t="s">
        <v>2834</v>
      </c>
      <c r="I6839" s="9">
        <v>43726.211805555555</v>
      </c>
      <c r="J6839" s="8" t="s">
        <v>2737</v>
      </c>
      <c r="K6839">
        <v>270</v>
      </c>
      <c r="L6839">
        <v>798</v>
      </c>
    </row>
    <row r="6840" spans="1:13" hidden="1" x14ac:dyDescent="0.25">
      <c r="A6840" t="s">
        <v>2681</v>
      </c>
      <c r="B6840" t="s">
        <v>2680</v>
      </c>
      <c r="C6840" t="s">
        <v>2679</v>
      </c>
      <c r="D6840">
        <v>16347.71</v>
      </c>
      <c r="E6840">
        <v>-7.35</v>
      </c>
      <c r="F6840" t="s">
        <v>2737</v>
      </c>
      <c r="G6840">
        <v>27013393</v>
      </c>
      <c r="H6840" t="s">
        <v>2834</v>
      </c>
      <c r="I6840" s="9">
        <v>43726.211805555555</v>
      </c>
      <c r="J6840" s="8" t="s">
        <v>2737</v>
      </c>
      <c r="K6840">
        <v>270</v>
      </c>
      <c r="L6840">
        <v>798</v>
      </c>
    </row>
    <row r="6841" spans="1:13" hidden="1" x14ac:dyDescent="0.25">
      <c r="A6841" t="s">
        <v>2681</v>
      </c>
      <c r="B6841" t="s">
        <v>2680</v>
      </c>
      <c r="C6841" t="s">
        <v>2679</v>
      </c>
      <c r="D6841">
        <v>16347.71</v>
      </c>
      <c r="E6841">
        <v>-7.35</v>
      </c>
      <c r="F6841" t="s">
        <v>2737</v>
      </c>
      <c r="G6841">
        <v>27013392</v>
      </c>
      <c r="H6841" t="s">
        <v>2755</v>
      </c>
      <c r="I6841" s="9">
        <v>43726.211805555555</v>
      </c>
      <c r="J6841" s="8" t="s">
        <v>2737</v>
      </c>
      <c r="K6841">
        <v>270</v>
      </c>
      <c r="L6841">
        <v>798</v>
      </c>
    </row>
    <row r="6842" spans="1:13" hidden="1" x14ac:dyDescent="0.25">
      <c r="A6842" t="s">
        <v>2681</v>
      </c>
      <c r="B6842" t="s">
        <v>2680</v>
      </c>
      <c r="C6842" t="s">
        <v>2679</v>
      </c>
      <c r="D6842">
        <v>16347.71</v>
      </c>
      <c r="E6842">
        <v>-7.35</v>
      </c>
      <c r="F6842" t="s">
        <v>2737</v>
      </c>
      <c r="G6842">
        <v>27013392</v>
      </c>
      <c r="H6842" t="s">
        <v>2755</v>
      </c>
      <c r="I6842" s="9">
        <v>43726.211805555555</v>
      </c>
      <c r="J6842" s="8" t="s">
        <v>2737</v>
      </c>
      <c r="K6842">
        <v>270</v>
      </c>
      <c r="L6842">
        <v>798</v>
      </c>
    </row>
    <row r="6843" spans="1:13" hidden="1" x14ac:dyDescent="0.25">
      <c r="A6843" t="s">
        <v>2681</v>
      </c>
      <c r="B6843" t="s">
        <v>2680</v>
      </c>
      <c r="C6843" t="s">
        <v>2679</v>
      </c>
      <c r="D6843">
        <v>16347.71</v>
      </c>
      <c r="E6843">
        <v>-10.53</v>
      </c>
      <c r="F6843" t="s">
        <v>2737</v>
      </c>
      <c r="G6843">
        <v>27013394</v>
      </c>
      <c r="H6843" t="s">
        <v>2789</v>
      </c>
      <c r="I6843" s="9">
        <v>43726.211805555555</v>
      </c>
      <c r="J6843" s="8" t="s">
        <v>2737</v>
      </c>
      <c r="K6843">
        <v>270</v>
      </c>
      <c r="L6843">
        <v>798</v>
      </c>
    </row>
    <row r="6844" spans="1:13" hidden="1" x14ac:dyDescent="0.25">
      <c r="A6844" t="s">
        <v>2681</v>
      </c>
      <c r="B6844" t="s">
        <v>2680</v>
      </c>
      <c r="C6844" t="s">
        <v>2679</v>
      </c>
      <c r="D6844">
        <v>16347.71</v>
      </c>
      <c r="E6844">
        <v>-12.23</v>
      </c>
      <c r="F6844" t="s">
        <v>2737</v>
      </c>
      <c r="G6844">
        <v>27069208</v>
      </c>
      <c r="H6844" t="s">
        <v>2791</v>
      </c>
      <c r="I6844" s="9">
        <v>43726.211805555555</v>
      </c>
      <c r="J6844" s="8" t="s">
        <v>2737</v>
      </c>
      <c r="K6844">
        <v>270</v>
      </c>
      <c r="L6844">
        <v>798</v>
      </c>
    </row>
    <row r="6845" spans="1:13" hidden="1" x14ac:dyDescent="0.25">
      <c r="A6845" t="s">
        <v>2681</v>
      </c>
      <c r="B6845" t="s">
        <v>2680</v>
      </c>
      <c r="C6845" t="s">
        <v>2679</v>
      </c>
      <c r="D6845">
        <v>16347.71</v>
      </c>
      <c r="E6845">
        <v>118.81</v>
      </c>
      <c r="F6845" t="s">
        <v>2737</v>
      </c>
      <c r="G6845">
        <v>27250540</v>
      </c>
      <c r="H6845" t="s">
        <v>2817</v>
      </c>
      <c r="I6845" s="9">
        <v>43726.211805555555</v>
      </c>
      <c r="J6845" s="8" t="s">
        <v>2737</v>
      </c>
      <c r="K6845">
        <v>272</v>
      </c>
      <c r="L6845">
        <v>798</v>
      </c>
    </row>
    <row r="6846" spans="1:13" hidden="1" x14ac:dyDescent="0.25">
      <c r="A6846" t="s">
        <v>2681</v>
      </c>
      <c r="B6846" t="s">
        <v>2680</v>
      </c>
      <c r="C6846" t="s">
        <v>2679</v>
      </c>
      <c r="D6846">
        <v>16347.71</v>
      </c>
      <c r="E6846">
        <v>-9.4</v>
      </c>
      <c r="F6846" t="s">
        <v>2737</v>
      </c>
      <c r="G6846">
        <v>27069512</v>
      </c>
      <c r="H6846" t="s">
        <v>2822</v>
      </c>
      <c r="I6846" s="9">
        <v>43726.211805555555</v>
      </c>
      <c r="J6846" s="8" t="s">
        <v>2737</v>
      </c>
      <c r="K6846">
        <v>270</v>
      </c>
      <c r="L6846">
        <v>798</v>
      </c>
    </row>
    <row r="6847" spans="1:13" hidden="1" x14ac:dyDescent="0.25">
      <c r="A6847" t="s">
        <v>2681</v>
      </c>
      <c r="B6847" t="s">
        <v>2680</v>
      </c>
      <c r="C6847" t="s">
        <v>2679</v>
      </c>
      <c r="D6847">
        <v>16347.71</v>
      </c>
      <c r="E6847">
        <v>-9.4</v>
      </c>
      <c r="F6847" t="s">
        <v>2737</v>
      </c>
      <c r="G6847">
        <v>27069512</v>
      </c>
      <c r="H6847" t="s">
        <v>2822</v>
      </c>
      <c r="I6847" s="9">
        <v>43726.211805555555</v>
      </c>
      <c r="J6847" s="8" t="s">
        <v>2737</v>
      </c>
      <c r="K6847">
        <v>270</v>
      </c>
      <c r="L6847">
        <v>798</v>
      </c>
    </row>
    <row r="6848" spans="1:13" hidden="1" x14ac:dyDescent="0.25">
      <c r="A6848" t="s">
        <v>2681</v>
      </c>
      <c r="B6848" t="s">
        <v>2680</v>
      </c>
      <c r="C6848" t="s">
        <v>2679</v>
      </c>
      <c r="D6848">
        <v>16347.71</v>
      </c>
      <c r="E6848">
        <v>-9.4</v>
      </c>
      <c r="F6848" t="s">
        <v>2737</v>
      </c>
      <c r="G6848">
        <v>27069512</v>
      </c>
      <c r="H6848" t="s">
        <v>2822</v>
      </c>
      <c r="I6848" s="9">
        <v>43726.211805555555</v>
      </c>
      <c r="J6848" s="8" t="s">
        <v>2737</v>
      </c>
      <c r="K6848">
        <v>270</v>
      </c>
      <c r="L6848">
        <v>798</v>
      </c>
    </row>
    <row r="6849" spans="1:12" hidden="1" x14ac:dyDescent="0.25">
      <c r="A6849" t="s">
        <v>2681</v>
      </c>
      <c r="B6849" t="s">
        <v>2680</v>
      </c>
      <c r="C6849" t="s">
        <v>2679</v>
      </c>
      <c r="D6849">
        <v>16347.71</v>
      </c>
      <c r="E6849">
        <v>-9.4</v>
      </c>
      <c r="F6849" t="s">
        <v>2737</v>
      </c>
      <c r="G6849">
        <v>27069512</v>
      </c>
      <c r="H6849" t="s">
        <v>2822</v>
      </c>
      <c r="I6849" s="9">
        <v>43726.211805555555</v>
      </c>
      <c r="J6849" s="8" t="s">
        <v>2737</v>
      </c>
      <c r="K6849">
        <v>270</v>
      </c>
      <c r="L6849">
        <v>798</v>
      </c>
    </row>
    <row r="6850" spans="1:12" hidden="1" x14ac:dyDescent="0.25">
      <c r="A6850" t="s">
        <v>2681</v>
      </c>
      <c r="B6850" t="s">
        <v>2680</v>
      </c>
      <c r="C6850" t="s">
        <v>2679</v>
      </c>
      <c r="D6850">
        <v>16347.71</v>
      </c>
      <c r="E6850">
        <v>-9.4</v>
      </c>
      <c r="F6850" t="s">
        <v>2737</v>
      </c>
      <c r="G6850">
        <v>27069512</v>
      </c>
      <c r="H6850" t="s">
        <v>2822</v>
      </c>
      <c r="I6850" s="9">
        <v>43726.211805555555</v>
      </c>
      <c r="J6850" s="8" t="s">
        <v>2737</v>
      </c>
      <c r="K6850">
        <v>270</v>
      </c>
      <c r="L6850">
        <v>798</v>
      </c>
    </row>
    <row r="6851" spans="1:12" hidden="1" x14ac:dyDescent="0.25">
      <c r="A6851" t="s">
        <v>2681</v>
      </c>
      <c r="B6851" t="s">
        <v>2680</v>
      </c>
      <c r="C6851" t="s">
        <v>2679</v>
      </c>
      <c r="D6851">
        <v>16347.71</v>
      </c>
      <c r="E6851">
        <v>5.46</v>
      </c>
      <c r="F6851" t="s">
        <v>2737</v>
      </c>
      <c r="G6851">
        <v>27210100</v>
      </c>
      <c r="H6851" t="s">
        <v>2750</v>
      </c>
      <c r="I6851" s="9">
        <v>43726.211805555555</v>
      </c>
      <c r="J6851" s="8" t="s">
        <v>2737</v>
      </c>
      <c r="K6851">
        <v>272</v>
      </c>
      <c r="L6851">
        <v>798</v>
      </c>
    </row>
    <row r="6852" spans="1:12" hidden="1" x14ac:dyDescent="0.25">
      <c r="A6852" t="s">
        <v>2681</v>
      </c>
      <c r="B6852" t="s">
        <v>2680</v>
      </c>
      <c r="C6852" t="s">
        <v>2679</v>
      </c>
      <c r="D6852">
        <v>16347.71</v>
      </c>
      <c r="E6852">
        <v>9.42</v>
      </c>
      <c r="F6852" t="s">
        <v>2737</v>
      </c>
      <c r="G6852">
        <v>27013395</v>
      </c>
      <c r="H6852" t="s">
        <v>3143</v>
      </c>
      <c r="I6852" s="9">
        <v>43726.211805555555</v>
      </c>
      <c r="J6852" s="8" t="s">
        <v>2737</v>
      </c>
      <c r="K6852">
        <v>270</v>
      </c>
      <c r="L6852">
        <v>798</v>
      </c>
    </row>
    <row r="6853" spans="1:12" hidden="1" x14ac:dyDescent="0.25">
      <c r="A6853" t="s">
        <v>2681</v>
      </c>
      <c r="B6853" t="s">
        <v>2680</v>
      </c>
      <c r="C6853" t="s">
        <v>2679</v>
      </c>
      <c r="D6853">
        <v>16347.71</v>
      </c>
      <c r="E6853">
        <v>12.48</v>
      </c>
      <c r="F6853" t="s">
        <v>2737</v>
      </c>
      <c r="G6853">
        <v>27101000</v>
      </c>
      <c r="H6853" t="s">
        <v>2956</v>
      </c>
      <c r="I6853" s="9">
        <v>43726.211805555555</v>
      </c>
      <c r="J6853" s="8" t="s">
        <v>2737</v>
      </c>
      <c r="K6853">
        <v>271</v>
      </c>
      <c r="L6853">
        <v>798</v>
      </c>
    </row>
    <row r="6854" spans="1:12" hidden="1" x14ac:dyDescent="0.25">
      <c r="A6854" t="s">
        <v>2681</v>
      </c>
      <c r="B6854" t="s">
        <v>2680</v>
      </c>
      <c r="C6854" t="s">
        <v>2679</v>
      </c>
      <c r="D6854">
        <v>16347.71</v>
      </c>
      <c r="E6854">
        <v>21.67</v>
      </c>
      <c r="F6854" t="s">
        <v>2737</v>
      </c>
      <c r="G6854">
        <v>27210100</v>
      </c>
      <c r="H6854" t="s">
        <v>2750</v>
      </c>
      <c r="I6854" s="9">
        <v>43726.211805555555</v>
      </c>
      <c r="J6854" s="8" t="s">
        <v>2737</v>
      </c>
      <c r="K6854">
        <v>272</v>
      </c>
      <c r="L6854">
        <v>798</v>
      </c>
    </row>
    <row r="6855" spans="1:12" hidden="1" x14ac:dyDescent="0.25">
      <c r="A6855" t="s">
        <v>2681</v>
      </c>
      <c r="B6855" t="s">
        <v>2680</v>
      </c>
      <c r="C6855" t="s">
        <v>2679</v>
      </c>
      <c r="D6855">
        <v>16347.71</v>
      </c>
      <c r="E6855">
        <v>46.77</v>
      </c>
      <c r="F6855">
        <v>13031</v>
      </c>
      <c r="G6855">
        <v>27013031</v>
      </c>
      <c r="H6855" t="s">
        <v>3149</v>
      </c>
      <c r="I6855" s="9">
        <v>43726.211805555555</v>
      </c>
      <c r="J6855" s="8" t="s">
        <v>2737</v>
      </c>
      <c r="K6855">
        <v>270</v>
      </c>
      <c r="L6855">
        <v>798</v>
      </c>
    </row>
    <row r="6856" spans="1:12" hidden="1" x14ac:dyDescent="0.25">
      <c r="A6856" t="s">
        <v>2681</v>
      </c>
      <c r="B6856" t="s">
        <v>2680</v>
      </c>
      <c r="C6856" t="s">
        <v>2679</v>
      </c>
      <c r="D6856">
        <v>16347.71</v>
      </c>
      <c r="E6856">
        <v>7.87</v>
      </c>
      <c r="F6856" t="s">
        <v>2737</v>
      </c>
      <c r="G6856">
        <v>27210100</v>
      </c>
      <c r="H6856" t="s">
        <v>2750</v>
      </c>
      <c r="I6856" s="9">
        <v>43726.211805555555</v>
      </c>
      <c r="J6856" s="8" t="s">
        <v>2737</v>
      </c>
      <c r="K6856">
        <v>272</v>
      </c>
      <c r="L6856">
        <v>798</v>
      </c>
    </row>
    <row r="6857" spans="1:12" hidden="1" x14ac:dyDescent="0.25">
      <c r="A6857" t="s">
        <v>2681</v>
      </c>
      <c r="B6857" t="s">
        <v>2680</v>
      </c>
      <c r="C6857" t="s">
        <v>2679</v>
      </c>
      <c r="D6857">
        <v>16347.71</v>
      </c>
      <c r="E6857">
        <v>7.49</v>
      </c>
      <c r="F6857" t="s">
        <v>2737</v>
      </c>
      <c r="G6857">
        <v>27210100</v>
      </c>
      <c r="H6857" t="s">
        <v>2750</v>
      </c>
      <c r="I6857" s="9">
        <v>43726.211805555555</v>
      </c>
      <c r="J6857" s="8" t="s">
        <v>2737</v>
      </c>
      <c r="K6857">
        <v>272</v>
      </c>
      <c r="L6857">
        <v>798</v>
      </c>
    </row>
    <row r="6858" spans="1:12" hidden="1" x14ac:dyDescent="0.25">
      <c r="A6858" t="s">
        <v>2681</v>
      </c>
      <c r="B6858" t="s">
        <v>2680</v>
      </c>
      <c r="C6858" t="s">
        <v>2679</v>
      </c>
      <c r="D6858">
        <v>16347.71</v>
      </c>
      <c r="E6858">
        <v>18.37</v>
      </c>
      <c r="F6858" t="s">
        <v>2737</v>
      </c>
      <c r="G6858">
        <v>27210100</v>
      </c>
      <c r="H6858" t="s">
        <v>2750</v>
      </c>
      <c r="I6858" s="9">
        <v>43726.211805555555</v>
      </c>
      <c r="J6858" s="8" t="s">
        <v>2737</v>
      </c>
      <c r="K6858">
        <v>272</v>
      </c>
      <c r="L6858">
        <v>798</v>
      </c>
    </row>
    <row r="6859" spans="1:12" hidden="1" x14ac:dyDescent="0.25">
      <c r="A6859" t="s">
        <v>2681</v>
      </c>
      <c r="B6859" t="s">
        <v>2680</v>
      </c>
      <c r="C6859" t="s">
        <v>2679</v>
      </c>
      <c r="D6859">
        <v>16347.71</v>
      </c>
      <c r="E6859">
        <v>7.87</v>
      </c>
      <c r="F6859" t="s">
        <v>2737</v>
      </c>
      <c r="G6859">
        <v>27210100</v>
      </c>
      <c r="H6859" t="s">
        <v>2750</v>
      </c>
      <c r="I6859" s="9">
        <v>43726.211805555555</v>
      </c>
      <c r="J6859" s="8" t="s">
        <v>2737</v>
      </c>
      <c r="K6859">
        <v>272</v>
      </c>
      <c r="L6859">
        <v>798</v>
      </c>
    </row>
    <row r="6860" spans="1:12" hidden="1" x14ac:dyDescent="0.25">
      <c r="A6860" t="s">
        <v>2681</v>
      </c>
      <c r="B6860" t="s">
        <v>2680</v>
      </c>
      <c r="C6860" t="s">
        <v>2679</v>
      </c>
      <c r="D6860">
        <v>16347.71</v>
      </c>
      <c r="E6860">
        <v>18.37</v>
      </c>
      <c r="F6860" t="s">
        <v>2737</v>
      </c>
      <c r="G6860">
        <v>27210100</v>
      </c>
      <c r="H6860" t="s">
        <v>2750</v>
      </c>
      <c r="I6860" s="9">
        <v>43726.211805555555</v>
      </c>
      <c r="J6860" s="8" t="s">
        <v>2737</v>
      </c>
      <c r="K6860">
        <v>272</v>
      </c>
      <c r="L6860">
        <v>798</v>
      </c>
    </row>
    <row r="6861" spans="1:12" hidden="1" x14ac:dyDescent="0.25">
      <c r="A6861" t="s">
        <v>2681</v>
      </c>
      <c r="B6861" t="s">
        <v>2680</v>
      </c>
      <c r="C6861" t="s">
        <v>2679</v>
      </c>
      <c r="D6861">
        <v>16347.71</v>
      </c>
      <c r="E6861">
        <v>6</v>
      </c>
      <c r="F6861" t="s">
        <v>2737</v>
      </c>
      <c r="G6861">
        <v>25932661</v>
      </c>
      <c r="H6861" t="s">
        <v>2805</v>
      </c>
      <c r="I6861" s="9">
        <v>43726.211805555555</v>
      </c>
      <c r="J6861" s="8" t="s">
        <v>2737</v>
      </c>
      <c r="K6861">
        <v>259</v>
      </c>
      <c r="L6861">
        <v>798</v>
      </c>
    </row>
    <row r="6862" spans="1:12" hidden="1" x14ac:dyDescent="0.25">
      <c r="A6862" t="s">
        <v>2681</v>
      </c>
      <c r="B6862" t="s">
        <v>2680</v>
      </c>
      <c r="C6862" t="s">
        <v>2679</v>
      </c>
      <c r="D6862">
        <v>16347.71</v>
      </c>
      <c r="E6862">
        <v>6</v>
      </c>
      <c r="F6862">
        <v>23780</v>
      </c>
      <c r="G6862">
        <v>25923780</v>
      </c>
      <c r="H6862" t="s">
        <v>2810</v>
      </c>
      <c r="I6862" s="9">
        <v>43726.211805555555</v>
      </c>
      <c r="J6862" s="8" t="s">
        <v>2737</v>
      </c>
      <c r="K6862">
        <v>259</v>
      </c>
      <c r="L6862">
        <v>798</v>
      </c>
    </row>
    <row r="6863" spans="1:12" hidden="1" x14ac:dyDescent="0.25">
      <c r="A6863" t="s">
        <v>2681</v>
      </c>
      <c r="B6863" t="s">
        <v>2680</v>
      </c>
      <c r="C6863" t="s">
        <v>2679</v>
      </c>
      <c r="D6863">
        <v>16347.71</v>
      </c>
      <c r="E6863">
        <v>5</v>
      </c>
      <c r="F6863">
        <v>20227</v>
      </c>
      <c r="G6863">
        <v>25920227</v>
      </c>
      <c r="H6863" t="s">
        <v>2797</v>
      </c>
      <c r="I6863" s="9">
        <v>43726.211805555555</v>
      </c>
      <c r="J6863" s="8" t="s">
        <v>2737</v>
      </c>
      <c r="K6863">
        <v>259</v>
      </c>
      <c r="L6863">
        <v>798</v>
      </c>
    </row>
    <row r="6864" spans="1:12" hidden="1" x14ac:dyDescent="0.25">
      <c r="A6864" t="s">
        <v>2681</v>
      </c>
      <c r="B6864" t="s">
        <v>2680</v>
      </c>
      <c r="C6864" t="s">
        <v>2679</v>
      </c>
      <c r="D6864">
        <v>16347.71</v>
      </c>
      <c r="E6864">
        <v>21</v>
      </c>
      <c r="F6864">
        <v>23580</v>
      </c>
      <c r="G6864">
        <v>25023580</v>
      </c>
      <c r="H6864" t="s">
        <v>3023</v>
      </c>
      <c r="I6864" s="9">
        <v>43726.211805555555</v>
      </c>
      <c r="J6864" s="8" t="s">
        <v>2737</v>
      </c>
      <c r="K6864">
        <v>250</v>
      </c>
      <c r="L6864">
        <v>798</v>
      </c>
    </row>
    <row r="6865" spans="1:12" hidden="1" x14ac:dyDescent="0.25">
      <c r="A6865" t="s">
        <v>2681</v>
      </c>
      <c r="B6865" t="s">
        <v>2680</v>
      </c>
      <c r="C6865" t="s">
        <v>2679</v>
      </c>
      <c r="D6865">
        <v>16347.71</v>
      </c>
      <c r="E6865">
        <v>21</v>
      </c>
      <c r="F6865" t="s">
        <v>2759</v>
      </c>
      <c r="G6865">
        <v>25021296</v>
      </c>
      <c r="H6865" t="s">
        <v>2954</v>
      </c>
      <c r="I6865" s="9">
        <v>43726.211805555555</v>
      </c>
      <c r="J6865" s="8" t="s">
        <v>2737</v>
      </c>
      <c r="K6865">
        <v>250</v>
      </c>
      <c r="L6865">
        <v>798</v>
      </c>
    </row>
    <row r="6866" spans="1:12" hidden="1" x14ac:dyDescent="0.25">
      <c r="A6866" t="s">
        <v>2374</v>
      </c>
      <c r="B6866" t="s">
        <v>2373</v>
      </c>
      <c r="C6866" t="s">
        <v>2372</v>
      </c>
      <c r="D6866">
        <v>13777.68</v>
      </c>
      <c r="E6866">
        <v>41.47</v>
      </c>
      <c r="F6866" t="s">
        <v>2737</v>
      </c>
      <c r="G6866">
        <v>27217279</v>
      </c>
      <c r="H6866" t="s">
        <v>2928</v>
      </c>
      <c r="I6866" t="s">
        <v>2737</v>
      </c>
      <c r="J6866" s="8">
        <v>43867.252083333333</v>
      </c>
      <c r="K6866">
        <v>272</v>
      </c>
      <c r="L6866">
        <v>47562</v>
      </c>
    </row>
    <row r="6867" spans="1:12" hidden="1" x14ac:dyDescent="0.25">
      <c r="A6867" t="s">
        <v>2374</v>
      </c>
      <c r="B6867" t="s">
        <v>2373</v>
      </c>
      <c r="C6867" t="s">
        <v>2372</v>
      </c>
      <c r="D6867">
        <v>13777.68</v>
      </c>
      <c r="E6867">
        <v>7.87</v>
      </c>
      <c r="F6867">
        <v>38162</v>
      </c>
      <c r="G6867">
        <v>27038162</v>
      </c>
      <c r="H6867" t="s">
        <v>2929</v>
      </c>
      <c r="I6867" t="s">
        <v>2737</v>
      </c>
      <c r="J6867" s="8">
        <v>43867.252083333333</v>
      </c>
      <c r="K6867">
        <v>270</v>
      </c>
      <c r="L6867">
        <v>47562</v>
      </c>
    </row>
    <row r="6868" spans="1:12" hidden="1" x14ac:dyDescent="0.25">
      <c r="A6868" t="s">
        <v>2374</v>
      </c>
      <c r="B6868" t="s">
        <v>2373</v>
      </c>
      <c r="C6868" t="s">
        <v>2372</v>
      </c>
      <c r="D6868">
        <v>13777.68</v>
      </c>
      <c r="E6868">
        <v>8.0500000000000007</v>
      </c>
      <c r="F6868" t="s">
        <v>2737</v>
      </c>
      <c r="G6868">
        <v>27210100</v>
      </c>
      <c r="H6868" t="s">
        <v>2750</v>
      </c>
      <c r="I6868" t="s">
        <v>2737</v>
      </c>
      <c r="J6868" s="8">
        <v>43867.252083333333</v>
      </c>
      <c r="K6868">
        <v>272</v>
      </c>
      <c r="L6868">
        <v>47562</v>
      </c>
    </row>
    <row r="6869" spans="1:12" hidden="1" x14ac:dyDescent="0.25">
      <c r="A6869" t="s">
        <v>2374</v>
      </c>
      <c r="B6869" t="s">
        <v>2373</v>
      </c>
      <c r="C6869" t="s">
        <v>2372</v>
      </c>
      <c r="D6869">
        <v>13777.68</v>
      </c>
      <c r="E6869">
        <v>6.69</v>
      </c>
      <c r="F6869" t="s">
        <v>2737</v>
      </c>
      <c r="G6869">
        <v>27269158</v>
      </c>
      <c r="H6869" t="s">
        <v>2930</v>
      </c>
      <c r="I6869" t="s">
        <v>2737</v>
      </c>
      <c r="J6869" s="8">
        <v>43867.252083333333</v>
      </c>
      <c r="K6869">
        <v>272</v>
      </c>
      <c r="L6869">
        <v>47562</v>
      </c>
    </row>
    <row r="6870" spans="1:12" hidden="1" x14ac:dyDescent="0.25">
      <c r="A6870" t="s">
        <v>2374</v>
      </c>
      <c r="B6870" t="s">
        <v>2373</v>
      </c>
      <c r="C6870" t="s">
        <v>2372</v>
      </c>
      <c r="D6870">
        <v>13777.68</v>
      </c>
      <c r="E6870">
        <v>11.85</v>
      </c>
      <c r="F6870" t="s">
        <v>2737</v>
      </c>
      <c r="G6870">
        <v>27069281</v>
      </c>
      <c r="H6870" t="s">
        <v>3022</v>
      </c>
      <c r="I6870" t="s">
        <v>2737</v>
      </c>
      <c r="J6870" s="8">
        <v>43867.252083333333</v>
      </c>
      <c r="K6870">
        <v>270</v>
      </c>
      <c r="L6870">
        <v>47562</v>
      </c>
    </row>
    <row r="6871" spans="1:12" hidden="1" x14ac:dyDescent="0.25">
      <c r="A6871" t="s">
        <v>2374</v>
      </c>
      <c r="B6871" t="s">
        <v>2373</v>
      </c>
      <c r="C6871" t="s">
        <v>2372</v>
      </c>
      <c r="D6871">
        <v>13777.68</v>
      </c>
      <c r="E6871">
        <v>46.77</v>
      </c>
      <c r="F6871">
        <v>13031</v>
      </c>
      <c r="G6871">
        <v>27013031</v>
      </c>
      <c r="H6871" t="s">
        <v>3149</v>
      </c>
      <c r="I6871" t="s">
        <v>2737</v>
      </c>
      <c r="J6871" s="8">
        <v>43867.252083333333</v>
      </c>
      <c r="K6871">
        <v>270</v>
      </c>
      <c r="L6871">
        <v>47562</v>
      </c>
    </row>
    <row r="6872" spans="1:12" hidden="1" x14ac:dyDescent="0.25">
      <c r="A6872" t="s">
        <v>2374</v>
      </c>
      <c r="B6872" t="s">
        <v>2373</v>
      </c>
      <c r="C6872" t="s">
        <v>2372</v>
      </c>
      <c r="D6872">
        <v>13777.68</v>
      </c>
      <c r="E6872">
        <v>14.46</v>
      </c>
      <c r="F6872" t="s">
        <v>2773</v>
      </c>
      <c r="G6872">
        <v>27038236</v>
      </c>
      <c r="H6872" t="s">
        <v>2774</v>
      </c>
      <c r="I6872" t="s">
        <v>2737</v>
      </c>
      <c r="J6872" s="8">
        <v>43867.252083333333</v>
      </c>
      <c r="K6872">
        <v>270</v>
      </c>
      <c r="L6872">
        <v>47562</v>
      </c>
    </row>
    <row r="6873" spans="1:12" hidden="1" x14ac:dyDescent="0.25">
      <c r="A6873" t="s">
        <v>2374</v>
      </c>
      <c r="B6873" t="s">
        <v>2373</v>
      </c>
      <c r="C6873" t="s">
        <v>2372</v>
      </c>
      <c r="D6873">
        <v>13777.68</v>
      </c>
      <c r="E6873">
        <v>51.04</v>
      </c>
      <c r="F6873" t="s">
        <v>2737</v>
      </c>
      <c r="G6873">
        <v>27210100</v>
      </c>
      <c r="H6873" t="s">
        <v>2750</v>
      </c>
      <c r="I6873" t="s">
        <v>2737</v>
      </c>
      <c r="J6873" s="8">
        <v>43867.252083333333</v>
      </c>
      <c r="K6873">
        <v>272</v>
      </c>
      <c r="L6873">
        <v>47562</v>
      </c>
    </row>
    <row r="6874" spans="1:12" hidden="1" x14ac:dyDescent="0.25">
      <c r="A6874" t="s">
        <v>2374</v>
      </c>
      <c r="B6874" t="s">
        <v>2373</v>
      </c>
      <c r="C6874" t="s">
        <v>2372</v>
      </c>
      <c r="D6874">
        <v>13777.68</v>
      </c>
      <c r="E6874">
        <v>545.13</v>
      </c>
      <c r="F6874" t="s">
        <v>2737</v>
      </c>
      <c r="G6874">
        <v>27210100</v>
      </c>
      <c r="H6874" t="s">
        <v>2750</v>
      </c>
      <c r="I6874" t="s">
        <v>2737</v>
      </c>
      <c r="J6874" s="8">
        <v>43867.252083333333</v>
      </c>
      <c r="K6874">
        <v>272</v>
      </c>
      <c r="L6874">
        <v>47562</v>
      </c>
    </row>
    <row r="6875" spans="1:12" hidden="1" x14ac:dyDescent="0.25">
      <c r="A6875" t="s">
        <v>2374</v>
      </c>
      <c r="B6875" t="s">
        <v>2373</v>
      </c>
      <c r="C6875" t="s">
        <v>2372</v>
      </c>
      <c r="D6875">
        <v>13777.68</v>
      </c>
      <c r="E6875">
        <v>89.13</v>
      </c>
      <c r="F6875" t="s">
        <v>2737</v>
      </c>
      <c r="G6875">
        <v>27210100</v>
      </c>
      <c r="H6875" t="s">
        <v>2750</v>
      </c>
      <c r="I6875" t="s">
        <v>2737</v>
      </c>
      <c r="J6875" s="8">
        <v>43867.252083333333</v>
      </c>
      <c r="K6875">
        <v>272</v>
      </c>
      <c r="L6875">
        <v>47562</v>
      </c>
    </row>
    <row r="6876" spans="1:12" hidden="1" x14ac:dyDescent="0.25">
      <c r="A6876" t="s">
        <v>2374</v>
      </c>
      <c r="B6876" t="s">
        <v>2373</v>
      </c>
      <c r="C6876" t="s">
        <v>2372</v>
      </c>
      <c r="D6876">
        <v>13777.68</v>
      </c>
      <c r="E6876">
        <v>89.13</v>
      </c>
      <c r="F6876" t="s">
        <v>2737</v>
      </c>
      <c r="G6876">
        <v>27210100</v>
      </c>
      <c r="H6876" t="s">
        <v>2750</v>
      </c>
      <c r="I6876" t="s">
        <v>2737</v>
      </c>
      <c r="J6876" s="8">
        <v>43867.252083333333</v>
      </c>
      <c r="K6876">
        <v>272</v>
      </c>
      <c r="L6876">
        <v>47562</v>
      </c>
    </row>
    <row r="6877" spans="1:12" hidden="1" x14ac:dyDescent="0.25">
      <c r="A6877" t="s">
        <v>2374</v>
      </c>
      <c r="B6877" t="s">
        <v>2373</v>
      </c>
      <c r="C6877" t="s">
        <v>2372</v>
      </c>
      <c r="D6877">
        <v>13777.68</v>
      </c>
      <c r="E6877">
        <v>178.27</v>
      </c>
      <c r="F6877" t="s">
        <v>2737</v>
      </c>
      <c r="G6877">
        <v>27210100</v>
      </c>
      <c r="H6877" t="s">
        <v>2750</v>
      </c>
      <c r="I6877" t="s">
        <v>2737</v>
      </c>
      <c r="J6877" s="8">
        <v>43867.252083333333</v>
      </c>
      <c r="K6877">
        <v>272</v>
      </c>
      <c r="L6877">
        <v>47562</v>
      </c>
    </row>
    <row r="6878" spans="1:12" hidden="1" x14ac:dyDescent="0.25">
      <c r="A6878" t="s">
        <v>2374</v>
      </c>
      <c r="B6878" t="s">
        <v>2373</v>
      </c>
      <c r="C6878" t="s">
        <v>2372</v>
      </c>
      <c r="D6878">
        <v>13777.68</v>
      </c>
      <c r="E6878">
        <v>740.25</v>
      </c>
      <c r="F6878" t="s">
        <v>2737</v>
      </c>
      <c r="G6878">
        <v>27210100</v>
      </c>
      <c r="H6878" t="s">
        <v>2750</v>
      </c>
      <c r="I6878" t="s">
        <v>2737</v>
      </c>
      <c r="J6878" s="8">
        <v>43867.252083333333</v>
      </c>
      <c r="K6878">
        <v>272</v>
      </c>
      <c r="L6878">
        <v>47562</v>
      </c>
    </row>
    <row r="6879" spans="1:12" hidden="1" x14ac:dyDescent="0.25">
      <c r="A6879" t="s">
        <v>2374</v>
      </c>
      <c r="B6879" t="s">
        <v>2373</v>
      </c>
      <c r="C6879" t="s">
        <v>2372</v>
      </c>
      <c r="D6879">
        <v>13777.68</v>
      </c>
      <c r="E6879">
        <v>88.66</v>
      </c>
      <c r="F6879" t="s">
        <v>2737</v>
      </c>
      <c r="G6879">
        <v>27210100</v>
      </c>
      <c r="H6879" t="s">
        <v>2750</v>
      </c>
      <c r="I6879" t="s">
        <v>2737</v>
      </c>
      <c r="J6879" s="8">
        <v>43867.252083333333</v>
      </c>
      <c r="K6879">
        <v>272</v>
      </c>
      <c r="L6879">
        <v>47562</v>
      </c>
    </row>
    <row r="6880" spans="1:12" hidden="1" x14ac:dyDescent="0.25">
      <c r="A6880" t="s">
        <v>2374</v>
      </c>
      <c r="B6880" t="s">
        <v>2373</v>
      </c>
      <c r="C6880" t="s">
        <v>2372</v>
      </c>
      <c r="D6880">
        <v>13777.68</v>
      </c>
      <c r="E6880">
        <v>176.81</v>
      </c>
      <c r="F6880" t="s">
        <v>2737</v>
      </c>
      <c r="G6880">
        <v>27210100</v>
      </c>
      <c r="H6880" t="s">
        <v>2750</v>
      </c>
      <c r="I6880" t="s">
        <v>2737</v>
      </c>
      <c r="J6880" s="8">
        <v>43867.252083333333</v>
      </c>
      <c r="K6880">
        <v>272</v>
      </c>
      <c r="L6880">
        <v>47562</v>
      </c>
    </row>
    <row r="6881" spans="1:12" hidden="1" x14ac:dyDescent="0.25">
      <c r="A6881" t="s">
        <v>2374</v>
      </c>
      <c r="B6881" t="s">
        <v>2373</v>
      </c>
      <c r="C6881" t="s">
        <v>2372</v>
      </c>
      <c r="D6881">
        <v>13777.68</v>
      </c>
      <c r="E6881">
        <v>-14.46</v>
      </c>
      <c r="F6881" t="s">
        <v>2773</v>
      </c>
      <c r="G6881">
        <v>27038236</v>
      </c>
      <c r="H6881" t="s">
        <v>2774</v>
      </c>
      <c r="I6881" t="s">
        <v>2737</v>
      </c>
      <c r="J6881" s="8">
        <v>43867.252083333333</v>
      </c>
      <c r="K6881">
        <v>270</v>
      </c>
      <c r="L6881">
        <v>47562</v>
      </c>
    </row>
    <row r="6882" spans="1:12" hidden="1" x14ac:dyDescent="0.25">
      <c r="A6882" t="s">
        <v>2374</v>
      </c>
      <c r="B6882" t="s">
        <v>2373</v>
      </c>
      <c r="C6882" t="s">
        <v>2372</v>
      </c>
      <c r="D6882">
        <v>13777.68</v>
      </c>
      <c r="E6882">
        <v>-370.12</v>
      </c>
      <c r="F6882" t="s">
        <v>2737</v>
      </c>
      <c r="G6882">
        <v>27210100</v>
      </c>
      <c r="H6882" t="s">
        <v>2750</v>
      </c>
      <c r="I6882" t="s">
        <v>2737</v>
      </c>
      <c r="J6882" s="8">
        <v>43867.252083333333</v>
      </c>
      <c r="K6882">
        <v>272</v>
      </c>
      <c r="L6882">
        <v>47562</v>
      </c>
    </row>
    <row r="6883" spans="1:12" hidden="1" x14ac:dyDescent="0.25">
      <c r="A6883" t="s">
        <v>2374</v>
      </c>
      <c r="B6883" t="s">
        <v>2373</v>
      </c>
      <c r="C6883" t="s">
        <v>2372</v>
      </c>
      <c r="D6883">
        <v>13777.68</v>
      </c>
      <c r="E6883">
        <v>6.88</v>
      </c>
      <c r="F6883" t="s">
        <v>2737</v>
      </c>
      <c r="G6883">
        <v>27210100</v>
      </c>
      <c r="H6883" t="s">
        <v>2750</v>
      </c>
      <c r="I6883" t="s">
        <v>2737</v>
      </c>
      <c r="J6883" s="8">
        <v>43867.252083333333</v>
      </c>
      <c r="K6883">
        <v>272</v>
      </c>
      <c r="L6883">
        <v>47562</v>
      </c>
    </row>
    <row r="6884" spans="1:12" hidden="1" x14ac:dyDescent="0.25">
      <c r="A6884" t="s">
        <v>2374</v>
      </c>
      <c r="B6884" t="s">
        <v>2373</v>
      </c>
      <c r="C6884" t="s">
        <v>2372</v>
      </c>
      <c r="D6884">
        <v>13777.68</v>
      </c>
      <c r="E6884">
        <v>143.96</v>
      </c>
      <c r="F6884" t="s">
        <v>2737</v>
      </c>
      <c r="G6884">
        <v>27210100</v>
      </c>
      <c r="H6884" t="s">
        <v>2750</v>
      </c>
      <c r="I6884" t="s">
        <v>2737</v>
      </c>
      <c r="J6884" s="8">
        <v>43867.252083333333</v>
      </c>
      <c r="K6884">
        <v>272</v>
      </c>
      <c r="L6884">
        <v>47562</v>
      </c>
    </row>
    <row r="6885" spans="1:12" hidden="1" x14ac:dyDescent="0.25">
      <c r="A6885" t="s">
        <v>2374</v>
      </c>
      <c r="B6885" t="s">
        <v>2373</v>
      </c>
      <c r="C6885" t="s">
        <v>2372</v>
      </c>
      <c r="D6885">
        <v>13777.68</v>
      </c>
      <c r="E6885">
        <v>12.48</v>
      </c>
      <c r="F6885" t="s">
        <v>2737</v>
      </c>
      <c r="G6885">
        <v>27101000</v>
      </c>
      <c r="H6885" t="s">
        <v>2956</v>
      </c>
      <c r="I6885" t="s">
        <v>2737</v>
      </c>
      <c r="J6885" s="8">
        <v>43867.252083333333</v>
      </c>
      <c r="K6885">
        <v>271</v>
      </c>
      <c r="L6885">
        <v>47562</v>
      </c>
    </row>
    <row r="6886" spans="1:12" hidden="1" x14ac:dyDescent="0.25">
      <c r="A6886" t="s">
        <v>2374</v>
      </c>
      <c r="B6886" t="s">
        <v>2373</v>
      </c>
      <c r="C6886" t="s">
        <v>2372</v>
      </c>
      <c r="D6886">
        <v>13777.68</v>
      </c>
      <c r="E6886">
        <v>11.47</v>
      </c>
      <c r="F6886" t="s">
        <v>2737</v>
      </c>
      <c r="G6886">
        <v>27210100</v>
      </c>
      <c r="H6886" t="s">
        <v>2750</v>
      </c>
      <c r="I6886" t="s">
        <v>2737</v>
      </c>
      <c r="J6886" s="8">
        <v>43867.252083333333</v>
      </c>
      <c r="K6886">
        <v>272</v>
      </c>
      <c r="L6886">
        <v>47562</v>
      </c>
    </row>
    <row r="6887" spans="1:12" hidden="1" x14ac:dyDescent="0.25">
      <c r="A6887" t="s">
        <v>2374</v>
      </c>
      <c r="B6887" t="s">
        <v>2373</v>
      </c>
      <c r="C6887" t="s">
        <v>2372</v>
      </c>
      <c r="D6887">
        <v>13777.68</v>
      </c>
      <c r="E6887">
        <v>21.01</v>
      </c>
      <c r="F6887" t="s">
        <v>2737</v>
      </c>
      <c r="G6887">
        <v>27210100</v>
      </c>
      <c r="H6887" t="s">
        <v>2750</v>
      </c>
      <c r="I6887" t="s">
        <v>2737</v>
      </c>
      <c r="J6887" s="8">
        <v>43867.252083333333</v>
      </c>
      <c r="K6887">
        <v>272</v>
      </c>
      <c r="L6887">
        <v>47562</v>
      </c>
    </row>
    <row r="6888" spans="1:12" hidden="1" x14ac:dyDescent="0.25">
      <c r="A6888" t="s">
        <v>2374</v>
      </c>
      <c r="B6888" t="s">
        <v>2373</v>
      </c>
      <c r="C6888" t="s">
        <v>2372</v>
      </c>
      <c r="D6888">
        <v>13777.68</v>
      </c>
      <c r="E6888">
        <v>46.77</v>
      </c>
      <c r="F6888">
        <v>13031</v>
      </c>
      <c r="G6888">
        <v>27013031</v>
      </c>
      <c r="H6888" t="s">
        <v>3149</v>
      </c>
      <c r="I6888" t="s">
        <v>2737</v>
      </c>
      <c r="J6888" s="8">
        <v>43867.252083333333</v>
      </c>
      <c r="K6888">
        <v>270</v>
      </c>
      <c r="L6888">
        <v>47562</v>
      </c>
    </row>
    <row r="6889" spans="1:12" hidden="1" x14ac:dyDescent="0.25">
      <c r="A6889" t="s">
        <v>2374</v>
      </c>
      <c r="B6889" t="s">
        <v>2373</v>
      </c>
      <c r="C6889" t="s">
        <v>2372</v>
      </c>
      <c r="D6889">
        <v>13777.68</v>
      </c>
      <c r="E6889">
        <v>47.99</v>
      </c>
      <c r="F6889" t="s">
        <v>2737</v>
      </c>
      <c r="G6889">
        <v>27210100</v>
      </c>
      <c r="H6889" t="s">
        <v>2750</v>
      </c>
      <c r="I6889" t="s">
        <v>2737</v>
      </c>
      <c r="J6889" s="8">
        <v>43867.252083333333</v>
      </c>
      <c r="K6889">
        <v>272</v>
      </c>
      <c r="L6889">
        <v>47562</v>
      </c>
    </row>
    <row r="6890" spans="1:12" hidden="1" x14ac:dyDescent="0.25">
      <c r="A6890" t="s">
        <v>2374</v>
      </c>
      <c r="B6890" t="s">
        <v>2373</v>
      </c>
      <c r="C6890" t="s">
        <v>2372</v>
      </c>
      <c r="D6890">
        <v>13777.68</v>
      </c>
      <c r="E6890">
        <v>-143.96</v>
      </c>
      <c r="F6890" t="s">
        <v>2737</v>
      </c>
      <c r="G6890">
        <v>27210100</v>
      </c>
      <c r="H6890" t="s">
        <v>2750</v>
      </c>
      <c r="I6890" t="s">
        <v>2737</v>
      </c>
      <c r="J6890" s="8">
        <v>43867.252083333333</v>
      </c>
      <c r="K6890">
        <v>272</v>
      </c>
      <c r="L6890">
        <v>47562</v>
      </c>
    </row>
    <row r="6891" spans="1:12" hidden="1" x14ac:dyDescent="0.25">
      <c r="A6891" t="s">
        <v>2374</v>
      </c>
      <c r="B6891" t="s">
        <v>2373</v>
      </c>
      <c r="C6891" t="s">
        <v>2372</v>
      </c>
      <c r="D6891">
        <v>13777.68</v>
      </c>
      <c r="E6891">
        <v>7.06</v>
      </c>
      <c r="F6891" t="s">
        <v>2737</v>
      </c>
      <c r="G6891">
        <v>27069170</v>
      </c>
      <c r="H6891" t="s">
        <v>2772</v>
      </c>
      <c r="I6891" t="s">
        <v>2737</v>
      </c>
      <c r="J6891" s="8">
        <v>43867.252083333333</v>
      </c>
      <c r="K6891">
        <v>270</v>
      </c>
      <c r="L6891">
        <v>47562</v>
      </c>
    </row>
    <row r="6892" spans="1:12" hidden="1" x14ac:dyDescent="0.25">
      <c r="A6892" t="s">
        <v>2374</v>
      </c>
      <c r="B6892" t="s">
        <v>2373</v>
      </c>
      <c r="C6892" t="s">
        <v>2372</v>
      </c>
      <c r="D6892">
        <v>13777.68</v>
      </c>
      <c r="E6892">
        <v>22.56</v>
      </c>
      <c r="F6892" t="s">
        <v>2752</v>
      </c>
      <c r="G6892">
        <v>27038238</v>
      </c>
      <c r="H6892" t="s">
        <v>2753</v>
      </c>
      <c r="I6892" t="s">
        <v>2737</v>
      </c>
      <c r="J6892" s="8">
        <v>43867.252083333333</v>
      </c>
      <c r="K6892">
        <v>270</v>
      </c>
      <c r="L6892">
        <v>47562</v>
      </c>
    </row>
    <row r="6893" spans="1:12" hidden="1" x14ac:dyDescent="0.25">
      <c r="A6893" t="s">
        <v>2374</v>
      </c>
      <c r="B6893" t="s">
        <v>2373</v>
      </c>
      <c r="C6893" t="s">
        <v>2372</v>
      </c>
      <c r="D6893">
        <v>13777.68</v>
      </c>
      <c r="E6893">
        <v>22.56</v>
      </c>
      <c r="F6893" t="s">
        <v>2752</v>
      </c>
      <c r="G6893">
        <v>27038238</v>
      </c>
      <c r="H6893" t="s">
        <v>2753</v>
      </c>
      <c r="I6893" t="s">
        <v>2737</v>
      </c>
      <c r="J6893" s="8">
        <v>43867.252083333333</v>
      </c>
      <c r="K6893">
        <v>270</v>
      </c>
      <c r="L6893">
        <v>47562</v>
      </c>
    </row>
    <row r="6894" spans="1:12" hidden="1" x14ac:dyDescent="0.25">
      <c r="A6894" t="s">
        <v>2374</v>
      </c>
      <c r="B6894" t="s">
        <v>2373</v>
      </c>
      <c r="C6894" t="s">
        <v>2372</v>
      </c>
      <c r="D6894">
        <v>13777.68</v>
      </c>
      <c r="E6894">
        <v>11.59</v>
      </c>
      <c r="F6894" t="s">
        <v>2737</v>
      </c>
      <c r="G6894">
        <v>27069212</v>
      </c>
      <c r="H6894" t="s">
        <v>2754</v>
      </c>
      <c r="I6894" t="s">
        <v>2737</v>
      </c>
      <c r="J6894" s="8">
        <v>43867.252083333333</v>
      </c>
      <c r="K6894">
        <v>270</v>
      </c>
      <c r="L6894">
        <v>47562</v>
      </c>
    </row>
    <row r="6895" spans="1:12" hidden="1" x14ac:dyDescent="0.25">
      <c r="A6895" t="s">
        <v>2374</v>
      </c>
      <c r="B6895" t="s">
        <v>2373</v>
      </c>
      <c r="C6895" t="s">
        <v>2372</v>
      </c>
      <c r="D6895">
        <v>13777.68</v>
      </c>
      <c r="E6895">
        <v>10.53</v>
      </c>
      <c r="F6895" t="s">
        <v>2737</v>
      </c>
      <c r="G6895">
        <v>27013394</v>
      </c>
      <c r="H6895" t="s">
        <v>2789</v>
      </c>
      <c r="I6895" t="s">
        <v>2737</v>
      </c>
      <c r="J6895" s="8">
        <v>43867.252083333333</v>
      </c>
      <c r="K6895">
        <v>270</v>
      </c>
      <c r="L6895">
        <v>47562</v>
      </c>
    </row>
    <row r="6896" spans="1:12" hidden="1" x14ac:dyDescent="0.25">
      <c r="A6896" t="s">
        <v>2374</v>
      </c>
      <c r="B6896" t="s">
        <v>2373</v>
      </c>
      <c r="C6896" t="s">
        <v>2372</v>
      </c>
      <c r="D6896">
        <v>13777.68</v>
      </c>
      <c r="E6896">
        <v>7.35</v>
      </c>
      <c r="F6896" t="s">
        <v>2737</v>
      </c>
      <c r="G6896">
        <v>27013392</v>
      </c>
      <c r="H6896" t="s">
        <v>2755</v>
      </c>
      <c r="I6896" t="s">
        <v>2737</v>
      </c>
      <c r="J6896" s="8">
        <v>43867.252083333333</v>
      </c>
      <c r="K6896">
        <v>270</v>
      </c>
      <c r="L6896">
        <v>47562</v>
      </c>
    </row>
    <row r="6897" spans="1:12" hidden="1" x14ac:dyDescent="0.25">
      <c r="A6897" t="s">
        <v>2374</v>
      </c>
      <c r="B6897" t="s">
        <v>2373</v>
      </c>
      <c r="C6897" t="s">
        <v>2372</v>
      </c>
      <c r="D6897">
        <v>13777.68</v>
      </c>
      <c r="E6897">
        <v>27.34</v>
      </c>
      <c r="F6897" t="s">
        <v>2737</v>
      </c>
      <c r="G6897">
        <v>27013399</v>
      </c>
      <c r="H6897" t="s">
        <v>2739</v>
      </c>
      <c r="I6897" t="s">
        <v>2737</v>
      </c>
      <c r="J6897" s="8">
        <v>43867.252083333333</v>
      </c>
      <c r="K6897">
        <v>270</v>
      </c>
      <c r="L6897">
        <v>47562</v>
      </c>
    </row>
    <row r="6898" spans="1:12" hidden="1" x14ac:dyDescent="0.25">
      <c r="A6898" t="s">
        <v>2374</v>
      </c>
      <c r="B6898" t="s">
        <v>2373</v>
      </c>
      <c r="C6898" t="s">
        <v>2372</v>
      </c>
      <c r="D6898">
        <v>13777.68</v>
      </c>
      <c r="E6898">
        <v>10.97</v>
      </c>
      <c r="F6898" t="s">
        <v>2737</v>
      </c>
      <c r="G6898">
        <v>27280043</v>
      </c>
      <c r="H6898" t="s">
        <v>2740</v>
      </c>
      <c r="I6898" t="s">
        <v>2737</v>
      </c>
      <c r="J6898" s="8">
        <v>43867.252083333333</v>
      </c>
      <c r="K6898">
        <v>272</v>
      </c>
      <c r="L6898">
        <v>47562</v>
      </c>
    </row>
    <row r="6899" spans="1:12" hidden="1" x14ac:dyDescent="0.25">
      <c r="A6899" t="s">
        <v>2374</v>
      </c>
      <c r="B6899" t="s">
        <v>2373</v>
      </c>
      <c r="C6899" t="s">
        <v>2372</v>
      </c>
      <c r="D6899">
        <v>13777.68</v>
      </c>
      <c r="E6899">
        <v>7.87</v>
      </c>
      <c r="F6899" t="s">
        <v>2737</v>
      </c>
      <c r="G6899">
        <v>27210100</v>
      </c>
      <c r="H6899" t="s">
        <v>2750</v>
      </c>
      <c r="I6899" t="s">
        <v>2737</v>
      </c>
      <c r="J6899" s="8">
        <v>43867.252083333333</v>
      </c>
      <c r="K6899">
        <v>272</v>
      </c>
      <c r="L6899">
        <v>47562</v>
      </c>
    </row>
    <row r="6900" spans="1:12" hidden="1" x14ac:dyDescent="0.25">
      <c r="A6900" t="s">
        <v>2374</v>
      </c>
      <c r="B6900" t="s">
        <v>2373</v>
      </c>
      <c r="C6900" t="s">
        <v>2372</v>
      </c>
      <c r="D6900">
        <v>13777.68</v>
      </c>
      <c r="E6900">
        <v>22.66</v>
      </c>
      <c r="F6900" t="s">
        <v>2737</v>
      </c>
      <c r="G6900">
        <v>27210100</v>
      </c>
      <c r="H6900" t="s">
        <v>2750</v>
      </c>
      <c r="I6900" t="s">
        <v>2737</v>
      </c>
      <c r="J6900" s="8">
        <v>43867.252083333333</v>
      </c>
      <c r="K6900">
        <v>272</v>
      </c>
      <c r="L6900">
        <v>47562</v>
      </c>
    </row>
    <row r="6901" spans="1:12" hidden="1" x14ac:dyDescent="0.25">
      <c r="A6901" t="s">
        <v>2374</v>
      </c>
      <c r="B6901" t="s">
        <v>2373</v>
      </c>
      <c r="C6901" t="s">
        <v>2372</v>
      </c>
      <c r="D6901">
        <v>13777.68</v>
      </c>
      <c r="E6901">
        <v>70</v>
      </c>
      <c r="F6901" t="s">
        <v>2846</v>
      </c>
      <c r="G6901">
        <v>25024712</v>
      </c>
      <c r="H6901" t="s">
        <v>2847</v>
      </c>
      <c r="I6901" t="s">
        <v>2737</v>
      </c>
      <c r="J6901" s="8">
        <v>43867.252083333333</v>
      </c>
      <c r="K6901">
        <v>250</v>
      </c>
      <c r="L6901">
        <v>47562</v>
      </c>
    </row>
    <row r="6902" spans="1:12" hidden="1" x14ac:dyDescent="0.25">
      <c r="A6902" t="s">
        <v>2374</v>
      </c>
      <c r="B6902" t="s">
        <v>2373</v>
      </c>
      <c r="C6902" t="s">
        <v>2372</v>
      </c>
      <c r="D6902">
        <v>13777.68</v>
      </c>
      <c r="E6902">
        <v>21</v>
      </c>
      <c r="F6902" t="s">
        <v>2759</v>
      </c>
      <c r="G6902">
        <v>25022093</v>
      </c>
      <c r="H6902" t="s">
        <v>2924</v>
      </c>
      <c r="I6902" t="s">
        <v>2737</v>
      </c>
      <c r="J6902" s="8">
        <v>43867.252083333333</v>
      </c>
      <c r="K6902">
        <v>250</v>
      </c>
      <c r="L6902">
        <v>47562</v>
      </c>
    </row>
    <row r="6903" spans="1:12" hidden="1" x14ac:dyDescent="0.25">
      <c r="A6903" t="s">
        <v>2374</v>
      </c>
      <c r="B6903" t="s">
        <v>2373</v>
      </c>
      <c r="C6903" t="s">
        <v>2372</v>
      </c>
      <c r="D6903">
        <v>13777.68</v>
      </c>
      <c r="E6903">
        <v>46</v>
      </c>
      <c r="F6903" t="s">
        <v>2742</v>
      </c>
      <c r="G6903">
        <v>25021907</v>
      </c>
      <c r="H6903" t="s">
        <v>2743</v>
      </c>
      <c r="I6903" t="s">
        <v>2737</v>
      </c>
      <c r="J6903" s="8">
        <v>43867.252083333333</v>
      </c>
      <c r="K6903">
        <v>250</v>
      </c>
      <c r="L6903">
        <v>47562</v>
      </c>
    </row>
    <row r="6904" spans="1:12" hidden="1" x14ac:dyDescent="0.25">
      <c r="A6904" t="s">
        <v>2374</v>
      </c>
      <c r="B6904" t="s">
        <v>2373</v>
      </c>
      <c r="C6904" t="s">
        <v>2372</v>
      </c>
      <c r="D6904">
        <v>13777.68</v>
      </c>
      <c r="E6904">
        <v>19</v>
      </c>
      <c r="F6904" t="s">
        <v>2865</v>
      </c>
      <c r="G6904">
        <v>25024630</v>
      </c>
      <c r="H6904" t="s">
        <v>2866</v>
      </c>
      <c r="I6904" t="s">
        <v>2737</v>
      </c>
      <c r="J6904" s="8">
        <v>43867.252083333333</v>
      </c>
      <c r="K6904">
        <v>250</v>
      </c>
      <c r="L6904">
        <v>47562</v>
      </c>
    </row>
    <row r="6905" spans="1:12" hidden="1" x14ac:dyDescent="0.25">
      <c r="A6905" t="s">
        <v>2374</v>
      </c>
      <c r="B6905" t="s">
        <v>2373</v>
      </c>
      <c r="C6905" t="s">
        <v>2372</v>
      </c>
      <c r="D6905">
        <v>13777.68</v>
      </c>
      <c r="E6905">
        <v>21</v>
      </c>
      <c r="F6905" t="s">
        <v>2768</v>
      </c>
      <c r="G6905">
        <v>25021916</v>
      </c>
      <c r="H6905" t="s">
        <v>2918</v>
      </c>
      <c r="I6905" t="s">
        <v>2737</v>
      </c>
      <c r="J6905" s="8">
        <v>43867.252083333333</v>
      </c>
      <c r="K6905">
        <v>250</v>
      </c>
      <c r="L6905">
        <v>47562</v>
      </c>
    </row>
    <row r="6906" spans="1:12" hidden="1" x14ac:dyDescent="0.25">
      <c r="A6906" t="s">
        <v>2374</v>
      </c>
      <c r="B6906" t="s">
        <v>2373</v>
      </c>
      <c r="C6906" t="s">
        <v>2372</v>
      </c>
      <c r="D6906">
        <v>13777.68</v>
      </c>
      <c r="E6906">
        <v>21</v>
      </c>
      <c r="F6906" t="s">
        <v>2848</v>
      </c>
      <c r="G6906">
        <v>63623574</v>
      </c>
      <c r="H6906" t="s">
        <v>2849</v>
      </c>
      <c r="I6906" t="s">
        <v>2737</v>
      </c>
      <c r="J6906" s="8">
        <v>43867.252083333333</v>
      </c>
      <c r="K6906">
        <v>636</v>
      </c>
      <c r="L6906">
        <v>47562</v>
      </c>
    </row>
    <row r="6907" spans="1:12" hidden="1" x14ac:dyDescent="0.25">
      <c r="A6907" t="s">
        <v>2374</v>
      </c>
      <c r="B6907" t="s">
        <v>2373</v>
      </c>
      <c r="C6907" t="s">
        <v>2372</v>
      </c>
      <c r="D6907">
        <v>13777.68</v>
      </c>
      <c r="E6907">
        <v>44</v>
      </c>
      <c r="F6907" t="s">
        <v>2795</v>
      </c>
      <c r="G6907">
        <v>63690720</v>
      </c>
      <c r="H6907" t="s">
        <v>2796</v>
      </c>
      <c r="I6907" t="s">
        <v>2737</v>
      </c>
      <c r="J6907" s="8">
        <v>43867.252083333333</v>
      </c>
      <c r="K6907">
        <v>636</v>
      </c>
      <c r="L6907">
        <v>47562</v>
      </c>
    </row>
    <row r="6908" spans="1:12" hidden="1" x14ac:dyDescent="0.25">
      <c r="A6908" t="s">
        <v>2374</v>
      </c>
      <c r="B6908" t="s">
        <v>2373</v>
      </c>
      <c r="C6908" t="s">
        <v>2372</v>
      </c>
      <c r="D6908">
        <v>13777.68</v>
      </c>
      <c r="E6908">
        <v>21</v>
      </c>
      <c r="F6908" t="s">
        <v>2897</v>
      </c>
      <c r="G6908">
        <v>25021100</v>
      </c>
      <c r="H6908" t="s">
        <v>2898</v>
      </c>
      <c r="I6908" t="s">
        <v>2737</v>
      </c>
      <c r="J6908" s="8">
        <v>43867.252083333333</v>
      </c>
      <c r="K6908">
        <v>250</v>
      </c>
      <c r="L6908">
        <v>47562</v>
      </c>
    </row>
    <row r="6909" spans="1:12" hidden="1" x14ac:dyDescent="0.25">
      <c r="A6909" t="s">
        <v>2374</v>
      </c>
      <c r="B6909" t="s">
        <v>2373</v>
      </c>
      <c r="C6909" t="s">
        <v>2372</v>
      </c>
      <c r="D6909">
        <v>13777.68</v>
      </c>
      <c r="E6909">
        <v>46</v>
      </c>
      <c r="F6909" t="s">
        <v>2737</v>
      </c>
      <c r="G6909">
        <v>25023527</v>
      </c>
      <c r="H6909" t="s">
        <v>2925</v>
      </c>
      <c r="I6909" t="s">
        <v>2737</v>
      </c>
      <c r="J6909" s="8">
        <v>43867.252083333333</v>
      </c>
      <c r="K6909">
        <v>250</v>
      </c>
      <c r="L6909">
        <v>47562</v>
      </c>
    </row>
    <row r="6910" spans="1:12" hidden="1" x14ac:dyDescent="0.25">
      <c r="A6910" t="s">
        <v>2374</v>
      </c>
      <c r="B6910" t="s">
        <v>2373</v>
      </c>
      <c r="C6910" t="s">
        <v>2372</v>
      </c>
      <c r="D6910">
        <v>13777.68</v>
      </c>
      <c r="E6910">
        <v>22</v>
      </c>
      <c r="F6910" t="s">
        <v>2737</v>
      </c>
      <c r="G6910">
        <v>25024769</v>
      </c>
      <c r="H6910" t="s">
        <v>2741</v>
      </c>
      <c r="I6910" t="s">
        <v>2737</v>
      </c>
      <c r="J6910" s="8">
        <v>43867.252083333333</v>
      </c>
      <c r="K6910">
        <v>250</v>
      </c>
      <c r="L6910">
        <v>47562</v>
      </c>
    </row>
    <row r="6911" spans="1:12" hidden="1" x14ac:dyDescent="0.25">
      <c r="A6911" t="s">
        <v>2374</v>
      </c>
      <c r="B6911" t="s">
        <v>2373</v>
      </c>
      <c r="C6911" t="s">
        <v>2372</v>
      </c>
      <c r="D6911">
        <v>13777.68</v>
      </c>
      <c r="E6911">
        <v>218</v>
      </c>
      <c r="F6911" t="s">
        <v>3049</v>
      </c>
      <c r="G6911">
        <v>63621126</v>
      </c>
      <c r="H6911" t="s">
        <v>3050</v>
      </c>
      <c r="I6911" t="s">
        <v>2737</v>
      </c>
      <c r="J6911" s="8">
        <v>43867.252083333333</v>
      </c>
      <c r="K6911">
        <v>636</v>
      </c>
      <c r="L6911">
        <v>47562</v>
      </c>
    </row>
    <row r="6912" spans="1:12" hidden="1" x14ac:dyDescent="0.25">
      <c r="A6912" t="s">
        <v>2374</v>
      </c>
      <c r="B6912" t="s">
        <v>2373</v>
      </c>
      <c r="C6912" t="s">
        <v>2372</v>
      </c>
      <c r="D6912">
        <v>13777.68</v>
      </c>
      <c r="E6912">
        <v>34</v>
      </c>
      <c r="F6912" t="s">
        <v>3015</v>
      </c>
      <c r="G6912">
        <v>25021327</v>
      </c>
      <c r="H6912" t="s">
        <v>3016</v>
      </c>
      <c r="I6912" t="s">
        <v>2737</v>
      </c>
      <c r="J6912" s="8">
        <v>43867.252083333333</v>
      </c>
      <c r="K6912">
        <v>250</v>
      </c>
      <c r="L6912">
        <v>47562</v>
      </c>
    </row>
    <row r="6913" spans="1:15" hidden="1" x14ac:dyDescent="0.25">
      <c r="A6913" t="s">
        <v>2374</v>
      </c>
      <c r="B6913" t="s">
        <v>2373</v>
      </c>
      <c r="C6913" t="s">
        <v>2372</v>
      </c>
      <c r="D6913">
        <v>13777.68</v>
      </c>
      <c r="E6913">
        <v>19</v>
      </c>
      <c r="F6913" t="s">
        <v>2865</v>
      </c>
      <c r="G6913">
        <v>25024630</v>
      </c>
      <c r="H6913" t="s">
        <v>2866</v>
      </c>
      <c r="I6913" t="s">
        <v>2737</v>
      </c>
      <c r="J6913" s="8">
        <v>43867.252083333333</v>
      </c>
      <c r="K6913">
        <v>250</v>
      </c>
      <c r="L6913">
        <v>47562</v>
      </c>
    </row>
    <row r="6914" spans="1:15" hidden="1" x14ac:dyDescent="0.25">
      <c r="A6914" t="s">
        <v>2374</v>
      </c>
      <c r="B6914" t="s">
        <v>2373</v>
      </c>
      <c r="C6914" t="s">
        <v>2372</v>
      </c>
      <c r="D6914">
        <v>13777.68</v>
      </c>
      <c r="E6914">
        <v>64</v>
      </c>
      <c r="F6914" t="s">
        <v>2759</v>
      </c>
      <c r="G6914">
        <v>25022515</v>
      </c>
      <c r="H6914" t="s">
        <v>2926</v>
      </c>
      <c r="I6914" t="s">
        <v>2737</v>
      </c>
      <c r="J6914" s="8">
        <v>43867.252083333333</v>
      </c>
      <c r="K6914">
        <v>250</v>
      </c>
      <c r="L6914">
        <v>47562</v>
      </c>
    </row>
    <row r="6915" spans="1:15" hidden="1" x14ac:dyDescent="0.25">
      <c r="A6915" t="s">
        <v>2374</v>
      </c>
      <c r="B6915" t="s">
        <v>2373</v>
      </c>
      <c r="C6915" t="s">
        <v>2372</v>
      </c>
      <c r="D6915">
        <v>13777.68</v>
      </c>
      <c r="E6915">
        <v>21</v>
      </c>
      <c r="F6915" t="s">
        <v>2848</v>
      </c>
      <c r="G6915">
        <v>63623574</v>
      </c>
      <c r="H6915" t="s">
        <v>2849</v>
      </c>
      <c r="I6915" t="s">
        <v>2737</v>
      </c>
      <c r="J6915" s="8">
        <v>43867.252083333333</v>
      </c>
      <c r="K6915">
        <v>636</v>
      </c>
      <c r="L6915">
        <v>47562</v>
      </c>
    </row>
    <row r="6916" spans="1:15" hidden="1" x14ac:dyDescent="0.25">
      <c r="A6916" t="s">
        <v>2374</v>
      </c>
      <c r="B6916" t="s">
        <v>2373</v>
      </c>
      <c r="C6916" t="s">
        <v>2372</v>
      </c>
      <c r="D6916">
        <v>13777.68</v>
      </c>
      <c r="E6916">
        <v>19</v>
      </c>
      <c r="F6916" t="s">
        <v>3024</v>
      </c>
      <c r="G6916">
        <v>25021200</v>
      </c>
      <c r="H6916" t="s">
        <v>3025</v>
      </c>
      <c r="I6916" t="s">
        <v>2737</v>
      </c>
      <c r="J6916" s="8">
        <v>43867.252083333333</v>
      </c>
      <c r="K6916">
        <v>250</v>
      </c>
      <c r="L6916">
        <v>47562</v>
      </c>
    </row>
    <row r="6917" spans="1:15" hidden="1" x14ac:dyDescent="0.25">
      <c r="A6917" t="s">
        <v>2374</v>
      </c>
      <c r="B6917" t="s">
        <v>2373</v>
      </c>
      <c r="C6917" t="s">
        <v>2372</v>
      </c>
      <c r="D6917">
        <v>13777.68</v>
      </c>
      <c r="E6917">
        <v>7</v>
      </c>
      <c r="F6917">
        <v>23733</v>
      </c>
      <c r="G6917">
        <v>25923733</v>
      </c>
      <c r="H6917" t="s">
        <v>2794</v>
      </c>
      <c r="I6917" t="s">
        <v>2737</v>
      </c>
      <c r="J6917" s="8">
        <v>43867.252083333333</v>
      </c>
      <c r="K6917">
        <v>259</v>
      </c>
      <c r="L6917">
        <v>47562</v>
      </c>
    </row>
    <row r="6918" spans="1:15" hidden="1" x14ac:dyDescent="0.25">
      <c r="A6918" t="s">
        <v>2374</v>
      </c>
      <c r="B6918" t="s">
        <v>2373</v>
      </c>
      <c r="C6918" t="s">
        <v>2372</v>
      </c>
      <c r="D6918">
        <v>13777.68</v>
      </c>
      <c r="E6918">
        <v>5600</v>
      </c>
      <c r="F6918" t="s">
        <v>2737</v>
      </c>
      <c r="G6918">
        <v>36014007</v>
      </c>
      <c r="H6918" t="s">
        <v>2899</v>
      </c>
      <c r="I6918" t="s">
        <v>2737</v>
      </c>
      <c r="J6918" s="8">
        <v>43867.252083333333</v>
      </c>
      <c r="K6918">
        <v>360</v>
      </c>
      <c r="L6918">
        <v>47562</v>
      </c>
      <c r="M6918" s="19">
        <v>5858</v>
      </c>
      <c r="N6918" s="19">
        <f>M6918</f>
        <v>5858</v>
      </c>
    </row>
    <row r="6919" spans="1:15" hidden="1" x14ac:dyDescent="0.25">
      <c r="A6919" t="s">
        <v>2374</v>
      </c>
      <c r="B6919" t="s">
        <v>2373</v>
      </c>
      <c r="C6919" t="s">
        <v>2372</v>
      </c>
      <c r="D6919">
        <v>13777.68</v>
      </c>
      <c r="E6919">
        <v>1120</v>
      </c>
      <c r="F6919" t="s">
        <v>2737</v>
      </c>
      <c r="G6919">
        <v>36014008</v>
      </c>
      <c r="H6919" t="s">
        <v>2927</v>
      </c>
      <c r="I6919" t="s">
        <v>2737</v>
      </c>
      <c r="J6919" s="8">
        <v>43867.252083333333</v>
      </c>
      <c r="K6919">
        <v>360</v>
      </c>
      <c r="L6919">
        <v>47562</v>
      </c>
      <c r="M6919" s="19">
        <v>1172</v>
      </c>
      <c r="N6919" s="19">
        <f>M6919</f>
        <v>1172</v>
      </c>
    </row>
    <row r="6920" spans="1:15" hidden="1" x14ac:dyDescent="0.25">
      <c r="A6920" t="s">
        <v>2374</v>
      </c>
      <c r="B6920" t="s">
        <v>2373</v>
      </c>
      <c r="C6920" t="s">
        <v>2372</v>
      </c>
      <c r="D6920">
        <v>13777.68</v>
      </c>
      <c r="E6920">
        <v>2108</v>
      </c>
      <c r="F6920" t="s">
        <v>2737</v>
      </c>
      <c r="G6920">
        <v>37013010</v>
      </c>
      <c r="H6920" t="s">
        <v>2747</v>
      </c>
      <c r="I6920" t="s">
        <v>2737</v>
      </c>
      <c r="J6920" s="8">
        <v>43867.252083333333</v>
      </c>
      <c r="K6920">
        <v>370</v>
      </c>
      <c r="L6920">
        <v>47562</v>
      </c>
      <c r="M6920" s="19">
        <v>33</v>
      </c>
      <c r="N6920">
        <f>E6920/31</f>
        <v>68</v>
      </c>
      <c r="O6920" s="19">
        <f>N6920*M6920</f>
        <v>2244</v>
      </c>
    </row>
    <row r="6921" spans="1:15" hidden="1" x14ac:dyDescent="0.25">
      <c r="A6921" t="s">
        <v>2374</v>
      </c>
      <c r="B6921" t="s">
        <v>2373</v>
      </c>
      <c r="C6921" t="s">
        <v>2372</v>
      </c>
      <c r="D6921">
        <v>13777.68</v>
      </c>
      <c r="E6921">
        <v>1216</v>
      </c>
      <c r="F6921">
        <v>17001</v>
      </c>
      <c r="G6921">
        <v>71017001</v>
      </c>
      <c r="H6921" t="s">
        <v>2900</v>
      </c>
      <c r="I6921" t="s">
        <v>2737</v>
      </c>
      <c r="J6921" s="8">
        <v>43867.252083333333</v>
      </c>
      <c r="K6921">
        <v>710</v>
      </c>
      <c r="L6921">
        <v>47562</v>
      </c>
      <c r="M6921" s="19">
        <v>1272</v>
      </c>
    </row>
    <row r="6922" spans="1:15" hidden="1" x14ac:dyDescent="0.25">
      <c r="A6922" t="s">
        <v>2374</v>
      </c>
      <c r="B6922" t="s">
        <v>2373</v>
      </c>
      <c r="C6922" t="s">
        <v>2372</v>
      </c>
      <c r="D6922">
        <v>13777.68</v>
      </c>
      <c r="E6922">
        <v>690</v>
      </c>
      <c r="F6922">
        <v>10260</v>
      </c>
      <c r="G6922">
        <v>71010260</v>
      </c>
      <c r="H6922" t="s">
        <v>2748</v>
      </c>
      <c r="I6922" t="s">
        <v>2737</v>
      </c>
      <c r="J6922" s="8">
        <v>43867.252083333333</v>
      </c>
      <c r="K6922">
        <v>710</v>
      </c>
      <c r="L6922">
        <v>47562</v>
      </c>
      <c r="M6922" s="19">
        <v>722</v>
      </c>
    </row>
    <row r="6923" spans="1:15" hidden="1" x14ac:dyDescent="0.25">
      <c r="A6923" t="s">
        <v>2374</v>
      </c>
      <c r="B6923" t="s">
        <v>2373</v>
      </c>
      <c r="C6923" t="s">
        <v>2372</v>
      </c>
      <c r="D6923">
        <v>13777.68</v>
      </c>
      <c r="E6923">
        <v>284</v>
      </c>
      <c r="F6923">
        <v>10261</v>
      </c>
      <c r="G6923">
        <v>71010261</v>
      </c>
      <c r="H6923" t="s">
        <v>2761</v>
      </c>
      <c r="I6923" t="s">
        <v>2737</v>
      </c>
      <c r="J6923" s="8">
        <v>43867.252083333333</v>
      </c>
      <c r="K6923">
        <v>710</v>
      </c>
      <c r="L6923">
        <v>47562</v>
      </c>
      <c r="M6923" s="19">
        <v>298</v>
      </c>
    </row>
    <row r="6924" spans="1:15" hidden="1" x14ac:dyDescent="0.25">
      <c r="A6924" t="s">
        <v>2374</v>
      </c>
      <c r="B6924" t="s">
        <v>2373</v>
      </c>
      <c r="C6924" t="s">
        <v>2372</v>
      </c>
      <c r="D6924">
        <v>13777.68</v>
      </c>
      <c r="E6924">
        <v>6.63</v>
      </c>
      <c r="F6924" t="s">
        <v>2737</v>
      </c>
      <c r="G6924">
        <v>27081047</v>
      </c>
      <c r="H6924" t="s">
        <v>2967</v>
      </c>
      <c r="I6924" t="s">
        <v>2737</v>
      </c>
      <c r="J6924" s="8">
        <v>43867.252083333333</v>
      </c>
      <c r="K6924">
        <v>270</v>
      </c>
      <c r="L6924">
        <v>47562</v>
      </c>
    </row>
    <row r="6925" spans="1:15" hidden="1" x14ac:dyDescent="0.25">
      <c r="A6925" t="s">
        <v>2374</v>
      </c>
      <c r="B6925" t="s">
        <v>2373</v>
      </c>
      <c r="C6925" t="s">
        <v>2372</v>
      </c>
      <c r="D6925">
        <v>13777.68</v>
      </c>
      <c r="E6925">
        <v>0</v>
      </c>
      <c r="F6925" t="s">
        <v>2737</v>
      </c>
      <c r="G6925">
        <v>31200000</v>
      </c>
      <c r="H6925" t="s">
        <v>2749</v>
      </c>
      <c r="I6925" t="s">
        <v>2737</v>
      </c>
      <c r="J6925" s="8">
        <v>43867.252083333333</v>
      </c>
      <c r="K6925">
        <v>312</v>
      </c>
      <c r="L6925">
        <v>47562</v>
      </c>
      <c r="M6925" s="19">
        <v>0</v>
      </c>
    </row>
    <row r="6926" spans="1:15" hidden="1" x14ac:dyDescent="0.25">
      <c r="A6926" t="s">
        <v>2374</v>
      </c>
      <c r="B6926" t="s">
        <v>2373</v>
      </c>
      <c r="C6926" t="s">
        <v>2372</v>
      </c>
      <c r="D6926">
        <v>13777.68</v>
      </c>
      <c r="E6926">
        <v>22.56</v>
      </c>
      <c r="F6926" t="s">
        <v>2752</v>
      </c>
      <c r="G6926">
        <v>27038238</v>
      </c>
      <c r="H6926" t="s">
        <v>2753</v>
      </c>
      <c r="I6926" t="s">
        <v>2737</v>
      </c>
      <c r="J6926" s="8">
        <v>43867.252083333333</v>
      </c>
      <c r="K6926">
        <v>270</v>
      </c>
      <c r="L6926">
        <v>47562</v>
      </c>
    </row>
    <row r="6927" spans="1:15" hidden="1" x14ac:dyDescent="0.25">
      <c r="A6927" t="s">
        <v>2374</v>
      </c>
      <c r="B6927" t="s">
        <v>2373</v>
      </c>
      <c r="C6927" t="s">
        <v>2372</v>
      </c>
      <c r="D6927">
        <v>13777.68</v>
      </c>
      <c r="E6927">
        <v>9.4</v>
      </c>
      <c r="F6927" t="s">
        <v>2737</v>
      </c>
      <c r="G6927">
        <v>27269137</v>
      </c>
      <c r="H6927" t="s">
        <v>2995</v>
      </c>
      <c r="I6927" t="s">
        <v>2737</v>
      </c>
      <c r="J6927" s="8">
        <v>43867.252083333333</v>
      </c>
      <c r="K6927">
        <v>272</v>
      </c>
      <c r="L6927">
        <v>47562</v>
      </c>
    </row>
    <row r="6928" spans="1:15" hidden="1" x14ac:dyDescent="0.25">
      <c r="A6928" t="s">
        <v>3232</v>
      </c>
      <c r="B6928" t="s">
        <v>2554</v>
      </c>
      <c r="C6928" t="s">
        <v>2553</v>
      </c>
      <c r="D6928">
        <v>1649.1</v>
      </c>
      <c r="E6928">
        <v>29.88</v>
      </c>
      <c r="F6928" t="s">
        <v>2880</v>
      </c>
      <c r="G6928">
        <v>63621103</v>
      </c>
      <c r="H6928" t="s">
        <v>3006</v>
      </c>
      <c r="I6928" t="s">
        <v>2737</v>
      </c>
      <c r="J6928" s="8">
        <v>43978.554166666669</v>
      </c>
      <c r="K6928">
        <v>636</v>
      </c>
      <c r="L6928">
        <v>62323</v>
      </c>
    </row>
    <row r="6929" spans="1:13" hidden="1" x14ac:dyDescent="0.25">
      <c r="A6929" t="s">
        <v>3232</v>
      </c>
      <c r="B6929" t="s">
        <v>2554</v>
      </c>
      <c r="C6929" t="s">
        <v>2553</v>
      </c>
      <c r="D6929">
        <v>1649.1</v>
      </c>
      <c r="E6929">
        <v>92.09</v>
      </c>
      <c r="F6929">
        <v>69118</v>
      </c>
      <c r="G6929">
        <v>27069118</v>
      </c>
      <c r="H6929" t="s">
        <v>2821</v>
      </c>
      <c r="I6929" t="s">
        <v>2737</v>
      </c>
      <c r="J6929" s="8">
        <v>43978.554166666669</v>
      </c>
      <c r="K6929">
        <v>270</v>
      </c>
      <c r="L6929">
        <v>62323</v>
      </c>
    </row>
    <row r="6930" spans="1:13" hidden="1" x14ac:dyDescent="0.25">
      <c r="A6930" t="s">
        <v>3232</v>
      </c>
      <c r="B6930" t="s">
        <v>2554</v>
      </c>
      <c r="C6930" t="s">
        <v>2553</v>
      </c>
      <c r="D6930">
        <v>1649.1</v>
      </c>
      <c r="E6930">
        <v>56.81</v>
      </c>
      <c r="F6930" t="s">
        <v>2737</v>
      </c>
      <c r="G6930">
        <v>27217116</v>
      </c>
      <c r="H6930" t="s">
        <v>3009</v>
      </c>
      <c r="I6930" t="s">
        <v>2737</v>
      </c>
      <c r="J6930" s="8">
        <v>43978.554166666669</v>
      </c>
      <c r="K6930">
        <v>272</v>
      </c>
      <c r="L6930">
        <v>62323</v>
      </c>
    </row>
    <row r="6931" spans="1:13" hidden="1" x14ac:dyDescent="0.25">
      <c r="A6931" t="s">
        <v>3232</v>
      </c>
      <c r="B6931" t="s">
        <v>2554</v>
      </c>
      <c r="C6931" t="s">
        <v>2553</v>
      </c>
      <c r="D6931">
        <v>1649.1</v>
      </c>
      <c r="E6931">
        <v>1300</v>
      </c>
      <c r="F6931">
        <v>62323</v>
      </c>
      <c r="G6931">
        <v>36120115</v>
      </c>
      <c r="H6931" t="s">
        <v>3052</v>
      </c>
      <c r="I6931" t="s">
        <v>2737</v>
      </c>
      <c r="J6931" s="8">
        <v>43978.554166666669</v>
      </c>
      <c r="K6931">
        <v>361</v>
      </c>
      <c r="L6931">
        <v>62323</v>
      </c>
      <c r="M6931" s="19">
        <v>1360</v>
      </c>
    </row>
    <row r="6932" spans="1:13" hidden="1" x14ac:dyDescent="0.25">
      <c r="A6932" t="s">
        <v>3232</v>
      </c>
      <c r="B6932" t="s">
        <v>2554</v>
      </c>
      <c r="C6932" t="s">
        <v>2553</v>
      </c>
      <c r="D6932">
        <v>1649.1</v>
      </c>
      <c r="E6932">
        <v>121</v>
      </c>
      <c r="F6932" t="s">
        <v>3010</v>
      </c>
      <c r="G6932">
        <v>25021108</v>
      </c>
      <c r="H6932" t="s">
        <v>3011</v>
      </c>
      <c r="I6932" t="s">
        <v>2737</v>
      </c>
      <c r="J6932" s="8">
        <v>43978.554166666669</v>
      </c>
      <c r="K6932">
        <v>250</v>
      </c>
      <c r="L6932">
        <v>62323</v>
      </c>
    </row>
    <row r="6933" spans="1:13" hidden="1" x14ac:dyDescent="0.25">
      <c r="A6933" t="s">
        <v>3232</v>
      </c>
      <c r="B6933" t="s">
        <v>2554</v>
      </c>
      <c r="C6933" t="s">
        <v>2553</v>
      </c>
      <c r="D6933">
        <v>1649.1</v>
      </c>
      <c r="E6933">
        <v>25</v>
      </c>
      <c r="F6933" t="s">
        <v>2759</v>
      </c>
      <c r="G6933">
        <v>63621053</v>
      </c>
      <c r="H6933" t="s">
        <v>3012</v>
      </c>
      <c r="I6933" t="s">
        <v>2737</v>
      </c>
      <c r="J6933" s="8">
        <v>43978.554166666669</v>
      </c>
      <c r="K6933">
        <v>636</v>
      </c>
      <c r="L6933">
        <v>62323</v>
      </c>
    </row>
    <row r="6934" spans="1:13" hidden="1" x14ac:dyDescent="0.25">
      <c r="A6934" t="s">
        <v>3232</v>
      </c>
      <c r="B6934" t="s">
        <v>2554</v>
      </c>
      <c r="C6934" t="s">
        <v>2553</v>
      </c>
      <c r="D6934">
        <v>1649.1</v>
      </c>
      <c r="E6934">
        <v>21</v>
      </c>
      <c r="F6934" t="s">
        <v>2737</v>
      </c>
      <c r="G6934">
        <v>25024786</v>
      </c>
      <c r="H6934" t="s">
        <v>3004</v>
      </c>
      <c r="I6934" t="s">
        <v>2737</v>
      </c>
      <c r="J6934" s="8">
        <v>43978.554166666669</v>
      </c>
      <c r="K6934">
        <v>250</v>
      </c>
      <c r="L6934">
        <v>62323</v>
      </c>
    </row>
    <row r="6935" spans="1:13" hidden="1" x14ac:dyDescent="0.25">
      <c r="A6935" t="s">
        <v>3232</v>
      </c>
      <c r="B6935" t="s">
        <v>2554</v>
      </c>
      <c r="C6935" t="s">
        <v>2553</v>
      </c>
      <c r="D6935">
        <v>1649.1</v>
      </c>
      <c r="E6935">
        <v>3.32</v>
      </c>
      <c r="F6935" t="s">
        <v>2880</v>
      </c>
      <c r="G6935">
        <v>63621059</v>
      </c>
      <c r="H6935" t="s">
        <v>3005</v>
      </c>
      <c r="I6935" t="s">
        <v>2737</v>
      </c>
      <c r="J6935" s="8">
        <v>43978.554166666669</v>
      </c>
      <c r="K6935">
        <v>636</v>
      </c>
      <c r="L6935">
        <v>62323</v>
      </c>
    </row>
    <row r="6936" spans="1:13" hidden="1" x14ac:dyDescent="0.25">
      <c r="A6936" t="s">
        <v>3233</v>
      </c>
      <c r="B6936" t="s">
        <v>2562</v>
      </c>
      <c r="C6936" t="s">
        <v>2561</v>
      </c>
      <c r="D6936">
        <v>3419.7</v>
      </c>
      <c r="E6936">
        <v>3.32</v>
      </c>
      <c r="F6936" t="s">
        <v>2880</v>
      </c>
      <c r="G6936">
        <v>63621059</v>
      </c>
      <c r="H6936" t="s">
        <v>3005</v>
      </c>
      <c r="I6936" t="s">
        <v>2737</v>
      </c>
      <c r="J6936" s="8">
        <v>43755.354166666664</v>
      </c>
      <c r="K6936">
        <v>636</v>
      </c>
      <c r="L6936">
        <v>64483</v>
      </c>
    </row>
    <row r="6937" spans="1:13" hidden="1" x14ac:dyDescent="0.25">
      <c r="A6937" t="s">
        <v>3233</v>
      </c>
      <c r="B6937" t="s">
        <v>2562</v>
      </c>
      <c r="C6937" t="s">
        <v>2561</v>
      </c>
      <c r="D6937">
        <v>3419.7</v>
      </c>
      <c r="E6937">
        <v>29.88</v>
      </c>
      <c r="F6937" t="s">
        <v>2880</v>
      </c>
      <c r="G6937">
        <v>63621103</v>
      </c>
      <c r="H6937" t="s">
        <v>3006</v>
      </c>
      <c r="I6937" t="s">
        <v>2737</v>
      </c>
      <c r="J6937" s="8">
        <v>43755.354166666664</v>
      </c>
      <c r="K6937">
        <v>636</v>
      </c>
      <c r="L6937">
        <v>64483</v>
      </c>
    </row>
    <row r="6938" spans="1:13" hidden="1" x14ac:dyDescent="0.25">
      <c r="A6938" t="s">
        <v>3233</v>
      </c>
      <c r="B6938" t="s">
        <v>2562</v>
      </c>
      <c r="C6938" t="s">
        <v>2561</v>
      </c>
      <c r="D6938">
        <v>3419.7</v>
      </c>
      <c r="E6938">
        <v>1741</v>
      </c>
      <c r="F6938">
        <v>64483</v>
      </c>
      <c r="G6938">
        <v>36120044</v>
      </c>
      <c r="H6938" t="s">
        <v>3007</v>
      </c>
      <c r="I6938" t="s">
        <v>2737</v>
      </c>
      <c r="J6938" s="8">
        <v>43755.354166666664</v>
      </c>
      <c r="K6938">
        <v>361</v>
      </c>
      <c r="L6938">
        <v>64483</v>
      </c>
      <c r="M6938" s="19">
        <v>1822</v>
      </c>
    </row>
    <row r="6939" spans="1:13" hidden="1" x14ac:dyDescent="0.25">
      <c r="A6939" t="s">
        <v>3233</v>
      </c>
      <c r="B6939" t="s">
        <v>2562</v>
      </c>
      <c r="C6939" t="s">
        <v>2561</v>
      </c>
      <c r="D6939">
        <v>3419.7</v>
      </c>
      <c r="E6939">
        <v>1389</v>
      </c>
      <c r="F6939">
        <v>64484</v>
      </c>
      <c r="G6939">
        <v>36120045</v>
      </c>
      <c r="H6939" t="s">
        <v>3008</v>
      </c>
      <c r="I6939" t="s">
        <v>2737</v>
      </c>
      <c r="J6939" s="8">
        <v>43755.354166666664</v>
      </c>
      <c r="K6939">
        <v>361</v>
      </c>
      <c r="L6939">
        <v>64483</v>
      </c>
      <c r="M6939" s="19">
        <v>1453</v>
      </c>
    </row>
    <row r="6940" spans="1:13" hidden="1" x14ac:dyDescent="0.25">
      <c r="A6940" t="s">
        <v>3233</v>
      </c>
      <c r="B6940" t="s">
        <v>2562</v>
      </c>
      <c r="C6940" t="s">
        <v>2561</v>
      </c>
      <c r="D6940">
        <v>3419.7</v>
      </c>
      <c r="E6940">
        <v>56.81</v>
      </c>
      <c r="F6940" t="s">
        <v>2737</v>
      </c>
      <c r="G6940">
        <v>27217116</v>
      </c>
      <c r="H6940" t="s">
        <v>3009</v>
      </c>
      <c r="I6940" t="s">
        <v>2737</v>
      </c>
      <c r="J6940" s="8">
        <v>43755.354166666664</v>
      </c>
      <c r="K6940">
        <v>272</v>
      </c>
      <c r="L6940">
        <v>64483</v>
      </c>
    </row>
    <row r="6941" spans="1:13" hidden="1" x14ac:dyDescent="0.25">
      <c r="A6941" t="s">
        <v>3233</v>
      </c>
      <c r="B6941" t="s">
        <v>2562</v>
      </c>
      <c r="C6941" t="s">
        <v>2561</v>
      </c>
      <c r="D6941">
        <v>3419.7</v>
      </c>
      <c r="E6941">
        <v>32.69</v>
      </c>
      <c r="F6941" t="s">
        <v>2737</v>
      </c>
      <c r="G6941">
        <v>27269181</v>
      </c>
      <c r="H6941" t="s">
        <v>2917</v>
      </c>
      <c r="I6941" t="s">
        <v>2737</v>
      </c>
      <c r="J6941" s="8">
        <v>43755.354166666664</v>
      </c>
      <c r="K6941">
        <v>272</v>
      </c>
      <c r="L6941">
        <v>64483</v>
      </c>
    </row>
    <row r="6942" spans="1:13" hidden="1" x14ac:dyDescent="0.25">
      <c r="A6942" t="s">
        <v>3233</v>
      </c>
      <c r="B6942" t="s">
        <v>2562</v>
      </c>
      <c r="C6942" t="s">
        <v>2561</v>
      </c>
      <c r="D6942">
        <v>3419.7</v>
      </c>
      <c r="E6942">
        <v>25</v>
      </c>
      <c r="F6942" t="s">
        <v>2759</v>
      </c>
      <c r="G6942">
        <v>63621053</v>
      </c>
      <c r="H6942" t="s">
        <v>3012</v>
      </c>
      <c r="I6942" t="s">
        <v>2737</v>
      </c>
      <c r="J6942" s="8">
        <v>43755.354166666664</v>
      </c>
      <c r="K6942">
        <v>636</v>
      </c>
      <c r="L6942">
        <v>64483</v>
      </c>
    </row>
    <row r="6943" spans="1:13" hidden="1" x14ac:dyDescent="0.25">
      <c r="A6943" t="s">
        <v>3233</v>
      </c>
      <c r="B6943" t="s">
        <v>2562</v>
      </c>
      <c r="C6943" t="s">
        <v>2561</v>
      </c>
      <c r="D6943">
        <v>3419.7</v>
      </c>
      <c r="E6943">
        <v>121</v>
      </c>
      <c r="F6943" t="s">
        <v>3010</v>
      </c>
      <c r="G6943">
        <v>25021108</v>
      </c>
      <c r="H6943" t="s">
        <v>3011</v>
      </c>
      <c r="I6943" t="s">
        <v>2737</v>
      </c>
      <c r="J6943" s="8">
        <v>43755.354166666664</v>
      </c>
      <c r="K6943">
        <v>250</v>
      </c>
      <c r="L6943">
        <v>64483</v>
      </c>
    </row>
    <row r="6944" spans="1:13" hidden="1" x14ac:dyDescent="0.25">
      <c r="A6944" t="s">
        <v>3233</v>
      </c>
      <c r="B6944" t="s">
        <v>2562</v>
      </c>
      <c r="C6944" t="s">
        <v>2561</v>
      </c>
      <c r="D6944">
        <v>3419.7</v>
      </c>
      <c r="E6944">
        <v>21</v>
      </c>
      <c r="F6944" t="s">
        <v>2737</v>
      </c>
      <c r="G6944">
        <v>25024786</v>
      </c>
      <c r="H6944" t="s">
        <v>3004</v>
      </c>
      <c r="I6944" t="s">
        <v>2737</v>
      </c>
      <c r="J6944" s="8">
        <v>43755.354166666664</v>
      </c>
      <c r="K6944">
        <v>250</v>
      </c>
      <c r="L6944">
        <v>64483</v>
      </c>
    </row>
    <row r="6945" spans="1:12" hidden="1" x14ac:dyDescent="0.25">
      <c r="A6945" t="s">
        <v>2476</v>
      </c>
      <c r="B6945" t="s">
        <v>2475</v>
      </c>
      <c r="C6945" t="s">
        <v>2474</v>
      </c>
      <c r="D6945">
        <v>13802.23</v>
      </c>
      <c r="E6945">
        <v>11.92</v>
      </c>
      <c r="F6945" t="s">
        <v>2752</v>
      </c>
      <c r="G6945">
        <v>27038238</v>
      </c>
      <c r="H6945" t="s">
        <v>2753</v>
      </c>
      <c r="I6945" t="s">
        <v>2737</v>
      </c>
      <c r="J6945" s="8">
        <v>43773.250694444447</v>
      </c>
      <c r="K6945">
        <v>270</v>
      </c>
      <c r="L6945">
        <v>49505</v>
      </c>
    </row>
    <row r="6946" spans="1:12" hidden="1" x14ac:dyDescent="0.25">
      <c r="A6946" t="s">
        <v>2476</v>
      </c>
      <c r="B6946" t="s">
        <v>2475</v>
      </c>
      <c r="C6946" t="s">
        <v>2474</v>
      </c>
      <c r="D6946">
        <v>13802.23</v>
      </c>
      <c r="E6946">
        <v>9.4</v>
      </c>
      <c r="F6946" t="s">
        <v>2737</v>
      </c>
      <c r="G6946">
        <v>27269137</v>
      </c>
      <c r="H6946" t="s">
        <v>2995</v>
      </c>
      <c r="I6946" t="s">
        <v>2737</v>
      </c>
      <c r="J6946" s="8">
        <v>43773.250694444447</v>
      </c>
      <c r="K6946">
        <v>272</v>
      </c>
      <c r="L6946">
        <v>49505</v>
      </c>
    </row>
    <row r="6947" spans="1:12" hidden="1" x14ac:dyDescent="0.25">
      <c r="A6947" t="s">
        <v>2476</v>
      </c>
      <c r="B6947" t="s">
        <v>2475</v>
      </c>
      <c r="C6947" t="s">
        <v>2474</v>
      </c>
      <c r="D6947">
        <v>13802.23</v>
      </c>
      <c r="E6947">
        <v>45.73</v>
      </c>
      <c r="F6947" t="s">
        <v>2737</v>
      </c>
      <c r="G6947">
        <v>27217280</v>
      </c>
      <c r="H6947" t="s">
        <v>3102</v>
      </c>
      <c r="I6947" t="s">
        <v>2737</v>
      </c>
      <c r="J6947" s="8">
        <v>43773.250694444447</v>
      </c>
      <c r="K6947">
        <v>272</v>
      </c>
      <c r="L6947">
        <v>49505</v>
      </c>
    </row>
    <row r="6948" spans="1:12" hidden="1" x14ac:dyDescent="0.25">
      <c r="A6948" t="s">
        <v>2476</v>
      </c>
      <c r="B6948" t="s">
        <v>2475</v>
      </c>
      <c r="C6948" t="s">
        <v>2474</v>
      </c>
      <c r="D6948">
        <v>13802.23</v>
      </c>
      <c r="E6948">
        <v>7.87</v>
      </c>
      <c r="F6948">
        <v>38162</v>
      </c>
      <c r="G6948">
        <v>27038162</v>
      </c>
      <c r="H6948" t="s">
        <v>2929</v>
      </c>
      <c r="I6948" t="s">
        <v>2737</v>
      </c>
      <c r="J6948" s="8">
        <v>43773.250694444447</v>
      </c>
      <c r="K6948">
        <v>270</v>
      </c>
      <c r="L6948">
        <v>49505</v>
      </c>
    </row>
    <row r="6949" spans="1:12" hidden="1" x14ac:dyDescent="0.25">
      <c r="A6949" t="s">
        <v>2476</v>
      </c>
      <c r="B6949" t="s">
        <v>2475</v>
      </c>
      <c r="C6949" t="s">
        <v>2474</v>
      </c>
      <c r="D6949">
        <v>13802.23</v>
      </c>
      <c r="E6949">
        <v>8.0500000000000007</v>
      </c>
      <c r="F6949" t="s">
        <v>2737</v>
      </c>
      <c r="G6949">
        <v>27210100</v>
      </c>
      <c r="H6949" t="s">
        <v>2750</v>
      </c>
      <c r="I6949" t="s">
        <v>2737</v>
      </c>
      <c r="J6949" s="8">
        <v>43773.250694444447</v>
      </c>
      <c r="K6949">
        <v>272</v>
      </c>
      <c r="L6949">
        <v>49505</v>
      </c>
    </row>
    <row r="6950" spans="1:12" hidden="1" x14ac:dyDescent="0.25">
      <c r="A6950" t="s">
        <v>2476</v>
      </c>
      <c r="B6950" t="s">
        <v>2475</v>
      </c>
      <c r="C6950" t="s">
        <v>2474</v>
      </c>
      <c r="D6950">
        <v>13802.23</v>
      </c>
      <c r="E6950">
        <v>6.69</v>
      </c>
      <c r="F6950" t="s">
        <v>2737</v>
      </c>
      <c r="G6950">
        <v>27269158</v>
      </c>
      <c r="H6950" t="s">
        <v>2930</v>
      </c>
      <c r="I6950" t="s">
        <v>2737</v>
      </c>
      <c r="J6950" s="8">
        <v>43773.250694444447</v>
      </c>
      <c r="K6950">
        <v>272</v>
      </c>
      <c r="L6950">
        <v>49505</v>
      </c>
    </row>
    <row r="6951" spans="1:12" hidden="1" x14ac:dyDescent="0.25">
      <c r="A6951" t="s">
        <v>2476</v>
      </c>
      <c r="B6951" t="s">
        <v>2475</v>
      </c>
      <c r="C6951" t="s">
        <v>2474</v>
      </c>
      <c r="D6951">
        <v>13802.23</v>
      </c>
      <c r="E6951">
        <v>11.92</v>
      </c>
      <c r="F6951" t="s">
        <v>2752</v>
      </c>
      <c r="G6951">
        <v>27038238</v>
      </c>
      <c r="H6951" t="s">
        <v>2753</v>
      </c>
      <c r="I6951" t="s">
        <v>2737</v>
      </c>
      <c r="J6951" s="8">
        <v>43773.250694444447</v>
      </c>
      <c r="K6951">
        <v>270</v>
      </c>
      <c r="L6951">
        <v>49505</v>
      </c>
    </row>
    <row r="6952" spans="1:12" hidden="1" x14ac:dyDescent="0.25">
      <c r="A6952" t="s">
        <v>2476</v>
      </c>
      <c r="B6952" t="s">
        <v>2475</v>
      </c>
      <c r="C6952" t="s">
        <v>2474</v>
      </c>
      <c r="D6952">
        <v>13802.23</v>
      </c>
      <c r="E6952">
        <v>7.25</v>
      </c>
      <c r="F6952" t="s">
        <v>2737</v>
      </c>
      <c r="G6952">
        <v>27069291</v>
      </c>
      <c r="H6952" t="s">
        <v>2838</v>
      </c>
      <c r="I6952" t="s">
        <v>2737</v>
      </c>
      <c r="J6952" s="8">
        <v>43773.250694444447</v>
      </c>
      <c r="K6952">
        <v>270</v>
      </c>
      <c r="L6952">
        <v>49505</v>
      </c>
    </row>
    <row r="6953" spans="1:12" hidden="1" x14ac:dyDescent="0.25">
      <c r="A6953" t="s">
        <v>2476</v>
      </c>
      <c r="B6953" t="s">
        <v>2475</v>
      </c>
      <c r="C6953" t="s">
        <v>2474</v>
      </c>
      <c r="D6953">
        <v>13802.23</v>
      </c>
      <c r="E6953">
        <v>15.73</v>
      </c>
      <c r="F6953" t="s">
        <v>2737</v>
      </c>
      <c r="G6953">
        <v>27210100</v>
      </c>
      <c r="H6953" t="s">
        <v>2750</v>
      </c>
      <c r="I6953" t="s">
        <v>2737</v>
      </c>
      <c r="J6953" s="8">
        <v>43773.250694444447</v>
      </c>
      <c r="K6953">
        <v>272</v>
      </c>
      <c r="L6953">
        <v>49505</v>
      </c>
    </row>
    <row r="6954" spans="1:12" hidden="1" x14ac:dyDescent="0.25">
      <c r="A6954" t="s">
        <v>2476</v>
      </c>
      <c r="B6954" t="s">
        <v>2475</v>
      </c>
      <c r="C6954" t="s">
        <v>2474</v>
      </c>
      <c r="D6954">
        <v>13802.23</v>
      </c>
      <c r="E6954">
        <v>10.93</v>
      </c>
      <c r="F6954" t="s">
        <v>2737</v>
      </c>
      <c r="G6954">
        <v>27210100</v>
      </c>
      <c r="H6954" t="s">
        <v>2750</v>
      </c>
      <c r="I6954" t="s">
        <v>2737</v>
      </c>
      <c r="J6954" s="8">
        <v>43773.250694444447</v>
      </c>
      <c r="K6954">
        <v>272</v>
      </c>
      <c r="L6954">
        <v>49505</v>
      </c>
    </row>
    <row r="6955" spans="1:12" hidden="1" x14ac:dyDescent="0.25">
      <c r="A6955" t="s">
        <v>2476</v>
      </c>
      <c r="B6955" t="s">
        <v>2475</v>
      </c>
      <c r="C6955" t="s">
        <v>2474</v>
      </c>
      <c r="D6955">
        <v>13802.23</v>
      </c>
      <c r="E6955">
        <v>5.46</v>
      </c>
      <c r="F6955" t="s">
        <v>2737</v>
      </c>
      <c r="G6955">
        <v>27210100</v>
      </c>
      <c r="H6955" t="s">
        <v>2750</v>
      </c>
      <c r="I6955" t="s">
        <v>2737</v>
      </c>
      <c r="J6955" s="8">
        <v>43773.250694444447</v>
      </c>
      <c r="K6955">
        <v>272</v>
      </c>
      <c r="L6955">
        <v>49505</v>
      </c>
    </row>
    <row r="6956" spans="1:12" hidden="1" x14ac:dyDescent="0.25">
      <c r="A6956" t="s">
        <v>2476</v>
      </c>
      <c r="B6956" t="s">
        <v>2475</v>
      </c>
      <c r="C6956" t="s">
        <v>2474</v>
      </c>
      <c r="D6956">
        <v>13802.23</v>
      </c>
      <c r="E6956">
        <v>12.48</v>
      </c>
      <c r="F6956" t="s">
        <v>2737</v>
      </c>
      <c r="G6956">
        <v>27101000</v>
      </c>
      <c r="H6956" t="s">
        <v>2956</v>
      </c>
      <c r="I6956" t="s">
        <v>2737</v>
      </c>
      <c r="J6956" s="8">
        <v>43773.250694444447</v>
      </c>
      <c r="K6956">
        <v>271</v>
      </c>
      <c r="L6956">
        <v>49505</v>
      </c>
    </row>
    <row r="6957" spans="1:12" hidden="1" x14ac:dyDescent="0.25">
      <c r="A6957" t="s">
        <v>2476</v>
      </c>
      <c r="B6957" t="s">
        <v>2475</v>
      </c>
      <c r="C6957" t="s">
        <v>2474</v>
      </c>
      <c r="D6957">
        <v>13802.23</v>
      </c>
      <c r="E6957">
        <v>46.77</v>
      </c>
      <c r="F6957">
        <v>13031</v>
      </c>
      <c r="G6957">
        <v>27013031</v>
      </c>
      <c r="H6957" t="s">
        <v>3149</v>
      </c>
      <c r="I6957" t="s">
        <v>2737</v>
      </c>
      <c r="J6957" s="8">
        <v>43773.250694444447</v>
      </c>
      <c r="K6957">
        <v>270</v>
      </c>
      <c r="L6957">
        <v>49505</v>
      </c>
    </row>
    <row r="6958" spans="1:12" hidden="1" x14ac:dyDescent="0.25">
      <c r="A6958" t="s">
        <v>2476</v>
      </c>
      <c r="B6958" t="s">
        <v>2475</v>
      </c>
      <c r="C6958" t="s">
        <v>2474</v>
      </c>
      <c r="D6958">
        <v>13802.23</v>
      </c>
      <c r="E6958">
        <v>5.84</v>
      </c>
      <c r="F6958" t="s">
        <v>2737</v>
      </c>
      <c r="G6958">
        <v>27217032</v>
      </c>
      <c r="H6958" t="s">
        <v>3210</v>
      </c>
      <c r="I6958" t="s">
        <v>2737</v>
      </c>
      <c r="J6958" s="8">
        <v>43773.250694444447</v>
      </c>
      <c r="K6958">
        <v>272</v>
      </c>
      <c r="L6958">
        <v>49505</v>
      </c>
    </row>
    <row r="6959" spans="1:12" hidden="1" x14ac:dyDescent="0.25">
      <c r="A6959" t="s">
        <v>2476</v>
      </c>
      <c r="B6959" t="s">
        <v>2475</v>
      </c>
      <c r="C6959" t="s">
        <v>2474</v>
      </c>
      <c r="D6959">
        <v>13802.23</v>
      </c>
      <c r="E6959">
        <v>11.92</v>
      </c>
      <c r="F6959" t="s">
        <v>2752</v>
      </c>
      <c r="G6959">
        <v>27038238</v>
      </c>
      <c r="H6959" t="s">
        <v>2753</v>
      </c>
      <c r="I6959" t="s">
        <v>2737</v>
      </c>
      <c r="J6959" s="8">
        <v>43773.250694444447</v>
      </c>
      <c r="K6959">
        <v>270</v>
      </c>
      <c r="L6959">
        <v>49505</v>
      </c>
    </row>
    <row r="6960" spans="1:12" hidden="1" x14ac:dyDescent="0.25">
      <c r="A6960" t="s">
        <v>2476</v>
      </c>
      <c r="B6960" t="s">
        <v>2475</v>
      </c>
      <c r="C6960" t="s">
        <v>2474</v>
      </c>
      <c r="D6960">
        <v>13802.23</v>
      </c>
      <c r="E6960">
        <v>11.59</v>
      </c>
      <c r="F6960" t="s">
        <v>2737</v>
      </c>
      <c r="G6960">
        <v>27069212</v>
      </c>
      <c r="H6960" t="s">
        <v>2754</v>
      </c>
      <c r="I6960" t="s">
        <v>2737</v>
      </c>
      <c r="J6960" s="8">
        <v>43773.250694444447</v>
      </c>
      <c r="K6960">
        <v>270</v>
      </c>
      <c r="L6960">
        <v>49505</v>
      </c>
    </row>
    <row r="6961" spans="1:12" hidden="1" x14ac:dyDescent="0.25">
      <c r="A6961" t="s">
        <v>2476</v>
      </c>
      <c r="B6961" t="s">
        <v>2475</v>
      </c>
      <c r="C6961" t="s">
        <v>2474</v>
      </c>
      <c r="D6961">
        <v>13802.23</v>
      </c>
      <c r="E6961">
        <v>10.53</v>
      </c>
      <c r="F6961" t="s">
        <v>2737</v>
      </c>
      <c r="G6961">
        <v>27013394</v>
      </c>
      <c r="H6961" t="s">
        <v>2789</v>
      </c>
      <c r="I6961" t="s">
        <v>2737</v>
      </c>
      <c r="J6961" s="8">
        <v>43773.250694444447</v>
      </c>
      <c r="K6961">
        <v>270</v>
      </c>
      <c r="L6961">
        <v>49505</v>
      </c>
    </row>
    <row r="6962" spans="1:12" hidden="1" x14ac:dyDescent="0.25">
      <c r="A6962" t="s">
        <v>2476</v>
      </c>
      <c r="B6962" t="s">
        <v>2475</v>
      </c>
      <c r="C6962" t="s">
        <v>2474</v>
      </c>
      <c r="D6962">
        <v>13802.23</v>
      </c>
      <c r="E6962">
        <v>7.35</v>
      </c>
      <c r="F6962" t="s">
        <v>2737</v>
      </c>
      <c r="G6962">
        <v>27013392</v>
      </c>
      <c r="H6962" t="s">
        <v>2755</v>
      </c>
      <c r="I6962" t="s">
        <v>2737</v>
      </c>
      <c r="J6962" s="8">
        <v>43773.250694444447</v>
      </c>
      <c r="K6962">
        <v>270</v>
      </c>
      <c r="L6962">
        <v>49505</v>
      </c>
    </row>
    <row r="6963" spans="1:12" hidden="1" x14ac:dyDescent="0.25">
      <c r="A6963" t="s">
        <v>2476</v>
      </c>
      <c r="B6963" t="s">
        <v>2475</v>
      </c>
      <c r="C6963" t="s">
        <v>2474</v>
      </c>
      <c r="D6963">
        <v>13802.23</v>
      </c>
      <c r="E6963">
        <v>21.19</v>
      </c>
      <c r="F6963" t="s">
        <v>2737</v>
      </c>
      <c r="G6963">
        <v>27013399</v>
      </c>
      <c r="H6963" t="s">
        <v>2739</v>
      </c>
      <c r="I6963" t="s">
        <v>2737</v>
      </c>
      <c r="J6963" s="8">
        <v>43773.250694444447</v>
      </c>
      <c r="K6963">
        <v>270</v>
      </c>
      <c r="L6963">
        <v>49505</v>
      </c>
    </row>
    <row r="6964" spans="1:12" hidden="1" x14ac:dyDescent="0.25">
      <c r="A6964" t="s">
        <v>2476</v>
      </c>
      <c r="B6964" t="s">
        <v>2475</v>
      </c>
      <c r="C6964" t="s">
        <v>2474</v>
      </c>
      <c r="D6964">
        <v>13802.23</v>
      </c>
      <c r="E6964">
        <v>10.97</v>
      </c>
      <c r="F6964" t="s">
        <v>2737</v>
      </c>
      <c r="G6964">
        <v>27280043</v>
      </c>
      <c r="H6964" t="s">
        <v>2740</v>
      </c>
      <c r="I6964" t="s">
        <v>2737</v>
      </c>
      <c r="J6964" s="8">
        <v>43773.250694444447</v>
      </c>
      <c r="K6964">
        <v>272</v>
      </c>
      <c r="L6964">
        <v>49505</v>
      </c>
    </row>
    <row r="6965" spans="1:12" hidden="1" x14ac:dyDescent="0.25">
      <c r="A6965" t="s">
        <v>2476</v>
      </c>
      <c r="B6965" t="s">
        <v>2475</v>
      </c>
      <c r="C6965" t="s">
        <v>2474</v>
      </c>
      <c r="D6965">
        <v>13802.23</v>
      </c>
      <c r="E6965">
        <v>8.3800000000000008</v>
      </c>
      <c r="F6965" t="s">
        <v>2737</v>
      </c>
      <c r="G6965">
        <v>25815118</v>
      </c>
      <c r="H6965" t="s">
        <v>3031</v>
      </c>
      <c r="I6965" t="s">
        <v>2737</v>
      </c>
      <c r="J6965" s="8">
        <v>43773.250694444447</v>
      </c>
      <c r="K6965">
        <v>258</v>
      </c>
      <c r="L6965">
        <v>49505</v>
      </c>
    </row>
    <row r="6966" spans="1:12" hidden="1" x14ac:dyDescent="0.25">
      <c r="A6966" t="s">
        <v>2476</v>
      </c>
      <c r="B6966" t="s">
        <v>2475</v>
      </c>
      <c r="C6966" t="s">
        <v>2474</v>
      </c>
      <c r="D6966">
        <v>13802.23</v>
      </c>
      <c r="E6966">
        <v>44.6</v>
      </c>
      <c r="F6966">
        <v>37024</v>
      </c>
      <c r="G6966">
        <v>27037024</v>
      </c>
      <c r="H6966" t="s">
        <v>2835</v>
      </c>
      <c r="I6966" t="s">
        <v>2737</v>
      </c>
      <c r="J6966" s="8">
        <v>43773.250694444447</v>
      </c>
      <c r="K6966">
        <v>270</v>
      </c>
      <c r="L6966">
        <v>49505</v>
      </c>
    </row>
    <row r="6967" spans="1:12" hidden="1" x14ac:dyDescent="0.25">
      <c r="A6967" t="s">
        <v>2476</v>
      </c>
      <c r="B6967" t="s">
        <v>2475</v>
      </c>
      <c r="C6967" t="s">
        <v>2474</v>
      </c>
      <c r="D6967">
        <v>13802.23</v>
      </c>
      <c r="E6967">
        <v>7.87</v>
      </c>
      <c r="F6967" t="s">
        <v>2737</v>
      </c>
      <c r="G6967">
        <v>27210100</v>
      </c>
      <c r="H6967" t="s">
        <v>2750</v>
      </c>
      <c r="I6967" t="s">
        <v>2737</v>
      </c>
      <c r="J6967" s="8">
        <v>43773.250694444447</v>
      </c>
      <c r="K6967">
        <v>272</v>
      </c>
      <c r="L6967">
        <v>49505</v>
      </c>
    </row>
    <row r="6968" spans="1:12" hidden="1" x14ac:dyDescent="0.25">
      <c r="A6968" t="s">
        <v>2476</v>
      </c>
      <c r="B6968" t="s">
        <v>2475</v>
      </c>
      <c r="C6968" t="s">
        <v>2474</v>
      </c>
      <c r="D6968">
        <v>13802.23</v>
      </c>
      <c r="E6968">
        <v>22.66</v>
      </c>
      <c r="F6968" t="s">
        <v>2737</v>
      </c>
      <c r="G6968">
        <v>27210100</v>
      </c>
      <c r="H6968" t="s">
        <v>2750</v>
      </c>
      <c r="I6968" t="s">
        <v>2737</v>
      </c>
      <c r="J6968" s="8">
        <v>43773.250694444447</v>
      </c>
      <c r="K6968">
        <v>272</v>
      </c>
      <c r="L6968">
        <v>49505</v>
      </c>
    </row>
    <row r="6969" spans="1:12" hidden="1" x14ac:dyDescent="0.25">
      <c r="A6969" t="s">
        <v>2476</v>
      </c>
      <c r="B6969" t="s">
        <v>2475</v>
      </c>
      <c r="C6969" t="s">
        <v>2474</v>
      </c>
      <c r="D6969">
        <v>13802.23</v>
      </c>
      <c r="E6969">
        <v>21</v>
      </c>
      <c r="F6969" t="s">
        <v>2846</v>
      </c>
      <c r="G6969">
        <v>25021248</v>
      </c>
      <c r="H6969" t="s">
        <v>3068</v>
      </c>
      <c r="I6969" t="s">
        <v>2737</v>
      </c>
      <c r="J6969" s="8">
        <v>43773.250694444447</v>
      </c>
      <c r="K6969">
        <v>250</v>
      </c>
      <c r="L6969">
        <v>49505</v>
      </c>
    </row>
    <row r="6970" spans="1:12" hidden="1" x14ac:dyDescent="0.25">
      <c r="A6970" t="s">
        <v>2476</v>
      </c>
      <c r="B6970" t="s">
        <v>2475</v>
      </c>
      <c r="C6970" t="s">
        <v>2474</v>
      </c>
      <c r="D6970">
        <v>13802.23</v>
      </c>
      <c r="E6970">
        <v>46</v>
      </c>
      <c r="F6970" t="s">
        <v>2742</v>
      </c>
      <c r="G6970">
        <v>25021907</v>
      </c>
      <c r="H6970" t="s">
        <v>2743</v>
      </c>
      <c r="I6970" t="s">
        <v>2737</v>
      </c>
      <c r="J6970" s="8">
        <v>43773.250694444447</v>
      </c>
      <c r="K6970">
        <v>250</v>
      </c>
      <c r="L6970">
        <v>49505</v>
      </c>
    </row>
    <row r="6971" spans="1:12" hidden="1" x14ac:dyDescent="0.25">
      <c r="A6971" t="s">
        <v>2476</v>
      </c>
      <c r="B6971" t="s">
        <v>2475</v>
      </c>
      <c r="C6971" t="s">
        <v>2474</v>
      </c>
      <c r="D6971">
        <v>13802.23</v>
      </c>
      <c r="E6971">
        <v>19</v>
      </c>
      <c r="F6971" t="s">
        <v>2865</v>
      </c>
      <c r="G6971">
        <v>25024630</v>
      </c>
      <c r="H6971" t="s">
        <v>2866</v>
      </c>
      <c r="I6971" t="s">
        <v>2737</v>
      </c>
      <c r="J6971" s="8">
        <v>43773.250694444447</v>
      </c>
      <c r="K6971">
        <v>250</v>
      </c>
      <c r="L6971">
        <v>49505</v>
      </c>
    </row>
    <row r="6972" spans="1:12" hidden="1" x14ac:dyDescent="0.25">
      <c r="A6972" t="s">
        <v>2476</v>
      </c>
      <c r="B6972" t="s">
        <v>2475</v>
      </c>
      <c r="C6972" t="s">
        <v>2474</v>
      </c>
      <c r="D6972">
        <v>13802.23</v>
      </c>
      <c r="E6972">
        <v>21</v>
      </c>
      <c r="F6972" t="s">
        <v>2768</v>
      </c>
      <c r="G6972">
        <v>25021916</v>
      </c>
      <c r="H6972" t="s">
        <v>2918</v>
      </c>
      <c r="I6972" t="s">
        <v>2737</v>
      </c>
      <c r="J6972" s="8">
        <v>43773.250694444447</v>
      </c>
      <c r="K6972">
        <v>250</v>
      </c>
      <c r="L6972">
        <v>49505</v>
      </c>
    </row>
    <row r="6973" spans="1:12" hidden="1" x14ac:dyDescent="0.25">
      <c r="A6973" t="s">
        <v>2476</v>
      </c>
      <c r="B6973" t="s">
        <v>2475</v>
      </c>
      <c r="C6973" t="s">
        <v>2474</v>
      </c>
      <c r="D6973">
        <v>13802.23</v>
      </c>
      <c r="E6973">
        <v>126</v>
      </c>
      <c r="F6973" t="s">
        <v>2895</v>
      </c>
      <c r="G6973">
        <v>25021563</v>
      </c>
      <c r="H6973" t="s">
        <v>2896</v>
      </c>
      <c r="I6973" t="s">
        <v>2737</v>
      </c>
      <c r="J6973" s="8">
        <v>43773.250694444447</v>
      </c>
      <c r="K6973">
        <v>250</v>
      </c>
      <c r="L6973">
        <v>49505</v>
      </c>
    </row>
    <row r="6974" spans="1:12" hidden="1" x14ac:dyDescent="0.25">
      <c r="A6974" t="s">
        <v>2476</v>
      </c>
      <c r="B6974" t="s">
        <v>2475</v>
      </c>
      <c r="C6974" t="s">
        <v>2474</v>
      </c>
      <c r="D6974">
        <v>13802.23</v>
      </c>
      <c r="E6974">
        <v>22</v>
      </c>
      <c r="F6974" t="s">
        <v>2737</v>
      </c>
      <c r="G6974">
        <v>25024769</v>
      </c>
      <c r="H6974" t="s">
        <v>2741</v>
      </c>
      <c r="I6974" t="s">
        <v>2737</v>
      </c>
      <c r="J6974" s="8">
        <v>43773.250694444447</v>
      </c>
      <c r="K6974">
        <v>250</v>
      </c>
      <c r="L6974">
        <v>49505</v>
      </c>
    </row>
    <row r="6975" spans="1:12" hidden="1" x14ac:dyDescent="0.25">
      <c r="A6975" t="s">
        <v>2476</v>
      </c>
      <c r="B6975" t="s">
        <v>2475</v>
      </c>
      <c r="C6975" t="s">
        <v>2474</v>
      </c>
      <c r="D6975">
        <v>13802.23</v>
      </c>
      <c r="E6975">
        <v>21</v>
      </c>
      <c r="F6975" t="s">
        <v>2846</v>
      </c>
      <c r="G6975">
        <v>25021248</v>
      </c>
      <c r="H6975" t="s">
        <v>3068</v>
      </c>
      <c r="I6975" t="s">
        <v>2737</v>
      </c>
      <c r="J6975" s="8">
        <v>43773.250694444447</v>
      </c>
      <c r="K6975">
        <v>250</v>
      </c>
      <c r="L6975">
        <v>49505</v>
      </c>
    </row>
    <row r="6976" spans="1:12" hidden="1" x14ac:dyDescent="0.25">
      <c r="A6976" t="s">
        <v>2476</v>
      </c>
      <c r="B6976" t="s">
        <v>2475</v>
      </c>
      <c r="C6976" t="s">
        <v>2474</v>
      </c>
      <c r="D6976">
        <v>13802.23</v>
      </c>
      <c r="E6976">
        <v>29</v>
      </c>
      <c r="F6976">
        <v>23469</v>
      </c>
      <c r="G6976">
        <v>25023469</v>
      </c>
      <c r="H6976" t="s">
        <v>3107</v>
      </c>
      <c r="I6976" t="s">
        <v>2737</v>
      </c>
      <c r="J6976" s="8">
        <v>43773.250694444447</v>
      </c>
      <c r="K6976">
        <v>250</v>
      </c>
      <c r="L6976">
        <v>49505</v>
      </c>
    </row>
    <row r="6977" spans="1:15" hidden="1" x14ac:dyDescent="0.25">
      <c r="A6977" t="s">
        <v>2476</v>
      </c>
      <c r="B6977" t="s">
        <v>2475</v>
      </c>
      <c r="C6977" t="s">
        <v>2474</v>
      </c>
      <c r="D6977">
        <v>13802.23</v>
      </c>
      <c r="E6977">
        <v>46</v>
      </c>
      <c r="F6977" t="s">
        <v>2737</v>
      </c>
      <c r="G6977">
        <v>25023527</v>
      </c>
      <c r="H6977" t="s">
        <v>2925</v>
      </c>
      <c r="I6977" t="s">
        <v>2737</v>
      </c>
      <c r="J6977" s="8">
        <v>43773.250694444447</v>
      </c>
      <c r="K6977">
        <v>250</v>
      </c>
      <c r="L6977">
        <v>49505</v>
      </c>
    </row>
    <row r="6978" spans="1:15" hidden="1" x14ac:dyDescent="0.25">
      <c r="A6978" t="s">
        <v>2476</v>
      </c>
      <c r="B6978" t="s">
        <v>2475</v>
      </c>
      <c r="C6978" t="s">
        <v>2474</v>
      </c>
      <c r="D6978">
        <v>13802.23</v>
      </c>
      <c r="E6978">
        <v>106</v>
      </c>
      <c r="F6978" t="s">
        <v>2759</v>
      </c>
      <c r="G6978">
        <v>25021407</v>
      </c>
      <c r="H6978" t="s">
        <v>2760</v>
      </c>
      <c r="I6978" t="s">
        <v>2737</v>
      </c>
      <c r="J6978" s="8">
        <v>43773.250694444447</v>
      </c>
      <c r="K6978">
        <v>250</v>
      </c>
      <c r="L6978">
        <v>49505</v>
      </c>
    </row>
    <row r="6979" spans="1:15" hidden="1" x14ac:dyDescent="0.25">
      <c r="A6979" t="s">
        <v>2476</v>
      </c>
      <c r="B6979" t="s">
        <v>2475</v>
      </c>
      <c r="C6979" t="s">
        <v>2474</v>
      </c>
      <c r="D6979">
        <v>13802.23</v>
      </c>
      <c r="E6979">
        <v>114</v>
      </c>
      <c r="F6979" t="s">
        <v>3018</v>
      </c>
      <c r="G6979">
        <v>63621129</v>
      </c>
      <c r="H6979" t="s">
        <v>3019</v>
      </c>
      <c r="I6979" t="s">
        <v>2737</v>
      </c>
      <c r="J6979" s="8">
        <v>43773.250694444447</v>
      </c>
      <c r="K6979">
        <v>636</v>
      </c>
      <c r="L6979">
        <v>49505</v>
      </c>
    </row>
    <row r="6980" spans="1:15" hidden="1" x14ac:dyDescent="0.25">
      <c r="A6980" t="s">
        <v>2476</v>
      </c>
      <c r="B6980" t="s">
        <v>2475</v>
      </c>
      <c r="C6980" t="s">
        <v>2474</v>
      </c>
      <c r="D6980">
        <v>13802.23</v>
      </c>
      <c r="E6980">
        <v>21</v>
      </c>
      <c r="F6980" t="s">
        <v>2848</v>
      </c>
      <c r="G6980">
        <v>63623574</v>
      </c>
      <c r="H6980" t="s">
        <v>2849</v>
      </c>
      <c r="I6980" t="s">
        <v>2737</v>
      </c>
      <c r="J6980" s="8">
        <v>43773.250694444447</v>
      </c>
      <c r="K6980">
        <v>636</v>
      </c>
      <c r="L6980">
        <v>49505</v>
      </c>
    </row>
    <row r="6981" spans="1:15" hidden="1" x14ac:dyDescent="0.25">
      <c r="A6981" t="s">
        <v>2476</v>
      </c>
      <c r="B6981" t="s">
        <v>2475</v>
      </c>
      <c r="C6981" t="s">
        <v>2474</v>
      </c>
      <c r="D6981">
        <v>13802.23</v>
      </c>
      <c r="E6981">
        <v>44</v>
      </c>
      <c r="F6981" t="s">
        <v>2795</v>
      </c>
      <c r="G6981">
        <v>63690720</v>
      </c>
      <c r="H6981" t="s">
        <v>2796</v>
      </c>
      <c r="I6981" t="s">
        <v>2737</v>
      </c>
      <c r="J6981" s="8">
        <v>43773.250694444447</v>
      </c>
      <c r="K6981">
        <v>636</v>
      </c>
      <c r="L6981">
        <v>49505</v>
      </c>
    </row>
    <row r="6982" spans="1:15" hidden="1" x14ac:dyDescent="0.25">
      <c r="A6982" t="s">
        <v>2476</v>
      </c>
      <c r="B6982" t="s">
        <v>2475</v>
      </c>
      <c r="C6982" t="s">
        <v>2474</v>
      </c>
      <c r="D6982">
        <v>13802.23</v>
      </c>
      <c r="E6982">
        <v>21</v>
      </c>
      <c r="F6982" t="s">
        <v>2897</v>
      </c>
      <c r="G6982">
        <v>25021100</v>
      </c>
      <c r="H6982" t="s">
        <v>2898</v>
      </c>
      <c r="I6982" t="s">
        <v>2737</v>
      </c>
      <c r="J6982" s="8">
        <v>43773.250694444447</v>
      </c>
      <c r="K6982">
        <v>250</v>
      </c>
      <c r="L6982">
        <v>49505</v>
      </c>
    </row>
    <row r="6983" spans="1:15" hidden="1" x14ac:dyDescent="0.25">
      <c r="A6983" t="s">
        <v>2476</v>
      </c>
      <c r="B6983" t="s">
        <v>2475</v>
      </c>
      <c r="C6983" t="s">
        <v>2474</v>
      </c>
      <c r="D6983">
        <v>13802.23</v>
      </c>
      <c r="E6983">
        <v>218</v>
      </c>
      <c r="F6983" t="s">
        <v>3049</v>
      </c>
      <c r="G6983">
        <v>63621126</v>
      </c>
      <c r="H6983" t="s">
        <v>3050</v>
      </c>
      <c r="I6983" t="s">
        <v>2737</v>
      </c>
      <c r="J6983" s="8">
        <v>43773.250694444447</v>
      </c>
      <c r="K6983">
        <v>636</v>
      </c>
      <c r="L6983">
        <v>49505</v>
      </c>
    </row>
    <row r="6984" spans="1:15" hidden="1" x14ac:dyDescent="0.25">
      <c r="A6984" t="s">
        <v>2476</v>
      </c>
      <c r="B6984" t="s">
        <v>2475</v>
      </c>
      <c r="C6984" t="s">
        <v>2474</v>
      </c>
      <c r="D6984">
        <v>13802.23</v>
      </c>
      <c r="E6984">
        <v>-21</v>
      </c>
      <c r="F6984" t="s">
        <v>2846</v>
      </c>
      <c r="G6984">
        <v>25021248</v>
      </c>
      <c r="H6984" t="s">
        <v>3068</v>
      </c>
      <c r="I6984" t="s">
        <v>2737</v>
      </c>
      <c r="J6984" s="8">
        <v>43773.250694444447</v>
      </c>
      <c r="K6984">
        <v>250</v>
      </c>
      <c r="L6984">
        <v>49505</v>
      </c>
    </row>
    <row r="6985" spans="1:15" hidden="1" x14ac:dyDescent="0.25">
      <c r="A6985" t="s">
        <v>2476</v>
      </c>
      <c r="B6985" t="s">
        <v>2475</v>
      </c>
      <c r="C6985" t="s">
        <v>2474</v>
      </c>
      <c r="D6985">
        <v>13802.23</v>
      </c>
      <c r="E6985">
        <v>4480</v>
      </c>
      <c r="F6985" t="s">
        <v>2737</v>
      </c>
      <c r="G6985">
        <v>36014005</v>
      </c>
      <c r="H6985" t="s">
        <v>3026</v>
      </c>
      <c r="I6985" t="s">
        <v>2737</v>
      </c>
      <c r="J6985" s="8">
        <v>43773.250694444447</v>
      </c>
      <c r="K6985">
        <v>360</v>
      </c>
      <c r="L6985">
        <v>49505</v>
      </c>
      <c r="M6985" s="19">
        <v>4687</v>
      </c>
      <c r="N6985" s="19">
        <f>M6985</f>
        <v>4687</v>
      </c>
    </row>
    <row r="6986" spans="1:15" hidden="1" x14ac:dyDescent="0.25">
      <c r="A6986" t="s">
        <v>2476</v>
      </c>
      <c r="B6986" t="s">
        <v>2475</v>
      </c>
      <c r="C6986" t="s">
        <v>2474</v>
      </c>
      <c r="D6986">
        <v>13802.23</v>
      </c>
      <c r="E6986">
        <v>2688</v>
      </c>
      <c r="F6986" t="s">
        <v>2737</v>
      </c>
      <c r="G6986">
        <v>36014006</v>
      </c>
      <c r="H6986" t="s">
        <v>3213</v>
      </c>
      <c r="I6986" t="s">
        <v>2737</v>
      </c>
      <c r="J6986" s="8">
        <v>43773.250694444447</v>
      </c>
      <c r="K6986">
        <v>360</v>
      </c>
      <c r="L6986">
        <v>49505</v>
      </c>
      <c r="M6986" s="19">
        <v>938</v>
      </c>
      <c r="N6986" s="19">
        <f>M6986*3</f>
        <v>2814</v>
      </c>
    </row>
    <row r="6987" spans="1:15" hidden="1" x14ac:dyDescent="0.25">
      <c r="A6987" t="s">
        <v>2476</v>
      </c>
      <c r="B6987" t="s">
        <v>2475</v>
      </c>
      <c r="C6987" t="s">
        <v>2474</v>
      </c>
      <c r="D6987">
        <v>13802.23</v>
      </c>
      <c r="E6987">
        <v>3131</v>
      </c>
      <c r="F6987" t="s">
        <v>2737</v>
      </c>
      <c r="G6987">
        <v>37013010</v>
      </c>
      <c r="H6987" t="s">
        <v>2747</v>
      </c>
      <c r="I6987" t="s">
        <v>2737</v>
      </c>
      <c r="J6987" s="8">
        <v>43773.250694444447</v>
      </c>
      <c r="K6987">
        <v>370</v>
      </c>
      <c r="L6987">
        <v>49505</v>
      </c>
      <c r="M6987" s="19">
        <v>33</v>
      </c>
      <c r="N6987">
        <f>E6987/31</f>
        <v>101</v>
      </c>
      <c r="O6987" s="19">
        <f>N6987*M6987</f>
        <v>3333</v>
      </c>
    </row>
    <row r="6988" spans="1:15" hidden="1" x14ac:dyDescent="0.25">
      <c r="A6988" t="s">
        <v>2476</v>
      </c>
      <c r="B6988" t="s">
        <v>2475</v>
      </c>
      <c r="C6988" t="s">
        <v>2474</v>
      </c>
      <c r="D6988">
        <v>13802.23</v>
      </c>
      <c r="E6988">
        <v>1216</v>
      </c>
      <c r="F6988">
        <v>17001</v>
      </c>
      <c r="G6988">
        <v>71017001</v>
      </c>
      <c r="H6988" t="s">
        <v>2900</v>
      </c>
      <c r="I6988" t="s">
        <v>2737</v>
      </c>
      <c r="J6988" s="8">
        <v>43773.250694444447</v>
      </c>
      <c r="K6988">
        <v>710</v>
      </c>
      <c r="L6988">
        <v>49505</v>
      </c>
      <c r="M6988" s="19">
        <v>1272</v>
      </c>
    </row>
    <row r="6989" spans="1:15" hidden="1" x14ac:dyDescent="0.25">
      <c r="A6989" t="s">
        <v>2476</v>
      </c>
      <c r="B6989" t="s">
        <v>2475</v>
      </c>
      <c r="C6989" t="s">
        <v>2474</v>
      </c>
      <c r="D6989">
        <v>13802.23</v>
      </c>
      <c r="E6989">
        <v>690</v>
      </c>
      <c r="F6989">
        <v>10260</v>
      </c>
      <c r="G6989">
        <v>71010260</v>
      </c>
      <c r="H6989" t="s">
        <v>2748</v>
      </c>
      <c r="I6989" t="s">
        <v>2737</v>
      </c>
      <c r="J6989" s="8">
        <v>43773.250694444447</v>
      </c>
      <c r="K6989">
        <v>710</v>
      </c>
      <c r="L6989">
        <v>49505</v>
      </c>
      <c r="M6989" s="19">
        <v>722</v>
      </c>
    </row>
    <row r="6990" spans="1:15" hidden="1" x14ac:dyDescent="0.25">
      <c r="A6990" t="s">
        <v>2377</v>
      </c>
      <c r="B6990" t="s">
        <v>2376</v>
      </c>
      <c r="C6990" t="s">
        <v>2375</v>
      </c>
      <c r="D6990">
        <v>15677.94</v>
      </c>
      <c r="E6990">
        <v>8.0500000000000007</v>
      </c>
      <c r="F6990" t="s">
        <v>2737</v>
      </c>
      <c r="G6990">
        <v>27210100</v>
      </c>
      <c r="H6990" t="s">
        <v>2750</v>
      </c>
      <c r="I6990" t="s">
        <v>2737</v>
      </c>
      <c r="J6990" s="8">
        <v>43899.320833333331</v>
      </c>
      <c r="K6990">
        <v>272</v>
      </c>
      <c r="L6990">
        <v>47562</v>
      </c>
    </row>
    <row r="6991" spans="1:15" hidden="1" x14ac:dyDescent="0.25">
      <c r="A6991" t="s">
        <v>2377</v>
      </c>
      <c r="B6991" t="s">
        <v>2376</v>
      </c>
      <c r="C6991" t="s">
        <v>2375</v>
      </c>
      <c r="D6991">
        <v>15677.94</v>
      </c>
      <c r="E6991">
        <v>6.69</v>
      </c>
      <c r="F6991" t="s">
        <v>2737</v>
      </c>
      <c r="G6991">
        <v>27269158</v>
      </c>
      <c r="H6991" t="s">
        <v>2930</v>
      </c>
      <c r="I6991" t="s">
        <v>2737</v>
      </c>
      <c r="J6991" s="8">
        <v>43899.320833333331</v>
      </c>
      <c r="K6991">
        <v>272</v>
      </c>
      <c r="L6991">
        <v>47562</v>
      </c>
    </row>
    <row r="6992" spans="1:15" hidden="1" x14ac:dyDescent="0.25">
      <c r="A6992" t="s">
        <v>2377</v>
      </c>
      <c r="B6992" t="s">
        <v>2376</v>
      </c>
      <c r="C6992" t="s">
        <v>2375</v>
      </c>
      <c r="D6992">
        <v>15677.94</v>
      </c>
      <c r="E6992">
        <v>11.85</v>
      </c>
      <c r="F6992" t="s">
        <v>2737</v>
      </c>
      <c r="G6992">
        <v>27069281</v>
      </c>
      <c r="H6992" t="s">
        <v>3022</v>
      </c>
      <c r="I6992" t="s">
        <v>2737</v>
      </c>
      <c r="J6992" s="8">
        <v>43899.320833333331</v>
      </c>
      <c r="K6992">
        <v>270</v>
      </c>
      <c r="L6992">
        <v>47562</v>
      </c>
    </row>
    <row r="6993" spans="1:12" hidden="1" x14ac:dyDescent="0.25">
      <c r="A6993" t="s">
        <v>2377</v>
      </c>
      <c r="B6993" t="s">
        <v>2376</v>
      </c>
      <c r="C6993" t="s">
        <v>2375</v>
      </c>
      <c r="D6993">
        <v>15677.94</v>
      </c>
      <c r="E6993">
        <v>278.93</v>
      </c>
      <c r="F6993">
        <v>13030</v>
      </c>
      <c r="G6993">
        <v>27013030</v>
      </c>
      <c r="H6993" t="s">
        <v>3060</v>
      </c>
      <c r="I6993" t="s">
        <v>2737</v>
      </c>
      <c r="J6993" s="8">
        <v>43899.320833333331</v>
      </c>
      <c r="K6993">
        <v>270</v>
      </c>
      <c r="L6993">
        <v>47562</v>
      </c>
    </row>
    <row r="6994" spans="1:12" hidden="1" x14ac:dyDescent="0.25">
      <c r="A6994" t="s">
        <v>2377</v>
      </c>
      <c r="B6994" t="s">
        <v>2376</v>
      </c>
      <c r="C6994" t="s">
        <v>2375</v>
      </c>
      <c r="D6994">
        <v>15677.94</v>
      </c>
      <c r="E6994">
        <v>21.24</v>
      </c>
      <c r="F6994" t="s">
        <v>2737</v>
      </c>
      <c r="G6994">
        <v>27210100</v>
      </c>
      <c r="H6994" t="s">
        <v>2750</v>
      </c>
      <c r="I6994" t="s">
        <v>2737</v>
      </c>
      <c r="J6994" s="8">
        <v>43899.320833333331</v>
      </c>
      <c r="K6994">
        <v>272</v>
      </c>
      <c r="L6994">
        <v>47562</v>
      </c>
    </row>
    <row r="6995" spans="1:12" hidden="1" x14ac:dyDescent="0.25">
      <c r="A6995" t="s">
        <v>2377</v>
      </c>
      <c r="B6995" t="s">
        <v>2376</v>
      </c>
      <c r="C6995" t="s">
        <v>2375</v>
      </c>
      <c r="D6995">
        <v>15677.94</v>
      </c>
      <c r="E6995">
        <v>14.46</v>
      </c>
      <c r="F6995" t="s">
        <v>2773</v>
      </c>
      <c r="G6995">
        <v>27038236</v>
      </c>
      <c r="H6995" t="s">
        <v>2774</v>
      </c>
      <c r="I6995" t="s">
        <v>2737</v>
      </c>
      <c r="J6995" s="8">
        <v>43899.320833333331</v>
      </c>
      <c r="K6995">
        <v>270</v>
      </c>
      <c r="L6995">
        <v>47562</v>
      </c>
    </row>
    <row r="6996" spans="1:12" hidden="1" x14ac:dyDescent="0.25">
      <c r="A6996" t="s">
        <v>2377</v>
      </c>
      <c r="B6996" t="s">
        <v>2376</v>
      </c>
      <c r="C6996" t="s">
        <v>2375</v>
      </c>
      <c r="D6996">
        <v>15677.94</v>
      </c>
      <c r="E6996">
        <v>148.56</v>
      </c>
      <c r="F6996" t="s">
        <v>2737</v>
      </c>
      <c r="G6996">
        <v>27210100</v>
      </c>
      <c r="H6996" t="s">
        <v>2750</v>
      </c>
      <c r="I6996" t="s">
        <v>2737</v>
      </c>
      <c r="J6996" s="8">
        <v>43899.320833333331</v>
      </c>
      <c r="K6996">
        <v>272</v>
      </c>
      <c r="L6996">
        <v>47562</v>
      </c>
    </row>
    <row r="6997" spans="1:12" hidden="1" x14ac:dyDescent="0.25">
      <c r="A6997" t="s">
        <v>2377</v>
      </c>
      <c r="B6997" t="s">
        <v>2376</v>
      </c>
      <c r="C6997" t="s">
        <v>2375</v>
      </c>
      <c r="D6997">
        <v>15677.94</v>
      </c>
      <c r="E6997">
        <v>127.39</v>
      </c>
      <c r="F6997" t="s">
        <v>3218</v>
      </c>
      <c r="G6997">
        <v>27210110</v>
      </c>
      <c r="H6997" t="s">
        <v>3219</v>
      </c>
      <c r="I6997" t="s">
        <v>2737</v>
      </c>
      <c r="J6997" s="8">
        <v>43899.320833333331</v>
      </c>
      <c r="K6997">
        <v>272</v>
      </c>
      <c r="L6997">
        <v>47562</v>
      </c>
    </row>
    <row r="6998" spans="1:12" hidden="1" x14ac:dyDescent="0.25">
      <c r="A6998" t="s">
        <v>2377</v>
      </c>
      <c r="B6998" t="s">
        <v>2376</v>
      </c>
      <c r="C6998" t="s">
        <v>2375</v>
      </c>
      <c r="D6998">
        <v>15677.94</v>
      </c>
      <c r="E6998">
        <v>89.13</v>
      </c>
      <c r="F6998" t="s">
        <v>2737</v>
      </c>
      <c r="G6998">
        <v>27210100</v>
      </c>
      <c r="H6998" t="s">
        <v>2750</v>
      </c>
      <c r="I6998" t="s">
        <v>2737</v>
      </c>
      <c r="J6998" s="8">
        <v>43899.320833333331</v>
      </c>
      <c r="K6998">
        <v>272</v>
      </c>
      <c r="L6998">
        <v>47562</v>
      </c>
    </row>
    <row r="6999" spans="1:12" hidden="1" x14ac:dyDescent="0.25">
      <c r="A6999" t="s">
        <v>2377</v>
      </c>
      <c r="B6999" t="s">
        <v>2376</v>
      </c>
      <c r="C6999" t="s">
        <v>2375</v>
      </c>
      <c r="D6999">
        <v>15677.94</v>
      </c>
      <c r="E6999">
        <v>89.13</v>
      </c>
      <c r="F6999" t="s">
        <v>2737</v>
      </c>
      <c r="G6999">
        <v>27210100</v>
      </c>
      <c r="H6999" t="s">
        <v>2750</v>
      </c>
      <c r="I6999" t="s">
        <v>2737</v>
      </c>
      <c r="J6999" s="8">
        <v>43899.320833333331</v>
      </c>
      <c r="K6999">
        <v>272</v>
      </c>
      <c r="L6999">
        <v>47562</v>
      </c>
    </row>
    <row r="7000" spans="1:12" hidden="1" x14ac:dyDescent="0.25">
      <c r="A7000" t="s">
        <v>2377</v>
      </c>
      <c r="B7000" t="s">
        <v>2376</v>
      </c>
      <c r="C7000" t="s">
        <v>2375</v>
      </c>
      <c r="D7000">
        <v>15677.94</v>
      </c>
      <c r="E7000">
        <v>178.27</v>
      </c>
      <c r="F7000" t="s">
        <v>2737</v>
      </c>
      <c r="G7000">
        <v>27210100</v>
      </c>
      <c r="H7000" t="s">
        <v>2750</v>
      </c>
      <c r="I7000" t="s">
        <v>2737</v>
      </c>
      <c r="J7000" s="8">
        <v>43899.320833333331</v>
      </c>
      <c r="K7000">
        <v>272</v>
      </c>
      <c r="L7000">
        <v>47562</v>
      </c>
    </row>
    <row r="7001" spans="1:12" hidden="1" x14ac:dyDescent="0.25">
      <c r="A7001" t="s">
        <v>2377</v>
      </c>
      <c r="B7001" t="s">
        <v>2376</v>
      </c>
      <c r="C7001" t="s">
        <v>2375</v>
      </c>
      <c r="D7001">
        <v>15677.94</v>
      </c>
      <c r="E7001">
        <v>702.18</v>
      </c>
      <c r="F7001" t="s">
        <v>2737</v>
      </c>
      <c r="G7001">
        <v>27210100</v>
      </c>
      <c r="H7001" t="s">
        <v>2750</v>
      </c>
      <c r="I7001" t="s">
        <v>2737</v>
      </c>
      <c r="J7001" s="8">
        <v>43899.320833333331</v>
      </c>
      <c r="K7001">
        <v>272</v>
      </c>
      <c r="L7001">
        <v>47562</v>
      </c>
    </row>
    <row r="7002" spans="1:12" hidden="1" x14ac:dyDescent="0.25">
      <c r="A7002" t="s">
        <v>2377</v>
      </c>
      <c r="B7002" t="s">
        <v>2376</v>
      </c>
      <c r="C7002" t="s">
        <v>2375</v>
      </c>
      <c r="D7002">
        <v>15677.94</v>
      </c>
      <c r="E7002">
        <v>176.81</v>
      </c>
      <c r="F7002" t="s">
        <v>2737</v>
      </c>
      <c r="G7002">
        <v>27210100</v>
      </c>
      <c r="H7002" t="s">
        <v>2750</v>
      </c>
      <c r="I7002" t="s">
        <v>2737</v>
      </c>
      <c r="J7002" s="8">
        <v>43899.320833333331</v>
      </c>
      <c r="K7002">
        <v>272</v>
      </c>
      <c r="L7002">
        <v>47562</v>
      </c>
    </row>
    <row r="7003" spans="1:12" hidden="1" x14ac:dyDescent="0.25">
      <c r="A7003" t="s">
        <v>2377</v>
      </c>
      <c r="B7003" t="s">
        <v>2376</v>
      </c>
      <c r="C7003" t="s">
        <v>2375</v>
      </c>
      <c r="D7003">
        <v>15677.94</v>
      </c>
      <c r="E7003">
        <v>49.66</v>
      </c>
      <c r="F7003" t="s">
        <v>2737</v>
      </c>
      <c r="G7003">
        <v>27210100</v>
      </c>
      <c r="H7003" t="s">
        <v>2750</v>
      </c>
      <c r="I7003" t="s">
        <v>2737</v>
      </c>
      <c r="J7003" s="8">
        <v>43899.320833333331</v>
      </c>
      <c r="K7003">
        <v>272</v>
      </c>
      <c r="L7003">
        <v>47562</v>
      </c>
    </row>
    <row r="7004" spans="1:12" hidden="1" x14ac:dyDescent="0.25">
      <c r="A7004" t="s">
        <v>2377</v>
      </c>
      <c r="B7004" t="s">
        <v>2376</v>
      </c>
      <c r="C7004" t="s">
        <v>2375</v>
      </c>
      <c r="D7004">
        <v>15677.94</v>
      </c>
      <c r="E7004">
        <v>740.25</v>
      </c>
      <c r="F7004" t="s">
        <v>2737</v>
      </c>
      <c r="G7004">
        <v>27210100</v>
      </c>
      <c r="H7004" t="s">
        <v>2750</v>
      </c>
      <c r="I7004" t="s">
        <v>2737</v>
      </c>
      <c r="J7004" s="8">
        <v>43899.320833333331</v>
      </c>
      <c r="K7004">
        <v>272</v>
      </c>
      <c r="L7004">
        <v>47562</v>
      </c>
    </row>
    <row r="7005" spans="1:12" hidden="1" x14ac:dyDescent="0.25">
      <c r="A7005" t="s">
        <v>2377</v>
      </c>
      <c r="B7005" t="s">
        <v>2376</v>
      </c>
      <c r="C7005" t="s">
        <v>2375</v>
      </c>
      <c r="D7005">
        <v>15677.94</v>
      </c>
      <c r="E7005">
        <v>-127.39</v>
      </c>
      <c r="F7005" t="s">
        <v>3218</v>
      </c>
      <c r="G7005">
        <v>27210110</v>
      </c>
      <c r="H7005" t="s">
        <v>3219</v>
      </c>
      <c r="I7005" t="s">
        <v>2737</v>
      </c>
      <c r="J7005" s="8">
        <v>43899.320833333331</v>
      </c>
      <c r="K7005">
        <v>272</v>
      </c>
      <c r="L7005">
        <v>47562</v>
      </c>
    </row>
    <row r="7006" spans="1:12" hidden="1" x14ac:dyDescent="0.25">
      <c r="A7006" t="s">
        <v>2377</v>
      </c>
      <c r="B7006" t="s">
        <v>2376</v>
      </c>
      <c r="C7006" t="s">
        <v>2375</v>
      </c>
      <c r="D7006">
        <v>15677.94</v>
      </c>
      <c r="E7006">
        <v>-740.25</v>
      </c>
      <c r="F7006" t="s">
        <v>2737</v>
      </c>
      <c r="G7006">
        <v>27210100</v>
      </c>
      <c r="H7006" t="s">
        <v>2750</v>
      </c>
      <c r="I7006" t="s">
        <v>2737</v>
      </c>
      <c r="J7006" s="8">
        <v>43899.320833333331</v>
      </c>
      <c r="K7006">
        <v>272</v>
      </c>
      <c r="L7006">
        <v>47562</v>
      </c>
    </row>
    <row r="7007" spans="1:12" hidden="1" x14ac:dyDescent="0.25">
      <c r="A7007" t="s">
        <v>2377</v>
      </c>
      <c r="B7007" t="s">
        <v>2376</v>
      </c>
      <c r="C7007" t="s">
        <v>2375</v>
      </c>
      <c r="D7007">
        <v>15677.94</v>
      </c>
      <c r="E7007">
        <v>-351.09</v>
      </c>
      <c r="F7007" t="s">
        <v>2737</v>
      </c>
      <c r="G7007">
        <v>27210100</v>
      </c>
      <c r="H7007" t="s">
        <v>2750</v>
      </c>
      <c r="I7007" t="s">
        <v>2737</v>
      </c>
      <c r="J7007" s="8">
        <v>43899.320833333331</v>
      </c>
      <c r="K7007">
        <v>272</v>
      </c>
      <c r="L7007">
        <v>47562</v>
      </c>
    </row>
    <row r="7008" spans="1:12" hidden="1" x14ac:dyDescent="0.25">
      <c r="A7008" t="s">
        <v>2377</v>
      </c>
      <c r="B7008" t="s">
        <v>2376</v>
      </c>
      <c r="C7008" t="s">
        <v>2375</v>
      </c>
      <c r="D7008">
        <v>15677.94</v>
      </c>
      <c r="E7008">
        <v>6.81</v>
      </c>
      <c r="F7008" t="s">
        <v>2737</v>
      </c>
      <c r="G7008">
        <v>27210100</v>
      </c>
      <c r="H7008" t="s">
        <v>2750</v>
      </c>
      <c r="I7008" t="s">
        <v>2737</v>
      </c>
      <c r="J7008" s="8">
        <v>43899.320833333331</v>
      </c>
      <c r="K7008">
        <v>272</v>
      </c>
      <c r="L7008">
        <v>47562</v>
      </c>
    </row>
    <row r="7009" spans="1:12" hidden="1" x14ac:dyDescent="0.25">
      <c r="A7009" t="s">
        <v>2377</v>
      </c>
      <c r="B7009" t="s">
        <v>2376</v>
      </c>
      <c r="C7009" t="s">
        <v>2375</v>
      </c>
      <c r="D7009">
        <v>15677.94</v>
      </c>
      <c r="E7009">
        <v>143.96</v>
      </c>
      <c r="F7009" t="s">
        <v>2737</v>
      </c>
      <c r="G7009">
        <v>27210100</v>
      </c>
      <c r="H7009" t="s">
        <v>2750</v>
      </c>
      <c r="I7009" t="s">
        <v>2737</v>
      </c>
      <c r="J7009" s="8">
        <v>43899.320833333331</v>
      </c>
      <c r="K7009">
        <v>272</v>
      </c>
      <c r="L7009">
        <v>47562</v>
      </c>
    </row>
    <row r="7010" spans="1:12" hidden="1" x14ac:dyDescent="0.25">
      <c r="A7010" t="s">
        <v>2377</v>
      </c>
      <c r="B7010" t="s">
        <v>2376</v>
      </c>
      <c r="C7010" t="s">
        <v>2375</v>
      </c>
      <c r="D7010">
        <v>15677.94</v>
      </c>
      <c r="E7010">
        <v>12.48</v>
      </c>
      <c r="F7010" t="s">
        <v>2737</v>
      </c>
      <c r="G7010">
        <v>27101000</v>
      </c>
      <c r="H7010" t="s">
        <v>2956</v>
      </c>
      <c r="I7010" t="s">
        <v>2737</v>
      </c>
      <c r="J7010" s="8">
        <v>43899.320833333331</v>
      </c>
      <c r="K7010">
        <v>271</v>
      </c>
      <c r="L7010">
        <v>47562</v>
      </c>
    </row>
    <row r="7011" spans="1:12" hidden="1" x14ac:dyDescent="0.25">
      <c r="A7011" t="s">
        <v>2377</v>
      </c>
      <c r="B7011" t="s">
        <v>2376</v>
      </c>
      <c r="C7011" t="s">
        <v>2375</v>
      </c>
      <c r="D7011">
        <v>15677.94</v>
      </c>
      <c r="E7011">
        <v>46.77</v>
      </c>
      <c r="F7011">
        <v>13031</v>
      </c>
      <c r="G7011">
        <v>27013031</v>
      </c>
      <c r="H7011" t="s">
        <v>3149</v>
      </c>
      <c r="I7011" t="s">
        <v>2737</v>
      </c>
      <c r="J7011" s="8">
        <v>43899.320833333331</v>
      </c>
      <c r="K7011">
        <v>270</v>
      </c>
      <c r="L7011">
        <v>47562</v>
      </c>
    </row>
    <row r="7012" spans="1:12" hidden="1" x14ac:dyDescent="0.25">
      <c r="A7012" t="s">
        <v>2377</v>
      </c>
      <c r="B7012" t="s">
        <v>2376</v>
      </c>
      <c r="C7012" t="s">
        <v>2375</v>
      </c>
      <c r="D7012">
        <v>15677.94</v>
      </c>
      <c r="E7012">
        <v>47.99</v>
      </c>
      <c r="F7012" t="s">
        <v>2737</v>
      </c>
      <c r="G7012">
        <v>27210100</v>
      </c>
      <c r="H7012" t="s">
        <v>2750</v>
      </c>
      <c r="I7012" t="s">
        <v>2737</v>
      </c>
      <c r="J7012" s="8">
        <v>43899.320833333331</v>
      </c>
      <c r="K7012">
        <v>272</v>
      </c>
      <c r="L7012">
        <v>47562</v>
      </c>
    </row>
    <row r="7013" spans="1:12" hidden="1" x14ac:dyDescent="0.25">
      <c r="A7013" t="s">
        <v>2377</v>
      </c>
      <c r="B7013" t="s">
        <v>2376</v>
      </c>
      <c r="C7013" t="s">
        <v>2375</v>
      </c>
      <c r="D7013">
        <v>15677.94</v>
      </c>
      <c r="E7013">
        <v>7.06</v>
      </c>
      <c r="F7013" t="s">
        <v>2737</v>
      </c>
      <c r="G7013">
        <v>27069170</v>
      </c>
      <c r="H7013" t="s">
        <v>2772</v>
      </c>
      <c r="I7013" t="s">
        <v>2737</v>
      </c>
      <c r="J7013" s="8">
        <v>43899.320833333331</v>
      </c>
      <c r="K7013">
        <v>270</v>
      </c>
      <c r="L7013">
        <v>47562</v>
      </c>
    </row>
    <row r="7014" spans="1:12" hidden="1" x14ac:dyDescent="0.25">
      <c r="A7014" t="s">
        <v>2377</v>
      </c>
      <c r="B7014" t="s">
        <v>2376</v>
      </c>
      <c r="C7014" t="s">
        <v>2375</v>
      </c>
      <c r="D7014">
        <v>15677.94</v>
      </c>
      <c r="E7014">
        <v>22.56</v>
      </c>
      <c r="F7014" t="s">
        <v>2752</v>
      </c>
      <c r="G7014">
        <v>27038238</v>
      </c>
      <c r="H7014" t="s">
        <v>2753</v>
      </c>
      <c r="I7014" t="s">
        <v>2737</v>
      </c>
      <c r="J7014" s="8">
        <v>43899.320833333331</v>
      </c>
      <c r="K7014">
        <v>270</v>
      </c>
      <c r="L7014">
        <v>47562</v>
      </c>
    </row>
    <row r="7015" spans="1:12" hidden="1" x14ac:dyDescent="0.25">
      <c r="A7015" t="s">
        <v>2377</v>
      </c>
      <c r="B7015" t="s">
        <v>2376</v>
      </c>
      <c r="C7015" t="s">
        <v>2375</v>
      </c>
      <c r="D7015">
        <v>15677.94</v>
      </c>
      <c r="E7015">
        <v>11.59</v>
      </c>
      <c r="F7015" t="s">
        <v>2737</v>
      </c>
      <c r="G7015">
        <v>27069212</v>
      </c>
      <c r="H7015" t="s">
        <v>2754</v>
      </c>
      <c r="I7015" t="s">
        <v>2737</v>
      </c>
      <c r="J7015" s="8">
        <v>43899.320833333331</v>
      </c>
      <c r="K7015">
        <v>270</v>
      </c>
      <c r="L7015">
        <v>47562</v>
      </c>
    </row>
    <row r="7016" spans="1:12" hidden="1" x14ac:dyDescent="0.25">
      <c r="A7016" t="s">
        <v>2377</v>
      </c>
      <c r="B7016" t="s">
        <v>2376</v>
      </c>
      <c r="C7016" t="s">
        <v>2375</v>
      </c>
      <c r="D7016">
        <v>15677.94</v>
      </c>
      <c r="E7016">
        <v>10.53</v>
      </c>
      <c r="F7016" t="s">
        <v>2737</v>
      </c>
      <c r="G7016">
        <v>27013394</v>
      </c>
      <c r="H7016" t="s">
        <v>2789</v>
      </c>
      <c r="I7016" t="s">
        <v>2737</v>
      </c>
      <c r="J7016" s="8">
        <v>43899.320833333331</v>
      </c>
      <c r="K7016">
        <v>270</v>
      </c>
      <c r="L7016">
        <v>47562</v>
      </c>
    </row>
    <row r="7017" spans="1:12" hidden="1" x14ac:dyDescent="0.25">
      <c r="A7017" t="s">
        <v>2377</v>
      </c>
      <c r="B7017" t="s">
        <v>2376</v>
      </c>
      <c r="C7017" t="s">
        <v>2375</v>
      </c>
      <c r="D7017">
        <v>15677.94</v>
      </c>
      <c r="E7017">
        <v>7.35</v>
      </c>
      <c r="F7017" t="s">
        <v>2737</v>
      </c>
      <c r="G7017">
        <v>27013392</v>
      </c>
      <c r="H7017" t="s">
        <v>2755</v>
      </c>
      <c r="I7017" t="s">
        <v>2737</v>
      </c>
      <c r="J7017" s="8">
        <v>43899.320833333331</v>
      </c>
      <c r="K7017">
        <v>270</v>
      </c>
      <c r="L7017">
        <v>47562</v>
      </c>
    </row>
    <row r="7018" spans="1:12" hidden="1" x14ac:dyDescent="0.25">
      <c r="A7018" t="s">
        <v>2377</v>
      </c>
      <c r="B7018" t="s">
        <v>2376</v>
      </c>
      <c r="C7018" t="s">
        <v>2375</v>
      </c>
      <c r="D7018">
        <v>15677.94</v>
      </c>
      <c r="E7018">
        <v>27.34</v>
      </c>
      <c r="F7018" t="s">
        <v>2737</v>
      </c>
      <c r="G7018">
        <v>27013399</v>
      </c>
      <c r="H7018" t="s">
        <v>2739</v>
      </c>
      <c r="I7018" t="s">
        <v>2737</v>
      </c>
      <c r="J7018" s="8">
        <v>43899.320833333331</v>
      </c>
      <c r="K7018">
        <v>270</v>
      </c>
      <c r="L7018">
        <v>47562</v>
      </c>
    </row>
    <row r="7019" spans="1:12" hidden="1" x14ac:dyDescent="0.25">
      <c r="A7019" t="s">
        <v>2377</v>
      </c>
      <c r="B7019" t="s">
        <v>2376</v>
      </c>
      <c r="C7019" t="s">
        <v>2375</v>
      </c>
      <c r="D7019">
        <v>15677.94</v>
      </c>
      <c r="E7019">
        <v>10.97</v>
      </c>
      <c r="F7019" t="s">
        <v>2737</v>
      </c>
      <c r="G7019">
        <v>27280043</v>
      </c>
      <c r="H7019" t="s">
        <v>2740</v>
      </c>
      <c r="I7019" t="s">
        <v>2737</v>
      </c>
      <c r="J7019" s="8">
        <v>43899.320833333331</v>
      </c>
      <c r="K7019">
        <v>272</v>
      </c>
      <c r="L7019">
        <v>47562</v>
      </c>
    </row>
    <row r="7020" spans="1:12" hidden="1" x14ac:dyDescent="0.25">
      <c r="A7020" t="s">
        <v>2377</v>
      </c>
      <c r="B7020" t="s">
        <v>2376</v>
      </c>
      <c r="C7020" t="s">
        <v>2375</v>
      </c>
      <c r="D7020">
        <v>15677.94</v>
      </c>
      <c r="E7020">
        <v>10.41</v>
      </c>
      <c r="F7020" t="s">
        <v>2737</v>
      </c>
      <c r="G7020">
        <v>25815118</v>
      </c>
      <c r="H7020" t="s">
        <v>3031</v>
      </c>
      <c r="I7020" t="s">
        <v>2737</v>
      </c>
      <c r="J7020" s="8">
        <v>43899.320833333331</v>
      </c>
      <c r="K7020">
        <v>258</v>
      </c>
      <c r="L7020">
        <v>47562</v>
      </c>
    </row>
    <row r="7021" spans="1:12" hidden="1" x14ac:dyDescent="0.25">
      <c r="A7021" t="s">
        <v>2377</v>
      </c>
      <c r="B7021" t="s">
        <v>2376</v>
      </c>
      <c r="C7021" t="s">
        <v>2375</v>
      </c>
      <c r="D7021">
        <v>15677.94</v>
      </c>
      <c r="E7021">
        <v>44.6</v>
      </c>
      <c r="F7021">
        <v>37024</v>
      </c>
      <c r="G7021">
        <v>27037024</v>
      </c>
      <c r="H7021" t="s">
        <v>2835</v>
      </c>
      <c r="I7021" t="s">
        <v>2737</v>
      </c>
      <c r="J7021" s="8">
        <v>43899.320833333331</v>
      </c>
      <c r="K7021">
        <v>270</v>
      </c>
      <c r="L7021">
        <v>47562</v>
      </c>
    </row>
    <row r="7022" spans="1:12" hidden="1" x14ac:dyDescent="0.25">
      <c r="A7022" t="s">
        <v>2377</v>
      </c>
      <c r="B7022" t="s">
        <v>2376</v>
      </c>
      <c r="C7022" t="s">
        <v>2375</v>
      </c>
      <c r="D7022">
        <v>15677.94</v>
      </c>
      <c r="E7022">
        <v>7.87</v>
      </c>
      <c r="F7022" t="s">
        <v>2737</v>
      </c>
      <c r="G7022">
        <v>27210100</v>
      </c>
      <c r="H7022" t="s">
        <v>2750</v>
      </c>
      <c r="I7022" t="s">
        <v>2737</v>
      </c>
      <c r="J7022" s="8">
        <v>43899.320833333331</v>
      </c>
      <c r="K7022">
        <v>272</v>
      </c>
      <c r="L7022">
        <v>47562</v>
      </c>
    </row>
    <row r="7023" spans="1:12" hidden="1" x14ac:dyDescent="0.25">
      <c r="A7023" t="s">
        <v>2377</v>
      </c>
      <c r="B7023" t="s">
        <v>2376</v>
      </c>
      <c r="C7023" t="s">
        <v>2375</v>
      </c>
      <c r="D7023">
        <v>15677.94</v>
      </c>
      <c r="E7023">
        <v>7.87</v>
      </c>
      <c r="F7023" t="s">
        <v>2737</v>
      </c>
      <c r="G7023">
        <v>27210100</v>
      </c>
      <c r="H7023" t="s">
        <v>2750</v>
      </c>
      <c r="I7023" t="s">
        <v>2737</v>
      </c>
      <c r="J7023" s="8">
        <v>43899.320833333331</v>
      </c>
      <c r="K7023">
        <v>272</v>
      </c>
      <c r="L7023">
        <v>47562</v>
      </c>
    </row>
    <row r="7024" spans="1:12" hidden="1" x14ac:dyDescent="0.25">
      <c r="A7024" t="s">
        <v>2377</v>
      </c>
      <c r="B7024" t="s">
        <v>2376</v>
      </c>
      <c r="C7024" t="s">
        <v>2375</v>
      </c>
      <c r="D7024">
        <v>15677.94</v>
      </c>
      <c r="E7024">
        <v>21</v>
      </c>
      <c r="F7024" t="s">
        <v>2846</v>
      </c>
      <c r="G7024">
        <v>25021248</v>
      </c>
      <c r="H7024" t="s">
        <v>3068</v>
      </c>
      <c r="I7024" t="s">
        <v>2737</v>
      </c>
      <c r="J7024" s="8">
        <v>43899.320833333331</v>
      </c>
      <c r="K7024">
        <v>250</v>
      </c>
      <c r="L7024">
        <v>47562</v>
      </c>
    </row>
    <row r="7025" spans="1:13" hidden="1" x14ac:dyDescent="0.25">
      <c r="A7025" t="s">
        <v>2377</v>
      </c>
      <c r="B7025" t="s">
        <v>2376</v>
      </c>
      <c r="C7025" t="s">
        <v>2375</v>
      </c>
      <c r="D7025">
        <v>15677.94</v>
      </c>
      <c r="E7025">
        <v>46</v>
      </c>
      <c r="F7025" t="s">
        <v>2742</v>
      </c>
      <c r="G7025">
        <v>25021907</v>
      </c>
      <c r="H7025" t="s">
        <v>2743</v>
      </c>
      <c r="I7025" t="s">
        <v>2737</v>
      </c>
      <c r="J7025" s="8">
        <v>43899.320833333331</v>
      </c>
      <c r="K7025">
        <v>250</v>
      </c>
      <c r="L7025">
        <v>47562</v>
      </c>
    </row>
    <row r="7026" spans="1:13" hidden="1" x14ac:dyDescent="0.25">
      <c r="A7026" t="s">
        <v>2377</v>
      </c>
      <c r="B7026" t="s">
        <v>2376</v>
      </c>
      <c r="C7026" t="s">
        <v>2375</v>
      </c>
      <c r="D7026">
        <v>15677.94</v>
      </c>
      <c r="E7026">
        <v>21</v>
      </c>
      <c r="F7026" t="s">
        <v>2768</v>
      </c>
      <c r="G7026">
        <v>25021916</v>
      </c>
      <c r="H7026" t="s">
        <v>2918</v>
      </c>
      <c r="I7026" t="s">
        <v>2737</v>
      </c>
      <c r="J7026" s="8">
        <v>43899.320833333331</v>
      </c>
      <c r="K7026">
        <v>250</v>
      </c>
      <c r="L7026">
        <v>47562</v>
      </c>
    </row>
    <row r="7027" spans="1:13" hidden="1" x14ac:dyDescent="0.25">
      <c r="A7027" t="s">
        <v>2377</v>
      </c>
      <c r="B7027" t="s">
        <v>2376</v>
      </c>
      <c r="C7027" t="s">
        <v>2375</v>
      </c>
      <c r="D7027">
        <v>15677.94</v>
      </c>
      <c r="E7027">
        <v>57</v>
      </c>
      <c r="F7027">
        <v>22432</v>
      </c>
      <c r="G7027">
        <v>25022432</v>
      </c>
      <c r="H7027" t="s">
        <v>3033</v>
      </c>
      <c r="I7027" t="s">
        <v>2737</v>
      </c>
      <c r="J7027" s="8">
        <v>43899.320833333331</v>
      </c>
      <c r="K7027">
        <v>250</v>
      </c>
      <c r="L7027">
        <v>47562</v>
      </c>
    </row>
    <row r="7028" spans="1:13" hidden="1" x14ac:dyDescent="0.25">
      <c r="A7028" t="s">
        <v>2377</v>
      </c>
      <c r="B7028" t="s">
        <v>2376</v>
      </c>
      <c r="C7028" t="s">
        <v>2375</v>
      </c>
      <c r="D7028">
        <v>15677.94</v>
      </c>
      <c r="E7028">
        <v>-57</v>
      </c>
      <c r="F7028">
        <v>22432</v>
      </c>
      <c r="G7028">
        <v>25022432</v>
      </c>
      <c r="H7028" t="s">
        <v>3033</v>
      </c>
      <c r="I7028" t="s">
        <v>2737</v>
      </c>
      <c r="J7028" s="8">
        <v>43899.320833333331</v>
      </c>
      <c r="K7028">
        <v>250</v>
      </c>
      <c r="L7028">
        <v>47562</v>
      </c>
    </row>
    <row r="7029" spans="1:13" hidden="1" x14ac:dyDescent="0.25">
      <c r="A7029" t="s">
        <v>2377</v>
      </c>
      <c r="B7029" t="s">
        <v>2376</v>
      </c>
      <c r="C7029" t="s">
        <v>2375</v>
      </c>
      <c r="D7029">
        <v>15677.94</v>
      </c>
      <c r="E7029">
        <v>21</v>
      </c>
      <c r="F7029" t="s">
        <v>2759</v>
      </c>
      <c r="G7029">
        <v>25022093</v>
      </c>
      <c r="H7029" t="s">
        <v>2924</v>
      </c>
      <c r="I7029" t="s">
        <v>2737</v>
      </c>
      <c r="J7029" s="8">
        <v>43899.320833333331</v>
      </c>
      <c r="K7029">
        <v>250</v>
      </c>
      <c r="L7029">
        <v>47562</v>
      </c>
    </row>
    <row r="7030" spans="1:13" hidden="1" x14ac:dyDescent="0.25">
      <c r="A7030" t="s">
        <v>2377</v>
      </c>
      <c r="B7030" t="s">
        <v>2376</v>
      </c>
      <c r="C7030" t="s">
        <v>2375</v>
      </c>
      <c r="D7030">
        <v>15677.94</v>
      </c>
      <c r="E7030">
        <v>19</v>
      </c>
      <c r="F7030" t="s">
        <v>2865</v>
      </c>
      <c r="G7030">
        <v>63690669</v>
      </c>
      <c r="H7030" t="s">
        <v>3234</v>
      </c>
      <c r="I7030" t="s">
        <v>2737</v>
      </c>
      <c r="J7030" s="8">
        <v>43899.320833333331</v>
      </c>
      <c r="K7030">
        <v>636</v>
      </c>
      <c r="L7030">
        <v>47562</v>
      </c>
    </row>
    <row r="7031" spans="1:13" hidden="1" x14ac:dyDescent="0.25">
      <c r="A7031" t="s">
        <v>2377</v>
      </c>
      <c r="B7031" t="s">
        <v>2376</v>
      </c>
      <c r="C7031" t="s">
        <v>2375</v>
      </c>
      <c r="D7031">
        <v>15677.94</v>
      </c>
      <c r="E7031">
        <v>22</v>
      </c>
      <c r="F7031" t="s">
        <v>2737</v>
      </c>
      <c r="G7031">
        <v>25024769</v>
      </c>
      <c r="H7031" t="s">
        <v>2741</v>
      </c>
      <c r="I7031" t="s">
        <v>2737</v>
      </c>
      <c r="J7031" s="8">
        <v>43899.320833333331</v>
      </c>
      <c r="K7031">
        <v>250</v>
      </c>
      <c r="L7031">
        <v>47562</v>
      </c>
    </row>
    <row r="7032" spans="1:13" hidden="1" x14ac:dyDescent="0.25">
      <c r="A7032" t="s">
        <v>2377</v>
      </c>
      <c r="B7032" t="s">
        <v>2376</v>
      </c>
      <c r="C7032" t="s">
        <v>2375</v>
      </c>
      <c r="D7032">
        <v>15677.94</v>
      </c>
      <c r="E7032">
        <v>44</v>
      </c>
      <c r="F7032" t="s">
        <v>2795</v>
      </c>
      <c r="G7032">
        <v>63690720</v>
      </c>
      <c r="H7032" t="s">
        <v>2796</v>
      </c>
      <c r="I7032" t="s">
        <v>2737</v>
      </c>
      <c r="J7032" s="8">
        <v>43899.320833333331</v>
      </c>
      <c r="K7032">
        <v>636</v>
      </c>
      <c r="L7032">
        <v>47562</v>
      </c>
    </row>
    <row r="7033" spans="1:13" hidden="1" x14ac:dyDescent="0.25">
      <c r="A7033" t="s">
        <v>2377</v>
      </c>
      <c r="B7033" t="s">
        <v>2376</v>
      </c>
      <c r="C7033" t="s">
        <v>2375</v>
      </c>
      <c r="D7033">
        <v>15677.94</v>
      </c>
      <c r="E7033">
        <v>21</v>
      </c>
      <c r="F7033" t="s">
        <v>2848</v>
      </c>
      <c r="G7033">
        <v>63623574</v>
      </c>
      <c r="H7033" t="s">
        <v>2849</v>
      </c>
      <c r="I7033" t="s">
        <v>2737</v>
      </c>
      <c r="J7033" s="8">
        <v>43899.320833333331</v>
      </c>
      <c r="K7033">
        <v>636</v>
      </c>
      <c r="L7033">
        <v>47562</v>
      </c>
    </row>
    <row r="7034" spans="1:13" hidden="1" x14ac:dyDescent="0.25">
      <c r="A7034" t="s">
        <v>2377</v>
      </c>
      <c r="B7034" t="s">
        <v>2376</v>
      </c>
      <c r="C7034" t="s">
        <v>2375</v>
      </c>
      <c r="D7034">
        <v>15677.94</v>
      </c>
      <c r="E7034">
        <v>114</v>
      </c>
      <c r="F7034" t="s">
        <v>3018</v>
      </c>
      <c r="G7034">
        <v>63621129</v>
      </c>
      <c r="H7034" t="s">
        <v>3019</v>
      </c>
      <c r="I7034" t="s">
        <v>2737</v>
      </c>
      <c r="J7034" s="8">
        <v>43899.320833333331</v>
      </c>
      <c r="K7034">
        <v>636</v>
      </c>
      <c r="L7034">
        <v>47562</v>
      </c>
    </row>
    <row r="7035" spans="1:13" hidden="1" x14ac:dyDescent="0.25">
      <c r="A7035" t="s">
        <v>2377</v>
      </c>
      <c r="B7035" t="s">
        <v>2376</v>
      </c>
      <c r="C7035" t="s">
        <v>2375</v>
      </c>
      <c r="D7035">
        <v>15677.94</v>
      </c>
      <c r="E7035">
        <v>106</v>
      </c>
      <c r="F7035" t="s">
        <v>2759</v>
      </c>
      <c r="G7035">
        <v>25021407</v>
      </c>
      <c r="H7035" t="s">
        <v>2760</v>
      </c>
      <c r="I7035" t="s">
        <v>2737</v>
      </c>
      <c r="J7035" s="8">
        <v>43899.320833333331</v>
      </c>
      <c r="K7035">
        <v>250</v>
      </c>
      <c r="L7035">
        <v>47562</v>
      </c>
    </row>
    <row r="7036" spans="1:13" hidden="1" x14ac:dyDescent="0.25">
      <c r="A7036" t="s">
        <v>2377</v>
      </c>
      <c r="B7036" t="s">
        <v>2376</v>
      </c>
      <c r="C7036" t="s">
        <v>2375</v>
      </c>
      <c r="D7036">
        <v>15677.94</v>
      </c>
      <c r="E7036">
        <v>126</v>
      </c>
      <c r="F7036" t="s">
        <v>2895</v>
      </c>
      <c r="G7036">
        <v>25021563</v>
      </c>
      <c r="H7036" t="s">
        <v>2896</v>
      </c>
      <c r="I7036" t="s">
        <v>2737</v>
      </c>
      <c r="J7036" s="8">
        <v>43899.320833333331</v>
      </c>
      <c r="K7036">
        <v>250</v>
      </c>
      <c r="L7036">
        <v>47562</v>
      </c>
    </row>
    <row r="7037" spans="1:13" hidden="1" x14ac:dyDescent="0.25">
      <c r="A7037" t="s">
        <v>2377</v>
      </c>
      <c r="B7037" t="s">
        <v>2376</v>
      </c>
      <c r="C7037" t="s">
        <v>2375</v>
      </c>
      <c r="D7037">
        <v>15677.94</v>
      </c>
      <c r="E7037">
        <v>218</v>
      </c>
      <c r="F7037" t="s">
        <v>3049</v>
      </c>
      <c r="G7037">
        <v>63621126</v>
      </c>
      <c r="H7037" t="s">
        <v>3050</v>
      </c>
      <c r="I7037" t="s">
        <v>2737</v>
      </c>
      <c r="J7037" s="8">
        <v>43899.320833333331</v>
      </c>
      <c r="K7037">
        <v>636</v>
      </c>
      <c r="L7037">
        <v>47562</v>
      </c>
    </row>
    <row r="7038" spans="1:13" hidden="1" x14ac:dyDescent="0.25">
      <c r="A7038" t="s">
        <v>2377</v>
      </c>
      <c r="B7038" t="s">
        <v>2376</v>
      </c>
      <c r="C7038" t="s">
        <v>2375</v>
      </c>
      <c r="D7038">
        <v>15677.94</v>
      </c>
      <c r="E7038">
        <v>7</v>
      </c>
      <c r="F7038" t="s">
        <v>2737</v>
      </c>
      <c r="G7038">
        <v>25923030</v>
      </c>
      <c r="H7038" t="s">
        <v>2966</v>
      </c>
      <c r="I7038" t="s">
        <v>2737</v>
      </c>
      <c r="J7038" s="8">
        <v>43899.320833333331</v>
      </c>
      <c r="K7038">
        <v>259</v>
      </c>
      <c r="L7038">
        <v>47562</v>
      </c>
    </row>
    <row r="7039" spans="1:13" hidden="1" x14ac:dyDescent="0.25">
      <c r="A7039" t="s">
        <v>2377</v>
      </c>
      <c r="B7039" t="s">
        <v>2376</v>
      </c>
      <c r="C7039" t="s">
        <v>2375</v>
      </c>
      <c r="D7039">
        <v>15677.94</v>
      </c>
      <c r="E7039">
        <v>120</v>
      </c>
      <c r="F7039">
        <v>93005</v>
      </c>
      <c r="G7039">
        <v>73043002</v>
      </c>
      <c r="H7039" t="s">
        <v>2907</v>
      </c>
      <c r="I7039" t="s">
        <v>2737</v>
      </c>
      <c r="J7039" s="8">
        <v>43899.320833333331</v>
      </c>
      <c r="K7039">
        <v>730</v>
      </c>
      <c r="L7039">
        <v>47562</v>
      </c>
      <c r="M7039" s="19">
        <v>126</v>
      </c>
    </row>
    <row r="7040" spans="1:13" hidden="1" x14ac:dyDescent="0.25">
      <c r="A7040" t="s">
        <v>2377</v>
      </c>
      <c r="B7040" t="s">
        <v>2376</v>
      </c>
      <c r="C7040" t="s">
        <v>2375</v>
      </c>
      <c r="D7040">
        <v>15677.94</v>
      </c>
      <c r="E7040">
        <v>22.56</v>
      </c>
      <c r="F7040" t="s">
        <v>2752</v>
      </c>
      <c r="G7040">
        <v>27038238</v>
      </c>
      <c r="H7040" t="s">
        <v>2753</v>
      </c>
      <c r="I7040" t="s">
        <v>2737</v>
      </c>
      <c r="J7040" s="8">
        <v>43899.320833333331</v>
      </c>
      <c r="K7040">
        <v>270</v>
      </c>
      <c r="L7040">
        <v>47562</v>
      </c>
    </row>
    <row r="7041" spans="1:15" hidden="1" x14ac:dyDescent="0.25">
      <c r="A7041" t="s">
        <v>2377</v>
      </c>
      <c r="B7041" t="s">
        <v>2376</v>
      </c>
      <c r="C7041" t="s">
        <v>2375</v>
      </c>
      <c r="D7041">
        <v>15677.94</v>
      </c>
      <c r="E7041">
        <v>55</v>
      </c>
      <c r="F7041">
        <v>80076</v>
      </c>
      <c r="G7041">
        <v>30033468</v>
      </c>
      <c r="H7041" t="s">
        <v>2883</v>
      </c>
      <c r="I7041" t="s">
        <v>2737</v>
      </c>
      <c r="J7041" s="8">
        <v>43899.320833333331</v>
      </c>
      <c r="K7041">
        <v>300</v>
      </c>
      <c r="L7041">
        <v>47562</v>
      </c>
      <c r="M7041" s="19">
        <v>58</v>
      </c>
    </row>
    <row r="7042" spans="1:15" hidden="1" x14ac:dyDescent="0.25">
      <c r="A7042" t="s">
        <v>2377</v>
      </c>
      <c r="B7042" t="s">
        <v>2376</v>
      </c>
      <c r="C7042" t="s">
        <v>2375</v>
      </c>
      <c r="D7042">
        <v>15677.94</v>
      </c>
      <c r="E7042">
        <v>66</v>
      </c>
      <c r="F7042">
        <v>33467</v>
      </c>
      <c r="G7042">
        <v>30033467</v>
      </c>
      <c r="H7042" t="s">
        <v>2777</v>
      </c>
      <c r="I7042" t="s">
        <v>2737</v>
      </c>
      <c r="J7042" s="8">
        <v>43899.320833333331</v>
      </c>
      <c r="K7042">
        <v>300</v>
      </c>
      <c r="L7042">
        <v>47562</v>
      </c>
      <c r="M7042" s="19">
        <v>70</v>
      </c>
    </row>
    <row r="7043" spans="1:15" hidden="1" x14ac:dyDescent="0.25">
      <c r="A7043" t="s">
        <v>2377</v>
      </c>
      <c r="B7043" t="s">
        <v>2376</v>
      </c>
      <c r="C7043" t="s">
        <v>2375</v>
      </c>
      <c r="D7043">
        <v>15677.94</v>
      </c>
      <c r="E7043">
        <v>5600</v>
      </c>
      <c r="F7043" t="s">
        <v>2737</v>
      </c>
      <c r="G7043">
        <v>36014007</v>
      </c>
      <c r="H7043" t="s">
        <v>2899</v>
      </c>
      <c r="I7043" t="s">
        <v>2737</v>
      </c>
      <c r="J7043" s="8">
        <v>43899.320833333331</v>
      </c>
      <c r="K7043">
        <v>360</v>
      </c>
      <c r="L7043">
        <v>47562</v>
      </c>
      <c r="M7043" s="19">
        <v>5858</v>
      </c>
      <c r="N7043" s="19">
        <f>M7043</f>
        <v>5858</v>
      </c>
    </row>
    <row r="7044" spans="1:15" hidden="1" x14ac:dyDescent="0.25">
      <c r="A7044" t="s">
        <v>2377</v>
      </c>
      <c r="B7044" t="s">
        <v>2376</v>
      </c>
      <c r="C7044" t="s">
        <v>2375</v>
      </c>
      <c r="D7044">
        <v>15677.94</v>
      </c>
      <c r="E7044">
        <v>2240</v>
      </c>
      <c r="F7044" t="s">
        <v>2737</v>
      </c>
      <c r="G7044">
        <v>36014008</v>
      </c>
      <c r="H7044" t="s">
        <v>2927</v>
      </c>
      <c r="I7044" t="s">
        <v>2737</v>
      </c>
      <c r="J7044" s="8">
        <v>43899.320833333331</v>
      </c>
      <c r="K7044">
        <v>360</v>
      </c>
      <c r="L7044">
        <v>47562</v>
      </c>
      <c r="M7044" s="19">
        <v>1172</v>
      </c>
      <c r="N7044" s="19">
        <f>M7044*2</f>
        <v>2344</v>
      </c>
    </row>
    <row r="7045" spans="1:15" hidden="1" x14ac:dyDescent="0.25">
      <c r="A7045" t="s">
        <v>2377</v>
      </c>
      <c r="B7045" t="s">
        <v>2376</v>
      </c>
      <c r="C7045" t="s">
        <v>2375</v>
      </c>
      <c r="D7045">
        <v>15677.94</v>
      </c>
      <c r="E7045">
        <v>2666</v>
      </c>
      <c r="F7045" t="s">
        <v>2737</v>
      </c>
      <c r="G7045">
        <v>37013010</v>
      </c>
      <c r="H7045" t="s">
        <v>2747</v>
      </c>
      <c r="I7045" t="s">
        <v>2737</v>
      </c>
      <c r="J7045" s="8">
        <v>43899.320833333331</v>
      </c>
      <c r="K7045">
        <v>370</v>
      </c>
      <c r="L7045">
        <v>47562</v>
      </c>
      <c r="M7045" s="19">
        <v>33</v>
      </c>
      <c r="N7045">
        <f>E7045/31</f>
        <v>86</v>
      </c>
      <c r="O7045" s="19">
        <f>N7045*M7045</f>
        <v>2838</v>
      </c>
    </row>
    <row r="7046" spans="1:15" hidden="1" x14ac:dyDescent="0.25">
      <c r="A7046" t="s">
        <v>2377</v>
      </c>
      <c r="B7046" t="s">
        <v>2376</v>
      </c>
      <c r="C7046" t="s">
        <v>2375</v>
      </c>
      <c r="D7046">
        <v>15677.94</v>
      </c>
      <c r="E7046">
        <v>1216</v>
      </c>
      <c r="F7046">
        <v>17001</v>
      </c>
      <c r="G7046">
        <v>71017001</v>
      </c>
      <c r="H7046" t="s">
        <v>2900</v>
      </c>
      <c r="I7046" t="s">
        <v>2737</v>
      </c>
      <c r="J7046" s="8">
        <v>43899.320833333331</v>
      </c>
      <c r="K7046">
        <v>710</v>
      </c>
      <c r="L7046">
        <v>47562</v>
      </c>
      <c r="M7046" s="19">
        <v>1272</v>
      </c>
    </row>
    <row r="7047" spans="1:15" hidden="1" x14ac:dyDescent="0.25">
      <c r="A7047" t="s">
        <v>2377</v>
      </c>
      <c r="B7047" t="s">
        <v>2376</v>
      </c>
      <c r="C7047" t="s">
        <v>2375</v>
      </c>
      <c r="D7047">
        <v>15677.94</v>
      </c>
      <c r="E7047">
        <v>690</v>
      </c>
      <c r="F7047">
        <v>10260</v>
      </c>
      <c r="G7047">
        <v>71010260</v>
      </c>
      <c r="H7047" t="s">
        <v>2748</v>
      </c>
      <c r="I7047" t="s">
        <v>2737</v>
      </c>
      <c r="J7047" s="8">
        <v>43899.320833333331</v>
      </c>
      <c r="K7047">
        <v>710</v>
      </c>
      <c r="L7047">
        <v>47562</v>
      </c>
      <c r="M7047" s="19">
        <v>722</v>
      </c>
    </row>
    <row r="7048" spans="1:15" hidden="1" x14ac:dyDescent="0.25">
      <c r="A7048" t="s">
        <v>2377</v>
      </c>
      <c r="B7048" t="s">
        <v>2376</v>
      </c>
      <c r="C7048" t="s">
        <v>2375</v>
      </c>
      <c r="D7048">
        <v>15677.94</v>
      </c>
      <c r="E7048">
        <v>284</v>
      </c>
      <c r="F7048">
        <v>10261</v>
      </c>
      <c r="G7048">
        <v>71010261</v>
      </c>
      <c r="H7048" t="s">
        <v>2761</v>
      </c>
      <c r="I7048" t="s">
        <v>2737</v>
      </c>
      <c r="J7048" s="8">
        <v>43899.320833333331</v>
      </c>
      <c r="K7048">
        <v>710</v>
      </c>
      <c r="L7048">
        <v>47562</v>
      </c>
      <c r="M7048" s="19">
        <v>298</v>
      </c>
    </row>
    <row r="7049" spans="1:15" hidden="1" x14ac:dyDescent="0.25">
      <c r="A7049" t="s">
        <v>2377</v>
      </c>
      <c r="B7049" t="s">
        <v>2376</v>
      </c>
      <c r="C7049" t="s">
        <v>2375</v>
      </c>
      <c r="D7049">
        <v>15677.94</v>
      </c>
      <c r="E7049">
        <v>6.63</v>
      </c>
      <c r="F7049" t="s">
        <v>2737</v>
      </c>
      <c r="G7049">
        <v>27081047</v>
      </c>
      <c r="H7049" t="s">
        <v>2967</v>
      </c>
      <c r="I7049" t="s">
        <v>2737</v>
      </c>
      <c r="J7049" s="8">
        <v>43899.320833333331</v>
      </c>
      <c r="K7049">
        <v>270</v>
      </c>
      <c r="L7049">
        <v>47562</v>
      </c>
    </row>
    <row r="7050" spans="1:15" hidden="1" x14ac:dyDescent="0.25">
      <c r="A7050" t="s">
        <v>2377</v>
      </c>
      <c r="B7050" t="s">
        <v>2376</v>
      </c>
      <c r="C7050" t="s">
        <v>2375</v>
      </c>
      <c r="D7050">
        <v>15677.94</v>
      </c>
      <c r="E7050">
        <v>9.4</v>
      </c>
      <c r="F7050" t="s">
        <v>2737</v>
      </c>
      <c r="G7050">
        <v>27269137</v>
      </c>
      <c r="H7050" t="s">
        <v>2995</v>
      </c>
      <c r="I7050" t="s">
        <v>2737</v>
      </c>
      <c r="J7050" s="8">
        <v>43899.320833333331</v>
      </c>
      <c r="K7050">
        <v>272</v>
      </c>
      <c r="L7050">
        <v>47562</v>
      </c>
    </row>
    <row r="7051" spans="1:15" hidden="1" x14ac:dyDescent="0.25">
      <c r="A7051" t="s">
        <v>2377</v>
      </c>
      <c r="B7051" t="s">
        <v>2376</v>
      </c>
      <c r="C7051" t="s">
        <v>2375</v>
      </c>
      <c r="D7051">
        <v>15677.94</v>
      </c>
      <c r="E7051">
        <v>30.31</v>
      </c>
      <c r="F7051" t="s">
        <v>2737</v>
      </c>
      <c r="G7051">
        <v>27217279</v>
      </c>
      <c r="H7051" t="s">
        <v>2928</v>
      </c>
      <c r="I7051" t="s">
        <v>2737</v>
      </c>
      <c r="J7051" s="8">
        <v>43899.320833333331</v>
      </c>
      <c r="K7051">
        <v>272</v>
      </c>
      <c r="L7051">
        <v>47562</v>
      </c>
    </row>
    <row r="7052" spans="1:15" hidden="1" x14ac:dyDescent="0.25">
      <c r="A7052" t="s">
        <v>2377</v>
      </c>
      <c r="B7052" t="s">
        <v>2376</v>
      </c>
      <c r="C7052" t="s">
        <v>2375</v>
      </c>
      <c r="D7052">
        <v>15677.94</v>
      </c>
      <c r="E7052">
        <v>28.14</v>
      </c>
      <c r="F7052">
        <v>93010</v>
      </c>
      <c r="G7052">
        <v>98500000</v>
      </c>
      <c r="H7052" t="s">
        <v>3206</v>
      </c>
      <c r="I7052" t="s">
        <v>2737</v>
      </c>
      <c r="J7052" s="8">
        <v>43899.320833333331</v>
      </c>
      <c r="K7052">
        <v>985</v>
      </c>
      <c r="L7052">
        <v>47562</v>
      </c>
      <c r="M7052" s="19">
        <v>30</v>
      </c>
    </row>
    <row r="7053" spans="1:15" hidden="1" x14ac:dyDescent="0.25">
      <c r="A7053" t="s">
        <v>2377</v>
      </c>
      <c r="B7053" t="s">
        <v>2376</v>
      </c>
      <c r="C7053" t="s">
        <v>2375</v>
      </c>
      <c r="D7053">
        <v>15677.94</v>
      </c>
      <c r="E7053">
        <v>7.87</v>
      </c>
      <c r="F7053">
        <v>38162</v>
      </c>
      <c r="G7053">
        <v>27038162</v>
      </c>
      <c r="H7053" t="s">
        <v>2929</v>
      </c>
      <c r="I7053" t="s">
        <v>2737</v>
      </c>
      <c r="J7053" s="8">
        <v>43899.320833333331</v>
      </c>
      <c r="K7053">
        <v>270</v>
      </c>
      <c r="L7053">
        <v>47562</v>
      </c>
    </row>
    <row r="7054" spans="1:15" hidden="1" x14ac:dyDescent="0.25">
      <c r="A7054" t="s">
        <v>2642</v>
      </c>
      <c r="B7054" t="s">
        <v>2641</v>
      </c>
      <c r="C7054" t="s">
        <v>2640</v>
      </c>
      <c r="D7054">
        <v>22108.68</v>
      </c>
      <c r="E7054">
        <v>56.37</v>
      </c>
      <c r="F7054" t="s">
        <v>2737</v>
      </c>
      <c r="G7054">
        <v>27069512</v>
      </c>
      <c r="H7054" t="s">
        <v>2822</v>
      </c>
      <c r="I7054" s="9">
        <v>43739.722222222219</v>
      </c>
      <c r="J7054" s="8" t="s">
        <v>2737</v>
      </c>
      <c r="K7054">
        <v>270</v>
      </c>
      <c r="L7054">
        <v>787</v>
      </c>
    </row>
    <row r="7055" spans="1:15" hidden="1" x14ac:dyDescent="0.25">
      <c r="A7055" t="s">
        <v>2642</v>
      </c>
      <c r="B7055" t="s">
        <v>2641</v>
      </c>
      <c r="C7055" t="s">
        <v>2640</v>
      </c>
      <c r="D7055">
        <v>22108.68</v>
      </c>
      <c r="E7055">
        <v>1200</v>
      </c>
      <c r="F7055">
        <v>50499</v>
      </c>
      <c r="G7055">
        <v>11250499</v>
      </c>
      <c r="H7055" t="s">
        <v>2807</v>
      </c>
      <c r="I7055" s="9">
        <v>43739.722222222219</v>
      </c>
      <c r="J7055" s="8" t="s">
        <v>2737</v>
      </c>
      <c r="K7055">
        <v>112</v>
      </c>
      <c r="L7055">
        <v>787</v>
      </c>
      <c r="M7055" s="19">
        <v>1255</v>
      </c>
    </row>
    <row r="7056" spans="1:15" hidden="1" x14ac:dyDescent="0.25">
      <c r="A7056" t="s">
        <v>2642</v>
      </c>
      <c r="B7056" t="s">
        <v>2641</v>
      </c>
      <c r="C7056" t="s">
        <v>2640</v>
      </c>
      <c r="D7056">
        <v>22108.68</v>
      </c>
      <c r="E7056">
        <v>722</v>
      </c>
      <c r="F7056">
        <v>50523</v>
      </c>
      <c r="G7056">
        <v>37050523</v>
      </c>
      <c r="H7056" t="s">
        <v>2850</v>
      </c>
      <c r="I7056" s="9">
        <v>43739.722222222219</v>
      </c>
      <c r="J7056" s="8" t="s">
        <v>2737</v>
      </c>
      <c r="K7056">
        <v>370</v>
      </c>
      <c r="L7056">
        <v>787</v>
      </c>
      <c r="M7056" s="19">
        <v>756</v>
      </c>
    </row>
    <row r="7057" spans="1:15" hidden="1" x14ac:dyDescent="0.25">
      <c r="A7057" t="s">
        <v>2642</v>
      </c>
      <c r="B7057" t="s">
        <v>2641</v>
      </c>
      <c r="C7057" t="s">
        <v>2640</v>
      </c>
      <c r="D7057">
        <v>22108.68</v>
      </c>
      <c r="E7057">
        <v>2325</v>
      </c>
      <c r="F7057" t="s">
        <v>2737</v>
      </c>
      <c r="G7057">
        <v>37013010</v>
      </c>
      <c r="H7057" t="s">
        <v>2747</v>
      </c>
      <c r="I7057" s="9">
        <v>43739.722222222219</v>
      </c>
      <c r="J7057" s="8" t="s">
        <v>2737</v>
      </c>
      <c r="K7057">
        <v>370</v>
      </c>
      <c r="L7057">
        <v>787</v>
      </c>
      <c r="M7057" s="19">
        <v>33</v>
      </c>
      <c r="N7057">
        <f>E7057/31</f>
        <v>75</v>
      </c>
      <c r="O7057">
        <f>Data!N7057*Data!M7057</f>
        <v>2475</v>
      </c>
    </row>
    <row r="7058" spans="1:15" hidden="1" x14ac:dyDescent="0.25">
      <c r="A7058" t="s">
        <v>2642</v>
      </c>
      <c r="B7058" t="s">
        <v>2641</v>
      </c>
      <c r="C7058" t="s">
        <v>2640</v>
      </c>
      <c r="D7058">
        <v>22108.68</v>
      </c>
      <c r="E7058">
        <v>1200</v>
      </c>
      <c r="F7058">
        <v>50499</v>
      </c>
      <c r="G7058">
        <v>11250499</v>
      </c>
      <c r="H7058" t="s">
        <v>2807</v>
      </c>
      <c r="I7058" s="9">
        <v>43739.722222222219</v>
      </c>
      <c r="J7058" s="8" t="s">
        <v>2737</v>
      </c>
      <c r="K7058">
        <v>112</v>
      </c>
      <c r="L7058">
        <v>787</v>
      </c>
      <c r="M7058" s="19">
        <v>1255</v>
      </c>
    </row>
    <row r="7059" spans="1:15" hidden="1" x14ac:dyDescent="0.25">
      <c r="A7059" t="s">
        <v>2642</v>
      </c>
      <c r="B7059" t="s">
        <v>2641</v>
      </c>
      <c r="C7059" t="s">
        <v>2640</v>
      </c>
      <c r="D7059">
        <v>22108.68</v>
      </c>
      <c r="E7059">
        <v>46</v>
      </c>
      <c r="F7059">
        <v>85025</v>
      </c>
      <c r="G7059">
        <v>30032110</v>
      </c>
      <c r="H7059" t="s">
        <v>2776</v>
      </c>
      <c r="I7059" s="9">
        <v>43739.722222222219</v>
      </c>
      <c r="J7059" s="8" t="s">
        <v>2737</v>
      </c>
      <c r="K7059">
        <v>300</v>
      </c>
      <c r="L7059">
        <v>787</v>
      </c>
      <c r="M7059" s="19">
        <v>49</v>
      </c>
    </row>
    <row r="7060" spans="1:15" hidden="1" x14ac:dyDescent="0.25">
      <c r="A7060" t="s">
        <v>2642</v>
      </c>
      <c r="B7060" t="s">
        <v>2641</v>
      </c>
      <c r="C7060" t="s">
        <v>2640</v>
      </c>
      <c r="D7060">
        <v>22108.68</v>
      </c>
      <c r="E7060">
        <v>15</v>
      </c>
      <c r="F7060">
        <v>32107</v>
      </c>
      <c r="G7060">
        <v>30032107</v>
      </c>
      <c r="H7060" t="s">
        <v>2779</v>
      </c>
      <c r="I7060" s="9">
        <v>43739.722222222219</v>
      </c>
      <c r="J7060" s="8" t="s">
        <v>2737</v>
      </c>
      <c r="K7060">
        <v>300</v>
      </c>
      <c r="L7060">
        <v>787</v>
      </c>
      <c r="M7060" s="19">
        <v>16</v>
      </c>
    </row>
    <row r="7061" spans="1:15" hidden="1" x14ac:dyDescent="0.25">
      <c r="A7061" t="s">
        <v>2642</v>
      </c>
      <c r="B7061" t="s">
        <v>2641</v>
      </c>
      <c r="C7061" t="s">
        <v>2640</v>
      </c>
      <c r="D7061">
        <v>22108.68</v>
      </c>
      <c r="E7061">
        <v>-28</v>
      </c>
      <c r="F7061">
        <v>86592</v>
      </c>
      <c r="G7061">
        <v>30032010</v>
      </c>
      <c r="H7061" t="s">
        <v>2832</v>
      </c>
      <c r="I7061" s="9">
        <v>43739.722222222219</v>
      </c>
      <c r="J7061" s="8" t="s">
        <v>2737</v>
      </c>
      <c r="K7061">
        <v>300</v>
      </c>
      <c r="L7061">
        <v>787</v>
      </c>
      <c r="M7061" s="19">
        <v>30</v>
      </c>
    </row>
    <row r="7062" spans="1:15" hidden="1" x14ac:dyDescent="0.25">
      <c r="A7062" t="s">
        <v>2642</v>
      </c>
      <c r="B7062" t="s">
        <v>2641</v>
      </c>
      <c r="C7062" t="s">
        <v>2640</v>
      </c>
      <c r="D7062">
        <v>22108.68</v>
      </c>
      <c r="E7062">
        <v>11.92</v>
      </c>
      <c r="F7062" t="s">
        <v>2752</v>
      </c>
      <c r="G7062">
        <v>27038238</v>
      </c>
      <c r="H7062" t="s">
        <v>2753</v>
      </c>
      <c r="I7062" s="9">
        <v>43739.722222222219</v>
      </c>
      <c r="J7062" s="8" t="s">
        <v>2737</v>
      </c>
      <c r="K7062">
        <v>270</v>
      </c>
      <c r="L7062">
        <v>787</v>
      </c>
    </row>
    <row r="7063" spans="1:15" hidden="1" x14ac:dyDescent="0.25">
      <c r="A7063" t="s">
        <v>2642</v>
      </c>
      <c r="B7063" t="s">
        <v>2641</v>
      </c>
      <c r="C7063" t="s">
        <v>2640</v>
      </c>
      <c r="D7063">
        <v>22108.68</v>
      </c>
      <c r="E7063">
        <v>10.53</v>
      </c>
      <c r="F7063" t="s">
        <v>2737</v>
      </c>
      <c r="G7063">
        <v>27013394</v>
      </c>
      <c r="H7063" t="s">
        <v>2789</v>
      </c>
      <c r="I7063" s="9">
        <v>43739.722222222219</v>
      </c>
      <c r="J7063" s="8" t="s">
        <v>2737</v>
      </c>
      <c r="K7063">
        <v>270</v>
      </c>
      <c r="L7063">
        <v>787</v>
      </c>
    </row>
    <row r="7064" spans="1:15" hidden="1" x14ac:dyDescent="0.25">
      <c r="A7064" t="s">
        <v>2642</v>
      </c>
      <c r="B7064" t="s">
        <v>2641</v>
      </c>
      <c r="C7064" t="s">
        <v>2640</v>
      </c>
      <c r="D7064">
        <v>22108.68</v>
      </c>
      <c r="E7064">
        <v>8.3800000000000008</v>
      </c>
      <c r="F7064" t="s">
        <v>2737</v>
      </c>
      <c r="G7064">
        <v>25815118</v>
      </c>
      <c r="H7064" t="s">
        <v>3031</v>
      </c>
      <c r="I7064" s="9">
        <v>43739.722222222219</v>
      </c>
      <c r="J7064" s="8" t="s">
        <v>2737</v>
      </c>
      <c r="K7064">
        <v>258</v>
      </c>
      <c r="L7064">
        <v>787</v>
      </c>
    </row>
    <row r="7065" spans="1:15" hidden="1" x14ac:dyDescent="0.25">
      <c r="A7065" t="s">
        <v>2642</v>
      </c>
      <c r="B7065" t="s">
        <v>2641</v>
      </c>
      <c r="C7065" t="s">
        <v>2640</v>
      </c>
      <c r="D7065">
        <v>22108.68</v>
      </c>
      <c r="E7065">
        <v>-41.47</v>
      </c>
      <c r="F7065" t="s">
        <v>2737</v>
      </c>
      <c r="G7065">
        <v>27069272</v>
      </c>
      <c r="H7065" t="s">
        <v>2786</v>
      </c>
      <c r="I7065" s="9">
        <v>43739.722222222219</v>
      </c>
      <c r="J7065" s="8" t="s">
        <v>2737</v>
      </c>
      <c r="K7065">
        <v>270</v>
      </c>
      <c r="L7065">
        <v>787</v>
      </c>
    </row>
    <row r="7066" spans="1:15" hidden="1" x14ac:dyDescent="0.25">
      <c r="A7066" t="s">
        <v>2642</v>
      </c>
      <c r="B7066" t="s">
        <v>2641</v>
      </c>
      <c r="C7066" t="s">
        <v>2640</v>
      </c>
      <c r="D7066">
        <v>22108.68</v>
      </c>
      <c r="E7066">
        <v>-8.34</v>
      </c>
      <c r="F7066" t="s">
        <v>2737</v>
      </c>
      <c r="G7066">
        <v>27069318</v>
      </c>
      <c r="H7066" t="s">
        <v>2950</v>
      </c>
      <c r="I7066" s="9">
        <v>43739.722222222219</v>
      </c>
      <c r="J7066" s="8" t="s">
        <v>2737</v>
      </c>
      <c r="K7066">
        <v>270</v>
      </c>
      <c r="L7066">
        <v>787</v>
      </c>
    </row>
    <row r="7067" spans="1:15" hidden="1" x14ac:dyDescent="0.25">
      <c r="A7067" t="s">
        <v>2642</v>
      </c>
      <c r="B7067" t="s">
        <v>2641</v>
      </c>
      <c r="C7067" t="s">
        <v>2640</v>
      </c>
      <c r="D7067">
        <v>22108.68</v>
      </c>
      <c r="E7067">
        <v>44</v>
      </c>
      <c r="F7067" t="s">
        <v>2795</v>
      </c>
      <c r="G7067">
        <v>63690720</v>
      </c>
      <c r="H7067" t="s">
        <v>2796</v>
      </c>
      <c r="I7067" s="9">
        <v>43739.722222222219</v>
      </c>
      <c r="J7067" s="8" t="s">
        <v>2737</v>
      </c>
      <c r="K7067">
        <v>636</v>
      </c>
      <c r="L7067">
        <v>787</v>
      </c>
    </row>
    <row r="7068" spans="1:15" hidden="1" x14ac:dyDescent="0.25">
      <c r="A7068" t="s">
        <v>2642</v>
      </c>
      <c r="B7068" t="s">
        <v>2641</v>
      </c>
      <c r="C7068" t="s">
        <v>2640</v>
      </c>
      <c r="D7068">
        <v>22108.68</v>
      </c>
      <c r="E7068">
        <v>19</v>
      </c>
      <c r="F7068" t="s">
        <v>3024</v>
      </c>
      <c r="G7068">
        <v>25021200</v>
      </c>
      <c r="H7068" t="s">
        <v>3025</v>
      </c>
      <c r="I7068" s="9">
        <v>43739.722222222219</v>
      </c>
      <c r="J7068" s="8" t="s">
        <v>2737</v>
      </c>
      <c r="K7068">
        <v>250</v>
      </c>
      <c r="L7068">
        <v>787</v>
      </c>
    </row>
    <row r="7069" spans="1:15" hidden="1" x14ac:dyDescent="0.25">
      <c r="A7069" t="s">
        <v>2642</v>
      </c>
      <c r="B7069" t="s">
        <v>2641</v>
      </c>
      <c r="C7069" t="s">
        <v>2640</v>
      </c>
      <c r="D7069">
        <v>22108.68</v>
      </c>
      <c r="E7069">
        <v>44</v>
      </c>
      <c r="F7069" t="s">
        <v>2795</v>
      </c>
      <c r="G7069">
        <v>63690720</v>
      </c>
      <c r="H7069" t="s">
        <v>2796</v>
      </c>
      <c r="I7069" s="9">
        <v>43739.722222222219</v>
      </c>
      <c r="J7069" s="8" t="s">
        <v>2737</v>
      </c>
      <c r="K7069">
        <v>636</v>
      </c>
      <c r="L7069">
        <v>787</v>
      </c>
    </row>
    <row r="7070" spans="1:15" hidden="1" x14ac:dyDescent="0.25">
      <c r="A7070" t="s">
        <v>2642</v>
      </c>
      <c r="B7070" t="s">
        <v>2641</v>
      </c>
      <c r="C7070" t="s">
        <v>2640</v>
      </c>
      <c r="D7070">
        <v>22108.68</v>
      </c>
      <c r="E7070">
        <v>19.16</v>
      </c>
      <c r="F7070" t="s">
        <v>2846</v>
      </c>
      <c r="G7070">
        <v>25021248</v>
      </c>
      <c r="H7070" t="s">
        <v>3068</v>
      </c>
      <c r="I7070" s="9">
        <v>43739.722222222219</v>
      </c>
      <c r="J7070" s="8" t="s">
        <v>2737</v>
      </c>
      <c r="K7070">
        <v>250</v>
      </c>
      <c r="L7070">
        <v>787</v>
      </c>
    </row>
    <row r="7071" spans="1:15" hidden="1" x14ac:dyDescent="0.25">
      <c r="A7071" t="s">
        <v>2642</v>
      </c>
      <c r="B7071" t="s">
        <v>2641</v>
      </c>
      <c r="C7071" t="s">
        <v>2640</v>
      </c>
      <c r="D7071">
        <v>22108.68</v>
      </c>
      <c r="E7071">
        <v>19.16</v>
      </c>
      <c r="F7071" t="s">
        <v>2737</v>
      </c>
      <c r="G7071">
        <v>25824577</v>
      </c>
      <c r="H7071" t="s">
        <v>3129</v>
      </c>
      <c r="I7071" s="9">
        <v>43739.722222222219</v>
      </c>
      <c r="J7071" s="8" t="s">
        <v>2737</v>
      </c>
      <c r="K7071">
        <v>258</v>
      </c>
      <c r="L7071">
        <v>787</v>
      </c>
    </row>
    <row r="7072" spans="1:15" hidden="1" x14ac:dyDescent="0.25">
      <c r="A7072" t="s">
        <v>2642</v>
      </c>
      <c r="B7072" t="s">
        <v>2641</v>
      </c>
      <c r="C7072" t="s">
        <v>2640</v>
      </c>
      <c r="D7072">
        <v>22108.68</v>
      </c>
      <c r="E7072">
        <v>5</v>
      </c>
      <c r="F7072">
        <v>20227</v>
      </c>
      <c r="G7072">
        <v>25920227</v>
      </c>
      <c r="H7072" t="s">
        <v>2797</v>
      </c>
      <c r="I7072" s="9">
        <v>43739.722222222219</v>
      </c>
      <c r="J7072" s="8" t="s">
        <v>2737</v>
      </c>
      <c r="K7072">
        <v>259</v>
      </c>
      <c r="L7072">
        <v>787</v>
      </c>
    </row>
    <row r="7073" spans="1:12" hidden="1" x14ac:dyDescent="0.25">
      <c r="A7073" t="s">
        <v>2642</v>
      </c>
      <c r="B7073" t="s">
        <v>2641</v>
      </c>
      <c r="C7073" t="s">
        <v>2640</v>
      </c>
      <c r="D7073">
        <v>22108.68</v>
      </c>
      <c r="E7073">
        <v>10</v>
      </c>
      <c r="F7073" t="s">
        <v>2737</v>
      </c>
      <c r="G7073">
        <v>25932666</v>
      </c>
      <c r="H7073" t="s">
        <v>2860</v>
      </c>
      <c r="I7073" s="9">
        <v>43739.722222222219</v>
      </c>
      <c r="J7073" s="8" t="s">
        <v>2737</v>
      </c>
      <c r="K7073">
        <v>259</v>
      </c>
      <c r="L7073">
        <v>787</v>
      </c>
    </row>
    <row r="7074" spans="1:12" hidden="1" x14ac:dyDescent="0.25">
      <c r="A7074" t="s">
        <v>2642</v>
      </c>
      <c r="B7074" t="s">
        <v>2641</v>
      </c>
      <c r="C7074" t="s">
        <v>2640</v>
      </c>
      <c r="D7074">
        <v>22108.68</v>
      </c>
      <c r="E7074">
        <v>118.81</v>
      </c>
      <c r="F7074" t="s">
        <v>2737</v>
      </c>
      <c r="G7074">
        <v>27250540</v>
      </c>
      <c r="H7074" t="s">
        <v>2817</v>
      </c>
      <c r="I7074" s="9">
        <v>43739.722222222219</v>
      </c>
      <c r="J7074" s="8" t="s">
        <v>2737</v>
      </c>
      <c r="K7074">
        <v>272</v>
      </c>
      <c r="L7074">
        <v>787</v>
      </c>
    </row>
    <row r="7075" spans="1:12" hidden="1" x14ac:dyDescent="0.25">
      <c r="A7075" t="s">
        <v>2642</v>
      </c>
      <c r="B7075" t="s">
        <v>2641</v>
      </c>
      <c r="C7075" t="s">
        <v>2640</v>
      </c>
      <c r="D7075">
        <v>22108.68</v>
      </c>
      <c r="E7075">
        <v>5</v>
      </c>
      <c r="F7075" t="s">
        <v>2737</v>
      </c>
      <c r="G7075">
        <v>25920459</v>
      </c>
      <c r="H7075" t="s">
        <v>2801</v>
      </c>
      <c r="I7075" s="9">
        <v>43739.722222222219</v>
      </c>
      <c r="J7075" s="8" t="s">
        <v>2737</v>
      </c>
      <c r="K7075">
        <v>259</v>
      </c>
      <c r="L7075">
        <v>787</v>
      </c>
    </row>
    <row r="7076" spans="1:12" hidden="1" x14ac:dyDescent="0.25">
      <c r="A7076" t="s">
        <v>2642</v>
      </c>
      <c r="B7076" t="s">
        <v>2641</v>
      </c>
      <c r="C7076" t="s">
        <v>2640</v>
      </c>
      <c r="D7076">
        <v>22108.68</v>
      </c>
      <c r="E7076">
        <v>13</v>
      </c>
      <c r="F7076">
        <v>23733</v>
      </c>
      <c r="G7076">
        <v>25923733</v>
      </c>
      <c r="H7076" t="s">
        <v>2794</v>
      </c>
      <c r="I7076" s="9">
        <v>43739.722222222219</v>
      </c>
      <c r="J7076" s="8" t="s">
        <v>2737</v>
      </c>
      <c r="K7076">
        <v>259</v>
      </c>
      <c r="L7076">
        <v>787</v>
      </c>
    </row>
    <row r="7077" spans="1:12" hidden="1" x14ac:dyDescent="0.25">
      <c r="A7077" t="s">
        <v>2642</v>
      </c>
      <c r="B7077" t="s">
        <v>2641</v>
      </c>
      <c r="C7077" t="s">
        <v>2640</v>
      </c>
      <c r="D7077">
        <v>22108.68</v>
      </c>
      <c r="E7077">
        <v>5</v>
      </c>
      <c r="F7077">
        <v>20278</v>
      </c>
      <c r="G7077">
        <v>25920278</v>
      </c>
      <c r="H7077" t="s">
        <v>2798</v>
      </c>
      <c r="I7077" s="9">
        <v>43739.722222222219</v>
      </c>
      <c r="J7077" s="8" t="s">
        <v>2737</v>
      </c>
      <c r="K7077">
        <v>259</v>
      </c>
      <c r="L7077">
        <v>787</v>
      </c>
    </row>
    <row r="7078" spans="1:12" hidden="1" x14ac:dyDescent="0.25">
      <c r="A7078" t="s">
        <v>2642</v>
      </c>
      <c r="B7078" t="s">
        <v>2641</v>
      </c>
      <c r="C7078" t="s">
        <v>2640</v>
      </c>
      <c r="D7078">
        <v>22108.68</v>
      </c>
      <c r="E7078">
        <v>6</v>
      </c>
      <c r="F7078">
        <v>23780</v>
      </c>
      <c r="G7078">
        <v>25923780</v>
      </c>
      <c r="H7078" t="s">
        <v>2810</v>
      </c>
      <c r="I7078" s="9">
        <v>43739.722222222219</v>
      </c>
      <c r="J7078" s="8" t="s">
        <v>2737</v>
      </c>
      <c r="K7078">
        <v>259</v>
      </c>
      <c r="L7078">
        <v>787</v>
      </c>
    </row>
    <row r="7079" spans="1:12" hidden="1" x14ac:dyDescent="0.25">
      <c r="A7079" t="s">
        <v>2642</v>
      </c>
      <c r="B7079" t="s">
        <v>2641</v>
      </c>
      <c r="C7079" t="s">
        <v>2640</v>
      </c>
      <c r="D7079">
        <v>22108.68</v>
      </c>
      <c r="E7079">
        <v>19</v>
      </c>
      <c r="F7079" t="s">
        <v>2865</v>
      </c>
      <c r="G7079">
        <v>25024630</v>
      </c>
      <c r="H7079" t="s">
        <v>2866</v>
      </c>
      <c r="I7079" s="9">
        <v>43739.722222222219</v>
      </c>
      <c r="J7079" s="8" t="s">
        <v>2737</v>
      </c>
      <c r="K7079">
        <v>250</v>
      </c>
      <c r="L7079">
        <v>787</v>
      </c>
    </row>
    <row r="7080" spans="1:12" hidden="1" x14ac:dyDescent="0.25">
      <c r="A7080" t="s">
        <v>2642</v>
      </c>
      <c r="B7080" t="s">
        <v>2641</v>
      </c>
      <c r="C7080" t="s">
        <v>2640</v>
      </c>
      <c r="D7080">
        <v>22108.68</v>
      </c>
      <c r="E7080">
        <v>68</v>
      </c>
      <c r="F7080" t="s">
        <v>2759</v>
      </c>
      <c r="G7080">
        <v>63621167</v>
      </c>
      <c r="H7080" t="s">
        <v>3062</v>
      </c>
      <c r="I7080" s="9">
        <v>43739.722222222219</v>
      </c>
      <c r="J7080" s="8" t="s">
        <v>2737</v>
      </c>
      <c r="K7080">
        <v>636</v>
      </c>
      <c r="L7080">
        <v>787</v>
      </c>
    </row>
    <row r="7081" spans="1:12" hidden="1" x14ac:dyDescent="0.25">
      <c r="A7081" t="s">
        <v>2642</v>
      </c>
      <c r="B7081" t="s">
        <v>2641</v>
      </c>
      <c r="C7081" t="s">
        <v>2640</v>
      </c>
      <c r="D7081">
        <v>22108.68</v>
      </c>
      <c r="E7081">
        <v>132</v>
      </c>
      <c r="F7081" t="s">
        <v>3047</v>
      </c>
      <c r="G7081">
        <v>25921302</v>
      </c>
      <c r="H7081" t="s">
        <v>3048</v>
      </c>
      <c r="I7081" s="9">
        <v>43739.722222222219</v>
      </c>
      <c r="J7081" s="8" t="s">
        <v>2737</v>
      </c>
      <c r="K7081">
        <v>259</v>
      </c>
      <c r="L7081">
        <v>787</v>
      </c>
    </row>
    <row r="7082" spans="1:12" hidden="1" x14ac:dyDescent="0.25">
      <c r="A7082" t="s">
        <v>2642</v>
      </c>
      <c r="B7082" t="s">
        <v>2641</v>
      </c>
      <c r="C7082" t="s">
        <v>2640</v>
      </c>
      <c r="D7082">
        <v>22108.68</v>
      </c>
      <c r="E7082">
        <v>38</v>
      </c>
      <c r="F7082" t="s">
        <v>2766</v>
      </c>
      <c r="G7082">
        <v>25022090</v>
      </c>
      <c r="H7082" t="s">
        <v>3054</v>
      </c>
      <c r="I7082" s="9">
        <v>43739.722222222219</v>
      </c>
      <c r="J7082" s="8" t="s">
        <v>2737</v>
      </c>
      <c r="K7082">
        <v>250</v>
      </c>
      <c r="L7082">
        <v>787</v>
      </c>
    </row>
    <row r="7083" spans="1:12" hidden="1" x14ac:dyDescent="0.25">
      <c r="A7083" t="s">
        <v>2642</v>
      </c>
      <c r="B7083" t="s">
        <v>2641</v>
      </c>
      <c r="C7083" t="s">
        <v>2640</v>
      </c>
      <c r="D7083">
        <v>22108.68</v>
      </c>
      <c r="E7083">
        <v>44</v>
      </c>
      <c r="F7083" t="s">
        <v>2795</v>
      </c>
      <c r="G7083">
        <v>63690720</v>
      </c>
      <c r="H7083" t="s">
        <v>2796</v>
      </c>
      <c r="I7083" s="9">
        <v>43739.722222222219</v>
      </c>
      <c r="J7083" s="8" t="s">
        <v>2737</v>
      </c>
      <c r="K7083">
        <v>636</v>
      </c>
      <c r="L7083">
        <v>787</v>
      </c>
    </row>
    <row r="7084" spans="1:12" hidden="1" x14ac:dyDescent="0.25">
      <c r="A7084" t="s">
        <v>2642</v>
      </c>
      <c r="B7084" t="s">
        <v>2641</v>
      </c>
      <c r="C7084" t="s">
        <v>2640</v>
      </c>
      <c r="D7084">
        <v>22108.68</v>
      </c>
      <c r="E7084">
        <v>19.16</v>
      </c>
      <c r="F7084" t="s">
        <v>2737</v>
      </c>
      <c r="G7084">
        <v>25824574</v>
      </c>
      <c r="H7084" t="s">
        <v>3070</v>
      </c>
      <c r="I7084" s="9">
        <v>43739.722222222219</v>
      </c>
      <c r="J7084" s="8" t="s">
        <v>2737</v>
      </c>
      <c r="K7084">
        <v>258</v>
      </c>
      <c r="L7084">
        <v>787</v>
      </c>
    </row>
    <row r="7085" spans="1:12" hidden="1" x14ac:dyDescent="0.25">
      <c r="A7085" t="s">
        <v>2642</v>
      </c>
      <c r="B7085" t="s">
        <v>2641</v>
      </c>
      <c r="C7085" t="s">
        <v>2640</v>
      </c>
      <c r="D7085">
        <v>22108.68</v>
      </c>
      <c r="E7085">
        <v>76.5</v>
      </c>
      <c r="F7085" t="s">
        <v>2737</v>
      </c>
      <c r="G7085">
        <v>27050508</v>
      </c>
      <c r="H7085" t="s">
        <v>2816</v>
      </c>
      <c r="I7085" s="9">
        <v>43739.722222222219</v>
      </c>
      <c r="J7085" s="8" t="s">
        <v>2737</v>
      </c>
      <c r="K7085">
        <v>270</v>
      </c>
      <c r="L7085">
        <v>787</v>
      </c>
    </row>
    <row r="7086" spans="1:12" hidden="1" x14ac:dyDescent="0.25">
      <c r="A7086" t="s">
        <v>2642</v>
      </c>
      <c r="B7086" t="s">
        <v>2641</v>
      </c>
      <c r="C7086" t="s">
        <v>2640</v>
      </c>
      <c r="D7086">
        <v>22108.68</v>
      </c>
      <c r="E7086">
        <v>19.16</v>
      </c>
      <c r="F7086" t="s">
        <v>2846</v>
      </c>
      <c r="G7086">
        <v>25021248</v>
      </c>
      <c r="H7086" t="s">
        <v>3068</v>
      </c>
      <c r="I7086" s="9">
        <v>43739.722222222219</v>
      </c>
      <c r="J7086" s="8" t="s">
        <v>2737</v>
      </c>
      <c r="K7086">
        <v>250</v>
      </c>
      <c r="L7086">
        <v>787</v>
      </c>
    </row>
    <row r="7087" spans="1:12" hidden="1" x14ac:dyDescent="0.25">
      <c r="A7087" t="s">
        <v>2642</v>
      </c>
      <c r="B7087" t="s">
        <v>2641</v>
      </c>
      <c r="C7087" t="s">
        <v>2640</v>
      </c>
      <c r="D7087">
        <v>22108.68</v>
      </c>
      <c r="E7087">
        <v>13</v>
      </c>
      <c r="F7087">
        <v>23733</v>
      </c>
      <c r="G7087">
        <v>25923733</v>
      </c>
      <c r="H7087" t="s">
        <v>2794</v>
      </c>
      <c r="I7087" s="9">
        <v>43739.722222222219</v>
      </c>
      <c r="J7087" s="8" t="s">
        <v>2737</v>
      </c>
      <c r="K7087">
        <v>259</v>
      </c>
      <c r="L7087">
        <v>787</v>
      </c>
    </row>
    <row r="7088" spans="1:12" hidden="1" x14ac:dyDescent="0.25">
      <c r="A7088" t="s">
        <v>2642</v>
      </c>
      <c r="B7088" t="s">
        <v>2641</v>
      </c>
      <c r="C7088" t="s">
        <v>2640</v>
      </c>
      <c r="D7088">
        <v>22108.68</v>
      </c>
      <c r="E7088">
        <v>5</v>
      </c>
      <c r="F7088" t="s">
        <v>2737</v>
      </c>
      <c r="G7088">
        <v>25920459</v>
      </c>
      <c r="H7088" t="s">
        <v>2801</v>
      </c>
      <c r="I7088" s="9">
        <v>43739.722222222219</v>
      </c>
      <c r="J7088" s="8" t="s">
        <v>2737</v>
      </c>
      <c r="K7088">
        <v>259</v>
      </c>
      <c r="L7088">
        <v>787</v>
      </c>
    </row>
    <row r="7089" spans="1:15" hidden="1" x14ac:dyDescent="0.25">
      <c r="A7089" t="s">
        <v>2642</v>
      </c>
      <c r="B7089" t="s">
        <v>2641</v>
      </c>
      <c r="C7089" t="s">
        <v>2640</v>
      </c>
      <c r="D7089">
        <v>22108.68</v>
      </c>
      <c r="E7089">
        <v>13</v>
      </c>
      <c r="F7089">
        <v>23733</v>
      </c>
      <c r="G7089">
        <v>25923733</v>
      </c>
      <c r="H7089" t="s">
        <v>2794</v>
      </c>
      <c r="I7089" s="9">
        <v>43739.722222222219</v>
      </c>
      <c r="J7089" s="8" t="s">
        <v>2737</v>
      </c>
      <c r="K7089">
        <v>259</v>
      </c>
      <c r="L7089">
        <v>787</v>
      </c>
    </row>
    <row r="7090" spans="1:15" hidden="1" x14ac:dyDescent="0.25">
      <c r="A7090" t="s">
        <v>2642</v>
      </c>
      <c r="B7090" t="s">
        <v>2641</v>
      </c>
      <c r="C7090" t="s">
        <v>2640</v>
      </c>
      <c r="D7090">
        <v>22108.68</v>
      </c>
      <c r="E7090">
        <v>5</v>
      </c>
      <c r="F7090">
        <v>20278</v>
      </c>
      <c r="G7090">
        <v>25920278</v>
      </c>
      <c r="H7090" t="s">
        <v>2798</v>
      </c>
      <c r="I7090" s="9">
        <v>43739.722222222219</v>
      </c>
      <c r="J7090" s="8" t="s">
        <v>2737</v>
      </c>
      <c r="K7090">
        <v>259</v>
      </c>
      <c r="L7090">
        <v>787</v>
      </c>
    </row>
    <row r="7091" spans="1:15" hidden="1" x14ac:dyDescent="0.25">
      <c r="A7091" t="s">
        <v>2642</v>
      </c>
      <c r="B7091" t="s">
        <v>2641</v>
      </c>
      <c r="C7091" t="s">
        <v>2640</v>
      </c>
      <c r="D7091">
        <v>22108.68</v>
      </c>
      <c r="E7091">
        <v>-19</v>
      </c>
      <c r="F7091" t="s">
        <v>2865</v>
      </c>
      <c r="G7091">
        <v>25024630</v>
      </c>
      <c r="H7091" t="s">
        <v>2866</v>
      </c>
      <c r="I7091" s="9">
        <v>43739.722222222219</v>
      </c>
      <c r="J7091" s="8" t="s">
        <v>2737</v>
      </c>
      <c r="K7091">
        <v>250</v>
      </c>
      <c r="L7091">
        <v>787</v>
      </c>
    </row>
    <row r="7092" spans="1:15" hidden="1" x14ac:dyDescent="0.25">
      <c r="A7092" t="s">
        <v>2642</v>
      </c>
      <c r="B7092" t="s">
        <v>2641</v>
      </c>
      <c r="C7092" t="s">
        <v>2640</v>
      </c>
      <c r="D7092">
        <v>22108.68</v>
      </c>
      <c r="E7092">
        <v>5</v>
      </c>
      <c r="F7092">
        <v>20227</v>
      </c>
      <c r="G7092">
        <v>25920227</v>
      </c>
      <c r="H7092" t="s">
        <v>2797</v>
      </c>
      <c r="I7092" s="9">
        <v>43739.722222222219</v>
      </c>
      <c r="J7092" s="8" t="s">
        <v>2737</v>
      </c>
      <c r="K7092">
        <v>259</v>
      </c>
      <c r="L7092">
        <v>787</v>
      </c>
    </row>
    <row r="7093" spans="1:15" hidden="1" x14ac:dyDescent="0.25">
      <c r="A7093" t="s">
        <v>2642</v>
      </c>
      <c r="B7093" t="s">
        <v>2641</v>
      </c>
      <c r="C7093" t="s">
        <v>2640</v>
      </c>
      <c r="D7093">
        <v>22108.68</v>
      </c>
      <c r="E7093">
        <v>15</v>
      </c>
      <c r="F7093">
        <v>21892</v>
      </c>
      <c r="G7093">
        <v>25921892</v>
      </c>
      <c r="H7093" t="s">
        <v>2799</v>
      </c>
      <c r="I7093" s="9">
        <v>43739.722222222219</v>
      </c>
      <c r="J7093" s="8" t="s">
        <v>2737</v>
      </c>
      <c r="K7093">
        <v>259</v>
      </c>
      <c r="L7093">
        <v>787</v>
      </c>
    </row>
    <row r="7094" spans="1:15" hidden="1" x14ac:dyDescent="0.25">
      <c r="A7094" t="s">
        <v>2642</v>
      </c>
      <c r="B7094" t="s">
        <v>2641</v>
      </c>
      <c r="C7094" t="s">
        <v>2640</v>
      </c>
      <c r="D7094">
        <v>22108.68</v>
      </c>
      <c r="E7094">
        <v>19.16</v>
      </c>
      <c r="F7094" t="s">
        <v>2737</v>
      </c>
      <c r="G7094">
        <v>25824574</v>
      </c>
      <c r="H7094" t="s">
        <v>3070</v>
      </c>
      <c r="I7094" s="9">
        <v>43739.722222222219</v>
      </c>
      <c r="J7094" s="8" t="s">
        <v>2737</v>
      </c>
      <c r="K7094">
        <v>258</v>
      </c>
      <c r="L7094">
        <v>787</v>
      </c>
    </row>
    <row r="7095" spans="1:15" hidden="1" x14ac:dyDescent="0.25">
      <c r="A7095" t="s">
        <v>2642</v>
      </c>
      <c r="B7095" t="s">
        <v>2641</v>
      </c>
      <c r="C7095" t="s">
        <v>2640</v>
      </c>
      <c r="D7095">
        <v>22108.68</v>
      </c>
      <c r="E7095">
        <v>19.16</v>
      </c>
      <c r="F7095" t="s">
        <v>2846</v>
      </c>
      <c r="G7095">
        <v>25021248</v>
      </c>
      <c r="H7095" t="s">
        <v>3068</v>
      </c>
      <c r="I7095" s="9">
        <v>43739.722222222219</v>
      </c>
      <c r="J7095" s="8" t="s">
        <v>2737</v>
      </c>
      <c r="K7095">
        <v>250</v>
      </c>
      <c r="L7095">
        <v>787</v>
      </c>
    </row>
    <row r="7096" spans="1:15" hidden="1" x14ac:dyDescent="0.25">
      <c r="A7096" t="s">
        <v>2642</v>
      </c>
      <c r="B7096" t="s">
        <v>2641</v>
      </c>
      <c r="C7096" t="s">
        <v>2640</v>
      </c>
      <c r="D7096">
        <v>22108.68</v>
      </c>
      <c r="E7096">
        <v>13.89</v>
      </c>
      <c r="F7096" t="s">
        <v>2737</v>
      </c>
      <c r="G7096">
        <v>27250507</v>
      </c>
      <c r="H7096" t="s">
        <v>2815</v>
      </c>
      <c r="I7096" s="9">
        <v>43739.722222222219</v>
      </c>
      <c r="J7096" s="8" t="s">
        <v>2737</v>
      </c>
      <c r="K7096">
        <v>272</v>
      </c>
      <c r="L7096">
        <v>787</v>
      </c>
    </row>
    <row r="7097" spans="1:15" hidden="1" x14ac:dyDescent="0.25">
      <c r="A7097" t="s">
        <v>2642</v>
      </c>
      <c r="B7097" t="s">
        <v>2641</v>
      </c>
      <c r="C7097" t="s">
        <v>2640</v>
      </c>
      <c r="D7097">
        <v>22108.68</v>
      </c>
      <c r="E7097">
        <v>120</v>
      </c>
      <c r="F7097">
        <v>93005</v>
      </c>
      <c r="G7097">
        <v>73043002</v>
      </c>
      <c r="H7097" t="s">
        <v>2907</v>
      </c>
      <c r="I7097" s="9">
        <v>43739.722222222219</v>
      </c>
      <c r="J7097" s="8" t="s">
        <v>2737</v>
      </c>
      <c r="K7097">
        <v>730</v>
      </c>
      <c r="L7097">
        <v>787</v>
      </c>
      <c r="M7097" s="19">
        <v>126</v>
      </c>
    </row>
    <row r="7098" spans="1:15" hidden="1" x14ac:dyDescent="0.25">
      <c r="A7098" t="s">
        <v>2642</v>
      </c>
      <c r="B7098" t="s">
        <v>2641</v>
      </c>
      <c r="C7098" t="s">
        <v>2640</v>
      </c>
      <c r="D7098">
        <v>22108.68</v>
      </c>
      <c r="E7098">
        <v>4766</v>
      </c>
      <c r="F7098" t="s">
        <v>2737</v>
      </c>
      <c r="G7098">
        <v>36050521</v>
      </c>
      <c r="H7098" t="s">
        <v>2853</v>
      </c>
      <c r="I7098" s="9">
        <v>43739.722222222219</v>
      </c>
      <c r="J7098" s="8" t="s">
        <v>2737</v>
      </c>
      <c r="K7098">
        <v>360</v>
      </c>
      <c r="L7098">
        <v>787</v>
      </c>
      <c r="M7098" s="19">
        <v>4986</v>
      </c>
    </row>
    <row r="7099" spans="1:15" hidden="1" x14ac:dyDescent="0.25">
      <c r="A7099" t="s">
        <v>2642</v>
      </c>
      <c r="B7099" t="s">
        <v>2641</v>
      </c>
      <c r="C7099" t="s">
        <v>2640</v>
      </c>
      <c r="D7099">
        <v>22108.68</v>
      </c>
      <c r="E7099">
        <v>690</v>
      </c>
      <c r="F7099" t="s">
        <v>2737</v>
      </c>
      <c r="G7099">
        <v>71017003</v>
      </c>
      <c r="H7099" t="s">
        <v>2856</v>
      </c>
      <c r="I7099" s="9">
        <v>43739.722222222219</v>
      </c>
      <c r="J7099" s="8" t="s">
        <v>2737</v>
      </c>
      <c r="K7099">
        <v>710</v>
      </c>
      <c r="L7099">
        <v>787</v>
      </c>
      <c r="M7099" s="19">
        <v>722</v>
      </c>
    </row>
    <row r="7100" spans="1:15" hidden="1" x14ac:dyDescent="0.25">
      <c r="A7100" t="s">
        <v>2642</v>
      </c>
      <c r="B7100" t="s">
        <v>2641</v>
      </c>
      <c r="C7100" t="s">
        <v>2640</v>
      </c>
      <c r="D7100">
        <v>22108.68</v>
      </c>
      <c r="E7100">
        <v>40</v>
      </c>
      <c r="F7100">
        <v>93041</v>
      </c>
      <c r="G7100">
        <v>73050518</v>
      </c>
      <c r="H7100" t="s">
        <v>2854</v>
      </c>
      <c r="I7100" s="9">
        <v>43739.722222222219</v>
      </c>
      <c r="J7100" s="8" t="s">
        <v>2737</v>
      </c>
      <c r="K7100">
        <v>730</v>
      </c>
      <c r="L7100">
        <v>787</v>
      </c>
      <c r="M7100" s="19">
        <v>42</v>
      </c>
    </row>
    <row r="7101" spans="1:15" hidden="1" x14ac:dyDescent="0.25">
      <c r="A7101" t="s">
        <v>2642</v>
      </c>
      <c r="B7101" t="s">
        <v>2641</v>
      </c>
      <c r="C7101" t="s">
        <v>2640</v>
      </c>
      <c r="D7101">
        <v>22108.68</v>
      </c>
      <c r="E7101">
        <v>96</v>
      </c>
      <c r="F7101" t="s">
        <v>2737</v>
      </c>
      <c r="G7101">
        <v>72150535</v>
      </c>
      <c r="H7101" t="s">
        <v>2855</v>
      </c>
      <c r="I7101" s="9">
        <v>43739.722222222219</v>
      </c>
      <c r="J7101" s="8" t="s">
        <v>2737</v>
      </c>
      <c r="K7101">
        <v>721</v>
      </c>
      <c r="L7101">
        <v>787</v>
      </c>
      <c r="M7101" s="19">
        <v>101</v>
      </c>
      <c r="N7101">
        <f t="shared" ref="N7101:N7102" si="28">E7101/96</f>
        <v>1</v>
      </c>
      <c r="O7101" s="19">
        <f t="shared" ref="O7101:O7102" si="29">N7101*M7101</f>
        <v>101</v>
      </c>
    </row>
    <row r="7102" spans="1:15" hidden="1" x14ac:dyDescent="0.25">
      <c r="A7102" t="s">
        <v>2642</v>
      </c>
      <c r="B7102" t="s">
        <v>2641</v>
      </c>
      <c r="C7102" t="s">
        <v>2640</v>
      </c>
      <c r="D7102">
        <v>22108.68</v>
      </c>
      <c r="E7102">
        <v>2592</v>
      </c>
      <c r="F7102" t="s">
        <v>2737</v>
      </c>
      <c r="G7102">
        <v>72150535</v>
      </c>
      <c r="H7102" t="s">
        <v>2855</v>
      </c>
      <c r="I7102" s="9">
        <v>43739.722222222219</v>
      </c>
      <c r="J7102" s="8" t="s">
        <v>2737</v>
      </c>
      <c r="K7102">
        <v>721</v>
      </c>
      <c r="L7102">
        <v>787</v>
      </c>
      <c r="M7102" s="19">
        <v>101</v>
      </c>
      <c r="N7102">
        <f t="shared" si="28"/>
        <v>27</v>
      </c>
      <c r="O7102" s="19">
        <f t="shared" si="29"/>
        <v>2727</v>
      </c>
    </row>
    <row r="7103" spans="1:15" hidden="1" x14ac:dyDescent="0.25">
      <c r="A7103" t="s">
        <v>2642</v>
      </c>
      <c r="B7103" t="s">
        <v>2641</v>
      </c>
      <c r="C7103" t="s">
        <v>2640</v>
      </c>
      <c r="D7103">
        <v>22108.68</v>
      </c>
      <c r="E7103">
        <v>75</v>
      </c>
      <c r="F7103">
        <v>50540</v>
      </c>
      <c r="G7103">
        <v>46050540</v>
      </c>
      <c r="H7103" t="s">
        <v>2851</v>
      </c>
      <c r="I7103" s="9">
        <v>43739.722222222219</v>
      </c>
      <c r="J7103" s="8" t="s">
        <v>2737</v>
      </c>
      <c r="K7103">
        <v>460</v>
      </c>
      <c r="L7103">
        <v>787</v>
      </c>
      <c r="M7103" s="19">
        <v>79</v>
      </c>
    </row>
    <row r="7104" spans="1:15" hidden="1" x14ac:dyDescent="0.25">
      <c r="A7104" t="s">
        <v>2642</v>
      </c>
      <c r="B7104" t="s">
        <v>2641</v>
      </c>
      <c r="C7104" t="s">
        <v>2640</v>
      </c>
      <c r="D7104">
        <v>22108.68</v>
      </c>
      <c r="E7104">
        <v>522</v>
      </c>
      <c r="F7104">
        <v>59899</v>
      </c>
      <c r="G7104">
        <v>72050506</v>
      </c>
      <c r="H7104" t="s">
        <v>2852</v>
      </c>
      <c r="I7104" s="9">
        <v>43739.722222222219</v>
      </c>
      <c r="J7104" s="8" t="s">
        <v>2737</v>
      </c>
      <c r="K7104">
        <v>720</v>
      </c>
      <c r="L7104">
        <v>787</v>
      </c>
      <c r="M7104" s="19">
        <v>547</v>
      </c>
    </row>
    <row r="7105" spans="1:13" hidden="1" x14ac:dyDescent="0.25">
      <c r="A7105" t="s">
        <v>2642</v>
      </c>
      <c r="B7105" t="s">
        <v>2641</v>
      </c>
      <c r="C7105" t="s">
        <v>2640</v>
      </c>
      <c r="D7105">
        <v>22108.68</v>
      </c>
      <c r="E7105">
        <v>1200</v>
      </c>
      <c r="F7105">
        <v>50499</v>
      </c>
      <c r="G7105">
        <v>11250499</v>
      </c>
      <c r="H7105" t="s">
        <v>2807</v>
      </c>
      <c r="I7105" s="9">
        <v>43739.722222222219</v>
      </c>
      <c r="J7105" s="8" t="s">
        <v>2737</v>
      </c>
      <c r="K7105">
        <v>112</v>
      </c>
      <c r="L7105">
        <v>787</v>
      </c>
      <c r="M7105" s="19">
        <v>1255</v>
      </c>
    </row>
    <row r="7106" spans="1:13" hidden="1" x14ac:dyDescent="0.25">
      <c r="A7106" t="s">
        <v>2642</v>
      </c>
      <c r="B7106" t="s">
        <v>2641</v>
      </c>
      <c r="C7106" t="s">
        <v>2640</v>
      </c>
      <c r="D7106">
        <v>22108.68</v>
      </c>
      <c r="E7106">
        <v>46</v>
      </c>
      <c r="F7106">
        <v>85025</v>
      </c>
      <c r="G7106">
        <v>30032110</v>
      </c>
      <c r="H7106" t="s">
        <v>2776</v>
      </c>
      <c r="I7106" s="9">
        <v>43739.722222222219</v>
      </c>
      <c r="J7106" s="8" t="s">
        <v>2737</v>
      </c>
      <c r="K7106">
        <v>300</v>
      </c>
      <c r="L7106">
        <v>787</v>
      </c>
      <c r="M7106" s="19">
        <v>49</v>
      </c>
    </row>
    <row r="7107" spans="1:13" hidden="1" x14ac:dyDescent="0.25">
      <c r="A7107" t="s">
        <v>2642</v>
      </c>
      <c r="B7107" t="s">
        <v>2641</v>
      </c>
      <c r="C7107" t="s">
        <v>2640</v>
      </c>
      <c r="D7107">
        <v>22108.68</v>
      </c>
      <c r="E7107">
        <v>13.89</v>
      </c>
      <c r="F7107" t="s">
        <v>2737</v>
      </c>
      <c r="G7107">
        <v>27250507</v>
      </c>
      <c r="H7107" t="s">
        <v>2815</v>
      </c>
      <c r="I7107" s="9">
        <v>43739.722222222219</v>
      </c>
      <c r="J7107" s="8" t="s">
        <v>2737</v>
      </c>
      <c r="K7107">
        <v>272</v>
      </c>
      <c r="L7107">
        <v>787</v>
      </c>
    </row>
    <row r="7108" spans="1:13" hidden="1" x14ac:dyDescent="0.25">
      <c r="A7108" t="s">
        <v>2642</v>
      </c>
      <c r="B7108" t="s">
        <v>2641</v>
      </c>
      <c r="C7108" t="s">
        <v>2640</v>
      </c>
      <c r="D7108">
        <v>22108.68</v>
      </c>
      <c r="E7108">
        <v>15</v>
      </c>
      <c r="F7108">
        <v>32107</v>
      </c>
      <c r="G7108">
        <v>30032107</v>
      </c>
      <c r="H7108" t="s">
        <v>2779</v>
      </c>
      <c r="I7108" s="9">
        <v>43739.722222222219</v>
      </c>
      <c r="J7108" s="8" t="s">
        <v>2737</v>
      </c>
      <c r="K7108">
        <v>300</v>
      </c>
      <c r="L7108">
        <v>787</v>
      </c>
      <c r="M7108" s="19">
        <v>16</v>
      </c>
    </row>
    <row r="7109" spans="1:13" hidden="1" x14ac:dyDescent="0.25">
      <c r="A7109" t="s">
        <v>2642</v>
      </c>
      <c r="B7109" t="s">
        <v>2641</v>
      </c>
      <c r="C7109" t="s">
        <v>2640</v>
      </c>
      <c r="D7109">
        <v>22108.68</v>
      </c>
      <c r="E7109">
        <v>13</v>
      </c>
      <c r="F7109">
        <v>85018</v>
      </c>
      <c r="G7109">
        <v>30032043</v>
      </c>
      <c r="H7109" t="s">
        <v>2869</v>
      </c>
      <c r="I7109" s="9">
        <v>43739.722222222219</v>
      </c>
      <c r="J7109" s="8" t="s">
        <v>2737</v>
      </c>
      <c r="K7109">
        <v>300</v>
      </c>
      <c r="L7109">
        <v>787</v>
      </c>
      <c r="M7109" s="19">
        <v>14</v>
      </c>
    </row>
    <row r="7110" spans="1:13" hidden="1" x14ac:dyDescent="0.25">
      <c r="A7110" t="s">
        <v>2642</v>
      </c>
      <c r="B7110" t="s">
        <v>2641</v>
      </c>
      <c r="C7110" t="s">
        <v>2640</v>
      </c>
      <c r="D7110">
        <v>22108.68</v>
      </c>
      <c r="E7110">
        <v>13</v>
      </c>
      <c r="F7110">
        <v>85014</v>
      </c>
      <c r="G7110">
        <v>30032044</v>
      </c>
      <c r="H7110" t="s">
        <v>2870</v>
      </c>
      <c r="I7110" s="9">
        <v>43739.722222222219</v>
      </c>
      <c r="J7110" s="8" t="s">
        <v>2737</v>
      </c>
      <c r="K7110">
        <v>300</v>
      </c>
      <c r="L7110">
        <v>787</v>
      </c>
      <c r="M7110" s="19">
        <v>14</v>
      </c>
    </row>
    <row r="7111" spans="1:13" hidden="1" x14ac:dyDescent="0.25">
      <c r="A7111" t="s">
        <v>2642</v>
      </c>
      <c r="B7111" t="s">
        <v>2641</v>
      </c>
      <c r="C7111" t="s">
        <v>2640</v>
      </c>
      <c r="D7111">
        <v>22108.68</v>
      </c>
      <c r="E7111">
        <v>-5.46</v>
      </c>
      <c r="F7111" t="s">
        <v>2737</v>
      </c>
      <c r="G7111">
        <v>27210100</v>
      </c>
      <c r="H7111" t="s">
        <v>2750</v>
      </c>
      <c r="I7111" s="9">
        <v>43739.722222222219</v>
      </c>
      <c r="J7111" s="8" t="s">
        <v>2737</v>
      </c>
      <c r="K7111">
        <v>272</v>
      </c>
      <c r="L7111">
        <v>787</v>
      </c>
    </row>
    <row r="7112" spans="1:13" hidden="1" x14ac:dyDescent="0.25">
      <c r="A7112" t="s">
        <v>2642</v>
      </c>
      <c r="B7112" t="s">
        <v>2641</v>
      </c>
      <c r="C7112" t="s">
        <v>2640</v>
      </c>
      <c r="D7112">
        <v>22108.68</v>
      </c>
      <c r="E7112">
        <v>-5.46</v>
      </c>
      <c r="F7112" t="s">
        <v>2737</v>
      </c>
      <c r="G7112">
        <v>27210100</v>
      </c>
      <c r="H7112" t="s">
        <v>2750</v>
      </c>
      <c r="I7112" s="9">
        <v>43739.722222222219</v>
      </c>
      <c r="J7112" s="8" t="s">
        <v>2737</v>
      </c>
      <c r="K7112">
        <v>272</v>
      </c>
      <c r="L7112">
        <v>787</v>
      </c>
    </row>
    <row r="7113" spans="1:13" hidden="1" x14ac:dyDescent="0.25">
      <c r="A7113" t="s">
        <v>2642</v>
      </c>
      <c r="B7113" t="s">
        <v>2641</v>
      </c>
      <c r="C7113" t="s">
        <v>2640</v>
      </c>
      <c r="D7113">
        <v>22108.68</v>
      </c>
      <c r="E7113">
        <v>-11.02</v>
      </c>
      <c r="F7113" t="s">
        <v>2737</v>
      </c>
      <c r="G7113">
        <v>27210100</v>
      </c>
      <c r="H7113" t="s">
        <v>2750</v>
      </c>
      <c r="I7113" s="9">
        <v>43739.722222222219</v>
      </c>
      <c r="J7113" s="8" t="s">
        <v>2737</v>
      </c>
      <c r="K7113">
        <v>272</v>
      </c>
      <c r="L7113">
        <v>787</v>
      </c>
    </row>
    <row r="7114" spans="1:13" hidden="1" x14ac:dyDescent="0.25">
      <c r="A7114" t="s">
        <v>2642</v>
      </c>
      <c r="B7114" t="s">
        <v>2641</v>
      </c>
      <c r="C7114" t="s">
        <v>2640</v>
      </c>
      <c r="D7114">
        <v>22108.68</v>
      </c>
      <c r="E7114">
        <v>-11.02</v>
      </c>
      <c r="F7114" t="s">
        <v>2737</v>
      </c>
      <c r="G7114">
        <v>27210100</v>
      </c>
      <c r="H7114" t="s">
        <v>2750</v>
      </c>
      <c r="I7114" s="9">
        <v>43739.722222222219</v>
      </c>
      <c r="J7114" s="8" t="s">
        <v>2737</v>
      </c>
      <c r="K7114">
        <v>272</v>
      </c>
      <c r="L7114">
        <v>787</v>
      </c>
    </row>
    <row r="7115" spans="1:13" hidden="1" x14ac:dyDescent="0.25">
      <c r="A7115" t="s">
        <v>2642</v>
      </c>
      <c r="B7115" t="s">
        <v>2641</v>
      </c>
      <c r="C7115" t="s">
        <v>2640</v>
      </c>
      <c r="D7115">
        <v>22108.68</v>
      </c>
      <c r="E7115">
        <v>-6.74</v>
      </c>
      <c r="F7115" t="s">
        <v>2737</v>
      </c>
      <c r="G7115">
        <v>27210100</v>
      </c>
      <c r="H7115" t="s">
        <v>2750</v>
      </c>
      <c r="I7115" s="9">
        <v>43739.722222222219</v>
      </c>
      <c r="J7115" s="8" t="s">
        <v>2737</v>
      </c>
      <c r="K7115">
        <v>272</v>
      </c>
      <c r="L7115">
        <v>787</v>
      </c>
    </row>
    <row r="7116" spans="1:13" hidden="1" x14ac:dyDescent="0.25">
      <c r="A7116" t="s">
        <v>2642</v>
      </c>
      <c r="B7116" t="s">
        <v>2641</v>
      </c>
      <c r="C7116" t="s">
        <v>2640</v>
      </c>
      <c r="D7116">
        <v>22108.68</v>
      </c>
      <c r="E7116">
        <v>-6.74</v>
      </c>
      <c r="F7116" t="s">
        <v>2737</v>
      </c>
      <c r="G7116">
        <v>27210100</v>
      </c>
      <c r="H7116" t="s">
        <v>2750</v>
      </c>
      <c r="I7116" s="9">
        <v>43739.722222222219</v>
      </c>
      <c r="J7116" s="8" t="s">
        <v>2737</v>
      </c>
      <c r="K7116">
        <v>272</v>
      </c>
      <c r="L7116">
        <v>787</v>
      </c>
    </row>
    <row r="7117" spans="1:13" hidden="1" x14ac:dyDescent="0.25">
      <c r="A7117" t="s">
        <v>2642</v>
      </c>
      <c r="B7117" t="s">
        <v>2641</v>
      </c>
      <c r="C7117" t="s">
        <v>2640</v>
      </c>
      <c r="D7117">
        <v>22108.68</v>
      </c>
      <c r="E7117">
        <v>104.72</v>
      </c>
      <c r="F7117">
        <v>50564</v>
      </c>
      <c r="G7117">
        <v>27050564</v>
      </c>
      <c r="H7117" t="s">
        <v>2793</v>
      </c>
      <c r="I7117" s="9">
        <v>43739.722222222219</v>
      </c>
      <c r="J7117" s="8" t="s">
        <v>2737</v>
      </c>
      <c r="K7117">
        <v>270</v>
      </c>
      <c r="L7117">
        <v>787</v>
      </c>
    </row>
    <row r="7118" spans="1:13" hidden="1" x14ac:dyDescent="0.25">
      <c r="A7118" t="s">
        <v>2642</v>
      </c>
      <c r="B7118" t="s">
        <v>2641</v>
      </c>
      <c r="C7118" t="s">
        <v>2640</v>
      </c>
      <c r="D7118">
        <v>22108.68</v>
      </c>
      <c r="E7118">
        <v>69.72</v>
      </c>
      <c r="F7118" t="s">
        <v>2737</v>
      </c>
      <c r="G7118">
        <v>27250529</v>
      </c>
      <c r="H7118" t="s">
        <v>2818</v>
      </c>
      <c r="I7118" s="9">
        <v>43739.722222222219</v>
      </c>
      <c r="J7118" s="8" t="s">
        <v>2737</v>
      </c>
      <c r="K7118">
        <v>272</v>
      </c>
      <c r="L7118">
        <v>787</v>
      </c>
    </row>
    <row r="7119" spans="1:13" hidden="1" x14ac:dyDescent="0.25">
      <c r="A7119" t="s">
        <v>2642</v>
      </c>
      <c r="B7119" t="s">
        <v>2641</v>
      </c>
      <c r="C7119" t="s">
        <v>2640</v>
      </c>
      <c r="D7119">
        <v>22108.68</v>
      </c>
      <c r="E7119">
        <v>6</v>
      </c>
      <c r="F7119" t="s">
        <v>2737</v>
      </c>
      <c r="G7119">
        <v>25932661</v>
      </c>
      <c r="H7119" t="s">
        <v>2805</v>
      </c>
      <c r="I7119" s="9">
        <v>43739.722222222219</v>
      </c>
      <c r="J7119" s="8" t="s">
        <v>2737</v>
      </c>
      <c r="K7119">
        <v>259</v>
      </c>
      <c r="L7119">
        <v>787</v>
      </c>
    </row>
    <row r="7120" spans="1:13" hidden="1" x14ac:dyDescent="0.25">
      <c r="A7120" t="s">
        <v>2642</v>
      </c>
      <c r="B7120" t="s">
        <v>2641</v>
      </c>
      <c r="C7120" t="s">
        <v>2640</v>
      </c>
      <c r="D7120">
        <v>22108.68</v>
      </c>
      <c r="E7120">
        <v>13</v>
      </c>
      <c r="F7120">
        <v>23733</v>
      </c>
      <c r="G7120">
        <v>25923733</v>
      </c>
      <c r="H7120" t="s">
        <v>2794</v>
      </c>
      <c r="I7120" s="9">
        <v>43739.722222222219</v>
      </c>
      <c r="J7120" s="8" t="s">
        <v>2737</v>
      </c>
      <c r="K7120">
        <v>259</v>
      </c>
      <c r="L7120">
        <v>787</v>
      </c>
    </row>
    <row r="7121" spans="1:12" hidden="1" x14ac:dyDescent="0.25">
      <c r="A7121" t="s">
        <v>2642</v>
      </c>
      <c r="B7121" t="s">
        <v>2641</v>
      </c>
      <c r="C7121" t="s">
        <v>2640</v>
      </c>
      <c r="D7121">
        <v>22108.68</v>
      </c>
      <c r="E7121">
        <v>6</v>
      </c>
      <c r="F7121" t="s">
        <v>2737</v>
      </c>
      <c r="G7121">
        <v>25932661</v>
      </c>
      <c r="H7121" t="s">
        <v>2805</v>
      </c>
      <c r="I7121" s="9">
        <v>43739.722222222219</v>
      </c>
      <c r="J7121" s="8" t="s">
        <v>2737</v>
      </c>
      <c r="K7121">
        <v>259</v>
      </c>
      <c r="L7121">
        <v>787</v>
      </c>
    </row>
    <row r="7122" spans="1:12" hidden="1" x14ac:dyDescent="0.25">
      <c r="A7122" t="s">
        <v>2642</v>
      </c>
      <c r="B7122" t="s">
        <v>2641</v>
      </c>
      <c r="C7122" t="s">
        <v>2640</v>
      </c>
      <c r="D7122">
        <v>22108.68</v>
      </c>
      <c r="E7122">
        <v>5</v>
      </c>
      <c r="F7122">
        <v>20227</v>
      </c>
      <c r="G7122">
        <v>25920227</v>
      </c>
      <c r="H7122" t="s">
        <v>2797</v>
      </c>
      <c r="I7122" s="9">
        <v>43739.722222222219</v>
      </c>
      <c r="J7122" s="8" t="s">
        <v>2737</v>
      </c>
      <c r="K7122">
        <v>259</v>
      </c>
      <c r="L7122">
        <v>787</v>
      </c>
    </row>
    <row r="7123" spans="1:12" hidden="1" x14ac:dyDescent="0.25">
      <c r="A7123" t="s">
        <v>2642</v>
      </c>
      <c r="B7123" t="s">
        <v>2641</v>
      </c>
      <c r="C7123" t="s">
        <v>2640</v>
      </c>
      <c r="D7123">
        <v>22108.68</v>
      </c>
      <c r="E7123">
        <v>5</v>
      </c>
      <c r="F7123" t="s">
        <v>2737</v>
      </c>
      <c r="G7123">
        <v>25920459</v>
      </c>
      <c r="H7123" t="s">
        <v>2801</v>
      </c>
      <c r="I7123" s="9">
        <v>43739.722222222219</v>
      </c>
      <c r="J7123" s="8" t="s">
        <v>2737</v>
      </c>
      <c r="K7123">
        <v>259</v>
      </c>
      <c r="L7123">
        <v>787</v>
      </c>
    </row>
    <row r="7124" spans="1:12" hidden="1" x14ac:dyDescent="0.25">
      <c r="A7124" t="s">
        <v>2642</v>
      </c>
      <c r="B7124" t="s">
        <v>2641</v>
      </c>
      <c r="C7124" t="s">
        <v>2640</v>
      </c>
      <c r="D7124">
        <v>22108.68</v>
      </c>
      <c r="E7124">
        <v>15</v>
      </c>
      <c r="F7124">
        <v>21892</v>
      </c>
      <c r="G7124">
        <v>25921892</v>
      </c>
      <c r="H7124" t="s">
        <v>2799</v>
      </c>
      <c r="I7124" s="9">
        <v>43739.722222222219</v>
      </c>
      <c r="J7124" s="8" t="s">
        <v>2737</v>
      </c>
      <c r="K7124">
        <v>259</v>
      </c>
      <c r="L7124">
        <v>787</v>
      </c>
    </row>
    <row r="7125" spans="1:12" hidden="1" x14ac:dyDescent="0.25">
      <c r="A7125" t="s">
        <v>2642</v>
      </c>
      <c r="B7125" t="s">
        <v>2641</v>
      </c>
      <c r="C7125" t="s">
        <v>2640</v>
      </c>
      <c r="D7125">
        <v>22108.68</v>
      </c>
      <c r="E7125">
        <v>13</v>
      </c>
      <c r="F7125">
        <v>23733</v>
      </c>
      <c r="G7125">
        <v>25923733</v>
      </c>
      <c r="H7125" t="s">
        <v>2794</v>
      </c>
      <c r="I7125" s="9">
        <v>43739.722222222219</v>
      </c>
      <c r="J7125" s="8" t="s">
        <v>2737</v>
      </c>
      <c r="K7125">
        <v>259</v>
      </c>
      <c r="L7125">
        <v>787</v>
      </c>
    </row>
    <row r="7126" spans="1:12" hidden="1" x14ac:dyDescent="0.25">
      <c r="A7126" t="s">
        <v>2642</v>
      </c>
      <c r="B7126" t="s">
        <v>2641</v>
      </c>
      <c r="C7126" t="s">
        <v>2640</v>
      </c>
      <c r="D7126">
        <v>22108.68</v>
      </c>
      <c r="E7126">
        <v>6</v>
      </c>
      <c r="F7126">
        <v>23780</v>
      </c>
      <c r="G7126">
        <v>25923780</v>
      </c>
      <c r="H7126" t="s">
        <v>2810</v>
      </c>
      <c r="I7126" s="9">
        <v>43739.722222222219</v>
      </c>
      <c r="J7126" s="8" t="s">
        <v>2737</v>
      </c>
      <c r="K7126">
        <v>259</v>
      </c>
      <c r="L7126">
        <v>787</v>
      </c>
    </row>
    <row r="7127" spans="1:12" hidden="1" x14ac:dyDescent="0.25">
      <c r="A7127" t="s">
        <v>2642</v>
      </c>
      <c r="B7127" t="s">
        <v>2641</v>
      </c>
      <c r="C7127" t="s">
        <v>2640</v>
      </c>
      <c r="D7127">
        <v>22108.68</v>
      </c>
      <c r="E7127">
        <v>5</v>
      </c>
      <c r="F7127">
        <v>20278</v>
      </c>
      <c r="G7127">
        <v>25920278</v>
      </c>
      <c r="H7127" t="s">
        <v>2798</v>
      </c>
      <c r="I7127" s="9">
        <v>43739.722222222219</v>
      </c>
      <c r="J7127" s="8" t="s">
        <v>2737</v>
      </c>
      <c r="K7127">
        <v>259</v>
      </c>
      <c r="L7127">
        <v>787</v>
      </c>
    </row>
    <row r="7128" spans="1:12" hidden="1" x14ac:dyDescent="0.25">
      <c r="A7128" t="s">
        <v>2642</v>
      </c>
      <c r="B7128" t="s">
        <v>2641</v>
      </c>
      <c r="C7128" t="s">
        <v>2640</v>
      </c>
      <c r="D7128">
        <v>22108.68</v>
      </c>
      <c r="E7128">
        <v>13</v>
      </c>
      <c r="F7128">
        <v>23733</v>
      </c>
      <c r="G7128">
        <v>25923733</v>
      </c>
      <c r="H7128" t="s">
        <v>2794</v>
      </c>
      <c r="I7128" s="9">
        <v>43739.722222222219</v>
      </c>
      <c r="J7128" s="8" t="s">
        <v>2737</v>
      </c>
      <c r="K7128">
        <v>259</v>
      </c>
      <c r="L7128">
        <v>787</v>
      </c>
    </row>
    <row r="7129" spans="1:12" hidden="1" x14ac:dyDescent="0.25">
      <c r="A7129" t="s">
        <v>2642</v>
      </c>
      <c r="B7129" t="s">
        <v>2641</v>
      </c>
      <c r="C7129" t="s">
        <v>2640</v>
      </c>
      <c r="D7129">
        <v>22108.68</v>
      </c>
      <c r="E7129">
        <v>11.02</v>
      </c>
      <c r="F7129" t="s">
        <v>2737</v>
      </c>
      <c r="G7129">
        <v>27210100</v>
      </c>
      <c r="H7129" t="s">
        <v>2750</v>
      </c>
      <c r="I7129" s="9">
        <v>43739.722222222219</v>
      </c>
      <c r="J7129" s="8" t="s">
        <v>2737</v>
      </c>
      <c r="K7129">
        <v>272</v>
      </c>
      <c r="L7129">
        <v>787</v>
      </c>
    </row>
    <row r="7130" spans="1:12" hidden="1" x14ac:dyDescent="0.25">
      <c r="A7130" t="s">
        <v>2642</v>
      </c>
      <c r="B7130" t="s">
        <v>2641</v>
      </c>
      <c r="C7130" t="s">
        <v>2640</v>
      </c>
      <c r="D7130">
        <v>22108.68</v>
      </c>
      <c r="E7130">
        <v>6</v>
      </c>
      <c r="F7130" t="s">
        <v>2737</v>
      </c>
      <c r="G7130">
        <v>25932661</v>
      </c>
      <c r="H7130" t="s">
        <v>2805</v>
      </c>
      <c r="I7130" s="9">
        <v>43739.722222222219</v>
      </c>
      <c r="J7130" s="8" t="s">
        <v>2737</v>
      </c>
      <c r="K7130">
        <v>259</v>
      </c>
      <c r="L7130">
        <v>787</v>
      </c>
    </row>
    <row r="7131" spans="1:12" hidden="1" x14ac:dyDescent="0.25">
      <c r="A7131" t="s">
        <v>2642</v>
      </c>
      <c r="B7131" t="s">
        <v>2641</v>
      </c>
      <c r="C7131" t="s">
        <v>2640</v>
      </c>
      <c r="D7131">
        <v>22108.68</v>
      </c>
      <c r="E7131">
        <v>5</v>
      </c>
      <c r="F7131" t="s">
        <v>2737</v>
      </c>
      <c r="G7131">
        <v>25920459</v>
      </c>
      <c r="H7131" t="s">
        <v>2801</v>
      </c>
      <c r="I7131" s="9">
        <v>43739.722222222219</v>
      </c>
      <c r="J7131" s="8" t="s">
        <v>2737</v>
      </c>
      <c r="K7131">
        <v>259</v>
      </c>
      <c r="L7131">
        <v>787</v>
      </c>
    </row>
    <row r="7132" spans="1:12" hidden="1" x14ac:dyDescent="0.25">
      <c r="A7132" t="s">
        <v>2642</v>
      </c>
      <c r="B7132" t="s">
        <v>2641</v>
      </c>
      <c r="C7132" t="s">
        <v>2640</v>
      </c>
      <c r="D7132">
        <v>22108.68</v>
      </c>
      <c r="E7132">
        <v>13</v>
      </c>
      <c r="F7132">
        <v>23733</v>
      </c>
      <c r="G7132">
        <v>25923733</v>
      </c>
      <c r="H7132" t="s">
        <v>2794</v>
      </c>
      <c r="I7132" s="9">
        <v>43739.722222222219</v>
      </c>
      <c r="J7132" s="8" t="s">
        <v>2737</v>
      </c>
      <c r="K7132">
        <v>259</v>
      </c>
      <c r="L7132">
        <v>787</v>
      </c>
    </row>
    <row r="7133" spans="1:12" hidden="1" x14ac:dyDescent="0.25">
      <c r="A7133" t="s">
        <v>2642</v>
      </c>
      <c r="B7133" t="s">
        <v>2641</v>
      </c>
      <c r="C7133" t="s">
        <v>2640</v>
      </c>
      <c r="D7133">
        <v>22108.68</v>
      </c>
      <c r="E7133">
        <v>5</v>
      </c>
      <c r="F7133">
        <v>20278</v>
      </c>
      <c r="G7133">
        <v>25920278</v>
      </c>
      <c r="H7133" t="s">
        <v>2798</v>
      </c>
      <c r="I7133" s="9">
        <v>43739.722222222219</v>
      </c>
      <c r="J7133" s="8" t="s">
        <v>2737</v>
      </c>
      <c r="K7133">
        <v>259</v>
      </c>
      <c r="L7133">
        <v>787</v>
      </c>
    </row>
    <row r="7134" spans="1:12" hidden="1" x14ac:dyDescent="0.25">
      <c r="A7134" t="s">
        <v>2642</v>
      </c>
      <c r="B7134" t="s">
        <v>2641</v>
      </c>
      <c r="C7134" t="s">
        <v>2640</v>
      </c>
      <c r="D7134">
        <v>22108.68</v>
      </c>
      <c r="E7134">
        <v>5</v>
      </c>
      <c r="F7134">
        <v>20227</v>
      </c>
      <c r="G7134">
        <v>25920227</v>
      </c>
      <c r="H7134" t="s">
        <v>2797</v>
      </c>
      <c r="I7134" s="9">
        <v>43739.722222222219</v>
      </c>
      <c r="J7134" s="8" t="s">
        <v>2737</v>
      </c>
      <c r="K7134">
        <v>259</v>
      </c>
      <c r="L7134">
        <v>787</v>
      </c>
    </row>
    <row r="7135" spans="1:12" hidden="1" x14ac:dyDescent="0.25">
      <c r="A7135" t="s">
        <v>2642</v>
      </c>
      <c r="B7135" t="s">
        <v>2641</v>
      </c>
      <c r="C7135" t="s">
        <v>2640</v>
      </c>
      <c r="D7135">
        <v>22108.68</v>
      </c>
      <c r="E7135">
        <v>15</v>
      </c>
      <c r="F7135">
        <v>21892</v>
      </c>
      <c r="G7135">
        <v>25921892</v>
      </c>
      <c r="H7135" t="s">
        <v>2799</v>
      </c>
      <c r="I7135" s="9">
        <v>43739.722222222219</v>
      </c>
      <c r="J7135" s="8" t="s">
        <v>2737</v>
      </c>
      <c r="K7135">
        <v>259</v>
      </c>
      <c r="L7135">
        <v>787</v>
      </c>
    </row>
    <row r="7136" spans="1:12" hidden="1" x14ac:dyDescent="0.25">
      <c r="A7136" t="s">
        <v>2642</v>
      </c>
      <c r="B7136" t="s">
        <v>2641</v>
      </c>
      <c r="C7136" t="s">
        <v>2640</v>
      </c>
      <c r="D7136">
        <v>22108.68</v>
      </c>
      <c r="E7136">
        <v>13</v>
      </c>
      <c r="F7136">
        <v>23733</v>
      </c>
      <c r="G7136">
        <v>25923733</v>
      </c>
      <c r="H7136" t="s">
        <v>2794</v>
      </c>
      <c r="I7136" s="9">
        <v>43739.722222222219</v>
      </c>
      <c r="J7136" s="8" t="s">
        <v>2737</v>
      </c>
      <c r="K7136">
        <v>259</v>
      </c>
      <c r="L7136">
        <v>787</v>
      </c>
    </row>
    <row r="7137" spans="1:13" hidden="1" x14ac:dyDescent="0.25">
      <c r="A7137" t="s">
        <v>2642</v>
      </c>
      <c r="B7137" t="s">
        <v>2641</v>
      </c>
      <c r="C7137" t="s">
        <v>2640</v>
      </c>
      <c r="D7137">
        <v>22108.68</v>
      </c>
      <c r="E7137">
        <v>15</v>
      </c>
      <c r="F7137">
        <v>36415</v>
      </c>
      <c r="G7137">
        <v>30032490</v>
      </c>
      <c r="H7137" t="s">
        <v>2779</v>
      </c>
      <c r="I7137" s="9">
        <v>43739.722222222219</v>
      </c>
      <c r="J7137" s="8" t="s">
        <v>2737</v>
      </c>
      <c r="K7137">
        <v>300</v>
      </c>
      <c r="L7137">
        <v>787</v>
      </c>
      <c r="M7137" s="19">
        <v>16</v>
      </c>
    </row>
    <row r="7138" spans="1:13" hidden="1" x14ac:dyDescent="0.25">
      <c r="A7138" t="s">
        <v>2642</v>
      </c>
      <c r="B7138" t="s">
        <v>2641</v>
      </c>
      <c r="C7138" t="s">
        <v>2640</v>
      </c>
      <c r="D7138">
        <v>22108.68</v>
      </c>
      <c r="E7138">
        <v>13</v>
      </c>
      <c r="F7138">
        <v>85018</v>
      </c>
      <c r="G7138">
        <v>30032043</v>
      </c>
      <c r="H7138" t="s">
        <v>2869</v>
      </c>
      <c r="I7138" s="9">
        <v>43739.722222222219</v>
      </c>
      <c r="J7138" s="8" t="s">
        <v>2737</v>
      </c>
      <c r="K7138">
        <v>300</v>
      </c>
      <c r="L7138">
        <v>787</v>
      </c>
      <c r="M7138" s="19">
        <v>14</v>
      </c>
    </row>
    <row r="7139" spans="1:13" hidden="1" x14ac:dyDescent="0.25">
      <c r="A7139" t="s">
        <v>2642</v>
      </c>
      <c r="B7139" t="s">
        <v>2641</v>
      </c>
      <c r="C7139" t="s">
        <v>2640</v>
      </c>
      <c r="D7139">
        <v>22108.68</v>
      </c>
      <c r="E7139">
        <v>13</v>
      </c>
      <c r="F7139">
        <v>85014</v>
      </c>
      <c r="G7139">
        <v>30032044</v>
      </c>
      <c r="H7139" t="s">
        <v>2870</v>
      </c>
      <c r="I7139" s="9">
        <v>43739.722222222219</v>
      </c>
      <c r="J7139" s="8" t="s">
        <v>2737</v>
      </c>
      <c r="K7139">
        <v>300</v>
      </c>
      <c r="L7139">
        <v>787</v>
      </c>
      <c r="M7139" s="19">
        <v>14</v>
      </c>
    </row>
    <row r="7140" spans="1:13" hidden="1" x14ac:dyDescent="0.25">
      <c r="A7140" t="s">
        <v>2642</v>
      </c>
      <c r="B7140" t="s">
        <v>2641</v>
      </c>
      <c r="C7140" t="s">
        <v>2640</v>
      </c>
      <c r="D7140">
        <v>22108.68</v>
      </c>
      <c r="E7140">
        <v>11.02</v>
      </c>
      <c r="F7140" t="s">
        <v>2737</v>
      </c>
      <c r="G7140">
        <v>27210100</v>
      </c>
      <c r="H7140" t="s">
        <v>2750</v>
      </c>
      <c r="I7140" s="9">
        <v>43739.722222222219</v>
      </c>
      <c r="J7140" s="8" t="s">
        <v>2737</v>
      </c>
      <c r="K7140">
        <v>272</v>
      </c>
      <c r="L7140">
        <v>787</v>
      </c>
    </row>
    <row r="7141" spans="1:13" hidden="1" x14ac:dyDescent="0.25">
      <c r="A7141" t="s">
        <v>2642</v>
      </c>
      <c r="B7141" t="s">
        <v>2641</v>
      </c>
      <c r="C7141" t="s">
        <v>2640</v>
      </c>
      <c r="D7141">
        <v>22108.68</v>
      </c>
      <c r="E7141">
        <v>15</v>
      </c>
      <c r="F7141">
        <v>32107</v>
      </c>
      <c r="G7141">
        <v>30032107</v>
      </c>
      <c r="H7141" t="s">
        <v>2779</v>
      </c>
      <c r="I7141" s="9">
        <v>43739.722222222219</v>
      </c>
      <c r="J7141" s="8" t="s">
        <v>2737</v>
      </c>
      <c r="K7141">
        <v>300</v>
      </c>
      <c r="L7141">
        <v>787</v>
      </c>
      <c r="M7141" s="19">
        <v>16</v>
      </c>
    </row>
    <row r="7142" spans="1:13" hidden="1" x14ac:dyDescent="0.25">
      <c r="A7142" t="s">
        <v>2642</v>
      </c>
      <c r="B7142" t="s">
        <v>2641</v>
      </c>
      <c r="C7142" t="s">
        <v>2640</v>
      </c>
      <c r="D7142">
        <v>22108.68</v>
      </c>
      <c r="E7142">
        <v>6</v>
      </c>
      <c r="F7142" t="s">
        <v>2737</v>
      </c>
      <c r="G7142">
        <v>25932661</v>
      </c>
      <c r="H7142" t="s">
        <v>2805</v>
      </c>
      <c r="I7142" s="9">
        <v>43739.722222222219</v>
      </c>
      <c r="J7142" s="8" t="s">
        <v>2737</v>
      </c>
      <c r="K7142">
        <v>259</v>
      </c>
      <c r="L7142">
        <v>787</v>
      </c>
    </row>
    <row r="7143" spans="1:13" hidden="1" x14ac:dyDescent="0.25">
      <c r="A7143" t="s">
        <v>2642</v>
      </c>
      <c r="B7143" t="s">
        <v>2641</v>
      </c>
      <c r="C7143" t="s">
        <v>2640</v>
      </c>
      <c r="D7143">
        <v>22108.68</v>
      </c>
      <c r="E7143">
        <v>13</v>
      </c>
      <c r="F7143">
        <v>23733</v>
      </c>
      <c r="G7143">
        <v>25923733</v>
      </c>
      <c r="H7143" t="s">
        <v>2794</v>
      </c>
      <c r="I7143" s="9">
        <v>43739.722222222219</v>
      </c>
      <c r="J7143" s="8" t="s">
        <v>2737</v>
      </c>
      <c r="K7143">
        <v>259</v>
      </c>
      <c r="L7143">
        <v>787</v>
      </c>
    </row>
    <row r="7144" spans="1:13" hidden="1" x14ac:dyDescent="0.25">
      <c r="A7144" t="s">
        <v>2642</v>
      </c>
      <c r="B7144" t="s">
        <v>2641</v>
      </c>
      <c r="C7144" t="s">
        <v>2640</v>
      </c>
      <c r="D7144">
        <v>22108.68</v>
      </c>
      <c r="E7144">
        <v>13</v>
      </c>
      <c r="F7144">
        <v>23733</v>
      </c>
      <c r="G7144">
        <v>25923733</v>
      </c>
      <c r="H7144" t="s">
        <v>2794</v>
      </c>
      <c r="I7144" s="9">
        <v>43739.722222222219</v>
      </c>
      <c r="J7144" s="8" t="s">
        <v>2737</v>
      </c>
      <c r="K7144">
        <v>259</v>
      </c>
      <c r="L7144">
        <v>787</v>
      </c>
    </row>
    <row r="7145" spans="1:13" hidden="1" x14ac:dyDescent="0.25">
      <c r="A7145" t="s">
        <v>2642</v>
      </c>
      <c r="B7145" t="s">
        <v>2641</v>
      </c>
      <c r="C7145" t="s">
        <v>2640</v>
      </c>
      <c r="D7145">
        <v>22108.68</v>
      </c>
      <c r="E7145">
        <v>6</v>
      </c>
      <c r="F7145" t="s">
        <v>2737</v>
      </c>
      <c r="G7145">
        <v>25932661</v>
      </c>
      <c r="H7145" t="s">
        <v>2805</v>
      </c>
      <c r="I7145" s="9">
        <v>43739.722222222219</v>
      </c>
      <c r="J7145" s="8" t="s">
        <v>2737</v>
      </c>
      <c r="K7145">
        <v>259</v>
      </c>
      <c r="L7145">
        <v>787</v>
      </c>
    </row>
    <row r="7146" spans="1:13" hidden="1" x14ac:dyDescent="0.25">
      <c r="A7146" t="s">
        <v>2642</v>
      </c>
      <c r="B7146" t="s">
        <v>2641</v>
      </c>
      <c r="C7146" t="s">
        <v>2640</v>
      </c>
      <c r="D7146">
        <v>22108.68</v>
      </c>
      <c r="E7146">
        <v>5</v>
      </c>
      <c r="F7146">
        <v>20227</v>
      </c>
      <c r="G7146">
        <v>25920227</v>
      </c>
      <c r="H7146" t="s">
        <v>2797</v>
      </c>
      <c r="I7146" s="9">
        <v>43739.722222222219</v>
      </c>
      <c r="J7146" s="8" t="s">
        <v>2737</v>
      </c>
      <c r="K7146">
        <v>259</v>
      </c>
      <c r="L7146">
        <v>787</v>
      </c>
    </row>
    <row r="7147" spans="1:13" hidden="1" x14ac:dyDescent="0.25">
      <c r="A7147" t="s">
        <v>2642</v>
      </c>
      <c r="B7147" t="s">
        <v>2641</v>
      </c>
      <c r="C7147" t="s">
        <v>2640</v>
      </c>
      <c r="D7147">
        <v>22108.68</v>
      </c>
      <c r="E7147">
        <v>10</v>
      </c>
      <c r="F7147" t="s">
        <v>2737</v>
      </c>
      <c r="G7147">
        <v>25932666</v>
      </c>
      <c r="H7147" t="s">
        <v>2860</v>
      </c>
      <c r="I7147" s="9">
        <v>43739.722222222219</v>
      </c>
      <c r="J7147" s="8" t="s">
        <v>2737</v>
      </c>
      <c r="K7147">
        <v>259</v>
      </c>
      <c r="L7147">
        <v>787</v>
      </c>
    </row>
    <row r="7148" spans="1:13" hidden="1" x14ac:dyDescent="0.25">
      <c r="A7148" t="s">
        <v>2642</v>
      </c>
      <c r="B7148" t="s">
        <v>2641</v>
      </c>
      <c r="C7148" t="s">
        <v>2640</v>
      </c>
      <c r="D7148">
        <v>22108.68</v>
      </c>
      <c r="E7148">
        <v>5</v>
      </c>
      <c r="F7148" t="s">
        <v>2737</v>
      </c>
      <c r="G7148">
        <v>25920459</v>
      </c>
      <c r="H7148" t="s">
        <v>2801</v>
      </c>
      <c r="I7148" s="9">
        <v>43739.722222222219</v>
      </c>
      <c r="J7148" s="8" t="s">
        <v>2737</v>
      </c>
      <c r="K7148">
        <v>259</v>
      </c>
      <c r="L7148">
        <v>787</v>
      </c>
    </row>
    <row r="7149" spans="1:13" hidden="1" x14ac:dyDescent="0.25">
      <c r="A7149" t="s">
        <v>2642</v>
      </c>
      <c r="B7149" t="s">
        <v>2641</v>
      </c>
      <c r="C7149" t="s">
        <v>2640</v>
      </c>
      <c r="D7149">
        <v>22108.68</v>
      </c>
      <c r="E7149">
        <v>15</v>
      </c>
      <c r="F7149">
        <v>21892</v>
      </c>
      <c r="G7149">
        <v>25921892</v>
      </c>
      <c r="H7149" t="s">
        <v>2799</v>
      </c>
      <c r="I7149" s="9">
        <v>43739.722222222219</v>
      </c>
      <c r="J7149" s="8" t="s">
        <v>2737</v>
      </c>
      <c r="K7149">
        <v>259</v>
      </c>
      <c r="L7149">
        <v>787</v>
      </c>
    </row>
    <row r="7150" spans="1:13" hidden="1" x14ac:dyDescent="0.25">
      <c r="A7150" t="s">
        <v>2642</v>
      </c>
      <c r="B7150" t="s">
        <v>2641</v>
      </c>
      <c r="C7150" t="s">
        <v>2640</v>
      </c>
      <c r="D7150">
        <v>22108.68</v>
      </c>
      <c r="E7150">
        <v>13</v>
      </c>
      <c r="F7150">
        <v>23733</v>
      </c>
      <c r="G7150">
        <v>25923733</v>
      </c>
      <c r="H7150" t="s">
        <v>2794</v>
      </c>
      <c r="I7150" s="9">
        <v>43739.722222222219</v>
      </c>
      <c r="J7150" s="8" t="s">
        <v>2737</v>
      </c>
      <c r="K7150">
        <v>259</v>
      </c>
      <c r="L7150">
        <v>787</v>
      </c>
    </row>
    <row r="7151" spans="1:13" hidden="1" x14ac:dyDescent="0.25">
      <c r="A7151" t="s">
        <v>2642</v>
      </c>
      <c r="B7151" t="s">
        <v>2641</v>
      </c>
      <c r="C7151" t="s">
        <v>2640</v>
      </c>
      <c r="D7151">
        <v>22108.68</v>
      </c>
      <c r="E7151">
        <v>6.74</v>
      </c>
      <c r="F7151" t="s">
        <v>2737</v>
      </c>
      <c r="G7151">
        <v>27210100</v>
      </c>
      <c r="H7151" t="s">
        <v>2750</v>
      </c>
      <c r="I7151" s="9">
        <v>43739.722222222219</v>
      </c>
      <c r="J7151" s="8" t="s">
        <v>2737</v>
      </c>
      <c r="K7151">
        <v>272</v>
      </c>
      <c r="L7151">
        <v>787</v>
      </c>
    </row>
    <row r="7152" spans="1:13" hidden="1" x14ac:dyDescent="0.25">
      <c r="A7152" t="s">
        <v>2642</v>
      </c>
      <c r="B7152" t="s">
        <v>2641</v>
      </c>
      <c r="C7152" t="s">
        <v>2640</v>
      </c>
      <c r="D7152">
        <v>22108.68</v>
      </c>
      <c r="E7152">
        <v>6</v>
      </c>
      <c r="F7152">
        <v>23780</v>
      </c>
      <c r="G7152">
        <v>25923780</v>
      </c>
      <c r="H7152" t="s">
        <v>2810</v>
      </c>
      <c r="I7152" s="9">
        <v>43739.722222222219</v>
      </c>
      <c r="J7152" s="8" t="s">
        <v>2737</v>
      </c>
      <c r="K7152">
        <v>259</v>
      </c>
      <c r="L7152">
        <v>787</v>
      </c>
    </row>
    <row r="7153" spans="1:13" hidden="1" x14ac:dyDescent="0.25">
      <c r="A7153" t="s">
        <v>2642</v>
      </c>
      <c r="B7153" t="s">
        <v>2641</v>
      </c>
      <c r="C7153" t="s">
        <v>2640</v>
      </c>
      <c r="D7153">
        <v>22108.68</v>
      </c>
      <c r="E7153">
        <v>5</v>
      </c>
      <c r="F7153">
        <v>20278</v>
      </c>
      <c r="G7153">
        <v>25920278</v>
      </c>
      <c r="H7153" t="s">
        <v>2798</v>
      </c>
      <c r="I7153" s="9">
        <v>43739.722222222219</v>
      </c>
      <c r="J7153" s="8" t="s">
        <v>2737</v>
      </c>
      <c r="K7153">
        <v>259</v>
      </c>
      <c r="L7153">
        <v>787</v>
      </c>
    </row>
    <row r="7154" spans="1:13" hidden="1" x14ac:dyDescent="0.25">
      <c r="A7154" t="s">
        <v>2642</v>
      </c>
      <c r="B7154" t="s">
        <v>2641</v>
      </c>
      <c r="C7154" t="s">
        <v>2640</v>
      </c>
      <c r="D7154">
        <v>22108.68</v>
      </c>
      <c r="E7154">
        <v>28.14</v>
      </c>
      <c r="F7154">
        <v>93010</v>
      </c>
      <c r="G7154">
        <v>98500000</v>
      </c>
      <c r="H7154" t="s">
        <v>3206</v>
      </c>
      <c r="I7154" s="9">
        <v>43739.722222222219</v>
      </c>
      <c r="J7154" s="8" t="s">
        <v>2737</v>
      </c>
      <c r="K7154">
        <v>985</v>
      </c>
      <c r="L7154">
        <v>787</v>
      </c>
      <c r="M7154" s="19">
        <v>30</v>
      </c>
    </row>
    <row r="7155" spans="1:13" hidden="1" x14ac:dyDescent="0.25">
      <c r="A7155" t="s">
        <v>2642</v>
      </c>
      <c r="B7155" t="s">
        <v>2641</v>
      </c>
      <c r="C7155" t="s">
        <v>2640</v>
      </c>
      <c r="D7155">
        <v>22108.68</v>
      </c>
      <c r="E7155">
        <v>6.74</v>
      </c>
      <c r="F7155" t="s">
        <v>2737</v>
      </c>
      <c r="G7155">
        <v>27210100</v>
      </c>
      <c r="H7155" t="s">
        <v>2750</v>
      </c>
      <c r="I7155" s="9">
        <v>43739.722222222219</v>
      </c>
      <c r="J7155" s="8" t="s">
        <v>2737</v>
      </c>
      <c r="K7155">
        <v>272</v>
      </c>
      <c r="L7155">
        <v>787</v>
      </c>
    </row>
    <row r="7156" spans="1:13" hidden="1" x14ac:dyDescent="0.25">
      <c r="A7156" t="s">
        <v>2642</v>
      </c>
      <c r="B7156" t="s">
        <v>2641</v>
      </c>
      <c r="C7156" t="s">
        <v>2640</v>
      </c>
      <c r="D7156">
        <v>22108.68</v>
      </c>
      <c r="E7156">
        <v>5.46</v>
      </c>
      <c r="F7156" t="s">
        <v>2737</v>
      </c>
      <c r="G7156">
        <v>27210100</v>
      </c>
      <c r="H7156" t="s">
        <v>2750</v>
      </c>
      <c r="I7156" s="9">
        <v>43739.722222222219</v>
      </c>
      <c r="J7156" s="8" t="s">
        <v>2737</v>
      </c>
      <c r="K7156">
        <v>272</v>
      </c>
      <c r="L7156">
        <v>787</v>
      </c>
    </row>
    <row r="7157" spans="1:13" hidden="1" x14ac:dyDescent="0.25">
      <c r="A7157" t="s">
        <v>2642</v>
      </c>
      <c r="B7157" t="s">
        <v>2641</v>
      </c>
      <c r="C7157" t="s">
        <v>2640</v>
      </c>
      <c r="D7157">
        <v>22108.68</v>
      </c>
      <c r="E7157">
        <v>5.46</v>
      </c>
      <c r="F7157" t="s">
        <v>2737</v>
      </c>
      <c r="G7157">
        <v>27210100</v>
      </c>
      <c r="H7157" t="s">
        <v>2750</v>
      </c>
      <c r="I7157" s="9">
        <v>43739.722222222219</v>
      </c>
      <c r="J7157" s="8" t="s">
        <v>2737</v>
      </c>
      <c r="K7157">
        <v>272</v>
      </c>
      <c r="L7157">
        <v>787</v>
      </c>
    </row>
    <row r="7158" spans="1:13" hidden="1" x14ac:dyDescent="0.25">
      <c r="A7158" t="s">
        <v>2642</v>
      </c>
      <c r="B7158" t="s">
        <v>2641</v>
      </c>
      <c r="C7158" t="s">
        <v>2640</v>
      </c>
      <c r="D7158">
        <v>22108.68</v>
      </c>
      <c r="E7158">
        <v>92.09</v>
      </c>
      <c r="F7158">
        <v>69118</v>
      </c>
      <c r="G7158">
        <v>27069118</v>
      </c>
      <c r="H7158" t="s">
        <v>2821</v>
      </c>
      <c r="I7158" s="9">
        <v>43739.722222222219</v>
      </c>
      <c r="J7158" s="8" t="s">
        <v>2737</v>
      </c>
      <c r="K7158">
        <v>270</v>
      </c>
      <c r="L7158">
        <v>787</v>
      </c>
    </row>
    <row r="7159" spans="1:13" hidden="1" x14ac:dyDescent="0.25">
      <c r="A7159" t="s">
        <v>2642</v>
      </c>
      <c r="B7159" t="s">
        <v>2641</v>
      </c>
      <c r="C7159" t="s">
        <v>2640</v>
      </c>
      <c r="D7159">
        <v>22108.68</v>
      </c>
      <c r="E7159">
        <v>8.32</v>
      </c>
      <c r="F7159" t="s">
        <v>2737</v>
      </c>
      <c r="G7159">
        <v>27269155</v>
      </c>
      <c r="H7159" t="s">
        <v>2820</v>
      </c>
      <c r="I7159" s="9">
        <v>43739.722222222219</v>
      </c>
      <c r="J7159" s="8" t="s">
        <v>2737</v>
      </c>
      <c r="K7159">
        <v>272</v>
      </c>
      <c r="L7159">
        <v>787</v>
      </c>
    </row>
    <row r="7160" spans="1:13" hidden="1" x14ac:dyDescent="0.25">
      <c r="A7160" t="s">
        <v>2642</v>
      </c>
      <c r="B7160" t="s">
        <v>2641</v>
      </c>
      <c r="C7160" t="s">
        <v>2640</v>
      </c>
      <c r="D7160">
        <v>22108.68</v>
      </c>
      <c r="E7160">
        <v>48.74</v>
      </c>
      <c r="F7160" t="s">
        <v>2737</v>
      </c>
      <c r="G7160">
        <v>27269185</v>
      </c>
      <c r="H7160" t="s">
        <v>2819</v>
      </c>
      <c r="I7160" s="9">
        <v>43739.722222222219</v>
      </c>
      <c r="J7160" s="8" t="s">
        <v>2737</v>
      </c>
      <c r="K7160">
        <v>272</v>
      </c>
      <c r="L7160">
        <v>787</v>
      </c>
    </row>
    <row r="7161" spans="1:13" hidden="1" x14ac:dyDescent="0.25">
      <c r="A7161" t="s">
        <v>2642</v>
      </c>
      <c r="B7161" t="s">
        <v>2641</v>
      </c>
      <c r="C7161" t="s">
        <v>2640</v>
      </c>
      <c r="D7161">
        <v>22108.68</v>
      </c>
      <c r="E7161">
        <v>10.53</v>
      </c>
      <c r="F7161" t="s">
        <v>2737</v>
      </c>
      <c r="G7161">
        <v>27013394</v>
      </c>
      <c r="H7161" t="s">
        <v>2789</v>
      </c>
      <c r="I7161" s="9">
        <v>43739.722222222219</v>
      </c>
      <c r="J7161" s="8" t="s">
        <v>2737</v>
      </c>
      <c r="K7161">
        <v>270</v>
      </c>
      <c r="L7161">
        <v>787</v>
      </c>
    </row>
    <row r="7162" spans="1:13" hidden="1" x14ac:dyDescent="0.25">
      <c r="A7162" t="s">
        <v>2642</v>
      </c>
      <c r="B7162" t="s">
        <v>2641</v>
      </c>
      <c r="C7162" t="s">
        <v>2640</v>
      </c>
      <c r="D7162">
        <v>22108.68</v>
      </c>
      <c r="E7162">
        <v>22.78</v>
      </c>
      <c r="F7162" t="s">
        <v>2737</v>
      </c>
      <c r="G7162">
        <v>27013399</v>
      </c>
      <c r="H7162" t="s">
        <v>2739</v>
      </c>
      <c r="I7162" s="9">
        <v>43739.722222222219</v>
      </c>
      <c r="J7162" s="8" t="s">
        <v>2737</v>
      </c>
      <c r="K7162">
        <v>270</v>
      </c>
      <c r="L7162">
        <v>787</v>
      </c>
    </row>
    <row r="7163" spans="1:13" hidden="1" x14ac:dyDescent="0.25">
      <c r="A7163" t="s">
        <v>2642</v>
      </c>
      <c r="B7163" t="s">
        <v>2641</v>
      </c>
      <c r="C7163" t="s">
        <v>2640</v>
      </c>
      <c r="D7163">
        <v>22108.68</v>
      </c>
      <c r="E7163">
        <v>22.78</v>
      </c>
      <c r="F7163" t="s">
        <v>2737</v>
      </c>
      <c r="G7163">
        <v>27013399</v>
      </c>
      <c r="H7163" t="s">
        <v>2739</v>
      </c>
      <c r="I7163" s="9">
        <v>43739.722222222219</v>
      </c>
      <c r="J7163" s="8" t="s">
        <v>2737</v>
      </c>
      <c r="K7163">
        <v>270</v>
      </c>
      <c r="L7163">
        <v>787</v>
      </c>
    </row>
    <row r="7164" spans="1:13" hidden="1" x14ac:dyDescent="0.25">
      <c r="A7164" t="s">
        <v>2642</v>
      </c>
      <c r="B7164" t="s">
        <v>2641</v>
      </c>
      <c r="C7164" t="s">
        <v>2640</v>
      </c>
      <c r="D7164">
        <v>22108.68</v>
      </c>
      <c r="E7164">
        <v>22.04</v>
      </c>
      <c r="F7164" t="s">
        <v>2737</v>
      </c>
      <c r="G7164">
        <v>27013392</v>
      </c>
      <c r="H7164" t="s">
        <v>2755</v>
      </c>
      <c r="I7164" s="9">
        <v>43739.722222222219</v>
      </c>
      <c r="J7164" s="8" t="s">
        <v>2737</v>
      </c>
      <c r="K7164">
        <v>270</v>
      </c>
      <c r="L7164">
        <v>787</v>
      </c>
    </row>
    <row r="7165" spans="1:13" hidden="1" x14ac:dyDescent="0.25">
      <c r="A7165" t="s">
        <v>2642</v>
      </c>
      <c r="B7165" t="s">
        <v>2641</v>
      </c>
      <c r="C7165" t="s">
        <v>2640</v>
      </c>
      <c r="D7165">
        <v>22108.68</v>
      </c>
      <c r="E7165">
        <v>22.04</v>
      </c>
      <c r="F7165" t="s">
        <v>2737</v>
      </c>
      <c r="G7165">
        <v>27013393</v>
      </c>
      <c r="H7165" t="s">
        <v>2834</v>
      </c>
      <c r="I7165" s="9">
        <v>43739.722222222219</v>
      </c>
      <c r="J7165" s="8" t="s">
        <v>2737</v>
      </c>
      <c r="K7165">
        <v>270</v>
      </c>
      <c r="L7165">
        <v>787</v>
      </c>
    </row>
    <row r="7166" spans="1:13" hidden="1" x14ac:dyDescent="0.25">
      <c r="A7166" t="s">
        <v>2642</v>
      </c>
      <c r="B7166" t="s">
        <v>2641</v>
      </c>
      <c r="C7166" t="s">
        <v>2640</v>
      </c>
      <c r="D7166">
        <v>22108.68</v>
      </c>
      <c r="E7166">
        <v>11.59</v>
      </c>
      <c r="F7166" t="s">
        <v>2737</v>
      </c>
      <c r="G7166">
        <v>27069212</v>
      </c>
      <c r="H7166" t="s">
        <v>2754</v>
      </c>
      <c r="I7166" s="9">
        <v>43739.722222222219</v>
      </c>
      <c r="J7166" s="8" t="s">
        <v>2737</v>
      </c>
      <c r="K7166">
        <v>270</v>
      </c>
      <c r="L7166">
        <v>787</v>
      </c>
    </row>
    <row r="7167" spans="1:13" hidden="1" x14ac:dyDescent="0.25">
      <c r="A7167" t="s">
        <v>2642</v>
      </c>
      <c r="B7167" t="s">
        <v>2641</v>
      </c>
      <c r="C7167" t="s">
        <v>2640</v>
      </c>
      <c r="D7167">
        <v>22108.68</v>
      </c>
      <c r="E7167">
        <v>12.23</v>
      </c>
      <c r="F7167" t="s">
        <v>2737</v>
      </c>
      <c r="G7167">
        <v>27069208</v>
      </c>
      <c r="H7167" t="s">
        <v>2791</v>
      </c>
      <c r="I7167" s="9">
        <v>43739.722222222219</v>
      </c>
      <c r="J7167" s="8" t="s">
        <v>2737</v>
      </c>
      <c r="K7167">
        <v>270</v>
      </c>
      <c r="L7167">
        <v>787</v>
      </c>
    </row>
    <row r="7168" spans="1:13" hidden="1" x14ac:dyDescent="0.25">
      <c r="A7168" t="s">
        <v>2642</v>
      </c>
      <c r="B7168" t="s">
        <v>2641</v>
      </c>
      <c r="C7168" t="s">
        <v>2640</v>
      </c>
      <c r="D7168">
        <v>22108.68</v>
      </c>
      <c r="E7168">
        <v>11.92</v>
      </c>
      <c r="F7168" t="s">
        <v>2752</v>
      </c>
      <c r="G7168">
        <v>27038238</v>
      </c>
      <c r="H7168" t="s">
        <v>2753</v>
      </c>
      <c r="I7168" s="9">
        <v>43739.722222222219</v>
      </c>
      <c r="J7168" s="8" t="s">
        <v>2737</v>
      </c>
      <c r="K7168">
        <v>270</v>
      </c>
      <c r="L7168">
        <v>787</v>
      </c>
    </row>
    <row r="7169" spans="1:13" hidden="1" x14ac:dyDescent="0.25">
      <c r="A7169" t="s">
        <v>2642</v>
      </c>
      <c r="B7169" t="s">
        <v>2641</v>
      </c>
      <c r="C7169" t="s">
        <v>2640</v>
      </c>
      <c r="D7169">
        <v>22108.68</v>
      </c>
      <c r="E7169">
        <v>11.92</v>
      </c>
      <c r="F7169" t="s">
        <v>2752</v>
      </c>
      <c r="G7169">
        <v>27038238</v>
      </c>
      <c r="H7169" t="s">
        <v>2753</v>
      </c>
      <c r="I7169" s="9">
        <v>43739.722222222219</v>
      </c>
      <c r="J7169" s="8" t="s">
        <v>2737</v>
      </c>
      <c r="K7169">
        <v>270</v>
      </c>
      <c r="L7169">
        <v>787</v>
      </c>
    </row>
    <row r="7170" spans="1:13" hidden="1" x14ac:dyDescent="0.25">
      <c r="A7170" t="s">
        <v>2642</v>
      </c>
      <c r="B7170" t="s">
        <v>2641</v>
      </c>
      <c r="C7170" t="s">
        <v>2640</v>
      </c>
      <c r="D7170">
        <v>22108.68</v>
      </c>
      <c r="E7170">
        <v>5.46</v>
      </c>
      <c r="F7170" t="s">
        <v>2737</v>
      </c>
      <c r="G7170">
        <v>27069165</v>
      </c>
      <c r="H7170" t="s">
        <v>2806</v>
      </c>
      <c r="I7170" s="9">
        <v>43739.722222222219</v>
      </c>
      <c r="J7170" s="8" t="s">
        <v>2737</v>
      </c>
      <c r="K7170">
        <v>270</v>
      </c>
      <c r="L7170">
        <v>787</v>
      </c>
    </row>
    <row r="7171" spans="1:13" hidden="1" x14ac:dyDescent="0.25">
      <c r="A7171" t="s">
        <v>2642</v>
      </c>
      <c r="B7171" t="s">
        <v>2641</v>
      </c>
      <c r="C7171" t="s">
        <v>2640</v>
      </c>
      <c r="D7171">
        <v>22108.68</v>
      </c>
      <c r="E7171">
        <v>8.89</v>
      </c>
      <c r="F7171" t="s">
        <v>2737</v>
      </c>
      <c r="G7171">
        <v>27069171</v>
      </c>
      <c r="H7171" t="s">
        <v>2809</v>
      </c>
      <c r="I7171" s="9">
        <v>43739.722222222219</v>
      </c>
      <c r="J7171" s="8" t="s">
        <v>2737</v>
      </c>
      <c r="K7171">
        <v>270</v>
      </c>
      <c r="L7171">
        <v>787</v>
      </c>
    </row>
    <row r="7172" spans="1:13" hidden="1" x14ac:dyDescent="0.25">
      <c r="A7172" t="s">
        <v>2642</v>
      </c>
      <c r="B7172" t="s">
        <v>2641</v>
      </c>
      <c r="C7172" t="s">
        <v>2640</v>
      </c>
      <c r="D7172">
        <v>22108.68</v>
      </c>
      <c r="E7172">
        <v>8.89</v>
      </c>
      <c r="F7172" t="s">
        <v>2737</v>
      </c>
      <c r="G7172">
        <v>27069171</v>
      </c>
      <c r="H7172" t="s">
        <v>2809</v>
      </c>
      <c r="I7172" s="9">
        <v>43739.722222222219</v>
      </c>
      <c r="J7172" s="8" t="s">
        <v>2737</v>
      </c>
      <c r="K7172">
        <v>270</v>
      </c>
      <c r="L7172">
        <v>787</v>
      </c>
    </row>
    <row r="7173" spans="1:13" hidden="1" x14ac:dyDescent="0.25">
      <c r="A7173" t="s">
        <v>2642</v>
      </c>
      <c r="B7173" t="s">
        <v>2641</v>
      </c>
      <c r="C7173" t="s">
        <v>2640</v>
      </c>
      <c r="D7173">
        <v>22108.68</v>
      </c>
      <c r="E7173">
        <v>8.57</v>
      </c>
      <c r="F7173" t="s">
        <v>2737</v>
      </c>
      <c r="G7173">
        <v>27069276</v>
      </c>
      <c r="H7173" t="s">
        <v>2813</v>
      </c>
      <c r="I7173" s="9">
        <v>43739.722222222219</v>
      </c>
      <c r="J7173" s="8" t="s">
        <v>2737</v>
      </c>
      <c r="K7173">
        <v>270</v>
      </c>
      <c r="L7173">
        <v>787</v>
      </c>
    </row>
    <row r="7174" spans="1:13" hidden="1" x14ac:dyDescent="0.25">
      <c r="A7174" t="s">
        <v>2642</v>
      </c>
      <c r="B7174" t="s">
        <v>2641</v>
      </c>
      <c r="C7174" t="s">
        <v>2640</v>
      </c>
      <c r="D7174">
        <v>22108.68</v>
      </c>
      <c r="E7174">
        <v>40</v>
      </c>
      <c r="F7174" t="s">
        <v>2737</v>
      </c>
      <c r="G7174">
        <v>27013490</v>
      </c>
      <c r="H7174" t="s">
        <v>2814</v>
      </c>
      <c r="I7174" s="9">
        <v>43739.722222222219</v>
      </c>
      <c r="J7174" s="8" t="s">
        <v>2737</v>
      </c>
      <c r="K7174">
        <v>270</v>
      </c>
      <c r="L7174">
        <v>787</v>
      </c>
    </row>
    <row r="7175" spans="1:13" hidden="1" x14ac:dyDescent="0.25">
      <c r="A7175" t="s">
        <v>2642</v>
      </c>
      <c r="B7175" t="s">
        <v>2641</v>
      </c>
      <c r="C7175" t="s">
        <v>2640</v>
      </c>
      <c r="D7175">
        <v>22108.68</v>
      </c>
      <c r="E7175">
        <v>1200</v>
      </c>
      <c r="F7175">
        <v>50499</v>
      </c>
      <c r="G7175">
        <v>11250499</v>
      </c>
      <c r="H7175" t="s">
        <v>2807</v>
      </c>
      <c r="I7175" s="9">
        <v>43739.722222222219</v>
      </c>
      <c r="J7175" s="8" t="s">
        <v>2737</v>
      </c>
      <c r="K7175">
        <v>112</v>
      </c>
      <c r="L7175">
        <v>787</v>
      </c>
      <c r="M7175" s="19">
        <v>1255</v>
      </c>
    </row>
    <row r="7176" spans="1:13" hidden="1" x14ac:dyDescent="0.25">
      <c r="A7176" t="s">
        <v>2642</v>
      </c>
      <c r="B7176" t="s">
        <v>2641</v>
      </c>
      <c r="C7176" t="s">
        <v>2640</v>
      </c>
      <c r="D7176">
        <v>22108.68</v>
      </c>
      <c r="E7176">
        <v>5.46</v>
      </c>
      <c r="F7176" t="s">
        <v>2737</v>
      </c>
      <c r="G7176">
        <v>27069165</v>
      </c>
      <c r="H7176" t="s">
        <v>2806</v>
      </c>
      <c r="I7176" s="9">
        <v>43739.722222222219</v>
      </c>
      <c r="J7176" s="8" t="s">
        <v>2737</v>
      </c>
      <c r="K7176">
        <v>270</v>
      </c>
      <c r="L7176">
        <v>787</v>
      </c>
    </row>
    <row r="7177" spans="1:13" hidden="1" x14ac:dyDescent="0.25">
      <c r="A7177" t="s">
        <v>2642</v>
      </c>
      <c r="B7177" t="s">
        <v>2641</v>
      </c>
      <c r="C7177" t="s">
        <v>2640</v>
      </c>
      <c r="D7177">
        <v>22108.68</v>
      </c>
      <c r="E7177">
        <v>1146</v>
      </c>
      <c r="F7177">
        <v>23782</v>
      </c>
      <c r="G7177">
        <v>25023782</v>
      </c>
      <c r="H7177" t="s">
        <v>2944</v>
      </c>
      <c r="I7177" s="9">
        <v>43739.722222222219</v>
      </c>
      <c r="J7177" s="8" t="s">
        <v>2737</v>
      </c>
      <c r="K7177">
        <v>250</v>
      </c>
      <c r="L7177">
        <v>787</v>
      </c>
    </row>
    <row r="7178" spans="1:13" hidden="1" x14ac:dyDescent="0.25">
      <c r="A7178" t="s">
        <v>2642</v>
      </c>
      <c r="B7178" t="s">
        <v>2641</v>
      </c>
      <c r="C7178" t="s">
        <v>2640</v>
      </c>
      <c r="D7178">
        <v>22108.68</v>
      </c>
      <c r="E7178">
        <v>10.28</v>
      </c>
      <c r="F7178" t="s">
        <v>2737</v>
      </c>
      <c r="G7178">
        <v>27069256</v>
      </c>
      <c r="H7178" t="s">
        <v>3090</v>
      </c>
      <c r="I7178" s="9">
        <v>43739.722222222219</v>
      </c>
      <c r="J7178" s="8" t="s">
        <v>2737</v>
      </c>
      <c r="K7178">
        <v>270</v>
      </c>
      <c r="L7178">
        <v>787</v>
      </c>
    </row>
    <row r="7179" spans="1:13" hidden="1" x14ac:dyDescent="0.25">
      <c r="A7179" t="s">
        <v>2642</v>
      </c>
      <c r="B7179" t="s">
        <v>2641</v>
      </c>
      <c r="C7179" t="s">
        <v>2640</v>
      </c>
      <c r="D7179">
        <v>22108.68</v>
      </c>
      <c r="E7179">
        <v>-10.28</v>
      </c>
      <c r="F7179" t="s">
        <v>2737</v>
      </c>
      <c r="G7179">
        <v>27069256</v>
      </c>
      <c r="H7179" t="s">
        <v>3090</v>
      </c>
      <c r="I7179" s="9">
        <v>43739.722222222219</v>
      </c>
      <c r="J7179" s="8" t="s">
        <v>2737</v>
      </c>
      <c r="K7179">
        <v>270</v>
      </c>
      <c r="L7179">
        <v>787</v>
      </c>
    </row>
    <row r="7180" spans="1:13" hidden="1" x14ac:dyDescent="0.25">
      <c r="A7180" t="s">
        <v>2642</v>
      </c>
      <c r="B7180" t="s">
        <v>2641</v>
      </c>
      <c r="C7180" t="s">
        <v>2640</v>
      </c>
      <c r="D7180">
        <v>22108.68</v>
      </c>
      <c r="E7180">
        <v>22.78</v>
      </c>
      <c r="F7180" t="s">
        <v>2737</v>
      </c>
      <c r="G7180">
        <v>27013399</v>
      </c>
      <c r="H7180" t="s">
        <v>2739</v>
      </c>
      <c r="I7180" s="9">
        <v>43739.722222222219</v>
      </c>
      <c r="J7180" s="8" t="s">
        <v>2737</v>
      </c>
      <c r="K7180">
        <v>270</v>
      </c>
      <c r="L7180">
        <v>787</v>
      </c>
    </row>
    <row r="7181" spans="1:13" hidden="1" x14ac:dyDescent="0.25">
      <c r="A7181" t="s">
        <v>2642</v>
      </c>
      <c r="B7181" t="s">
        <v>2641</v>
      </c>
      <c r="C7181" t="s">
        <v>2640</v>
      </c>
      <c r="D7181">
        <v>22108.68</v>
      </c>
      <c r="E7181">
        <v>11.92</v>
      </c>
      <c r="F7181" t="s">
        <v>2752</v>
      </c>
      <c r="G7181">
        <v>27038238</v>
      </c>
      <c r="H7181" t="s">
        <v>2753</v>
      </c>
      <c r="I7181" s="9">
        <v>43739.722222222219</v>
      </c>
      <c r="J7181" s="8" t="s">
        <v>2737</v>
      </c>
      <c r="K7181">
        <v>270</v>
      </c>
      <c r="L7181">
        <v>787</v>
      </c>
    </row>
    <row r="7182" spans="1:13" hidden="1" x14ac:dyDescent="0.25">
      <c r="A7182" t="s">
        <v>2642</v>
      </c>
      <c r="B7182" t="s">
        <v>2641</v>
      </c>
      <c r="C7182" t="s">
        <v>2640</v>
      </c>
      <c r="D7182">
        <v>22108.68</v>
      </c>
      <c r="E7182">
        <v>13.8</v>
      </c>
      <c r="F7182" t="s">
        <v>3235</v>
      </c>
      <c r="G7182">
        <v>27038230</v>
      </c>
      <c r="H7182" t="s">
        <v>3236</v>
      </c>
      <c r="I7182" s="9">
        <v>43739.722222222219</v>
      </c>
      <c r="J7182" s="8" t="s">
        <v>2737</v>
      </c>
      <c r="K7182">
        <v>270</v>
      </c>
      <c r="L7182">
        <v>787</v>
      </c>
    </row>
    <row r="7183" spans="1:13" hidden="1" x14ac:dyDescent="0.25">
      <c r="A7183" t="s">
        <v>2642</v>
      </c>
      <c r="B7183" t="s">
        <v>2641</v>
      </c>
      <c r="C7183" t="s">
        <v>2640</v>
      </c>
      <c r="D7183">
        <v>22108.68</v>
      </c>
      <c r="E7183">
        <v>-7.35</v>
      </c>
      <c r="F7183" t="s">
        <v>2737</v>
      </c>
      <c r="G7183">
        <v>27013393</v>
      </c>
      <c r="H7183" t="s">
        <v>2834</v>
      </c>
      <c r="I7183" s="9">
        <v>43739.722222222219</v>
      </c>
      <c r="J7183" s="8" t="s">
        <v>2737</v>
      </c>
      <c r="K7183">
        <v>270</v>
      </c>
      <c r="L7183">
        <v>787</v>
      </c>
    </row>
    <row r="7184" spans="1:13" hidden="1" x14ac:dyDescent="0.25">
      <c r="A7184" t="s">
        <v>2642</v>
      </c>
      <c r="B7184" t="s">
        <v>2641</v>
      </c>
      <c r="C7184" t="s">
        <v>2640</v>
      </c>
      <c r="D7184">
        <v>22108.68</v>
      </c>
      <c r="E7184">
        <v>-7.35</v>
      </c>
      <c r="F7184" t="s">
        <v>2737</v>
      </c>
      <c r="G7184">
        <v>27013393</v>
      </c>
      <c r="H7184" t="s">
        <v>2834</v>
      </c>
      <c r="I7184" s="9">
        <v>43739.722222222219</v>
      </c>
      <c r="J7184" s="8" t="s">
        <v>2737</v>
      </c>
      <c r="K7184">
        <v>270</v>
      </c>
      <c r="L7184">
        <v>787</v>
      </c>
    </row>
    <row r="7185" spans="1:13" hidden="1" x14ac:dyDescent="0.25">
      <c r="A7185" t="s">
        <v>2642</v>
      </c>
      <c r="B7185" t="s">
        <v>2641</v>
      </c>
      <c r="C7185" t="s">
        <v>2640</v>
      </c>
      <c r="D7185">
        <v>22108.68</v>
      </c>
      <c r="E7185">
        <v>26</v>
      </c>
      <c r="F7185">
        <v>86900</v>
      </c>
      <c r="G7185">
        <v>30032030</v>
      </c>
      <c r="H7185" t="s">
        <v>2829</v>
      </c>
      <c r="I7185" s="9">
        <v>43739.722222222219</v>
      </c>
      <c r="J7185" s="8" t="s">
        <v>2737</v>
      </c>
      <c r="K7185">
        <v>300</v>
      </c>
      <c r="L7185">
        <v>787</v>
      </c>
      <c r="M7185" s="19">
        <v>28</v>
      </c>
    </row>
    <row r="7186" spans="1:13" hidden="1" x14ac:dyDescent="0.25">
      <c r="A7186" t="s">
        <v>2642</v>
      </c>
      <c r="B7186" t="s">
        <v>2641</v>
      </c>
      <c r="C7186" t="s">
        <v>2640</v>
      </c>
      <c r="D7186">
        <v>22108.68</v>
      </c>
      <c r="E7186">
        <v>-7.35</v>
      </c>
      <c r="F7186" t="s">
        <v>2737</v>
      </c>
      <c r="G7186">
        <v>27013393</v>
      </c>
      <c r="H7186" t="s">
        <v>2834</v>
      </c>
      <c r="I7186" s="9">
        <v>43739.722222222219</v>
      </c>
      <c r="J7186" s="8" t="s">
        <v>2737</v>
      </c>
      <c r="K7186">
        <v>270</v>
      </c>
      <c r="L7186">
        <v>787</v>
      </c>
    </row>
    <row r="7187" spans="1:13" hidden="1" x14ac:dyDescent="0.25">
      <c r="A7187" t="s">
        <v>2642</v>
      </c>
      <c r="B7187" t="s">
        <v>2641</v>
      </c>
      <c r="C7187" t="s">
        <v>2640</v>
      </c>
      <c r="D7187">
        <v>22108.68</v>
      </c>
      <c r="E7187">
        <v>-7.35</v>
      </c>
      <c r="F7187" t="s">
        <v>2737</v>
      </c>
      <c r="G7187">
        <v>27013392</v>
      </c>
      <c r="H7187" t="s">
        <v>2755</v>
      </c>
      <c r="I7187" s="9">
        <v>43739.722222222219</v>
      </c>
      <c r="J7187" s="8" t="s">
        <v>2737</v>
      </c>
      <c r="K7187">
        <v>270</v>
      </c>
      <c r="L7187">
        <v>787</v>
      </c>
    </row>
    <row r="7188" spans="1:13" hidden="1" x14ac:dyDescent="0.25">
      <c r="A7188" t="s">
        <v>2642</v>
      </c>
      <c r="B7188" t="s">
        <v>2641</v>
      </c>
      <c r="C7188" t="s">
        <v>2640</v>
      </c>
      <c r="D7188">
        <v>22108.68</v>
      </c>
      <c r="E7188">
        <v>-7.35</v>
      </c>
      <c r="F7188" t="s">
        <v>2737</v>
      </c>
      <c r="G7188">
        <v>27013392</v>
      </c>
      <c r="H7188" t="s">
        <v>2755</v>
      </c>
      <c r="I7188" s="9">
        <v>43739.722222222219</v>
      </c>
      <c r="J7188" s="8" t="s">
        <v>2737</v>
      </c>
      <c r="K7188">
        <v>270</v>
      </c>
      <c r="L7188">
        <v>787</v>
      </c>
    </row>
    <row r="7189" spans="1:13" hidden="1" x14ac:dyDescent="0.25">
      <c r="A7189" t="s">
        <v>2642</v>
      </c>
      <c r="B7189" t="s">
        <v>2641</v>
      </c>
      <c r="C7189" t="s">
        <v>2640</v>
      </c>
      <c r="D7189">
        <v>22108.68</v>
      </c>
      <c r="E7189">
        <v>-12.23</v>
      </c>
      <c r="F7189" t="s">
        <v>2737</v>
      </c>
      <c r="G7189">
        <v>27069208</v>
      </c>
      <c r="H7189" t="s">
        <v>2791</v>
      </c>
      <c r="I7189" s="9">
        <v>43739.722222222219</v>
      </c>
      <c r="J7189" s="8" t="s">
        <v>2737</v>
      </c>
      <c r="K7189">
        <v>270</v>
      </c>
      <c r="L7189">
        <v>787</v>
      </c>
    </row>
    <row r="7190" spans="1:13" hidden="1" x14ac:dyDescent="0.25">
      <c r="A7190" t="s">
        <v>2642</v>
      </c>
      <c r="B7190" t="s">
        <v>2641</v>
      </c>
      <c r="C7190" t="s">
        <v>2640</v>
      </c>
      <c r="D7190">
        <v>22108.68</v>
      </c>
      <c r="E7190">
        <v>-118.81</v>
      </c>
      <c r="F7190" t="s">
        <v>2737</v>
      </c>
      <c r="G7190">
        <v>27250540</v>
      </c>
      <c r="H7190" t="s">
        <v>2817</v>
      </c>
      <c r="I7190" s="9">
        <v>43739.722222222219</v>
      </c>
      <c r="J7190" s="8" t="s">
        <v>2737</v>
      </c>
      <c r="K7190">
        <v>272</v>
      </c>
      <c r="L7190">
        <v>787</v>
      </c>
    </row>
    <row r="7191" spans="1:13" hidden="1" x14ac:dyDescent="0.25">
      <c r="A7191" t="s">
        <v>2642</v>
      </c>
      <c r="B7191" t="s">
        <v>2641</v>
      </c>
      <c r="C7191" t="s">
        <v>2640</v>
      </c>
      <c r="D7191">
        <v>22108.68</v>
      </c>
      <c r="E7191">
        <v>-8.83</v>
      </c>
      <c r="F7191" t="s">
        <v>2737</v>
      </c>
      <c r="G7191">
        <v>27069171</v>
      </c>
      <c r="H7191" t="s">
        <v>2809</v>
      </c>
      <c r="I7191" s="9">
        <v>43739.722222222219</v>
      </c>
      <c r="J7191" s="8" t="s">
        <v>2737</v>
      </c>
      <c r="K7191">
        <v>270</v>
      </c>
      <c r="L7191">
        <v>787</v>
      </c>
    </row>
    <row r="7192" spans="1:13" hidden="1" x14ac:dyDescent="0.25">
      <c r="A7192" t="s">
        <v>2642</v>
      </c>
      <c r="B7192" t="s">
        <v>2641</v>
      </c>
      <c r="C7192" t="s">
        <v>2640</v>
      </c>
      <c r="D7192">
        <v>22108.68</v>
      </c>
      <c r="E7192">
        <v>-8.83</v>
      </c>
      <c r="F7192" t="s">
        <v>2737</v>
      </c>
      <c r="G7192">
        <v>27069171</v>
      </c>
      <c r="H7192" t="s">
        <v>2809</v>
      </c>
      <c r="I7192" s="9">
        <v>43739.722222222219</v>
      </c>
      <c r="J7192" s="8" t="s">
        <v>2737</v>
      </c>
      <c r="K7192">
        <v>270</v>
      </c>
      <c r="L7192">
        <v>787</v>
      </c>
    </row>
    <row r="7193" spans="1:13" hidden="1" x14ac:dyDescent="0.25">
      <c r="A7193" t="s">
        <v>2642</v>
      </c>
      <c r="B7193" t="s">
        <v>2641</v>
      </c>
      <c r="C7193" t="s">
        <v>2640</v>
      </c>
      <c r="D7193">
        <v>22108.68</v>
      </c>
      <c r="E7193">
        <v>109.35</v>
      </c>
      <c r="F7193" t="s">
        <v>2737</v>
      </c>
      <c r="G7193">
        <v>27210100</v>
      </c>
      <c r="H7193" t="s">
        <v>2750</v>
      </c>
      <c r="I7193" s="9">
        <v>43739.722222222219</v>
      </c>
      <c r="J7193" s="8" t="s">
        <v>2737</v>
      </c>
      <c r="K7193">
        <v>272</v>
      </c>
      <c r="L7193">
        <v>787</v>
      </c>
    </row>
    <row r="7194" spans="1:13" hidden="1" x14ac:dyDescent="0.25">
      <c r="A7194" t="s">
        <v>2642</v>
      </c>
      <c r="B7194" t="s">
        <v>2641</v>
      </c>
      <c r="C7194" t="s">
        <v>2640</v>
      </c>
      <c r="D7194">
        <v>22108.68</v>
      </c>
      <c r="E7194">
        <v>6.74</v>
      </c>
      <c r="F7194" t="s">
        <v>2737</v>
      </c>
      <c r="G7194">
        <v>27210100</v>
      </c>
      <c r="H7194" t="s">
        <v>2750</v>
      </c>
      <c r="I7194" s="9">
        <v>43739.722222222219</v>
      </c>
      <c r="J7194" s="8" t="s">
        <v>2737</v>
      </c>
      <c r="K7194">
        <v>272</v>
      </c>
      <c r="L7194">
        <v>787</v>
      </c>
    </row>
    <row r="7195" spans="1:13" hidden="1" x14ac:dyDescent="0.25">
      <c r="A7195" t="s">
        <v>2642</v>
      </c>
      <c r="B7195" t="s">
        <v>2641</v>
      </c>
      <c r="C7195" t="s">
        <v>2640</v>
      </c>
      <c r="D7195">
        <v>22108.68</v>
      </c>
      <c r="E7195">
        <v>45</v>
      </c>
      <c r="F7195">
        <v>86850</v>
      </c>
      <c r="G7195">
        <v>30032038</v>
      </c>
      <c r="H7195" t="s">
        <v>2830</v>
      </c>
      <c r="I7195" s="9">
        <v>43739.722222222219</v>
      </c>
      <c r="J7195" s="8" t="s">
        <v>2737</v>
      </c>
      <c r="K7195">
        <v>300</v>
      </c>
      <c r="L7195">
        <v>787</v>
      </c>
      <c r="M7195" s="19">
        <v>48</v>
      </c>
    </row>
    <row r="7196" spans="1:13" hidden="1" x14ac:dyDescent="0.25">
      <c r="A7196" t="s">
        <v>2642</v>
      </c>
      <c r="B7196" t="s">
        <v>2641</v>
      </c>
      <c r="C7196" t="s">
        <v>2640</v>
      </c>
      <c r="D7196">
        <v>22108.68</v>
      </c>
      <c r="E7196">
        <v>6.64</v>
      </c>
      <c r="F7196" t="s">
        <v>2737</v>
      </c>
      <c r="G7196">
        <v>27210100</v>
      </c>
      <c r="H7196" t="s">
        <v>2750</v>
      </c>
      <c r="I7196" s="9">
        <v>43739.722222222219</v>
      </c>
      <c r="J7196" s="8" t="s">
        <v>2737</v>
      </c>
      <c r="K7196">
        <v>272</v>
      </c>
      <c r="L7196">
        <v>787</v>
      </c>
    </row>
    <row r="7197" spans="1:13" hidden="1" x14ac:dyDescent="0.25">
      <c r="A7197" t="s">
        <v>2642</v>
      </c>
      <c r="B7197" t="s">
        <v>2641</v>
      </c>
      <c r="C7197" t="s">
        <v>2640</v>
      </c>
      <c r="D7197">
        <v>22108.68</v>
      </c>
      <c r="E7197">
        <v>7.49</v>
      </c>
      <c r="F7197" t="s">
        <v>2737</v>
      </c>
      <c r="G7197">
        <v>27210100</v>
      </c>
      <c r="H7197" t="s">
        <v>2750</v>
      </c>
      <c r="I7197" s="9">
        <v>43739.722222222219</v>
      </c>
      <c r="J7197" s="8" t="s">
        <v>2737</v>
      </c>
      <c r="K7197">
        <v>272</v>
      </c>
      <c r="L7197">
        <v>787</v>
      </c>
    </row>
    <row r="7198" spans="1:13" hidden="1" x14ac:dyDescent="0.25">
      <c r="A7198" t="s">
        <v>2642</v>
      </c>
      <c r="B7198" t="s">
        <v>2641</v>
      </c>
      <c r="C7198" t="s">
        <v>2640</v>
      </c>
      <c r="D7198">
        <v>22108.68</v>
      </c>
      <c r="E7198">
        <v>27.92</v>
      </c>
      <c r="F7198">
        <v>13221</v>
      </c>
      <c r="G7198">
        <v>27013221</v>
      </c>
      <c r="H7198" t="s">
        <v>2836</v>
      </c>
      <c r="I7198" s="9">
        <v>43739.722222222219</v>
      </c>
      <c r="J7198" s="8" t="s">
        <v>2737</v>
      </c>
      <c r="K7198">
        <v>270</v>
      </c>
      <c r="L7198">
        <v>787</v>
      </c>
    </row>
    <row r="7199" spans="1:13" hidden="1" x14ac:dyDescent="0.25">
      <c r="A7199" t="s">
        <v>2642</v>
      </c>
      <c r="B7199" t="s">
        <v>2641</v>
      </c>
      <c r="C7199" t="s">
        <v>2640</v>
      </c>
      <c r="D7199">
        <v>22108.68</v>
      </c>
      <c r="E7199">
        <v>12.48</v>
      </c>
      <c r="F7199" t="s">
        <v>2737</v>
      </c>
      <c r="G7199">
        <v>27101000</v>
      </c>
      <c r="H7199" t="s">
        <v>2956</v>
      </c>
      <c r="I7199" s="9">
        <v>43739.722222222219</v>
      </c>
      <c r="J7199" s="8" t="s">
        <v>2737</v>
      </c>
      <c r="K7199">
        <v>271</v>
      </c>
      <c r="L7199">
        <v>787</v>
      </c>
    </row>
    <row r="7200" spans="1:13" hidden="1" x14ac:dyDescent="0.25">
      <c r="A7200" t="s">
        <v>2642</v>
      </c>
      <c r="B7200" t="s">
        <v>2641</v>
      </c>
      <c r="C7200" t="s">
        <v>2640</v>
      </c>
      <c r="D7200">
        <v>22108.68</v>
      </c>
      <c r="E7200">
        <v>75.010000000000005</v>
      </c>
      <c r="F7200" t="s">
        <v>2737</v>
      </c>
      <c r="G7200">
        <v>27280009</v>
      </c>
      <c r="H7200" t="s">
        <v>2839</v>
      </c>
      <c r="I7200" s="9">
        <v>43739.722222222219</v>
      </c>
      <c r="J7200" s="8" t="s">
        <v>2737</v>
      </c>
      <c r="K7200">
        <v>272</v>
      </c>
      <c r="L7200">
        <v>787</v>
      </c>
    </row>
    <row r="7201" spans="1:13" hidden="1" x14ac:dyDescent="0.25">
      <c r="A7201" t="s">
        <v>2642</v>
      </c>
      <c r="B7201" t="s">
        <v>2641</v>
      </c>
      <c r="C7201" t="s">
        <v>2640</v>
      </c>
      <c r="D7201">
        <v>22108.68</v>
      </c>
      <c r="E7201">
        <v>44.6</v>
      </c>
      <c r="F7201">
        <v>37024</v>
      </c>
      <c r="G7201">
        <v>27037024</v>
      </c>
      <c r="H7201" t="s">
        <v>2835</v>
      </c>
      <c r="I7201" s="9">
        <v>43739.722222222219</v>
      </c>
      <c r="J7201" s="8" t="s">
        <v>2737</v>
      </c>
      <c r="K7201">
        <v>270</v>
      </c>
      <c r="L7201">
        <v>787</v>
      </c>
    </row>
    <row r="7202" spans="1:13" hidden="1" x14ac:dyDescent="0.25">
      <c r="A7202" t="s">
        <v>2642</v>
      </c>
      <c r="B7202" t="s">
        <v>2641</v>
      </c>
      <c r="C7202" t="s">
        <v>2640</v>
      </c>
      <c r="D7202">
        <v>22108.68</v>
      </c>
      <c r="E7202">
        <v>11.1</v>
      </c>
      <c r="F7202" t="s">
        <v>2737</v>
      </c>
      <c r="G7202">
        <v>27069215</v>
      </c>
      <c r="H7202" t="s">
        <v>2792</v>
      </c>
      <c r="I7202" s="9">
        <v>43739.722222222219</v>
      </c>
      <c r="J7202" s="8" t="s">
        <v>2737</v>
      </c>
      <c r="K7202">
        <v>270</v>
      </c>
      <c r="L7202">
        <v>787</v>
      </c>
    </row>
    <row r="7203" spans="1:13" hidden="1" x14ac:dyDescent="0.25">
      <c r="A7203" t="s">
        <v>2642</v>
      </c>
      <c r="B7203" t="s">
        <v>2641</v>
      </c>
      <c r="C7203" t="s">
        <v>2640</v>
      </c>
      <c r="D7203">
        <v>22108.68</v>
      </c>
      <c r="E7203">
        <v>11.1</v>
      </c>
      <c r="F7203" t="s">
        <v>2737</v>
      </c>
      <c r="G7203">
        <v>27069215</v>
      </c>
      <c r="H7203" t="s">
        <v>2792</v>
      </c>
      <c r="I7203" s="9">
        <v>43739.722222222219</v>
      </c>
      <c r="J7203" s="8" t="s">
        <v>2737</v>
      </c>
      <c r="K7203">
        <v>270</v>
      </c>
      <c r="L7203">
        <v>787</v>
      </c>
    </row>
    <row r="7204" spans="1:13" hidden="1" x14ac:dyDescent="0.25">
      <c r="A7204" t="s">
        <v>2642</v>
      </c>
      <c r="B7204" t="s">
        <v>2641</v>
      </c>
      <c r="C7204" t="s">
        <v>2640</v>
      </c>
      <c r="D7204">
        <v>22108.68</v>
      </c>
      <c r="E7204">
        <v>6.64</v>
      </c>
      <c r="F7204" t="s">
        <v>2737</v>
      </c>
      <c r="G7204">
        <v>27210100</v>
      </c>
      <c r="H7204" t="s">
        <v>2750</v>
      </c>
      <c r="I7204" s="9">
        <v>43739.722222222219</v>
      </c>
      <c r="J7204" s="8" t="s">
        <v>2737</v>
      </c>
      <c r="K7204">
        <v>272</v>
      </c>
      <c r="L7204">
        <v>787</v>
      </c>
    </row>
    <row r="7205" spans="1:13" hidden="1" x14ac:dyDescent="0.25">
      <c r="A7205" t="s">
        <v>2642</v>
      </c>
      <c r="B7205" t="s">
        <v>2641</v>
      </c>
      <c r="C7205" t="s">
        <v>2640</v>
      </c>
      <c r="D7205">
        <v>22108.68</v>
      </c>
      <c r="E7205">
        <v>46</v>
      </c>
      <c r="F7205">
        <v>85025</v>
      </c>
      <c r="G7205">
        <v>30032110</v>
      </c>
      <c r="H7205" t="s">
        <v>2776</v>
      </c>
      <c r="I7205" s="9">
        <v>43739.722222222219</v>
      </c>
      <c r="J7205" s="8" t="s">
        <v>2737</v>
      </c>
      <c r="K7205">
        <v>300</v>
      </c>
      <c r="L7205">
        <v>787</v>
      </c>
      <c r="M7205" s="19">
        <v>49</v>
      </c>
    </row>
    <row r="7206" spans="1:13" hidden="1" x14ac:dyDescent="0.25">
      <c r="A7206" t="s">
        <v>2642</v>
      </c>
      <c r="B7206" t="s">
        <v>2641</v>
      </c>
      <c r="C7206" t="s">
        <v>2640</v>
      </c>
      <c r="D7206">
        <v>22108.68</v>
      </c>
      <c r="E7206">
        <v>27.92</v>
      </c>
      <c r="F7206">
        <v>13221</v>
      </c>
      <c r="G7206">
        <v>27013221</v>
      </c>
      <c r="H7206" t="s">
        <v>2836</v>
      </c>
      <c r="I7206" s="9">
        <v>43739.722222222219</v>
      </c>
      <c r="J7206" s="8" t="s">
        <v>2737</v>
      </c>
      <c r="K7206">
        <v>270</v>
      </c>
      <c r="L7206">
        <v>787</v>
      </c>
    </row>
    <row r="7207" spans="1:13" hidden="1" x14ac:dyDescent="0.25">
      <c r="A7207" t="s">
        <v>2642</v>
      </c>
      <c r="B7207" t="s">
        <v>2641</v>
      </c>
      <c r="C7207" t="s">
        <v>2640</v>
      </c>
      <c r="D7207">
        <v>22108.68</v>
      </c>
      <c r="E7207">
        <v>498.42</v>
      </c>
      <c r="F7207">
        <v>13030</v>
      </c>
      <c r="G7207">
        <v>27013030</v>
      </c>
      <c r="H7207" t="s">
        <v>3060</v>
      </c>
      <c r="I7207" s="9">
        <v>43739.722222222219</v>
      </c>
      <c r="J7207" s="8" t="s">
        <v>2737</v>
      </c>
      <c r="K7207">
        <v>270</v>
      </c>
      <c r="L7207">
        <v>787</v>
      </c>
    </row>
    <row r="7208" spans="1:13" hidden="1" x14ac:dyDescent="0.25">
      <c r="A7208" t="s">
        <v>2642</v>
      </c>
      <c r="B7208" t="s">
        <v>2641</v>
      </c>
      <c r="C7208" t="s">
        <v>2640</v>
      </c>
      <c r="D7208">
        <v>22108.68</v>
      </c>
      <c r="E7208">
        <v>91.87</v>
      </c>
      <c r="F7208">
        <v>13052</v>
      </c>
      <c r="G7208">
        <v>27013052</v>
      </c>
      <c r="H7208" t="s">
        <v>3104</v>
      </c>
      <c r="I7208" s="9">
        <v>43739.722222222219</v>
      </c>
      <c r="J7208" s="8" t="s">
        <v>2737</v>
      </c>
      <c r="K7208">
        <v>270</v>
      </c>
      <c r="L7208">
        <v>787</v>
      </c>
    </row>
    <row r="7209" spans="1:13" hidden="1" x14ac:dyDescent="0.25">
      <c r="A7209" t="s">
        <v>2642</v>
      </c>
      <c r="B7209" t="s">
        <v>2641</v>
      </c>
      <c r="C7209" t="s">
        <v>2640</v>
      </c>
      <c r="D7209">
        <v>22108.68</v>
      </c>
      <c r="E7209">
        <v>5.46</v>
      </c>
      <c r="F7209" t="s">
        <v>2737</v>
      </c>
      <c r="G7209">
        <v>27210100</v>
      </c>
      <c r="H7209" t="s">
        <v>2750</v>
      </c>
      <c r="I7209" s="9">
        <v>43739.722222222219</v>
      </c>
      <c r="J7209" s="8" t="s">
        <v>2737</v>
      </c>
      <c r="K7209">
        <v>272</v>
      </c>
      <c r="L7209">
        <v>787</v>
      </c>
    </row>
    <row r="7210" spans="1:13" hidden="1" x14ac:dyDescent="0.25">
      <c r="A7210" t="s">
        <v>2642</v>
      </c>
      <c r="B7210" t="s">
        <v>2641</v>
      </c>
      <c r="C7210" t="s">
        <v>2640</v>
      </c>
      <c r="D7210">
        <v>22108.68</v>
      </c>
      <c r="E7210">
        <v>-7.49</v>
      </c>
      <c r="F7210" t="s">
        <v>2737</v>
      </c>
      <c r="G7210">
        <v>27210100</v>
      </c>
      <c r="H7210" t="s">
        <v>2750</v>
      </c>
      <c r="I7210" s="9">
        <v>43739.722222222219</v>
      </c>
      <c r="J7210" s="8" t="s">
        <v>2737</v>
      </c>
      <c r="K7210">
        <v>272</v>
      </c>
      <c r="L7210">
        <v>787</v>
      </c>
    </row>
    <row r="7211" spans="1:13" hidden="1" x14ac:dyDescent="0.25">
      <c r="A7211" t="s">
        <v>2642</v>
      </c>
      <c r="B7211" t="s">
        <v>2641</v>
      </c>
      <c r="C7211" t="s">
        <v>2640</v>
      </c>
      <c r="D7211">
        <v>22108.68</v>
      </c>
      <c r="E7211">
        <v>6</v>
      </c>
      <c r="F7211" t="s">
        <v>2737</v>
      </c>
      <c r="G7211">
        <v>25934767</v>
      </c>
      <c r="H7211" t="s">
        <v>2828</v>
      </c>
      <c r="I7211" s="9">
        <v>43739.722222222219</v>
      </c>
      <c r="J7211" s="8" t="s">
        <v>2737</v>
      </c>
      <c r="K7211">
        <v>259</v>
      </c>
      <c r="L7211">
        <v>787</v>
      </c>
    </row>
    <row r="7212" spans="1:13" hidden="1" x14ac:dyDescent="0.25">
      <c r="A7212" t="s">
        <v>2642</v>
      </c>
      <c r="B7212" t="s">
        <v>2641</v>
      </c>
      <c r="C7212" t="s">
        <v>2640</v>
      </c>
      <c r="D7212">
        <v>22108.68</v>
      </c>
      <c r="E7212">
        <v>6</v>
      </c>
      <c r="F7212" t="s">
        <v>2737</v>
      </c>
      <c r="G7212">
        <v>25934767</v>
      </c>
      <c r="H7212" t="s">
        <v>2828</v>
      </c>
      <c r="I7212" s="9">
        <v>43739.722222222219</v>
      </c>
      <c r="J7212" s="8" t="s">
        <v>2737</v>
      </c>
      <c r="K7212">
        <v>259</v>
      </c>
      <c r="L7212">
        <v>787</v>
      </c>
    </row>
    <row r="7213" spans="1:13" hidden="1" x14ac:dyDescent="0.25">
      <c r="A7213" t="s">
        <v>2642</v>
      </c>
      <c r="B7213" t="s">
        <v>2641</v>
      </c>
      <c r="C7213" t="s">
        <v>2640</v>
      </c>
      <c r="D7213">
        <v>22108.68</v>
      </c>
      <c r="E7213">
        <v>37</v>
      </c>
      <c r="F7213" t="s">
        <v>2840</v>
      </c>
      <c r="G7213">
        <v>63621445</v>
      </c>
      <c r="H7213" t="s">
        <v>2841</v>
      </c>
      <c r="I7213" s="9">
        <v>43739.722222222219</v>
      </c>
      <c r="J7213" s="8" t="s">
        <v>2737</v>
      </c>
      <c r="K7213">
        <v>636</v>
      </c>
      <c r="L7213">
        <v>787</v>
      </c>
    </row>
    <row r="7214" spans="1:13" hidden="1" x14ac:dyDescent="0.25">
      <c r="A7214" t="s">
        <v>2642</v>
      </c>
      <c r="B7214" t="s">
        <v>2641</v>
      </c>
      <c r="C7214" t="s">
        <v>2640</v>
      </c>
      <c r="D7214">
        <v>22108.68</v>
      </c>
      <c r="E7214">
        <v>247</v>
      </c>
      <c r="F7214">
        <v>80100</v>
      </c>
      <c r="G7214">
        <v>30032401</v>
      </c>
      <c r="H7214" t="s">
        <v>2831</v>
      </c>
      <c r="I7214" s="9">
        <v>43739.722222222219</v>
      </c>
      <c r="J7214" s="8" t="s">
        <v>2737</v>
      </c>
      <c r="K7214">
        <v>300</v>
      </c>
      <c r="L7214">
        <v>787</v>
      </c>
      <c r="M7214" s="19">
        <v>259</v>
      </c>
    </row>
    <row r="7215" spans="1:13" hidden="1" x14ac:dyDescent="0.25">
      <c r="A7215" t="s">
        <v>2642</v>
      </c>
      <c r="B7215" t="s">
        <v>2641</v>
      </c>
      <c r="C7215" t="s">
        <v>2640</v>
      </c>
      <c r="D7215">
        <v>22108.68</v>
      </c>
      <c r="E7215">
        <v>85.8</v>
      </c>
      <c r="F7215" t="s">
        <v>2803</v>
      </c>
      <c r="G7215">
        <v>25024698</v>
      </c>
      <c r="H7215" t="s">
        <v>2804</v>
      </c>
      <c r="I7215" s="9">
        <v>43739.722222222219</v>
      </c>
      <c r="J7215" s="8" t="s">
        <v>2737</v>
      </c>
      <c r="K7215">
        <v>250</v>
      </c>
      <c r="L7215">
        <v>787</v>
      </c>
    </row>
    <row r="7216" spans="1:13" hidden="1" x14ac:dyDescent="0.25">
      <c r="A7216" t="s">
        <v>2642</v>
      </c>
      <c r="B7216" t="s">
        <v>2641</v>
      </c>
      <c r="C7216" t="s">
        <v>2640</v>
      </c>
      <c r="D7216">
        <v>22108.68</v>
      </c>
      <c r="E7216">
        <v>218</v>
      </c>
      <c r="F7216" t="s">
        <v>2863</v>
      </c>
      <c r="G7216">
        <v>25024515</v>
      </c>
      <c r="H7216" t="s">
        <v>2864</v>
      </c>
      <c r="I7216" s="9">
        <v>43739.722222222219</v>
      </c>
      <c r="J7216" s="8" t="s">
        <v>2737</v>
      </c>
      <c r="K7216">
        <v>250</v>
      </c>
      <c r="L7216">
        <v>787</v>
      </c>
    </row>
    <row r="7217" spans="1:13" hidden="1" x14ac:dyDescent="0.25">
      <c r="A7217" t="s">
        <v>2642</v>
      </c>
      <c r="B7217" t="s">
        <v>2641</v>
      </c>
      <c r="C7217" t="s">
        <v>2640</v>
      </c>
      <c r="D7217">
        <v>22108.68</v>
      </c>
      <c r="E7217">
        <v>17</v>
      </c>
      <c r="F7217" t="s">
        <v>2737</v>
      </c>
      <c r="G7217">
        <v>25932597</v>
      </c>
      <c r="H7217" t="s">
        <v>2842</v>
      </c>
      <c r="I7217" s="9">
        <v>43739.722222222219</v>
      </c>
      <c r="J7217" s="8" t="s">
        <v>2737</v>
      </c>
      <c r="K7217">
        <v>259</v>
      </c>
      <c r="L7217">
        <v>787</v>
      </c>
    </row>
    <row r="7218" spans="1:13" hidden="1" x14ac:dyDescent="0.25">
      <c r="A7218" t="s">
        <v>2642</v>
      </c>
      <c r="B7218" t="s">
        <v>2641</v>
      </c>
      <c r="C7218" t="s">
        <v>2640</v>
      </c>
      <c r="D7218">
        <v>22108.68</v>
      </c>
      <c r="E7218">
        <v>21</v>
      </c>
      <c r="F7218" t="s">
        <v>2759</v>
      </c>
      <c r="G7218">
        <v>25023962</v>
      </c>
      <c r="H7218" t="s">
        <v>2843</v>
      </c>
      <c r="I7218" s="9">
        <v>43739.722222222219</v>
      </c>
      <c r="J7218" s="8" t="s">
        <v>2737</v>
      </c>
      <c r="K7218">
        <v>250</v>
      </c>
      <c r="L7218">
        <v>787</v>
      </c>
    </row>
    <row r="7219" spans="1:13" hidden="1" x14ac:dyDescent="0.25">
      <c r="A7219" t="s">
        <v>2642</v>
      </c>
      <c r="B7219" t="s">
        <v>2641</v>
      </c>
      <c r="C7219" t="s">
        <v>2640</v>
      </c>
      <c r="D7219">
        <v>22108.68</v>
      </c>
      <c r="E7219">
        <v>84</v>
      </c>
      <c r="F7219">
        <v>22682</v>
      </c>
      <c r="G7219">
        <v>25022682</v>
      </c>
      <c r="H7219" t="s">
        <v>2802</v>
      </c>
      <c r="I7219" s="9">
        <v>43739.722222222219</v>
      </c>
      <c r="J7219" s="8" t="s">
        <v>2737</v>
      </c>
      <c r="K7219">
        <v>250</v>
      </c>
      <c r="L7219">
        <v>787</v>
      </c>
    </row>
    <row r="7220" spans="1:13" hidden="1" x14ac:dyDescent="0.25">
      <c r="A7220" t="s">
        <v>2642</v>
      </c>
      <c r="B7220" t="s">
        <v>2641</v>
      </c>
      <c r="C7220" t="s">
        <v>2640</v>
      </c>
      <c r="D7220">
        <v>22108.68</v>
      </c>
      <c r="E7220">
        <v>19</v>
      </c>
      <c r="F7220" t="s">
        <v>2865</v>
      </c>
      <c r="G7220">
        <v>25024630</v>
      </c>
      <c r="H7220" t="s">
        <v>2866</v>
      </c>
      <c r="I7220" s="9">
        <v>43739.722222222219</v>
      </c>
      <c r="J7220" s="8" t="s">
        <v>2737</v>
      </c>
      <c r="K7220">
        <v>250</v>
      </c>
      <c r="L7220">
        <v>787</v>
      </c>
    </row>
    <row r="7221" spans="1:13" hidden="1" x14ac:dyDescent="0.25">
      <c r="A7221" t="s">
        <v>2642</v>
      </c>
      <c r="B7221" t="s">
        <v>2641</v>
      </c>
      <c r="C7221" t="s">
        <v>2640</v>
      </c>
      <c r="D7221">
        <v>22108.68</v>
      </c>
      <c r="E7221">
        <v>21</v>
      </c>
      <c r="F7221" t="s">
        <v>2844</v>
      </c>
      <c r="G7221">
        <v>25022116</v>
      </c>
      <c r="H7221" t="s">
        <v>2845</v>
      </c>
      <c r="I7221" s="9">
        <v>43739.722222222219</v>
      </c>
      <c r="J7221" s="8" t="s">
        <v>2737</v>
      </c>
      <c r="K7221">
        <v>250</v>
      </c>
      <c r="L7221">
        <v>787</v>
      </c>
    </row>
    <row r="7222" spans="1:13" hidden="1" x14ac:dyDescent="0.25">
      <c r="A7222" t="s">
        <v>2642</v>
      </c>
      <c r="B7222" t="s">
        <v>2641</v>
      </c>
      <c r="C7222" t="s">
        <v>2640</v>
      </c>
      <c r="D7222">
        <v>22108.68</v>
      </c>
      <c r="E7222">
        <v>21</v>
      </c>
      <c r="F7222" t="s">
        <v>2848</v>
      </c>
      <c r="G7222">
        <v>63623574</v>
      </c>
      <c r="H7222" t="s">
        <v>2849</v>
      </c>
      <c r="I7222" s="9">
        <v>43739.722222222219</v>
      </c>
      <c r="J7222" s="8" t="s">
        <v>2737</v>
      </c>
      <c r="K7222">
        <v>636</v>
      </c>
      <c r="L7222">
        <v>787</v>
      </c>
    </row>
    <row r="7223" spans="1:13" hidden="1" x14ac:dyDescent="0.25">
      <c r="A7223" t="s">
        <v>2642</v>
      </c>
      <c r="B7223" t="s">
        <v>2641</v>
      </c>
      <c r="C7223" t="s">
        <v>2640</v>
      </c>
      <c r="D7223">
        <v>22108.68</v>
      </c>
      <c r="E7223">
        <v>49.2</v>
      </c>
      <c r="F7223" t="s">
        <v>2846</v>
      </c>
      <c r="G7223">
        <v>25024712</v>
      </c>
      <c r="H7223" t="s">
        <v>2847</v>
      </c>
      <c r="I7223" s="9">
        <v>43739.722222222219</v>
      </c>
      <c r="J7223" s="8" t="s">
        <v>2737</v>
      </c>
      <c r="K7223">
        <v>250</v>
      </c>
      <c r="L7223">
        <v>787</v>
      </c>
    </row>
    <row r="7224" spans="1:13" hidden="1" x14ac:dyDescent="0.25">
      <c r="A7224" t="s">
        <v>2642</v>
      </c>
      <c r="B7224" t="s">
        <v>2641</v>
      </c>
      <c r="C7224" t="s">
        <v>2640</v>
      </c>
      <c r="D7224">
        <v>22108.68</v>
      </c>
      <c r="E7224">
        <v>28</v>
      </c>
      <c r="F7224">
        <v>86592</v>
      </c>
      <c r="G7224">
        <v>30032010</v>
      </c>
      <c r="H7224" t="s">
        <v>2832</v>
      </c>
      <c r="I7224" s="9">
        <v>43739.722222222219</v>
      </c>
      <c r="J7224" s="8" t="s">
        <v>2737</v>
      </c>
      <c r="K7224">
        <v>300</v>
      </c>
      <c r="L7224">
        <v>787</v>
      </c>
      <c r="M7224" s="19">
        <v>30</v>
      </c>
    </row>
    <row r="7225" spans="1:13" hidden="1" x14ac:dyDescent="0.25">
      <c r="A7225" t="s">
        <v>2642</v>
      </c>
      <c r="B7225" t="s">
        <v>2641</v>
      </c>
      <c r="C7225" t="s">
        <v>2640</v>
      </c>
      <c r="D7225">
        <v>22108.68</v>
      </c>
      <c r="E7225">
        <v>22</v>
      </c>
      <c r="F7225" t="s">
        <v>2737</v>
      </c>
      <c r="G7225">
        <v>25024769</v>
      </c>
      <c r="H7225" t="s">
        <v>2741</v>
      </c>
      <c r="I7225" s="9">
        <v>43739.722222222219</v>
      </c>
      <c r="J7225" s="8" t="s">
        <v>2737</v>
      </c>
      <c r="K7225">
        <v>250</v>
      </c>
      <c r="L7225">
        <v>787</v>
      </c>
    </row>
    <row r="7226" spans="1:13" hidden="1" x14ac:dyDescent="0.25">
      <c r="A7226" t="s">
        <v>2642</v>
      </c>
      <c r="B7226" t="s">
        <v>2641</v>
      </c>
      <c r="C7226" t="s">
        <v>2640</v>
      </c>
      <c r="D7226">
        <v>22108.68</v>
      </c>
      <c r="E7226">
        <v>21</v>
      </c>
      <c r="F7226" t="s">
        <v>2768</v>
      </c>
      <c r="G7226">
        <v>25021916</v>
      </c>
      <c r="H7226" t="s">
        <v>2918</v>
      </c>
      <c r="I7226" s="9">
        <v>43739.722222222219</v>
      </c>
      <c r="J7226" s="8" t="s">
        <v>2737</v>
      </c>
      <c r="K7226">
        <v>250</v>
      </c>
      <c r="L7226">
        <v>787</v>
      </c>
    </row>
    <row r="7227" spans="1:13" hidden="1" x14ac:dyDescent="0.25">
      <c r="A7227" t="s">
        <v>2642</v>
      </c>
      <c r="B7227" t="s">
        <v>2641</v>
      </c>
      <c r="C7227" t="s">
        <v>2640</v>
      </c>
      <c r="D7227">
        <v>22108.68</v>
      </c>
      <c r="E7227">
        <v>122.95</v>
      </c>
      <c r="F7227" t="s">
        <v>2873</v>
      </c>
      <c r="G7227">
        <v>25815113</v>
      </c>
      <c r="H7227" t="s">
        <v>2874</v>
      </c>
      <c r="I7227" s="9">
        <v>43739.722222222219</v>
      </c>
      <c r="J7227" s="8" t="s">
        <v>2737</v>
      </c>
      <c r="K7227">
        <v>258</v>
      </c>
      <c r="L7227">
        <v>787</v>
      </c>
    </row>
    <row r="7228" spans="1:13" hidden="1" x14ac:dyDescent="0.25">
      <c r="A7228" t="s">
        <v>2642</v>
      </c>
      <c r="B7228" t="s">
        <v>2641</v>
      </c>
      <c r="C7228" t="s">
        <v>2640</v>
      </c>
      <c r="D7228">
        <v>22108.68</v>
      </c>
      <c r="E7228">
        <v>19.16</v>
      </c>
      <c r="F7228" t="s">
        <v>2737</v>
      </c>
      <c r="G7228">
        <v>25824578</v>
      </c>
      <c r="H7228" t="s">
        <v>2875</v>
      </c>
      <c r="I7228" s="9">
        <v>43739.722222222219</v>
      </c>
      <c r="J7228" s="8" t="s">
        <v>2737</v>
      </c>
      <c r="K7228">
        <v>258</v>
      </c>
      <c r="L7228">
        <v>787</v>
      </c>
    </row>
    <row r="7229" spans="1:13" hidden="1" x14ac:dyDescent="0.25">
      <c r="A7229" t="s">
        <v>2642</v>
      </c>
      <c r="B7229" t="s">
        <v>2641</v>
      </c>
      <c r="C7229" t="s">
        <v>2640</v>
      </c>
      <c r="D7229">
        <v>22108.68</v>
      </c>
      <c r="E7229">
        <v>19</v>
      </c>
      <c r="F7229" t="s">
        <v>2865</v>
      </c>
      <c r="G7229">
        <v>25024630</v>
      </c>
      <c r="H7229" t="s">
        <v>2866</v>
      </c>
      <c r="I7229" s="9">
        <v>43739.722222222219</v>
      </c>
      <c r="J7229" s="8" t="s">
        <v>2737</v>
      </c>
      <c r="K7229">
        <v>250</v>
      </c>
      <c r="L7229">
        <v>787</v>
      </c>
    </row>
    <row r="7230" spans="1:13" hidden="1" x14ac:dyDescent="0.25">
      <c r="A7230" t="s">
        <v>2642</v>
      </c>
      <c r="B7230" t="s">
        <v>2641</v>
      </c>
      <c r="C7230" t="s">
        <v>2640</v>
      </c>
      <c r="D7230">
        <v>22108.68</v>
      </c>
      <c r="E7230">
        <v>21</v>
      </c>
      <c r="F7230" t="s">
        <v>3237</v>
      </c>
      <c r="G7230">
        <v>25024215</v>
      </c>
      <c r="H7230" t="s">
        <v>3238</v>
      </c>
      <c r="I7230" s="9">
        <v>43739.722222222219</v>
      </c>
      <c r="J7230" s="8" t="s">
        <v>2737</v>
      </c>
      <c r="K7230">
        <v>250</v>
      </c>
      <c r="L7230">
        <v>787</v>
      </c>
    </row>
    <row r="7231" spans="1:13" hidden="1" x14ac:dyDescent="0.25">
      <c r="A7231" t="s">
        <v>2642</v>
      </c>
      <c r="B7231" t="s">
        <v>2641</v>
      </c>
      <c r="C7231" t="s">
        <v>2640</v>
      </c>
      <c r="D7231">
        <v>22108.68</v>
      </c>
      <c r="E7231">
        <v>34</v>
      </c>
      <c r="F7231" t="s">
        <v>3015</v>
      </c>
      <c r="G7231">
        <v>25021327</v>
      </c>
      <c r="H7231" t="s">
        <v>3016</v>
      </c>
      <c r="I7231" s="9">
        <v>43739.722222222219</v>
      </c>
      <c r="J7231" s="8" t="s">
        <v>2737</v>
      </c>
      <c r="K7231">
        <v>250</v>
      </c>
      <c r="L7231">
        <v>787</v>
      </c>
    </row>
    <row r="7232" spans="1:13" hidden="1" x14ac:dyDescent="0.25">
      <c r="A7232" t="s">
        <v>2642</v>
      </c>
      <c r="B7232" t="s">
        <v>2641</v>
      </c>
      <c r="C7232" t="s">
        <v>2640</v>
      </c>
      <c r="D7232">
        <v>22108.68</v>
      </c>
      <c r="E7232">
        <v>218</v>
      </c>
      <c r="F7232" t="s">
        <v>3049</v>
      </c>
      <c r="G7232">
        <v>63621126</v>
      </c>
      <c r="H7232" t="s">
        <v>3050</v>
      </c>
      <c r="I7232" s="9">
        <v>43739.722222222219</v>
      </c>
      <c r="J7232" s="8" t="s">
        <v>2737</v>
      </c>
      <c r="K7232">
        <v>636</v>
      </c>
      <c r="L7232">
        <v>787</v>
      </c>
    </row>
    <row r="7233" spans="1:15" hidden="1" x14ac:dyDescent="0.25">
      <c r="A7233" t="s">
        <v>2642</v>
      </c>
      <c r="B7233" t="s">
        <v>2641</v>
      </c>
      <c r="C7233" t="s">
        <v>2640</v>
      </c>
      <c r="D7233">
        <v>22108.68</v>
      </c>
      <c r="E7233">
        <v>-21</v>
      </c>
      <c r="F7233" t="s">
        <v>2848</v>
      </c>
      <c r="G7233">
        <v>63623574</v>
      </c>
      <c r="H7233" t="s">
        <v>2849</v>
      </c>
      <c r="I7233" s="9">
        <v>43739.722222222219</v>
      </c>
      <c r="J7233" s="8" t="s">
        <v>2737</v>
      </c>
      <c r="K7233">
        <v>636</v>
      </c>
      <c r="L7233">
        <v>787</v>
      </c>
    </row>
    <row r="7234" spans="1:15" hidden="1" x14ac:dyDescent="0.25">
      <c r="A7234" t="s">
        <v>2642</v>
      </c>
      <c r="B7234" t="s">
        <v>2641</v>
      </c>
      <c r="C7234" t="s">
        <v>2640</v>
      </c>
      <c r="D7234">
        <v>22108.68</v>
      </c>
      <c r="E7234">
        <v>120</v>
      </c>
      <c r="F7234">
        <v>93005</v>
      </c>
      <c r="G7234">
        <v>73043002</v>
      </c>
      <c r="H7234" t="s">
        <v>2907</v>
      </c>
      <c r="I7234" s="9">
        <v>43739.722222222219</v>
      </c>
      <c r="J7234" s="8" t="s">
        <v>2737</v>
      </c>
      <c r="K7234">
        <v>730</v>
      </c>
      <c r="L7234">
        <v>787</v>
      </c>
      <c r="M7234" s="19">
        <v>126</v>
      </c>
    </row>
    <row r="7235" spans="1:15" hidden="1" x14ac:dyDescent="0.25">
      <c r="A7235" t="s">
        <v>523</v>
      </c>
      <c r="B7235" t="s">
        <v>522</v>
      </c>
      <c r="C7235" t="s">
        <v>521</v>
      </c>
      <c r="D7235">
        <v>7123.13</v>
      </c>
      <c r="E7235">
        <v>21</v>
      </c>
      <c r="F7235" t="s">
        <v>2897</v>
      </c>
      <c r="G7235">
        <v>25021100</v>
      </c>
      <c r="H7235" t="s">
        <v>2898</v>
      </c>
      <c r="I7235" t="s">
        <v>2737</v>
      </c>
      <c r="J7235" s="8">
        <v>43986.26458333333</v>
      </c>
      <c r="K7235">
        <v>250</v>
      </c>
      <c r="L7235">
        <v>42820</v>
      </c>
    </row>
    <row r="7236" spans="1:15" hidden="1" x14ac:dyDescent="0.25">
      <c r="A7236" t="s">
        <v>523</v>
      </c>
      <c r="B7236" t="s">
        <v>522</v>
      </c>
      <c r="C7236" t="s">
        <v>521</v>
      </c>
      <c r="D7236">
        <v>7123.13</v>
      </c>
      <c r="E7236">
        <v>21</v>
      </c>
      <c r="F7236" t="s">
        <v>2848</v>
      </c>
      <c r="G7236">
        <v>63623574</v>
      </c>
      <c r="H7236" t="s">
        <v>2849</v>
      </c>
      <c r="I7236" t="s">
        <v>2737</v>
      </c>
      <c r="J7236" s="8">
        <v>43986.26458333333</v>
      </c>
      <c r="K7236">
        <v>636</v>
      </c>
      <c r="L7236">
        <v>42820</v>
      </c>
    </row>
    <row r="7237" spans="1:15" hidden="1" x14ac:dyDescent="0.25">
      <c r="A7237" t="s">
        <v>523</v>
      </c>
      <c r="B7237" t="s">
        <v>522</v>
      </c>
      <c r="C7237" t="s">
        <v>521</v>
      </c>
      <c r="D7237">
        <v>7123.13</v>
      </c>
      <c r="E7237">
        <v>6.44</v>
      </c>
      <c r="F7237">
        <v>20941</v>
      </c>
      <c r="G7237">
        <v>25920941</v>
      </c>
      <c r="H7237" t="s">
        <v>3239</v>
      </c>
      <c r="I7237" t="s">
        <v>2737</v>
      </c>
      <c r="J7237" s="8">
        <v>43986.26458333333</v>
      </c>
      <c r="K7237">
        <v>259</v>
      </c>
      <c r="L7237">
        <v>42820</v>
      </c>
    </row>
    <row r="7238" spans="1:15" hidden="1" x14ac:dyDescent="0.25">
      <c r="A7238" t="s">
        <v>523</v>
      </c>
      <c r="B7238" t="s">
        <v>522</v>
      </c>
      <c r="C7238" t="s">
        <v>521</v>
      </c>
      <c r="D7238">
        <v>7123.13</v>
      </c>
      <c r="E7238">
        <v>1568</v>
      </c>
      <c r="F7238" t="s">
        <v>2737</v>
      </c>
      <c r="G7238">
        <v>36014001</v>
      </c>
      <c r="H7238" t="s">
        <v>3240</v>
      </c>
      <c r="I7238" t="s">
        <v>2737</v>
      </c>
      <c r="J7238" s="8">
        <v>43986.26458333333</v>
      </c>
      <c r="K7238">
        <v>360</v>
      </c>
      <c r="L7238">
        <v>42820</v>
      </c>
      <c r="M7238" s="19">
        <v>1641</v>
      </c>
    </row>
    <row r="7239" spans="1:15" hidden="1" x14ac:dyDescent="0.25">
      <c r="A7239" t="s">
        <v>523</v>
      </c>
      <c r="B7239" t="s">
        <v>522</v>
      </c>
      <c r="C7239" t="s">
        <v>521</v>
      </c>
      <c r="D7239">
        <v>7123.13</v>
      </c>
      <c r="E7239">
        <v>1120</v>
      </c>
      <c r="F7239" t="s">
        <v>2737</v>
      </c>
      <c r="G7239">
        <v>36014002</v>
      </c>
      <c r="H7239" t="s">
        <v>3241</v>
      </c>
      <c r="I7239" t="s">
        <v>2737</v>
      </c>
      <c r="J7239" s="8">
        <v>43986.26458333333</v>
      </c>
      <c r="K7239">
        <v>360</v>
      </c>
      <c r="L7239">
        <v>42820</v>
      </c>
      <c r="M7239" s="19">
        <v>586</v>
      </c>
      <c r="N7239" s="19">
        <f>M7239*2</f>
        <v>1172</v>
      </c>
    </row>
    <row r="7240" spans="1:15" hidden="1" x14ac:dyDescent="0.25">
      <c r="A7240" t="s">
        <v>523</v>
      </c>
      <c r="B7240" t="s">
        <v>522</v>
      </c>
      <c r="C7240" t="s">
        <v>521</v>
      </c>
      <c r="D7240">
        <v>7123.13</v>
      </c>
      <c r="E7240">
        <v>1457</v>
      </c>
      <c r="F7240" t="s">
        <v>2737</v>
      </c>
      <c r="G7240">
        <v>37013010</v>
      </c>
      <c r="H7240" t="s">
        <v>2747</v>
      </c>
      <c r="I7240" t="s">
        <v>2737</v>
      </c>
      <c r="J7240" s="8">
        <v>43986.26458333333</v>
      </c>
      <c r="K7240">
        <v>370</v>
      </c>
      <c r="L7240">
        <v>42820</v>
      </c>
      <c r="M7240" s="19">
        <v>33</v>
      </c>
      <c r="N7240">
        <f>E7240/31</f>
        <v>47</v>
      </c>
      <c r="O7240" s="19">
        <f>N7240*M7240</f>
        <v>1551</v>
      </c>
    </row>
    <row r="7241" spans="1:15" hidden="1" x14ac:dyDescent="0.25">
      <c r="A7241" t="s">
        <v>523</v>
      </c>
      <c r="B7241" t="s">
        <v>522</v>
      </c>
      <c r="C7241" t="s">
        <v>521</v>
      </c>
      <c r="D7241">
        <v>7123.13</v>
      </c>
      <c r="E7241">
        <v>1216</v>
      </c>
      <c r="F7241">
        <v>17001</v>
      </c>
      <c r="G7241">
        <v>71017001</v>
      </c>
      <c r="H7241" t="s">
        <v>2900</v>
      </c>
      <c r="I7241" t="s">
        <v>2737</v>
      </c>
      <c r="J7241" s="8">
        <v>43986.26458333333</v>
      </c>
      <c r="K7241">
        <v>710</v>
      </c>
      <c r="L7241">
        <v>42820</v>
      </c>
      <c r="M7241" s="19">
        <v>1272</v>
      </c>
    </row>
    <row r="7242" spans="1:15" hidden="1" x14ac:dyDescent="0.25">
      <c r="A7242" t="s">
        <v>523</v>
      </c>
      <c r="B7242" t="s">
        <v>522</v>
      </c>
      <c r="C7242" t="s">
        <v>521</v>
      </c>
      <c r="D7242">
        <v>7123.13</v>
      </c>
      <c r="E7242">
        <v>690</v>
      </c>
      <c r="F7242">
        <v>10260</v>
      </c>
      <c r="G7242">
        <v>71010260</v>
      </c>
      <c r="H7242" t="s">
        <v>2748</v>
      </c>
      <c r="I7242" t="s">
        <v>2737</v>
      </c>
      <c r="J7242" s="8">
        <v>43986.26458333333</v>
      </c>
      <c r="K7242">
        <v>710</v>
      </c>
      <c r="L7242">
        <v>42820</v>
      </c>
      <c r="M7242" s="19">
        <v>722</v>
      </c>
    </row>
    <row r="7243" spans="1:15" hidden="1" x14ac:dyDescent="0.25">
      <c r="A7243" t="s">
        <v>523</v>
      </c>
      <c r="B7243" t="s">
        <v>522</v>
      </c>
      <c r="C7243" t="s">
        <v>521</v>
      </c>
      <c r="D7243">
        <v>7123.13</v>
      </c>
      <c r="E7243">
        <v>9.4</v>
      </c>
      <c r="F7243" t="s">
        <v>2737</v>
      </c>
      <c r="G7243">
        <v>27269136</v>
      </c>
      <c r="H7243" t="s">
        <v>3242</v>
      </c>
      <c r="I7243" t="s">
        <v>2737</v>
      </c>
      <c r="J7243" s="8">
        <v>43986.26458333333</v>
      </c>
      <c r="K7243">
        <v>272</v>
      </c>
      <c r="L7243">
        <v>42820</v>
      </c>
    </row>
    <row r="7244" spans="1:15" hidden="1" x14ac:dyDescent="0.25">
      <c r="A7244" t="s">
        <v>523</v>
      </c>
      <c r="B7244" t="s">
        <v>522</v>
      </c>
      <c r="C7244" t="s">
        <v>521</v>
      </c>
      <c r="D7244">
        <v>7123.13</v>
      </c>
      <c r="E7244">
        <v>7.25</v>
      </c>
      <c r="F7244" t="s">
        <v>2737</v>
      </c>
      <c r="G7244">
        <v>27069291</v>
      </c>
      <c r="H7244" t="s">
        <v>2838</v>
      </c>
      <c r="I7244" t="s">
        <v>2737</v>
      </c>
      <c r="J7244" s="8">
        <v>43986.26458333333</v>
      </c>
      <c r="K7244">
        <v>270</v>
      </c>
      <c r="L7244">
        <v>42820</v>
      </c>
    </row>
    <row r="7245" spans="1:15" hidden="1" x14ac:dyDescent="0.25">
      <c r="A7245" t="s">
        <v>523</v>
      </c>
      <c r="B7245" t="s">
        <v>522</v>
      </c>
      <c r="C7245" t="s">
        <v>521</v>
      </c>
      <c r="D7245">
        <v>7123.13</v>
      </c>
      <c r="E7245">
        <v>41.63</v>
      </c>
      <c r="F7245" t="s">
        <v>2737</v>
      </c>
      <c r="G7245">
        <v>27210100</v>
      </c>
      <c r="H7245" t="s">
        <v>2750</v>
      </c>
      <c r="I7245" t="s">
        <v>2737</v>
      </c>
      <c r="J7245" s="8">
        <v>43986.26458333333</v>
      </c>
      <c r="K7245">
        <v>272</v>
      </c>
      <c r="L7245">
        <v>42820</v>
      </c>
    </row>
    <row r="7246" spans="1:15" hidden="1" x14ac:dyDescent="0.25">
      <c r="A7246" t="s">
        <v>523</v>
      </c>
      <c r="B7246" t="s">
        <v>522</v>
      </c>
      <c r="C7246" t="s">
        <v>521</v>
      </c>
      <c r="D7246">
        <v>7123.13</v>
      </c>
      <c r="E7246">
        <v>11.02</v>
      </c>
      <c r="F7246" t="s">
        <v>2737</v>
      </c>
      <c r="G7246">
        <v>27217097</v>
      </c>
      <c r="H7246" t="s">
        <v>3243</v>
      </c>
      <c r="I7246" t="s">
        <v>2737</v>
      </c>
      <c r="J7246" s="8">
        <v>43986.26458333333</v>
      </c>
      <c r="K7246">
        <v>272</v>
      </c>
      <c r="L7246">
        <v>42820</v>
      </c>
    </row>
    <row r="7247" spans="1:15" hidden="1" x14ac:dyDescent="0.25">
      <c r="A7247" t="s">
        <v>523</v>
      </c>
      <c r="B7247" t="s">
        <v>522</v>
      </c>
      <c r="C7247" t="s">
        <v>521</v>
      </c>
      <c r="D7247">
        <v>7123.13</v>
      </c>
      <c r="E7247">
        <v>15.4</v>
      </c>
      <c r="F7247" t="s">
        <v>2737</v>
      </c>
      <c r="G7247">
        <v>27210100</v>
      </c>
      <c r="H7247" t="s">
        <v>2750</v>
      </c>
      <c r="I7247" t="s">
        <v>2737</v>
      </c>
      <c r="J7247" s="8">
        <v>43986.26458333333</v>
      </c>
      <c r="K7247">
        <v>272</v>
      </c>
      <c r="L7247">
        <v>42820</v>
      </c>
    </row>
    <row r="7248" spans="1:15" hidden="1" x14ac:dyDescent="0.25">
      <c r="A7248" t="s">
        <v>523</v>
      </c>
      <c r="B7248" t="s">
        <v>522</v>
      </c>
      <c r="C7248" t="s">
        <v>521</v>
      </c>
      <c r="D7248">
        <v>7123.13</v>
      </c>
      <c r="E7248">
        <v>7.25</v>
      </c>
      <c r="F7248" t="s">
        <v>2737</v>
      </c>
      <c r="G7248">
        <v>27069158</v>
      </c>
      <c r="H7248" t="s">
        <v>2960</v>
      </c>
      <c r="I7248" t="s">
        <v>2737</v>
      </c>
      <c r="J7248" s="8">
        <v>43986.26458333333</v>
      </c>
      <c r="K7248">
        <v>270</v>
      </c>
      <c r="L7248">
        <v>42820</v>
      </c>
    </row>
    <row r="7249" spans="1:13" hidden="1" x14ac:dyDescent="0.25">
      <c r="A7249" t="s">
        <v>523</v>
      </c>
      <c r="B7249" t="s">
        <v>522</v>
      </c>
      <c r="C7249" t="s">
        <v>521</v>
      </c>
      <c r="D7249">
        <v>7123.13</v>
      </c>
      <c r="E7249">
        <v>12.95</v>
      </c>
      <c r="F7249" t="s">
        <v>2737</v>
      </c>
      <c r="G7249">
        <v>27101000</v>
      </c>
      <c r="H7249" t="s">
        <v>2956</v>
      </c>
      <c r="I7249" t="s">
        <v>2737</v>
      </c>
      <c r="J7249" s="8">
        <v>43986.26458333333</v>
      </c>
      <c r="K7249">
        <v>271</v>
      </c>
      <c r="L7249">
        <v>42820</v>
      </c>
    </row>
    <row r="7250" spans="1:13" hidden="1" x14ac:dyDescent="0.25">
      <c r="A7250" t="s">
        <v>523</v>
      </c>
      <c r="B7250" t="s">
        <v>522</v>
      </c>
      <c r="C7250" t="s">
        <v>521</v>
      </c>
      <c r="D7250">
        <v>7123.13</v>
      </c>
      <c r="E7250">
        <v>5.68</v>
      </c>
      <c r="F7250" t="s">
        <v>2737</v>
      </c>
      <c r="G7250">
        <v>27069184</v>
      </c>
      <c r="H7250" t="s">
        <v>3244</v>
      </c>
      <c r="I7250" t="s">
        <v>2737</v>
      </c>
      <c r="J7250" s="8">
        <v>43986.26458333333</v>
      </c>
      <c r="K7250">
        <v>270</v>
      </c>
      <c r="L7250">
        <v>42820</v>
      </c>
    </row>
    <row r="7251" spans="1:13" hidden="1" x14ac:dyDescent="0.25">
      <c r="A7251" t="s">
        <v>523</v>
      </c>
      <c r="B7251" t="s">
        <v>522</v>
      </c>
      <c r="C7251" t="s">
        <v>521</v>
      </c>
      <c r="D7251">
        <v>7123.13</v>
      </c>
      <c r="E7251">
        <v>21.01</v>
      </c>
      <c r="F7251" t="s">
        <v>2737</v>
      </c>
      <c r="G7251">
        <v>27210100</v>
      </c>
      <c r="H7251" t="s">
        <v>2750</v>
      </c>
      <c r="I7251" t="s">
        <v>2737</v>
      </c>
      <c r="J7251" s="8">
        <v>43986.26458333333</v>
      </c>
      <c r="K7251">
        <v>272</v>
      </c>
      <c r="L7251">
        <v>42820</v>
      </c>
    </row>
    <row r="7252" spans="1:13" hidden="1" x14ac:dyDescent="0.25">
      <c r="A7252" t="s">
        <v>523</v>
      </c>
      <c r="B7252" t="s">
        <v>522</v>
      </c>
      <c r="C7252" t="s">
        <v>521</v>
      </c>
      <c r="D7252">
        <v>7123.13</v>
      </c>
      <c r="E7252">
        <v>9.27</v>
      </c>
      <c r="F7252" t="s">
        <v>2737</v>
      </c>
      <c r="G7252">
        <v>27069286</v>
      </c>
      <c r="H7252" t="s">
        <v>2916</v>
      </c>
      <c r="I7252" t="s">
        <v>2737</v>
      </c>
      <c r="J7252" s="8">
        <v>43986.26458333333</v>
      </c>
      <c r="K7252">
        <v>270</v>
      </c>
      <c r="L7252">
        <v>42820</v>
      </c>
    </row>
    <row r="7253" spans="1:13" hidden="1" x14ac:dyDescent="0.25">
      <c r="A7253" t="s">
        <v>523</v>
      </c>
      <c r="B7253" t="s">
        <v>522</v>
      </c>
      <c r="C7253" t="s">
        <v>521</v>
      </c>
      <c r="D7253">
        <v>7123.13</v>
      </c>
      <c r="E7253">
        <v>22.61</v>
      </c>
      <c r="F7253" t="s">
        <v>2752</v>
      </c>
      <c r="G7253">
        <v>27038238</v>
      </c>
      <c r="H7253" t="s">
        <v>2753</v>
      </c>
      <c r="I7253" t="s">
        <v>2737</v>
      </c>
      <c r="J7253" s="8">
        <v>43986.26458333333</v>
      </c>
      <c r="K7253">
        <v>270</v>
      </c>
      <c r="L7253">
        <v>42820</v>
      </c>
    </row>
    <row r="7254" spans="1:13" hidden="1" x14ac:dyDescent="0.25">
      <c r="A7254" t="s">
        <v>523</v>
      </c>
      <c r="B7254" t="s">
        <v>522</v>
      </c>
      <c r="C7254" t="s">
        <v>521</v>
      </c>
      <c r="D7254">
        <v>7123.13</v>
      </c>
      <c r="E7254">
        <v>7.35</v>
      </c>
      <c r="F7254" t="s">
        <v>2737</v>
      </c>
      <c r="G7254">
        <v>27013391</v>
      </c>
      <c r="H7254" t="s">
        <v>2756</v>
      </c>
      <c r="I7254" t="s">
        <v>2737</v>
      </c>
      <c r="J7254" s="8">
        <v>43986.26458333333</v>
      </c>
      <c r="K7254">
        <v>270</v>
      </c>
      <c r="L7254">
        <v>42820</v>
      </c>
    </row>
    <row r="7255" spans="1:13" hidden="1" x14ac:dyDescent="0.25">
      <c r="A7255" t="s">
        <v>523</v>
      </c>
      <c r="B7255" t="s">
        <v>522</v>
      </c>
      <c r="C7255" t="s">
        <v>521</v>
      </c>
      <c r="D7255">
        <v>7123.13</v>
      </c>
      <c r="E7255">
        <v>21.19</v>
      </c>
      <c r="F7255" t="s">
        <v>2737</v>
      </c>
      <c r="G7255">
        <v>27013399</v>
      </c>
      <c r="H7255" t="s">
        <v>2739</v>
      </c>
      <c r="I7255" t="s">
        <v>2737</v>
      </c>
      <c r="J7255" s="8">
        <v>43986.26458333333</v>
      </c>
      <c r="K7255">
        <v>270</v>
      </c>
      <c r="L7255">
        <v>42820</v>
      </c>
    </row>
    <row r="7256" spans="1:13" hidden="1" x14ac:dyDescent="0.25">
      <c r="A7256" t="s">
        <v>523</v>
      </c>
      <c r="B7256" t="s">
        <v>522</v>
      </c>
      <c r="C7256" t="s">
        <v>521</v>
      </c>
      <c r="D7256">
        <v>7123.13</v>
      </c>
      <c r="E7256">
        <v>22.56</v>
      </c>
      <c r="F7256" t="s">
        <v>3036</v>
      </c>
      <c r="G7256">
        <v>27038237</v>
      </c>
      <c r="H7256" t="s">
        <v>3037</v>
      </c>
      <c r="I7256" t="s">
        <v>2737</v>
      </c>
      <c r="J7256" s="8">
        <v>43986.26458333333</v>
      </c>
      <c r="K7256">
        <v>270</v>
      </c>
      <c r="L7256">
        <v>42820</v>
      </c>
    </row>
    <row r="7257" spans="1:13" hidden="1" x14ac:dyDescent="0.25">
      <c r="A7257" t="s">
        <v>523</v>
      </c>
      <c r="B7257" t="s">
        <v>522</v>
      </c>
      <c r="C7257" t="s">
        <v>521</v>
      </c>
      <c r="D7257">
        <v>7123.13</v>
      </c>
      <c r="E7257">
        <v>11.59</v>
      </c>
      <c r="F7257" t="s">
        <v>2737</v>
      </c>
      <c r="G7257">
        <v>27069212</v>
      </c>
      <c r="H7257" t="s">
        <v>2754</v>
      </c>
      <c r="I7257" t="s">
        <v>2737</v>
      </c>
      <c r="J7257" s="8">
        <v>43986.26458333333</v>
      </c>
      <c r="K7257">
        <v>270</v>
      </c>
      <c r="L7257">
        <v>42820</v>
      </c>
    </row>
    <row r="7258" spans="1:13" hidden="1" x14ac:dyDescent="0.25">
      <c r="A7258" t="s">
        <v>523</v>
      </c>
      <c r="B7258" t="s">
        <v>522</v>
      </c>
      <c r="C7258" t="s">
        <v>521</v>
      </c>
      <c r="D7258">
        <v>7123.13</v>
      </c>
      <c r="E7258">
        <v>7.35</v>
      </c>
      <c r="F7258" t="s">
        <v>2737</v>
      </c>
      <c r="G7258">
        <v>27013391</v>
      </c>
      <c r="H7258" t="s">
        <v>2756</v>
      </c>
      <c r="I7258" t="s">
        <v>2737</v>
      </c>
      <c r="J7258" s="8">
        <v>43986.26458333333</v>
      </c>
      <c r="K7258">
        <v>270</v>
      </c>
      <c r="L7258">
        <v>42820</v>
      </c>
    </row>
    <row r="7259" spans="1:13" hidden="1" x14ac:dyDescent="0.25">
      <c r="A7259" t="s">
        <v>523</v>
      </c>
      <c r="B7259" t="s">
        <v>522</v>
      </c>
      <c r="C7259" t="s">
        <v>521</v>
      </c>
      <c r="D7259">
        <v>7123.13</v>
      </c>
      <c r="E7259">
        <v>21.19</v>
      </c>
      <c r="F7259" t="s">
        <v>2737</v>
      </c>
      <c r="G7259">
        <v>27013399</v>
      </c>
      <c r="H7259" t="s">
        <v>2739</v>
      </c>
      <c r="I7259" t="s">
        <v>2737</v>
      </c>
      <c r="J7259" s="8">
        <v>43986.26458333333</v>
      </c>
      <c r="K7259">
        <v>270</v>
      </c>
      <c r="L7259">
        <v>42820</v>
      </c>
    </row>
    <row r="7260" spans="1:13" hidden="1" x14ac:dyDescent="0.25">
      <c r="A7260" t="s">
        <v>523</v>
      </c>
      <c r="B7260" t="s">
        <v>522</v>
      </c>
      <c r="C7260" t="s">
        <v>521</v>
      </c>
      <c r="D7260">
        <v>7123.13</v>
      </c>
      <c r="E7260">
        <v>29.26</v>
      </c>
      <c r="F7260" t="s">
        <v>2737</v>
      </c>
      <c r="G7260">
        <v>27069272</v>
      </c>
      <c r="H7260" t="s">
        <v>2786</v>
      </c>
      <c r="I7260" t="s">
        <v>2737</v>
      </c>
      <c r="J7260" s="8">
        <v>43986.26458333333</v>
      </c>
      <c r="K7260">
        <v>270</v>
      </c>
      <c r="L7260">
        <v>42820</v>
      </c>
    </row>
    <row r="7261" spans="1:13" hidden="1" x14ac:dyDescent="0.25">
      <c r="A7261" t="s">
        <v>523</v>
      </c>
      <c r="B7261" t="s">
        <v>522</v>
      </c>
      <c r="C7261" t="s">
        <v>521</v>
      </c>
      <c r="D7261">
        <v>7123.13</v>
      </c>
      <c r="E7261">
        <v>0</v>
      </c>
      <c r="F7261" t="s">
        <v>2737</v>
      </c>
      <c r="G7261">
        <v>31200000</v>
      </c>
      <c r="H7261" t="s">
        <v>2749</v>
      </c>
      <c r="I7261" t="s">
        <v>2737</v>
      </c>
      <c r="J7261" s="8">
        <v>43986.26458333333</v>
      </c>
      <c r="K7261">
        <v>312</v>
      </c>
      <c r="L7261">
        <v>42820</v>
      </c>
      <c r="M7261" s="19">
        <v>0</v>
      </c>
    </row>
    <row r="7262" spans="1:13" hidden="1" x14ac:dyDescent="0.25">
      <c r="A7262" t="s">
        <v>523</v>
      </c>
      <c r="B7262" t="s">
        <v>522</v>
      </c>
      <c r="C7262" t="s">
        <v>521</v>
      </c>
      <c r="D7262">
        <v>7123.13</v>
      </c>
      <c r="E7262">
        <v>610.73</v>
      </c>
      <c r="F7262">
        <v>42820</v>
      </c>
      <c r="G7262">
        <v>97500069</v>
      </c>
      <c r="H7262" t="s">
        <v>3245</v>
      </c>
      <c r="I7262" t="s">
        <v>2737</v>
      </c>
      <c r="J7262" s="8">
        <v>43986.26458333333</v>
      </c>
      <c r="K7262">
        <v>975</v>
      </c>
      <c r="L7262">
        <v>42820</v>
      </c>
      <c r="M7262" s="19">
        <v>639</v>
      </c>
    </row>
    <row r="7263" spans="1:13" hidden="1" x14ac:dyDescent="0.25">
      <c r="A7263" t="s">
        <v>523</v>
      </c>
      <c r="B7263" t="s">
        <v>522</v>
      </c>
      <c r="C7263" t="s">
        <v>521</v>
      </c>
      <c r="D7263">
        <v>7123.13</v>
      </c>
      <c r="E7263">
        <v>70</v>
      </c>
      <c r="F7263" t="s">
        <v>2737</v>
      </c>
      <c r="G7263">
        <v>25923080</v>
      </c>
      <c r="H7263" t="s">
        <v>3246</v>
      </c>
      <c r="I7263" t="s">
        <v>2737</v>
      </c>
      <c r="J7263" s="8">
        <v>43986.26458333333</v>
      </c>
      <c r="K7263">
        <v>259</v>
      </c>
      <c r="L7263">
        <v>42820</v>
      </c>
    </row>
    <row r="7264" spans="1:13" hidden="1" x14ac:dyDescent="0.25">
      <c r="A7264" t="s">
        <v>523</v>
      </c>
      <c r="B7264" t="s">
        <v>522</v>
      </c>
      <c r="C7264" t="s">
        <v>521</v>
      </c>
      <c r="D7264">
        <v>7123.13</v>
      </c>
      <c r="E7264">
        <v>40</v>
      </c>
      <c r="F7264" t="s">
        <v>2737</v>
      </c>
      <c r="G7264">
        <v>25090595</v>
      </c>
      <c r="H7264" t="s">
        <v>3247</v>
      </c>
      <c r="I7264" t="s">
        <v>2737</v>
      </c>
      <c r="J7264" s="8">
        <v>43986.26458333333</v>
      </c>
      <c r="K7264">
        <v>250</v>
      </c>
      <c r="L7264">
        <v>42820</v>
      </c>
    </row>
    <row r="7265" spans="1:12" hidden="1" x14ac:dyDescent="0.25">
      <c r="A7265" t="s">
        <v>523</v>
      </c>
      <c r="B7265" t="s">
        <v>522</v>
      </c>
      <c r="C7265" t="s">
        <v>521</v>
      </c>
      <c r="D7265">
        <v>7123.13</v>
      </c>
      <c r="E7265">
        <v>19</v>
      </c>
      <c r="F7265" t="s">
        <v>2865</v>
      </c>
      <c r="G7265">
        <v>25024630</v>
      </c>
      <c r="H7265" t="s">
        <v>2866</v>
      </c>
      <c r="I7265" t="s">
        <v>2737</v>
      </c>
      <c r="J7265" s="8">
        <v>43986.26458333333</v>
      </c>
      <c r="K7265">
        <v>250</v>
      </c>
      <c r="L7265">
        <v>42820</v>
      </c>
    </row>
    <row r="7266" spans="1:12" hidden="1" x14ac:dyDescent="0.25">
      <c r="A7266" t="s">
        <v>2669</v>
      </c>
      <c r="B7266" t="s">
        <v>2668</v>
      </c>
      <c r="C7266" t="s">
        <v>2667</v>
      </c>
      <c r="D7266">
        <v>12460.46</v>
      </c>
      <c r="E7266">
        <v>7.35</v>
      </c>
      <c r="F7266" t="s">
        <v>2737</v>
      </c>
      <c r="G7266">
        <v>27013392</v>
      </c>
      <c r="H7266" t="s">
        <v>2755</v>
      </c>
      <c r="I7266" s="9">
        <v>43685.275694444441</v>
      </c>
      <c r="J7266" s="8" t="s">
        <v>2737</v>
      </c>
      <c r="K7266">
        <v>270</v>
      </c>
      <c r="L7266">
        <v>788</v>
      </c>
    </row>
    <row r="7267" spans="1:12" hidden="1" x14ac:dyDescent="0.25">
      <c r="A7267" t="s">
        <v>2669</v>
      </c>
      <c r="B7267" t="s">
        <v>2668</v>
      </c>
      <c r="C7267" t="s">
        <v>2667</v>
      </c>
      <c r="D7267">
        <v>12460.46</v>
      </c>
      <c r="E7267">
        <v>7.35</v>
      </c>
      <c r="F7267" t="s">
        <v>2737</v>
      </c>
      <c r="G7267">
        <v>27013393</v>
      </c>
      <c r="H7267" t="s">
        <v>2834</v>
      </c>
      <c r="I7267" s="9">
        <v>43685.275694444441</v>
      </c>
      <c r="J7267" s="8" t="s">
        <v>2737</v>
      </c>
      <c r="K7267">
        <v>270</v>
      </c>
      <c r="L7267">
        <v>788</v>
      </c>
    </row>
    <row r="7268" spans="1:12" hidden="1" x14ac:dyDescent="0.25">
      <c r="A7268" t="s">
        <v>2669</v>
      </c>
      <c r="B7268" t="s">
        <v>2668</v>
      </c>
      <c r="C7268" t="s">
        <v>2667</v>
      </c>
      <c r="D7268">
        <v>12460.46</v>
      </c>
      <c r="E7268">
        <v>27.34</v>
      </c>
      <c r="F7268" t="s">
        <v>2737</v>
      </c>
      <c r="G7268">
        <v>27013399</v>
      </c>
      <c r="H7268" t="s">
        <v>2739</v>
      </c>
      <c r="I7268" s="9">
        <v>43685.275694444441</v>
      </c>
      <c r="J7268" s="8" t="s">
        <v>2737</v>
      </c>
      <c r="K7268">
        <v>270</v>
      </c>
      <c r="L7268">
        <v>788</v>
      </c>
    </row>
    <row r="7269" spans="1:12" hidden="1" x14ac:dyDescent="0.25">
      <c r="A7269" t="s">
        <v>2669</v>
      </c>
      <c r="B7269" t="s">
        <v>2668</v>
      </c>
      <c r="C7269" t="s">
        <v>2667</v>
      </c>
      <c r="D7269">
        <v>12460.46</v>
      </c>
      <c r="E7269">
        <v>10.53</v>
      </c>
      <c r="F7269" t="s">
        <v>2737</v>
      </c>
      <c r="G7269">
        <v>27013394</v>
      </c>
      <c r="H7269" t="s">
        <v>2789</v>
      </c>
      <c r="I7269" s="9">
        <v>43685.275694444441</v>
      </c>
      <c r="J7269" s="8" t="s">
        <v>2737</v>
      </c>
      <c r="K7269">
        <v>270</v>
      </c>
      <c r="L7269">
        <v>788</v>
      </c>
    </row>
    <row r="7270" spans="1:12" hidden="1" x14ac:dyDescent="0.25">
      <c r="A7270" t="s">
        <v>2669</v>
      </c>
      <c r="B7270" t="s">
        <v>2668</v>
      </c>
      <c r="C7270" t="s">
        <v>2667</v>
      </c>
      <c r="D7270">
        <v>12460.46</v>
      </c>
      <c r="E7270">
        <v>12.29</v>
      </c>
      <c r="F7270" t="s">
        <v>2752</v>
      </c>
      <c r="G7270">
        <v>27038238</v>
      </c>
      <c r="H7270" t="s">
        <v>2753</v>
      </c>
      <c r="I7270" s="9">
        <v>43685.275694444441</v>
      </c>
      <c r="J7270" s="8" t="s">
        <v>2737</v>
      </c>
      <c r="K7270">
        <v>270</v>
      </c>
      <c r="L7270">
        <v>788</v>
      </c>
    </row>
    <row r="7271" spans="1:12" hidden="1" x14ac:dyDescent="0.25">
      <c r="A7271" t="s">
        <v>2669</v>
      </c>
      <c r="B7271" t="s">
        <v>2668</v>
      </c>
      <c r="C7271" t="s">
        <v>2667</v>
      </c>
      <c r="D7271">
        <v>12460.46</v>
      </c>
      <c r="E7271">
        <v>12.29</v>
      </c>
      <c r="F7271" t="s">
        <v>2752</v>
      </c>
      <c r="G7271">
        <v>27038238</v>
      </c>
      <c r="H7271" t="s">
        <v>2753</v>
      </c>
      <c r="I7271" s="9">
        <v>43685.275694444441</v>
      </c>
      <c r="J7271" s="8" t="s">
        <v>2737</v>
      </c>
      <c r="K7271">
        <v>270</v>
      </c>
      <c r="L7271">
        <v>788</v>
      </c>
    </row>
    <row r="7272" spans="1:12" hidden="1" x14ac:dyDescent="0.25">
      <c r="A7272" t="s">
        <v>2669</v>
      </c>
      <c r="B7272" t="s">
        <v>2668</v>
      </c>
      <c r="C7272" t="s">
        <v>2667</v>
      </c>
      <c r="D7272">
        <v>12460.46</v>
      </c>
      <c r="E7272">
        <v>37.58</v>
      </c>
      <c r="F7272" t="s">
        <v>2737</v>
      </c>
      <c r="G7272">
        <v>27069512</v>
      </c>
      <c r="H7272" t="s">
        <v>2822</v>
      </c>
      <c r="I7272" s="9">
        <v>43685.275694444441</v>
      </c>
      <c r="J7272" s="8" t="s">
        <v>2737</v>
      </c>
      <c r="K7272">
        <v>270</v>
      </c>
      <c r="L7272">
        <v>788</v>
      </c>
    </row>
    <row r="7273" spans="1:12" hidden="1" x14ac:dyDescent="0.25">
      <c r="A7273" t="s">
        <v>2669</v>
      </c>
      <c r="B7273" t="s">
        <v>2668</v>
      </c>
      <c r="C7273" t="s">
        <v>2667</v>
      </c>
      <c r="D7273">
        <v>12460.46</v>
      </c>
      <c r="E7273">
        <v>5.46</v>
      </c>
      <c r="F7273" t="s">
        <v>2737</v>
      </c>
      <c r="G7273">
        <v>27069165</v>
      </c>
      <c r="H7273" t="s">
        <v>2806</v>
      </c>
      <c r="I7273" s="9">
        <v>43685.275694444441</v>
      </c>
      <c r="J7273" s="8" t="s">
        <v>2737</v>
      </c>
      <c r="K7273">
        <v>270</v>
      </c>
      <c r="L7273">
        <v>788</v>
      </c>
    </row>
    <row r="7274" spans="1:12" hidden="1" x14ac:dyDescent="0.25">
      <c r="A7274" t="s">
        <v>2669</v>
      </c>
      <c r="B7274" t="s">
        <v>2668</v>
      </c>
      <c r="C7274" t="s">
        <v>2667</v>
      </c>
      <c r="D7274">
        <v>12460.46</v>
      </c>
      <c r="E7274">
        <v>40</v>
      </c>
      <c r="F7274" t="s">
        <v>2737</v>
      </c>
      <c r="G7274">
        <v>27013490</v>
      </c>
      <c r="H7274" t="s">
        <v>2814</v>
      </c>
      <c r="I7274" s="9">
        <v>43685.275694444441</v>
      </c>
      <c r="J7274" s="8" t="s">
        <v>2737</v>
      </c>
      <c r="K7274">
        <v>270</v>
      </c>
      <c r="L7274">
        <v>788</v>
      </c>
    </row>
    <row r="7275" spans="1:12" hidden="1" x14ac:dyDescent="0.25">
      <c r="A7275" t="s">
        <v>2669</v>
      </c>
      <c r="B7275" t="s">
        <v>2668</v>
      </c>
      <c r="C7275" t="s">
        <v>2667</v>
      </c>
      <c r="D7275">
        <v>12460.46</v>
      </c>
      <c r="E7275">
        <v>8.57</v>
      </c>
      <c r="F7275" t="s">
        <v>2737</v>
      </c>
      <c r="G7275">
        <v>27069276</v>
      </c>
      <c r="H7275" t="s">
        <v>2813</v>
      </c>
      <c r="I7275" s="9">
        <v>43685.275694444441</v>
      </c>
      <c r="J7275" s="8" t="s">
        <v>2737</v>
      </c>
      <c r="K7275">
        <v>270</v>
      </c>
      <c r="L7275">
        <v>788</v>
      </c>
    </row>
    <row r="7276" spans="1:12" hidden="1" x14ac:dyDescent="0.25">
      <c r="A7276" t="s">
        <v>2669</v>
      </c>
      <c r="B7276" t="s">
        <v>2668</v>
      </c>
      <c r="C7276" t="s">
        <v>2667</v>
      </c>
      <c r="D7276">
        <v>12460.46</v>
      </c>
      <c r="E7276">
        <v>-40</v>
      </c>
      <c r="F7276" t="s">
        <v>2737</v>
      </c>
      <c r="G7276">
        <v>27013490</v>
      </c>
      <c r="H7276" t="s">
        <v>2814</v>
      </c>
      <c r="I7276" s="9">
        <v>43685.275694444441</v>
      </c>
      <c r="J7276" s="8" t="s">
        <v>2737</v>
      </c>
      <c r="K7276">
        <v>270</v>
      </c>
      <c r="L7276">
        <v>788</v>
      </c>
    </row>
    <row r="7277" spans="1:12" hidden="1" x14ac:dyDescent="0.25">
      <c r="A7277" t="s">
        <v>2669</v>
      </c>
      <c r="B7277" t="s">
        <v>2668</v>
      </c>
      <c r="C7277" t="s">
        <v>2667</v>
      </c>
      <c r="D7277">
        <v>12460.46</v>
      </c>
      <c r="E7277">
        <v>10.53</v>
      </c>
      <c r="F7277" t="s">
        <v>2737</v>
      </c>
      <c r="G7277">
        <v>27013394</v>
      </c>
      <c r="H7277" t="s">
        <v>2789</v>
      </c>
      <c r="I7277" s="9">
        <v>43685.275694444441</v>
      </c>
      <c r="J7277" s="8" t="s">
        <v>2737</v>
      </c>
      <c r="K7277">
        <v>270</v>
      </c>
      <c r="L7277">
        <v>788</v>
      </c>
    </row>
    <row r="7278" spans="1:12" hidden="1" x14ac:dyDescent="0.25">
      <c r="A7278" t="s">
        <v>2669</v>
      </c>
      <c r="B7278" t="s">
        <v>2668</v>
      </c>
      <c r="C7278" t="s">
        <v>2667</v>
      </c>
      <c r="D7278">
        <v>12460.46</v>
      </c>
      <c r="E7278">
        <v>-7.35</v>
      </c>
      <c r="F7278" t="s">
        <v>2737</v>
      </c>
      <c r="G7278">
        <v>27013392</v>
      </c>
      <c r="H7278" t="s">
        <v>2755</v>
      </c>
      <c r="I7278" s="9">
        <v>43685.275694444441</v>
      </c>
      <c r="J7278" s="8" t="s">
        <v>2737</v>
      </c>
      <c r="K7278">
        <v>270</v>
      </c>
      <c r="L7278">
        <v>788</v>
      </c>
    </row>
    <row r="7279" spans="1:12" hidden="1" x14ac:dyDescent="0.25">
      <c r="A7279" t="s">
        <v>2669</v>
      </c>
      <c r="B7279" t="s">
        <v>2668</v>
      </c>
      <c r="C7279" t="s">
        <v>2667</v>
      </c>
      <c r="D7279">
        <v>12460.46</v>
      </c>
      <c r="E7279">
        <v>-7.35</v>
      </c>
      <c r="F7279" t="s">
        <v>2737</v>
      </c>
      <c r="G7279">
        <v>27013393</v>
      </c>
      <c r="H7279" t="s">
        <v>2834</v>
      </c>
      <c r="I7279" s="9">
        <v>43685.275694444441</v>
      </c>
      <c r="J7279" s="8" t="s">
        <v>2737</v>
      </c>
      <c r="K7279">
        <v>270</v>
      </c>
      <c r="L7279">
        <v>788</v>
      </c>
    </row>
    <row r="7280" spans="1:12" hidden="1" x14ac:dyDescent="0.25">
      <c r="A7280" t="s">
        <v>2669</v>
      </c>
      <c r="B7280" t="s">
        <v>2668</v>
      </c>
      <c r="C7280" t="s">
        <v>2667</v>
      </c>
      <c r="D7280">
        <v>12460.46</v>
      </c>
      <c r="E7280">
        <v>12.29</v>
      </c>
      <c r="F7280" t="s">
        <v>2752</v>
      </c>
      <c r="G7280">
        <v>27038238</v>
      </c>
      <c r="H7280" t="s">
        <v>2753</v>
      </c>
      <c r="I7280" s="9">
        <v>43685.275694444441</v>
      </c>
      <c r="J7280" s="8" t="s">
        <v>2737</v>
      </c>
      <c r="K7280">
        <v>270</v>
      </c>
      <c r="L7280">
        <v>788</v>
      </c>
    </row>
    <row r="7281" spans="1:13" hidden="1" x14ac:dyDescent="0.25">
      <c r="A7281" t="s">
        <v>2669</v>
      </c>
      <c r="B7281" t="s">
        <v>2668</v>
      </c>
      <c r="C7281" t="s">
        <v>2667</v>
      </c>
      <c r="D7281">
        <v>12460.46</v>
      </c>
      <c r="E7281">
        <v>60.94</v>
      </c>
      <c r="F7281" t="s">
        <v>2737</v>
      </c>
      <c r="G7281">
        <v>27280023</v>
      </c>
      <c r="H7281" t="s">
        <v>2949</v>
      </c>
      <c r="I7281" s="9">
        <v>43685.275694444441</v>
      </c>
      <c r="J7281" s="8" t="s">
        <v>2737</v>
      </c>
      <c r="K7281">
        <v>272</v>
      </c>
      <c r="L7281">
        <v>788</v>
      </c>
    </row>
    <row r="7282" spans="1:13" hidden="1" x14ac:dyDescent="0.25">
      <c r="A7282" t="s">
        <v>2669</v>
      </c>
      <c r="B7282" t="s">
        <v>2668</v>
      </c>
      <c r="C7282" t="s">
        <v>2667</v>
      </c>
      <c r="D7282">
        <v>12460.46</v>
      </c>
      <c r="E7282">
        <v>9.27</v>
      </c>
      <c r="F7282" t="s">
        <v>2737</v>
      </c>
      <c r="G7282">
        <v>27069286</v>
      </c>
      <c r="H7282" t="s">
        <v>2916</v>
      </c>
      <c r="I7282" s="9">
        <v>43685.275694444441</v>
      </c>
      <c r="J7282" s="8" t="s">
        <v>2737</v>
      </c>
      <c r="K7282">
        <v>270</v>
      </c>
      <c r="L7282">
        <v>788</v>
      </c>
    </row>
    <row r="7283" spans="1:13" hidden="1" x14ac:dyDescent="0.25">
      <c r="A7283" t="s">
        <v>2669</v>
      </c>
      <c r="B7283" t="s">
        <v>2668</v>
      </c>
      <c r="C7283" t="s">
        <v>2667</v>
      </c>
      <c r="D7283">
        <v>12460.46</v>
      </c>
      <c r="E7283">
        <v>9.7100000000000009</v>
      </c>
      <c r="F7283" t="s">
        <v>2737</v>
      </c>
      <c r="G7283">
        <v>27069175</v>
      </c>
      <c r="H7283" t="s">
        <v>2948</v>
      </c>
      <c r="I7283" s="9">
        <v>43685.275694444441</v>
      </c>
      <c r="J7283" s="8" t="s">
        <v>2737</v>
      </c>
      <c r="K7283">
        <v>270</v>
      </c>
      <c r="L7283">
        <v>788</v>
      </c>
    </row>
    <row r="7284" spans="1:13" hidden="1" x14ac:dyDescent="0.25">
      <c r="A7284" t="s">
        <v>2669</v>
      </c>
      <c r="B7284" t="s">
        <v>2668</v>
      </c>
      <c r="C7284" t="s">
        <v>2667</v>
      </c>
      <c r="D7284">
        <v>12460.46</v>
      </c>
      <c r="E7284">
        <v>8.4499999999999993</v>
      </c>
      <c r="F7284" t="s">
        <v>2737</v>
      </c>
      <c r="G7284">
        <v>27217035</v>
      </c>
      <c r="H7284" t="s">
        <v>2947</v>
      </c>
      <c r="I7284" s="9">
        <v>43685.275694444441</v>
      </c>
      <c r="J7284" s="8" t="s">
        <v>2737</v>
      </c>
      <c r="K7284">
        <v>272</v>
      </c>
      <c r="L7284">
        <v>788</v>
      </c>
    </row>
    <row r="7285" spans="1:13" hidden="1" x14ac:dyDescent="0.25">
      <c r="A7285" t="s">
        <v>2669</v>
      </c>
      <c r="B7285" t="s">
        <v>2668</v>
      </c>
      <c r="C7285" t="s">
        <v>2667</v>
      </c>
      <c r="D7285">
        <v>12460.46</v>
      </c>
      <c r="E7285">
        <v>41.47</v>
      </c>
      <c r="F7285" t="s">
        <v>2737</v>
      </c>
      <c r="G7285">
        <v>27069272</v>
      </c>
      <c r="H7285" t="s">
        <v>2786</v>
      </c>
      <c r="I7285" s="9">
        <v>43685.275694444441</v>
      </c>
      <c r="J7285" s="8" t="s">
        <v>2737</v>
      </c>
      <c r="K7285">
        <v>270</v>
      </c>
      <c r="L7285">
        <v>788</v>
      </c>
    </row>
    <row r="7286" spans="1:13" hidden="1" x14ac:dyDescent="0.25">
      <c r="A7286" t="s">
        <v>2669</v>
      </c>
      <c r="B7286" t="s">
        <v>2668</v>
      </c>
      <c r="C7286" t="s">
        <v>2667</v>
      </c>
      <c r="D7286">
        <v>12460.46</v>
      </c>
      <c r="E7286">
        <v>1200</v>
      </c>
      <c r="F7286">
        <v>50499</v>
      </c>
      <c r="G7286">
        <v>11250499</v>
      </c>
      <c r="H7286" t="s">
        <v>2807</v>
      </c>
      <c r="I7286" s="9">
        <v>43685.275694444441</v>
      </c>
      <c r="J7286" s="8" t="s">
        <v>2737</v>
      </c>
      <c r="K7286">
        <v>112</v>
      </c>
      <c r="L7286">
        <v>788</v>
      </c>
      <c r="M7286" s="19">
        <v>1255</v>
      </c>
    </row>
    <row r="7287" spans="1:13" hidden="1" x14ac:dyDescent="0.25">
      <c r="A7287" t="s">
        <v>2669</v>
      </c>
      <c r="B7287" t="s">
        <v>2668</v>
      </c>
      <c r="C7287" t="s">
        <v>2667</v>
      </c>
      <c r="D7287">
        <v>12460.46</v>
      </c>
      <c r="E7287">
        <v>8.6199999999999992</v>
      </c>
      <c r="F7287" t="s">
        <v>2737</v>
      </c>
      <c r="G7287">
        <v>27069318</v>
      </c>
      <c r="H7287" t="s">
        <v>2950</v>
      </c>
      <c r="I7287" s="9">
        <v>43685.275694444441</v>
      </c>
      <c r="J7287" s="8" t="s">
        <v>2737</v>
      </c>
      <c r="K7287">
        <v>270</v>
      </c>
      <c r="L7287">
        <v>788</v>
      </c>
    </row>
    <row r="7288" spans="1:13" hidden="1" x14ac:dyDescent="0.25">
      <c r="A7288" t="s">
        <v>2669</v>
      </c>
      <c r="B7288" t="s">
        <v>2668</v>
      </c>
      <c r="C7288" t="s">
        <v>2667</v>
      </c>
      <c r="D7288">
        <v>12460.46</v>
      </c>
      <c r="E7288">
        <v>104.72</v>
      </c>
      <c r="F7288">
        <v>50564</v>
      </c>
      <c r="G7288">
        <v>27050564</v>
      </c>
      <c r="H7288" t="s">
        <v>2793</v>
      </c>
      <c r="I7288" s="9">
        <v>43685.275694444441</v>
      </c>
      <c r="J7288" s="8" t="s">
        <v>2737</v>
      </c>
      <c r="K7288">
        <v>270</v>
      </c>
      <c r="L7288">
        <v>788</v>
      </c>
    </row>
    <row r="7289" spans="1:13" hidden="1" x14ac:dyDescent="0.25">
      <c r="A7289" t="s">
        <v>2669</v>
      </c>
      <c r="B7289" t="s">
        <v>2668</v>
      </c>
      <c r="C7289" t="s">
        <v>2667</v>
      </c>
      <c r="D7289">
        <v>12460.46</v>
      </c>
      <c r="E7289">
        <v>44.6</v>
      </c>
      <c r="F7289">
        <v>37024</v>
      </c>
      <c r="G7289">
        <v>27037024</v>
      </c>
      <c r="H7289" t="s">
        <v>2835</v>
      </c>
      <c r="I7289" s="9">
        <v>43685.275694444441</v>
      </c>
      <c r="J7289" s="8" t="s">
        <v>2737</v>
      </c>
      <c r="K7289">
        <v>270</v>
      </c>
      <c r="L7289">
        <v>788</v>
      </c>
    </row>
    <row r="7290" spans="1:13" hidden="1" x14ac:dyDescent="0.25">
      <c r="A7290" t="s">
        <v>2669</v>
      </c>
      <c r="B7290" t="s">
        <v>2668</v>
      </c>
      <c r="C7290" t="s">
        <v>2667</v>
      </c>
      <c r="D7290">
        <v>12460.46</v>
      </c>
      <c r="E7290">
        <v>40</v>
      </c>
      <c r="F7290" t="s">
        <v>2737</v>
      </c>
      <c r="G7290">
        <v>27013490</v>
      </c>
      <c r="H7290" t="s">
        <v>2814</v>
      </c>
      <c r="I7290" s="9">
        <v>43685.275694444441</v>
      </c>
      <c r="J7290" s="8" t="s">
        <v>2737</v>
      </c>
      <c r="K7290">
        <v>270</v>
      </c>
      <c r="L7290">
        <v>788</v>
      </c>
    </row>
    <row r="7291" spans="1:13" hidden="1" x14ac:dyDescent="0.25">
      <c r="A7291" t="s">
        <v>2669</v>
      </c>
      <c r="B7291" t="s">
        <v>2668</v>
      </c>
      <c r="C7291" t="s">
        <v>2667</v>
      </c>
      <c r="D7291">
        <v>12460.46</v>
      </c>
      <c r="E7291">
        <v>12.48</v>
      </c>
      <c r="F7291" t="s">
        <v>2737</v>
      </c>
      <c r="G7291">
        <v>27101000</v>
      </c>
      <c r="H7291" t="s">
        <v>2956</v>
      </c>
      <c r="I7291" s="9">
        <v>43685.275694444441</v>
      </c>
      <c r="J7291" s="8" t="s">
        <v>2737</v>
      </c>
      <c r="K7291">
        <v>271</v>
      </c>
      <c r="L7291">
        <v>788</v>
      </c>
    </row>
    <row r="7292" spans="1:13" hidden="1" x14ac:dyDescent="0.25">
      <c r="A7292" t="s">
        <v>2669</v>
      </c>
      <c r="B7292" t="s">
        <v>2668</v>
      </c>
      <c r="C7292" t="s">
        <v>2667</v>
      </c>
      <c r="D7292">
        <v>12460.46</v>
      </c>
      <c r="E7292">
        <v>6.74</v>
      </c>
      <c r="F7292" t="s">
        <v>2737</v>
      </c>
      <c r="G7292">
        <v>27210100</v>
      </c>
      <c r="H7292" t="s">
        <v>2750</v>
      </c>
      <c r="I7292" s="9">
        <v>43685.275694444441</v>
      </c>
      <c r="J7292" s="8" t="s">
        <v>2737</v>
      </c>
      <c r="K7292">
        <v>272</v>
      </c>
      <c r="L7292">
        <v>788</v>
      </c>
    </row>
    <row r="7293" spans="1:13" hidden="1" x14ac:dyDescent="0.25">
      <c r="A7293" t="s">
        <v>2669</v>
      </c>
      <c r="B7293" t="s">
        <v>2668</v>
      </c>
      <c r="C7293" t="s">
        <v>2667</v>
      </c>
      <c r="D7293">
        <v>12460.46</v>
      </c>
      <c r="E7293">
        <v>6.74</v>
      </c>
      <c r="F7293" t="s">
        <v>2737</v>
      </c>
      <c r="G7293">
        <v>27210100</v>
      </c>
      <c r="H7293" t="s">
        <v>2750</v>
      </c>
      <c r="I7293" s="9">
        <v>43685.275694444441</v>
      </c>
      <c r="J7293" s="8" t="s">
        <v>2737</v>
      </c>
      <c r="K7293">
        <v>272</v>
      </c>
      <c r="L7293">
        <v>788</v>
      </c>
    </row>
    <row r="7294" spans="1:13" hidden="1" x14ac:dyDescent="0.25">
      <c r="A7294" t="s">
        <v>2669</v>
      </c>
      <c r="B7294" t="s">
        <v>2668</v>
      </c>
      <c r="C7294" t="s">
        <v>2667</v>
      </c>
      <c r="D7294">
        <v>12460.46</v>
      </c>
      <c r="E7294">
        <v>6.64</v>
      </c>
      <c r="F7294" t="s">
        <v>2737</v>
      </c>
      <c r="G7294">
        <v>27210100</v>
      </c>
      <c r="H7294" t="s">
        <v>2750</v>
      </c>
      <c r="I7294" s="9">
        <v>43685.275694444441</v>
      </c>
      <c r="J7294" s="8" t="s">
        <v>2737</v>
      </c>
      <c r="K7294">
        <v>272</v>
      </c>
      <c r="L7294">
        <v>788</v>
      </c>
    </row>
    <row r="7295" spans="1:13" hidden="1" x14ac:dyDescent="0.25">
      <c r="A7295" t="s">
        <v>2669</v>
      </c>
      <c r="B7295" t="s">
        <v>2668</v>
      </c>
      <c r="C7295" t="s">
        <v>2667</v>
      </c>
      <c r="D7295">
        <v>12460.46</v>
      </c>
      <c r="E7295">
        <v>27.92</v>
      </c>
      <c r="F7295">
        <v>13221</v>
      </c>
      <c r="G7295">
        <v>27013221</v>
      </c>
      <c r="H7295" t="s">
        <v>2836</v>
      </c>
      <c r="I7295" s="9">
        <v>43685.275694444441</v>
      </c>
      <c r="J7295" s="8" t="s">
        <v>2737</v>
      </c>
      <c r="K7295">
        <v>270</v>
      </c>
      <c r="L7295">
        <v>788</v>
      </c>
    </row>
    <row r="7296" spans="1:13" hidden="1" x14ac:dyDescent="0.25">
      <c r="A7296" t="s">
        <v>2669</v>
      </c>
      <c r="B7296" t="s">
        <v>2668</v>
      </c>
      <c r="C7296" t="s">
        <v>2667</v>
      </c>
      <c r="D7296">
        <v>12460.46</v>
      </c>
      <c r="E7296">
        <v>26</v>
      </c>
      <c r="F7296">
        <v>86900</v>
      </c>
      <c r="G7296">
        <v>30032030</v>
      </c>
      <c r="H7296" t="s">
        <v>2829</v>
      </c>
      <c r="I7296" s="9">
        <v>43685.275694444441</v>
      </c>
      <c r="J7296" s="8" t="s">
        <v>2737</v>
      </c>
      <c r="K7296">
        <v>300</v>
      </c>
      <c r="L7296">
        <v>788</v>
      </c>
      <c r="M7296" s="19">
        <v>28</v>
      </c>
    </row>
    <row r="7297" spans="1:13" hidden="1" x14ac:dyDescent="0.25">
      <c r="A7297" t="s">
        <v>2669</v>
      </c>
      <c r="B7297" t="s">
        <v>2668</v>
      </c>
      <c r="C7297" t="s">
        <v>2667</v>
      </c>
      <c r="D7297">
        <v>12460.46</v>
      </c>
      <c r="E7297">
        <v>75.010000000000005</v>
      </c>
      <c r="F7297" t="s">
        <v>2737</v>
      </c>
      <c r="G7297">
        <v>27280009</v>
      </c>
      <c r="H7297" t="s">
        <v>2839</v>
      </c>
      <c r="I7297" s="9">
        <v>43685.275694444441</v>
      </c>
      <c r="J7297" s="8" t="s">
        <v>2737</v>
      </c>
      <c r="K7297">
        <v>272</v>
      </c>
      <c r="L7297">
        <v>788</v>
      </c>
    </row>
    <row r="7298" spans="1:13" hidden="1" x14ac:dyDescent="0.25">
      <c r="A7298" t="s">
        <v>2669</v>
      </c>
      <c r="B7298" t="s">
        <v>2668</v>
      </c>
      <c r="C7298" t="s">
        <v>2667</v>
      </c>
      <c r="D7298">
        <v>12460.46</v>
      </c>
      <c r="E7298">
        <v>10.28</v>
      </c>
      <c r="F7298" t="s">
        <v>2737</v>
      </c>
      <c r="G7298">
        <v>27069254</v>
      </c>
      <c r="H7298" t="s">
        <v>2837</v>
      </c>
      <c r="I7298" s="9">
        <v>43685.275694444441</v>
      </c>
      <c r="J7298" s="8" t="s">
        <v>2737</v>
      </c>
      <c r="K7298">
        <v>270</v>
      </c>
      <c r="L7298">
        <v>788</v>
      </c>
    </row>
    <row r="7299" spans="1:13" hidden="1" x14ac:dyDescent="0.25">
      <c r="A7299" t="s">
        <v>2669</v>
      </c>
      <c r="B7299" t="s">
        <v>2668</v>
      </c>
      <c r="C7299" t="s">
        <v>2667</v>
      </c>
      <c r="D7299">
        <v>12460.46</v>
      </c>
      <c r="E7299">
        <v>7.49</v>
      </c>
      <c r="F7299" t="s">
        <v>2737</v>
      </c>
      <c r="G7299">
        <v>27210100</v>
      </c>
      <c r="H7299" t="s">
        <v>2750</v>
      </c>
      <c r="I7299" s="9">
        <v>43685.275694444441</v>
      </c>
      <c r="J7299" s="8" t="s">
        <v>2737</v>
      </c>
      <c r="K7299">
        <v>272</v>
      </c>
      <c r="L7299">
        <v>788</v>
      </c>
    </row>
    <row r="7300" spans="1:13" hidden="1" x14ac:dyDescent="0.25">
      <c r="A7300" t="s">
        <v>2669</v>
      </c>
      <c r="B7300" t="s">
        <v>2668</v>
      </c>
      <c r="C7300" t="s">
        <v>2667</v>
      </c>
      <c r="D7300">
        <v>12460.46</v>
      </c>
      <c r="E7300">
        <v>9.27</v>
      </c>
      <c r="F7300" t="s">
        <v>2737</v>
      </c>
      <c r="G7300">
        <v>27069286</v>
      </c>
      <c r="H7300" t="s">
        <v>2916</v>
      </c>
      <c r="I7300" s="9">
        <v>43685.275694444441</v>
      </c>
      <c r="J7300" s="8" t="s">
        <v>2737</v>
      </c>
      <c r="K7300">
        <v>270</v>
      </c>
      <c r="L7300">
        <v>788</v>
      </c>
    </row>
    <row r="7301" spans="1:13" hidden="1" x14ac:dyDescent="0.25">
      <c r="A7301" t="s">
        <v>2669</v>
      </c>
      <c r="B7301" t="s">
        <v>2668</v>
      </c>
      <c r="C7301" t="s">
        <v>2667</v>
      </c>
      <c r="D7301">
        <v>12460.46</v>
      </c>
      <c r="E7301">
        <v>16.96</v>
      </c>
      <c r="F7301" t="s">
        <v>2737</v>
      </c>
      <c r="G7301">
        <v>27269146</v>
      </c>
      <c r="H7301" t="s">
        <v>2825</v>
      </c>
      <c r="I7301" s="9">
        <v>43685.275694444441</v>
      </c>
      <c r="J7301" s="8" t="s">
        <v>2737</v>
      </c>
      <c r="K7301">
        <v>272</v>
      </c>
      <c r="L7301">
        <v>788</v>
      </c>
    </row>
    <row r="7302" spans="1:13" hidden="1" x14ac:dyDescent="0.25">
      <c r="A7302" t="s">
        <v>2669</v>
      </c>
      <c r="B7302" t="s">
        <v>2668</v>
      </c>
      <c r="C7302" t="s">
        <v>2667</v>
      </c>
      <c r="D7302">
        <v>12460.46</v>
      </c>
      <c r="E7302">
        <v>65.209999999999994</v>
      </c>
      <c r="F7302">
        <v>10012</v>
      </c>
      <c r="G7302">
        <v>27010012</v>
      </c>
      <c r="H7302" t="s">
        <v>3057</v>
      </c>
      <c r="I7302" s="9">
        <v>43685.275694444441</v>
      </c>
      <c r="J7302" s="8" t="s">
        <v>2737</v>
      </c>
      <c r="K7302">
        <v>270</v>
      </c>
      <c r="L7302">
        <v>788</v>
      </c>
    </row>
    <row r="7303" spans="1:13" hidden="1" x14ac:dyDescent="0.25">
      <c r="A7303" t="s">
        <v>2669</v>
      </c>
      <c r="B7303" t="s">
        <v>2668</v>
      </c>
      <c r="C7303" t="s">
        <v>2667</v>
      </c>
      <c r="D7303">
        <v>12460.46</v>
      </c>
      <c r="E7303">
        <v>12.29</v>
      </c>
      <c r="F7303" t="s">
        <v>2752</v>
      </c>
      <c r="G7303">
        <v>27038238</v>
      </c>
      <c r="H7303" t="s">
        <v>2753</v>
      </c>
      <c r="I7303" s="9">
        <v>43685.275694444441</v>
      </c>
      <c r="J7303" s="8" t="s">
        <v>2737</v>
      </c>
      <c r="K7303">
        <v>270</v>
      </c>
      <c r="L7303">
        <v>788</v>
      </c>
    </row>
    <row r="7304" spans="1:13" hidden="1" x14ac:dyDescent="0.25">
      <c r="A7304" t="s">
        <v>2669</v>
      </c>
      <c r="B7304" t="s">
        <v>2668</v>
      </c>
      <c r="C7304" t="s">
        <v>2667</v>
      </c>
      <c r="D7304">
        <v>12460.46</v>
      </c>
      <c r="E7304">
        <v>26.13</v>
      </c>
      <c r="F7304" t="s">
        <v>2737</v>
      </c>
      <c r="G7304">
        <v>27014004</v>
      </c>
      <c r="H7304" t="s">
        <v>2738</v>
      </c>
      <c r="I7304" s="9">
        <v>43685.275694444441</v>
      </c>
      <c r="J7304" s="8" t="s">
        <v>2737</v>
      </c>
      <c r="K7304">
        <v>270</v>
      </c>
      <c r="L7304">
        <v>788</v>
      </c>
    </row>
    <row r="7305" spans="1:13" hidden="1" x14ac:dyDescent="0.25">
      <c r="A7305" t="s">
        <v>2669</v>
      </c>
      <c r="B7305" t="s">
        <v>2668</v>
      </c>
      <c r="C7305" t="s">
        <v>2667</v>
      </c>
      <c r="D7305">
        <v>12460.46</v>
      </c>
      <c r="E7305">
        <v>12.29</v>
      </c>
      <c r="F7305" t="s">
        <v>2752</v>
      </c>
      <c r="G7305">
        <v>27038238</v>
      </c>
      <c r="H7305" t="s">
        <v>2753</v>
      </c>
      <c r="I7305" s="9">
        <v>43685.275694444441</v>
      </c>
      <c r="J7305" s="8" t="s">
        <v>2737</v>
      </c>
      <c r="K7305">
        <v>270</v>
      </c>
      <c r="L7305">
        <v>788</v>
      </c>
    </row>
    <row r="7306" spans="1:13" hidden="1" x14ac:dyDescent="0.25">
      <c r="A7306" t="s">
        <v>2669</v>
      </c>
      <c r="B7306" t="s">
        <v>2668</v>
      </c>
      <c r="C7306" t="s">
        <v>2667</v>
      </c>
      <c r="D7306">
        <v>12460.46</v>
      </c>
      <c r="E7306">
        <v>10.97</v>
      </c>
      <c r="F7306" t="s">
        <v>2737</v>
      </c>
      <c r="G7306">
        <v>25815118</v>
      </c>
      <c r="H7306" t="s">
        <v>3031</v>
      </c>
      <c r="I7306" s="9">
        <v>43685.275694444441</v>
      </c>
      <c r="J7306" s="8" t="s">
        <v>2737</v>
      </c>
      <c r="K7306">
        <v>258</v>
      </c>
      <c r="L7306">
        <v>788</v>
      </c>
    </row>
    <row r="7307" spans="1:13" hidden="1" x14ac:dyDescent="0.25">
      <c r="A7307" t="s">
        <v>2669</v>
      </c>
      <c r="B7307" t="s">
        <v>2668</v>
      </c>
      <c r="C7307" t="s">
        <v>2667</v>
      </c>
      <c r="D7307">
        <v>12460.46</v>
      </c>
      <c r="E7307">
        <v>45</v>
      </c>
      <c r="F7307">
        <v>86850</v>
      </c>
      <c r="G7307">
        <v>30032038</v>
      </c>
      <c r="H7307" t="s">
        <v>2830</v>
      </c>
      <c r="I7307" s="9">
        <v>43685.275694444441</v>
      </c>
      <c r="J7307" s="8" t="s">
        <v>2737</v>
      </c>
      <c r="K7307">
        <v>300</v>
      </c>
      <c r="L7307">
        <v>788</v>
      </c>
      <c r="M7307" s="19">
        <v>48</v>
      </c>
    </row>
    <row r="7308" spans="1:13" hidden="1" x14ac:dyDescent="0.25">
      <c r="A7308" t="s">
        <v>2669</v>
      </c>
      <c r="B7308" t="s">
        <v>2668</v>
      </c>
      <c r="C7308" t="s">
        <v>2667</v>
      </c>
      <c r="D7308">
        <v>12460.46</v>
      </c>
      <c r="E7308">
        <v>107.09</v>
      </c>
      <c r="F7308" t="s">
        <v>2737</v>
      </c>
      <c r="G7308">
        <v>27210100</v>
      </c>
      <c r="H7308" t="s">
        <v>2750</v>
      </c>
      <c r="I7308" s="9">
        <v>43685.275694444441</v>
      </c>
      <c r="J7308" s="8" t="s">
        <v>2737</v>
      </c>
      <c r="K7308">
        <v>272</v>
      </c>
      <c r="L7308">
        <v>788</v>
      </c>
    </row>
    <row r="7309" spans="1:13" hidden="1" x14ac:dyDescent="0.25">
      <c r="A7309" t="s">
        <v>2669</v>
      </c>
      <c r="B7309" t="s">
        <v>2668</v>
      </c>
      <c r="C7309" t="s">
        <v>2667</v>
      </c>
      <c r="D7309">
        <v>12460.46</v>
      </c>
      <c r="E7309">
        <v>17</v>
      </c>
      <c r="F7309" t="s">
        <v>2737</v>
      </c>
      <c r="G7309">
        <v>25932597</v>
      </c>
      <c r="H7309" t="s">
        <v>2842</v>
      </c>
      <c r="I7309" s="9">
        <v>43685.275694444441</v>
      </c>
      <c r="J7309" s="8" t="s">
        <v>2737</v>
      </c>
      <c r="K7309">
        <v>259</v>
      </c>
      <c r="L7309">
        <v>788</v>
      </c>
    </row>
    <row r="7310" spans="1:13" hidden="1" x14ac:dyDescent="0.25">
      <c r="A7310" t="s">
        <v>2669</v>
      </c>
      <c r="B7310" t="s">
        <v>2668</v>
      </c>
      <c r="C7310" t="s">
        <v>2667</v>
      </c>
      <c r="D7310">
        <v>12460.46</v>
      </c>
      <c r="E7310">
        <v>21</v>
      </c>
      <c r="F7310" t="s">
        <v>2759</v>
      </c>
      <c r="G7310">
        <v>25023962</v>
      </c>
      <c r="H7310" t="s">
        <v>2843</v>
      </c>
      <c r="I7310" s="9">
        <v>43685.275694444441</v>
      </c>
      <c r="J7310" s="8" t="s">
        <v>2737</v>
      </c>
      <c r="K7310">
        <v>250</v>
      </c>
      <c r="L7310">
        <v>788</v>
      </c>
    </row>
    <row r="7311" spans="1:13" hidden="1" x14ac:dyDescent="0.25">
      <c r="A7311" t="s">
        <v>2669</v>
      </c>
      <c r="B7311" t="s">
        <v>2668</v>
      </c>
      <c r="C7311" t="s">
        <v>2667</v>
      </c>
      <c r="D7311">
        <v>12460.46</v>
      </c>
      <c r="E7311">
        <v>21</v>
      </c>
      <c r="F7311" t="s">
        <v>2844</v>
      </c>
      <c r="G7311">
        <v>25022116</v>
      </c>
      <c r="H7311" t="s">
        <v>2845</v>
      </c>
      <c r="I7311" s="9">
        <v>43685.275694444441</v>
      </c>
      <c r="J7311" s="8" t="s">
        <v>2737</v>
      </c>
      <c r="K7311">
        <v>250</v>
      </c>
      <c r="L7311">
        <v>788</v>
      </c>
    </row>
    <row r="7312" spans="1:13" hidden="1" x14ac:dyDescent="0.25">
      <c r="A7312" t="s">
        <v>2669</v>
      </c>
      <c r="B7312" t="s">
        <v>2668</v>
      </c>
      <c r="C7312" t="s">
        <v>2667</v>
      </c>
      <c r="D7312">
        <v>12460.46</v>
      </c>
      <c r="E7312">
        <v>70</v>
      </c>
      <c r="F7312" t="s">
        <v>2846</v>
      </c>
      <c r="G7312">
        <v>25024712</v>
      </c>
      <c r="H7312" t="s">
        <v>2847</v>
      </c>
      <c r="I7312" s="9">
        <v>43685.275694444441</v>
      </c>
      <c r="J7312" s="8" t="s">
        <v>2737</v>
      </c>
      <c r="K7312">
        <v>250</v>
      </c>
      <c r="L7312">
        <v>788</v>
      </c>
    </row>
    <row r="7313" spans="1:13" hidden="1" x14ac:dyDescent="0.25">
      <c r="A7313" t="s">
        <v>2669</v>
      </c>
      <c r="B7313" t="s">
        <v>2668</v>
      </c>
      <c r="C7313" t="s">
        <v>2667</v>
      </c>
      <c r="D7313">
        <v>12460.46</v>
      </c>
      <c r="E7313">
        <v>21</v>
      </c>
      <c r="F7313" t="s">
        <v>2737</v>
      </c>
      <c r="G7313">
        <v>25824575</v>
      </c>
      <c r="H7313" t="s">
        <v>3017</v>
      </c>
      <c r="I7313" s="9">
        <v>43685.275694444441</v>
      </c>
      <c r="J7313" s="8" t="s">
        <v>2737</v>
      </c>
      <c r="K7313">
        <v>258</v>
      </c>
      <c r="L7313">
        <v>788</v>
      </c>
    </row>
    <row r="7314" spans="1:13" hidden="1" x14ac:dyDescent="0.25">
      <c r="A7314" t="s">
        <v>2669</v>
      </c>
      <c r="B7314" t="s">
        <v>2668</v>
      </c>
      <c r="C7314" t="s">
        <v>2667</v>
      </c>
      <c r="D7314">
        <v>12460.46</v>
      </c>
      <c r="E7314">
        <v>34</v>
      </c>
      <c r="F7314" t="s">
        <v>3015</v>
      </c>
      <c r="G7314">
        <v>25021327</v>
      </c>
      <c r="H7314" t="s">
        <v>3016</v>
      </c>
      <c r="I7314" s="9">
        <v>43685.275694444441</v>
      </c>
      <c r="J7314" s="8" t="s">
        <v>2737</v>
      </c>
      <c r="K7314">
        <v>250</v>
      </c>
      <c r="L7314">
        <v>788</v>
      </c>
    </row>
    <row r="7315" spans="1:13" hidden="1" x14ac:dyDescent="0.25">
      <c r="A7315" t="s">
        <v>2669</v>
      </c>
      <c r="B7315" t="s">
        <v>2668</v>
      </c>
      <c r="C7315" t="s">
        <v>2667</v>
      </c>
      <c r="D7315">
        <v>12460.46</v>
      </c>
      <c r="E7315">
        <v>41</v>
      </c>
      <c r="F7315" t="s">
        <v>2803</v>
      </c>
      <c r="G7315">
        <v>25023647</v>
      </c>
      <c r="H7315" t="s">
        <v>3064</v>
      </c>
      <c r="I7315" s="9">
        <v>43685.275694444441</v>
      </c>
      <c r="J7315" s="8" t="s">
        <v>2737</v>
      </c>
      <c r="K7315">
        <v>250</v>
      </c>
      <c r="L7315">
        <v>788</v>
      </c>
    </row>
    <row r="7316" spans="1:13" hidden="1" x14ac:dyDescent="0.25">
      <c r="A7316" t="s">
        <v>2669</v>
      </c>
      <c r="B7316" t="s">
        <v>2668</v>
      </c>
      <c r="C7316" t="s">
        <v>2667</v>
      </c>
      <c r="D7316">
        <v>12460.46</v>
      </c>
      <c r="E7316">
        <v>21</v>
      </c>
      <c r="F7316" t="s">
        <v>2848</v>
      </c>
      <c r="G7316">
        <v>63623574</v>
      </c>
      <c r="H7316" t="s">
        <v>2849</v>
      </c>
      <c r="I7316" s="9">
        <v>43685.275694444441</v>
      </c>
      <c r="J7316" s="8" t="s">
        <v>2737</v>
      </c>
      <c r="K7316">
        <v>636</v>
      </c>
      <c r="L7316">
        <v>788</v>
      </c>
    </row>
    <row r="7317" spans="1:13" hidden="1" x14ac:dyDescent="0.25">
      <c r="A7317" t="s">
        <v>2669</v>
      </c>
      <c r="B7317" t="s">
        <v>2668</v>
      </c>
      <c r="C7317" t="s">
        <v>2667</v>
      </c>
      <c r="D7317">
        <v>12460.46</v>
      </c>
      <c r="E7317">
        <v>21</v>
      </c>
      <c r="F7317" t="s">
        <v>2844</v>
      </c>
      <c r="G7317">
        <v>25022116</v>
      </c>
      <c r="H7317" t="s">
        <v>2845</v>
      </c>
      <c r="I7317" s="9">
        <v>43685.275694444441</v>
      </c>
      <c r="J7317" s="8" t="s">
        <v>2737</v>
      </c>
      <c r="K7317">
        <v>250</v>
      </c>
      <c r="L7317">
        <v>788</v>
      </c>
    </row>
    <row r="7318" spans="1:13" hidden="1" x14ac:dyDescent="0.25">
      <c r="A7318" t="s">
        <v>2669</v>
      </c>
      <c r="B7318" t="s">
        <v>2668</v>
      </c>
      <c r="C7318" t="s">
        <v>2667</v>
      </c>
      <c r="D7318">
        <v>12460.46</v>
      </c>
      <c r="E7318">
        <v>46</v>
      </c>
      <c r="F7318">
        <v>85025</v>
      </c>
      <c r="G7318">
        <v>30032110</v>
      </c>
      <c r="H7318" t="s">
        <v>2776</v>
      </c>
      <c r="I7318" s="9">
        <v>43685.275694444441</v>
      </c>
      <c r="J7318" s="8" t="s">
        <v>2737</v>
      </c>
      <c r="K7318">
        <v>300</v>
      </c>
      <c r="L7318">
        <v>788</v>
      </c>
      <c r="M7318" s="19">
        <v>49</v>
      </c>
    </row>
    <row r="7319" spans="1:13" hidden="1" x14ac:dyDescent="0.25">
      <c r="A7319" t="s">
        <v>2669</v>
      </c>
      <c r="B7319" t="s">
        <v>2668</v>
      </c>
      <c r="C7319" t="s">
        <v>2667</v>
      </c>
      <c r="D7319">
        <v>12460.46</v>
      </c>
      <c r="E7319">
        <v>218</v>
      </c>
      <c r="F7319" t="s">
        <v>3049</v>
      </c>
      <c r="G7319">
        <v>63621126</v>
      </c>
      <c r="H7319" t="s">
        <v>3050</v>
      </c>
      <c r="I7319" s="9">
        <v>43685.275694444441</v>
      </c>
      <c r="J7319" s="8" t="s">
        <v>2737</v>
      </c>
      <c r="K7319">
        <v>636</v>
      </c>
      <c r="L7319">
        <v>788</v>
      </c>
    </row>
    <row r="7320" spans="1:13" hidden="1" x14ac:dyDescent="0.25">
      <c r="A7320" t="s">
        <v>2669</v>
      </c>
      <c r="B7320" t="s">
        <v>2668</v>
      </c>
      <c r="C7320" t="s">
        <v>2667</v>
      </c>
      <c r="D7320">
        <v>12460.46</v>
      </c>
      <c r="E7320">
        <v>-21</v>
      </c>
      <c r="F7320" t="s">
        <v>2844</v>
      </c>
      <c r="G7320">
        <v>25022116</v>
      </c>
      <c r="H7320" t="s">
        <v>2845</v>
      </c>
      <c r="I7320" s="9">
        <v>43685.275694444441</v>
      </c>
      <c r="J7320" s="8" t="s">
        <v>2737</v>
      </c>
      <c r="K7320">
        <v>250</v>
      </c>
      <c r="L7320">
        <v>788</v>
      </c>
    </row>
    <row r="7321" spans="1:13" hidden="1" x14ac:dyDescent="0.25">
      <c r="A7321" t="s">
        <v>2669</v>
      </c>
      <c r="B7321" t="s">
        <v>2668</v>
      </c>
      <c r="C7321" t="s">
        <v>2667</v>
      </c>
      <c r="D7321">
        <v>12460.46</v>
      </c>
      <c r="E7321">
        <v>21</v>
      </c>
      <c r="F7321" t="s">
        <v>2920</v>
      </c>
      <c r="G7321">
        <v>25021136</v>
      </c>
      <c r="H7321" t="s">
        <v>2921</v>
      </c>
      <c r="I7321" s="9">
        <v>43685.275694444441</v>
      </c>
      <c r="J7321" s="8" t="s">
        <v>2737</v>
      </c>
      <c r="K7321">
        <v>250</v>
      </c>
      <c r="L7321">
        <v>788</v>
      </c>
    </row>
    <row r="7322" spans="1:13" hidden="1" x14ac:dyDescent="0.25">
      <c r="A7322" t="s">
        <v>2669</v>
      </c>
      <c r="B7322" t="s">
        <v>2668</v>
      </c>
      <c r="C7322" t="s">
        <v>2667</v>
      </c>
      <c r="D7322">
        <v>12460.46</v>
      </c>
      <c r="E7322">
        <v>44</v>
      </c>
      <c r="F7322" t="s">
        <v>2795</v>
      </c>
      <c r="G7322">
        <v>63690720</v>
      </c>
      <c r="H7322" t="s">
        <v>2796</v>
      </c>
      <c r="I7322" s="9">
        <v>43685.275694444441</v>
      </c>
      <c r="J7322" s="8" t="s">
        <v>2737</v>
      </c>
      <c r="K7322">
        <v>636</v>
      </c>
      <c r="L7322">
        <v>788</v>
      </c>
    </row>
    <row r="7323" spans="1:13" hidden="1" x14ac:dyDescent="0.25">
      <c r="A7323" t="s">
        <v>2669</v>
      </c>
      <c r="B7323" t="s">
        <v>2668</v>
      </c>
      <c r="C7323" t="s">
        <v>2667</v>
      </c>
      <c r="D7323">
        <v>12460.46</v>
      </c>
      <c r="E7323">
        <v>7</v>
      </c>
      <c r="F7323">
        <v>23733</v>
      </c>
      <c r="G7323">
        <v>25923733</v>
      </c>
      <c r="H7323" t="s">
        <v>2794</v>
      </c>
      <c r="I7323" s="9">
        <v>43685.275694444441</v>
      </c>
      <c r="J7323" s="8" t="s">
        <v>2737</v>
      </c>
      <c r="K7323">
        <v>259</v>
      </c>
      <c r="L7323">
        <v>788</v>
      </c>
    </row>
    <row r="7324" spans="1:13" hidden="1" x14ac:dyDescent="0.25">
      <c r="A7324" t="s">
        <v>2669</v>
      </c>
      <c r="B7324" t="s">
        <v>2668</v>
      </c>
      <c r="C7324" t="s">
        <v>2667</v>
      </c>
      <c r="D7324">
        <v>12460.46</v>
      </c>
      <c r="E7324">
        <v>44</v>
      </c>
      <c r="F7324" t="s">
        <v>2795</v>
      </c>
      <c r="G7324">
        <v>63690720</v>
      </c>
      <c r="H7324" t="s">
        <v>2796</v>
      </c>
      <c r="I7324" s="9">
        <v>43685.275694444441</v>
      </c>
      <c r="J7324" s="8" t="s">
        <v>2737</v>
      </c>
      <c r="K7324">
        <v>636</v>
      </c>
      <c r="L7324">
        <v>788</v>
      </c>
    </row>
    <row r="7325" spans="1:13" hidden="1" x14ac:dyDescent="0.25">
      <c r="A7325" t="s">
        <v>2669</v>
      </c>
      <c r="B7325" t="s">
        <v>2668</v>
      </c>
      <c r="C7325" t="s">
        <v>2667</v>
      </c>
      <c r="D7325">
        <v>12460.46</v>
      </c>
      <c r="E7325">
        <v>5</v>
      </c>
      <c r="F7325">
        <v>20278</v>
      </c>
      <c r="G7325">
        <v>25920278</v>
      </c>
      <c r="H7325" t="s">
        <v>2798</v>
      </c>
      <c r="I7325" s="9">
        <v>43685.275694444441</v>
      </c>
      <c r="J7325" s="8" t="s">
        <v>2737</v>
      </c>
      <c r="K7325">
        <v>259</v>
      </c>
      <c r="L7325">
        <v>788</v>
      </c>
    </row>
    <row r="7326" spans="1:13" hidden="1" x14ac:dyDescent="0.25">
      <c r="A7326" t="s">
        <v>2669</v>
      </c>
      <c r="B7326" t="s">
        <v>2668</v>
      </c>
      <c r="C7326" t="s">
        <v>2667</v>
      </c>
      <c r="D7326">
        <v>12460.46</v>
      </c>
      <c r="E7326">
        <v>44</v>
      </c>
      <c r="F7326" t="s">
        <v>2795</v>
      </c>
      <c r="G7326">
        <v>63690720</v>
      </c>
      <c r="H7326" t="s">
        <v>2796</v>
      </c>
      <c r="I7326" s="9">
        <v>43685.275694444441</v>
      </c>
      <c r="J7326" s="8" t="s">
        <v>2737</v>
      </c>
      <c r="K7326">
        <v>636</v>
      </c>
      <c r="L7326">
        <v>788</v>
      </c>
    </row>
    <row r="7327" spans="1:13" hidden="1" x14ac:dyDescent="0.25">
      <c r="A7327" t="s">
        <v>2669</v>
      </c>
      <c r="B7327" t="s">
        <v>2668</v>
      </c>
      <c r="C7327" t="s">
        <v>2667</v>
      </c>
      <c r="D7327">
        <v>12460.46</v>
      </c>
      <c r="E7327">
        <v>7</v>
      </c>
      <c r="F7327">
        <v>23733</v>
      </c>
      <c r="G7327">
        <v>25923733</v>
      </c>
      <c r="H7327" t="s">
        <v>2794</v>
      </c>
      <c r="I7327" s="9">
        <v>43685.275694444441</v>
      </c>
      <c r="J7327" s="8" t="s">
        <v>2737</v>
      </c>
      <c r="K7327">
        <v>259</v>
      </c>
      <c r="L7327">
        <v>788</v>
      </c>
    </row>
    <row r="7328" spans="1:13" hidden="1" x14ac:dyDescent="0.25">
      <c r="A7328" t="s">
        <v>2669</v>
      </c>
      <c r="B7328" t="s">
        <v>2668</v>
      </c>
      <c r="C7328" t="s">
        <v>2667</v>
      </c>
      <c r="D7328">
        <v>12460.46</v>
      </c>
      <c r="E7328">
        <v>247</v>
      </c>
      <c r="F7328">
        <v>80100</v>
      </c>
      <c r="G7328">
        <v>30032401</v>
      </c>
      <c r="H7328" t="s">
        <v>2831</v>
      </c>
      <c r="I7328" s="9">
        <v>43685.275694444441</v>
      </c>
      <c r="J7328" s="8" t="s">
        <v>2737</v>
      </c>
      <c r="K7328">
        <v>300</v>
      </c>
      <c r="L7328">
        <v>788</v>
      </c>
      <c r="M7328" s="19">
        <v>259</v>
      </c>
    </row>
    <row r="7329" spans="1:15" hidden="1" x14ac:dyDescent="0.25">
      <c r="A7329" t="s">
        <v>2669</v>
      </c>
      <c r="B7329" t="s">
        <v>2668</v>
      </c>
      <c r="C7329" t="s">
        <v>2667</v>
      </c>
      <c r="D7329">
        <v>12460.46</v>
      </c>
      <c r="E7329">
        <v>5</v>
      </c>
      <c r="F7329">
        <v>20227</v>
      </c>
      <c r="G7329">
        <v>25920227</v>
      </c>
      <c r="H7329" t="s">
        <v>2797</v>
      </c>
      <c r="I7329" s="9">
        <v>43685.275694444441</v>
      </c>
      <c r="J7329" s="8" t="s">
        <v>2737</v>
      </c>
      <c r="K7329">
        <v>259</v>
      </c>
      <c r="L7329">
        <v>788</v>
      </c>
    </row>
    <row r="7330" spans="1:15" hidden="1" x14ac:dyDescent="0.25">
      <c r="A7330" t="s">
        <v>2669</v>
      </c>
      <c r="B7330" t="s">
        <v>2668</v>
      </c>
      <c r="C7330" t="s">
        <v>2667</v>
      </c>
      <c r="D7330">
        <v>12460.46</v>
      </c>
      <c r="E7330">
        <v>15</v>
      </c>
      <c r="F7330">
        <v>21892</v>
      </c>
      <c r="G7330">
        <v>25921892</v>
      </c>
      <c r="H7330" t="s">
        <v>2799</v>
      </c>
      <c r="I7330" s="9">
        <v>43685.275694444441</v>
      </c>
      <c r="J7330" s="8" t="s">
        <v>2737</v>
      </c>
      <c r="K7330">
        <v>259</v>
      </c>
      <c r="L7330">
        <v>788</v>
      </c>
    </row>
    <row r="7331" spans="1:15" hidden="1" x14ac:dyDescent="0.25">
      <c r="A7331" t="s">
        <v>2669</v>
      </c>
      <c r="B7331" t="s">
        <v>2668</v>
      </c>
      <c r="C7331" t="s">
        <v>2667</v>
      </c>
      <c r="D7331">
        <v>12460.46</v>
      </c>
      <c r="E7331">
        <v>4766</v>
      </c>
      <c r="F7331" t="s">
        <v>2737</v>
      </c>
      <c r="G7331">
        <v>36050521</v>
      </c>
      <c r="H7331" t="s">
        <v>2853</v>
      </c>
      <c r="I7331" s="9">
        <v>43685.275694444441</v>
      </c>
      <c r="J7331" s="8" t="s">
        <v>2737</v>
      </c>
      <c r="K7331">
        <v>360</v>
      </c>
      <c r="L7331">
        <v>788</v>
      </c>
      <c r="M7331" s="19">
        <v>4986</v>
      </c>
    </row>
    <row r="7332" spans="1:15" hidden="1" x14ac:dyDescent="0.25">
      <c r="A7332" t="s">
        <v>2669</v>
      </c>
      <c r="B7332" t="s">
        <v>2668</v>
      </c>
      <c r="C7332" t="s">
        <v>2667</v>
      </c>
      <c r="D7332">
        <v>12460.46</v>
      </c>
      <c r="E7332">
        <v>690</v>
      </c>
      <c r="F7332" t="s">
        <v>2737</v>
      </c>
      <c r="G7332">
        <v>71017003</v>
      </c>
      <c r="H7332" t="s">
        <v>2856</v>
      </c>
      <c r="I7332" s="9">
        <v>43685.275694444441</v>
      </c>
      <c r="J7332" s="8" t="s">
        <v>2737</v>
      </c>
      <c r="K7332">
        <v>710</v>
      </c>
      <c r="L7332">
        <v>788</v>
      </c>
      <c r="M7332" s="19">
        <v>722</v>
      </c>
    </row>
    <row r="7333" spans="1:15" hidden="1" x14ac:dyDescent="0.25">
      <c r="A7333" t="s">
        <v>2669</v>
      </c>
      <c r="B7333" t="s">
        <v>2668</v>
      </c>
      <c r="C7333" t="s">
        <v>2667</v>
      </c>
      <c r="D7333">
        <v>12460.46</v>
      </c>
      <c r="E7333">
        <v>40</v>
      </c>
      <c r="F7333">
        <v>93041</v>
      </c>
      <c r="G7333">
        <v>73050518</v>
      </c>
      <c r="H7333" t="s">
        <v>2854</v>
      </c>
      <c r="I7333" s="9">
        <v>43685.275694444441</v>
      </c>
      <c r="J7333" s="8" t="s">
        <v>2737</v>
      </c>
      <c r="K7333">
        <v>730</v>
      </c>
      <c r="L7333">
        <v>788</v>
      </c>
      <c r="M7333" s="19">
        <v>42</v>
      </c>
    </row>
    <row r="7334" spans="1:15" hidden="1" x14ac:dyDescent="0.25">
      <c r="A7334" t="s">
        <v>2669</v>
      </c>
      <c r="B7334" t="s">
        <v>2668</v>
      </c>
      <c r="C7334" t="s">
        <v>2667</v>
      </c>
      <c r="D7334">
        <v>12460.46</v>
      </c>
      <c r="E7334">
        <v>75</v>
      </c>
      <c r="F7334">
        <v>50540</v>
      </c>
      <c r="G7334">
        <v>46050540</v>
      </c>
      <c r="H7334" t="s">
        <v>2851</v>
      </c>
      <c r="I7334" s="9">
        <v>43685.275694444441</v>
      </c>
      <c r="J7334" s="8" t="s">
        <v>2737</v>
      </c>
      <c r="K7334">
        <v>460</v>
      </c>
      <c r="L7334">
        <v>788</v>
      </c>
      <c r="M7334" s="19">
        <v>79</v>
      </c>
    </row>
    <row r="7335" spans="1:15" hidden="1" x14ac:dyDescent="0.25">
      <c r="A7335" t="s">
        <v>2669</v>
      </c>
      <c r="B7335" t="s">
        <v>2668</v>
      </c>
      <c r="C7335" t="s">
        <v>2667</v>
      </c>
      <c r="D7335">
        <v>12460.46</v>
      </c>
      <c r="E7335">
        <v>2294</v>
      </c>
      <c r="F7335" t="s">
        <v>2737</v>
      </c>
      <c r="G7335">
        <v>37013010</v>
      </c>
      <c r="H7335" t="s">
        <v>2747</v>
      </c>
      <c r="I7335" s="9">
        <v>43685.275694444441</v>
      </c>
      <c r="J7335" s="8" t="s">
        <v>2737</v>
      </c>
      <c r="K7335">
        <v>370</v>
      </c>
      <c r="L7335">
        <v>788</v>
      </c>
      <c r="M7335" s="19">
        <v>33</v>
      </c>
      <c r="N7335">
        <f>E7335/31</f>
        <v>74</v>
      </c>
      <c r="O7335" s="19">
        <f>N7335*M7335</f>
        <v>2442</v>
      </c>
    </row>
    <row r="7336" spans="1:15" hidden="1" x14ac:dyDescent="0.25">
      <c r="A7336" t="s">
        <v>2669</v>
      </c>
      <c r="B7336" t="s">
        <v>2668</v>
      </c>
      <c r="C7336" t="s">
        <v>2667</v>
      </c>
      <c r="D7336">
        <v>12460.46</v>
      </c>
      <c r="E7336">
        <v>11.59</v>
      </c>
      <c r="F7336" t="s">
        <v>2737</v>
      </c>
      <c r="G7336">
        <v>27069212</v>
      </c>
      <c r="H7336" t="s">
        <v>2754</v>
      </c>
      <c r="I7336" s="9">
        <v>43685.275694444441</v>
      </c>
      <c r="J7336" s="8" t="s">
        <v>2737</v>
      </c>
      <c r="K7336">
        <v>270</v>
      </c>
      <c r="L7336">
        <v>788</v>
      </c>
    </row>
    <row r="7337" spans="1:15" hidden="1" x14ac:dyDescent="0.25">
      <c r="A7337" t="s">
        <v>2669</v>
      </c>
      <c r="B7337" t="s">
        <v>2668</v>
      </c>
      <c r="C7337" t="s">
        <v>2667</v>
      </c>
      <c r="D7337">
        <v>12460.46</v>
      </c>
      <c r="E7337">
        <v>1200</v>
      </c>
      <c r="F7337">
        <v>50499</v>
      </c>
      <c r="G7337">
        <v>11250499</v>
      </c>
      <c r="H7337" t="s">
        <v>2807</v>
      </c>
      <c r="I7337" s="9">
        <v>43685.275694444441</v>
      </c>
      <c r="J7337" s="8" t="s">
        <v>2737</v>
      </c>
      <c r="K7337">
        <v>112</v>
      </c>
      <c r="L7337">
        <v>788</v>
      </c>
      <c r="M7337" s="19">
        <v>1255</v>
      </c>
    </row>
    <row r="7338" spans="1:15" hidden="1" x14ac:dyDescent="0.25">
      <c r="A7338" t="s">
        <v>2669</v>
      </c>
      <c r="B7338" t="s">
        <v>2668</v>
      </c>
      <c r="C7338" t="s">
        <v>2667</v>
      </c>
      <c r="D7338">
        <v>12460.46</v>
      </c>
      <c r="E7338">
        <v>7</v>
      </c>
      <c r="F7338">
        <v>23733</v>
      </c>
      <c r="G7338">
        <v>25923733</v>
      </c>
      <c r="H7338" t="s">
        <v>2794</v>
      </c>
      <c r="I7338" s="9">
        <v>43685.275694444441</v>
      </c>
      <c r="J7338" s="8" t="s">
        <v>2737</v>
      </c>
      <c r="K7338">
        <v>259</v>
      </c>
      <c r="L7338">
        <v>788</v>
      </c>
    </row>
    <row r="7339" spans="1:15" hidden="1" x14ac:dyDescent="0.25">
      <c r="A7339" t="s">
        <v>2669</v>
      </c>
      <c r="B7339" t="s">
        <v>2668</v>
      </c>
      <c r="C7339" t="s">
        <v>2667</v>
      </c>
      <c r="D7339">
        <v>12460.46</v>
      </c>
      <c r="E7339">
        <v>5</v>
      </c>
      <c r="F7339">
        <v>20227</v>
      </c>
      <c r="G7339">
        <v>25920227</v>
      </c>
      <c r="H7339" t="s">
        <v>2797</v>
      </c>
      <c r="I7339" s="9">
        <v>43685.275694444441</v>
      </c>
      <c r="J7339" s="8" t="s">
        <v>2737</v>
      </c>
      <c r="K7339">
        <v>259</v>
      </c>
      <c r="L7339">
        <v>788</v>
      </c>
    </row>
    <row r="7340" spans="1:15" hidden="1" x14ac:dyDescent="0.25">
      <c r="A7340" t="s">
        <v>2669</v>
      </c>
      <c r="B7340" t="s">
        <v>2668</v>
      </c>
      <c r="C7340" t="s">
        <v>2667</v>
      </c>
      <c r="D7340">
        <v>12460.46</v>
      </c>
      <c r="E7340">
        <v>6</v>
      </c>
      <c r="F7340">
        <v>23780</v>
      </c>
      <c r="G7340">
        <v>25923780</v>
      </c>
      <c r="H7340" t="s">
        <v>2810</v>
      </c>
      <c r="I7340" s="9">
        <v>43685.275694444441</v>
      </c>
      <c r="J7340" s="8" t="s">
        <v>2737</v>
      </c>
      <c r="K7340">
        <v>259</v>
      </c>
      <c r="L7340">
        <v>788</v>
      </c>
    </row>
    <row r="7341" spans="1:15" hidden="1" x14ac:dyDescent="0.25">
      <c r="A7341" t="s">
        <v>2669</v>
      </c>
      <c r="B7341" t="s">
        <v>2668</v>
      </c>
      <c r="C7341" t="s">
        <v>2667</v>
      </c>
      <c r="D7341">
        <v>12460.46</v>
      </c>
      <c r="E7341">
        <v>5</v>
      </c>
      <c r="F7341">
        <v>20278</v>
      </c>
      <c r="G7341">
        <v>25920278</v>
      </c>
      <c r="H7341" t="s">
        <v>2798</v>
      </c>
      <c r="I7341" s="9">
        <v>43685.275694444441</v>
      </c>
      <c r="J7341" s="8" t="s">
        <v>2737</v>
      </c>
      <c r="K7341">
        <v>259</v>
      </c>
      <c r="L7341">
        <v>788</v>
      </c>
    </row>
    <row r="7342" spans="1:15" hidden="1" x14ac:dyDescent="0.25">
      <c r="A7342" t="s">
        <v>2669</v>
      </c>
      <c r="B7342" t="s">
        <v>2668</v>
      </c>
      <c r="C7342" t="s">
        <v>2667</v>
      </c>
      <c r="D7342">
        <v>12460.46</v>
      </c>
      <c r="E7342">
        <v>15</v>
      </c>
      <c r="F7342">
        <v>21892</v>
      </c>
      <c r="G7342">
        <v>25921892</v>
      </c>
      <c r="H7342" t="s">
        <v>2799</v>
      </c>
      <c r="I7342" s="9">
        <v>43685.275694444441</v>
      </c>
      <c r="J7342" s="8" t="s">
        <v>2737</v>
      </c>
      <c r="K7342">
        <v>259</v>
      </c>
      <c r="L7342">
        <v>788</v>
      </c>
    </row>
    <row r="7343" spans="1:15" hidden="1" x14ac:dyDescent="0.25">
      <c r="A7343" t="s">
        <v>2669</v>
      </c>
      <c r="B7343" t="s">
        <v>2668</v>
      </c>
      <c r="C7343" t="s">
        <v>2667</v>
      </c>
      <c r="D7343">
        <v>12460.46</v>
      </c>
      <c r="E7343">
        <v>6</v>
      </c>
      <c r="F7343" t="s">
        <v>2737</v>
      </c>
      <c r="G7343">
        <v>25932661</v>
      </c>
      <c r="H7343" t="s">
        <v>2805</v>
      </c>
      <c r="I7343" s="9">
        <v>43685.275694444441</v>
      </c>
      <c r="J7343" s="8" t="s">
        <v>2737</v>
      </c>
      <c r="K7343">
        <v>259</v>
      </c>
      <c r="L7343">
        <v>788</v>
      </c>
    </row>
    <row r="7344" spans="1:15" hidden="1" x14ac:dyDescent="0.25">
      <c r="A7344" t="s">
        <v>2669</v>
      </c>
      <c r="B7344" t="s">
        <v>2668</v>
      </c>
      <c r="C7344" t="s">
        <v>2667</v>
      </c>
      <c r="D7344">
        <v>12460.46</v>
      </c>
      <c r="E7344">
        <v>7</v>
      </c>
      <c r="F7344">
        <v>23733</v>
      </c>
      <c r="G7344">
        <v>25923733</v>
      </c>
      <c r="H7344" t="s">
        <v>2794</v>
      </c>
      <c r="I7344" s="9">
        <v>43685.275694444441</v>
      </c>
      <c r="J7344" s="8" t="s">
        <v>2737</v>
      </c>
      <c r="K7344">
        <v>259</v>
      </c>
      <c r="L7344">
        <v>788</v>
      </c>
    </row>
    <row r="7345" spans="1:15" hidden="1" x14ac:dyDescent="0.25">
      <c r="A7345" t="s">
        <v>2669</v>
      </c>
      <c r="B7345" t="s">
        <v>2668</v>
      </c>
      <c r="C7345" t="s">
        <v>2667</v>
      </c>
      <c r="D7345">
        <v>12460.46</v>
      </c>
      <c r="E7345">
        <v>6</v>
      </c>
      <c r="F7345" t="s">
        <v>2737</v>
      </c>
      <c r="G7345">
        <v>25932661</v>
      </c>
      <c r="H7345" t="s">
        <v>2805</v>
      </c>
      <c r="I7345" s="9">
        <v>43685.275694444441</v>
      </c>
      <c r="J7345" s="8" t="s">
        <v>2737</v>
      </c>
      <c r="K7345">
        <v>259</v>
      </c>
      <c r="L7345">
        <v>788</v>
      </c>
    </row>
    <row r="7346" spans="1:15" hidden="1" x14ac:dyDescent="0.25">
      <c r="A7346" t="s">
        <v>2669</v>
      </c>
      <c r="B7346" t="s">
        <v>2668</v>
      </c>
      <c r="C7346" t="s">
        <v>2667</v>
      </c>
      <c r="D7346">
        <v>12460.46</v>
      </c>
      <c r="E7346">
        <v>5</v>
      </c>
      <c r="F7346">
        <v>20278</v>
      </c>
      <c r="G7346">
        <v>25920278</v>
      </c>
      <c r="H7346" t="s">
        <v>2798</v>
      </c>
      <c r="I7346" s="9">
        <v>43685.275694444441</v>
      </c>
      <c r="J7346" s="8" t="s">
        <v>2737</v>
      </c>
      <c r="K7346">
        <v>259</v>
      </c>
      <c r="L7346">
        <v>788</v>
      </c>
    </row>
    <row r="7347" spans="1:15" hidden="1" x14ac:dyDescent="0.25">
      <c r="A7347" t="s">
        <v>2669</v>
      </c>
      <c r="B7347" t="s">
        <v>2668</v>
      </c>
      <c r="C7347" t="s">
        <v>2667</v>
      </c>
      <c r="D7347">
        <v>12460.46</v>
      </c>
      <c r="E7347">
        <v>7.35</v>
      </c>
      <c r="F7347" t="s">
        <v>2737</v>
      </c>
      <c r="G7347">
        <v>27013392</v>
      </c>
      <c r="H7347" t="s">
        <v>2755</v>
      </c>
      <c r="I7347" s="9">
        <v>43685.275694444441</v>
      </c>
      <c r="J7347" s="8" t="s">
        <v>2737</v>
      </c>
      <c r="K7347">
        <v>270</v>
      </c>
      <c r="L7347">
        <v>788</v>
      </c>
    </row>
    <row r="7348" spans="1:15" hidden="1" x14ac:dyDescent="0.25">
      <c r="A7348" t="s">
        <v>2669</v>
      </c>
      <c r="B7348" t="s">
        <v>2668</v>
      </c>
      <c r="C7348" t="s">
        <v>2667</v>
      </c>
      <c r="D7348">
        <v>12460.46</v>
      </c>
      <c r="E7348">
        <v>5</v>
      </c>
      <c r="F7348">
        <v>20227</v>
      </c>
      <c r="G7348">
        <v>25920227</v>
      </c>
      <c r="H7348" t="s">
        <v>2797</v>
      </c>
      <c r="I7348" s="9">
        <v>43685.275694444441</v>
      </c>
      <c r="J7348" s="8" t="s">
        <v>2737</v>
      </c>
      <c r="K7348">
        <v>259</v>
      </c>
      <c r="L7348">
        <v>788</v>
      </c>
    </row>
    <row r="7349" spans="1:15" hidden="1" x14ac:dyDescent="0.25">
      <c r="A7349" t="s">
        <v>2669</v>
      </c>
      <c r="B7349" t="s">
        <v>2668</v>
      </c>
      <c r="C7349" t="s">
        <v>2667</v>
      </c>
      <c r="D7349">
        <v>12460.46</v>
      </c>
      <c r="E7349">
        <v>46</v>
      </c>
      <c r="F7349">
        <v>85025</v>
      </c>
      <c r="G7349">
        <v>30032110</v>
      </c>
      <c r="H7349" t="s">
        <v>2776</v>
      </c>
      <c r="I7349" s="9">
        <v>43685.275694444441</v>
      </c>
      <c r="J7349" s="8" t="s">
        <v>2737</v>
      </c>
      <c r="K7349">
        <v>300</v>
      </c>
      <c r="L7349">
        <v>788</v>
      </c>
      <c r="M7349" s="19">
        <v>49</v>
      </c>
    </row>
    <row r="7350" spans="1:15" hidden="1" x14ac:dyDescent="0.25">
      <c r="A7350" t="s">
        <v>2669</v>
      </c>
      <c r="B7350" t="s">
        <v>2668</v>
      </c>
      <c r="C7350" t="s">
        <v>2667</v>
      </c>
      <c r="D7350">
        <v>12460.46</v>
      </c>
      <c r="E7350">
        <v>15</v>
      </c>
      <c r="F7350">
        <v>32107</v>
      </c>
      <c r="G7350">
        <v>30032107</v>
      </c>
      <c r="H7350" t="s">
        <v>2779</v>
      </c>
      <c r="I7350" s="9">
        <v>43685.275694444441</v>
      </c>
      <c r="J7350" s="8" t="s">
        <v>2737</v>
      </c>
      <c r="K7350">
        <v>300</v>
      </c>
      <c r="L7350">
        <v>788</v>
      </c>
      <c r="M7350" s="19">
        <v>16</v>
      </c>
    </row>
    <row r="7351" spans="1:15" hidden="1" x14ac:dyDescent="0.25">
      <c r="A7351" t="s">
        <v>2669</v>
      </c>
      <c r="B7351" t="s">
        <v>2668</v>
      </c>
      <c r="C7351" t="s">
        <v>2667</v>
      </c>
      <c r="D7351">
        <v>12460.46</v>
      </c>
      <c r="E7351">
        <v>6</v>
      </c>
      <c r="F7351" t="s">
        <v>2737</v>
      </c>
      <c r="G7351">
        <v>25932661</v>
      </c>
      <c r="H7351" t="s">
        <v>2805</v>
      </c>
      <c r="I7351" s="9">
        <v>43685.275694444441</v>
      </c>
      <c r="J7351" s="8" t="s">
        <v>2737</v>
      </c>
      <c r="K7351">
        <v>259</v>
      </c>
      <c r="L7351">
        <v>788</v>
      </c>
    </row>
    <row r="7352" spans="1:15" hidden="1" x14ac:dyDescent="0.25">
      <c r="A7352" t="s">
        <v>2669</v>
      </c>
      <c r="B7352" t="s">
        <v>2668</v>
      </c>
      <c r="C7352" t="s">
        <v>2667</v>
      </c>
      <c r="D7352">
        <v>12460.46</v>
      </c>
      <c r="E7352">
        <v>13</v>
      </c>
      <c r="F7352">
        <v>23733</v>
      </c>
      <c r="G7352">
        <v>25923733</v>
      </c>
      <c r="H7352" t="s">
        <v>2794</v>
      </c>
      <c r="I7352" s="9">
        <v>43685.275694444441</v>
      </c>
      <c r="J7352" s="8" t="s">
        <v>2737</v>
      </c>
      <c r="K7352">
        <v>259</v>
      </c>
      <c r="L7352">
        <v>788</v>
      </c>
    </row>
    <row r="7353" spans="1:15" hidden="1" x14ac:dyDescent="0.25">
      <c r="A7353" t="s">
        <v>2669</v>
      </c>
      <c r="B7353" t="s">
        <v>2668</v>
      </c>
      <c r="C7353" t="s">
        <v>2667</v>
      </c>
      <c r="D7353">
        <v>12460.46</v>
      </c>
      <c r="E7353">
        <v>5</v>
      </c>
      <c r="F7353">
        <v>20227</v>
      </c>
      <c r="G7353">
        <v>25920227</v>
      </c>
      <c r="H7353" t="s">
        <v>2797</v>
      </c>
      <c r="I7353" s="9">
        <v>43685.275694444441</v>
      </c>
      <c r="J7353" s="8" t="s">
        <v>2737</v>
      </c>
      <c r="K7353">
        <v>259</v>
      </c>
      <c r="L7353">
        <v>788</v>
      </c>
    </row>
    <row r="7354" spans="1:15" hidden="1" x14ac:dyDescent="0.25">
      <c r="A7354" t="s">
        <v>2669</v>
      </c>
      <c r="B7354" t="s">
        <v>2668</v>
      </c>
      <c r="C7354" t="s">
        <v>2667</v>
      </c>
      <c r="D7354">
        <v>12460.46</v>
      </c>
      <c r="E7354">
        <v>6</v>
      </c>
      <c r="F7354">
        <v>23780</v>
      </c>
      <c r="G7354">
        <v>25923780</v>
      </c>
      <c r="H7354" t="s">
        <v>2810</v>
      </c>
      <c r="I7354" s="9">
        <v>43685.275694444441</v>
      </c>
      <c r="J7354" s="8" t="s">
        <v>2737</v>
      </c>
      <c r="K7354">
        <v>259</v>
      </c>
      <c r="L7354">
        <v>788</v>
      </c>
    </row>
    <row r="7355" spans="1:15" hidden="1" x14ac:dyDescent="0.25">
      <c r="A7355" t="s">
        <v>2669</v>
      </c>
      <c r="B7355" t="s">
        <v>2668</v>
      </c>
      <c r="C7355" t="s">
        <v>2667</v>
      </c>
      <c r="D7355">
        <v>12460.46</v>
      </c>
      <c r="E7355">
        <v>5</v>
      </c>
      <c r="F7355">
        <v>20278</v>
      </c>
      <c r="G7355">
        <v>25920278</v>
      </c>
      <c r="H7355" t="s">
        <v>2798</v>
      </c>
      <c r="I7355" s="9">
        <v>43685.275694444441</v>
      </c>
      <c r="J7355" s="8" t="s">
        <v>2737</v>
      </c>
      <c r="K7355">
        <v>259</v>
      </c>
      <c r="L7355">
        <v>788</v>
      </c>
    </row>
    <row r="7356" spans="1:15" hidden="1" x14ac:dyDescent="0.25">
      <c r="A7356" t="s">
        <v>2669</v>
      </c>
      <c r="B7356" t="s">
        <v>2668</v>
      </c>
      <c r="C7356" t="s">
        <v>2667</v>
      </c>
      <c r="D7356">
        <v>12460.46</v>
      </c>
      <c r="E7356">
        <v>6</v>
      </c>
      <c r="F7356" t="s">
        <v>2737</v>
      </c>
      <c r="G7356">
        <v>25932661</v>
      </c>
      <c r="H7356" t="s">
        <v>2805</v>
      </c>
      <c r="I7356" s="9">
        <v>43685.275694444441</v>
      </c>
      <c r="J7356" s="8" t="s">
        <v>2737</v>
      </c>
      <c r="K7356">
        <v>259</v>
      </c>
      <c r="L7356">
        <v>788</v>
      </c>
    </row>
    <row r="7357" spans="1:15" hidden="1" x14ac:dyDescent="0.25">
      <c r="A7357" t="s">
        <v>2597</v>
      </c>
      <c r="B7357" t="s">
        <v>2596</v>
      </c>
      <c r="C7357" t="s">
        <v>2595</v>
      </c>
      <c r="D7357">
        <v>11955.55</v>
      </c>
      <c r="E7357">
        <v>30</v>
      </c>
      <c r="F7357">
        <v>81001</v>
      </c>
      <c r="G7357">
        <v>30032001</v>
      </c>
      <c r="H7357" t="s">
        <v>2886</v>
      </c>
      <c r="I7357" s="9">
        <v>43734.947916666664</v>
      </c>
      <c r="J7357" s="8" t="s">
        <v>2737</v>
      </c>
      <c r="K7357">
        <v>300</v>
      </c>
      <c r="L7357">
        <v>768</v>
      </c>
      <c r="M7357" s="19">
        <v>32</v>
      </c>
    </row>
    <row r="7358" spans="1:15" hidden="1" x14ac:dyDescent="0.25">
      <c r="A7358" t="s">
        <v>2597</v>
      </c>
      <c r="B7358" t="s">
        <v>2596</v>
      </c>
      <c r="C7358" t="s">
        <v>2595</v>
      </c>
      <c r="D7358">
        <v>11955.55</v>
      </c>
      <c r="E7358">
        <v>96</v>
      </c>
      <c r="F7358" t="s">
        <v>2737</v>
      </c>
      <c r="G7358">
        <v>72150535</v>
      </c>
      <c r="H7358" t="s">
        <v>2855</v>
      </c>
      <c r="I7358" s="9">
        <v>43734.947916666664</v>
      </c>
      <c r="J7358" s="8" t="s">
        <v>2737</v>
      </c>
      <c r="K7358">
        <v>721</v>
      </c>
      <c r="L7358">
        <v>768</v>
      </c>
      <c r="M7358" s="19">
        <v>101</v>
      </c>
      <c r="N7358">
        <f t="shared" ref="N7358:N7359" si="30">E7358/96</f>
        <v>1</v>
      </c>
      <c r="O7358" s="19">
        <f t="shared" ref="O7358:O7359" si="31">M7358*N7358</f>
        <v>101</v>
      </c>
    </row>
    <row r="7359" spans="1:15" hidden="1" x14ac:dyDescent="0.25">
      <c r="A7359" t="s">
        <v>2597</v>
      </c>
      <c r="B7359" t="s">
        <v>2596</v>
      </c>
      <c r="C7359" t="s">
        <v>2595</v>
      </c>
      <c r="D7359">
        <v>11955.55</v>
      </c>
      <c r="E7359">
        <v>288</v>
      </c>
      <c r="F7359" t="s">
        <v>2737</v>
      </c>
      <c r="G7359">
        <v>72150535</v>
      </c>
      <c r="H7359" t="s">
        <v>2855</v>
      </c>
      <c r="I7359" s="9">
        <v>43734.947916666664</v>
      </c>
      <c r="J7359" s="8" t="s">
        <v>2737</v>
      </c>
      <c r="K7359">
        <v>721</v>
      </c>
      <c r="L7359">
        <v>768</v>
      </c>
      <c r="M7359" s="19">
        <v>101</v>
      </c>
      <c r="N7359">
        <f t="shared" si="30"/>
        <v>3</v>
      </c>
      <c r="O7359" s="19">
        <f t="shared" si="31"/>
        <v>303</v>
      </c>
    </row>
    <row r="7360" spans="1:15" hidden="1" x14ac:dyDescent="0.25">
      <c r="A7360" t="s">
        <v>2597</v>
      </c>
      <c r="B7360" t="s">
        <v>2596</v>
      </c>
      <c r="C7360" t="s">
        <v>2595</v>
      </c>
      <c r="D7360">
        <v>11955.55</v>
      </c>
      <c r="E7360">
        <v>75</v>
      </c>
      <c r="F7360">
        <v>50540</v>
      </c>
      <c r="G7360">
        <v>46050540</v>
      </c>
      <c r="H7360" t="s">
        <v>2851</v>
      </c>
      <c r="I7360" s="9">
        <v>43734.947916666664</v>
      </c>
      <c r="J7360" s="8" t="s">
        <v>2737</v>
      </c>
      <c r="K7360">
        <v>460</v>
      </c>
      <c r="L7360">
        <v>768</v>
      </c>
      <c r="M7360" s="19">
        <v>79</v>
      </c>
    </row>
    <row r="7361" spans="1:13" hidden="1" x14ac:dyDescent="0.25">
      <c r="A7361" t="s">
        <v>2597</v>
      </c>
      <c r="B7361" t="s">
        <v>2596</v>
      </c>
      <c r="C7361" t="s">
        <v>2595</v>
      </c>
      <c r="D7361">
        <v>11955.55</v>
      </c>
      <c r="E7361">
        <v>690</v>
      </c>
      <c r="F7361" t="s">
        <v>2737</v>
      </c>
      <c r="G7361">
        <v>71017003</v>
      </c>
      <c r="H7361" t="s">
        <v>2856</v>
      </c>
      <c r="I7361" s="9">
        <v>43734.947916666664</v>
      </c>
      <c r="J7361" s="8" t="s">
        <v>2737</v>
      </c>
      <c r="K7361">
        <v>710</v>
      </c>
      <c r="L7361">
        <v>768</v>
      </c>
      <c r="M7361" s="19">
        <v>722</v>
      </c>
    </row>
    <row r="7362" spans="1:13" hidden="1" x14ac:dyDescent="0.25">
      <c r="A7362" t="s">
        <v>2597</v>
      </c>
      <c r="B7362" t="s">
        <v>2596</v>
      </c>
      <c r="C7362" t="s">
        <v>2595</v>
      </c>
      <c r="D7362">
        <v>11955.55</v>
      </c>
      <c r="E7362">
        <v>3375</v>
      </c>
      <c r="F7362">
        <v>59400</v>
      </c>
      <c r="G7362">
        <v>72050500</v>
      </c>
      <c r="H7362" t="s">
        <v>2862</v>
      </c>
      <c r="I7362" s="9">
        <v>43734.947916666664</v>
      </c>
      <c r="J7362" s="8" t="s">
        <v>2737</v>
      </c>
      <c r="K7362">
        <v>720</v>
      </c>
      <c r="L7362">
        <v>768</v>
      </c>
      <c r="M7362" s="19">
        <v>3531</v>
      </c>
    </row>
    <row r="7363" spans="1:13" hidden="1" x14ac:dyDescent="0.25">
      <c r="A7363" t="s">
        <v>2597</v>
      </c>
      <c r="B7363" t="s">
        <v>2596</v>
      </c>
      <c r="C7363" t="s">
        <v>2595</v>
      </c>
      <c r="D7363">
        <v>11955.55</v>
      </c>
      <c r="E7363">
        <v>1200</v>
      </c>
      <c r="F7363">
        <v>50499</v>
      </c>
      <c r="G7363">
        <v>11250499</v>
      </c>
      <c r="H7363" t="s">
        <v>2807</v>
      </c>
      <c r="I7363" s="9">
        <v>43734.947916666664</v>
      </c>
      <c r="J7363" s="8" t="s">
        <v>2737</v>
      </c>
      <c r="K7363">
        <v>112</v>
      </c>
      <c r="L7363">
        <v>768</v>
      </c>
      <c r="M7363" s="19">
        <v>1255</v>
      </c>
    </row>
    <row r="7364" spans="1:13" hidden="1" x14ac:dyDescent="0.25">
      <c r="A7364" t="s">
        <v>2597</v>
      </c>
      <c r="B7364" t="s">
        <v>2596</v>
      </c>
      <c r="C7364" t="s">
        <v>2595</v>
      </c>
      <c r="D7364">
        <v>11955.55</v>
      </c>
      <c r="E7364">
        <v>104.72</v>
      </c>
      <c r="F7364">
        <v>50564</v>
      </c>
      <c r="G7364">
        <v>27050564</v>
      </c>
      <c r="H7364" t="s">
        <v>2793</v>
      </c>
      <c r="I7364" s="9">
        <v>43734.947916666664</v>
      </c>
      <c r="J7364" s="8" t="s">
        <v>2737</v>
      </c>
      <c r="K7364">
        <v>270</v>
      </c>
      <c r="L7364">
        <v>768</v>
      </c>
    </row>
    <row r="7365" spans="1:13" hidden="1" x14ac:dyDescent="0.25">
      <c r="A7365" t="s">
        <v>2597</v>
      </c>
      <c r="B7365" t="s">
        <v>2596</v>
      </c>
      <c r="C7365" t="s">
        <v>2595</v>
      </c>
      <c r="D7365">
        <v>11955.55</v>
      </c>
      <c r="E7365">
        <v>5</v>
      </c>
      <c r="F7365" t="s">
        <v>2737</v>
      </c>
      <c r="G7365">
        <v>25932666</v>
      </c>
      <c r="H7365" t="s">
        <v>2860</v>
      </c>
      <c r="I7365" s="9">
        <v>43734.947916666664</v>
      </c>
      <c r="J7365" s="8" t="s">
        <v>2737</v>
      </c>
      <c r="K7365">
        <v>259</v>
      </c>
      <c r="L7365">
        <v>768</v>
      </c>
    </row>
    <row r="7366" spans="1:13" hidden="1" x14ac:dyDescent="0.25">
      <c r="A7366" t="s">
        <v>2597</v>
      </c>
      <c r="B7366" t="s">
        <v>2596</v>
      </c>
      <c r="C7366" t="s">
        <v>2595</v>
      </c>
      <c r="D7366">
        <v>11955.55</v>
      </c>
      <c r="E7366">
        <v>6</v>
      </c>
      <c r="F7366">
        <v>23780</v>
      </c>
      <c r="G7366">
        <v>25923780</v>
      </c>
      <c r="H7366" t="s">
        <v>2810</v>
      </c>
      <c r="I7366" s="9">
        <v>43734.947916666664</v>
      </c>
      <c r="J7366" s="8" t="s">
        <v>2737</v>
      </c>
      <c r="K7366">
        <v>259</v>
      </c>
      <c r="L7366">
        <v>768</v>
      </c>
    </row>
    <row r="7367" spans="1:13" hidden="1" x14ac:dyDescent="0.25">
      <c r="A7367" t="s">
        <v>2597</v>
      </c>
      <c r="B7367" t="s">
        <v>2596</v>
      </c>
      <c r="C7367" t="s">
        <v>2595</v>
      </c>
      <c r="D7367">
        <v>11955.55</v>
      </c>
      <c r="E7367">
        <v>6</v>
      </c>
      <c r="F7367" t="s">
        <v>2737</v>
      </c>
      <c r="G7367">
        <v>25932661</v>
      </c>
      <c r="H7367" t="s">
        <v>2805</v>
      </c>
      <c r="I7367" s="9">
        <v>43734.947916666664</v>
      </c>
      <c r="J7367" s="8" t="s">
        <v>2737</v>
      </c>
      <c r="K7367">
        <v>259</v>
      </c>
      <c r="L7367">
        <v>768</v>
      </c>
    </row>
    <row r="7368" spans="1:13" hidden="1" x14ac:dyDescent="0.25">
      <c r="A7368" t="s">
        <v>2597</v>
      </c>
      <c r="B7368" t="s">
        <v>2596</v>
      </c>
      <c r="C7368" t="s">
        <v>2595</v>
      </c>
      <c r="D7368">
        <v>11955.55</v>
      </c>
      <c r="E7368">
        <v>247</v>
      </c>
      <c r="F7368">
        <v>80100</v>
      </c>
      <c r="G7368">
        <v>30032401</v>
      </c>
      <c r="H7368" t="s">
        <v>2831</v>
      </c>
      <c r="I7368" s="9">
        <v>43734.947916666664</v>
      </c>
      <c r="J7368" s="8" t="s">
        <v>2737</v>
      </c>
      <c r="K7368">
        <v>300</v>
      </c>
      <c r="L7368">
        <v>768</v>
      </c>
      <c r="M7368" s="19">
        <v>259</v>
      </c>
    </row>
    <row r="7369" spans="1:13" hidden="1" x14ac:dyDescent="0.25">
      <c r="A7369" t="s">
        <v>2597</v>
      </c>
      <c r="B7369" t="s">
        <v>2596</v>
      </c>
      <c r="C7369" t="s">
        <v>2595</v>
      </c>
      <c r="D7369">
        <v>11955.55</v>
      </c>
      <c r="E7369">
        <v>5</v>
      </c>
      <c r="F7369">
        <v>20227</v>
      </c>
      <c r="G7369">
        <v>25920227</v>
      </c>
      <c r="H7369" t="s">
        <v>2797</v>
      </c>
      <c r="I7369" s="9">
        <v>43734.947916666664</v>
      </c>
      <c r="J7369" s="8" t="s">
        <v>2737</v>
      </c>
      <c r="K7369">
        <v>259</v>
      </c>
      <c r="L7369">
        <v>768</v>
      </c>
    </row>
    <row r="7370" spans="1:13" hidden="1" x14ac:dyDescent="0.25">
      <c r="A7370" t="s">
        <v>2597</v>
      </c>
      <c r="B7370" t="s">
        <v>2596</v>
      </c>
      <c r="C7370" t="s">
        <v>2595</v>
      </c>
      <c r="D7370">
        <v>11955.55</v>
      </c>
      <c r="E7370">
        <v>5</v>
      </c>
      <c r="F7370">
        <v>20278</v>
      </c>
      <c r="G7370">
        <v>25920278</v>
      </c>
      <c r="H7370" t="s">
        <v>2798</v>
      </c>
      <c r="I7370" s="9">
        <v>43734.947916666664</v>
      </c>
      <c r="J7370" s="8" t="s">
        <v>2737</v>
      </c>
      <c r="K7370">
        <v>259</v>
      </c>
      <c r="L7370">
        <v>768</v>
      </c>
    </row>
    <row r="7371" spans="1:13" hidden="1" x14ac:dyDescent="0.25">
      <c r="A7371" t="s">
        <v>2597</v>
      </c>
      <c r="B7371" t="s">
        <v>2596</v>
      </c>
      <c r="C7371" t="s">
        <v>2595</v>
      </c>
      <c r="D7371">
        <v>11955.55</v>
      </c>
      <c r="E7371">
        <v>5</v>
      </c>
      <c r="F7371">
        <v>20278</v>
      </c>
      <c r="G7371">
        <v>25920278</v>
      </c>
      <c r="H7371" t="s">
        <v>2798</v>
      </c>
      <c r="I7371" s="9">
        <v>43734.947916666664</v>
      </c>
      <c r="J7371" s="8" t="s">
        <v>2737</v>
      </c>
      <c r="K7371">
        <v>259</v>
      </c>
      <c r="L7371">
        <v>768</v>
      </c>
    </row>
    <row r="7372" spans="1:13" hidden="1" x14ac:dyDescent="0.25">
      <c r="A7372" t="s">
        <v>2597</v>
      </c>
      <c r="B7372" t="s">
        <v>2596</v>
      </c>
      <c r="C7372" t="s">
        <v>2595</v>
      </c>
      <c r="D7372">
        <v>11955.55</v>
      </c>
      <c r="E7372">
        <v>6</v>
      </c>
      <c r="F7372" t="s">
        <v>2737</v>
      </c>
      <c r="G7372">
        <v>25932661</v>
      </c>
      <c r="H7372" t="s">
        <v>2805</v>
      </c>
      <c r="I7372" s="9">
        <v>43734.947916666664</v>
      </c>
      <c r="J7372" s="8" t="s">
        <v>2737</v>
      </c>
      <c r="K7372">
        <v>259</v>
      </c>
      <c r="L7372">
        <v>768</v>
      </c>
    </row>
    <row r="7373" spans="1:13" hidden="1" x14ac:dyDescent="0.25">
      <c r="A7373" t="s">
        <v>2597</v>
      </c>
      <c r="B7373" t="s">
        <v>2596</v>
      </c>
      <c r="C7373" t="s">
        <v>2595</v>
      </c>
      <c r="D7373">
        <v>11955.55</v>
      </c>
      <c r="E7373">
        <v>10</v>
      </c>
      <c r="F7373">
        <v>20872</v>
      </c>
      <c r="G7373">
        <v>25920872</v>
      </c>
      <c r="H7373" t="s">
        <v>3078</v>
      </c>
      <c r="I7373" s="9">
        <v>43734.947916666664</v>
      </c>
      <c r="J7373" s="8" t="s">
        <v>2737</v>
      </c>
      <c r="K7373">
        <v>259</v>
      </c>
      <c r="L7373">
        <v>768</v>
      </c>
    </row>
    <row r="7374" spans="1:13" hidden="1" x14ac:dyDescent="0.25">
      <c r="A7374" t="s">
        <v>2597</v>
      </c>
      <c r="B7374" t="s">
        <v>2596</v>
      </c>
      <c r="C7374" t="s">
        <v>2595</v>
      </c>
      <c r="D7374">
        <v>11955.55</v>
      </c>
      <c r="E7374">
        <v>6</v>
      </c>
      <c r="F7374">
        <v>20732</v>
      </c>
      <c r="G7374">
        <v>25920732</v>
      </c>
      <c r="H7374" t="s">
        <v>3142</v>
      </c>
      <c r="I7374" s="9">
        <v>43734.947916666664</v>
      </c>
      <c r="J7374" s="8" t="s">
        <v>2737</v>
      </c>
      <c r="K7374">
        <v>259</v>
      </c>
      <c r="L7374">
        <v>768</v>
      </c>
    </row>
    <row r="7375" spans="1:13" hidden="1" x14ac:dyDescent="0.25">
      <c r="A7375" t="s">
        <v>2597</v>
      </c>
      <c r="B7375" t="s">
        <v>2596</v>
      </c>
      <c r="C7375" t="s">
        <v>2595</v>
      </c>
      <c r="D7375">
        <v>11955.55</v>
      </c>
      <c r="E7375">
        <v>0</v>
      </c>
      <c r="F7375" t="s">
        <v>2737</v>
      </c>
      <c r="G7375">
        <v>76150538</v>
      </c>
      <c r="H7375" t="s">
        <v>2808</v>
      </c>
      <c r="I7375" s="9">
        <v>43734.947916666664</v>
      </c>
      <c r="J7375" s="8" t="s">
        <v>2737</v>
      </c>
      <c r="K7375">
        <v>761</v>
      </c>
      <c r="L7375">
        <v>768</v>
      </c>
      <c r="M7375" s="19">
        <v>0</v>
      </c>
    </row>
    <row r="7376" spans="1:13" hidden="1" x14ac:dyDescent="0.25">
      <c r="A7376" t="s">
        <v>2597</v>
      </c>
      <c r="B7376" t="s">
        <v>2596</v>
      </c>
      <c r="C7376" t="s">
        <v>2595</v>
      </c>
      <c r="D7376">
        <v>11955.55</v>
      </c>
      <c r="E7376">
        <v>0</v>
      </c>
      <c r="F7376" t="s">
        <v>2737</v>
      </c>
      <c r="G7376">
        <v>76150538</v>
      </c>
      <c r="H7376" t="s">
        <v>2808</v>
      </c>
      <c r="I7376" s="9">
        <v>43734.947916666664</v>
      </c>
      <c r="J7376" s="8" t="s">
        <v>2737</v>
      </c>
      <c r="K7376">
        <v>761</v>
      </c>
      <c r="L7376">
        <v>768</v>
      </c>
      <c r="M7376" s="19">
        <v>0</v>
      </c>
    </row>
    <row r="7377" spans="1:13" hidden="1" x14ac:dyDescent="0.25">
      <c r="A7377" t="s">
        <v>2597</v>
      </c>
      <c r="B7377" t="s">
        <v>2596</v>
      </c>
      <c r="C7377" t="s">
        <v>2595</v>
      </c>
      <c r="D7377">
        <v>11955.55</v>
      </c>
      <c r="E7377">
        <v>11</v>
      </c>
      <c r="F7377">
        <v>20732</v>
      </c>
      <c r="G7377">
        <v>25920732</v>
      </c>
      <c r="H7377" t="s">
        <v>3142</v>
      </c>
      <c r="I7377" s="9">
        <v>43734.947916666664</v>
      </c>
      <c r="J7377" s="8" t="s">
        <v>2737</v>
      </c>
      <c r="K7377">
        <v>259</v>
      </c>
      <c r="L7377">
        <v>768</v>
      </c>
    </row>
    <row r="7378" spans="1:13" hidden="1" x14ac:dyDescent="0.25">
      <c r="A7378" t="s">
        <v>2597</v>
      </c>
      <c r="B7378" t="s">
        <v>2596</v>
      </c>
      <c r="C7378" t="s">
        <v>2595</v>
      </c>
      <c r="D7378">
        <v>11955.55</v>
      </c>
      <c r="E7378">
        <v>6</v>
      </c>
      <c r="F7378">
        <v>23780</v>
      </c>
      <c r="G7378">
        <v>25923780</v>
      </c>
      <c r="H7378" t="s">
        <v>2810</v>
      </c>
      <c r="I7378" s="9">
        <v>43734.947916666664</v>
      </c>
      <c r="J7378" s="8" t="s">
        <v>2737</v>
      </c>
      <c r="K7378">
        <v>259</v>
      </c>
      <c r="L7378">
        <v>768</v>
      </c>
    </row>
    <row r="7379" spans="1:13" hidden="1" x14ac:dyDescent="0.25">
      <c r="A7379" t="s">
        <v>2597</v>
      </c>
      <c r="B7379" t="s">
        <v>2596</v>
      </c>
      <c r="C7379" t="s">
        <v>2595</v>
      </c>
      <c r="D7379">
        <v>11955.55</v>
      </c>
      <c r="E7379">
        <v>5</v>
      </c>
      <c r="F7379">
        <v>81015</v>
      </c>
      <c r="G7379">
        <v>30032123</v>
      </c>
      <c r="H7379" t="s">
        <v>3074</v>
      </c>
      <c r="I7379" s="9">
        <v>43734.947916666664</v>
      </c>
      <c r="J7379" s="8" t="s">
        <v>2737</v>
      </c>
      <c r="K7379">
        <v>300</v>
      </c>
      <c r="L7379">
        <v>768</v>
      </c>
      <c r="M7379" s="19">
        <v>6</v>
      </c>
    </row>
    <row r="7380" spans="1:13" hidden="1" x14ac:dyDescent="0.25">
      <c r="A7380" t="s">
        <v>2597</v>
      </c>
      <c r="B7380" t="s">
        <v>2596</v>
      </c>
      <c r="C7380" t="s">
        <v>2595</v>
      </c>
      <c r="D7380">
        <v>11955.55</v>
      </c>
      <c r="E7380">
        <v>6</v>
      </c>
      <c r="F7380" t="s">
        <v>2737</v>
      </c>
      <c r="G7380">
        <v>25932661</v>
      </c>
      <c r="H7380" t="s">
        <v>2805</v>
      </c>
      <c r="I7380" s="9">
        <v>43734.947916666664</v>
      </c>
      <c r="J7380" s="8" t="s">
        <v>2737</v>
      </c>
      <c r="K7380">
        <v>259</v>
      </c>
      <c r="L7380">
        <v>768</v>
      </c>
    </row>
    <row r="7381" spans="1:13" hidden="1" x14ac:dyDescent="0.25">
      <c r="A7381" t="s">
        <v>2597</v>
      </c>
      <c r="B7381" t="s">
        <v>2596</v>
      </c>
      <c r="C7381" t="s">
        <v>2595</v>
      </c>
      <c r="D7381">
        <v>11955.55</v>
      </c>
      <c r="E7381">
        <v>5</v>
      </c>
      <c r="F7381">
        <v>20227</v>
      </c>
      <c r="G7381">
        <v>25920227</v>
      </c>
      <c r="H7381" t="s">
        <v>2797</v>
      </c>
      <c r="I7381" s="9">
        <v>43734.947916666664</v>
      </c>
      <c r="J7381" s="8" t="s">
        <v>2737</v>
      </c>
      <c r="K7381">
        <v>259</v>
      </c>
      <c r="L7381">
        <v>768</v>
      </c>
    </row>
    <row r="7382" spans="1:13" hidden="1" x14ac:dyDescent="0.25">
      <c r="A7382" t="s">
        <v>2597</v>
      </c>
      <c r="B7382" t="s">
        <v>2596</v>
      </c>
      <c r="C7382" t="s">
        <v>2595</v>
      </c>
      <c r="D7382">
        <v>11955.55</v>
      </c>
      <c r="E7382">
        <v>5</v>
      </c>
      <c r="F7382">
        <v>20278</v>
      </c>
      <c r="G7382">
        <v>25920278</v>
      </c>
      <c r="H7382" t="s">
        <v>2798</v>
      </c>
      <c r="I7382" s="9">
        <v>43734.947916666664</v>
      </c>
      <c r="J7382" s="8" t="s">
        <v>2737</v>
      </c>
      <c r="K7382">
        <v>259</v>
      </c>
      <c r="L7382">
        <v>768</v>
      </c>
    </row>
    <row r="7383" spans="1:13" hidden="1" x14ac:dyDescent="0.25">
      <c r="A7383" t="s">
        <v>2597</v>
      </c>
      <c r="B7383" t="s">
        <v>2596</v>
      </c>
      <c r="C7383" t="s">
        <v>2595</v>
      </c>
      <c r="D7383">
        <v>11955.55</v>
      </c>
      <c r="E7383">
        <v>266</v>
      </c>
      <c r="F7383">
        <v>90707</v>
      </c>
      <c r="G7383">
        <v>25047358</v>
      </c>
      <c r="H7383" t="s">
        <v>3041</v>
      </c>
      <c r="I7383" s="9">
        <v>43734.947916666664</v>
      </c>
      <c r="J7383" s="8" t="s">
        <v>2737</v>
      </c>
      <c r="K7383">
        <v>250</v>
      </c>
      <c r="L7383">
        <v>768</v>
      </c>
    </row>
    <row r="7384" spans="1:13" hidden="1" x14ac:dyDescent="0.25">
      <c r="A7384" t="s">
        <v>2597</v>
      </c>
      <c r="B7384" t="s">
        <v>2596</v>
      </c>
      <c r="C7384" t="s">
        <v>2595</v>
      </c>
      <c r="D7384">
        <v>11955.55</v>
      </c>
      <c r="E7384">
        <v>266</v>
      </c>
      <c r="F7384">
        <v>90707</v>
      </c>
      <c r="G7384">
        <v>25047358</v>
      </c>
      <c r="H7384" t="s">
        <v>3041</v>
      </c>
      <c r="I7384" s="9">
        <v>43734.947916666664</v>
      </c>
      <c r="J7384" s="8" t="s">
        <v>2737</v>
      </c>
      <c r="K7384">
        <v>250</v>
      </c>
      <c r="L7384">
        <v>768</v>
      </c>
    </row>
    <row r="7385" spans="1:13" hidden="1" x14ac:dyDescent="0.25">
      <c r="A7385" t="s">
        <v>2597</v>
      </c>
      <c r="B7385" t="s">
        <v>2596</v>
      </c>
      <c r="C7385" t="s">
        <v>2595</v>
      </c>
      <c r="D7385">
        <v>11955.55</v>
      </c>
      <c r="E7385">
        <v>0</v>
      </c>
      <c r="F7385" t="s">
        <v>2737</v>
      </c>
      <c r="G7385">
        <v>76150538</v>
      </c>
      <c r="H7385" t="s">
        <v>2808</v>
      </c>
      <c r="I7385" s="9">
        <v>43734.947916666664</v>
      </c>
      <c r="J7385" s="8" t="s">
        <v>2737</v>
      </c>
      <c r="K7385">
        <v>761</v>
      </c>
      <c r="L7385">
        <v>768</v>
      </c>
      <c r="M7385" s="19">
        <v>0</v>
      </c>
    </row>
    <row r="7386" spans="1:13" hidden="1" x14ac:dyDescent="0.25">
      <c r="A7386" t="s">
        <v>2597</v>
      </c>
      <c r="B7386" t="s">
        <v>2596</v>
      </c>
      <c r="C7386" t="s">
        <v>2595</v>
      </c>
      <c r="D7386">
        <v>11955.55</v>
      </c>
      <c r="E7386">
        <v>66</v>
      </c>
      <c r="F7386">
        <v>90471</v>
      </c>
      <c r="G7386">
        <v>77103213</v>
      </c>
      <c r="H7386" t="s">
        <v>3165</v>
      </c>
      <c r="I7386" s="9">
        <v>43734.947916666664</v>
      </c>
      <c r="J7386" s="8" t="s">
        <v>2737</v>
      </c>
      <c r="K7386">
        <v>771</v>
      </c>
      <c r="L7386">
        <v>768</v>
      </c>
      <c r="M7386" s="19">
        <v>70</v>
      </c>
    </row>
    <row r="7387" spans="1:13" hidden="1" x14ac:dyDescent="0.25">
      <c r="A7387" t="s">
        <v>2597</v>
      </c>
      <c r="B7387" t="s">
        <v>2596</v>
      </c>
      <c r="C7387" t="s">
        <v>2595</v>
      </c>
      <c r="D7387">
        <v>11955.55</v>
      </c>
      <c r="E7387">
        <v>56</v>
      </c>
      <c r="F7387">
        <v>86762</v>
      </c>
      <c r="G7387">
        <v>30033245</v>
      </c>
      <c r="H7387" t="s">
        <v>2945</v>
      </c>
      <c r="I7387" s="9">
        <v>43734.947916666664</v>
      </c>
      <c r="J7387" s="8" t="s">
        <v>2737</v>
      </c>
      <c r="K7387">
        <v>300</v>
      </c>
      <c r="L7387">
        <v>768</v>
      </c>
      <c r="M7387" s="19">
        <v>59</v>
      </c>
    </row>
    <row r="7388" spans="1:13" hidden="1" x14ac:dyDescent="0.25">
      <c r="A7388" t="s">
        <v>2597</v>
      </c>
      <c r="B7388" t="s">
        <v>2596</v>
      </c>
      <c r="C7388" t="s">
        <v>2595</v>
      </c>
      <c r="D7388">
        <v>11955.55</v>
      </c>
      <c r="E7388">
        <v>28</v>
      </c>
      <c r="F7388">
        <v>86592</v>
      </c>
      <c r="G7388">
        <v>30032010</v>
      </c>
      <c r="H7388" t="s">
        <v>2832</v>
      </c>
      <c r="I7388" s="9">
        <v>43734.947916666664</v>
      </c>
      <c r="J7388" s="8" t="s">
        <v>2737</v>
      </c>
      <c r="K7388">
        <v>300</v>
      </c>
      <c r="L7388">
        <v>768</v>
      </c>
      <c r="M7388" s="19">
        <v>30</v>
      </c>
    </row>
    <row r="7389" spans="1:13" hidden="1" x14ac:dyDescent="0.25">
      <c r="A7389" t="s">
        <v>2597</v>
      </c>
      <c r="B7389" t="s">
        <v>2596</v>
      </c>
      <c r="C7389" t="s">
        <v>2595</v>
      </c>
      <c r="D7389">
        <v>11955.55</v>
      </c>
      <c r="E7389">
        <v>144</v>
      </c>
      <c r="F7389">
        <v>86803</v>
      </c>
      <c r="G7389">
        <v>30033186</v>
      </c>
      <c r="H7389" t="s">
        <v>3085</v>
      </c>
      <c r="I7389" s="9">
        <v>43734.947916666664</v>
      </c>
      <c r="J7389" s="8" t="s">
        <v>2737</v>
      </c>
      <c r="K7389">
        <v>300</v>
      </c>
      <c r="L7389">
        <v>768</v>
      </c>
      <c r="M7389" s="19">
        <v>151</v>
      </c>
    </row>
    <row r="7390" spans="1:13" hidden="1" x14ac:dyDescent="0.25">
      <c r="A7390" t="s">
        <v>2597</v>
      </c>
      <c r="B7390" t="s">
        <v>2596</v>
      </c>
      <c r="C7390" t="s">
        <v>2595</v>
      </c>
      <c r="D7390">
        <v>11955.55</v>
      </c>
      <c r="E7390">
        <v>1200</v>
      </c>
      <c r="F7390">
        <v>50499</v>
      </c>
      <c r="G7390">
        <v>11250499</v>
      </c>
      <c r="H7390" t="s">
        <v>2807</v>
      </c>
      <c r="I7390" s="9">
        <v>43734.947916666664</v>
      </c>
      <c r="J7390" s="8" t="s">
        <v>2737</v>
      </c>
      <c r="K7390">
        <v>112</v>
      </c>
      <c r="L7390">
        <v>768</v>
      </c>
      <c r="M7390" s="19">
        <v>1255</v>
      </c>
    </row>
    <row r="7391" spans="1:13" hidden="1" x14ac:dyDescent="0.25">
      <c r="A7391" t="s">
        <v>2597</v>
      </c>
      <c r="B7391" t="s">
        <v>2596</v>
      </c>
      <c r="C7391" t="s">
        <v>2595</v>
      </c>
      <c r="D7391">
        <v>11955.55</v>
      </c>
      <c r="E7391">
        <v>43</v>
      </c>
      <c r="F7391">
        <v>87086</v>
      </c>
      <c r="G7391">
        <v>30032120</v>
      </c>
      <c r="H7391" t="s">
        <v>3077</v>
      </c>
      <c r="I7391" s="9">
        <v>43734.947916666664</v>
      </c>
      <c r="J7391" s="8" t="s">
        <v>2737</v>
      </c>
      <c r="K7391">
        <v>300</v>
      </c>
      <c r="L7391">
        <v>768</v>
      </c>
      <c r="M7391" s="19">
        <v>45</v>
      </c>
    </row>
    <row r="7392" spans="1:13" hidden="1" x14ac:dyDescent="0.25">
      <c r="A7392" t="s">
        <v>2597</v>
      </c>
      <c r="B7392" t="s">
        <v>2596</v>
      </c>
      <c r="C7392" t="s">
        <v>2595</v>
      </c>
      <c r="D7392">
        <v>11955.55</v>
      </c>
      <c r="E7392">
        <v>46</v>
      </c>
      <c r="F7392">
        <v>85025</v>
      </c>
      <c r="G7392">
        <v>30032110</v>
      </c>
      <c r="H7392" t="s">
        <v>2776</v>
      </c>
      <c r="I7392" s="9">
        <v>43734.947916666664</v>
      </c>
      <c r="J7392" s="8" t="s">
        <v>2737</v>
      </c>
      <c r="K7392">
        <v>300</v>
      </c>
      <c r="L7392">
        <v>768</v>
      </c>
      <c r="M7392" s="19">
        <v>49</v>
      </c>
    </row>
    <row r="7393" spans="1:13" hidden="1" x14ac:dyDescent="0.25">
      <c r="A7393" t="s">
        <v>2597</v>
      </c>
      <c r="B7393" t="s">
        <v>2596</v>
      </c>
      <c r="C7393" t="s">
        <v>2595</v>
      </c>
      <c r="D7393">
        <v>11955.55</v>
      </c>
      <c r="E7393">
        <v>15</v>
      </c>
      <c r="F7393">
        <v>32107</v>
      </c>
      <c r="G7393">
        <v>30032107</v>
      </c>
      <c r="H7393" t="s">
        <v>2779</v>
      </c>
      <c r="I7393" s="9">
        <v>43734.947916666664</v>
      </c>
      <c r="J7393" s="8" t="s">
        <v>2737</v>
      </c>
      <c r="K7393">
        <v>300</v>
      </c>
      <c r="L7393">
        <v>768</v>
      </c>
      <c r="M7393" s="19">
        <v>16</v>
      </c>
    </row>
    <row r="7394" spans="1:13" hidden="1" x14ac:dyDescent="0.25">
      <c r="A7394" t="s">
        <v>2597</v>
      </c>
      <c r="B7394" t="s">
        <v>2596</v>
      </c>
      <c r="C7394" t="s">
        <v>2595</v>
      </c>
      <c r="D7394">
        <v>11955.55</v>
      </c>
      <c r="E7394">
        <v>11.59</v>
      </c>
      <c r="F7394" t="s">
        <v>2737</v>
      </c>
      <c r="G7394">
        <v>27069212</v>
      </c>
      <c r="H7394" t="s">
        <v>2754</v>
      </c>
      <c r="I7394" s="9">
        <v>43734.947916666664</v>
      </c>
      <c r="J7394" s="8" t="s">
        <v>2737</v>
      </c>
      <c r="K7394">
        <v>270</v>
      </c>
      <c r="L7394">
        <v>768</v>
      </c>
    </row>
    <row r="7395" spans="1:13" hidden="1" x14ac:dyDescent="0.25">
      <c r="A7395" t="s">
        <v>2597</v>
      </c>
      <c r="B7395" t="s">
        <v>2596</v>
      </c>
      <c r="C7395" t="s">
        <v>2595</v>
      </c>
      <c r="D7395">
        <v>11955.55</v>
      </c>
      <c r="E7395">
        <v>7.35</v>
      </c>
      <c r="F7395" t="s">
        <v>2737</v>
      </c>
      <c r="G7395">
        <v>27013393</v>
      </c>
      <c r="H7395" t="s">
        <v>2834</v>
      </c>
      <c r="I7395" s="9">
        <v>43734.947916666664</v>
      </c>
      <c r="J7395" s="8" t="s">
        <v>2737</v>
      </c>
      <c r="K7395">
        <v>270</v>
      </c>
      <c r="L7395">
        <v>768</v>
      </c>
    </row>
    <row r="7396" spans="1:13" hidden="1" x14ac:dyDescent="0.25">
      <c r="A7396" t="s">
        <v>2597</v>
      </c>
      <c r="B7396" t="s">
        <v>2596</v>
      </c>
      <c r="C7396" t="s">
        <v>2595</v>
      </c>
      <c r="D7396">
        <v>11955.55</v>
      </c>
      <c r="E7396">
        <v>7.35</v>
      </c>
      <c r="F7396" t="s">
        <v>2737</v>
      </c>
      <c r="G7396">
        <v>27013393</v>
      </c>
      <c r="H7396" t="s">
        <v>2834</v>
      </c>
      <c r="I7396" s="9">
        <v>43734.947916666664</v>
      </c>
      <c r="J7396" s="8" t="s">
        <v>2737</v>
      </c>
      <c r="K7396">
        <v>270</v>
      </c>
      <c r="L7396">
        <v>768</v>
      </c>
    </row>
    <row r="7397" spans="1:13" hidden="1" x14ac:dyDescent="0.25">
      <c r="A7397" t="s">
        <v>2597</v>
      </c>
      <c r="B7397" t="s">
        <v>2596</v>
      </c>
      <c r="C7397" t="s">
        <v>2595</v>
      </c>
      <c r="D7397">
        <v>11955.55</v>
      </c>
      <c r="E7397">
        <v>7.35</v>
      </c>
      <c r="F7397" t="s">
        <v>2737</v>
      </c>
      <c r="G7397">
        <v>27013392</v>
      </c>
      <c r="H7397" t="s">
        <v>2755</v>
      </c>
      <c r="I7397" s="9">
        <v>43734.947916666664</v>
      </c>
      <c r="J7397" s="8" t="s">
        <v>2737</v>
      </c>
      <c r="K7397">
        <v>270</v>
      </c>
      <c r="L7397">
        <v>768</v>
      </c>
    </row>
    <row r="7398" spans="1:13" hidden="1" x14ac:dyDescent="0.25">
      <c r="A7398" t="s">
        <v>2597</v>
      </c>
      <c r="B7398" t="s">
        <v>2596</v>
      </c>
      <c r="C7398" t="s">
        <v>2595</v>
      </c>
      <c r="D7398">
        <v>11955.55</v>
      </c>
      <c r="E7398">
        <v>21.57</v>
      </c>
      <c r="F7398" t="s">
        <v>2737</v>
      </c>
      <c r="G7398">
        <v>27013399</v>
      </c>
      <c r="H7398" t="s">
        <v>2739</v>
      </c>
      <c r="I7398" s="9">
        <v>43734.947916666664</v>
      </c>
      <c r="J7398" s="8" t="s">
        <v>2737</v>
      </c>
      <c r="K7398">
        <v>270</v>
      </c>
      <c r="L7398">
        <v>768</v>
      </c>
    </row>
    <row r="7399" spans="1:13" hidden="1" x14ac:dyDescent="0.25">
      <c r="A7399" t="s">
        <v>2597</v>
      </c>
      <c r="B7399" t="s">
        <v>2596</v>
      </c>
      <c r="C7399" t="s">
        <v>2595</v>
      </c>
      <c r="D7399">
        <v>11955.55</v>
      </c>
      <c r="E7399">
        <v>21.57</v>
      </c>
      <c r="F7399" t="s">
        <v>2737</v>
      </c>
      <c r="G7399">
        <v>27013399</v>
      </c>
      <c r="H7399" t="s">
        <v>2739</v>
      </c>
      <c r="I7399" s="9">
        <v>43734.947916666664</v>
      </c>
      <c r="J7399" s="8" t="s">
        <v>2737</v>
      </c>
      <c r="K7399">
        <v>270</v>
      </c>
      <c r="L7399">
        <v>768</v>
      </c>
    </row>
    <row r="7400" spans="1:13" hidden="1" x14ac:dyDescent="0.25">
      <c r="A7400" t="s">
        <v>2597</v>
      </c>
      <c r="B7400" t="s">
        <v>2596</v>
      </c>
      <c r="C7400" t="s">
        <v>2595</v>
      </c>
      <c r="D7400">
        <v>11955.55</v>
      </c>
      <c r="E7400">
        <v>10.53</v>
      </c>
      <c r="F7400" t="s">
        <v>2737</v>
      </c>
      <c r="G7400">
        <v>27013394</v>
      </c>
      <c r="H7400" t="s">
        <v>2789</v>
      </c>
      <c r="I7400" s="9">
        <v>43734.947916666664</v>
      </c>
      <c r="J7400" s="8" t="s">
        <v>2737</v>
      </c>
      <c r="K7400">
        <v>270</v>
      </c>
      <c r="L7400">
        <v>768</v>
      </c>
    </row>
    <row r="7401" spans="1:13" hidden="1" x14ac:dyDescent="0.25">
      <c r="A7401" t="s">
        <v>2597</v>
      </c>
      <c r="B7401" t="s">
        <v>2596</v>
      </c>
      <c r="C7401" t="s">
        <v>2595</v>
      </c>
      <c r="D7401">
        <v>11955.55</v>
      </c>
      <c r="E7401">
        <v>11.92</v>
      </c>
      <c r="F7401" t="s">
        <v>2752</v>
      </c>
      <c r="G7401">
        <v>27038238</v>
      </c>
      <c r="H7401" t="s">
        <v>2753</v>
      </c>
      <c r="I7401" s="9">
        <v>43734.947916666664</v>
      </c>
      <c r="J7401" s="8" t="s">
        <v>2737</v>
      </c>
      <c r="K7401">
        <v>270</v>
      </c>
      <c r="L7401">
        <v>768</v>
      </c>
    </row>
    <row r="7402" spans="1:13" hidden="1" x14ac:dyDescent="0.25">
      <c r="A7402" t="s">
        <v>2597</v>
      </c>
      <c r="B7402" t="s">
        <v>2596</v>
      </c>
      <c r="C7402" t="s">
        <v>2595</v>
      </c>
      <c r="D7402">
        <v>11955.55</v>
      </c>
      <c r="E7402">
        <v>11.92</v>
      </c>
      <c r="F7402" t="s">
        <v>2752</v>
      </c>
      <c r="G7402">
        <v>27038238</v>
      </c>
      <c r="H7402" t="s">
        <v>2753</v>
      </c>
      <c r="I7402" s="9">
        <v>43734.947916666664</v>
      </c>
      <c r="J7402" s="8" t="s">
        <v>2737</v>
      </c>
      <c r="K7402">
        <v>270</v>
      </c>
      <c r="L7402">
        <v>768</v>
      </c>
    </row>
    <row r="7403" spans="1:13" hidden="1" x14ac:dyDescent="0.25">
      <c r="A7403" t="s">
        <v>2597</v>
      </c>
      <c r="B7403" t="s">
        <v>2596</v>
      </c>
      <c r="C7403" t="s">
        <v>2595</v>
      </c>
      <c r="D7403">
        <v>11955.55</v>
      </c>
      <c r="E7403">
        <v>56.37</v>
      </c>
      <c r="F7403" t="s">
        <v>2737</v>
      </c>
      <c r="G7403">
        <v>27069512</v>
      </c>
      <c r="H7403" t="s">
        <v>2822</v>
      </c>
      <c r="I7403" s="9">
        <v>43734.947916666664</v>
      </c>
      <c r="J7403" s="8" t="s">
        <v>2737</v>
      </c>
      <c r="K7403">
        <v>270</v>
      </c>
      <c r="L7403">
        <v>768</v>
      </c>
    </row>
    <row r="7404" spans="1:13" hidden="1" x14ac:dyDescent="0.25">
      <c r="A7404" t="s">
        <v>2597</v>
      </c>
      <c r="B7404" t="s">
        <v>2596</v>
      </c>
      <c r="C7404" t="s">
        <v>2595</v>
      </c>
      <c r="D7404">
        <v>11955.55</v>
      </c>
      <c r="E7404">
        <v>118.81</v>
      </c>
      <c r="F7404" t="s">
        <v>2737</v>
      </c>
      <c r="G7404">
        <v>27250540</v>
      </c>
      <c r="H7404" t="s">
        <v>2817</v>
      </c>
      <c r="I7404" s="9">
        <v>43734.947916666664</v>
      </c>
      <c r="J7404" s="8" t="s">
        <v>2737</v>
      </c>
      <c r="K7404">
        <v>272</v>
      </c>
      <c r="L7404">
        <v>768</v>
      </c>
    </row>
    <row r="7405" spans="1:13" hidden="1" x14ac:dyDescent="0.25">
      <c r="A7405" t="s">
        <v>2597</v>
      </c>
      <c r="B7405" t="s">
        <v>2596</v>
      </c>
      <c r="C7405" t="s">
        <v>2595</v>
      </c>
      <c r="D7405">
        <v>11955.55</v>
      </c>
      <c r="E7405">
        <v>76.5</v>
      </c>
      <c r="F7405" t="s">
        <v>2737</v>
      </c>
      <c r="G7405">
        <v>27050508</v>
      </c>
      <c r="H7405" t="s">
        <v>2816</v>
      </c>
      <c r="I7405" s="9">
        <v>43734.947916666664</v>
      </c>
      <c r="J7405" s="8" t="s">
        <v>2737</v>
      </c>
      <c r="K7405">
        <v>270</v>
      </c>
      <c r="L7405">
        <v>768</v>
      </c>
    </row>
    <row r="7406" spans="1:13" hidden="1" x14ac:dyDescent="0.25">
      <c r="A7406" t="s">
        <v>2597</v>
      </c>
      <c r="B7406" t="s">
        <v>2596</v>
      </c>
      <c r="C7406" t="s">
        <v>2595</v>
      </c>
      <c r="D7406">
        <v>11955.55</v>
      </c>
      <c r="E7406">
        <v>13.89</v>
      </c>
      <c r="F7406" t="s">
        <v>2737</v>
      </c>
      <c r="G7406">
        <v>27250507</v>
      </c>
      <c r="H7406" t="s">
        <v>2815</v>
      </c>
      <c r="I7406" s="9">
        <v>43734.947916666664</v>
      </c>
      <c r="J7406" s="8" t="s">
        <v>2737</v>
      </c>
      <c r="K7406">
        <v>272</v>
      </c>
      <c r="L7406">
        <v>768</v>
      </c>
    </row>
    <row r="7407" spans="1:13" hidden="1" x14ac:dyDescent="0.25">
      <c r="A7407" t="s">
        <v>2597</v>
      </c>
      <c r="B7407" t="s">
        <v>2596</v>
      </c>
      <c r="C7407" t="s">
        <v>2595</v>
      </c>
      <c r="D7407">
        <v>11955.55</v>
      </c>
      <c r="E7407">
        <v>48.74</v>
      </c>
      <c r="F7407" t="s">
        <v>2737</v>
      </c>
      <c r="G7407">
        <v>27269185</v>
      </c>
      <c r="H7407" t="s">
        <v>2819</v>
      </c>
      <c r="I7407" s="9">
        <v>43734.947916666664</v>
      </c>
      <c r="J7407" s="8" t="s">
        <v>2737</v>
      </c>
      <c r="K7407">
        <v>272</v>
      </c>
      <c r="L7407">
        <v>768</v>
      </c>
    </row>
    <row r="7408" spans="1:13" hidden="1" x14ac:dyDescent="0.25">
      <c r="A7408" t="s">
        <v>2597</v>
      </c>
      <c r="B7408" t="s">
        <v>2596</v>
      </c>
      <c r="C7408" t="s">
        <v>2595</v>
      </c>
      <c r="D7408">
        <v>11955.55</v>
      </c>
      <c r="E7408">
        <v>8.32</v>
      </c>
      <c r="F7408" t="s">
        <v>2737</v>
      </c>
      <c r="G7408">
        <v>27269155</v>
      </c>
      <c r="H7408" t="s">
        <v>2820</v>
      </c>
      <c r="I7408" s="9">
        <v>43734.947916666664</v>
      </c>
      <c r="J7408" s="8" t="s">
        <v>2737</v>
      </c>
      <c r="K7408">
        <v>272</v>
      </c>
      <c r="L7408">
        <v>768</v>
      </c>
    </row>
    <row r="7409" spans="1:13" hidden="1" x14ac:dyDescent="0.25">
      <c r="A7409" t="s">
        <v>2597</v>
      </c>
      <c r="B7409" t="s">
        <v>2596</v>
      </c>
      <c r="C7409" t="s">
        <v>2595</v>
      </c>
      <c r="D7409">
        <v>11955.55</v>
      </c>
      <c r="E7409">
        <v>92.09</v>
      </c>
      <c r="F7409">
        <v>69118</v>
      </c>
      <c r="G7409">
        <v>27069118</v>
      </c>
      <c r="H7409" t="s">
        <v>2821</v>
      </c>
      <c r="I7409" s="9">
        <v>43734.947916666664</v>
      </c>
      <c r="J7409" s="8" t="s">
        <v>2737</v>
      </c>
      <c r="K7409">
        <v>270</v>
      </c>
      <c r="L7409">
        <v>768</v>
      </c>
    </row>
    <row r="7410" spans="1:13" hidden="1" x14ac:dyDescent="0.25">
      <c r="A7410" t="s">
        <v>2597</v>
      </c>
      <c r="B7410" t="s">
        <v>2596</v>
      </c>
      <c r="C7410" t="s">
        <v>2595</v>
      </c>
      <c r="D7410">
        <v>11955.55</v>
      </c>
      <c r="E7410">
        <v>11.92</v>
      </c>
      <c r="F7410" t="s">
        <v>2752</v>
      </c>
      <c r="G7410">
        <v>27038238</v>
      </c>
      <c r="H7410" t="s">
        <v>2753</v>
      </c>
      <c r="I7410" s="9">
        <v>43734.947916666664</v>
      </c>
      <c r="J7410" s="8" t="s">
        <v>2737</v>
      </c>
      <c r="K7410">
        <v>270</v>
      </c>
      <c r="L7410">
        <v>768</v>
      </c>
    </row>
    <row r="7411" spans="1:13" hidden="1" x14ac:dyDescent="0.25">
      <c r="A7411" t="s">
        <v>2597</v>
      </c>
      <c r="B7411" t="s">
        <v>2596</v>
      </c>
      <c r="C7411" t="s">
        <v>2595</v>
      </c>
      <c r="D7411">
        <v>11955.55</v>
      </c>
      <c r="E7411">
        <v>11.92</v>
      </c>
      <c r="F7411" t="s">
        <v>2752</v>
      </c>
      <c r="G7411">
        <v>27038238</v>
      </c>
      <c r="H7411" t="s">
        <v>2753</v>
      </c>
      <c r="I7411" s="9">
        <v>43734.947916666664</v>
      </c>
      <c r="J7411" s="8" t="s">
        <v>2737</v>
      </c>
      <c r="K7411">
        <v>270</v>
      </c>
      <c r="L7411">
        <v>768</v>
      </c>
    </row>
    <row r="7412" spans="1:13" hidden="1" x14ac:dyDescent="0.25">
      <c r="A7412" t="s">
        <v>2597</v>
      </c>
      <c r="B7412" t="s">
        <v>2596</v>
      </c>
      <c r="C7412" t="s">
        <v>2595</v>
      </c>
      <c r="D7412">
        <v>11955.55</v>
      </c>
      <c r="E7412">
        <v>5.46</v>
      </c>
      <c r="F7412" t="s">
        <v>2737</v>
      </c>
      <c r="G7412">
        <v>27069165</v>
      </c>
      <c r="H7412" t="s">
        <v>2806</v>
      </c>
      <c r="I7412" s="9">
        <v>43734.947916666664</v>
      </c>
      <c r="J7412" s="8" t="s">
        <v>2737</v>
      </c>
      <c r="K7412">
        <v>270</v>
      </c>
      <c r="L7412">
        <v>768</v>
      </c>
    </row>
    <row r="7413" spans="1:13" hidden="1" x14ac:dyDescent="0.25">
      <c r="A7413" t="s">
        <v>2597</v>
      </c>
      <c r="B7413" t="s">
        <v>2596</v>
      </c>
      <c r="C7413" t="s">
        <v>2595</v>
      </c>
      <c r="D7413">
        <v>11955.55</v>
      </c>
      <c r="E7413">
        <v>8.89</v>
      </c>
      <c r="F7413" t="s">
        <v>2737</v>
      </c>
      <c r="G7413">
        <v>27069171</v>
      </c>
      <c r="H7413" t="s">
        <v>2809</v>
      </c>
      <c r="I7413" s="9">
        <v>43734.947916666664</v>
      </c>
      <c r="J7413" s="8" t="s">
        <v>2737</v>
      </c>
      <c r="K7413">
        <v>270</v>
      </c>
      <c r="L7413">
        <v>768</v>
      </c>
    </row>
    <row r="7414" spans="1:13" hidden="1" x14ac:dyDescent="0.25">
      <c r="A7414" t="s">
        <v>2597</v>
      </c>
      <c r="B7414" t="s">
        <v>2596</v>
      </c>
      <c r="C7414" t="s">
        <v>2595</v>
      </c>
      <c r="D7414">
        <v>11955.55</v>
      </c>
      <c r="E7414">
        <v>8.89</v>
      </c>
      <c r="F7414" t="s">
        <v>2737</v>
      </c>
      <c r="G7414">
        <v>27069171</v>
      </c>
      <c r="H7414" t="s">
        <v>2809</v>
      </c>
      <c r="I7414" s="9">
        <v>43734.947916666664</v>
      </c>
      <c r="J7414" s="8" t="s">
        <v>2737</v>
      </c>
      <c r="K7414">
        <v>270</v>
      </c>
      <c r="L7414">
        <v>768</v>
      </c>
    </row>
    <row r="7415" spans="1:13" hidden="1" x14ac:dyDescent="0.25">
      <c r="A7415" t="s">
        <v>2597</v>
      </c>
      <c r="B7415" t="s">
        <v>2596</v>
      </c>
      <c r="C7415" t="s">
        <v>2595</v>
      </c>
      <c r="D7415">
        <v>11955.55</v>
      </c>
      <c r="E7415">
        <v>8.57</v>
      </c>
      <c r="F7415" t="s">
        <v>2737</v>
      </c>
      <c r="G7415">
        <v>27069276</v>
      </c>
      <c r="H7415" t="s">
        <v>2813</v>
      </c>
      <c r="I7415" s="9">
        <v>43734.947916666664</v>
      </c>
      <c r="J7415" s="8" t="s">
        <v>2737</v>
      </c>
      <c r="K7415">
        <v>270</v>
      </c>
      <c r="L7415">
        <v>768</v>
      </c>
    </row>
    <row r="7416" spans="1:13" hidden="1" x14ac:dyDescent="0.25">
      <c r="A7416" t="s">
        <v>2597</v>
      </c>
      <c r="B7416" t="s">
        <v>2596</v>
      </c>
      <c r="C7416" t="s">
        <v>2595</v>
      </c>
      <c r="D7416">
        <v>11955.55</v>
      </c>
      <c r="E7416">
        <v>40</v>
      </c>
      <c r="F7416" t="s">
        <v>2737</v>
      </c>
      <c r="G7416">
        <v>27013490</v>
      </c>
      <c r="H7416" t="s">
        <v>2814</v>
      </c>
      <c r="I7416" s="9">
        <v>43734.947916666664</v>
      </c>
      <c r="J7416" s="8" t="s">
        <v>2737</v>
      </c>
      <c r="K7416">
        <v>270</v>
      </c>
      <c r="L7416">
        <v>768</v>
      </c>
    </row>
    <row r="7417" spans="1:13" hidden="1" x14ac:dyDescent="0.25">
      <c r="A7417" t="s">
        <v>2597</v>
      </c>
      <c r="B7417" t="s">
        <v>2596</v>
      </c>
      <c r="C7417" t="s">
        <v>2595</v>
      </c>
      <c r="D7417">
        <v>11955.55</v>
      </c>
      <c r="E7417">
        <v>21.57</v>
      </c>
      <c r="F7417" t="s">
        <v>2737</v>
      </c>
      <c r="G7417">
        <v>27013399</v>
      </c>
      <c r="H7417" t="s">
        <v>2739</v>
      </c>
      <c r="I7417" s="9">
        <v>43734.947916666664</v>
      </c>
      <c r="J7417" s="8" t="s">
        <v>2737</v>
      </c>
      <c r="K7417">
        <v>270</v>
      </c>
      <c r="L7417">
        <v>768</v>
      </c>
    </row>
    <row r="7418" spans="1:13" hidden="1" x14ac:dyDescent="0.25">
      <c r="A7418" t="s">
        <v>2597</v>
      </c>
      <c r="B7418" t="s">
        <v>2596</v>
      </c>
      <c r="C7418" t="s">
        <v>2595</v>
      </c>
      <c r="D7418">
        <v>11955.55</v>
      </c>
      <c r="E7418">
        <v>48.74</v>
      </c>
      <c r="F7418" t="s">
        <v>2737</v>
      </c>
      <c r="G7418">
        <v>27269185</v>
      </c>
      <c r="H7418" t="s">
        <v>2819</v>
      </c>
      <c r="I7418" s="9">
        <v>43734.947916666664</v>
      </c>
      <c r="J7418" s="8" t="s">
        <v>2737</v>
      </c>
      <c r="K7418">
        <v>272</v>
      </c>
      <c r="L7418">
        <v>768</v>
      </c>
    </row>
    <row r="7419" spans="1:13" hidden="1" x14ac:dyDescent="0.25">
      <c r="A7419" t="s">
        <v>2597</v>
      </c>
      <c r="B7419" t="s">
        <v>2596</v>
      </c>
      <c r="C7419" t="s">
        <v>2595</v>
      </c>
      <c r="D7419">
        <v>11955.55</v>
      </c>
      <c r="E7419">
        <v>8.32</v>
      </c>
      <c r="F7419" t="s">
        <v>2737</v>
      </c>
      <c r="G7419">
        <v>27269155</v>
      </c>
      <c r="H7419" t="s">
        <v>2820</v>
      </c>
      <c r="I7419" s="9">
        <v>43734.947916666664</v>
      </c>
      <c r="J7419" s="8" t="s">
        <v>2737</v>
      </c>
      <c r="K7419">
        <v>272</v>
      </c>
      <c r="L7419">
        <v>768</v>
      </c>
    </row>
    <row r="7420" spans="1:13" hidden="1" x14ac:dyDescent="0.25">
      <c r="A7420" t="s">
        <v>2597</v>
      </c>
      <c r="B7420" t="s">
        <v>2596</v>
      </c>
      <c r="C7420" t="s">
        <v>2595</v>
      </c>
      <c r="D7420">
        <v>11955.55</v>
      </c>
      <c r="E7420">
        <v>92.09</v>
      </c>
      <c r="F7420">
        <v>69118</v>
      </c>
      <c r="G7420">
        <v>27069118</v>
      </c>
      <c r="H7420" t="s">
        <v>2821</v>
      </c>
      <c r="I7420" s="9">
        <v>43734.947916666664</v>
      </c>
      <c r="J7420" s="8" t="s">
        <v>2737</v>
      </c>
      <c r="K7420">
        <v>270</v>
      </c>
      <c r="L7420">
        <v>768</v>
      </c>
    </row>
    <row r="7421" spans="1:13" hidden="1" x14ac:dyDescent="0.25">
      <c r="A7421" t="s">
        <v>2597</v>
      </c>
      <c r="B7421" t="s">
        <v>2596</v>
      </c>
      <c r="C7421" t="s">
        <v>2595</v>
      </c>
      <c r="D7421">
        <v>11955.55</v>
      </c>
      <c r="E7421">
        <v>69.72</v>
      </c>
      <c r="F7421" t="s">
        <v>2737</v>
      </c>
      <c r="G7421">
        <v>27250529</v>
      </c>
      <c r="H7421" t="s">
        <v>2818</v>
      </c>
      <c r="I7421" s="9">
        <v>43734.947916666664</v>
      </c>
      <c r="J7421" s="8" t="s">
        <v>2737</v>
      </c>
      <c r="K7421">
        <v>272</v>
      </c>
      <c r="L7421">
        <v>768</v>
      </c>
    </row>
    <row r="7422" spans="1:13" hidden="1" x14ac:dyDescent="0.25">
      <c r="A7422" t="s">
        <v>2597</v>
      </c>
      <c r="B7422" t="s">
        <v>2596</v>
      </c>
      <c r="C7422" t="s">
        <v>2595</v>
      </c>
      <c r="D7422">
        <v>11955.55</v>
      </c>
      <c r="E7422">
        <v>11.02</v>
      </c>
      <c r="F7422" t="s">
        <v>2737</v>
      </c>
      <c r="G7422">
        <v>27210100</v>
      </c>
      <c r="H7422" t="s">
        <v>2750</v>
      </c>
      <c r="I7422" s="9">
        <v>43734.947916666664</v>
      </c>
      <c r="J7422" s="8" t="s">
        <v>2737</v>
      </c>
      <c r="K7422">
        <v>272</v>
      </c>
      <c r="L7422">
        <v>768</v>
      </c>
    </row>
    <row r="7423" spans="1:13" hidden="1" x14ac:dyDescent="0.25">
      <c r="A7423" t="s">
        <v>2597</v>
      </c>
      <c r="B7423" t="s">
        <v>2596</v>
      </c>
      <c r="C7423" t="s">
        <v>2595</v>
      </c>
      <c r="D7423">
        <v>11955.55</v>
      </c>
      <c r="E7423">
        <v>1200</v>
      </c>
      <c r="F7423">
        <v>50499</v>
      </c>
      <c r="G7423">
        <v>11250499</v>
      </c>
      <c r="H7423" t="s">
        <v>2807</v>
      </c>
      <c r="I7423" s="9">
        <v>43734.947916666664</v>
      </c>
      <c r="J7423" s="8" t="s">
        <v>2737</v>
      </c>
      <c r="K7423">
        <v>112</v>
      </c>
      <c r="L7423">
        <v>768</v>
      </c>
      <c r="M7423" s="19">
        <v>1255</v>
      </c>
    </row>
    <row r="7424" spans="1:13" hidden="1" x14ac:dyDescent="0.25">
      <c r="A7424" t="s">
        <v>2597</v>
      </c>
      <c r="B7424" t="s">
        <v>2596</v>
      </c>
      <c r="C7424" t="s">
        <v>2595</v>
      </c>
      <c r="D7424">
        <v>11955.55</v>
      </c>
      <c r="E7424">
        <v>11.02</v>
      </c>
      <c r="F7424" t="s">
        <v>2737</v>
      </c>
      <c r="G7424">
        <v>27210100</v>
      </c>
      <c r="H7424" t="s">
        <v>2750</v>
      </c>
      <c r="I7424" s="9">
        <v>43734.947916666664</v>
      </c>
      <c r="J7424" s="8" t="s">
        <v>2737</v>
      </c>
      <c r="K7424">
        <v>272</v>
      </c>
      <c r="L7424">
        <v>768</v>
      </c>
    </row>
    <row r="7425" spans="1:13" hidden="1" x14ac:dyDescent="0.25">
      <c r="A7425" t="s">
        <v>2597</v>
      </c>
      <c r="B7425" t="s">
        <v>2596</v>
      </c>
      <c r="C7425" t="s">
        <v>2595</v>
      </c>
      <c r="D7425">
        <v>11955.55</v>
      </c>
      <c r="E7425">
        <v>6.74</v>
      </c>
      <c r="F7425" t="s">
        <v>2737</v>
      </c>
      <c r="G7425">
        <v>27210100</v>
      </c>
      <c r="H7425" t="s">
        <v>2750</v>
      </c>
      <c r="I7425" s="9">
        <v>43734.947916666664</v>
      </c>
      <c r="J7425" s="8" t="s">
        <v>2737</v>
      </c>
      <c r="K7425">
        <v>272</v>
      </c>
      <c r="L7425">
        <v>768</v>
      </c>
    </row>
    <row r="7426" spans="1:13" hidden="1" x14ac:dyDescent="0.25">
      <c r="A7426" t="s">
        <v>2597</v>
      </c>
      <c r="B7426" t="s">
        <v>2596</v>
      </c>
      <c r="C7426" t="s">
        <v>2595</v>
      </c>
      <c r="D7426">
        <v>11955.55</v>
      </c>
      <c r="E7426">
        <v>6.74</v>
      </c>
      <c r="F7426" t="s">
        <v>2737</v>
      </c>
      <c r="G7426">
        <v>27210100</v>
      </c>
      <c r="H7426" t="s">
        <v>2750</v>
      </c>
      <c r="I7426" s="9">
        <v>43734.947916666664</v>
      </c>
      <c r="J7426" s="8" t="s">
        <v>2737</v>
      </c>
      <c r="K7426">
        <v>272</v>
      </c>
      <c r="L7426">
        <v>768</v>
      </c>
    </row>
    <row r="7427" spans="1:13" hidden="1" x14ac:dyDescent="0.25">
      <c r="A7427" t="s">
        <v>2597</v>
      </c>
      <c r="B7427" t="s">
        <v>2596</v>
      </c>
      <c r="C7427" t="s">
        <v>2595</v>
      </c>
      <c r="D7427">
        <v>11955.55</v>
      </c>
      <c r="E7427">
        <v>5.46</v>
      </c>
      <c r="F7427" t="s">
        <v>2737</v>
      </c>
      <c r="G7427">
        <v>27210100</v>
      </c>
      <c r="H7427" t="s">
        <v>2750</v>
      </c>
      <c r="I7427" s="9">
        <v>43734.947916666664</v>
      </c>
      <c r="J7427" s="8" t="s">
        <v>2737</v>
      </c>
      <c r="K7427">
        <v>272</v>
      </c>
      <c r="L7427">
        <v>768</v>
      </c>
    </row>
    <row r="7428" spans="1:13" hidden="1" x14ac:dyDescent="0.25">
      <c r="A7428" t="s">
        <v>2597</v>
      </c>
      <c r="B7428" t="s">
        <v>2596</v>
      </c>
      <c r="C7428" t="s">
        <v>2595</v>
      </c>
      <c r="D7428">
        <v>11955.55</v>
      </c>
      <c r="E7428">
        <v>5.46</v>
      </c>
      <c r="F7428" t="s">
        <v>2737</v>
      </c>
      <c r="G7428">
        <v>27210100</v>
      </c>
      <c r="H7428" t="s">
        <v>2750</v>
      </c>
      <c r="I7428" s="9">
        <v>43734.947916666664</v>
      </c>
      <c r="J7428" s="8" t="s">
        <v>2737</v>
      </c>
      <c r="K7428">
        <v>272</v>
      </c>
      <c r="L7428">
        <v>768</v>
      </c>
    </row>
    <row r="7429" spans="1:13" hidden="1" x14ac:dyDescent="0.25">
      <c r="A7429" t="s">
        <v>2597</v>
      </c>
      <c r="B7429" t="s">
        <v>2596</v>
      </c>
      <c r="C7429" t="s">
        <v>2595</v>
      </c>
      <c r="D7429">
        <v>11955.55</v>
      </c>
      <c r="E7429">
        <v>-76.5</v>
      </c>
      <c r="F7429" t="s">
        <v>2737</v>
      </c>
      <c r="G7429">
        <v>27050508</v>
      </c>
      <c r="H7429" t="s">
        <v>2816</v>
      </c>
      <c r="I7429" s="9">
        <v>43734.947916666664</v>
      </c>
      <c r="J7429" s="8" t="s">
        <v>2737</v>
      </c>
      <c r="K7429">
        <v>270</v>
      </c>
      <c r="L7429">
        <v>768</v>
      </c>
    </row>
    <row r="7430" spans="1:13" hidden="1" x14ac:dyDescent="0.25">
      <c r="A7430" t="s">
        <v>2597</v>
      </c>
      <c r="B7430" t="s">
        <v>2596</v>
      </c>
      <c r="C7430" t="s">
        <v>2595</v>
      </c>
      <c r="D7430">
        <v>11955.55</v>
      </c>
      <c r="E7430">
        <v>-13.89</v>
      </c>
      <c r="F7430" t="s">
        <v>2737</v>
      </c>
      <c r="G7430">
        <v>27250507</v>
      </c>
      <c r="H7430" t="s">
        <v>2815</v>
      </c>
      <c r="I7430" s="9">
        <v>43734.947916666664</v>
      </c>
      <c r="J7430" s="8" t="s">
        <v>2737</v>
      </c>
      <c r="K7430">
        <v>272</v>
      </c>
      <c r="L7430">
        <v>768</v>
      </c>
    </row>
    <row r="7431" spans="1:13" hidden="1" x14ac:dyDescent="0.25">
      <c r="A7431" t="s">
        <v>2597</v>
      </c>
      <c r="B7431" t="s">
        <v>2596</v>
      </c>
      <c r="C7431" t="s">
        <v>2595</v>
      </c>
      <c r="D7431">
        <v>11955.55</v>
      </c>
      <c r="E7431">
        <v>-8.89</v>
      </c>
      <c r="F7431" t="s">
        <v>2737</v>
      </c>
      <c r="G7431">
        <v>27069171</v>
      </c>
      <c r="H7431" t="s">
        <v>2809</v>
      </c>
      <c r="I7431" s="9">
        <v>43734.947916666664</v>
      </c>
      <c r="J7431" s="8" t="s">
        <v>2737</v>
      </c>
      <c r="K7431">
        <v>270</v>
      </c>
      <c r="L7431">
        <v>768</v>
      </c>
    </row>
    <row r="7432" spans="1:13" hidden="1" x14ac:dyDescent="0.25">
      <c r="A7432" t="s">
        <v>2597</v>
      </c>
      <c r="B7432" t="s">
        <v>2596</v>
      </c>
      <c r="C7432" t="s">
        <v>2595</v>
      </c>
      <c r="D7432">
        <v>11955.55</v>
      </c>
      <c r="E7432">
        <v>-5.46</v>
      </c>
      <c r="F7432" t="s">
        <v>2737</v>
      </c>
      <c r="G7432">
        <v>27210100</v>
      </c>
      <c r="H7432" t="s">
        <v>2750</v>
      </c>
      <c r="I7432" s="9">
        <v>43734.947916666664</v>
      </c>
      <c r="J7432" s="8" t="s">
        <v>2737</v>
      </c>
      <c r="K7432">
        <v>272</v>
      </c>
      <c r="L7432">
        <v>768</v>
      </c>
    </row>
    <row r="7433" spans="1:13" hidden="1" x14ac:dyDescent="0.25">
      <c r="A7433" t="s">
        <v>2597</v>
      </c>
      <c r="B7433" t="s">
        <v>2596</v>
      </c>
      <c r="C7433" t="s">
        <v>2595</v>
      </c>
      <c r="D7433">
        <v>11955.55</v>
      </c>
      <c r="E7433">
        <v>26</v>
      </c>
      <c r="F7433">
        <v>86900</v>
      </c>
      <c r="G7433">
        <v>30032030</v>
      </c>
      <c r="H7433" t="s">
        <v>2829</v>
      </c>
      <c r="I7433" s="9">
        <v>43734.947916666664</v>
      </c>
      <c r="J7433" s="8" t="s">
        <v>2737</v>
      </c>
      <c r="K7433">
        <v>300</v>
      </c>
      <c r="L7433">
        <v>768</v>
      </c>
      <c r="M7433" s="19">
        <v>28</v>
      </c>
    </row>
    <row r="7434" spans="1:13" hidden="1" x14ac:dyDescent="0.25">
      <c r="A7434" t="s">
        <v>2597</v>
      </c>
      <c r="B7434" t="s">
        <v>2596</v>
      </c>
      <c r="C7434" t="s">
        <v>2595</v>
      </c>
      <c r="D7434">
        <v>11955.55</v>
      </c>
      <c r="E7434">
        <v>-5.46</v>
      </c>
      <c r="F7434" t="s">
        <v>2737</v>
      </c>
      <c r="G7434">
        <v>27210100</v>
      </c>
      <c r="H7434" t="s">
        <v>2750</v>
      </c>
      <c r="I7434" s="9">
        <v>43734.947916666664</v>
      </c>
      <c r="J7434" s="8" t="s">
        <v>2737</v>
      </c>
      <c r="K7434">
        <v>272</v>
      </c>
      <c r="L7434">
        <v>768</v>
      </c>
    </row>
    <row r="7435" spans="1:13" hidden="1" x14ac:dyDescent="0.25">
      <c r="A7435" t="s">
        <v>2597</v>
      </c>
      <c r="B7435" t="s">
        <v>2596</v>
      </c>
      <c r="C7435" t="s">
        <v>2595</v>
      </c>
      <c r="D7435">
        <v>11955.55</v>
      </c>
      <c r="E7435">
        <v>-11.02</v>
      </c>
      <c r="F7435" t="s">
        <v>2737</v>
      </c>
      <c r="G7435">
        <v>27210100</v>
      </c>
      <c r="H7435" t="s">
        <v>2750</v>
      </c>
      <c r="I7435" s="9">
        <v>43734.947916666664</v>
      </c>
      <c r="J7435" s="8" t="s">
        <v>2737</v>
      </c>
      <c r="K7435">
        <v>272</v>
      </c>
      <c r="L7435">
        <v>768</v>
      </c>
    </row>
    <row r="7436" spans="1:13" hidden="1" x14ac:dyDescent="0.25">
      <c r="A7436" t="s">
        <v>2597</v>
      </c>
      <c r="B7436" t="s">
        <v>2596</v>
      </c>
      <c r="C7436" t="s">
        <v>2595</v>
      </c>
      <c r="D7436">
        <v>11955.55</v>
      </c>
      <c r="E7436">
        <v>-6.74</v>
      </c>
      <c r="F7436" t="s">
        <v>2737</v>
      </c>
      <c r="G7436">
        <v>27210100</v>
      </c>
      <c r="H7436" t="s">
        <v>2750</v>
      </c>
      <c r="I7436" s="9">
        <v>43734.947916666664</v>
      </c>
      <c r="J7436" s="8" t="s">
        <v>2737</v>
      </c>
      <c r="K7436">
        <v>272</v>
      </c>
      <c r="L7436">
        <v>768</v>
      </c>
    </row>
    <row r="7437" spans="1:13" hidden="1" x14ac:dyDescent="0.25">
      <c r="A7437" t="s">
        <v>2597</v>
      </c>
      <c r="B7437" t="s">
        <v>2596</v>
      </c>
      <c r="C7437" t="s">
        <v>2595</v>
      </c>
      <c r="D7437">
        <v>11955.55</v>
      </c>
      <c r="E7437">
        <v>-6.74</v>
      </c>
      <c r="F7437" t="s">
        <v>2737</v>
      </c>
      <c r="G7437">
        <v>27210100</v>
      </c>
      <c r="H7437" t="s">
        <v>2750</v>
      </c>
      <c r="I7437" s="9">
        <v>43734.947916666664</v>
      </c>
      <c r="J7437" s="8" t="s">
        <v>2737</v>
      </c>
      <c r="K7437">
        <v>272</v>
      </c>
      <c r="L7437">
        <v>768</v>
      </c>
    </row>
    <row r="7438" spans="1:13" hidden="1" x14ac:dyDescent="0.25">
      <c r="A7438" t="s">
        <v>2597</v>
      </c>
      <c r="B7438" t="s">
        <v>2596</v>
      </c>
      <c r="C7438" t="s">
        <v>2595</v>
      </c>
      <c r="D7438">
        <v>11955.55</v>
      </c>
      <c r="E7438">
        <v>-11.92</v>
      </c>
      <c r="F7438" t="s">
        <v>2752</v>
      </c>
      <c r="G7438">
        <v>27038238</v>
      </c>
      <c r="H7438" t="s">
        <v>2753</v>
      </c>
      <c r="I7438" s="9">
        <v>43734.947916666664</v>
      </c>
      <c r="J7438" s="8" t="s">
        <v>2737</v>
      </c>
      <c r="K7438">
        <v>270</v>
      </c>
      <c r="L7438">
        <v>768</v>
      </c>
    </row>
    <row r="7439" spans="1:13" hidden="1" x14ac:dyDescent="0.25">
      <c r="A7439" t="s">
        <v>2597</v>
      </c>
      <c r="B7439" t="s">
        <v>2596</v>
      </c>
      <c r="C7439" t="s">
        <v>2595</v>
      </c>
      <c r="D7439">
        <v>11955.55</v>
      </c>
      <c r="E7439">
        <v>-11.92</v>
      </c>
      <c r="F7439" t="s">
        <v>2752</v>
      </c>
      <c r="G7439">
        <v>27038238</v>
      </c>
      <c r="H7439" t="s">
        <v>2753</v>
      </c>
      <c r="I7439" s="9">
        <v>43734.947916666664</v>
      </c>
      <c r="J7439" s="8" t="s">
        <v>2737</v>
      </c>
      <c r="K7439">
        <v>270</v>
      </c>
      <c r="L7439">
        <v>768</v>
      </c>
    </row>
    <row r="7440" spans="1:13" hidden="1" x14ac:dyDescent="0.25">
      <c r="A7440" t="s">
        <v>2597</v>
      </c>
      <c r="B7440" t="s">
        <v>2596</v>
      </c>
      <c r="C7440" t="s">
        <v>2595</v>
      </c>
      <c r="D7440">
        <v>11955.55</v>
      </c>
      <c r="E7440">
        <v>-21.57</v>
      </c>
      <c r="F7440" t="s">
        <v>2737</v>
      </c>
      <c r="G7440">
        <v>27013399</v>
      </c>
      <c r="H7440" t="s">
        <v>2739</v>
      </c>
      <c r="I7440" s="9">
        <v>43734.947916666664</v>
      </c>
      <c r="J7440" s="8" t="s">
        <v>2737</v>
      </c>
      <c r="K7440">
        <v>270</v>
      </c>
      <c r="L7440">
        <v>768</v>
      </c>
    </row>
    <row r="7441" spans="1:13" hidden="1" x14ac:dyDescent="0.25">
      <c r="A7441" t="s">
        <v>2597</v>
      </c>
      <c r="B7441" t="s">
        <v>2596</v>
      </c>
      <c r="C7441" t="s">
        <v>2595</v>
      </c>
      <c r="D7441">
        <v>11955.55</v>
      </c>
      <c r="E7441">
        <v>-7.35</v>
      </c>
      <c r="F7441" t="s">
        <v>2737</v>
      </c>
      <c r="G7441">
        <v>27013393</v>
      </c>
      <c r="H7441" t="s">
        <v>2834</v>
      </c>
      <c r="I7441" s="9">
        <v>43734.947916666664</v>
      </c>
      <c r="J7441" s="8" t="s">
        <v>2737</v>
      </c>
      <c r="K7441">
        <v>270</v>
      </c>
      <c r="L7441">
        <v>768</v>
      </c>
    </row>
    <row r="7442" spans="1:13" hidden="1" x14ac:dyDescent="0.25">
      <c r="A7442" t="s">
        <v>2597</v>
      </c>
      <c r="B7442" t="s">
        <v>2596</v>
      </c>
      <c r="C7442" t="s">
        <v>2595</v>
      </c>
      <c r="D7442">
        <v>11955.55</v>
      </c>
      <c r="E7442">
        <v>-7.35</v>
      </c>
      <c r="F7442" t="s">
        <v>2737</v>
      </c>
      <c r="G7442">
        <v>27013393</v>
      </c>
      <c r="H7442" t="s">
        <v>2834</v>
      </c>
      <c r="I7442" s="9">
        <v>43734.947916666664</v>
      </c>
      <c r="J7442" s="8" t="s">
        <v>2737</v>
      </c>
      <c r="K7442">
        <v>270</v>
      </c>
      <c r="L7442">
        <v>768</v>
      </c>
    </row>
    <row r="7443" spans="1:13" hidden="1" x14ac:dyDescent="0.25">
      <c r="A7443" t="s">
        <v>2597</v>
      </c>
      <c r="B7443" t="s">
        <v>2596</v>
      </c>
      <c r="C7443" t="s">
        <v>2595</v>
      </c>
      <c r="D7443">
        <v>11955.55</v>
      </c>
      <c r="E7443">
        <v>45.98</v>
      </c>
      <c r="F7443" t="s">
        <v>2737</v>
      </c>
      <c r="G7443">
        <v>27280023</v>
      </c>
      <c r="H7443" t="s">
        <v>2949</v>
      </c>
      <c r="I7443" s="9">
        <v>43734.947916666664</v>
      </c>
      <c r="J7443" s="8" t="s">
        <v>2737</v>
      </c>
      <c r="K7443">
        <v>272</v>
      </c>
      <c r="L7443">
        <v>768</v>
      </c>
    </row>
    <row r="7444" spans="1:13" hidden="1" x14ac:dyDescent="0.25">
      <c r="A7444" t="s">
        <v>2597</v>
      </c>
      <c r="B7444" t="s">
        <v>2596</v>
      </c>
      <c r="C7444" t="s">
        <v>2595</v>
      </c>
      <c r="D7444">
        <v>11955.55</v>
      </c>
      <c r="E7444">
        <v>45</v>
      </c>
      <c r="F7444">
        <v>86850</v>
      </c>
      <c r="G7444">
        <v>30032038</v>
      </c>
      <c r="H7444" t="s">
        <v>2830</v>
      </c>
      <c r="I7444" s="9">
        <v>43734.947916666664</v>
      </c>
      <c r="J7444" s="8" t="s">
        <v>2737</v>
      </c>
      <c r="K7444">
        <v>300</v>
      </c>
      <c r="L7444">
        <v>768</v>
      </c>
      <c r="M7444" s="19">
        <v>48</v>
      </c>
    </row>
    <row r="7445" spans="1:13" hidden="1" x14ac:dyDescent="0.25">
      <c r="A7445" t="s">
        <v>2597</v>
      </c>
      <c r="B7445" t="s">
        <v>2596</v>
      </c>
      <c r="C7445" t="s">
        <v>2595</v>
      </c>
      <c r="D7445">
        <v>11955.55</v>
      </c>
      <c r="E7445">
        <v>9.27</v>
      </c>
      <c r="F7445" t="s">
        <v>2737</v>
      </c>
      <c r="G7445">
        <v>27069286</v>
      </c>
      <c r="H7445" t="s">
        <v>2916</v>
      </c>
      <c r="I7445" s="9">
        <v>43734.947916666664</v>
      </c>
      <c r="J7445" s="8" t="s">
        <v>2737</v>
      </c>
      <c r="K7445">
        <v>270</v>
      </c>
      <c r="L7445">
        <v>768</v>
      </c>
    </row>
    <row r="7446" spans="1:13" hidden="1" x14ac:dyDescent="0.25">
      <c r="A7446" t="s">
        <v>2597</v>
      </c>
      <c r="B7446" t="s">
        <v>2596</v>
      </c>
      <c r="C7446" t="s">
        <v>2595</v>
      </c>
      <c r="D7446">
        <v>11955.55</v>
      </c>
      <c r="E7446">
        <v>9.7100000000000009</v>
      </c>
      <c r="F7446" t="s">
        <v>2737</v>
      </c>
      <c r="G7446">
        <v>27069175</v>
      </c>
      <c r="H7446" t="s">
        <v>2948</v>
      </c>
      <c r="I7446" s="9">
        <v>43734.947916666664</v>
      </c>
      <c r="J7446" s="8" t="s">
        <v>2737</v>
      </c>
      <c r="K7446">
        <v>270</v>
      </c>
      <c r="L7446">
        <v>768</v>
      </c>
    </row>
    <row r="7447" spans="1:13" hidden="1" x14ac:dyDescent="0.25">
      <c r="A7447" t="s">
        <v>2597</v>
      </c>
      <c r="B7447" t="s">
        <v>2596</v>
      </c>
      <c r="C7447" t="s">
        <v>2595</v>
      </c>
      <c r="D7447">
        <v>11955.55</v>
      </c>
      <c r="E7447">
        <v>8.83</v>
      </c>
      <c r="F7447" t="s">
        <v>2737</v>
      </c>
      <c r="G7447">
        <v>27217035</v>
      </c>
      <c r="H7447" t="s">
        <v>2947</v>
      </c>
      <c r="I7447" s="9">
        <v>43734.947916666664</v>
      </c>
      <c r="J7447" s="8" t="s">
        <v>2737</v>
      </c>
      <c r="K7447">
        <v>272</v>
      </c>
      <c r="L7447">
        <v>768</v>
      </c>
    </row>
    <row r="7448" spans="1:13" hidden="1" x14ac:dyDescent="0.25">
      <c r="A7448" t="s">
        <v>2597</v>
      </c>
      <c r="B7448" t="s">
        <v>2596</v>
      </c>
      <c r="C7448" t="s">
        <v>2595</v>
      </c>
      <c r="D7448">
        <v>11955.55</v>
      </c>
      <c r="E7448">
        <v>41.47</v>
      </c>
      <c r="F7448" t="s">
        <v>2737</v>
      </c>
      <c r="G7448">
        <v>27069272</v>
      </c>
      <c r="H7448" t="s">
        <v>2786</v>
      </c>
      <c r="I7448" s="9">
        <v>43734.947916666664</v>
      </c>
      <c r="J7448" s="8" t="s">
        <v>2737</v>
      </c>
      <c r="K7448">
        <v>270</v>
      </c>
      <c r="L7448">
        <v>768</v>
      </c>
    </row>
    <row r="7449" spans="1:13" hidden="1" x14ac:dyDescent="0.25">
      <c r="A7449" t="s">
        <v>2597</v>
      </c>
      <c r="B7449" t="s">
        <v>2596</v>
      </c>
      <c r="C7449" t="s">
        <v>2595</v>
      </c>
      <c r="D7449">
        <v>11955.55</v>
      </c>
      <c r="E7449">
        <v>8.34</v>
      </c>
      <c r="F7449" t="s">
        <v>2737</v>
      </c>
      <c r="G7449">
        <v>27069318</v>
      </c>
      <c r="H7449" t="s">
        <v>2950</v>
      </c>
      <c r="I7449" s="9">
        <v>43734.947916666664</v>
      </c>
      <c r="J7449" s="8" t="s">
        <v>2737</v>
      </c>
      <c r="K7449">
        <v>270</v>
      </c>
      <c r="L7449">
        <v>768</v>
      </c>
    </row>
    <row r="7450" spans="1:13" hidden="1" x14ac:dyDescent="0.25">
      <c r="A7450" t="s">
        <v>2597</v>
      </c>
      <c r="B7450" t="s">
        <v>2596</v>
      </c>
      <c r="C7450" t="s">
        <v>2595</v>
      </c>
      <c r="D7450">
        <v>11955.55</v>
      </c>
      <c r="E7450">
        <v>11.1</v>
      </c>
      <c r="F7450" t="s">
        <v>2737</v>
      </c>
      <c r="G7450">
        <v>27069215</v>
      </c>
      <c r="H7450" t="s">
        <v>2792</v>
      </c>
      <c r="I7450" s="9">
        <v>43734.947916666664</v>
      </c>
      <c r="J7450" s="8" t="s">
        <v>2737</v>
      </c>
      <c r="K7450">
        <v>270</v>
      </c>
      <c r="L7450">
        <v>768</v>
      </c>
    </row>
    <row r="7451" spans="1:13" hidden="1" x14ac:dyDescent="0.25">
      <c r="A7451" t="s">
        <v>2597</v>
      </c>
      <c r="B7451" t="s">
        <v>2596</v>
      </c>
      <c r="C7451" t="s">
        <v>2595</v>
      </c>
      <c r="D7451">
        <v>11955.55</v>
      </c>
      <c r="E7451">
        <v>11.1</v>
      </c>
      <c r="F7451" t="s">
        <v>2737</v>
      </c>
      <c r="G7451">
        <v>27069215</v>
      </c>
      <c r="H7451" t="s">
        <v>2792</v>
      </c>
      <c r="I7451" s="9">
        <v>43734.947916666664</v>
      </c>
      <c r="J7451" s="8" t="s">
        <v>2737</v>
      </c>
      <c r="K7451">
        <v>270</v>
      </c>
      <c r="L7451">
        <v>768</v>
      </c>
    </row>
    <row r="7452" spans="1:13" hidden="1" x14ac:dyDescent="0.25">
      <c r="A7452" t="s">
        <v>2597</v>
      </c>
      <c r="B7452" t="s">
        <v>2596</v>
      </c>
      <c r="C7452" t="s">
        <v>2595</v>
      </c>
      <c r="D7452">
        <v>11955.55</v>
      </c>
      <c r="E7452">
        <v>-11.1</v>
      </c>
      <c r="F7452" t="s">
        <v>2737</v>
      </c>
      <c r="G7452">
        <v>27069215</v>
      </c>
      <c r="H7452" t="s">
        <v>2792</v>
      </c>
      <c r="I7452" s="9">
        <v>43734.947916666664</v>
      </c>
      <c r="J7452" s="8" t="s">
        <v>2737</v>
      </c>
      <c r="K7452">
        <v>270</v>
      </c>
      <c r="L7452">
        <v>768</v>
      </c>
    </row>
    <row r="7453" spans="1:13" hidden="1" x14ac:dyDescent="0.25">
      <c r="A7453" t="s">
        <v>2597</v>
      </c>
      <c r="B7453" t="s">
        <v>2596</v>
      </c>
      <c r="C7453" t="s">
        <v>2595</v>
      </c>
      <c r="D7453">
        <v>11955.55</v>
      </c>
      <c r="E7453">
        <v>104.72</v>
      </c>
      <c r="F7453">
        <v>50564</v>
      </c>
      <c r="G7453">
        <v>27050564</v>
      </c>
      <c r="H7453" t="s">
        <v>2793</v>
      </c>
      <c r="I7453" s="9">
        <v>43734.947916666664</v>
      </c>
      <c r="J7453" s="8" t="s">
        <v>2737</v>
      </c>
      <c r="K7453">
        <v>270</v>
      </c>
      <c r="L7453">
        <v>768</v>
      </c>
    </row>
    <row r="7454" spans="1:13" hidden="1" x14ac:dyDescent="0.25">
      <c r="A7454" t="s">
        <v>2597</v>
      </c>
      <c r="B7454" t="s">
        <v>2596</v>
      </c>
      <c r="C7454" t="s">
        <v>2595</v>
      </c>
      <c r="D7454">
        <v>11955.55</v>
      </c>
      <c r="E7454">
        <v>218</v>
      </c>
      <c r="F7454" t="s">
        <v>2863</v>
      </c>
      <c r="G7454">
        <v>25024515</v>
      </c>
      <c r="H7454" t="s">
        <v>2864</v>
      </c>
      <c r="I7454" s="9">
        <v>43734.947916666664</v>
      </c>
      <c r="J7454" s="8" t="s">
        <v>2737</v>
      </c>
      <c r="K7454">
        <v>250</v>
      </c>
      <c r="L7454">
        <v>768</v>
      </c>
    </row>
    <row r="7455" spans="1:13" hidden="1" x14ac:dyDescent="0.25">
      <c r="A7455" t="s">
        <v>2597</v>
      </c>
      <c r="B7455" t="s">
        <v>2596</v>
      </c>
      <c r="C7455" t="s">
        <v>2595</v>
      </c>
      <c r="D7455">
        <v>11955.55</v>
      </c>
      <c r="E7455">
        <v>46</v>
      </c>
      <c r="F7455">
        <v>85025</v>
      </c>
      <c r="G7455">
        <v>30032110</v>
      </c>
      <c r="H7455" t="s">
        <v>2776</v>
      </c>
      <c r="I7455" s="9">
        <v>43734.947916666664</v>
      </c>
      <c r="J7455" s="8" t="s">
        <v>2737</v>
      </c>
      <c r="K7455">
        <v>300</v>
      </c>
      <c r="L7455">
        <v>768</v>
      </c>
      <c r="M7455" s="19">
        <v>49</v>
      </c>
    </row>
    <row r="7456" spans="1:13" hidden="1" x14ac:dyDescent="0.25">
      <c r="A7456" t="s">
        <v>2597</v>
      </c>
      <c r="B7456" t="s">
        <v>2596</v>
      </c>
      <c r="C7456" t="s">
        <v>2595</v>
      </c>
      <c r="D7456">
        <v>11955.55</v>
      </c>
      <c r="E7456">
        <v>44</v>
      </c>
      <c r="F7456" t="s">
        <v>2737</v>
      </c>
      <c r="G7456">
        <v>25024769</v>
      </c>
      <c r="H7456" t="s">
        <v>2741</v>
      </c>
      <c r="I7456" s="9">
        <v>43734.947916666664</v>
      </c>
      <c r="J7456" s="8" t="s">
        <v>2737</v>
      </c>
      <c r="K7456">
        <v>250</v>
      </c>
      <c r="L7456">
        <v>768</v>
      </c>
    </row>
    <row r="7457" spans="1:13" hidden="1" x14ac:dyDescent="0.25">
      <c r="A7457" t="s">
        <v>2597</v>
      </c>
      <c r="B7457" t="s">
        <v>2596</v>
      </c>
      <c r="C7457" t="s">
        <v>2595</v>
      </c>
      <c r="D7457">
        <v>11955.55</v>
      </c>
      <c r="E7457">
        <v>19.16</v>
      </c>
      <c r="F7457" t="s">
        <v>2737</v>
      </c>
      <c r="G7457">
        <v>25824575</v>
      </c>
      <c r="H7457" t="s">
        <v>3017</v>
      </c>
      <c r="I7457" s="9">
        <v>43734.947916666664</v>
      </c>
      <c r="J7457" s="8" t="s">
        <v>2737</v>
      </c>
      <c r="K7457">
        <v>258</v>
      </c>
      <c r="L7457">
        <v>768</v>
      </c>
    </row>
    <row r="7458" spans="1:13" hidden="1" x14ac:dyDescent="0.25">
      <c r="A7458" t="s">
        <v>2597</v>
      </c>
      <c r="B7458" t="s">
        <v>2596</v>
      </c>
      <c r="C7458" t="s">
        <v>2595</v>
      </c>
      <c r="D7458">
        <v>11955.55</v>
      </c>
      <c r="E7458">
        <v>67.86</v>
      </c>
      <c r="F7458" t="s">
        <v>2737</v>
      </c>
      <c r="G7458">
        <v>25024061</v>
      </c>
      <c r="H7458" t="s">
        <v>3133</v>
      </c>
      <c r="I7458" s="9">
        <v>43734.947916666664</v>
      </c>
      <c r="J7458" s="8" t="s">
        <v>2737</v>
      </c>
      <c r="K7458">
        <v>250</v>
      </c>
      <c r="L7458">
        <v>768</v>
      </c>
    </row>
    <row r="7459" spans="1:13" hidden="1" x14ac:dyDescent="0.25">
      <c r="A7459" t="s">
        <v>2597</v>
      </c>
      <c r="B7459" t="s">
        <v>2596</v>
      </c>
      <c r="C7459" t="s">
        <v>2595</v>
      </c>
      <c r="D7459">
        <v>11955.55</v>
      </c>
      <c r="E7459">
        <v>28</v>
      </c>
      <c r="F7459" t="s">
        <v>3045</v>
      </c>
      <c r="G7459">
        <v>25021331</v>
      </c>
      <c r="H7459" t="s">
        <v>3046</v>
      </c>
      <c r="I7459" s="9">
        <v>43734.947916666664</v>
      </c>
      <c r="J7459" s="8" t="s">
        <v>2737</v>
      </c>
      <c r="K7459">
        <v>250</v>
      </c>
      <c r="L7459">
        <v>768</v>
      </c>
    </row>
    <row r="7460" spans="1:13" hidden="1" x14ac:dyDescent="0.25">
      <c r="A7460" t="s">
        <v>2597</v>
      </c>
      <c r="B7460" t="s">
        <v>2596</v>
      </c>
      <c r="C7460" t="s">
        <v>2595</v>
      </c>
      <c r="D7460">
        <v>11955.55</v>
      </c>
      <c r="E7460">
        <v>5</v>
      </c>
      <c r="F7460">
        <v>20445</v>
      </c>
      <c r="G7460">
        <v>25920445</v>
      </c>
      <c r="H7460" t="s">
        <v>3154</v>
      </c>
      <c r="I7460" s="9">
        <v>43734.947916666664</v>
      </c>
      <c r="J7460" s="8" t="s">
        <v>2737</v>
      </c>
      <c r="K7460">
        <v>259</v>
      </c>
      <c r="L7460">
        <v>768</v>
      </c>
    </row>
    <row r="7461" spans="1:13" hidden="1" x14ac:dyDescent="0.25">
      <c r="A7461" t="s">
        <v>2597</v>
      </c>
      <c r="B7461" t="s">
        <v>2596</v>
      </c>
      <c r="C7461" t="s">
        <v>2595</v>
      </c>
      <c r="D7461">
        <v>11955.55</v>
      </c>
      <c r="E7461">
        <v>6</v>
      </c>
      <c r="F7461" t="s">
        <v>2737</v>
      </c>
      <c r="G7461">
        <v>25932661</v>
      </c>
      <c r="H7461" t="s">
        <v>2805</v>
      </c>
      <c r="I7461" s="9">
        <v>43734.947916666664</v>
      </c>
      <c r="J7461" s="8" t="s">
        <v>2737</v>
      </c>
      <c r="K7461">
        <v>259</v>
      </c>
      <c r="L7461">
        <v>768</v>
      </c>
    </row>
    <row r="7462" spans="1:13" hidden="1" x14ac:dyDescent="0.25">
      <c r="A7462" t="s">
        <v>2597</v>
      </c>
      <c r="B7462" t="s">
        <v>2596</v>
      </c>
      <c r="C7462" t="s">
        <v>2595</v>
      </c>
      <c r="D7462">
        <v>11955.55</v>
      </c>
      <c r="E7462">
        <v>85.8</v>
      </c>
      <c r="F7462" t="s">
        <v>2803</v>
      </c>
      <c r="G7462">
        <v>25024698</v>
      </c>
      <c r="H7462" t="s">
        <v>2804</v>
      </c>
      <c r="I7462" s="9">
        <v>43734.947916666664</v>
      </c>
      <c r="J7462" s="8" t="s">
        <v>2737</v>
      </c>
      <c r="K7462">
        <v>250</v>
      </c>
      <c r="L7462">
        <v>768</v>
      </c>
    </row>
    <row r="7463" spans="1:13" hidden="1" x14ac:dyDescent="0.25">
      <c r="A7463" t="s">
        <v>2597</v>
      </c>
      <c r="B7463" t="s">
        <v>2596</v>
      </c>
      <c r="C7463" t="s">
        <v>2595</v>
      </c>
      <c r="D7463">
        <v>11955.55</v>
      </c>
      <c r="E7463">
        <v>13</v>
      </c>
      <c r="F7463" t="s">
        <v>2737</v>
      </c>
      <c r="G7463">
        <v>25924174</v>
      </c>
      <c r="H7463" t="s">
        <v>2861</v>
      </c>
      <c r="I7463" s="9">
        <v>43734.947916666664</v>
      </c>
      <c r="J7463" s="8" t="s">
        <v>2737</v>
      </c>
      <c r="K7463">
        <v>259</v>
      </c>
      <c r="L7463">
        <v>768</v>
      </c>
    </row>
    <row r="7464" spans="1:13" hidden="1" x14ac:dyDescent="0.25">
      <c r="A7464" t="s">
        <v>2597</v>
      </c>
      <c r="B7464" t="s">
        <v>2596</v>
      </c>
      <c r="C7464" t="s">
        <v>2595</v>
      </c>
      <c r="D7464">
        <v>11955.55</v>
      </c>
      <c r="E7464">
        <v>5</v>
      </c>
      <c r="F7464" t="s">
        <v>2737</v>
      </c>
      <c r="G7464">
        <v>25923983</v>
      </c>
      <c r="H7464" t="s">
        <v>2859</v>
      </c>
      <c r="I7464" s="9">
        <v>43734.947916666664</v>
      </c>
      <c r="J7464" s="8" t="s">
        <v>2737</v>
      </c>
      <c r="K7464">
        <v>259</v>
      </c>
      <c r="L7464">
        <v>768</v>
      </c>
    </row>
    <row r="7465" spans="1:13" hidden="1" x14ac:dyDescent="0.25">
      <c r="A7465" t="s">
        <v>2597</v>
      </c>
      <c r="B7465" t="s">
        <v>2596</v>
      </c>
      <c r="C7465" t="s">
        <v>2595</v>
      </c>
      <c r="D7465">
        <v>11955.55</v>
      </c>
      <c r="E7465">
        <v>85</v>
      </c>
      <c r="F7465">
        <v>87340</v>
      </c>
      <c r="G7465">
        <v>30032320</v>
      </c>
      <c r="H7465" t="s">
        <v>3248</v>
      </c>
      <c r="I7465" s="9">
        <v>43734.947916666664</v>
      </c>
      <c r="J7465" s="8" t="s">
        <v>2737</v>
      </c>
      <c r="K7465">
        <v>300</v>
      </c>
      <c r="L7465">
        <v>768</v>
      </c>
      <c r="M7465" s="19">
        <v>89</v>
      </c>
    </row>
    <row r="7466" spans="1:13" hidden="1" x14ac:dyDescent="0.25">
      <c r="A7466" t="s">
        <v>2597</v>
      </c>
      <c r="B7466" t="s">
        <v>2596</v>
      </c>
      <c r="C7466" t="s">
        <v>2595</v>
      </c>
      <c r="D7466">
        <v>11955.55</v>
      </c>
      <c r="E7466">
        <v>6</v>
      </c>
      <c r="F7466">
        <v>23780</v>
      </c>
      <c r="G7466">
        <v>25923780</v>
      </c>
      <c r="H7466" t="s">
        <v>2810</v>
      </c>
      <c r="I7466" s="9">
        <v>43734.947916666664</v>
      </c>
      <c r="J7466" s="8" t="s">
        <v>2737</v>
      </c>
      <c r="K7466">
        <v>259</v>
      </c>
      <c r="L7466">
        <v>768</v>
      </c>
    </row>
    <row r="7467" spans="1:13" hidden="1" x14ac:dyDescent="0.25">
      <c r="A7467" t="s">
        <v>2597</v>
      </c>
      <c r="B7467" t="s">
        <v>2596</v>
      </c>
      <c r="C7467" t="s">
        <v>2595</v>
      </c>
      <c r="D7467">
        <v>11955.55</v>
      </c>
      <c r="E7467">
        <v>6</v>
      </c>
      <c r="F7467" t="s">
        <v>2737</v>
      </c>
      <c r="G7467">
        <v>25932661</v>
      </c>
      <c r="H7467" t="s">
        <v>2805</v>
      </c>
      <c r="I7467" s="9">
        <v>43734.947916666664</v>
      </c>
      <c r="J7467" s="8" t="s">
        <v>2737</v>
      </c>
      <c r="K7467">
        <v>259</v>
      </c>
      <c r="L7467">
        <v>768</v>
      </c>
    </row>
    <row r="7468" spans="1:13" hidden="1" x14ac:dyDescent="0.25">
      <c r="A7468" t="s">
        <v>2597</v>
      </c>
      <c r="B7468" t="s">
        <v>2596</v>
      </c>
      <c r="C7468" t="s">
        <v>2595</v>
      </c>
      <c r="D7468">
        <v>11955.55</v>
      </c>
      <c r="E7468">
        <v>5</v>
      </c>
      <c r="F7468">
        <v>20227</v>
      </c>
      <c r="G7468">
        <v>25920227</v>
      </c>
      <c r="H7468" t="s">
        <v>2797</v>
      </c>
      <c r="I7468" s="9">
        <v>43734.947916666664</v>
      </c>
      <c r="J7468" s="8" t="s">
        <v>2737</v>
      </c>
      <c r="K7468">
        <v>259</v>
      </c>
      <c r="L7468">
        <v>768</v>
      </c>
    </row>
    <row r="7469" spans="1:13" hidden="1" x14ac:dyDescent="0.25">
      <c r="A7469" t="s">
        <v>2597</v>
      </c>
      <c r="B7469" t="s">
        <v>2596</v>
      </c>
      <c r="C7469" t="s">
        <v>2595</v>
      </c>
      <c r="D7469">
        <v>11955.55</v>
      </c>
      <c r="E7469">
        <v>10</v>
      </c>
      <c r="F7469" t="s">
        <v>2737</v>
      </c>
      <c r="G7469">
        <v>25932666</v>
      </c>
      <c r="H7469" t="s">
        <v>2860</v>
      </c>
      <c r="I7469" s="9">
        <v>43734.947916666664</v>
      </c>
      <c r="J7469" s="8" t="s">
        <v>2737</v>
      </c>
      <c r="K7469">
        <v>259</v>
      </c>
      <c r="L7469">
        <v>768</v>
      </c>
    </row>
    <row r="7470" spans="1:13" hidden="1" x14ac:dyDescent="0.25">
      <c r="A7470" t="s">
        <v>2597</v>
      </c>
      <c r="B7470" t="s">
        <v>2596</v>
      </c>
      <c r="C7470" t="s">
        <v>2595</v>
      </c>
      <c r="D7470">
        <v>11955.55</v>
      </c>
      <c r="E7470">
        <v>5</v>
      </c>
      <c r="F7470">
        <v>20278</v>
      </c>
      <c r="G7470">
        <v>25920278</v>
      </c>
      <c r="H7470" t="s">
        <v>2798</v>
      </c>
      <c r="I7470" s="9">
        <v>43734.947916666664</v>
      </c>
      <c r="J7470" s="8" t="s">
        <v>2737</v>
      </c>
      <c r="K7470">
        <v>259</v>
      </c>
      <c r="L7470">
        <v>768</v>
      </c>
    </row>
    <row r="7471" spans="1:13" hidden="1" x14ac:dyDescent="0.25">
      <c r="A7471" t="s">
        <v>2597</v>
      </c>
      <c r="B7471" t="s">
        <v>2596</v>
      </c>
      <c r="C7471" t="s">
        <v>2595</v>
      </c>
      <c r="D7471">
        <v>11955.55</v>
      </c>
      <c r="E7471">
        <v>5</v>
      </c>
      <c r="F7471">
        <v>20278</v>
      </c>
      <c r="G7471">
        <v>25920278</v>
      </c>
      <c r="H7471" t="s">
        <v>2798</v>
      </c>
      <c r="I7471" s="9">
        <v>43734.947916666664</v>
      </c>
      <c r="J7471" s="8" t="s">
        <v>2737</v>
      </c>
      <c r="K7471">
        <v>259</v>
      </c>
      <c r="L7471">
        <v>768</v>
      </c>
    </row>
    <row r="7472" spans="1:13" hidden="1" x14ac:dyDescent="0.25">
      <c r="A7472" t="s">
        <v>2597</v>
      </c>
      <c r="B7472" t="s">
        <v>2596</v>
      </c>
      <c r="C7472" t="s">
        <v>2595</v>
      </c>
      <c r="D7472">
        <v>11955.55</v>
      </c>
      <c r="E7472">
        <v>11</v>
      </c>
      <c r="F7472">
        <v>20732</v>
      </c>
      <c r="G7472">
        <v>25920732</v>
      </c>
      <c r="H7472" t="s">
        <v>3142</v>
      </c>
      <c r="I7472" s="9">
        <v>43734.947916666664</v>
      </c>
      <c r="J7472" s="8" t="s">
        <v>2737</v>
      </c>
      <c r="K7472">
        <v>259</v>
      </c>
      <c r="L7472">
        <v>768</v>
      </c>
    </row>
    <row r="7473" spans="1:13" hidden="1" x14ac:dyDescent="0.25">
      <c r="A7473" t="s">
        <v>2597</v>
      </c>
      <c r="B7473" t="s">
        <v>2596</v>
      </c>
      <c r="C7473" t="s">
        <v>2595</v>
      </c>
      <c r="D7473">
        <v>11955.55</v>
      </c>
      <c r="E7473">
        <v>6</v>
      </c>
      <c r="F7473" t="s">
        <v>2737</v>
      </c>
      <c r="G7473">
        <v>25932661</v>
      </c>
      <c r="H7473" t="s">
        <v>2805</v>
      </c>
      <c r="I7473" s="9">
        <v>43734.947916666664</v>
      </c>
      <c r="J7473" s="8" t="s">
        <v>2737</v>
      </c>
      <c r="K7473">
        <v>259</v>
      </c>
      <c r="L7473">
        <v>768</v>
      </c>
    </row>
    <row r="7474" spans="1:13" hidden="1" x14ac:dyDescent="0.25">
      <c r="A7474" t="s">
        <v>2597</v>
      </c>
      <c r="B7474" t="s">
        <v>2596</v>
      </c>
      <c r="C7474" t="s">
        <v>2595</v>
      </c>
      <c r="D7474">
        <v>11955.55</v>
      </c>
      <c r="E7474">
        <v>5</v>
      </c>
      <c r="F7474">
        <v>20227</v>
      </c>
      <c r="G7474">
        <v>25920227</v>
      </c>
      <c r="H7474" t="s">
        <v>2797</v>
      </c>
      <c r="I7474" s="9">
        <v>43734.947916666664</v>
      </c>
      <c r="J7474" s="8" t="s">
        <v>2737</v>
      </c>
      <c r="K7474">
        <v>259</v>
      </c>
      <c r="L7474">
        <v>768</v>
      </c>
    </row>
    <row r="7475" spans="1:13" hidden="1" x14ac:dyDescent="0.25">
      <c r="A7475" t="s">
        <v>2597</v>
      </c>
      <c r="B7475" t="s">
        <v>2596</v>
      </c>
      <c r="C7475" t="s">
        <v>2595</v>
      </c>
      <c r="D7475">
        <v>11955.55</v>
      </c>
      <c r="E7475">
        <v>722</v>
      </c>
      <c r="F7475">
        <v>50523</v>
      </c>
      <c r="G7475">
        <v>37050523</v>
      </c>
      <c r="H7475" t="s">
        <v>2850</v>
      </c>
      <c r="I7475" s="9">
        <v>43734.947916666664</v>
      </c>
      <c r="J7475" s="8" t="s">
        <v>2737</v>
      </c>
      <c r="K7475">
        <v>370</v>
      </c>
      <c r="L7475">
        <v>768</v>
      </c>
      <c r="M7475" s="19">
        <v>756</v>
      </c>
    </row>
    <row r="7476" spans="1:13" hidden="1" x14ac:dyDescent="0.25">
      <c r="A7476" t="s">
        <v>2672</v>
      </c>
      <c r="B7476" t="s">
        <v>3249</v>
      </c>
      <c r="C7476" t="s">
        <v>2670</v>
      </c>
      <c r="D7476">
        <v>14145.24</v>
      </c>
      <c r="E7476">
        <v>45</v>
      </c>
      <c r="F7476">
        <v>86850</v>
      </c>
      <c r="G7476">
        <v>30032038</v>
      </c>
      <c r="H7476" t="s">
        <v>2830</v>
      </c>
      <c r="I7476" s="9">
        <v>43923.225694444445</v>
      </c>
      <c r="J7476" s="8" t="s">
        <v>2737</v>
      </c>
      <c r="K7476">
        <v>300</v>
      </c>
      <c r="L7476">
        <v>788</v>
      </c>
      <c r="M7476" s="19">
        <v>48</v>
      </c>
    </row>
    <row r="7477" spans="1:13" hidden="1" x14ac:dyDescent="0.25">
      <c r="A7477" t="s">
        <v>2672</v>
      </c>
      <c r="B7477" t="s">
        <v>3249</v>
      </c>
      <c r="C7477" t="s">
        <v>2670</v>
      </c>
      <c r="D7477">
        <v>14145.24</v>
      </c>
      <c r="E7477">
        <v>5</v>
      </c>
      <c r="F7477" t="s">
        <v>2737</v>
      </c>
      <c r="G7477">
        <v>25920459</v>
      </c>
      <c r="H7477" t="s">
        <v>2801</v>
      </c>
      <c r="I7477" s="9">
        <v>43923.225694444445</v>
      </c>
      <c r="J7477" s="8" t="s">
        <v>2737</v>
      </c>
      <c r="K7477">
        <v>259</v>
      </c>
      <c r="L7477">
        <v>788</v>
      </c>
    </row>
    <row r="7478" spans="1:13" hidden="1" x14ac:dyDescent="0.25">
      <c r="A7478" t="s">
        <v>2672</v>
      </c>
      <c r="B7478" t="s">
        <v>3249</v>
      </c>
      <c r="C7478" t="s">
        <v>2670</v>
      </c>
      <c r="D7478">
        <v>14145.24</v>
      </c>
      <c r="E7478">
        <v>6</v>
      </c>
      <c r="F7478" t="s">
        <v>2737</v>
      </c>
      <c r="G7478">
        <v>25932661</v>
      </c>
      <c r="H7478" t="s">
        <v>2805</v>
      </c>
      <c r="I7478" s="9">
        <v>43923.225694444445</v>
      </c>
      <c r="J7478" s="8" t="s">
        <v>2737</v>
      </c>
      <c r="K7478">
        <v>259</v>
      </c>
      <c r="L7478">
        <v>788</v>
      </c>
    </row>
    <row r="7479" spans="1:13" hidden="1" x14ac:dyDescent="0.25">
      <c r="A7479" t="s">
        <v>2672</v>
      </c>
      <c r="B7479" t="s">
        <v>3249</v>
      </c>
      <c r="C7479" t="s">
        <v>2670</v>
      </c>
      <c r="D7479">
        <v>14145.24</v>
      </c>
      <c r="E7479">
        <v>5</v>
      </c>
      <c r="F7479">
        <v>20227</v>
      </c>
      <c r="G7479">
        <v>25920227</v>
      </c>
      <c r="H7479" t="s">
        <v>2797</v>
      </c>
      <c r="I7479" s="9">
        <v>43923.225694444445</v>
      </c>
      <c r="J7479" s="8" t="s">
        <v>2737</v>
      </c>
      <c r="K7479">
        <v>259</v>
      </c>
      <c r="L7479">
        <v>788</v>
      </c>
    </row>
    <row r="7480" spans="1:13" hidden="1" x14ac:dyDescent="0.25">
      <c r="A7480" t="s">
        <v>2672</v>
      </c>
      <c r="B7480" t="s">
        <v>3249</v>
      </c>
      <c r="C7480" t="s">
        <v>2670</v>
      </c>
      <c r="D7480">
        <v>14145.24</v>
      </c>
      <c r="E7480">
        <v>6</v>
      </c>
      <c r="F7480">
        <v>23780</v>
      </c>
      <c r="G7480">
        <v>25923780</v>
      </c>
      <c r="H7480" t="s">
        <v>2810</v>
      </c>
      <c r="I7480" s="9">
        <v>43923.225694444445</v>
      </c>
      <c r="J7480" s="8" t="s">
        <v>2737</v>
      </c>
      <c r="K7480">
        <v>259</v>
      </c>
      <c r="L7480">
        <v>788</v>
      </c>
    </row>
    <row r="7481" spans="1:13" hidden="1" x14ac:dyDescent="0.25">
      <c r="A7481" t="s">
        <v>2672</v>
      </c>
      <c r="B7481" t="s">
        <v>3249</v>
      </c>
      <c r="C7481" t="s">
        <v>2670</v>
      </c>
      <c r="D7481">
        <v>14145.24</v>
      </c>
      <c r="E7481">
        <v>5</v>
      </c>
      <c r="F7481">
        <v>20278</v>
      </c>
      <c r="G7481">
        <v>25920278</v>
      </c>
      <c r="H7481" t="s">
        <v>2798</v>
      </c>
      <c r="I7481" s="9">
        <v>43923.225694444445</v>
      </c>
      <c r="J7481" s="8" t="s">
        <v>2737</v>
      </c>
      <c r="K7481">
        <v>259</v>
      </c>
      <c r="L7481">
        <v>788</v>
      </c>
    </row>
    <row r="7482" spans="1:13" hidden="1" x14ac:dyDescent="0.25">
      <c r="A7482" t="s">
        <v>2672</v>
      </c>
      <c r="B7482" t="s">
        <v>3249</v>
      </c>
      <c r="C7482" t="s">
        <v>2670</v>
      </c>
      <c r="D7482">
        <v>14145.24</v>
      </c>
      <c r="E7482">
        <v>15</v>
      </c>
      <c r="F7482">
        <v>21892</v>
      </c>
      <c r="G7482">
        <v>25921892</v>
      </c>
      <c r="H7482" t="s">
        <v>2799</v>
      </c>
      <c r="I7482" s="9">
        <v>43923.225694444445</v>
      </c>
      <c r="J7482" s="8" t="s">
        <v>2737</v>
      </c>
      <c r="K7482">
        <v>259</v>
      </c>
      <c r="L7482">
        <v>788</v>
      </c>
    </row>
    <row r="7483" spans="1:13" hidden="1" x14ac:dyDescent="0.25">
      <c r="A7483" t="s">
        <v>2672</v>
      </c>
      <c r="B7483" t="s">
        <v>3249</v>
      </c>
      <c r="C7483" t="s">
        <v>2670</v>
      </c>
      <c r="D7483">
        <v>14145.24</v>
      </c>
      <c r="E7483">
        <v>13</v>
      </c>
      <c r="F7483">
        <v>23733</v>
      </c>
      <c r="G7483">
        <v>25923733</v>
      </c>
      <c r="H7483" t="s">
        <v>2794</v>
      </c>
      <c r="I7483" s="9">
        <v>43923.225694444445</v>
      </c>
      <c r="J7483" s="8" t="s">
        <v>2737</v>
      </c>
      <c r="K7483">
        <v>259</v>
      </c>
      <c r="L7483">
        <v>788</v>
      </c>
    </row>
    <row r="7484" spans="1:13" hidden="1" x14ac:dyDescent="0.25">
      <c r="A7484" t="s">
        <v>2672</v>
      </c>
      <c r="B7484" t="s">
        <v>3249</v>
      </c>
      <c r="C7484" t="s">
        <v>2670</v>
      </c>
      <c r="D7484">
        <v>14145.24</v>
      </c>
      <c r="E7484">
        <v>21</v>
      </c>
      <c r="F7484" t="s">
        <v>2803</v>
      </c>
      <c r="G7484">
        <v>25024698</v>
      </c>
      <c r="H7484" t="s">
        <v>2804</v>
      </c>
      <c r="I7484" s="9">
        <v>43923.225694444445</v>
      </c>
      <c r="J7484" s="8" t="s">
        <v>2737</v>
      </c>
      <c r="K7484">
        <v>250</v>
      </c>
      <c r="L7484">
        <v>788</v>
      </c>
    </row>
    <row r="7485" spans="1:13" hidden="1" x14ac:dyDescent="0.25">
      <c r="A7485" t="s">
        <v>2672</v>
      </c>
      <c r="B7485" t="s">
        <v>3249</v>
      </c>
      <c r="C7485" t="s">
        <v>2670</v>
      </c>
      <c r="D7485">
        <v>14145.24</v>
      </c>
      <c r="E7485">
        <v>6</v>
      </c>
      <c r="F7485" t="s">
        <v>2737</v>
      </c>
      <c r="G7485">
        <v>25932661</v>
      </c>
      <c r="H7485" t="s">
        <v>2805</v>
      </c>
      <c r="I7485" s="9">
        <v>43923.225694444445</v>
      </c>
      <c r="J7485" s="8" t="s">
        <v>2737</v>
      </c>
      <c r="K7485">
        <v>259</v>
      </c>
      <c r="L7485">
        <v>788</v>
      </c>
    </row>
    <row r="7486" spans="1:13" hidden="1" x14ac:dyDescent="0.25">
      <c r="A7486" t="s">
        <v>2672</v>
      </c>
      <c r="B7486" t="s">
        <v>3249</v>
      </c>
      <c r="C7486" t="s">
        <v>2670</v>
      </c>
      <c r="D7486">
        <v>14145.24</v>
      </c>
      <c r="E7486">
        <v>13</v>
      </c>
      <c r="F7486">
        <v>23733</v>
      </c>
      <c r="G7486">
        <v>25923733</v>
      </c>
      <c r="H7486" t="s">
        <v>2794</v>
      </c>
      <c r="I7486" s="9">
        <v>43923.225694444445</v>
      </c>
      <c r="J7486" s="8" t="s">
        <v>2737</v>
      </c>
      <c r="K7486">
        <v>259</v>
      </c>
      <c r="L7486">
        <v>788</v>
      </c>
    </row>
    <row r="7487" spans="1:13" hidden="1" x14ac:dyDescent="0.25">
      <c r="A7487" t="s">
        <v>2672</v>
      </c>
      <c r="B7487" t="s">
        <v>3249</v>
      </c>
      <c r="C7487" t="s">
        <v>2670</v>
      </c>
      <c r="D7487">
        <v>14145.24</v>
      </c>
      <c r="E7487">
        <v>238</v>
      </c>
      <c r="F7487">
        <v>86920</v>
      </c>
      <c r="G7487">
        <v>30033330</v>
      </c>
      <c r="H7487" t="s">
        <v>2992</v>
      </c>
      <c r="I7487" s="9">
        <v>43923.225694444445</v>
      </c>
      <c r="J7487" s="8" t="s">
        <v>2737</v>
      </c>
      <c r="K7487">
        <v>300</v>
      </c>
      <c r="L7487">
        <v>788</v>
      </c>
      <c r="M7487" s="19">
        <v>125</v>
      </c>
    </row>
    <row r="7488" spans="1:13" hidden="1" x14ac:dyDescent="0.25">
      <c r="A7488" t="s">
        <v>2672</v>
      </c>
      <c r="B7488" t="s">
        <v>3249</v>
      </c>
      <c r="C7488" t="s">
        <v>2670</v>
      </c>
      <c r="D7488">
        <v>14145.24</v>
      </c>
      <c r="E7488">
        <v>5</v>
      </c>
      <c r="F7488">
        <v>20278</v>
      </c>
      <c r="G7488">
        <v>25920278</v>
      </c>
      <c r="H7488" t="s">
        <v>2798</v>
      </c>
      <c r="I7488" s="9">
        <v>43923.225694444445</v>
      </c>
      <c r="J7488" s="8" t="s">
        <v>2737</v>
      </c>
      <c r="K7488">
        <v>259</v>
      </c>
      <c r="L7488">
        <v>788</v>
      </c>
    </row>
    <row r="7489" spans="1:13" hidden="1" x14ac:dyDescent="0.25">
      <c r="A7489" t="s">
        <v>2672</v>
      </c>
      <c r="B7489" t="s">
        <v>3249</v>
      </c>
      <c r="C7489" t="s">
        <v>2670</v>
      </c>
      <c r="D7489">
        <v>14145.24</v>
      </c>
      <c r="E7489">
        <v>13</v>
      </c>
      <c r="F7489">
        <v>23733</v>
      </c>
      <c r="G7489">
        <v>25923733</v>
      </c>
      <c r="H7489" t="s">
        <v>2794</v>
      </c>
      <c r="I7489" s="9">
        <v>43923.225694444445</v>
      </c>
      <c r="J7489" s="8" t="s">
        <v>2737</v>
      </c>
      <c r="K7489">
        <v>259</v>
      </c>
      <c r="L7489">
        <v>788</v>
      </c>
    </row>
    <row r="7490" spans="1:13" hidden="1" x14ac:dyDescent="0.25">
      <c r="A7490" t="s">
        <v>2672</v>
      </c>
      <c r="B7490" t="s">
        <v>3249</v>
      </c>
      <c r="C7490" t="s">
        <v>2670</v>
      </c>
      <c r="D7490">
        <v>14145.24</v>
      </c>
      <c r="E7490">
        <v>5</v>
      </c>
      <c r="F7490">
        <v>20227</v>
      </c>
      <c r="G7490">
        <v>25920227</v>
      </c>
      <c r="H7490" t="s">
        <v>2797</v>
      </c>
      <c r="I7490" s="9">
        <v>43923.225694444445</v>
      </c>
      <c r="J7490" s="8" t="s">
        <v>2737</v>
      </c>
      <c r="K7490">
        <v>259</v>
      </c>
      <c r="L7490">
        <v>788</v>
      </c>
    </row>
    <row r="7491" spans="1:13" hidden="1" x14ac:dyDescent="0.25">
      <c r="A7491" t="s">
        <v>2672</v>
      </c>
      <c r="B7491" t="s">
        <v>3249</v>
      </c>
      <c r="C7491" t="s">
        <v>2670</v>
      </c>
      <c r="D7491">
        <v>14145.24</v>
      </c>
      <c r="E7491">
        <v>15</v>
      </c>
      <c r="F7491">
        <v>21892</v>
      </c>
      <c r="G7491">
        <v>25921892</v>
      </c>
      <c r="H7491" t="s">
        <v>2799</v>
      </c>
      <c r="I7491" s="9">
        <v>43923.225694444445</v>
      </c>
      <c r="J7491" s="8" t="s">
        <v>2737</v>
      </c>
      <c r="K7491">
        <v>259</v>
      </c>
      <c r="L7491">
        <v>788</v>
      </c>
    </row>
    <row r="7492" spans="1:13" hidden="1" x14ac:dyDescent="0.25">
      <c r="A7492" t="s">
        <v>2672</v>
      </c>
      <c r="B7492" t="s">
        <v>3249</v>
      </c>
      <c r="C7492" t="s">
        <v>2670</v>
      </c>
      <c r="D7492">
        <v>14145.24</v>
      </c>
      <c r="E7492">
        <v>6</v>
      </c>
      <c r="F7492" t="s">
        <v>2737</v>
      </c>
      <c r="G7492">
        <v>25932661</v>
      </c>
      <c r="H7492" t="s">
        <v>2805</v>
      </c>
      <c r="I7492" s="9">
        <v>43923.225694444445</v>
      </c>
      <c r="J7492" s="8" t="s">
        <v>2737</v>
      </c>
      <c r="K7492">
        <v>259</v>
      </c>
      <c r="L7492">
        <v>788</v>
      </c>
    </row>
    <row r="7493" spans="1:13" hidden="1" x14ac:dyDescent="0.25">
      <c r="A7493" t="s">
        <v>2672</v>
      </c>
      <c r="B7493" t="s">
        <v>3249</v>
      </c>
      <c r="C7493" t="s">
        <v>2670</v>
      </c>
      <c r="D7493">
        <v>14145.24</v>
      </c>
      <c r="E7493">
        <v>13</v>
      </c>
      <c r="F7493">
        <v>23733</v>
      </c>
      <c r="G7493">
        <v>25923733</v>
      </c>
      <c r="H7493" t="s">
        <v>2794</v>
      </c>
      <c r="I7493" s="9">
        <v>43923.225694444445</v>
      </c>
      <c r="J7493" s="8" t="s">
        <v>2737</v>
      </c>
      <c r="K7493">
        <v>259</v>
      </c>
      <c r="L7493">
        <v>788</v>
      </c>
    </row>
    <row r="7494" spans="1:13" hidden="1" x14ac:dyDescent="0.25">
      <c r="A7494" t="s">
        <v>2672</v>
      </c>
      <c r="B7494" t="s">
        <v>3249</v>
      </c>
      <c r="C7494" t="s">
        <v>2670</v>
      </c>
      <c r="D7494">
        <v>14145.24</v>
      </c>
      <c r="E7494">
        <v>7</v>
      </c>
      <c r="F7494">
        <v>23733</v>
      </c>
      <c r="G7494">
        <v>25923733</v>
      </c>
      <c r="H7494" t="s">
        <v>2794</v>
      </c>
      <c r="I7494" s="9">
        <v>43923.225694444445</v>
      </c>
      <c r="J7494" s="8" t="s">
        <v>2737</v>
      </c>
      <c r="K7494">
        <v>259</v>
      </c>
      <c r="L7494">
        <v>788</v>
      </c>
    </row>
    <row r="7495" spans="1:13" hidden="1" x14ac:dyDescent="0.25">
      <c r="A7495" t="s">
        <v>2672</v>
      </c>
      <c r="B7495" t="s">
        <v>3249</v>
      </c>
      <c r="C7495" t="s">
        <v>2670</v>
      </c>
      <c r="D7495">
        <v>14145.24</v>
      </c>
      <c r="E7495">
        <v>5</v>
      </c>
      <c r="F7495">
        <v>20227</v>
      </c>
      <c r="G7495">
        <v>25920227</v>
      </c>
      <c r="H7495" t="s">
        <v>2797</v>
      </c>
      <c r="I7495" s="9">
        <v>43923.225694444445</v>
      </c>
      <c r="J7495" s="8" t="s">
        <v>2737</v>
      </c>
      <c r="K7495">
        <v>259</v>
      </c>
      <c r="L7495">
        <v>788</v>
      </c>
    </row>
    <row r="7496" spans="1:13" hidden="1" x14ac:dyDescent="0.25">
      <c r="A7496" t="s">
        <v>2672</v>
      </c>
      <c r="B7496" t="s">
        <v>3249</v>
      </c>
      <c r="C7496" t="s">
        <v>2670</v>
      </c>
      <c r="D7496">
        <v>14145.24</v>
      </c>
      <c r="E7496">
        <v>6</v>
      </c>
      <c r="F7496">
        <v>23780</v>
      </c>
      <c r="G7496">
        <v>25923780</v>
      </c>
      <c r="H7496" t="s">
        <v>2810</v>
      </c>
      <c r="I7496" s="9">
        <v>43923.225694444445</v>
      </c>
      <c r="J7496" s="8" t="s">
        <v>2737</v>
      </c>
      <c r="K7496">
        <v>259</v>
      </c>
      <c r="L7496">
        <v>788</v>
      </c>
    </row>
    <row r="7497" spans="1:13" hidden="1" x14ac:dyDescent="0.25">
      <c r="A7497" t="s">
        <v>2672</v>
      </c>
      <c r="B7497" t="s">
        <v>3249</v>
      </c>
      <c r="C7497" t="s">
        <v>2670</v>
      </c>
      <c r="D7497">
        <v>14145.24</v>
      </c>
      <c r="E7497">
        <v>5</v>
      </c>
      <c r="F7497">
        <v>20278</v>
      </c>
      <c r="G7497">
        <v>25920278</v>
      </c>
      <c r="H7497" t="s">
        <v>2798</v>
      </c>
      <c r="I7497" s="9">
        <v>43923.225694444445</v>
      </c>
      <c r="J7497" s="8" t="s">
        <v>2737</v>
      </c>
      <c r="K7497">
        <v>259</v>
      </c>
      <c r="L7497">
        <v>788</v>
      </c>
    </row>
    <row r="7498" spans="1:13" hidden="1" x14ac:dyDescent="0.25">
      <c r="A7498" t="s">
        <v>2672</v>
      </c>
      <c r="B7498" t="s">
        <v>3249</v>
      </c>
      <c r="C7498" t="s">
        <v>2670</v>
      </c>
      <c r="D7498">
        <v>14145.24</v>
      </c>
      <c r="E7498">
        <v>46</v>
      </c>
      <c r="F7498">
        <v>85025</v>
      </c>
      <c r="G7498">
        <v>30032110</v>
      </c>
      <c r="H7498" t="s">
        <v>2776</v>
      </c>
      <c r="I7498" s="9">
        <v>43923.225694444445</v>
      </c>
      <c r="J7498" s="8" t="s">
        <v>2737</v>
      </c>
      <c r="K7498">
        <v>300</v>
      </c>
      <c r="L7498">
        <v>788</v>
      </c>
      <c r="M7498" s="19">
        <v>49</v>
      </c>
    </row>
    <row r="7499" spans="1:13" hidden="1" x14ac:dyDescent="0.25">
      <c r="A7499" t="s">
        <v>2672</v>
      </c>
      <c r="B7499" t="s">
        <v>3249</v>
      </c>
      <c r="C7499" t="s">
        <v>2670</v>
      </c>
      <c r="D7499">
        <v>14145.24</v>
      </c>
      <c r="E7499">
        <v>6</v>
      </c>
      <c r="F7499" t="s">
        <v>2737</v>
      </c>
      <c r="G7499">
        <v>25932661</v>
      </c>
      <c r="H7499" t="s">
        <v>2805</v>
      </c>
      <c r="I7499" s="9">
        <v>43923.225694444445</v>
      </c>
      <c r="J7499" s="8" t="s">
        <v>2737</v>
      </c>
      <c r="K7499">
        <v>259</v>
      </c>
      <c r="L7499">
        <v>788</v>
      </c>
    </row>
    <row r="7500" spans="1:13" hidden="1" x14ac:dyDescent="0.25">
      <c r="A7500" t="s">
        <v>2672</v>
      </c>
      <c r="B7500" t="s">
        <v>3249</v>
      </c>
      <c r="C7500" t="s">
        <v>2670</v>
      </c>
      <c r="D7500">
        <v>14145.24</v>
      </c>
      <c r="E7500">
        <v>15</v>
      </c>
      <c r="F7500">
        <v>21892</v>
      </c>
      <c r="G7500">
        <v>25921892</v>
      </c>
      <c r="H7500" t="s">
        <v>2799</v>
      </c>
      <c r="I7500" s="9">
        <v>43923.225694444445</v>
      </c>
      <c r="J7500" s="8" t="s">
        <v>2737</v>
      </c>
      <c r="K7500">
        <v>259</v>
      </c>
      <c r="L7500">
        <v>788</v>
      </c>
    </row>
    <row r="7501" spans="1:13" hidden="1" x14ac:dyDescent="0.25">
      <c r="A7501" t="s">
        <v>2672</v>
      </c>
      <c r="B7501" t="s">
        <v>3249</v>
      </c>
      <c r="C7501" t="s">
        <v>2670</v>
      </c>
      <c r="D7501">
        <v>14145.24</v>
      </c>
      <c r="E7501">
        <v>13</v>
      </c>
      <c r="F7501">
        <v>23733</v>
      </c>
      <c r="G7501">
        <v>25923733</v>
      </c>
      <c r="H7501" t="s">
        <v>2794</v>
      </c>
      <c r="I7501" s="9">
        <v>43923.225694444445</v>
      </c>
      <c r="J7501" s="8" t="s">
        <v>2737</v>
      </c>
      <c r="K7501">
        <v>259</v>
      </c>
      <c r="L7501">
        <v>788</v>
      </c>
    </row>
    <row r="7502" spans="1:13" hidden="1" x14ac:dyDescent="0.25">
      <c r="A7502" t="s">
        <v>2672</v>
      </c>
      <c r="B7502" t="s">
        <v>3249</v>
      </c>
      <c r="C7502" t="s">
        <v>2670</v>
      </c>
      <c r="D7502">
        <v>14145.24</v>
      </c>
      <c r="E7502">
        <v>247</v>
      </c>
      <c r="F7502">
        <v>80100</v>
      </c>
      <c r="G7502">
        <v>30032401</v>
      </c>
      <c r="H7502" t="s">
        <v>2831</v>
      </c>
      <c r="I7502" s="9">
        <v>43923.225694444445</v>
      </c>
      <c r="J7502" s="8" t="s">
        <v>2737</v>
      </c>
      <c r="K7502">
        <v>300</v>
      </c>
      <c r="L7502">
        <v>788</v>
      </c>
      <c r="M7502" s="19">
        <v>259</v>
      </c>
    </row>
    <row r="7503" spans="1:13" hidden="1" x14ac:dyDescent="0.25">
      <c r="A7503" t="s">
        <v>2672</v>
      </c>
      <c r="B7503" t="s">
        <v>3249</v>
      </c>
      <c r="C7503" t="s">
        <v>2670</v>
      </c>
      <c r="D7503">
        <v>14145.24</v>
      </c>
      <c r="E7503">
        <v>30</v>
      </c>
      <c r="F7503">
        <v>81001</v>
      </c>
      <c r="G7503">
        <v>30032001</v>
      </c>
      <c r="H7503" t="s">
        <v>2886</v>
      </c>
      <c r="I7503" s="9">
        <v>43923.225694444445</v>
      </c>
      <c r="J7503" s="8" t="s">
        <v>2737</v>
      </c>
      <c r="K7503">
        <v>300</v>
      </c>
      <c r="L7503">
        <v>788</v>
      </c>
      <c r="M7503" s="19">
        <v>32</v>
      </c>
    </row>
    <row r="7504" spans="1:13" hidden="1" x14ac:dyDescent="0.25">
      <c r="A7504" t="s">
        <v>2672</v>
      </c>
      <c r="B7504" t="s">
        <v>3249</v>
      </c>
      <c r="C7504" t="s">
        <v>2670</v>
      </c>
      <c r="D7504">
        <v>14145.24</v>
      </c>
      <c r="E7504">
        <v>27.34</v>
      </c>
      <c r="F7504" t="s">
        <v>2737</v>
      </c>
      <c r="G7504">
        <v>27013399</v>
      </c>
      <c r="H7504" t="s">
        <v>2739</v>
      </c>
      <c r="I7504" s="9">
        <v>43923.225694444445</v>
      </c>
      <c r="J7504" s="8" t="s">
        <v>2737</v>
      </c>
      <c r="K7504">
        <v>270</v>
      </c>
      <c r="L7504">
        <v>788</v>
      </c>
    </row>
    <row r="7505" spans="1:12" hidden="1" x14ac:dyDescent="0.25">
      <c r="A7505" t="s">
        <v>2672</v>
      </c>
      <c r="B7505" t="s">
        <v>3249</v>
      </c>
      <c r="C7505" t="s">
        <v>2670</v>
      </c>
      <c r="D7505">
        <v>14145.24</v>
      </c>
      <c r="E7505">
        <v>10.53</v>
      </c>
      <c r="F7505" t="s">
        <v>2737</v>
      </c>
      <c r="G7505">
        <v>27013394</v>
      </c>
      <c r="H7505" t="s">
        <v>2789</v>
      </c>
      <c r="I7505" s="9">
        <v>43923.225694444445</v>
      </c>
      <c r="J7505" s="8" t="s">
        <v>2737</v>
      </c>
      <c r="K7505">
        <v>270</v>
      </c>
      <c r="L7505">
        <v>788</v>
      </c>
    </row>
    <row r="7506" spans="1:12" hidden="1" x14ac:dyDescent="0.25">
      <c r="A7506" t="s">
        <v>2672</v>
      </c>
      <c r="B7506" t="s">
        <v>3249</v>
      </c>
      <c r="C7506" t="s">
        <v>2670</v>
      </c>
      <c r="D7506">
        <v>14145.24</v>
      </c>
      <c r="E7506">
        <v>22.56</v>
      </c>
      <c r="F7506" t="s">
        <v>2752</v>
      </c>
      <c r="G7506">
        <v>27038238</v>
      </c>
      <c r="H7506" t="s">
        <v>2753</v>
      </c>
      <c r="I7506" s="9">
        <v>43923.225694444445</v>
      </c>
      <c r="J7506" s="8" t="s">
        <v>2737</v>
      </c>
      <c r="K7506">
        <v>270</v>
      </c>
      <c r="L7506">
        <v>788</v>
      </c>
    </row>
    <row r="7507" spans="1:12" hidden="1" x14ac:dyDescent="0.25">
      <c r="A7507" t="s">
        <v>2672</v>
      </c>
      <c r="B7507" t="s">
        <v>3249</v>
      </c>
      <c r="C7507" t="s">
        <v>2670</v>
      </c>
      <c r="D7507">
        <v>14145.24</v>
      </c>
      <c r="E7507">
        <v>22.56</v>
      </c>
      <c r="F7507" t="s">
        <v>2752</v>
      </c>
      <c r="G7507">
        <v>27038238</v>
      </c>
      <c r="H7507" t="s">
        <v>2753</v>
      </c>
      <c r="I7507" s="9">
        <v>43923.225694444445</v>
      </c>
      <c r="J7507" s="8" t="s">
        <v>2737</v>
      </c>
      <c r="K7507">
        <v>270</v>
      </c>
      <c r="L7507">
        <v>788</v>
      </c>
    </row>
    <row r="7508" spans="1:12" hidden="1" x14ac:dyDescent="0.25">
      <c r="A7508" t="s">
        <v>2672</v>
      </c>
      <c r="B7508" t="s">
        <v>3249</v>
      </c>
      <c r="C7508" t="s">
        <v>2670</v>
      </c>
      <c r="D7508">
        <v>14145.24</v>
      </c>
      <c r="E7508">
        <v>11.59</v>
      </c>
      <c r="F7508" t="s">
        <v>2737</v>
      </c>
      <c r="G7508">
        <v>27069212</v>
      </c>
      <c r="H7508" t="s">
        <v>2754</v>
      </c>
      <c r="I7508" s="9">
        <v>43923.225694444445</v>
      </c>
      <c r="J7508" s="8" t="s">
        <v>2737</v>
      </c>
      <c r="K7508">
        <v>270</v>
      </c>
      <c r="L7508">
        <v>788</v>
      </c>
    </row>
    <row r="7509" spans="1:12" hidden="1" x14ac:dyDescent="0.25">
      <c r="A7509" t="s">
        <v>2672</v>
      </c>
      <c r="B7509" t="s">
        <v>3249</v>
      </c>
      <c r="C7509" t="s">
        <v>2670</v>
      </c>
      <c r="D7509">
        <v>14145.24</v>
      </c>
      <c r="E7509">
        <v>7.35</v>
      </c>
      <c r="F7509" t="s">
        <v>2737</v>
      </c>
      <c r="G7509">
        <v>27013392</v>
      </c>
      <c r="H7509" t="s">
        <v>2755</v>
      </c>
      <c r="I7509" s="9">
        <v>43923.225694444445</v>
      </c>
      <c r="J7509" s="8" t="s">
        <v>2737</v>
      </c>
      <c r="K7509">
        <v>270</v>
      </c>
      <c r="L7509">
        <v>788</v>
      </c>
    </row>
    <row r="7510" spans="1:12" hidden="1" x14ac:dyDescent="0.25">
      <c r="A7510" t="s">
        <v>2672</v>
      </c>
      <c r="B7510" t="s">
        <v>3249</v>
      </c>
      <c r="C7510" t="s">
        <v>2670</v>
      </c>
      <c r="D7510">
        <v>14145.24</v>
      </c>
      <c r="E7510">
        <v>7.35</v>
      </c>
      <c r="F7510" t="s">
        <v>2737</v>
      </c>
      <c r="G7510">
        <v>27013392</v>
      </c>
      <c r="H7510" t="s">
        <v>2755</v>
      </c>
      <c r="I7510" s="9">
        <v>43923.225694444445</v>
      </c>
      <c r="J7510" s="8" t="s">
        <v>2737</v>
      </c>
      <c r="K7510">
        <v>270</v>
      </c>
      <c r="L7510">
        <v>788</v>
      </c>
    </row>
    <row r="7511" spans="1:12" hidden="1" x14ac:dyDescent="0.25">
      <c r="A7511" t="s">
        <v>2672</v>
      </c>
      <c r="B7511" t="s">
        <v>3249</v>
      </c>
      <c r="C7511" t="s">
        <v>2670</v>
      </c>
      <c r="D7511">
        <v>14145.24</v>
      </c>
      <c r="E7511">
        <v>7.35</v>
      </c>
      <c r="F7511" t="s">
        <v>2737</v>
      </c>
      <c r="G7511">
        <v>27013393</v>
      </c>
      <c r="H7511" t="s">
        <v>2834</v>
      </c>
      <c r="I7511" s="9">
        <v>43923.225694444445</v>
      </c>
      <c r="J7511" s="8" t="s">
        <v>2737</v>
      </c>
      <c r="K7511">
        <v>270</v>
      </c>
      <c r="L7511">
        <v>788</v>
      </c>
    </row>
    <row r="7512" spans="1:12" hidden="1" x14ac:dyDescent="0.25">
      <c r="A7512" t="s">
        <v>2672</v>
      </c>
      <c r="B7512" t="s">
        <v>3249</v>
      </c>
      <c r="C7512" t="s">
        <v>2670</v>
      </c>
      <c r="D7512">
        <v>14145.24</v>
      </c>
      <c r="E7512">
        <v>5.46</v>
      </c>
      <c r="F7512" t="s">
        <v>2737</v>
      </c>
      <c r="G7512">
        <v>27069165</v>
      </c>
      <c r="H7512" t="s">
        <v>2806</v>
      </c>
      <c r="I7512" s="9">
        <v>43923.225694444445</v>
      </c>
      <c r="J7512" s="8" t="s">
        <v>2737</v>
      </c>
      <c r="K7512">
        <v>270</v>
      </c>
      <c r="L7512">
        <v>788</v>
      </c>
    </row>
    <row r="7513" spans="1:12" hidden="1" x14ac:dyDescent="0.25">
      <c r="A7513" t="s">
        <v>2672</v>
      </c>
      <c r="B7513" t="s">
        <v>3249</v>
      </c>
      <c r="C7513" t="s">
        <v>2670</v>
      </c>
      <c r="D7513">
        <v>14145.24</v>
      </c>
      <c r="E7513">
        <v>8.57</v>
      </c>
      <c r="F7513" t="s">
        <v>2737</v>
      </c>
      <c r="G7513">
        <v>27069276</v>
      </c>
      <c r="H7513" t="s">
        <v>2813</v>
      </c>
      <c r="I7513" s="9">
        <v>43923.225694444445</v>
      </c>
      <c r="J7513" s="8" t="s">
        <v>2737</v>
      </c>
      <c r="K7513">
        <v>270</v>
      </c>
      <c r="L7513">
        <v>788</v>
      </c>
    </row>
    <row r="7514" spans="1:12" hidden="1" x14ac:dyDescent="0.25">
      <c r="A7514" t="s">
        <v>2672</v>
      </c>
      <c r="B7514" t="s">
        <v>3249</v>
      </c>
      <c r="C7514" t="s">
        <v>2670</v>
      </c>
      <c r="D7514">
        <v>14145.24</v>
      </c>
      <c r="E7514">
        <v>30.05</v>
      </c>
      <c r="F7514" t="s">
        <v>2737</v>
      </c>
      <c r="G7514">
        <v>27069167</v>
      </c>
      <c r="H7514" t="s">
        <v>2790</v>
      </c>
      <c r="I7514" s="9">
        <v>43923.225694444445</v>
      </c>
      <c r="J7514" s="8" t="s">
        <v>2737</v>
      </c>
      <c r="K7514">
        <v>270</v>
      </c>
      <c r="L7514">
        <v>788</v>
      </c>
    </row>
    <row r="7515" spans="1:12" hidden="1" x14ac:dyDescent="0.25">
      <c r="A7515" t="s">
        <v>2672</v>
      </c>
      <c r="B7515" t="s">
        <v>3249</v>
      </c>
      <c r="C7515" t="s">
        <v>2670</v>
      </c>
      <c r="D7515">
        <v>14145.24</v>
      </c>
      <c r="E7515">
        <v>11.59</v>
      </c>
      <c r="F7515" t="s">
        <v>2737</v>
      </c>
      <c r="G7515">
        <v>27069212</v>
      </c>
      <c r="H7515" t="s">
        <v>2754</v>
      </c>
      <c r="I7515" s="9">
        <v>43923.225694444445</v>
      </c>
      <c r="J7515" s="8" t="s">
        <v>2737</v>
      </c>
      <c r="K7515">
        <v>270</v>
      </c>
      <c r="L7515">
        <v>788</v>
      </c>
    </row>
    <row r="7516" spans="1:12" hidden="1" x14ac:dyDescent="0.25">
      <c r="A7516" t="s">
        <v>2672</v>
      </c>
      <c r="B7516" t="s">
        <v>3249</v>
      </c>
      <c r="C7516" t="s">
        <v>2670</v>
      </c>
      <c r="D7516">
        <v>14145.24</v>
      </c>
      <c r="E7516">
        <v>7.35</v>
      </c>
      <c r="F7516" t="s">
        <v>2737</v>
      </c>
      <c r="G7516">
        <v>27013392</v>
      </c>
      <c r="H7516" t="s">
        <v>2755</v>
      </c>
      <c r="I7516" s="9">
        <v>43923.225694444445</v>
      </c>
      <c r="J7516" s="8" t="s">
        <v>2737</v>
      </c>
      <c r="K7516">
        <v>270</v>
      </c>
      <c r="L7516">
        <v>788</v>
      </c>
    </row>
    <row r="7517" spans="1:12" hidden="1" x14ac:dyDescent="0.25">
      <c r="A7517" t="s">
        <v>2672</v>
      </c>
      <c r="B7517" t="s">
        <v>3249</v>
      </c>
      <c r="C7517" t="s">
        <v>2670</v>
      </c>
      <c r="D7517">
        <v>14145.24</v>
      </c>
      <c r="E7517">
        <v>7.35</v>
      </c>
      <c r="F7517" t="s">
        <v>2737</v>
      </c>
      <c r="G7517">
        <v>27013393</v>
      </c>
      <c r="H7517" t="s">
        <v>2834</v>
      </c>
      <c r="I7517" s="9">
        <v>43923.225694444445</v>
      </c>
      <c r="J7517" s="8" t="s">
        <v>2737</v>
      </c>
      <c r="K7517">
        <v>270</v>
      </c>
      <c r="L7517">
        <v>788</v>
      </c>
    </row>
    <row r="7518" spans="1:12" hidden="1" x14ac:dyDescent="0.25">
      <c r="A7518" t="s">
        <v>2672</v>
      </c>
      <c r="B7518" t="s">
        <v>3249</v>
      </c>
      <c r="C7518" t="s">
        <v>2670</v>
      </c>
      <c r="D7518">
        <v>14145.24</v>
      </c>
      <c r="E7518">
        <v>7.35</v>
      </c>
      <c r="F7518" t="s">
        <v>2737</v>
      </c>
      <c r="G7518">
        <v>27013393</v>
      </c>
      <c r="H7518" t="s">
        <v>2834</v>
      </c>
      <c r="I7518" s="9">
        <v>43923.225694444445</v>
      </c>
      <c r="J7518" s="8" t="s">
        <v>2737</v>
      </c>
      <c r="K7518">
        <v>270</v>
      </c>
      <c r="L7518">
        <v>788</v>
      </c>
    </row>
    <row r="7519" spans="1:12" hidden="1" x14ac:dyDescent="0.25">
      <c r="A7519" t="s">
        <v>2672</v>
      </c>
      <c r="B7519" t="s">
        <v>3249</v>
      </c>
      <c r="C7519" t="s">
        <v>2670</v>
      </c>
      <c r="D7519">
        <v>14145.24</v>
      </c>
      <c r="E7519">
        <v>7.35</v>
      </c>
      <c r="F7519" t="s">
        <v>2737</v>
      </c>
      <c r="G7519">
        <v>27013393</v>
      </c>
      <c r="H7519" t="s">
        <v>2834</v>
      </c>
      <c r="I7519" s="9">
        <v>43923.225694444445</v>
      </c>
      <c r="J7519" s="8" t="s">
        <v>2737</v>
      </c>
      <c r="K7519">
        <v>270</v>
      </c>
      <c r="L7519">
        <v>788</v>
      </c>
    </row>
    <row r="7520" spans="1:12" hidden="1" x14ac:dyDescent="0.25">
      <c r="A7520" t="s">
        <v>2672</v>
      </c>
      <c r="B7520" t="s">
        <v>3249</v>
      </c>
      <c r="C7520" t="s">
        <v>2670</v>
      </c>
      <c r="D7520">
        <v>14145.24</v>
      </c>
      <c r="E7520">
        <v>-7.35</v>
      </c>
      <c r="F7520" t="s">
        <v>2737</v>
      </c>
      <c r="G7520">
        <v>27013392</v>
      </c>
      <c r="H7520" t="s">
        <v>2755</v>
      </c>
      <c r="I7520" s="9">
        <v>43923.225694444445</v>
      </c>
      <c r="J7520" s="8" t="s">
        <v>2737</v>
      </c>
      <c r="K7520">
        <v>270</v>
      </c>
      <c r="L7520">
        <v>788</v>
      </c>
    </row>
    <row r="7521" spans="1:12" hidden="1" x14ac:dyDescent="0.25">
      <c r="A7521" t="s">
        <v>2672</v>
      </c>
      <c r="B7521" t="s">
        <v>3249</v>
      </c>
      <c r="C7521" t="s">
        <v>2670</v>
      </c>
      <c r="D7521">
        <v>14145.24</v>
      </c>
      <c r="E7521">
        <v>-7.35</v>
      </c>
      <c r="F7521" t="s">
        <v>2737</v>
      </c>
      <c r="G7521">
        <v>27013393</v>
      </c>
      <c r="H7521" t="s">
        <v>2834</v>
      </c>
      <c r="I7521" s="9">
        <v>43923.225694444445</v>
      </c>
      <c r="J7521" s="8" t="s">
        <v>2737</v>
      </c>
      <c r="K7521">
        <v>270</v>
      </c>
      <c r="L7521">
        <v>788</v>
      </c>
    </row>
    <row r="7522" spans="1:12" hidden="1" x14ac:dyDescent="0.25">
      <c r="A7522" t="s">
        <v>2672</v>
      </c>
      <c r="B7522" t="s">
        <v>3249</v>
      </c>
      <c r="C7522" t="s">
        <v>2670</v>
      </c>
      <c r="D7522">
        <v>14145.24</v>
      </c>
      <c r="E7522">
        <v>-7.35</v>
      </c>
      <c r="F7522" t="s">
        <v>2737</v>
      </c>
      <c r="G7522">
        <v>27013393</v>
      </c>
      <c r="H7522" t="s">
        <v>2834</v>
      </c>
      <c r="I7522" s="9">
        <v>43923.225694444445</v>
      </c>
      <c r="J7522" s="8" t="s">
        <v>2737</v>
      </c>
      <c r="K7522">
        <v>270</v>
      </c>
      <c r="L7522">
        <v>788</v>
      </c>
    </row>
    <row r="7523" spans="1:12" hidden="1" x14ac:dyDescent="0.25">
      <c r="A7523" t="s">
        <v>2672</v>
      </c>
      <c r="B7523" t="s">
        <v>3249</v>
      </c>
      <c r="C7523" t="s">
        <v>2670</v>
      </c>
      <c r="D7523">
        <v>14145.24</v>
      </c>
      <c r="E7523">
        <v>8.83</v>
      </c>
      <c r="F7523" t="s">
        <v>2737</v>
      </c>
      <c r="G7523">
        <v>27217035</v>
      </c>
      <c r="H7523" t="s">
        <v>2947</v>
      </c>
      <c r="I7523" s="9">
        <v>43923.225694444445</v>
      </c>
      <c r="J7523" s="8" t="s">
        <v>2737</v>
      </c>
      <c r="K7523">
        <v>272</v>
      </c>
      <c r="L7523">
        <v>788</v>
      </c>
    </row>
    <row r="7524" spans="1:12" hidden="1" x14ac:dyDescent="0.25">
      <c r="A7524" t="s">
        <v>2672</v>
      </c>
      <c r="B7524" t="s">
        <v>3249</v>
      </c>
      <c r="C7524" t="s">
        <v>2670</v>
      </c>
      <c r="D7524">
        <v>14145.24</v>
      </c>
      <c r="E7524">
        <v>9.7100000000000009</v>
      </c>
      <c r="F7524" t="s">
        <v>2737</v>
      </c>
      <c r="G7524">
        <v>27069175</v>
      </c>
      <c r="H7524" t="s">
        <v>2948</v>
      </c>
      <c r="I7524" s="9">
        <v>43923.225694444445</v>
      </c>
      <c r="J7524" s="8" t="s">
        <v>2737</v>
      </c>
      <c r="K7524">
        <v>270</v>
      </c>
      <c r="L7524">
        <v>788</v>
      </c>
    </row>
    <row r="7525" spans="1:12" hidden="1" x14ac:dyDescent="0.25">
      <c r="A7525" t="s">
        <v>2672</v>
      </c>
      <c r="B7525" t="s">
        <v>3249</v>
      </c>
      <c r="C7525" t="s">
        <v>2670</v>
      </c>
      <c r="D7525">
        <v>14145.24</v>
      </c>
      <c r="E7525">
        <v>9.27</v>
      </c>
      <c r="F7525" t="s">
        <v>2737</v>
      </c>
      <c r="G7525">
        <v>27069286</v>
      </c>
      <c r="H7525" t="s">
        <v>2916</v>
      </c>
      <c r="I7525" s="9">
        <v>43923.225694444445</v>
      </c>
      <c r="J7525" s="8" t="s">
        <v>2737</v>
      </c>
      <c r="K7525">
        <v>270</v>
      </c>
      <c r="L7525">
        <v>788</v>
      </c>
    </row>
    <row r="7526" spans="1:12" hidden="1" x14ac:dyDescent="0.25">
      <c r="A7526" t="s">
        <v>2672</v>
      </c>
      <c r="B7526" t="s">
        <v>3249</v>
      </c>
      <c r="C7526" t="s">
        <v>2670</v>
      </c>
      <c r="D7526">
        <v>14145.24</v>
      </c>
      <c r="E7526">
        <v>45.98</v>
      </c>
      <c r="F7526" t="s">
        <v>2737</v>
      </c>
      <c r="G7526">
        <v>27280023</v>
      </c>
      <c r="H7526" t="s">
        <v>2949</v>
      </c>
      <c r="I7526" s="9">
        <v>43923.225694444445</v>
      </c>
      <c r="J7526" s="8" t="s">
        <v>2737</v>
      </c>
      <c r="K7526">
        <v>272</v>
      </c>
      <c r="L7526">
        <v>788</v>
      </c>
    </row>
    <row r="7527" spans="1:12" hidden="1" x14ac:dyDescent="0.25">
      <c r="A7527" t="s">
        <v>2672</v>
      </c>
      <c r="B7527" t="s">
        <v>3249</v>
      </c>
      <c r="C7527" t="s">
        <v>2670</v>
      </c>
      <c r="D7527">
        <v>14145.24</v>
      </c>
      <c r="E7527">
        <v>8.34</v>
      </c>
      <c r="F7527" t="s">
        <v>2737</v>
      </c>
      <c r="G7527">
        <v>27069318</v>
      </c>
      <c r="H7527" t="s">
        <v>2950</v>
      </c>
      <c r="I7527" s="9">
        <v>43923.225694444445</v>
      </c>
      <c r="J7527" s="8" t="s">
        <v>2737</v>
      </c>
      <c r="K7527">
        <v>270</v>
      </c>
      <c r="L7527">
        <v>788</v>
      </c>
    </row>
    <row r="7528" spans="1:12" hidden="1" x14ac:dyDescent="0.25">
      <c r="A7528" t="s">
        <v>2672</v>
      </c>
      <c r="B7528" t="s">
        <v>3249</v>
      </c>
      <c r="C7528" t="s">
        <v>2670</v>
      </c>
      <c r="D7528">
        <v>14145.24</v>
      </c>
      <c r="E7528">
        <v>41.47</v>
      </c>
      <c r="F7528" t="s">
        <v>2737</v>
      </c>
      <c r="G7528">
        <v>27069272</v>
      </c>
      <c r="H7528" t="s">
        <v>2786</v>
      </c>
      <c r="I7528" s="9">
        <v>43923.225694444445</v>
      </c>
      <c r="J7528" s="8" t="s">
        <v>2737</v>
      </c>
      <c r="K7528">
        <v>270</v>
      </c>
      <c r="L7528">
        <v>788</v>
      </c>
    </row>
    <row r="7529" spans="1:12" hidden="1" x14ac:dyDescent="0.25">
      <c r="A7529" t="s">
        <v>2672</v>
      </c>
      <c r="B7529" t="s">
        <v>3249</v>
      </c>
      <c r="C7529" t="s">
        <v>2670</v>
      </c>
      <c r="D7529">
        <v>14145.24</v>
      </c>
      <c r="E7529">
        <v>6.74</v>
      </c>
      <c r="F7529" t="s">
        <v>2737</v>
      </c>
      <c r="G7529">
        <v>27210100</v>
      </c>
      <c r="H7529" t="s">
        <v>2750</v>
      </c>
      <c r="I7529" s="9">
        <v>43923.225694444445</v>
      </c>
      <c r="J7529" s="8" t="s">
        <v>2737</v>
      </c>
      <c r="K7529">
        <v>272</v>
      </c>
      <c r="L7529">
        <v>788</v>
      </c>
    </row>
    <row r="7530" spans="1:12" hidden="1" x14ac:dyDescent="0.25">
      <c r="A7530" t="s">
        <v>2672</v>
      </c>
      <c r="B7530" t="s">
        <v>3249</v>
      </c>
      <c r="C7530" t="s">
        <v>2670</v>
      </c>
      <c r="D7530">
        <v>14145.24</v>
      </c>
      <c r="E7530">
        <v>6.74</v>
      </c>
      <c r="F7530" t="s">
        <v>2737</v>
      </c>
      <c r="G7530">
        <v>27210100</v>
      </c>
      <c r="H7530" t="s">
        <v>2750</v>
      </c>
      <c r="I7530" s="9">
        <v>43923.225694444445</v>
      </c>
      <c r="J7530" s="8" t="s">
        <v>2737</v>
      </c>
      <c r="K7530">
        <v>272</v>
      </c>
      <c r="L7530">
        <v>788</v>
      </c>
    </row>
    <row r="7531" spans="1:12" hidden="1" x14ac:dyDescent="0.25">
      <c r="A7531" t="s">
        <v>2672</v>
      </c>
      <c r="B7531" t="s">
        <v>3249</v>
      </c>
      <c r="C7531" t="s">
        <v>2670</v>
      </c>
      <c r="D7531">
        <v>14145.24</v>
      </c>
      <c r="E7531">
        <v>6.64</v>
      </c>
      <c r="F7531" t="s">
        <v>2737</v>
      </c>
      <c r="G7531">
        <v>27210100</v>
      </c>
      <c r="H7531" t="s">
        <v>2750</v>
      </c>
      <c r="I7531" s="9">
        <v>43923.225694444445</v>
      </c>
      <c r="J7531" s="8" t="s">
        <v>2737</v>
      </c>
      <c r="K7531">
        <v>272</v>
      </c>
      <c r="L7531">
        <v>788</v>
      </c>
    </row>
    <row r="7532" spans="1:12" hidden="1" x14ac:dyDescent="0.25">
      <c r="A7532" t="s">
        <v>2672</v>
      </c>
      <c r="B7532" t="s">
        <v>3249</v>
      </c>
      <c r="C7532" t="s">
        <v>2670</v>
      </c>
      <c r="D7532">
        <v>14145.24</v>
      </c>
      <c r="E7532">
        <v>27.92</v>
      </c>
      <c r="F7532">
        <v>13221</v>
      </c>
      <c r="G7532">
        <v>27013221</v>
      </c>
      <c r="H7532" t="s">
        <v>2836</v>
      </c>
      <c r="I7532" s="9">
        <v>43923.225694444445</v>
      </c>
      <c r="J7532" s="8" t="s">
        <v>2737</v>
      </c>
      <c r="K7532">
        <v>270</v>
      </c>
      <c r="L7532">
        <v>788</v>
      </c>
    </row>
    <row r="7533" spans="1:12" hidden="1" x14ac:dyDescent="0.25">
      <c r="A7533" t="s">
        <v>2672</v>
      </c>
      <c r="B7533" t="s">
        <v>3249</v>
      </c>
      <c r="C7533" t="s">
        <v>2670</v>
      </c>
      <c r="D7533">
        <v>14145.24</v>
      </c>
      <c r="E7533">
        <v>12.95</v>
      </c>
      <c r="F7533" t="s">
        <v>2737</v>
      </c>
      <c r="G7533">
        <v>27101000</v>
      </c>
      <c r="H7533" t="s">
        <v>2956</v>
      </c>
      <c r="I7533" s="9">
        <v>43923.225694444445</v>
      </c>
      <c r="J7533" s="8" t="s">
        <v>2737</v>
      </c>
      <c r="K7533">
        <v>271</v>
      </c>
      <c r="L7533">
        <v>788</v>
      </c>
    </row>
    <row r="7534" spans="1:12" hidden="1" x14ac:dyDescent="0.25">
      <c r="A7534" t="s">
        <v>2672</v>
      </c>
      <c r="B7534" t="s">
        <v>3249</v>
      </c>
      <c r="C7534" t="s">
        <v>2670</v>
      </c>
      <c r="D7534">
        <v>14145.24</v>
      </c>
      <c r="E7534">
        <v>11.1</v>
      </c>
      <c r="F7534" t="s">
        <v>2737</v>
      </c>
      <c r="G7534">
        <v>27069215</v>
      </c>
      <c r="H7534" t="s">
        <v>2792</v>
      </c>
      <c r="I7534" s="9">
        <v>43923.225694444445</v>
      </c>
      <c r="J7534" s="8" t="s">
        <v>2737</v>
      </c>
      <c r="K7534">
        <v>270</v>
      </c>
      <c r="L7534">
        <v>788</v>
      </c>
    </row>
    <row r="7535" spans="1:12" hidden="1" x14ac:dyDescent="0.25">
      <c r="A7535" t="s">
        <v>2672</v>
      </c>
      <c r="B7535" t="s">
        <v>3249</v>
      </c>
      <c r="C7535" t="s">
        <v>2670</v>
      </c>
      <c r="D7535">
        <v>14145.24</v>
      </c>
      <c r="E7535">
        <v>11.1</v>
      </c>
      <c r="F7535" t="s">
        <v>2737</v>
      </c>
      <c r="G7535">
        <v>27069215</v>
      </c>
      <c r="H7535" t="s">
        <v>2792</v>
      </c>
      <c r="I7535" s="9">
        <v>43923.225694444445</v>
      </c>
      <c r="J7535" s="8" t="s">
        <v>2737</v>
      </c>
      <c r="K7535">
        <v>270</v>
      </c>
      <c r="L7535">
        <v>788</v>
      </c>
    </row>
    <row r="7536" spans="1:12" hidden="1" x14ac:dyDescent="0.25">
      <c r="A7536" t="s">
        <v>2672</v>
      </c>
      <c r="B7536" t="s">
        <v>3249</v>
      </c>
      <c r="C7536" t="s">
        <v>2670</v>
      </c>
      <c r="D7536">
        <v>14145.24</v>
      </c>
      <c r="E7536">
        <v>40</v>
      </c>
      <c r="F7536" t="s">
        <v>2737</v>
      </c>
      <c r="G7536">
        <v>27013490</v>
      </c>
      <c r="H7536" t="s">
        <v>2814</v>
      </c>
      <c r="I7536" s="9">
        <v>43923.225694444445</v>
      </c>
      <c r="J7536" s="8" t="s">
        <v>2737</v>
      </c>
      <c r="K7536">
        <v>270</v>
      </c>
      <c r="L7536">
        <v>788</v>
      </c>
    </row>
    <row r="7537" spans="1:12" hidden="1" x14ac:dyDescent="0.25">
      <c r="A7537" t="s">
        <v>2672</v>
      </c>
      <c r="B7537" t="s">
        <v>3249</v>
      </c>
      <c r="C7537" t="s">
        <v>2670</v>
      </c>
      <c r="D7537">
        <v>14145.24</v>
      </c>
      <c r="E7537">
        <v>164.69</v>
      </c>
      <c r="F7537" t="s">
        <v>2737</v>
      </c>
      <c r="G7537">
        <v>27210100</v>
      </c>
      <c r="H7537" t="s">
        <v>2750</v>
      </c>
      <c r="I7537" s="9">
        <v>43923.225694444445</v>
      </c>
      <c r="J7537" s="8" t="s">
        <v>2737</v>
      </c>
      <c r="K7537">
        <v>272</v>
      </c>
      <c r="L7537">
        <v>788</v>
      </c>
    </row>
    <row r="7538" spans="1:12" hidden="1" x14ac:dyDescent="0.25">
      <c r="A7538" t="s">
        <v>2672</v>
      </c>
      <c r="B7538" t="s">
        <v>3249</v>
      </c>
      <c r="C7538" t="s">
        <v>2670</v>
      </c>
      <c r="D7538">
        <v>14145.24</v>
      </c>
      <c r="E7538">
        <v>92.86</v>
      </c>
      <c r="F7538" t="s">
        <v>2737</v>
      </c>
      <c r="G7538">
        <v>27210100</v>
      </c>
      <c r="H7538" t="s">
        <v>2750</v>
      </c>
      <c r="I7538" s="9">
        <v>43923.225694444445</v>
      </c>
      <c r="J7538" s="8" t="s">
        <v>2737</v>
      </c>
      <c r="K7538">
        <v>272</v>
      </c>
      <c r="L7538">
        <v>788</v>
      </c>
    </row>
    <row r="7539" spans="1:12" hidden="1" x14ac:dyDescent="0.25">
      <c r="A7539" t="s">
        <v>2672</v>
      </c>
      <c r="B7539" t="s">
        <v>3249</v>
      </c>
      <c r="C7539" t="s">
        <v>2670</v>
      </c>
      <c r="D7539">
        <v>14145.24</v>
      </c>
      <c r="E7539">
        <v>44.6</v>
      </c>
      <c r="F7539">
        <v>37024</v>
      </c>
      <c r="G7539">
        <v>27037024</v>
      </c>
      <c r="H7539" t="s">
        <v>2835</v>
      </c>
      <c r="I7539" s="9">
        <v>43923.225694444445</v>
      </c>
      <c r="J7539" s="8" t="s">
        <v>2737</v>
      </c>
      <c r="K7539">
        <v>270</v>
      </c>
      <c r="L7539">
        <v>788</v>
      </c>
    </row>
    <row r="7540" spans="1:12" hidden="1" x14ac:dyDescent="0.25">
      <c r="A7540" t="s">
        <v>2672</v>
      </c>
      <c r="B7540" t="s">
        <v>3249</v>
      </c>
      <c r="C7540" t="s">
        <v>2670</v>
      </c>
      <c r="D7540">
        <v>14145.24</v>
      </c>
      <c r="E7540">
        <v>10.28</v>
      </c>
      <c r="F7540" t="s">
        <v>2737</v>
      </c>
      <c r="G7540">
        <v>27069254</v>
      </c>
      <c r="H7540" t="s">
        <v>2837</v>
      </c>
      <c r="I7540" s="9">
        <v>43923.225694444445</v>
      </c>
      <c r="J7540" s="8" t="s">
        <v>2737</v>
      </c>
      <c r="K7540">
        <v>270</v>
      </c>
      <c r="L7540">
        <v>788</v>
      </c>
    </row>
    <row r="7541" spans="1:12" hidden="1" x14ac:dyDescent="0.25">
      <c r="A7541" t="s">
        <v>2672</v>
      </c>
      <c r="B7541" t="s">
        <v>3249</v>
      </c>
      <c r="C7541" t="s">
        <v>2670</v>
      </c>
      <c r="D7541">
        <v>14145.24</v>
      </c>
      <c r="E7541">
        <v>7.49</v>
      </c>
      <c r="F7541" t="s">
        <v>2737</v>
      </c>
      <c r="G7541">
        <v>27210100</v>
      </c>
      <c r="H7541" t="s">
        <v>2750</v>
      </c>
      <c r="I7541" s="9">
        <v>43923.225694444445</v>
      </c>
      <c r="J7541" s="8" t="s">
        <v>2737</v>
      </c>
      <c r="K7541">
        <v>272</v>
      </c>
      <c r="L7541">
        <v>788</v>
      </c>
    </row>
    <row r="7542" spans="1:12" hidden="1" x14ac:dyDescent="0.25">
      <c r="A7542" t="s">
        <v>2672</v>
      </c>
      <c r="B7542" t="s">
        <v>3249</v>
      </c>
      <c r="C7542" t="s">
        <v>2670</v>
      </c>
      <c r="D7542">
        <v>14145.24</v>
      </c>
      <c r="E7542">
        <v>5.51</v>
      </c>
      <c r="F7542">
        <v>13052</v>
      </c>
      <c r="G7542">
        <v>27013052</v>
      </c>
      <c r="H7542" t="s">
        <v>3104</v>
      </c>
      <c r="I7542" s="9">
        <v>43923.225694444445</v>
      </c>
      <c r="J7542" s="8" t="s">
        <v>2737</v>
      </c>
      <c r="K7542">
        <v>270</v>
      </c>
      <c r="L7542">
        <v>788</v>
      </c>
    </row>
    <row r="7543" spans="1:12" hidden="1" x14ac:dyDescent="0.25">
      <c r="A7543" t="s">
        <v>2672</v>
      </c>
      <c r="B7543" t="s">
        <v>3249</v>
      </c>
      <c r="C7543" t="s">
        <v>2670</v>
      </c>
      <c r="D7543">
        <v>14145.24</v>
      </c>
      <c r="E7543">
        <v>-6.74</v>
      </c>
      <c r="F7543" t="s">
        <v>2737</v>
      </c>
      <c r="G7543">
        <v>27210100</v>
      </c>
      <c r="H7543" t="s">
        <v>2750</v>
      </c>
      <c r="I7543" s="9">
        <v>43923.225694444445</v>
      </c>
      <c r="J7543" s="8" t="s">
        <v>2737</v>
      </c>
      <c r="K7543">
        <v>272</v>
      </c>
      <c r="L7543">
        <v>788</v>
      </c>
    </row>
    <row r="7544" spans="1:12" hidden="1" x14ac:dyDescent="0.25">
      <c r="A7544" t="s">
        <v>2672</v>
      </c>
      <c r="B7544" t="s">
        <v>3249</v>
      </c>
      <c r="C7544" t="s">
        <v>2670</v>
      </c>
      <c r="D7544">
        <v>14145.24</v>
      </c>
      <c r="E7544">
        <v>-27.92</v>
      </c>
      <c r="F7544">
        <v>13221</v>
      </c>
      <c r="G7544">
        <v>27013221</v>
      </c>
      <c r="H7544" t="s">
        <v>2836</v>
      </c>
      <c r="I7544" s="9">
        <v>43923.225694444445</v>
      </c>
      <c r="J7544" s="8" t="s">
        <v>2737</v>
      </c>
      <c r="K7544">
        <v>270</v>
      </c>
      <c r="L7544">
        <v>788</v>
      </c>
    </row>
    <row r="7545" spans="1:12" hidden="1" x14ac:dyDescent="0.25">
      <c r="A7545" t="s">
        <v>2672</v>
      </c>
      <c r="B7545" t="s">
        <v>3249</v>
      </c>
      <c r="C7545" t="s">
        <v>2670</v>
      </c>
      <c r="D7545">
        <v>14145.24</v>
      </c>
      <c r="E7545">
        <v>6.64</v>
      </c>
      <c r="F7545" t="s">
        <v>2737</v>
      </c>
      <c r="G7545">
        <v>27210100</v>
      </c>
      <c r="H7545" t="s">
        <v>2750</v>
      </c>
      <c r="I7545" s="9">
        <v>43923.225694444445</v>
      </c>
      <c r="J7545" s="8" t="s">
        <v>2737</v>
      </c>
      <c r="K7545">
        <v>272</v>
      </c>
      <c r="L7545">
        <v>788</v>
      </c>
    </row>
    <row r="7546" spans="1:12" hidden="1" x14ac:dyDescent="0.25">
      <c r="A7546" t="s">
        <v>2672</v>
      </c>
      <c r="B7546" t="s">
        <v>3249</v>
      </c>
      <c r="C7546" t="s">
        <v>2670</v>
      </c>
      <c r="D7546">
        <v>14145.24</v>
      </c>
      <c r="E7546">
        <v>5.46</v>
      </c>
      <c r="F7546" t="s">
        <v>2737</v>
      </c>
      <c r="G7546">
        <v>27210100</v>
      </c>
      <c r="H7546" t="s">
        <v>2750</v>
      </c>
      <c r="I7546" s="9">
        <v>43923.225694444445</v>
      </c>
      <c r="J7546" s="8" t="s">
        <v>2737</v>
      </c>
      <c r="K7546">
        <v>272</v>
      </c>
      <c r="L7546">
        <v>788</v>
      </c>
    </row>
    <row r="7547" spans="1:12" hidden="1" x14ac:dyDescent="0.25">
      <c r="A7547" t="s">
        <v>2672</v>
      </c>
      <c r="B7547" t="s">
        <v>3249</v>
      </c>
      <c r="C7547" t="s">
        <v>2670</v>
      </c>
      <c r="D7547">
        <v>14145.24</v>
      </c>
      <c r="E7547">
        <v>18.37</v>
      </c>
      <c r="F7547" t="s">
        <v>2737</v>
      </c>
      <c r="G7547">
        <v>27210100</v>
      </c>
      <c r="H7547" t="s">
        <v>2750</v>
      </c>
      <c r="I7547" s="9">
        <v>43923.225694444445</v>
      </c>
      <c r="J7547" s="8" t="s">
        <v>2737</v>
      </c>
      <c r="K7547">
        <v>272</v>
      </c>
      <c r="L7547">
        <v>788</v>
      </c>
    </row>
    <row r="7548" spans="1:12" hidden="1" x14ac:dyDescent="0.25">
      <c r="A7548" t="s">
        <v>2672</v>
      </c>
      <c r="B7548" t="s">
        <v>3249</v>
      </c>
      <c r="C7548" t="s">
        <v>2670</v>
      </c>
      <c r="D7548">
        <v>14145.24</v>
      </c>
      <c r="E7548">
        <v>11.02</v>
      </c>
      <c r="F7548" t="s">
        <v>2737</v>
      </c>
      <c r="G7548">
        <v>27210100</v>
      </c>
      <c r="H7548" t="s">
        <v>2750</v>
      </c>
      <c r="I7548" s="9">
        <v>43923.225694444445</v>
      </c>
      <c r="J7548" s="8" t="s">
        <v>2737</v>
      </c>
      <c r="K7548">
        <v>272</v>
      </c>
      <c r="L7548">
        <v>788</v>
      </c>
    </row>
    <row r="7549" spans="1:12" hidden="1" x14ac:dyDescent="0.25">
      <c r="A7549" t="s">
        <v>2672</v>
      </c>
      <c r="B7549" t="s">
        <v>3249</v>
      </c>
      <c r="C7549" t="s">
        <v>2670</v>
      </c>
      <c r="D7549">
        <v>14145.24</v>
      </c>
      <c r="E7549">
        <v>26.13</v>
      </c>
      <c r="F7549" t="s">
        <v>2737</v>
      </c>
      <c r="G7549">
        <v>27014004</v>
      </c>
      <c r="H7549" t="s">
        <v>2738</v>
      </c>
      <c r="I7549" s="9">
        <v>43923.225694444445</v>
      </c>
      <c r="J7549" s="8" t="s">
        <v>2737</v>
      </c>
      <c r="K7549">
        <v>270</v>
      </c>
      <c r="L7549">
        <v>788</v>
      </c>
    </row>
    <row r="7550" spans="1:12" hidden="1" x14ac:dyDescent="0.25">
      <c r="A7550" t="s">
        <v>2672</v>
      </c>
      <c r="B7550" t="s">
        <v>3249</v>
      </c>
      <c r="C7550" t="s">
        <v>2670</v>
      </c>
      <c r="D7550">
        <v>14145.24</v>
      </c>
      <c r="E7550">
        <v>65.209999999999994</v>
      </c>
      <c r="F7550">
        <v>10012</v>
      </c>
      <c r="G7550">
        <v>27010012</v>
      </c>
      <c r="H7550" t="s">
        <v>3057</v>
      </c>
      <c r="I7550" s="9">
        <v>43923.225694444445</v>
      </c>
      <c r="J7550" s="8" t="s">
        <v>2737</v>
      </c>
      <c r="K7550">
        <v>270</v>
      </c>
      <c r="L7550">
        <v>788</v>
      </c>
    </row>
    <row r="7551" spans="1:12" hidden="1" x14ac:dyDescent="0.25">
      <c r="A7551" t="s">
        <v>2672</v>
      </c>
      <c r="B7551" t="s">
        <v>3249</v>
      </c>
      <c r="C7551" t="s">
        <v>2670</v>
      </c>
      <c r="D7551">
        <v>14145.24</v>
      </c>
      <c r="E7551">
        <v>-44.6</v>
      </c>
      <c r="F7551">
        <v>37024</v>
      </c>
      <c r="G7551">
        <v>27037024</v>
      </c>
      <c r="H7551" t="s">
        <v>2835</v>
      </c>
      <c r="I7551" s="9">
        <v>43923.225694444445</v>
      </c>
      <c r="J7551" s="8" t="s">
        <v>2737</v>
      </c>
      <c r="K7551">
        <v>270</v>
      </c>
      <c r="L7551">
        <v>788</v>
      </c>
    </row>
    <row r="7552" spans="1:12" hidden="1" x14ac:dyDescent="0.25">
      <c r="A7552" t="s">
        <v>2672</v>
      </c>
      <c r="B7552" t="s">
        <v>3249</v>
      </c>
      <c r="C7552" t="s">
        <v>2670</v>
      </c>
      <c r="D7552">
        <v>14145.24</v>
      </c>
      <c r="E7552">
        <v>44.6</v>
      </c>
      <c r="F7552">
        <v>37024</v>
      </c>
      <c r="G7552">
        <v>27037024</v>
      </c>
      <c r="H7552" t="s">
        <v>2835</v>
      </c>
      <c r="I7552" s="9">
        <v>43923.225694444445</v>
      </c>
      <c r="J7552" s="8" t="s">
        <v>2737</v>
      </c>
      <c r="K7552">
        <v>270</v>
      </c>
      <c r="L7552">
        <v>788</v>
      </c>
    </row>
    <row r="7553" spans="1:15" hidden="1" x14ac:dyDescent="0.25">
      <c r="A7553" t="s">
        <v>2672</v>
      </c>
      <c r="B7553" t="s">
        <v>3249</v>
      </c>
      <c r="C7553" t="s">
        <v>2670</v>
      </c>
      <c r="D7553">
        <v>14145.24</v>
      </c>
      <c r="E7553">
        <v>22.56</v>
      </c>
      <c r="F7553" t="s">
        <v>2752</v>
      </c>
      <c r="G7553">
        <v>27038238</v>
      </c>
      <c r="H7553" t="s">
        <v>2753</v>
      </c>
      <c r="I7553" s="9">
        <v>43923.225694444445</v>
      </c>
      <c r="J7553" s="8" t="s">
        <v>2737</v>
      </c>
      <c r="K7553">
        <v>270</v>
      </c>
      <c r="L7553">
        <v>788</v>
      </c>
    </row>
    <row r="7554" spans="1:15" hidden="1" x14ac:dyDescent="0.25">
      <c r="A7554" t="s">
        <v>2672</v>
      </c>
      <c r="B7554" t="s">
        <v>3249</v>
      </c>
      <c r="C7554" t="s">
        <v>2670</v>
      </c>
      <c r="D7554">
        <v>14145.24</v>
      </c>
      <c r="E7554">
        <v>498.42</v>
      </c>
      <c r="F7554">
        <v>13030</v>
      </c>
      <c r="G7554">
        <v>27013030</v>
      </c>
      <c r="H7554" t="s">
        <v>3060</v>
      </c>
      <c r="I7554" s="9">
        <v>43923.225694444445</v>
      </c>
      <c r="J7554" s="8" t="s">
        <v>2737</v>
      </c>
      <c r="K7554">
        <v>270</v>
      </c>
      <c r="L7554">
        <v>788</v>
      </c>
    </row>
    <row r="7555" spans="1:15" hidden="1" x14ac:dyDescent="0.25">
      <c r="A7555" t="s">
        <v>2672</v>
      </c>
      <c r="B7555" t="s">
        <v>3249</v>
      </c>
      <c r="C7555" t="s">
        <v>2670</v>
      </c>
      <c r="D7555">
        <v>14145.24</v>
      </c>
      <c r="E7555">
        <v>633.65</v>
      </c>
      <c r="F7555" t="s">
        <v>2737</v>
      </c>
      <c r="G7555">
        <v>27220200</v>
      </c>
      <c r="H7555" t="s">
        <v>3087</v>
      </c>
      <c r="I7555" s="9">
        <v>43923.225694444445</v>
      </c>
      <c r="J7555" s="8" t="s">
        <v>2737</v>
      </c>
      <c r="K7555">
        <v>272</v>
      </c>
      <c r="L7555">
        <v>788</v>
      </c>
    </row>
    <row r="7556" spans="1:15" hidden="1" x14ac:dyDescent="0.25">
      <c r="A7556" t="s">
        <v>2672</v>
      </c>
      <c r="B7556" t="s">
        <v>3249</v>
      </c>
      <c r="C7556" t="s">
        <v>2670</v>
      </c>
      <c r="D7556">
        <v>14145.24</v>
      </c>
      <c r="E7556">
        <v>-92.86</v>
      </c>
      <c r="F7556" t="s">
        <v>2737</v>
      </c>
      <c r="G7556">
        <v>27210100</v>
      </c>
      <c r="H7556" t="s">
        <v>2750</v>
      </c>
      <c r="I7556" s="9">
        <v>43923.225694444445</v>
      </c>
      <c r="J7556" s="8" t="s">
        <v>2737</v>
      </c>
      <c r="K7556">
        <v>272</v>
      </c>
      <c r="L7556">
        <v>788</v>
      </c>
    </row>
    <row r="7557" spans="1:15" hidden="1" x14ac:dyDescent="0.25">
      <c r="A7557" t="s">
        <v>2672</v>
      </c>
      <c r="B7557" t="s">
        <v>3249</v>
      </c>
      <c r="C7557" t="s">
        <v>2670</v>
      </c>
      <c r="D7557">
        <v>14145.24</v>
      </c>
      <c r="E7557">
        <v>-7.49</v>
      </c>
      <c r="F7557" t="s">
        <v>2737</v>
      </c>
      <c r="G7557">
        <v>27210100</v>
      </c>
      <c r="H7557" t="s">
        <v>2750</v>
      </c>
      <c r="I7557" s="9">
        <v>43923.225694444445</v>
      </c>
      <c r="J7557" s="8" t="s">
        <v>2737</v>
      </c>
      <c r="K7557">
        <v>272</v>
      </c>
      <c r="L7557">
        <v>788</v>
      </c>
    </row>
    <row r="7558" spans="1:15" hidden="1" x14ac:dyDescent="0.25">
      <c r="A7558" t="s">
        <v>2672</v>
      </c>
      <c r="B7558" t="s">
        <v>3249</v>
      </c>
      <c r="C7558" t="s">
        <v>2670</v>
      </c>
      <c r="D7558">
        <v>14145.24</v>
      </c>
      <c r="E7558">
        <v>-10.28</v>
      </c>
      <c r="F7558" t="s">
        <v>2737</v>
      </c>
      <c r="G7558">
        <v>27069254</v>
      </c>
      <c r="H7558" t="s">
        <v>2837</v>
      </c>
      <c r="I7558" s="9">
        <v>43923.225694444445</v>
      </c>
      <c r="J7558" s="8" t="s">
        <v>2737</v>
      </c>
      <c r="K7558">
        <v>270</v>
      </c>
      <c r="L7558">
        <v>788</v>
      </c>
    </row>
    <row r="7559" spans="1:15" hidden="1" x14ac:dyDescent="0.25">
      <c r="A7559" t="s">
        <v>2672</v>
      </c>
      <c r="B7559" t="s">
        <v>3249</v>
      </c>
      <c r="C7559" t="s">
        <v>2670</v>
      </c>
      <c r="D7559">
        <v>14145.24</v>
      </c>
      <c r="E7559">
        <v>2728</v>
      </c>
      <c r="F7559" t="s">
        <v>2737</v>
      </c>
      <c r="G7559">
        <v>37013010</v>
      </c>
      <c r="H7559" t="s">
        <v>2747</v>
      </c>
      <c r="I7559" s="9">
        <v>43923.225694444445</v>
      </c>
      <c r="J7559" s="8" t="s">
        <v>2737</v>
      </c>
      <c r="K7559">
        <v>370</v>
      </c>
      <c r="L7559">
        <v>788</v>
      </c>
      <c r="M7559" s="19">
        <v>33</v>
      </c>
      <c r="N7559">
        <f>E7559/31</f>
        <v>88</v>
      </c>
      <c r="O7559" s="19">
        <f>N7559*M7559</f>
        <v>2904</v>
      </c>
    </row>
    <row r="7560" spans="1:15" hidden="1" x14ac:dyDescent="0.25">
      <c r="A7560" t="s">
        <v>2672</v>
      </c>
      <c r="B7560" t="s">
        <v>3249</v>
      </c>
      <c r="C7560" t="s">
        <v>2670</v>
      </c>
      <c r="D7560">
        <v>14145.24</v>
      </c>
      <c r="E7560">
        <v>34</v>
      </c>
      <c r="F7560" t="s">
        <v>3015</v>
      </c>
      <c r="G7560">
        <v>25021327</v>
      </c>
      <c r="H7560" t="s">
        <v>3016</v>
      </c>
      <c r="I7560" s="9">
        <v>43923.225694444445</v>
      </c>
      <c r="J7560" s="8" t="s">
        <v>2737</v>
      </c>
      <c r="K7560">
        <v>250</v>
      </c>
      <c r="L7560">
        <v>788</v>
      </c>
    </row>
    <row r="7561" spans="1:15" hidden="1" x14ac:dyDescent="0.25">
      <c r="A7561" t="s">
        <v>2672</v>
      </c>
      <c r="B7561" t="s">
        <v>3249</v>
      </c>
      <c r="C7561" t="s">
        <v>2670</v>
      </c>
      <c r="D7561">
        <v>14145.24</v>
      </c>
      <c r="E7561">
        <v>21</v>
      </c>
      <c r="F7561" t="s">
        <v>2737</v>
      </c>
      <c r="G7561">
        <v>25824575</v>
      </c>
      <c r="H7561" t="s">
        <v>3017</v>
      </c>
      <c r="I7561" s="9">
        <v>43923.225694444445</v>
      </c>
      <c r="J7561" s="8" t="s">
        <v>2737</v>
      </c>
      <c r="K7561">
        <v>258</v>
      </c>
      <c r="L7561">
        <v>788</v>
      </c>
    </row>
    <row r="7562" spans="1:15" hidden="1" x14ac:dyDescent="0.25">
      <c r="A7562" t="s">
        <v>2672</v>
      </c>
      <c r="B7562" t="s">
        <v>3249</v>
      </c>
      <c r="C7562" t="s">
        <v>2670</v>
      </c>
      <c r="D7562">
        <v>14145.24</v>
      </c>
      <c r="E7562">
        <v>17</v>
      </c>
      <c r="F7562" t="s">
        <v>2737</v>
      </c>
      <c r="G7562">
        <v>25932597</v>
      </c>
      <c r="H7562" t="s">
        <v>2842</v>
      </c>
      <c r="I7562" s="9">
        <v>43923.225694444445</v>
      </c>
      <c r="J7562" s="8" t="s">
        <v>2737</v>
      </c>
      <c r="K7562">
        <v>259</v>
      </c>
      <c r="L7562">
        <v>788</v>
      </c>
    </row>
    <row r="7563" spans="1:15" hidden="1" x14ac:dyDescent="0.25">
      <c r="A7563" t="s">
        <v>2672</v>
      </c>
      <c r="B7563" t="s">
        <v>3249</v>
      </c>
      <c r="C7563" t="s">
        <v>2670</v>
      </c>
      <c r="D7563">
        <v>14145.24</v>
      </c>
      <c r="E7563">
        <v>21</v>
      </c>
      <c r="F7563" t="s">
        <v>2759</v>
      </c>
      <c r="G7563">
        <v>25023962</v>
      </c>
      <c r="H7563" t="s">
        <v>2843</v>
      </c>
      <c r="I7563" s="9">
        <v>43923.225694444445</v>
      </c>
      <c r="J7563" s="8" t="s">
        <v>2737</v>
      </c>
      <c r="K7563">
        <v>250</v>
      </c>
      <c r="L7563">
        <v>788</v>
      </c>
    </row>
    <row r="7564" spans="1:15" hidden="1" x14ac:dyDescent="0.25">
      <c r="A7564" t="s">
        <v>2672</v>
      </c>
      <c r="B7564" t="s">
        <v>3249</v>
      </c>
      <c r="C7564" t="s">
        <v>2670</v>
      </c>
      <c r="D7564">
        <v>14145.24</v>
      </c>
      <c r="E7564">
        <v>21</v>
      </c>
      <c r="F7564" t="s">
        <v>2844</v>
      </c>
      <c r="G7564">
        <v>25022116</v>
      </c>
      <c r="H7564" t="s">
        <v>2845</v>
      </c>
      <c r="I7564" s="9">
        <v>43923.225694444445</v>
      </c>
      <c r="J7564" s="8" t="s">
        <v>2737</v>
      </c>
      <c r="K7564">
        <v>250</v>
      </c>
      <c r="L7564">
        <v>788</v>
      </c>
    </row>
    <row r="7565" spans="1:15" hidden="1" x14ac:dyDescent="0.25">
      <c r="A7565" t="s">
        <v>2672</v>
      </c>
      <c r="B7565" t="s">
        <v>3249</v>
      </c>
      <c r="C7565" t="s">
        <v>2670</v>
      </c>
      <c r="D7565">
        <v>14145.24</v>
      </c>
      <c r="E7565">
        <v>49.2</v>
      </c>
      <c r="F7565" t="s">
        <v>2846</v>
      </c>
      <c r="G7565">
        <v>25024712</v>
      </c>
      <c r="H7565" t="s">
        <v>2847</v>
      </c>
      <c r="I7565" s="9">
        <v>43923.225694444445</v>
      </c>
      <c r="J7565" s="8" t="s">
        <v>2737</v>
      </c>
      <c r="K7565">
        <v>250</v>
      </c>
      <c r="L7565">
        <v>788</v>
      </c>
    </row>
    <row r="7566" spans="1:15" hidden="1" x14ac:dyDescent="0.25">
      <c r="A7566" t="s">
        <v>2672</v>
      </c>
      <c r="B7566" t="s">
        <v>3249</v>
      </c>
      <c r="C7566" t="s">
        <v>2670</v>
      </c>
      <c r="D7566">
        <v>14145.24</v>
      </c>
      <c r="E7566">
        <v>218</v>
      </c>
      <c r="F7566" t="s">
        <v>2737</v>
      </c>
      <c r="G7566">
        <v>25090581</v>
      </c>
      <c r="H7566" t="s">
        <v>2965</v>
      </c>
      <c r="I7566" s="9">
        <v>43923.225694444445</v>
      </c>
      <c r="J7566" s="8" t="s">
        <v>2737</v>
      </c>
      <c r="K7566">
        <v>250</v>
      </c>
      <c r="L7566">
        <v>788</v>
      </c>
    </row>
    <row r="7567" spans="1:15" hidden="1" x14ac:dyDescent="0.25">
      <c r="A7567" t="s">
        <v>2672</v>
      </c>
      <c r="B7567" t="s">
        <v>3249</v>
      </c>
      <c r="C7567" t="s">
        <v>2670</v>
      </c>
      <c r="D7567">
        <v>14145.24</v>
      </c>
      <c r="E7567">
        <v>21</v>
      </c>
      <c r="F7567" t="s">
        <v>2848</v>
      </c>
      <c r="G7567">
        <v>63623574</v>
      </c>
      <c r="H7567" t="s">
        <v>2849</v>
      </c>
      <c r="I7567" s="9">
        <v>43923.225694444445</v>
      </c>
      <c r="J7567" s="8" t="s">
        <v>2737</v>
      </c>
      <c r="K7567">
        <v>636</v>
      </c>
      <c r="L7567">
        <v>788</v>
      </c>
    </row>
    <row r="7568" spans="1:15" hidden="1" x14ac:dyDescent="0.25">
      <c r="A7568" t="s">
        <v>2672</v>
      </c>
      <c r="B7568" t="s">
        <v>3249</v>
      </c>
      <c r="C7568" t="s">
        <v>2670</v>
      </c>
      <c r="D7568">
        <v>14145.24</v>
      </c>
      <c r="E7568">
        <v>1200</v>
      </c>
      <c r="F7568">
        <v>50499</v>
      </c>
      <c r="G7568">
        <v>11250499</v>
      </c>
      <c r="H7568" t="s">
        <v>2807</v>
      </c>
      <c r="I7568" s="9">
        <v>43923.225694444445</v>
      </c>
      <c r="J7568" s="8" t="s">
        <v>2737</v>
      </c>
      <c r="K7568">
        <v>112</v>
      </c>
      <c r="L7568">
        <v>788</v>
      </c>
      <c r="M7568" s="19">
        <v>1255</v>
      </c>
    </row>
    <row r="7569" spans="1:13" hidden="1" x14ac:dyDescent="0.25">
      <c r="A7569" t="s">
        <v>2672</v>
      </c>
      <c r="B7569" t="s">
        <v>3249</v>
      </c>
      <c r="C7569" t="s">
        <v>2670</v>
      </c>
      <c r="D7569">
        <v>14145.24</v>
      </c>
      <c r="E7569">
        <v>21</v>
      </c>
      <c r="F7569" t="s">
        <v>2737</v>
      </c>
      <c r="G7569">
        <v>25090563</v>
      </c>
      <c r="H7569" t="s">
        <v>3160</v>
      </c>
      <c r="I7569" s="9">
        <v>43923.225694444445</v>
      </c>
      <c r="J7569" s="8" t="s">
        <v>2737</v>
      </c>
      <c r="K7569">
        <v>250</v>
      </c>
      <c r="L7569">
        <v>788</v>
      </c>
    </row>
    <row r="7570" spans="1:13" hidden="1" x14ac:dyDescent="0.25">
      <c r="A7570" t="s">
        <v>2672</v>
      </c>
      <c r="B7570" t="s">
        <v>3249</v>
      </c>
      <c r="C7570" t="s">
        <v>2670</v>
      </c>
      <c r="D7570">
        <v>14145.24</v>
      </c>
      <c r="E7570">
        <v>44</v>
      </c>
      <c r="F7570" t="s">
        <v>2795</v>
      </c>
      <c r="G7570">
        <v>63690720</v>
      </c>
      <c r="H7570" t="s">
        <v>2796</v>
      </c>
      <c r="I7570" s="9">
        <v>43923.225694444445</v>
      </c>
      <c r="J7570" s="8" t="s">
        <v>2737</v>
      </c>
      <c r="K7570">
        <v>636</v>
      </c>
      <c r="L7570">
        <v>788</v>
      </c>
    </row>
    <row r="7571" spans="1:13" hidden="1" x14ac:dyDescent="0.25">
      <c r="A7571" t="s">
        <v>2672</v>
      </c>
      <c r="B7571" t="s">
        <v>3249</v>
      </c>
      <c r="C7571" t="s">
        <v>2670</v>
      </c>
      <c r="D7571">
        <v>14145.24</v>
      </c>
      <c r="E7571">
        <v>13</v>
      </c>
      <c r="F7571">
        <v>23733</v>
      </c>
      <c r="G7571">
        <v>25923733</v>
      </c>
      <c r="H7571" t="s">
        <v>2794</v>
      </c>
      <c r="I7571" s="9">
        <v>43923.225694444445</v>
      </c>
      <c r="J7571" s="8" t="s">
        <v>2737</v>
      </c>
      <c r="K7571">
        <v>259</v>
      </c>
      <c r="L7571">
        <v>788</v>
      </c>
    </row>
    <row r="7572" spans="1:13" hidden="1" x14ac:dyDescent="0.25">
      <c r="A7572" t="s">
        <v>2672</v>
      </c>
      <c r="B7572" t="s">
        <v>3249</v>
      </c>
      <c r="C7572" t="s">
        <v>2670</v>
      </c>
      <c r="D7572">
        <v>14145.24</v>
      </c>
      <c r="E7572">
        <v>44</v>
      </c>
      <c r="F7572" t="s">
        <v>2795</v>
      </c>
      <c r="G7572">
        <v>63690720</v>
      </c>
      <c r="H7572" t="s">
        <v>2796</v>
      </c>
      <c r="I7572" s="9">
        <v>43923.225694444445</v>
      </c>
      <c r="J7572" s="8" t="s">
        <v>2737</v>
      </c>
      <c r="K7572">
        <v>636</v>
      </c>
      <c r="L7572">
        <v>788</v>
      </c>
    </row>
    <row r="7573" spans="1:13" hidden="1" x14ac:dyDescent="0.25">
      <c r="A7573" t="s">
        <v>2672</v>
      </c>
      <c r="B7573" t="s">
        <v>3249</v>
      </c>
      <c r="C7573" t="s">
        <v>2670</v>
      </c>
      <c r="D7573">
        <v>14145.24</v>
      </c>
      <c r="E7573">
        <v>13</v>
      </c>
      <c r="F7573">
        <v>23733</v>
      </c>
      <c r="G7573">
        <v>25923733</v>
      </c>
      <c r="H7573" t="s">
        <v>2794</v>
      </c>
      <c r="I7573" s="9">
        <v>43923.225694444445</v>
      </c>
      <c r="J7573" s="8" t="s">
        <v>2737</v>
      </c>
      <c r="K7573">
        <v>259</v>
      </c>
      <c r="L7573">
        <v>788</v>
      </c>
    </row>
    <row r="7574" spans="1:13" hidden="1" x14ac:dyDescent="0.25">
      <c r="A7574" t="s">
        <v>2672</v>
      </c>
      <c r="B7574" t="s">
        <v>3249</v>
      </c>
      <c r="C7574" t="s">
        <v>2670</v>
      </c>
      <c r="D7574">
        <v>14145.24</v>
      </c>
      <c r="E7574">
        <v>5</v>
      </c>
      <c r="F7574">
        <v>20278</v>
      </c>
      <c r="G7574">
        <v>25920278</v>
      </c>
      <c r="H7574" t="s">
        <v>2798</v>
      </c>
      <c r="I7574" s="9">
        <v>43923.225694444445</v>
      </c>
      <c r="J7574" s="8" t="s">
        <v>2737</v>
      </c>
      <c r="K7574">
        <v>259</v>
      </c>
      <c r="L7574">
        <v>788</v>
      </c>
    </row>
    <row r="7575" spans="1:13" hidden="1" x14ac:dyDescent="0.25">
      <c r="A7575" t="s">
        <v>2672</v>
      </c>
      <c r="B7575" t="s">
        <v>3249</v>
      </c>
      <c r="C7575" t="s">
        <v>2670</v>
      </c>
      <c r="D7575">
        <v>14145.24</v>
      </c>
      <c r="E7575">
        <v>44</v>
      </c>
      <c r="F7575" t="s">
        <v>2795</v>
      </c>
      <c r="G7575">
        <v>63690720</v>
      </c>
      <c r="H7575" t="s">
        <v>2796</v>
      </c>
      <c r="I7575" s="9">
        <v>43923.225694444445</v>
      </c>
      <c r="J7575" s="8" t="s">
        <v>2737</v>
      </c>
      <c r="K7575">
        <v>636</v>
      </c>
      <c r="L7575">
        <v>788</v>
      </c>
    </row>
    <row r="7576" spans="1:13" hidden="1" x14ac:dyDescent="0.25">
      <c r="A7576" t="s">
        <v>2672</v>
      </c>
      <c r="B7576" t="s">
        <v>3249</v>
      </c>
      <c r="C7576" t="s">
        <v>2670</v>
      </c>
      <c r="D7576">
        <v>14145.24</v>
      </c>
      <c r="E7576">
        <v>5</v>
      </c>
      <c r="F7576">
        <v>20227</v>
      </c>
      <c r="G7576">
        <v>25920227</v>
      </c>
      <c r="H7576" t="s">
        <v>2797</v>
      </c>
      <c r="I7576" s="9">
        <v>43923.225694444445</v>
      </c>
      <c r="J7576" s="8" t="s">
        <v>2737</v>
      </c>
      <c r="K7576">
        <v>259</v>
      </c>
      <c r="L7576">
        <v>788</v>
      </c>
    </row>
    <row r="7577" spans="1:13" hidden="1" x14ac:dyDescent="0.25">
      <c r="A7577" t="s">
        <v>2672</v>
      </c>
      <c r="B7577" t="s">
        <v>3249</v>
      </c>
      <c r="C7577" t="s">
        <v>2670</v>
      </c>
      <c r="D7577">
        <v>14145.24</v>
      </c>
      <c r="E7577">
        <v>5</v>
      </c>
      <c r="F7577" t="s">
        <v>2737</v>
      </c>
      <c r="G7577">
        <v>25920459</v>
      </c>
      <c r="H7577" t="s">
        <v>2801</v>
      </c>
      <c r="I7577" s="9">
        <v>43923.225694444445</v>
      </c>
      <c r="J7577" s="8" t="s">
        <v>2737</v>
      </c>
      <c r="K7577">
        <v>259</v>
      </c>
      <c r="L7577">
        <v>788</v>
      </c>
    </row>
    <row r="7578" spans="1:13" hidden="1" x14ac:dyDescent="0.25">
      <c r="A7578" t="s">
        <v>2672</v>
      </c>
      <c r="B7578" t="s">
        <v>3249</v>
      </c>
      <c r="C7578" t="s">
        <v>2670</v>
      </c>
      <c r="D7578">
        <v>14145.24</v>
      </c>
      <c r="E7578">
        <v>15</v>
      </c>
      <c r="F7578">
        <v>21892</v>
      </c>
      <c r="G7578">
        <v>25921892</v>
      </c>
      <c r="H7578" t="s">
        <v>2799</v>
      </c>
      <c r="I7578" s="9">
        <v>43923.225694444445</v>
      </c>
      <c r="J7578" s="8" t="s">
        <v>2737</v>
      </c>
      <c r="K7578">
        <v>259</v>
      </c>
      <c r="L7578">
        <v>788</v>
      </c>
    </row>
    <row r="7579" spans="1:13" hidden="1" x14ac:dyDescent="0.25">
      <c r="A7579" t="s">
        <v>2672</v>
      </c>
      <c r="B7579" t="s">
        <v>3249</v>
      </c>
      <c r="C7579" t="s">
        <v>2670</v>
      </c>
      <c r="D7579">
        <v>14145.24</v>
      </c>
      <c r="E7579">
        <v>26</v>
      </c>
      <c r="F7579">
        <v>86900</v>
      </c>
      <c r="G7579">
        <v>30032030</v>
      </c>
      <c r="H7579" t="s">
        <v>2829</v>
      </c>
      <c r="I7579" s="9">
        <v>43923.225694444445</v>
      </c>
      <c r="J7579" s="8" t="s">
        <v>2737</v>
      </c>
      <c r="K7579">
        <v>300</v>
      </c>
      <c r="L7579">
        <v>788</v>
      </c>
      <c r="M7579" s="19">
        <v>28</v>
      </c>
    </row>
    <row r="7580" spans="1:13" hidden="1" x14ac:dyDescent="0.25">
      <c r="A7580" t="s">
        <v>2672</v>
      </c>
      <c r="B7580" t="s">
        <v>3249</v>
      </c>
      <c r="C7580" t="s">
        <v>2670</v>
      </c>
      <c r="D7580">
        <v>14145.24</v>
      </c>
      <c r="E7580">
        <v>13</v>
      </c>
      <c r="F7580">
        <v>23733</v>
      </c>
      <c r="G7580">
        <v>25923733</v>
      </c>
      <c r="H7580" t="s">
        <v>2794</v>
      </c>
      <c r="I7580" s="9">
        <v>43923.225694444445</v>
      </c>
      <c r="J7580" s="8" t="s">
        <v>2737</v>
      </c>
      <c r="K7580">
        <v>259</v>
      </c>
      <c r="L7580">
        <v>788</v>
      </c>
    </row>
    <row r="7581" spans="1:13" hidden="1" x14ac:dyDescent="0.25">
      <c r="A7581" t="s">
        <v>2672</v>
      </c>
      <c r="B7581" t="s">
        <v>3249</v>
      </c>
      <c r="C7581" t="s">
        <v>2670</v>
      </c>
      <c r="D7581">
        <v>14145.24</v>
      </c>
      <c r="E7581">
        <v>4766</v>
      </c>
      <c r="F7581" t="s">
        <v>2737</v>
      </c>
      <c r="G7581">
        <v>36050521</v>
      </c>
      <c r="H7581" t="s">
        <v>2853</v>
      </c>
      <c r="I7581" s="9">
        <v>43923.225694444445</v>
      </c>
      <c r="J7581" s="8" t="s">
        <v>2737</v>
      </c>
      <c r="K7581">
        <v>360</v>
      </c>
      <c r="L7581">
        <v>788</v>
      </c>
      <c r="M7581" s="19">
        <v>4986</v>
      </c>
    </row>
    <row r="7582" spans="1:13" hidden="1" x14ac:dyDescent="0.25">
      <c r="A7582" t="s">
        <v>2672</v>
      </c>
      <c r="B7582" t="s">
        <v>3249</v>
      </c>
      <c r="C7582" t="s">
        <v>2670</v>
      </c>
      <c r="D7582">
        <v>14145.24</v>
      </c>
      <c r="E7582">
        <v>690</v>
      </c>
      <c r="F7582" t="s">
        <v>2737</v>
      </c>
      <c r="G7582">
        <v>71017003</v>
      </c>
      <c r="H7582" t="s">
        <v>2856</v>
      </c>
      <c r="I7582" s="9">
        <v>43923.225694444445</v>
      </c>
      <c r="J7582" s="8" t="s">
        <v>2737</v>
      </c>
      <c r="K7582">
        <v>710</v>
      </c>
      <c r="L7582">
        <v>788</v>
      </c>
      <c r="M7582" s="19">
        <v>722</v>
      </c>
    </row>
    <row r="7583" spans="1:13" hidden="1" x14ac:dyDescent="0.25">
      <c r="A7583" t="s">
        <v>2672</v>
      </c>
      <c r="B7583" t="s">
        <v>3249</v>
      </c>
      <c r="C7583" t="s">
        <v>2670</v>
      </c>
      <c r="D7583">
        <v>14145.24</v>
      </c>
      <c r="E7583">
        <v>40</v>
      </c>
      <c r="F7583">
        <v>93041</v>
      </c>
      <c r="G7583">
        <v>73050518</v>
      </c>
      <c r="H7583" t="s">
        <v>2854</v>
      </c>
      <c r="I7583" s="9">
        <v>43923.225694444445</v>
      </c>
      <c r="J7583" s="8" t="s">
        <v>2737</v>
      </c>
      <c r="K7583">
        <v>730</v>
      </c>
      <c r="L7583">
        <v>788</v>
      </c>
      <c r="M7583" s="19">
        <v>42</v>
      </c>
    </row>
    <row r="7584" spans="1:13" hidden="1" x14ac:dyDescent="0.25">
      <c r="A7584" t="s">
        <v>2672</v>
      </c>
      <c r="B7584" t="s">
        <v>3249</v>
      </c>
      <c r="C7584" t="s">
        <v>2670</v>
      </c>
      <c r="D7584">
        <v>14145.24</v>
      </c>
      <c r="E7584">
        <v>75</v>
      </c>
      <c r="F7584">
        <v>50540</v>
      </c>
      <c r="G7584">
        <v>46050540</v>
      </c>
      <c r="H7584" t="s">
        <v>2851</v>
      </c>
      <c r="I7584" s="9">
        <v>43923.225694444445</v>
      </c>
      <c r="J7584" s="8" t="s">
        <v>2737</v>
      </c>
      <c r="K7584">
        <v>460</v>
      </c>
      <c r="L7584">
        <v>788</v>
      </c>
      <c r="M7584" s="19">
        <v>79</v>
      </c>
    </row>
    <row r="7585" spans="1:13" hidden="1" x14ac:dyDescent="0.25">
      <c r="A7585" t="s">
        <v>2672</v>
      </c>
      <c r="B7585" t="s">
        <v>3249</v>
      </c>
      <c r="C7585" t="s">
        <v>2670</v>
      </c>
      <c r="D7585">
        <v>14145.24</v>
      </c>
      <c r="E7585">
        <v>1200</v>
      </c>
      <c r="F7585">
        <v>50499</v>
      </c>
      <c r="G7585">
        <v>11250499</v>
      </c>
      <c r="H7585" t="s">
        <v>2807</v>
      </c>
      <c r="I7585" s="9">
        <v>43923.225694444445</v>
      </c>
      <c r="J7585" s="8" t="s">
        <v>2737</v>
      </c>
      <c r="K7585">
        <v>112</v>
      </c>
      <c r="L7585">
        <v>788</v>
      </c>
      <c r="M7585" s="19">
        <v>1255</v>
      </c>
    </row>
    <row r="7586" spans="1:13" hidden="1" x14ac:dyDescent="0.25">
      <c r="A7586" t="s">
        <v>2672</v>
      </c>
      <c r="B7586" t="s">
        <v>3249</v>
      </c>
      <c r="C7586" t="s">
        <v>2670</v>
      </c>
      <c r="D7586">
        <v>14145.24</v>
      </c>
      <c r="E7586">
        <v>46</v>
      </c>
      <c r="F7586">
        <v>85025</v>
      </c>
      <c r="G7586">
        <v>30032110</v>
      </c>
      <c r="H7586" t="s">
        <v>2776</v>
      </c>
      <c r="I7586" s="9">
        <v>43923.225694444445</v>
      </c>
      <c r="J7586" s="8" t="s">
        <v>2737</v>
      </c>
      <c r="K7586">
        <v>300</v>
      </c>
      <c r="L7586">
        <v>788</v>
      </c>
      <c r="M7586" s="19">
        <v>49</v>
      </c>
    </row>
    <row r="7587" spans="1:13" hidden="1" x14ac:dyDescent="0.25">
      <c r="A7587" t="s">
        <v>2672</v>
      </c>
      <c r="B7587" t="s">
        <v>3249</v>
      </c>
      <c r="C7587" t="s">
        <v>2670</v>
      </c>
      <c r="D7587">
        <v>14145.24</v>
      </c>
      <c r="E7587">
        <v>15</v>
      </c>
      <c r="F7587">
        <v>32107</v>
      </c>
      <c r="G7587">
        <v>30032107</v>
      </c>
      <c r="H7587" t="s">
        <v>2779</v>
      </c>
      <c r="I7587" s="9">
        <v>43923.225694444445</v>
      </c>
      <c r="J7587" s="8" t="s">
        <v>2737</v>
      </c>
      <c r="K7587">
        <v>300</v>
      </c>
      <c r="L7587">
        <v>788</v>
      </c>
      <c r="M7587" s="19">
        <v>16</v>
      </c>
    </row>
    <row r="7588" spans="1:13" hidden="1" x14ac:dyDescent="0.25">
      <c r="A7588" t="s">
        <v>2672</v>
      </c>
      <c r="B7588" t="s">
        <v>3249</v>
      </c>
      <c r="C7588" t="s">
        <v>2670</v>
      </c>
      <c r="D7588">
        <v>14145.24</v>
      </c>
      <c r="E7588">
        <v>13</v>
      </c>
      <c r="F7588">
        <v>23733</v>
      </c>
      <c r="G7588">
        <v>25923733</v>
      </c>
      <c r="H7588" t="s">
        <v>2794</v>
      </c>
      <c r="I7588" s="9">
        <v>43923.225694444445</v>
      </c>
      <c r="J7588" s="8" t="s">
        <v>2737</v>
      </c>
      <c r="K7588">
        <v>259</v>
      </c>
      <c r="L7588">
        <v>788</v>
      </c>
    </row>
    <row r="7589" spans="1:13" hidden="1" x14ac:dyDescent="0.25">
      <c r="A7589" t="s">
        <v>2672</v>
      </c>
      <c r="B7589" t="s">
        <v>3249</v>
      </c>
      <c r="C7589" t="s">
        <v>2670</v>
      </c>
      <c r="D7589">
        <v>14145.24</v>
      </c>
      <c r="E7589">
        <v>13</v>
      </c>
      <c r="F7589">
        <v>23733</v>
      </c>
      <c r="G7589">
        <v>25923733</v>
      </c>
      <c r="H7589" t="s">
        <v>2794</v>
      </c>
      <c r="I7589" s="9">
        <v>43923.225694444445</v>
      </c>
      <c r="J7589" s="8" t="s">
        <v>2737</v>
      </c>
      <c r="K7589">
        <v>259</v>
      </c>
      <c r="L7589">
        <v>788</v>
      </c>
    </row>
    <row r="7590" spans="1:13" hidden="1" x14ac:dyDescent="0.25">
      <c r="A7590" t="s">
        <v>2719</v>
      </c>
      <c r="B7590" t="s">
        <v>3249</v>
      </c>
      <c r="C7590" t="s">
        <v>2718</v>
      </c>
      <c r="D7590">
        <v>2298.16</v>
      </c>
      <c r="E7590">
        <v>5.46</v>
      </c>
      <c r="F7590" t="s">
        <v>2737</v>
      </c>
      <c r="G7590">
        <v>27210100</v>
      </c>
      <c r="H7590" t="s">
        <v>2750</v>
      </c>
      <c r="I7590" s="9">
        <v>43661.309027777781</v>
      </c>
      <c r="J7590" s="8" t="s">
        <v>2737</v>
      </c>
      <c r="K7590">
        <v>272</v>
      </c>
      <c r="L7590">
        <v>807</v>
      </c>
    </row>
    <row r="7591" spans="1:13" hidden="1" x14ac:dyDescent="0.25">
      <c r="A7591" t="s">
        <v>2719</v>
      </c>
      <c r="B7591" t="s">
        <v>3249</v>
      </c>
      <c r="C7591" t="s">
        <v>2718</v>
      </c>
      <c r="D7591">
        <v>2298.16</v>
      </c>
      <c r="E7591">
        <v>6</v>
      </c>
      <c r="F7591" t="s">
        <v>2737</v>
      </c>
      <c r="G7591">
        <v>25932661</v>
      </c>
      <c r="H7591" t="s">
        <v>2805</v>
      </c>
      <c r="I7591" s="9">
        <v>43661.309027777781</v>
      </c>
      <c r="J7591" s="8" t="s">
        <v>2737</v>
      </c>
      <c r="K7591">
        <v>259</v>
      </c>
      <c r="L7591">
        <v>807</v>
      </c>
    </row>
    <row r="7592" spans="1:13" hidden="1" x14ac:dyDescent="0.25">
      <c r="A7592" t="s">
        <v>2719</v>
      </c>
      <c r="B7592" t="s">
        <v>3249</v>
      </c>
      <c r="C7592" t="s">
        <v>2718</v>
      </c>
      <c r="D7592">
        <v>2298.16</v>
      </c>
      <c r="E7592">
        <v>21</v>
      </c>
      <c r="F7592" t="s">
        <v>2803</v>
      </c>
      <c r="G7592">
        <v>25023647</v>
      </c>
      <c r="H7592" t="s">
        <v>3064</v>
      </c>
      <c r="I7592" s="9">
        <v>43661.309027777781</v>
      </c>
      <c r="J7592" s="8" t="s">
        <v>2737</v>
      </c>
      <c r="K7592">
        <v>250</v>
      </c>
      <c r="L7592">
        <v>807</v>
      </c>
    </row>
    <row r="7593" spans="1:13" hidden="1" x14ac:dyDescent="0.25">
      <c r="A7593" t="s">
        <v>2719</v>
      </c>
      <c r="B7593" t="s">
        <v>3249</v>
      </c>
      <c r="C7593" t="s">
        <v>2718</v>
      </c>
      <c r="D7593">
        <v>2298.16</v>
      </c>
      <c r="E7593">
        <v>26</v>
      </c>
      <c r="F7593">
        <v>86900</v>
      </c>
      <c r="G7593">
        <v>30032030</v>
      </c>
      <c r="H7593" t="s">
        <v>2829</v>
      </c>
      <c r="I7593" s="9">
        <v>43661.309027777781</v>
      </c>
      <c r="J7593" s="8" t="s">
        <v>2737</v>
      </c>
      <c r="K7593">
        <v>300</v>
      </c>
      <c r="L7593">
        <v>807</v>
      </c>
      <c r="M7593" s="19">
        <v>28</v>
      </c>
    </row>
    <row r="7594" spans="1:13" hidden="1" x14ac:dyDescent="0.25">
      <c r="A7594" t="s">
        <v>2719</v>
      </c>
      <c r="B7594" t="s">
        <v>3249</v>
      </c>
      <c r="C7594" t="s">
        <v>2718</v>
      </c>
      <c r="D7594">
        <v>2298.16</v>
      </c>
      <c r="E7594">
        <v>45</v>
      </c>
      <c r="F7594">
        <v>86850</v>
      </c>
      <c r="G7594">
        <v>30032038</v>
      </c>
      <c r="H7594" t="s">
        <v>2830</v>
      </c>
      <c r="I7594" s="9">
        <v>43661.309027777781</v>
      </c>
      <c r="J7594" s="8" t="s">
        <v>2737</v>
      </c>
      <c r="K7594">
        <v>300</v>
      </c>
      <c r="L7594">
        <v>807</v>
      </c>
      <c r="M7594" s="19">
        <v>48</v>
      </c>
    </row>
    <row r="7595" spans="1:13" hidden="1" x14ac:dyDescent="0.25">
      <c r="A7595" t="s">
        <v>2719</v>
      </c>
      <c r="B7595" t="s">
        <v>3249</v>
      </c>
      <c r="C7595" t="s">
        <v>2718</v>
      </c>
      <c r="D7595">
        <v>2298.16</v>
      </c>
      <c r="E7595">
        <v>15</v>
      </c>
      <c r="F7595">
        <v>32107</v>
      </c>
      <c r="G7595">
        <v>30032107</v>
      </c>
      <c r="H7595" t="s">
        <v>2779</v>
      </c>
      <c r="I7595" s="9">
        <v>43661.309027777781</v>
      </c>
      <c r="J7595" s="8" t="s">
        <v>2737</v>
      </c>
      <c r="K7595">
        <v>300</v>
      </c>
      <c r="L7595">
        <v>807</v>
      </c>
      <c r="M7595" s="19">
        <v>16</v>
      </c>
    </row>
    <row r="7596" spans="1:13" hidden="1" x14ac:dyDescent="0.25">
      <c r="A7596" t="s">
        <v>2719</v>
      </c>
      <c r="B7596" t="s">
        <v>3249</v>
      </c>
      <c r="C7596" t="s">
        <v>2718</v>
      </c>
      <c r="D7596">
        <v>2298.16</v>
      </c>
      <c r="E7596">
        <v>28</v>
      </c>
      <c r="F7596">
        <v>86592</v>
      </c>
      <c r="G7596">
        <v>30032010</v>
      </c>
      <c r="H7596" t="s">
        <v>2832</v>
      </c>
      <c r="I7596" s="9">
        <v>43661.309027777781</v>
      </c>
      <c r="J7596" s="8" t="s">
        <v>2737</v>
      </c>
      <c r="K7596">
        <v>300</v>
      </c>
      <c r="L7596">
        <v>807</v>
      </c>
      <c r="M7596" s="19">
        <v>30</v>
      </c>
    </row>
    <row r="7597" spans="1:13" hidden="1" x14ac:dyDescent="0.25">
      <c r="A7597" t="s">
        <v>2719</v>
      </c>
      <c r="B7597" t="s">
        <v>3249</v>
      </c>
      <c r="C7597" t="s">
        <v>2718</v>
      </c>
      <c r="D7597">
        <v>2298.16</v>
      </c>
      <c r="E7597">
        <v>15</v>
      </c>
      <c r="F7597">
        <v>32107</v>
      </c>
      <c r="G7597">
        <v>30032107</v>
      </c>
      <c r="H7597" t="s">
        <v>2779</v>
      </c>
      <c r="I7597" s="9">
        <v>43661.309027777781</v>
      </c>
      <c r="J7597" s="8" t="s">
        <v>2737</v>
      </c>
      <c r="K7597">
        <v>300</v>
      </c>
      <c r="L7597">
        <v>807</v>
      </c>
      <c r="M7597" s="19">
        <v>16</v>
      </c>
    </row>
    <row r="7598" spans="1:13" hidden="1" x14ac:dyDescent="0.25">
      <c r="A7598" t="s">
        <v>2719</v>
      </c>
      <c r="B7598" t="s">
        <v>3249</v>
      </c>
      <c r="C7598" t="s">
        <v>2718</v>
      </c>
      <c r="D7598">
        <v>2298.16</v>
      </c>
      <c r="E7598">
        <v>46</v>
      </c>
      <c r="F7598">
        <v>85025</v>
      </c>
      <c r="G7598">
        <v>30032110</v>
      </c>
      <c r="H7598" t="s">
        <v>2776</v>
      </c>
      <c r="I7598" s="9">
        <v>43661.309027777781</v>
      </c>
      <c r="J7598" s="8" t="s">
        <v>2737</v>
      </c>
      <c r="K7598">
        <v>300</v>
      </c>
      <c r="L7598">
        <v>807</v>
      </c>
      <c r="M7598" s="19">
        <v>49</v>
      </c>
    </row>
    <row r="7599" spans="1:13" hidden="1" x14ac:dyDescent="0.25">
      <c r="A7599" t="s">
        <v>2719</v>
      </c>
      <c r="B7599" t="s">
        <v>3249</v>
      </c>
      <c r="C7599" t="s">
        <v>2718</v>
      </c>
      <c r="D7599">
        <v>2298.16</v>
      </c>
      <c r="E7599">
        <v>15</v>
      </c>
      <c r="F7599">
        <v>32107</v>
      </c>
      <c r="G7599">
        <v>30032107</v>
      </c>
      <c r="H7599" t="s">
        <v>2779</v>
      </c>
      <c r="I7599" s="9">
        <v>43661.309027777781</v>
      </c>
      <c r="J7599" s="8" t="s">
        <v>2737</v>
      </c>
      <c r="K7599">
        <v>300</v>
      </c>
      <c r="L7599">
        <v>807</v>
      </c>
      <c r="M7599" s="19">
        <v>16</v>
      </c>
    </row>
    <row r="7600" spans="1:13" hidden="1" x14ac:dyDescent="0.25">
      <c r="A7600" t="s">
        <v>2719</v>
      </c>
      <c r="B7600" t="s">
        <v>3249</v>
      </c>
      <c r="C7600" t="s">
        <v>2718</v>
      </c>
      <c r="D7600">
        <v>2298.16</v>
      </c>
      <c r="E7600">
        <v>1200</v>
      </c>
      <c r="F7600">
        <v>50499</v>
      </c>
      <c r="G7600">
        <v>11250499</v>
      </c>
      <c r="H7600" t="s">
        <v>2807</v>
      </c>
      <c r="I7600" s="9">
        <v>43661.309027777781</v>
      </c>
      <c r="J7600" s="8" t="s">
        <v>2737</v>
      </c>
      <c r="K7600">
        <v>112</v>
      </c>
      <c r="L7600">
        <v>807</v>
      </c>
      <c r="M7600" s="19">
        <v>1255</v>
      </c>
    </row>
    <row r="7601" spans="1:13" hidden="1" x14ac:dyDescent="0.25">
      <c r="A7601" t="s">
        <v>2719</v>
      </c>
      <c r="B7601" t="s">
        <v>3249</v>
      </c>
      <c r="C7601" t="s">
        <v>2718</v>
      </c>
      <c r="D7601">
        <v>2298.16</v>
      </c>
      <c r="E7601">
        <v>690</v>
      </c>
      <c r="F7601" t="s">
        <v>2737</v>
      </c>
      <c r="G7601">
        <v>71017003</v>
      </c>
      <c r="H7601" t="s">
        <v>2856</v>
      </c>
      <c r="I7601" s="9">
        <v>43661.309027777781</v>
      </c>
      <c r="J7601" s="8" t="s">
        <v>2737</v>
      </c>
      <c r="K7601">
        <v>710</v>
      </c>
      <c r="L7601">
        <v>807</v>
      </c>
      <c r="M7601" s="19">
        <v>722</v>
      </c>
    </row>
    <row r="7602" spans="1:13" hidden="1" x14ac:dyDescent="0.25">
      <c r="A7602" t="s">
        <v>2719</v>
      </c>
      <c r="B7602" t="s">
        <v>3249</v>
      </c>
      <c r="C7602" t="s">
        <v>2718</v>
      </c>
      <c r="D7602">
        <v>2298.16</v>
      </c>
      <c r="E7602">
        <v>75</v>
      </c>
      <c r="F7602">
        <v>50540</v>
      </c>
      <c r="G7602">
        <v>46050540</v>
      </c>
      <c r="H7602" t="s">
        <v>2851</v>
      </c>
      <c r="I7602" s="9">
        <v>43661.309027777781</v>
      </c>
      <c r="J7602" s="8" t="s">
        <v>2737</v>
      </c>
      <c r="K7602">
        <v>460</v>
      </c>
      <c r="L7602">
        <v>807</v>
      </c>
      <c r="M7602" s="19">
        <v>79</v>
      </c>
    </row>
    <row r="7603" spans="1:13" hidden="1" x14ac:dyDescent="0.25">
      <c r="A7603" t="s">
        <v>2719</v>
      </c>
      <c r="B7603" t="s">
        <v>3249</v>
      </c>
      <c r="C7603" t="s">
        <v>2718</v>
      </c>
      <c r="D7603">
        <v>2298.16</v>
      </c>
      <c r="E7603">
        <v>0</v>
      </c>
      <c r="F7603" t="s">
        <v>2737</v>
      </c>
      <c r="G7603">
        <v>31200000</v>
      </c>
      <c r="H7603" t="s">
        <v>2749</v>
      </c>
      <c r="I7603" s="9">
        <v>43661.309027777781</v>
      </c>
      <c r="J7603" s="8" t="s">
        <v>2737</v>
      </c>
      <c r="K7603">
        <v>312</v>
      </c>
      <c r="L7603">
        <v>807</v>
      </c>
      <c r="M7603" s="19">
        <v>0</v>
      </c>
    </row>
    <row r="7604" spans="1:13" hidden="1" x14ac:dyDescent="0.25">
      <c r="A7604" t="s">
        <v>2719</v>
      </c>
      <c r="B7604" t="s">
        <v>3249</v>
      </c>
      <c r="C7604" t="s">
        <v>2718</v>
      </c>
      <c r="D7604">
        <v>2298.16</v>
      </c>
      <c r="E7604">
        <v>69.72</v>
      </c>
      <c r="F7604" t="s">
        <v>2737</v>
      </c>
      <c r="G7604">
        <v>27250529</v>
      </c>
      <c r="H7604" t="s">
        <v>2818</v>
      </c>
      <c r="I7604" s="9">
        <v>43661.309027777781</v>
      </c>
      <c r="J7604" s="8" t="s">
        <v>2737</v>
      </c>
      <c r="K7604">
        <v>272</v>
      </c>
      <c r="L7604">
        <v>807</v>
      </c>
    </row>
    <row r="7605" spans="1:13" hidden="1" x14ac:dyDescent="0.25">
      <c r="A7605" t="s">
        <v>2719</v>
      </c>
      <c r="B7605" t="s">
        <v>3249</v>
      </c>
      <c r="C7605" t="s">
        <v>2718</v>
      </c>
      <c r="D7605">
        <v>2298.16</v>
      </c>
      <c r="E7605">
        <v>11.02</v>
      </c>
      <c r="F7605" t="s">
        <v>2737</v>
      </c>
      <c r="G7605">
        <v>27210100</v>
      </c>
      <c r="H7605" t="s">
        <v>2750</v>
      </c>
      <c r="I7605" s="9">
        <v>43661.309027777781</v>
      </c>
      <c r="J7605" s="8" t="s">
        <v>2737</v>
      </c>
      <c r="K7605">
        <v>272</v>
      </c>
      <c r="L7605">
        <v>807</v>
      </c>
    </row>
    <row r="7606" spans="1:13" hidden="1" x14ac:dyDescent="0.25">
      <c r="A7606" t="s">
        <v>2719</v>
      </c>
      <c r="B7606" t="s">
        <v>3249</v>
      </c>
      <c r="C7606" t="s">
        <v>2718</v>
      </c>
      <c r="D7606">
        <v>2298.16</v>
      </c>
      <c r="E7606">
        <v>11.02</v>
      </c>
      <c r="F7606" t="s">
        <v>2737</v>
      </c>
      <c r="G7606">
        <v>27210100</v>
      </c>
      <c r="H7606" t="s">
        <v>2750</v>
      </c>
      <c r="I7606" s="9">
        <v>43661.309027777781</v>
      </c>
      <c r="J7606" s="8" t="s">
        <v>2737</v>
      </c>
      <c r="K7606">
        <v>272</v>
      </c>
      <c r="L7606">
        <v>807</v>
      </c>
    </row>
    <row r="7607" spans="1:13" hidden="1" x14ac:dyDescent="0.25">
      <c r="A7607" t="s">
        <v>2719</v>
      </c>
      <c r="B7607" t="s">
        <v>3249</v>
      </c>
      <c r="C7607" t="s">
        <v>2718</v>
      </c>
      <c r="D7607">
        <v>2298.16</v>
      </c>
      <c r="E7607">
        <v>6.74</v>
      </c>
      <c r="F7607" t="s">
        <v>2737</v>
      </c>
      <c r="G7607">
        <v>27210100</v>
      </c>
      <c r="H7607" t="s">
        <v>2750</v>
      </c>
      <c r="I7607" s="9">
        <v>43661.309027777781</v>
      </c>
      <c r="J7607" s="8" t="s">
        <v>2737</v>
      </c>
      <c r="K7607">
        <v>272</v>
      </c>
      <c r="L7607">
        <v>807</v>
      </c>
    </row>
    <row r="7608" spans="1:13" hidden="1" x14ac:dyDescent="0.25">
      <c r="A7608" t="s">
        <v>2719</v>
      </c>
      <c r="B7608" t="s">
        <v>3249</v>
      </c>
      <c r="C7608" t="s">
        <v>2718</v>
      </c>
      <c r="D7608">
        <v>2298.16</v>
      </c>
      <c r="E7608">
        <v>6.74</v>
      </c>
      <c r="F7608" t="s">
        <v>2737</v>
      </c>
      <c r="G7608">
        <v>27210100</v>
      </c>
      <c r="H7608" t="s">
        <v>2750</v>
      </c>
      <c r="I7608" s="9">
        <v>43661.309027777781</v>
      </c>
      <c r="J7608" s="8" t="s">
        <v>2737</v>
      </c>
      <c r="K7608">
        <v>272</v>
      </c>
      <c r="L7608">
        <v>807</v>
      </c>
    </row>
    <row r="7609" spans="1:13" hidden="1" x14ac:dyDescent="0.25">
      <c r="A7609" t="s">
        <v>2719</v>
      </c>
      <c r="B7609" t="s">
        <v>3249</v>
      </c>
      <c r="C7609" t="s">
        <v>2718</v>
      </c>
      <c r="D7609">
        <v>2298.16</v>
      </c>
      <c r="E7609">
        <v>5.46</v>
      </c>
      <c r="F7609" t="s">
        <v>2737</v>
      </c>
      <c r="G7609">
        <v>27210100</v>
      </c>
      <c r="H7609" t="s">
        <v>2750</v>
      </c>
      <c r="I7609" s="9">
        <v>43661.309027777781</v>
      </c>
      <c r="J7609" s="8" t="s">
        <v>2737</v>
      </c>
      <c r="K7609">
        <v>272</v>
      </c>
      <c r="L7609">
        <v>807</v>
      </c>
    </row>
    <row r="7610" spans="1:13" hidden="1" x14ac:dyDescent="0.25">
      <c r="A7610" t="s">
        <v>2612</v>
      </c>
      <c r="B7610" t="s">
        <v>2611</v>
      </c>
      <c r="C7610" t="s">
        <v>2610</v>
      </c>
      <c r="D7610">
        <v>18429.509999999998</v>
      </c>
      <c r="E7610">
        <v>10.53</v>
      </c>
      <c r="F7610" t="s">
        <v>2737</v>
      </c>
      <c r="G7610">
        <v>27013394</v>
      </c>
      <c r="H7610" t="s">
        <v>2789</v>
      </c>
      <c r="I7610" s="9">
        <v>43843.436805555553</v>
      </c>
      <c r="J7610" s="8" t="s">
        <v>2737</v>
      </c>
      <c r="K7610">
        <v>270</v>
      </c>
      <c r="L7610">
        <v>784</v>
      </c>
    </row>
    <row r="7611" spans="1:13" hidden="1" x14ac:dyDescent="0.25">
      <c r="A7611" t="s">
        <v>2612</v>
      </c>
      <c r="B7611" t="s">
        <v>2611</v>
      </c>
      <c r="C7611" t="s">
        <v>2610</v>
      </c>
      <c r="D7611">
        <v>18429.509999999998</v>
      </c>
      <c r="E7611">
        <v>46</v>
      </c>
      <c r="F7611">
        <v>85025</v>
      </c>
      <c r="G7611">
        <v>30032110</v>
      </c>
      <c r="H7611" t="s">
        <v>2776</v>
      </c>
      <c r="I7611" s="9">
        <v>43843.436805555553</v>
      </c>
      <c r="J7611" s="8" t="s">
        <v>2737</v>
      </c>
      <c r="K7611">
        <v>300</v>
      </c>
      <c r="L7611">
        <v>784</v>
      </c>
      <c r="M7611" s="19">
        <v>49</v>
      </c>
    </row>
    <row r="7612" spans="1:13" hidden="1" x14ac:dyDescent="0.25">
      <c r="A7612" t="s">
        <v>2612</v>
      </c>
      <c r="B7612" t="s">
        <v>2611</v>
      </c>
      <c r="C7612" t="s">
        <v>2610</v>
      </c>
      <c r="D7612">
        <v>18429.509999999998</v>
      </c>
      <c r="E7612">
        <v>15</v>
      </c>
      <c r="F7612">
        <v>32107</v>
      </c>
      <c r="G7612">
        <v>30032107</v>
      </c>
      <c r="H7612" t="s">
        <v>2779</v>
      </c>
      <c r="I7612" s="9">
        <v>43843.436805555553</v>
      </c>
      <c r="J7612" s="8" t="s">
        <v>2737</v>
      </c>
      <c r="K7612">
        <v>300</v>
      </c>
      <c r="L7612">
        <v>784</v>
      </c>
      <c r="M7612" s="19">
        <v>16</v>
      </c>
    </row>
    <row r="7613" spans="1:13" hidden="1" x14ac:dyDescent="0.25">
      <c r="A7613" t="s">
        <v>2612</v>
      </c>
      <c r="B7613" t="s">
        <v>2611</v>
      </c>
      <c r="C7613" t="s">
        <v>2610</v>
      </c>
      <c r="D7613">
        <v>18429.509999999998</v>
      </c>
      <c r="E7613">
        <v>0</v>
      </c>
      <c r="F7613" t="s">
        <v>2737</v>
      </c>
      <c r="G7613">
        <v>31200000</v>
      </c>
      <c r="H7613" t="s">
        <v>2749</v>
      </c>
      <c r="I7613" s="9">
        <v>43843.436805555553</v>
      </c>
      <c r="J7613" s="8" t="s">
        <v>2737</v>
      </c>
      <c r="K7613">
        <v>312</v>
      </c>
      <c r="L7613">
        <v>784</v>
      </c>
      <c r="M7613" s="19">
        <v>0</v>
      </c>
    </row>
    <row r="7614" spans="1:13" hidden="1" x14ac:dyDescent="0.25">
      <c r="A7614" t="s">
        <v>2612</v>
      </c>
      <c r="B7614" t="s">
        <v>2611</v>
      </c>
      <c r="C7614" t="s">
        <v>2610</v>
      </c>
      <c r="D7614">
        <v>18429.509999999998</v>
      </c>
      <c r="E7614">
        <v>13</v>
      </c>
      <c r="F7614">
        <v>23733</v>
      </c>
      <c r="G7614">
        <v>25923733</v>
      </c>
      <c r="H7614" t="s">
        <v>2794</v>
      </c>
      <c r="I7614" s="9">
        <v>43843.436805555553</v>
      </c>
      <c r="J7614" s="8" t="s">
        <v>2737</v>
      </c>
      <c r="K7614">
        <v>259</v>
      </c>
      <c r="L7614">
        <v>784</v>
      </c>
    </row>
    <row r="7615" spans="1:13" hidden="1" x14ac:dyDescent="0.25">
      <c r="A7615" t="s">
        <v>2612</v>
      </c>
      <c r="B7615" t="s">
        <v>2611</v>
      </c>
      <c r="C7615" t="s">
        <v>2610</v>
      </c>
      <c r="D7615">
        <v>18429.509999999998</v>
      </c>
      <c r="E7615">
        <v>6</v>
      </c>
      <c r="F7615" t="s">
        <v>2737</v>
      </c>
      <c r="G7615">
        <v>25932661</v>
      </c>
      <c r="H7615" t="s">
        <v>2805</v>
      </c>
      <c r="I7615" s="9">
        <v>43843.436805555553</v>
      </c>
      <c r="J7615" s="8" t="s">
        <v>2737</v>
      </c>
      <c r="K7615">
        <v>259</v>
      </c>
      <c r="L7615">
        <v>784</v>
      </c>
    </row>
    <row r="7616" spans="1:13" hidden="1" x14ac:dyDescent="0.25">
      <c r="A7616" t="s">
        <v>2612</v>
      </c>
      <c r="B7616" t="s">
        <v>2611</v>
      </c>
      <c r="C7616" t="s">
        <v>2610</v>
      </c>
      <c r="D7616">
        <v>18429.509999999998</v>
      </c>
      <c r="E7616">
        <v>5</v>
      </c>
      <c r="F7616">
        <v>20227</v>
      </c>
      <c r="G7616">
        <v>25920227</v>
      </c>
      <c r="H7616" t="s">
        <v>2797</v>
      </c>
      <c r="I7616" s="9">
        <v>43843.436805555553</v>
      </c>
      <c r="J7616" s="8" t="s">
        <v>2737</v>
      </c>
      <c r="K7616">
        <v>259</v>
      </c>
      <c r="L7616">
        <v>784</v>
      </c>
    </row>
    <row r="7617" spans="1:12" hidden="1" x14ac:dyDescent="0.25">
      <c r="A7617" t="s">
        <v>2612</v>
      </c>
      <c r="B7617" t="s">
        <v>2611</v>
      </c>
      <c r="C7617" t="s">
        <v>2610</v>
      </c>
      <c r="D7617">
        <v>18429.509999999998</v>
      </c>
      <c r="E7617">
        <v>6</v>
      </c>
      <c r="F7617">
        <v>23780</v>
      </c>
      <c r="G7617">
        <v>25923780</v>
      </c>
      <c r="H7617" t="s">
        <v>2810</v>
      </c>
      <c r="I7617" s="9">
        <v>43843.436805555553</v>
      </c>
      <c r="J7617" s="8" t="s">
        <v>2737</v>
      </c>
      <c r="K7617">
        <v>259</v>
      </c>
      <c r="L7617">
        <v>784</v>
      </c>
    </row>
    <row r="7618" spans="1:12" hidden="1" x14ac:dyDescent="0.25">
      <c r="A7618" t="s">
        <v>2612</v>
      </c>
      <c r="B7618" t="s">
        <v>2611</v>
      </c>
      <c r="C7618" t="s">
        <v>2610</v>
      </c>
      <c r="D7618">
        <v>18429.509999999998</v>
      </c>
      <c r="E7618">
        <v>5</v>
      </c>
      <c r="F7618">
        <v>20278</v>
      </c>
      <c r="G7618">
        <v>25920278</v>
      </c>
      <c r="H7618" t="s">
        <v>2798</v>
      </c>
      <c r="I7618" s="9">
        <v>43843.436805555553</v>
      </c>
      <c r="J7618" s="8" t="s">
        <v>2737</v>
      </c>
      <c r="K7618">
        <v>259</v>
      </c>
      <c r="L7618">
        <v>784</v>
      </c>
    </row>
    <row r="7619" spans="1:12" hidden="1" x14ac:dyDescent="0.25">
      <c r="A7619" t="s">
        <v>2612</v>
      </c>
      <c r="B7619" t="s">
        <v>2611</v>
      </c>
      <c r="C7619" t="s">
        <v>2610</v>
      </c>
      <c r="D7619">
        <v>18429.509999999998</v>
      </c>
      <c r="E7619">
        <v>7.35</v>
      </c>
      <c r="F7619" t="s">
        <v>2737</v>
      </c>
      <c r="G7619">
        <v>27013392</v>
      </c>
      <c r="H7619" t="s">
        <v>2755</v>
      </c>
      <c r="I7619" s="9">
        <v>43843.436805555553</v>
      </c>
      <c r="J7619" s="8" t="s">
        <v>2737</v>
      </c>
      <c r="K7619">
        <v>270</v>
      </c>
      <c r="L7619">
        <v>784</v>
      </c>
    </row>
    <row r="7620" spans="1:12" hidden="1" x14ac:dyDescent="0.25">
      <c r="A7620" t="s">
        <v>2612</v>
      </c>
      <c r="B7620" t="s">
        <v>2611</v>
      </c>
      <c r="C7620" t="s">
        <v>2610</v>
      </c>
      <c r="D7620">
        <v>18429.509999999998</v>
      </c>
      <c r="E7620">
        <v>7.35</v>
      </c>
      <c r="F7620" t="s">
        <v>2737</v>
      </c>
      <c r="G7620">
        <v>27013392</v>
      </c>
      <c r="H7620" t="s">
        <v>2755</v>
      </c>
      <c r="I7620" s="9">
        <v>43843.436805555553</v>
      </c>
      <c r="J7620" s="8" t="s">
        <v>2737</v>
      </c>
      <c r="K7620">
        <v>270</v>
      </c>
      <c r="L7620">
        <v>784</v>
      </c>
    </row>
    <row r="7621" spans="1:12" hidden="1" x14ac:dyDescent="0.25">
      <c r="A7621" t="s">
        <v>2612</v>
      </c>
      <c r="B7621" t="s">
        <v>2611</v>
      </c>
      <c r="C7621" t="s">
        <v>2610</v>
      </c>
      <c r="D7621">
        <v>18429.509999999998</v>
      </c>
      <c r="E7621">
        <v>7.35</v>
      </c>
      <c r="F7621" t="s">
        <v>2737</v>
      </c>
      <c r="G7621">
        <v>27013393</v>
      </c>
      <c r="H7621" t="s">
        <v>2834</v>
      </c>
      <c r="I7621" s="9">
        <v>43843.436805555553</v>
      </c>
      <c r="J7621" s="8" t="s">
        <v>2737</v>
      </c>
      <c r="K7621">
        <v>270</v>
      </c>
      <c r="L7621">
        <v>784</v>
      </c>
    </row>
    <row r="7622" spans="1:12" hidden="1" x14ac:dyDescent="0.25">
      <c r="A7622" t="s">
        <v>2612</v>
      </c>
      <c r="B7622" t="s">
        <v>2611</v>
      </c>
      <c r="C7622" t="s">
        <v>2610</v>
      </c>
      <c r="D7622">
        <v>18429.509999999998</v>
      </c>
      <c r="E7622">
        <v>7.35</v>
      </c>
      <c r="F7622" t="s">
        <v>2737</v>
      </c>
      <c r="G7622">
        <v>27013393</v>
      </c>
      <c r="H7622" t="s">
        <v>2834</v>
      </c>
      <c r="I7622" s="9">
        <v>43843.436805555553</v>
      </c>
      <c r="J7622" s="8" t="s">
        <v>2737</v>
      </c>
      <c r="K7622">
        <v>270</v>
      </c>
      <c r="L7622">
        <v>784</v>
      </c>
    </row>
    <row r="7623" spans="1:12" hidden="1" x14ac:dyDescent="0.25">
      <c r="A7623" t="s">
        <v>2612</v>
      </c>
      <c r="B7623" t="s">
        <v>2611</v>
      </c>
      <c r="C7623" t="s">
        <v>2610</v>
      </c>
      <c r="D7623">
        <v>18429.509999999998</v>
      </c>
      <c r="E7623">
        <v>5.46</v>
      </c>
      <c r="F7623" t="s">
        <v>2737</v>
      </c>
      <c r="G7623">
        <v>27069165</v>
      </c>
      <c r="H7623" t="s">
        <v>2806</v>
      </c>
      <c r="I7623" s="9">
        <v>43843.436805555553</v>
      </c>
      <c r="J7623" s="8" t="s">
        <v>2737</v>
      </c>
      <c r="K7623">
        <v>270</v>
      </c>
      <c r="L7623">
        <v>784</v>
      </c>
    </row>
    <row r="7624" spans="1:12" hidden="1" x14ac:dyDescent="0.25">
      <c r="A7624" t="s">
        <v>2612</v>
      </c>
      <c r="B7624" t="s">
        <v>2611</v>
      </c>
      <c r="C7624" t="s">
        <v>2610</v>
      </c>
      <c r="D7624">
        <v>18429.509999999998</v>
      </c>
      <c r="E7624">
        <v>8.57</v>
      </c>
      <c r="F7624" t="s">
        <v>2737</v>
      </c>
      <c r="G7624">
        <v>27069276</v>
      </c>
      <c r="H7624" t="s">
        <v>2813</v>
      </c>
      <c r="I7624" s="9">
        <v>43843.436805555553</v>
      </c>
      <c r="J7624" s="8" t="s">
        <v>2737</v>
      </c>
      <c r="K7624">
        <v>270</v>
      </c>
      <c r="L7624">
        <v>784</v>
      </c>
    </row>
    <row r="7625" spans="1:12" hidden="1" x14ac:dyDescent="0.25">
      <c r="A7625" t="s">
        <v>2612</v>
      </c>
      <c r="B7625" t="s">
        <v>2611</v>
      </c>
      <c r="C7625" t="s">
        <v>2610</v>
      </c>
      <c r="D7625">
        <v>18429.509999999998</v>
      </c>
      <c r="E7625">
        <v>10.28</v>
      </c>
      <c r="F7625" t="s">
        <v>2737</v>
      </c>
      <c r="G7625">
        <v>27069256</v>
      </c>
      <c r="H7625" t="s">
        <v>3090</v>
      </c>
      <c r="I7625" s="9">
        <v>43843.436805555553</v>
      </c>
      <c r="J7625" s="8" t="s">
        <v>2737</v>
      </c>
      <c r="K7625">
        <v>270</v>
      </c>
      <c r="L7625">
        <v>784</v>
      </c>
    </row>
    <row r="7626" spans="1:12" hidden="1" x14ac:dyDescent="0.25">
      <c r="A7626" t="s">
        <v>2612</v>
      </c>
      <c r="B7626" t="s">
        <v>2611</v>
      </c>
      <c r="C7626" t="s">
        <v>2610</v>
      </c>
      <c r="D7626">
        <v>18429.509999999998</v>
      </c>
      <c r="E7626">
        <v>56.37</v>
      </c>
      <c r="F7626" t="s">
        <v>2737</v>
      </c>
      <c r="G7626">
        <v>27069512</v>
      </c>
      <c r="H7626" t="s">
        <v>2822</v>
      </c>
      <c r="I7626" s="9">
        <v>43843.436805555553</v>
      </c>
      <c r="J7626" s="8" t="s">
        <v>2737</v>
      </c>
      <c r="K7626">
        <v>270</v>
      </c>
      <c r="L7626">
        <v>784</v>
      </c>
    </row>
    <row r="7627" spans="1:12" hidden="1" x14ac:dyDescent="0.25">
      <c r="A7627" t="s">
        <v>2612</v>
      </c>
      <c r="B7627" t="s">
        <v>2611</v>
      </c>
      <c r="C7627" t="s">
        <v>2610</v>
      </c>
      <c r="D7627">
        <v>18429.509999999998</v>
      </c>
      <c r="E7627">
        <v>-9.4</v>
      </c>
      <c r="F7627" t="s">
        <v>2737</v>
      </c>
      <c r="G7627">
        <v>27069512</v>
      </c>
      <c r="H7627" t="s">
        <v>2822</v>
      </c>
      <c r="I7627" s="9">
        <v>43843.436805555553</v>
      </c>
      <c r="J7627" s="8" t="s">
        <v>2737</v>
      </c>
      <c r="K7627">
        <v>270</v>
      </c>
      <c r="L7627">
        <v>784</v>
      </c>
    </row>
    <row r="7628" spans="1:12" hidden="1" x14ac:dyDescent="0.25">
      <c r="A7628" t="s">
        <v>2612</v>
      </c>
      <c r="B7628" t="s">
        <v>2611</v>
      </c>
      <c r="C7628" t="s">
        <v>2610</v>
      </c>
      <c r="D7628">
        <v>18429.509999999998</v>
      </c>
      <c r="E7628">
        <v>-9.4</v>
      </c>
      <c r="F7628" t="s">
        <v>2737</v>
      </c>
      <c r="G7628">
        <v>27069512</v>
      </c>
      <c r="H7628" t="s">
        <v>2822</v>
      </c>
      <c r="I7628" s="9">
        <v>43843.436805555553</v>
      </c>
      <c r="J7628" s="8" t="s">
        <v>2737</v>
      </c>
      <c r="K7628">
        <v>270</v>
      </c>
      <c r="L7628">
        <v>784</v>
      </c>
    </row>
    <row r="7629" spans="1:12" hidden="1" x14ac:dyDescent="0.25">
      <c r="A7629" t="s">
        <v>2612</v>
      </c>
      <c r="B7629" t="s">
        <v>2611</v>
      </c>
      <c r="C7629" t="s">
        <v>2610</v>
      </c>
      <c r="D7629">
        <v>18429.509999999998</v>
      </c>
      <c r="E7629">
        <v>109.35</v>
      </c>
      <c r="F7629" t="s">
        <v>2737</v>
      </c>
      <c r="G7629">
        <v>27210100</v>
      </c>
      <c r="H7629" t="s">
        <v>2750</v>
      </c>
      <c r="I7629" s="9">
        <v>43843.436805555553</v>
      </c>
      <c r="J7629" s="8" t="s">
        <v>2737</v>
      </c>
      <c r="K7629">
        <v>272</v>
      </c>
      <c r="L7629">
        <v>784</v>
      </c>
    </row>
    <row r="7630" spans="1:12" hidden="1" x14ac:dyDescent="0.25">
      <c r="A7630" t="s">
        <v>2612</v>
      </c>
      <c r="B7630" t="s">
        <v>2611</v>
      </c>
      <c r="C7630" t="s">
        <v>2610</v>
      </c>
      <c r="D7630">
        <v>18429.509999999998</v>
      </c>
      <c r="E7630">
        <v>633.65</v>
      </c>
      <c r="F7630" t="s">
        <v>2737</v>
      </c>
      <c r="G7630">
        <v>27220200</v>
      </c>
      <c r="H7630" t="s">
        <v>3087</v>
      </c>
      <c r="I7630" s="9">
        <v>43843.436805555553</v>
      </c>
      <c r="J7630" s="8" t="s">
        <v>2737</v>
      </c>
      <c r="K7630">
        <v>272</v>
      </c>
      <c r="L7630">
        <v>784</v>
      </c>
    </row>
    <row r="7631" spans="1:12" hidden="1" x14ac:dyDescent="0.25">
      <c r="A7631" t="s">
        <v>2612</v>
      </c>
      <c r="B7631" t="s">
        <v>2611</v>
      </c>
      <c r="C7631" t="s">
        <v>2610</v>
      </c>
      <c r="D7631">
        <v>18429.509999999998</v>
      </c>
      <c r="E7631">
        <v>40</v>
      </c>
      <c r="F7631" t="s">
        <v>2737</v>
      </c>
      <c r="G7631">
        <v>27013490</v>
      </c>
      <c r="H7631" t="s">
        <v>2814</v>
      </c>
      <c r="I7631" s="9">
        <v>43843.436805555553</v>
      </c>
      <c r="J7631" s="8" t="s">
        <v>2737</v>
      </c>
      <c r="K7631">
        <v>270</v>
      </c>
      <c r="L7631">
        <v>784</v>
      </c>
    </row>
    <row r="7632" spans="1:12" hidden="1" x14ac:dyDescent="0.25">
      <c r="A7632" t="s">
        <v>2612</v>
      </c>
      <c r="B7632" t="s">
        <v>2611</v>
      </c>
      <c r="C7632" t="s">
        <v>2610</v>
      </c>
      <c r="D7632">
        <v>18429.509999999998</v>
      </c>
      <c r="E7632">
        <v>8.57</v>
      </c>
      <c r="F7632" t="s">
        <v>2737</v>
      </c>
      <c r="G7632">
        <v>27069276</v>
      </c>
      <c r="H7632" t="s">
        <v>2813</v>
      </c>
      <c r="I7632" s="9">
        <v>43843.436805555553</v>
      </c>
      <c r="J7632" s="8" t="s">
        <v>2737</v>
      </c>
      <c r="K7632">
        <v>270</v>
      </c>
      <c r="L7632">
        <v>784</v>
      </c>
    </row>
    <row r="7633" spans="1:12" hidden="1" x14ac:dyDescent="0.25">
      <c r="A7633" t="s">
        <v>2612</v>
      </c>
      <c r="B7633" t="s">
        <v>2611</v>
      </c>
      <c r="C7633" t="s">
        <v>2610</v>
      </c>
      <c r="D7633">
        <v>18429.509999999998</v>
      </c>
      <c r="E7633">
        <v>11.1</v>
      </c>
      <c r="F7633" t="s">
        <v>2737</v>
      </c>
      <c r="G7633">
        <v>27069215</v>
      </c>
      <c r="H7633" t="s">
        <v>2792</v>
      </c>
      <c r="I7633" s="9">
        <v>43843.436805555553</v>
      </c>
      <c r="J7633" s="8" t="s">
        <v>2737</v>
      </c>
      <c r="K7633">
        <v>270</v>
      </c>
      <c r="L7633">
        <v>784</v>
      </c>
    </row>
    <row r="7634" spans="1:12" hidden="1" x14ac:dyDescent="0.25">
      <c r="A7634" t="s">
        <v>2612</v>
      </c>
      <c r="B7634" t="s">
        <v>2611</v>
      </c>
      <c r="C7634" t="s">
        <v>2610</v>
      </c>
      <c r="D7634">
        <v>18429.509999999998</v>
      </c>
      <c r="E7634">
        <v>11.1</v>
      </c>
      <c r="F7634" t="s">
        <v>2737</v>
      </c>
      <c r="G7634">
        <v>27069215</v>
      </c>
      <c r="H7634" t="s">
        <v>2792</v>
      </c>
      <c r="I7634" s="9">
        <v>43843.436805555553</v>
      </c>
      <c r="J7634" s="8" t="s">
        <v>2737</v>
      </c>
      <c r="K7634">
        <v>270</v>
      </c>
      <c r="L7634">
        <v>784</v>
      </c>
    </row>
    <row r="7635" spans="1:12" hidden="1" x14ac:dyDescent="0.25">
      <c r="A7635" t="s">
        <v>2612</v>
      </c>
      <c r="B7635" t="s">
        <v>2611</v>
      </c>
      <c r="C7635" t="s">
        <v>2610</v>
      </c>
      <c r="D7635">
        <v>18429.509999999998</v>
      </c>
      <c r="E7635">
        <v>7.49</v>
      </c>
      <c r="F7635" t="s">
        <v>2737</v>
      </c>
      <c r="G7635">
        <v>27210100</v>
      </c>
      <c r="H7635" t="s">
        <v>2750</v>
      </c>
      <c r="I7635" s="9">
        <v>43843.436805555553</v>
      </c>
      <c r="J7635" s="8" t="s">
        <v>2737</v>
      </c>
      <c r="K7635">
        <v>272</v>
      </c>
      <c r="L7635">
        <v>784</v>
      </c>
    </row>
    <row r="7636" spans="1:12" hidden="1" x14ac:dyDescent="0.25">
      <c r="A7636" t="s">
        <v>2612</v>
      </c>
      <c r="B7636" t="s">
        <v>2611</v>
      </c>
      <c r="C7636" t="s">
        <v>2610</v>
      </c>
      <c r="D7636">
        <v>18429.509999999998</v>
      </c>
      <c r="E7636">
        <v>6.74</v>
      </c>
      <c r="F7636" t="s">
        <v>2737</v>
      </c>
      <c r="G7636">
        <v>27210100</v>
      </c>
      <c r="H7636" t="s">
        <v>2750</v>
      </c>
      <c r="I7636" s="9">
        <v>43843.436805555553</v>
      </c>
      <c r="J7636" s="8" t="s">
        <v>2737</v>
      </c>
      <c r="K7636">
        <v>272</v>
      </c>
      <c r="L7636">
        <v>784</v>
      </c>
    </row>
    <row r="7637" spans="1:12" hidden="1" x14ac:dyDescent="0.25">
      <c r="A7637" t="s">
        <v>2612</v>
      </c>
      <c r="B7637" t="s">
        <v>2611</v>
      </c>
      <c r="C7637" t="s">
        <v>2610</v>
      </c>
      <c r="D7637">
        <v>18429.509999999998</v>
      </c>
      <c r="E7637">
        <v>6.74</v>
      </c>
      <c r="F7637" t="s">
        <v>2737</v>
      </c>
      <c r="G7637">
        <v>27210100</v>
      </c>
      <c r="H7637" t="s">
        <v>2750</v>
      </c>
      <c r="I7637" s="9">
        <v>43843.436805555553</v>
      </c>
      <c r="J7637" s="8" t="s">
        <v>2737</v>
      </c>
      <c r="K7637">
        <v>272</v>
      </c>
      <c r="L7637">
        <v>784</v>
      </c>
    </row>
    <row r="7638" spans="1:12" hidden="1" x14ac:dyDescent="0.25">
      <c r="A7638" t="s">
        <v>2612</v>
      </c>
      <c r="B7638" t="s">
        <v>2611</v>
      </c>
      <c r="C7638" t="s">
        <v>2610</v>
      </c>
      <c r="D7638">
        <v>18429.509999999998</v>
      </c>
      <c r="E7638">
        <v>5.75</v>
      </c>
      <c r="F7638" t="s">
        <v>2737</v>
      </c>
      <c r="G7638">
        <v>27210100</v>
      </c>
      <c r="H7638" t="s">
        <v>2750</v>
      </c>
      <c r="I7638" s="9">
        <v>43843.436805555553</v>
      </c>
      <c r="J7638" s="8" t="s">
        <v>2737</v>
      </c>
      <c r="K7638">
        <v>272</v>
      </c>
      <c r="L7638">
        <v>784</v>
      </c>
    </row>
    <row r="7639" spans="1:12" hidden="1" x14ac:dyDescent="0.25">
      <c r="A7639" t="s">
        <v>2612</v>
      </c>
      <c r="B7639" t="s">
        <v>2611</v>
      </c>
      <c r="C7639" t="s">
        <v>2610</v>
      </c>
      <c r="D7639">
        <v>18429.509999999998</v>
      </c>
      <c r="E7639">
        <v>27.92</v>
      </c>
      <c r="F7639">
        <v>13221</v>
      </c>
      <c r="G7639">
        <v>27013221</v>
      </c>
      <c r="H7639" t="s">
        <v>2836</v>
      </c>
      <c r="I7639" s="9">
        <v>43843.436805555553</v>
      </c>
      <c r="J7639" s="8" t="s">
        <v>2737</v>
      </c>
      <c r="K7639">
        <v>270</v>
      </c>
      <c r="L7639">
        <v>784</v>
      </c>
    </row>
    <row r="7640" spans="1:12" hidden="1" x14ac:dyDescent="0.25">
      <c r="A7640" t="s">
        <v>2612</v>
      </c>
      <c r="B7640" t="s">
        <v>2611</v>
      </c>
      <c r="C7640" t="s">
        <v>2610</v>
      </c>
      <c r="D7640">
        <v>18429.509999999998</v>
      </c>
      <c r="E7640">
        <v>44.6</v>
      </c>
      <c r="F7640">
        <v>37024</v>
      </c>
      <c r="G7640">
        <v>27037024</v>
      </c>
      <c r="H7640" t="s">
        <v>2835</v>
      </c>
      <c r="I7640" s="9">
        <v>43843.436805555553</v>
      </c>
      <c r="J7640" s="8" t="s">
        <v>2737</v>
      </c>
      <c r="K7640">
        <v>270</v>
      </c>
      <c r="L7640">
        <v>784</v>
      </c>
    </row>
    <row r="7641" spans="1:12" hidden="1" x14ac:dyDescent="0.25">
      <c r="A7641" t="s">
        <v>2612</v>
      </c>
      <c r="B7641" t="s">
        <v>2611</v>
      </c>
      <c r="C7641" t="s">
        <v>2610</v>
      </c>
      <c r="D7641">
        <v>18429.509999999998</v>
      </c>
      <c r="E7641">
        <v>11.02</v>
      </c>
      <c r="F7641" t="s">
        <v>2737</v>
      </c>
      <c r="G7641">
        <v>27210100</v>
      </c>
      <c r="H7641" t="s">
        <v>2750</v>
      </c>
      <c r="I7641" s="9">
        <v>43843.436805555553</v>
      </c>
      <c r="J7641" s="8" t="s">
        <v>2737</v>
      </c>
      <c r="K7641">
        <v>272</v>
      </c>
      <c r="L7641">
        <v>784</v>
      </c>
    </row>
    <row r="7642" spans="1:12" hidden="1" x14ac:dyDescent="0.25">
      <c r="A7642" t="s">
        <v>2612</v>
      </c>
      <c r="B7642" t="s">
        <v>2611</v>
      </c>
      <c r="C7642" t="s">
        <v>2610</v>
      </c>
      <c r="D7642">
        <v>18429.509999999998</v>
      </c>
      <c r="E7642">
        <v>11.02</v>
      </c>
      <c r="F7642" t="s">
        <v>2737</v>
      </c>
      <c r="G7642">
        <v>27210100</v>
      </c>
      <c r="H7642" t="s">
        <v>2750</v>
      </c>
      <c r="I7642" s="9">
        <v>43843.436805555553</v>
      </c>
      <c r="J7642" s="8" t="s">
        <v>2737</v>
      </c>
      <c r="K7642">
        <v>272</v>
      </c>
      <c r="L7642">
        <v>784</v>
      </c>
    </row>
    <row r="7643" spans="1:12" hidden="1" x14ac:dyDescent="0.25">
      <c r="A7643" t="s">
        <v>2612</v>
      </c>
      <c r="B7643" t="s">
        <v>2611</v>
      </c>
      <c r="C7643" t="s">
        <v>2610</v>
      </c>
      <c r="D7643">
        <v>18429.509999999998</v>
      </c>
      <c r="E7643">
        <v>22.56</v>
      </c>
      <c r="F7643" t="s">
        <v>2752</v>
      </c>
      <c r="G7643">
        <v>27038238</v>
      </c>
      <c r="H7643" t="s">
        <v>2753</v>
      </c>
      <c r="I7643" s="9">
        <v>43843.436805555553</v>
      </c>
      <c r="J7643" s="8" t="s">
        <v>2737</v>
      </c>
      <c r="K7643">
        <v>270</v>
      </c>
      <c r="L7643">
        <v>784</v>
      </c>
    </row>
    <row r="7644" spans="1:12" hidden="1" x14ac:dyDescent="0.25">
      <c r="A7644" t="s">
        <v>2612</v>
      </c>
      <c r="B7644" t="s">
        <v>2611</v>
      </c>
      <c r="C7644" t="s">
        <v>2610</v>
      </c>
      <c r="D7644">
        <v>18429.509999999998</v>
      </c>
      <c r="E7644">
        <v>65.209999999999994</v>
      </c>
      <c r="F7644">
        <v>10012</v>
      </c>
      <c r="G7644">
        <v>27010012</v>
      </c>
      <c r="H7644" t="s">
        <v>3057</v>
      </c>
      <c r="I7644" s="9">
        <v>43843.436805555553</v>
      </c>
      <c r="J7644" s="8" t="s">
        <v>2737</v>
      </c>
      <c r="K7644">
        <v>270</v>
      </c>
      <c r="L7644">
        <v>784</v>
      </c>
    </row>
    <row r="7645" spans="1:12" hidden="1" x14ac:dyDescent="0.25">
      <c r="A7645" t="s">
        <v>2612</v>
      </c>
      <c r="B7645" t="s">
        <v>2611</v>
      </c>
      <c r="C7645" t="s">
        <v>2610</v>
      </c>
      <c r="D7645">
        <v>18429.509999999998</v>
      </c>
      <c r="E7645">
        <v>75.010000000000005</v>
      </c>
      <c r="F7645" t="s">
        <v>2737</v>
      </c>
      <c r="G7645">
        <v>27280009</v>
      </c>
      <c r="H7645" t="s">
        <v>2839</v>
      </c>
      <c r="I7645" s="9">
        <v>43843.436805555553</v>
      </c>
      <c r="J7645" s="8" t="s">
        <v>2737</v>
      </c>
      <c r="K7645">
        <v>272</v>
      </c>
      <c r="L7645">
        <v>784</v>
      </c>
    </row>
    <row r="7646" spans="1:12" hidden="1" x14ac:dyDescent="0.25">
      <c r="A7646" t="s">
        <v>2612</v>
      </c>
      <c r="B7646" t="s">
        <v>2611</v>
      </c>
      <c r="C7646" t="s">
        <v>2610</v>
      </c>
      <c r="D7646">
        <v>18429.509999999998</v>
      </c>
      <c r="E7646">
        <v>-633.65</v>
      </c>
      <c r="F7646" t="s">
        <v>2737</v>
      </c>
      <c r="G7646">
        <v>27220200</v>
      </c>
      <c r="H7646" t="s">
        <v>3087</v>
      </c>
      <c r="I7646" s="9">
        <v>43843.436805555553</v>
      </c>
      <c r="J7646" s="8" t="s">
        <v>2737</v>
      </c>
      <c r="K7646">
        <v>272</v>
      </c>
      <c r="L7646">
        <v>784</v>
      </c>
    </row>
    <row r="7647" spans="1:12" hidden="1" x14ac:dyDescent="0.25">
      <c r="A7647" t="s">
        <v>2612</v>
      </c>
      <c r="B7647" t="s">
        <v>2611</v>
      </c>
      <c r="C7647" t="s">
        <v>2610</v>
      </c>
      <c r="D7647">
        <v>18429.509999999998</v>
      </c>
      <c r="E7647">
        <v>498.42</v>
      </c>
      <c r="F7647">
        <v>13030</v>
      </c>
      <c r="G7647">
        <v>27013030</v>
      </c>
      <c r="H7647" t="s">
        <v>3060</v>
      </c>
      <c r="I7647" s="9">
        <v>43843.436805555553</v>
      </c>
      <c r="J7647" s="8" t="s">
        <v>2737</v>
      </c>
      <c r="K7647">
        <v>270</v>
      </c>
      <c r="L7647">
        <v>784</v>
      </c>
    </row>
    <row r="7648" spans="1:12" hidden="1" x14ac:dyDescent="0.25">
      <c r="A7648" t="s">
        <v>2612</v>
      </c>
      <c r="B7648" t="s">
        <v>2611</v>
      </c>
      <c r="C7648" t="s">
        <v>2610</v>
      </c>
      <c r="D7648">
        <v>18429.509999999998</v>
      </c>
      <c r="E7648">
        <v>22.56</v>
      </c>
      <c r="F7648" t="s">
        <v>2752</v>
      </c>
      <c r="G7648">
        <v>27038238</v>
      </c>
      <c r="H7648" t="s">
        <v>2753</v>
      </c>
      <c r="I7648" s="9">
        <v>43843.436805555553</v>
      </c>
      <c r="J7648" s="8" t="s">
        <v>2737</v>
      </c>
      <c r="K7648">
        <v>270</v>
      </c>
      <c r="L7648">
        <v>784</v>
      </c>
    </row>
    <row r="7649" spans="1:12" hidden="1" x14ac:dyDescent="0.25">
      <c r="A7649" t="s">
        <v>2612</v>
      </c>
      <c r="B7649" t="s">
        <v>2611</v>
      </c>
      <c r="C7649" t="s">
        <v>2610</v>
      </c>
      <c r="D7649">
        <v>18429.509999999998</v>
      </c>
      <c r="E7649">
        <v>5.75</v>
      </c>
      <c r="F7649" t="s">
        <v>2737</v>
      </c>
      <c r="G7649">
        <v>27210100</v>
      </c>
      <c r="H7649" t="s">
        <v>2750</v>
      </c>
      <c r="I7649" s="9">
        <v>43843.436805555553</v>
      </c>
      <c r="J7649" s="8" t="s">
        <v>2737</v>
      </c>
      <c r="K7649">
        <v>272</v>
      </c>
      <c r="L7649">
        <v>784</v>
      </c>
    </row>
    <row r="7650" spans="1:12" hidden="1" x14ac:dyDescent="0.25">
      <c r="A7650" t="s">
        <v>2612</v>
      </c>
      <c r="B7650" t="s">
        <v>2611</v>
      </c>
      <c r="C7650" t="s">
        <v>2610</v>
      </c>
      <c r="D7650">
        <v>18429.509999999998</v>
      </c>
      <c r="E7650">
        <v>8.57</v>
      </c>
      <c r="F7650" t="s">
        <v>2737</v>
      </c>
      <c r="G7650">
        <v>27069276</v>
      </c>
      <c r="H7650" t="s">
        <v>2813</v>
      </c>
      <c r="I7650" s="9">
        <v>43843.436805555553</v>
      </c>
      <c r="J7650" s="8" t="s">
        <v>2737</v>
      </c>
      <c r="K7650">
        <v>270</v>
      </c>
      <c r="L7650">
        <v>784</v>
      </c>
    </row>
    <row r="7651" spans="1:12" hidden="1" x14ac:dyDescent="0.25">
      <c r="A7651" t="s">
        <v>2612</v>
      </c>
      <c r="B7651" t="s">
        <v>2611</v>
      </c>
      <c r="C7651" t="s">
        <v>2610</v>
      </c>
      <c r="D7651">
        <v>18429.509999999998</v>
      </c>
      <c r="E7651">
        <v>-8.57</v>
      </c>
      <c r="F7651" t="s">
        <v>2737</v>
      </c>
      <c r="G7651">
        <v>27069276</v>
      </c>
      <c r="H7651" t="s">
        <v>2813</v>
      </c>
      <c r="I7651" s="9">
        <v>43843.436805555553</v>
      </c>
      <c r="J7651" s="8" t="s">
        <v>2737</v>
      </c>
      <c r="K7651">
        <v>270</v>
      </c>
      <c r="L7651">
        <v>784</v>
      </c>
    </row>
    <row r="7652" spans="1:12" hidden="1" x14ac:dyDescent="0.25">
      <c r="A7652" t="s">
        <v>2612</v>
      </c>
      <c r="B7652" t="s">
        <v>2611</v>
      </c>
      <c r="C7652" t="s">
        <v>2610</v>
      </c>
      <c r="D7652">
        <v>18429.509999999998</v>
      </c>
      <c r="E7652">
        <v>53.55</v>
      </c>
      <c r="F7652" t="s">
        <v>2737</v>
      </c>
      <c r="G7652">
        <v>27210100</v>
      </c>
      <c r="H7652" t="s">
        <v>2750</v>
      </c>
      <c r="I7652" s="9">
        <v>43843.436805555553</v>
      </c>
      <c r="J7652" s="8" t="s">
        <v>2737</v>
      </c>
      <c r="K7652">
        <v>272</v>
      </c>
      <c r="L7652">
        <v>784</v>
      </c>
    </row>
    <row r="7653" spans="1:12" hidden="1" x14ac:dyDescent="0.25">
      <c r="A7653" t="s">
        <v>2612</v>
      </c>
      <c r="B7653" t="s">
        <v>2611</v>
      </c>
      <c r="C7653" t="s">
        <v>2610</v>
      </c>
      <c r="D7653">
        <v>18429.509999999998</v>
      </c>
      <c r="E7653">
        <v>17</v>
      </c>
      <c r="F7653" t="s">
        <v>2737</v>
      </c>
      <c r="G7653">
        <v>25932597</v>
      </c>
      <c r="H7653" t="s">
        <v>2842</v>
      </c>
      <c r="I7653" s="9">
        <v>43843.436805555553</v>
      </c>
      <c r="J7653" s="8" t="s">
        <v>2737</v>
      </c>
      <c r="K7653">
        <v>259</v>
      </c>
      <c r="L7653">
        <v>784</v>
      </c>
    </row>
    <row r="7654" spans="1:12" hidden="1" x14ac:dyDescent="0.25">
      <c r="A7654" t="s">
        <v>2612</v>
      </c>
      <c r="B7654" t="s">
        <v>2611</v>
      </c>
      <c r="C7654" t="s">
        <v>2610</v>
      </c>
      <c r="D7654">
        <v>18429.509999999998</v>
      </c>
      <c r="E7654">
        <v>21</v>
      </c>
      <c r="F7654" t="s">
        <v>2759</v>
      </c>
      <c r="G7654">
        <v>25023962</v>
      </c>
      <c r="H7654" t="s">
        <v>2843</v>
      </c>
      <c r="I7654" s="9">
        <v>43843.436805555553</v>
      </c>
      <c r="J7654" s="8" t="s">
        <v>2737</v>
      </c>
      <c r="K7654">
        <v>250</v>
      </c>
      <c r="L7654">
        <v>784</v>
      </c>
    </row>
    <row r="7655" spans="1:12" hidden="1" x14ac:dyDescent="0.25">
      <c r="A7655" t="s">
        <v>2612</v>
      </c>
      <c r="B7655" t="s">
        <v>2611</v>
      </c>
      <c r="C7655" t="s">
        <v>2610</v>
      </c>
      <c r="D7655">
        <v>18429.509999999998</v>
      </c>
      <c r="E7655">
        <v>21</v>
      </c>
      <c r="F7655" t="s">
        <v>2844</v>
      </c>
      <c r="G7655">
        <v>25022116</v>
      </c>
      <c r="H7655" t="s">
        <v>2845</v>
      </c>
      <c r="I7655" s="9">
        <v>43843.436805555553</v>
      </c>
      <c r="J7655" s="8" t="s">
        <v>2737</v>
      </c>
      <c r="K7655">
        <v>250</v>
      </c>
      <c r="L7655">
        <v>784</v>
      </c>
    </row>
    <row r="7656" spans="1:12" hidden="1" x14ac:dyDescent="0.25">
      <c r="A7656" t="s">
        <v>2612</v>
      </c>
      <c r="B7656" t="s">
        <v>2611</v>
      </c>
      <c r="C7656" t="s">
        <v>2610</v>
      </c>
      <c r="D7656">
        <v>18429.509999999998</v>
      </c>
      <c r="E7656">
        <v>49.2</v>
      </c>
      <c r="F7656" t="s">
        <v>2846</v>
      </c>
      <c r="G7656">
        <v>25024712</v>
      </c>
      <c r="H7656" t="s">
        <v>2847</v>
      </c>
      <c r="I7656" s="9">
        <v>43843.436805555553</v>
      </c>
      <c r="J7656" s="8" t="s">
        <v>2737</v>
      </c>
      <c r="K7656">
        <v>250</v>
      </c>
      <c r="L7656">
        <v>784</v>
      </c>
    </row>
    <row r="7657" spans="1:12" hidden="1" x14ac:dyDescent="0.25">
      <c r="A7657" t="s">
        <v>2612</v>
      </c>
      <c r="B7657" t="s">
        <v>2611</v>
      </c>
      <c r="C7657" t="s">
        <v>2610</v>
      </c>
      <c r="D7657">
        <v>18429.509999999998</v>
      </c>
      <c r="E7657">
        <v>22.56</v>
      </c>
      <c r="F7657" t="s">
        <v>2752</v>
      </c>
      <c r="G7657">
        <v>27038238</v>
      </c>
      <c r="H7657" t="s">
        <v>2753</v>
      </c>
      <c r="I7657" s="9">
        <v>43843.436805555553</v>
      </c>
      <c r="J7657" s="8" t="s">
        <v>2737</v>
      </c>
      <c r="K7657">
        <v>270</v>
      </c>
      <c r="L7657">
        <v>784</v>
      </c>
    </row>
    <row r="7658" spans="1:12" hidden="1" x14ac:dyDescent="0.25">
      <c r="A7658" t="s">
        <v>2612</v>
      </c>
      <c r="B7658" t="s">
        <v>2611</v>
      </c>
      <c r="C7658" t="s">
        <v>2610</v>
      </c>
      <c r="D7658">
        <v>18429.509999999998</v>
      </c>
      <c r="E7658">
        <v>218</v>
      </c>
      <c r="F7658" t="s">
        <v>2737</v>
      </c>
      <c r="G7658">
        <v>25090581</v>
      </c>
      <c r="H7658" t="s">
        <v>2965</v>
      </c>
      <c r="I7658" s="9">
        <v>43843.436805555553</v>
      </c>
      <c r="J7658" s="8" t="s">
        <v>2737</v>
      </c>
      <c r="K7658">
        <v>250</v>
      </c>
      <c r="L7658">
        <v>784</v>
      </c>
    </row>
    <row r="7659" spans="1:12" hidden="1" x14ac:dyDescent="0.25">
      <c r="A7659" t="s">
        <v>2612</v>
      </c>
      <c r="B7659" t="s">
        <v>2611</v>
      </c>
      <c r="C7659" t="s">
        <v>2610</v>
      </c>
      <c r="D7659">
        <v>18429.509999999998</v>
      </c>
      <c r="E7659">
        <v>34</v>
      </c>
      <c r="F7659" t="s">
        <v>3015</v>
      </c>
      <c r="G7659">
        <v>25021327</v>
      </c>
      <c r="H7659" t="s">
        <v>3016</v>
      </c>
      <c r="I7659" s="9">
        <v>43843.436805555553</v>
      </c>
      <c r="J7659" s="8" t="s">
        <v>2737</v>
      </c>
      <c r="K7659">
        <v>250</v>
      </c>
      <c r="L7659">
        <v>784</v>
      </c>
    </row>
    <row r="7660" spans="1:12" hidden="1" x14ac:dyDescent="0.25">
      <c r="A7660" t="s">
        <v>2612</v>
      </c>
      <c r="B7660" t="s">
        <v>2611</v>
      </c>
      <c r="C7660" t="s">
        <v>2610</v>
      </c>
      <c r="D7660">
        <v>18429.509999999998</v>
      </c>
      <c r="E7660">
        <v>21</v>
      </c>
      <c r="F7660" t="s">
        <v>2848</v>
      </c>
      <c r="G7660">
        <v>63623574</v>
      </c>
      <c r="H7660" t="s">
        <v>2849</v>
      </c>
      <c r="I7660" s="9">
        <v>43843.436805555553</v>
      </c>
      <c r="J7660" s="8" t="s">
        <v>2737</v>
      </c>
      <c r="K7660">
        <v>636</v>
      </c>
      <c r="L7660">
        <v>784</v>
      </c>
    </row>
    <row r="7661" spans="1:12" hidden="1" x14ac:dyDescent="0.25">
      <c r="A7661" t="s">
        <v>2612</v>
      </c>
      <c r="B7661" t="s">
        <v>2611</v>
      </c>
      <c r="C7661" t="s">
        <v>2610</v>
      </c>
      <c r="D7661">
        <v>18429.509999999998</v>
      </c>
      <c r="E7661">
        <v>369</v>
      </c>
      <c r="F7661" t="s">
        <v>2863</v>
      </c>
      <c r="G7661">
        <v>63621184</v>
      </c>
      <c r="H7661" t="s">
        <v>2919</v>
      </c>
      <c r="I7661" s="9">
        <v>43843.436805555553</v>
      </c>
      <c r="J7661" s="8" t="s">
        <v>2737</v>
      </c>
      <c r="K7661">
        <v>636</v>
      </c>
      <c r="L7661">
        <v>784</v>
      </c>
    </row>
    <row r="7662" spans="1:12" hidden="1" x14ac:dyDescent="0.25">
      <c r="A7662" t="s">
        <v>2612</v>
      </c>
      <c r="B7662" t="s">
        <v>2611</v>
      </c>
      <c r="C7662" t="s">
        <v>2610</v>
      </c>
      <c r="D7662">
        <v>18429.509999999998</v>
      </c>
      <c r="E7662">
        <v>44</v>
      </c>
      <c r="F7662" t="s">
        <v>2795</v>
      </c>
      <c r="G7662">
        <v>63690720</v>
      </c>
      <c r="H7662" t="s">
        <v>2796</v>
      </c>
      <c r="I7662" s="9">
        <v>43843.436805555553</v>
      </c>
      <c r="J7662" s="8" t="s">
        <v>2737</v>
      </c>
      <c r="K7662">
        <v>636</v>
      </c>
      <c r="L7662">
        <v>784</v>
      </c>
    </row>
    <row r="7663" spans="1:12" hidden="1" x14ac:dyDescent="0.25">
      <c r="A7663" t="s">
        <v>2612</v>
      </c>
      <c r="B7663" t="s">
        <v>2611</v>
      </c>
      <c r="C7663" t="s">
        <v>2610</v>
      </c>
      <c r="D7663">
        <v>18429.509999999998</v>
      </c>
      <c r="E7663">
        <v>13</v>
      </c>
      <c r="F7663">
        <v>23733</v>
      </c>
      <c r="G7663">
        <v>25923733</v>
      </c>
      <c r="H7663" t="s">
        <v>2794</v>
      </c>
      <c r="I7663" s="9">
        <v>43843.436805555553</v>
      </c>
      <c r="J7663" s="8" t="s">
        <v>2737</v>
      </c>
      <c r="K7663">
        <v>259</v>
      </c>
      <c r="L7663">
        <v>784</v>
      </c>
    </row>
    <row r="7664" spans="1:12" hidden="1" x14ac:dyDescent="0.25">
      <c r="A7664" t="s">
        <v>2612</v>
      </c>
      <c r="B7664" t="s">
        <v>2611</v>
      </c>
      <c r="C7664" t="s">
        <v>2610</v>
      </c>
      <c r="D7664">
        <v>18429.509999999998</v>
      </c>
      <c r="E7664">
        <v>5</v>
      </c>
      <c r="F7664">
        <v>20278</v>
      </c>
      <c r="G7664">
        <v>25920278</v>
      </c>
      <c r="H7664" t="s">
        <v>2798</v>
      </c>
      <c r="I7664" s="9">
        <v>43843.436805555553</v>
      </c>
      <c r="J7664" s="8" t="s">
        <v>2737</v>
      </c>
      <c r="K7664">
        <v>259</v>
      </c>
      <c r="L7664">
        <v>784</v>
      </c>
    </row>
    <row r="7665" spans="1:13" hidden="1" x14ac:dyDescent="0.25">
      <c r="A7665" t="s">
        <v>2612</v>
      </c>
      <c r="B7665" t="s">
        <v>2611</v>
      </c>
      <c r="C7665" t="s">
        <v>2610</v>
      </c>
      <c r="D7665">
        <v>18429.509999999998</v>
      </c>
      <c r="E7665">
        <v>44</v>
      </c>
      <c r="F7665" t="s">
        <v>2795</v>
      </c>
      <c r="G7665">
        <v>63690720</v>
      </c>
      <c r="H7665" t="s">
        <v>2796</v>
      </c>
      <c r="I7665" s="9">
        <v>43843.436805555553</v>
      </c>
      <c r="J7665" s="8" t="s">
        <v>2737</v>
      </c>
      <c r="K7665">
        <v>636</v>
      </c>
      <c r="L7665">
        <v>784</v>
      </c>
    </row>
    <row r="7666" spans="1:13" hidden="1" x14ac:dyDescent="0.25">
      <c r="A7666" t="s">
        <v>2612</v>
      </c>
      <c r="B7666" t="s">
        <v>2611</v>
      </c>
      <c r="C7666" t="s">
        <v>2610</v>
      </c>
      <c r="D7666">
        <v>18429.509999999998</v>
      </c>
      <c r="E7666">
        <v>5</v>
      </c>
      <c r="F7666">
        <v>20227</v>
      </c>
      <c r="G7666">
        <v>25920227</v>
      </c>
      <c r="H7666" t="s">
        <v>2797</v>
      </c>
      <c r="I7666" s="9">
        <v>43843.436805555553</v>
      </c>
      <c r="J7666" s="8" t="s">
        <v>2737</v>
      </c>
      <c r="K7666">
        <v>259</v>
      </c>
      <c r="L7666">
        <v>784</v>
      </c>
    </row>
    <row r="7667" spans="1:13" hidden="1" x14ac:dyDescent="0.25">
      <c r="A7667" t="s">
        <v>2612</v>
      </c>
      <c r="B7667" t="s">
        <v>2611</v>
      </c>
      <c r="C7667" t="s">
        <v>2610</v>
      </c>
      <c r="D7667">
        <v>18429.509999999998</v>
      </c>
      <c r="E7667">
        <v>5</v>
      </c>
      <c r="F7667" t="s">
        <v>2737</v>
      </c>
      <c r="G7667">
        <v>25920459</v>
      </c>
      <c r="H7667" t="s">
        <v>2801</v>
      </c>
      <c r="I7667" s="9">
        <v>43843.436805555553</v>
      </c>
      <c r="J7667" s="8" t="s">
        <v>2737</v>
      </c>
      <c r="K7667">
        <v>259</v>
      </c>
      <c r="L7667">
        <v>784</v>
      </c>
    </row>
    <row r="7668" spans="1:13" hidden="1" x14ac:dyDescent="0.25">
      <c r="A7668" t="s">
        <v>2612</v>
      </c>
      <c r="B7668" t="s">
        <v>2611</v>
      </c>
      <c r="C7668" t="s">
        <v>2610</v>
      </c>
      <c r="D7668">
        <v>18429.509999999998</v>
      </c>
      <c r="E7668">
        <v>11.59</v>
      </c>
      <c r="F7668" t="s">
        <v>2737</v>
      </c>
      <c r="G7668">
        <v>27069212</v>
      </c>
      <c r="H7668" t="s">
        <v>2754</v>
      </c>
      <c r="I7668" s="9">
        <v>43843.436805555553</v>
      </c>
      <c r="J7668" s="8" t="s">
        <v>2737</v>
      </c>
      <c r="K7668">
        <v>270</v>
      </c>
      <c r="L7668">
        <v>784</v>
      </c>
    </row>
    <row r="7669" spans="1:13" hidden="1" x14ac:dyDescent="0.25">
      <c r="A7669" t="s">
        <v>2612</v>
      </c>
      <c r="B7669" t="s">
        <v>2611</v>
      </c>
      <c r="C7669" t="s">
        <v>2610</v>
      </c>
      <c r="D7669">
        <v>18429.509999999998</v>
      </c>
      <c r="E7669">
        <v>13</v>
      </c>
      <c r="F7669">
        <v>23733</v>
      </c>
      <c r="G7669">
        <v>25923733</v>
      </c>
      <c r="H7669" t="s">
        <v>2794</v>
      </c>
      <c r="I7669" s="9">
        <v>43843.436805555553</v>
      </c>
      <c r="J7669" s="8" t="s">
        <v>2737</v>
      </c>
      <c r="K7669">
        <v>259</v>
      </c>
      <c r="L7669">
        <v>784</v>
      </c>
    </row>
    <row r="7670" spans="1:13" hidden="1" x14ac:dyDescent="0.25">
      <c r="A7670" t="s">
        <v>2612</v>
      </c>
      <c r="B7670" t="s">
        <v>2611</v>
      </c>
      <c r="C7670" t="s">
        <v>2610</v>
      </c>
      <c r="D7670">
        <v>18429.509999999998</v>
      </c>
      <c r="E7670">
        <v>10</v>
      </c>
      <c r="F7670" t="s">
        <v>2737</v>
      </c>
      <c r="G7670">
        <v>25932666</v>
      </c>
      <c r="H7670" t="s">
        <v>2860</v>
      </c>
      <c r="I7670" s="9">
        <v>43843.436805555553</v>
      </c>
      <c r="J7670" s="8" t="s">
        <v>2737</v>
      </c>
      <c r="K7670">
        <v>259</v>
      </c>
      <c r="L7670">
        <v>784</v>
      </c>
    </row>
    <row r="7671" spans="1:13" hidden="1" x14ac:dyDescent="0.25">
      <c r="A7671" t="s">
        <v>2612</v>
      </c>
      <c r="B7671" t="s">
        <v>2611</v>
      </c>
      <c r="C7671" t="s">
        <v>2610</v>
      </c>
      <c r="D7671">
        <v>18429.509999999998</v>
      </c>
      <c r="E7671">
        <v>26</v>
      </c>
      <c r="F7671">
        <v>86900</v>
      </c>
      <c r="G7671">
        <v>30032030</v>
      </c>
      <c r="H7671" t="s">
        <v>2829</v>
      </c>
      <c r="I7671" s="9">
        <v>43843.436805555553</v>
      </c>
      <c r="J7671" s="8" t="s">
        <v>2737</v>
      </c>
      <c r="K7671">
        <v>300</v>
      </c>
      <c r="L7671">
        <v>784</v>
      </c>
      <c r="M7671" s="19">
        <v>28</v>
      </c>
    </row>
    <row r="7672" spans="1:13" hidden="1" x14ac:dyDescent="0.25">
      <c r="A7672" t="s">
        <v>2612</v>
      </c>
      <c r="B7672" t="s">
        <v>2611</v>
      </c>
      <c r="C7672" t="s">
        <v>2610</v>
      </c>
      <c r="D7672">
        <v>18429.509999999998</v>
      </c>
      <c r="E7672">
        <v>45</v>
      </c>
      <c r="F7672">
        <v>86850</v>
      </c>
      <c r="G7672">
        <v>30032038</v>
      </c>
      <c r="H7672" t="s">
        <v>2830</v>
      </c>
      <c r="I7672" s="9">
        <v>43843.436805555553</v>
      </c>
      <c r="J7672" s="8" t="s">
        <v>2737</v>
      </c>
      <c r="K7672">
        <v>300</v>
      </c>
      <c r="L7672">
        <v>784</v>
      </c>
      <c r="M7672" s="19">
        <v>48</v>
      </c>
    </row>
    <row r="7673" spans="1:13" hidden="1" x14ac:dyDescent="0.25">
      <c r="A7673" t="s">
        <v>2612</v>
      </c>
      <c r="B7673" t="s">
        <v>2611</v>
      </c>
      <c r="C7673" t="s">
        <v>2610</v>
      </c>
      <c r="D7673">
        <v>18429.509999999998</v>
      </c>
      <c r="E7673">
        <v>46</v>
      </c>
      <c r="F7673">
        <v>85025</v>
      </c>
      <c r="G7673">
        <v>30032110</v>
      </c>
      <c r="H7673" t="s">
        <v>2776</v>
      </c>
      <c r="I7673" s="9">
        <v>43843.436805555553</v>
      </c>
      <c r="J7673" s="8" t="s">
        <v>2737</v>
      </c>
      <c r="K7673">
        <v>300</v>
      </c>
      <c r="L7673">
        <v>784</v>
      </c>
      <c r="M7673" s="19">
        <v>49</v>
      </c>
    </row>
    <row r="7674" spans="1:13" hidden="1" x14ac:dyDescent="0.25">
      <c r="A7674" t="s">
        <v>2612</v>
      </c>
      <c r="B7674" t="s">
        <v>2611</v>
      </c>
      <c r="C7674" t="s">
        <v>2610</v>
      </c>
      <c r="D7674">
        <v>18429.509999999998</v>
      </c>
      <c r="E7674">
        <v>247</v>
      </c>
      <c r="F7674">
        <v>80100</v>
      </c>
      <c r="G7674">
        <v>30032401</v>
      </c>
      <c r="H7674" t="s">
        <v>2831</v>
      </c>
      <c r="I7674" s="9">
        <v>43843.436805555553</v>
      </c>
      <c r="J7674" s="8" t="s">
        <v>2737</v>
      </c>
      <c r="K7674">
        <v>300</v>
      </c>
      <c r="L7674">
        <v>784</v>
      </c>
      <c r="M7674" s="19">
        <v>259</v>
      </c>
    </row>
    <row r="7675" spans="1:13" hidden="1" x14ac:dyDescent="0.25">
      <c r="A7675" t="s">
        <v>2612</v>
      </c>
      <c r="B7675" t="s">
        <v>2611</v>
      </c>
      <c r="C7675" t="s">
        <v>2610</v>
      </c>
      <c r="D7675">
        <v>18429.509999999998</v>
      </c>
      <c r="E7675">
        <v>1200</v>
      </c>
      <c r="F7675">
        <v>50499</v>
      </c>
      <c r="G7675">
        <v>11250499</v>
      </c>
      <c r="H7675" t="s">
        <v>2807</v>
      </c>
      <c r="I7675" s="9">
        <v>43843.436805555553</v>
      </c>
      <c r="J7675" s="8" t="s">
        <v>2737</v>
      </c>
      <c r="K7675">
        <v>112</v>
      </c>
      <c r="L7675">
        <v>784</v>
      </c>
      <c r="M7675" s="19">
        <v>1255</v>
      </c>
    </row>
    <row r="7676" spans="1:13" hidden="1" x14ac:dyDescent="0.25">
      <c r="A7676" t="s">
        <v>2612</v>
      </c>
      <c r="B7676" t="s">
        <v>2611</v>
      </c>
      <c r="C7676" t="s">
        <v>2610</v>
      </c>
      <c r="D7676">
        <v>18429.509999999998</v>
      </c>
      <c r="E7676">
        <v>4766</v>
      </c>
      <c r="F7676" t="s">
        <v>2737</v>
      </c>
      <c r="G7676">
        <v>36050521</v>
      </c>
      <c r="H7676" t="s">
        <v>2853</v>
      </c>
      <c r="I7676" s="9">
        <v>43843.436805555553</v>
      </c>
      <c r="J7676" s="8" t="s">
        <v>2737</v>
      </c>
      <c r="K7676">
        <v>360</v>
      </c>
      <c r="L7676">
        <v>784</v>
      </c>
      <c r="M7676" s="19">
        <v>4986</v>
      </c>
    </row>
    <row r="7677" spans="1:13" hidden="1" x14ac:dyDescent="0.25">
      <c r="A7677" t="s">
        <v>2612</v>
      </c>
      <c r="B7677" t="s">
        <v>2611</v>
      </c>
      <c r="C7677" t="s">
        <v>2610</v>
      </c>
      <c r="D7677">
        <v>18429.509999999998</v>
      </c>
      <c r="E7677">
        <v>4660</v>
      </c>
      <c r="F7677" t="s">
        <v>2737</v>
      </c>
      <c r="G7677">
        <v>36050530</v>
      </c>
      <c r="H7677" t="s">
        <v>3162</v>
      </c>
      <c r="I7677" s="9">
        <v>43843.436805555553</v>
      </c>
      <c r="J7677" s="8" t="s">
        <v>2737</v>
      </c>
      <c r="K7677">
        <v>360</v>
      </c>
      <c r="L7677">
        <v>784</v>
      </c>
      <c r="M7677" s="19">
        <v>4875</v>
      </c>
    </row>
    <row r="7678" spans="1:13" hidden="1" x14ac:dyDescent="0.25">
      <c r="A7678" t="s">
        <v>2612</v>
      </c>
      <c r="B7678" t="s">
        <v>2611</v>
      </c>
      <c r="C7678" t="s">
        <v>2610</v>
      </c>
      <c r="D7678">
        <v>18429.509999999998</v>
      </c>
      <c r="E7678">
        <v>40</v>
      </c>
      <c r="F7678">
        <v>93041</v>
      </c>
      <c r="G7678">
        <v>73050518</v>
      </c>
      <c r="H7678" t="s">
        <v>2854</v>
      </c>
      <c r="I7678" s="9">
        <v>43843.436805555553</v>
      </c>
      <c r="J7678" s="8" t="s">
        <v>2737</v>
      </c>
      <c r="K7678">
        <v>730</v>
      </c>
      <c r="L7678">
        <v>784</v>
      </c>
      <c r="M7678" s="19">
        <v>42</v>
      </c>
    </row>
    <row r="7679" spans="1:13" hidden="1" x14ac:dyDescent="0.25">
      <c r="A7679" t="s">
        <v>2612</v>
      </c>
      <c r="B7679" t="s">
        <v>2611</v>
      </c>
      <c r="C7679" t="s">
        <v>2610</v>
      </c>
      <c r="D7679">
        <v>18429.509999999998</v>
      </c>
      <c r="E7679">
        <v>12.23</v>
      </c>
      <c r="F7679" t="s">
        <v>2737</v>
      </c>
      <c r="G7679">
        <v>27069208</v>
      </c>
      <c r="H7679" t="s">
        <v>2791</v>
      </c>
      <c r="I7679" s="9">
        <v>43843.436805555553</v>
      </c>
      <c r="J7679" s="8" t="s">
        <v>2737</v>
      </c>
      <c r="K7679">
        <v>270</v>
      </c>
      <c r="L7679">
        <v>784</v>
      </c>
    </row>
    <row r="7680" spans="1:13" hidden="1" x14ac:dyDescent="0.25">
      <c r="A7680" t="s">
        <v>2612</v>
      </c>
      <c r="B7680" t="s">
        <v>2611</v>
      </c>
      <c r="C7680" t="s">
        <v>2610</v>
      </c>
      <c r="D7680">
        <v>18429.509999999998</v>
      </c>
      <c r="E7680">
        <v>75</v>
      </c>
      <c r="F7680">
        <v>50540</v>
      </c>
      <c r="G7680">
        <v>46050540</v>
      </c>
      <c r="H7680" t="s">
        <v>2851</v>
      </c>
      <c r="I7680" s="9">
        <v>43843.436805555553</v>
      </c>
      <c r="J7680" s="8" t="s">
        <v>2737</v>
      </c>
      <c r="K7680">
        <v>460</v>
      </c>
      <c r="L7680">
        <v>784</v>
      </c>
      <c r="M7680" s="19">
        <v>79</v>
      </c>
    </row>
    <row r="7681" spans="1:15" hidden="1" x14ac:dyDescent="0.25">
      <c r="A7681" t="s">
        <v>2612</v>
      </c>
      <c r="B7681" t="s">
        <v>2611</v>
      </c>
      <c r="C7681" t="s">
        <v>2610</v>
      </c>
      <c r="D7681">
        <v>18429.509999999998</v>
      </c>
      <c r="E7681">
        <v>690</v>
      </c>
      <c r="F7681" t="s">
        <v>2737</v>
      </c>
      <c r="G7681">
        <v>71017003</v>
      </c>
      <c r="H7681" t="s">
        <v>2856</v>
      </c>
      <c r="I7681" s="9">
        <v>43843.436805555553</v>
      </c>
      <c r="J7681" s="8" t="s">
        <v>2737</v>
      </c>
      <c r="K7681">
        <v>710</v>
      </c>
      <c r="L7681">
        <v>784</v>
      </c>
      <c r="M7681" s="19">
        <v>722</v>
      </c>
    </row>
    <row r="7682" spans="1:15" hidden="1" x14ac:dyDescent="0.25">
      <c r="A7682" t="s">
        <v>2612</v>
      </c>
      <c r="B7682" t="s">
        <v>2611</v>
      </c>
      <c r="C7682" t="s">
        <v>2610</v>
      </c>
      <c r="D7682">
        <v>18429.509999999998</v>
      </c>
      <c r="E7682">
        <v>0</v>
      </c>
      <c r="F7682" t="s">
        <v>2737</v>
      </c>
      <c r="G7682">
        <v>76150538</v>
      </c>
      <c r="H7682" t="s">
        <v>2808</v>
      </c>
      <c r="I7682" s="9">
        <v>43843.436805555553</v>
      </c>
      <c r="J7682" s="8" t="s">
        <v>2737</v>
      </c>
      <c r="K7682">
        <v>761</v>
      </c>
      <c r="L7682">
        <v>784</v>
      </c>
      <c r="M7682" s="19">
        <v>0</v>
      </c>
    </row>
    <row r="7683" spans="1:15" hidden="1" x14ac:dyDescent="0.25">
      <c r="A7683" t="s">
        <v>2612</v>
      </c>
      <c r="B7683" t="s">
        <v>2611</v>
      </c>
      <c r="C7683" t="s">
        <v>2610</v>
      </c>
      <c r="D7683">
        <v>18429.509999999998</v>
      </c>
      <c r="E7683">
        <v>2852</v>
      </c>
      <c r="F7683" t="s">
        <v>2737</v>
      </c>
      <c r="G7683">
        <v>37013010</v>
      </c>
      <c r="H7683" t="s">
        <v>2747</v>
      </c>
      <c r="I7683" s="9">
        <v>43843.436805555553</v>
      </c>
      <c r="J7683" s="8" t="s">
        <v>2737</v>
      </c>
      <c r="K7683">
        <v>370</v>
      </c>
      <c r="L7683">
        <v>784</v>
      </c>
      <c r="M7683" s="19">
        <v>33</v>
      </c>
      <c r="N7683" s="21">
        <f>E7683/31</f>
        <v>92</v>
      </c>
      <c r="O7683" s="19">
        <f>M7683*N7683</f>
        <v>3036</v>
      </c>
    </row>
    <row r="7684" spans="1:15" hidden="1" x14ac:dyDescent="0.25">
      <c r="A7684" t="s">
        <v>2612</v>
      </c>
      <c r="B7684" t="s">
        <v>2611</v>
      </c>
      <c r="C7684" t="s">
        <v>2610</v>
      </c>
      <c r="D7684">
        <v>18429.509999999998</v>
      </c>
      <c r="E7684">
        <v>-7.35</v>
      </c>
      <c r="F7684" t="s">
        <v>2737</v>
      </c>
      <c r="G7684">
        <v>27013393</v>
      </c>
      <c r="H7684" t="s">
        <v>2834</v>
      </c>
      <c r="I7684" s="9">
        <v>43843.436805555553</v>
      </c>
      <c r="J7684" s="8" t="s">
        <v>2737</v>
      </c>
      <c r="K7684">
        <v>270</v>
      </c>
      <c r="L7684">
        <v>784</v>
      </c>
    </row>
    <row r="7685" spans="1:15" hidden="1" x14ac:dyDescent="0.25">
      <c r="A7685" t="s">
        <v>2612</v>
      </c>
      <c r="B7685" t="s">
        <v>2611</v>
      </c>
      <c r="C7685" t="s">
        <v>2610</v>
      </c>
      <c r="D7685">
        <v>18429.509999999998</v>
      </c>
      <c r="E7685">
        <v>-7.35</v>
      </c>
      <c r="F7685" t="s">
        <v>2737</v>
      </c>
      <c r="G7685">
        <v>27013393</v>
      </c>
      <c r="H7685" t="s">
        <v>2834</v>
      </c>
      <c r="I7685" s="9">
        <v>43843.436805555553</v>
      </c>
      <c r="J7685" s="8" t="s">
        <v>2737</v>
      </c>
      <c r="K7685">
        <v>270</v>
      </c>
      <c r="L7685">
        <v>784</v>
      </c>
    </row>
    <row r="7686" spans="1:15" hidden="1" x14ac:dyDescent="0.25">
      <c r="A7686" t="s">
        <v>2612</v>
      </c>
      <c r="B7686" t="s">
        <v>2611</v>
      </c>
      <c r="C7686" t="s">
        <v>2610</v>
      </c>
      <c r="D7686">
        <v>18429.509999999998</v>
      </c>
      <c r="E7686">
        <v>-7.35</v>
      </c>
      <c r="F7686" t="s">
        <v>2737</v>
      </c>
      <c r="G7686">
        <v>27013392</v>
      </c>
      <c r="H7686" t="s">
        <v>2755</v>
      </c>
      <c r="I7686" s="9">
        <v>43843.436805555553</v>
      </c>
      <c r="J7686" s="8" t="s">
        <v>2737</v>
      </c>
      <c r="K7686">
        <v>270</v>
      </c>
      <c r="L7686">
        <v>784</v>
      </c>
    </row>
    <row r="7687" spans="1:15" hidden="1" x14ac:dyDescent="0.25">
      <c r="A7687" t="s">
        <v>2612</v>
      </c>
      <c r="B7687" t="s">
        <v>2611</v>
      </c>
      <c r="C7687" t="s">
        <v>2610</v>
      </c>
      <c r="D7687">
        <v>18429.509999999998</v>
      </c>
      <c r="E7687">
        <v>41.47</v>
      </c>
      <c r="F7687" t="s">
        <v>2737</v>
      </c>
      <c r="G7687">
        <v>27069272</v>
      </c>
      <c r="H7687" t="s">
        <v>2786</v>
      </c>
      <c r="I7687" s="9">
        <v>43843.436805555553</v>
      </c>
      <c r="J7687" s="8" t="s">
        <v>2737</v>
      </c>
      <c r="K7687">
        <v>270</v>
      </c>
      <c r="L7687">
        <v>784</v>
      </c>
    </row>
    <row r="7688" spans="1:15" hidden="1" x14ac:dyDescent="0.25">
      <c r="A7688" t="s">
        <v>2612</v>
      </c>
      <c r="B7688" t="s">
        <v>2611</v>
      </c>
      <c r="C7688" t="s">
        <v>2610</v>
      </c>
      <c r="D7688">
        <v>18429.509999999998</v>
      </c>
      <c r="E7688">
        <v>8.83</v>
      </c>
      <c r="F7688" t="s">
        <v>2737</v>
      </c>
      <c r="G7688">
        <v>27217035</v>
      </c>
      <c r="H7688" t="s">
        <v>2947</v>
      </c>
      <c r="I7688" s="9">
        <v>43843.436805555553</v>
      </c>
      <c r="J7688" s="8" t="s">
        <v>2737</v>
      </c>
      <c r="K7688">
        <v>272</v>
      </c>
      <c r="L7688">
        <v>784</v>
      </c>
    </row>
    <row r="7689" spans="1:15" hidden="1" x14ac:dyDescent="0.25">
      <c r="A7689" t="s">
        <v>2612</v>
      </c>
      <c r="B7689" t="s">
        <v>2611</v>
      </c>
      <c r="C7689" t="s">
        <v>2610</v>
      </c>
      <c r="D7689">
        <v>18429.509999999998</v>
      </c>
      <c r="E7689">
        <v>9.7100000000000009</v>
      </c>
      <c r="F7689" t="s">
        <v>2737</v>
      </c>
      <c r="G7689">
        <v>27069175</v>
      </c>
      <c r="H7689" t="s">
        <v>2948</v>
      </c>
      <c r="I7689" s="9">
        <v>43843.436805555553</v>
      </c>
      <c r="J7689" s="8" t="s">
        <v>2737</v>
      </c>
      <c r="K7689">
        <v>270</v>
      </c>
      <c r="L7689">
        <v>784</v>
      </c>
    </row>
    <row r="7690" spans="1:15" hidden="1" x14ac:dyDescent="0.25">
      <c r="A7690" t="s">
        <v>2612</v>
      </c>
      <c r="B7690" t="s">
        <v>2611</v>
      </c>
      <c r="C7690" t="s">
        <v>2610</v>
      </c>
      <c r="D7690">
        <v>18429.509999999998</v>
      </c>
      <c r="E7690">
        <v>-12.23</v>
      </c>
      <c r="F7690" t="s">
        <v>2737</v>
      </c>
      <c r="G7690">
        <v>27069208</v>
      </c>
      <c r="H7690" t="s">
        <v>2791</v>
      </c>
      <c r="I7690" s="9">
        <v>43843.436805555553</v>
      </c>
      <c r="J7690" s="8" t="s">
        <v>2737</v>
      </c>
      <c r="K7690">
        <v>270</v>
      </c>
      <c r="L7690">
        <v>784</v>
      </c>
    </row>
    <row r="7691" spans="1:15" hidden="1" x14ac:dyDescent="0.25">
      <c r="A7691" t="s">
        <v>2612</v>
      </c>
      <c r="B7691" t="s">
        <v>2611</v>
      </c>
      <c r="C7691" t="s">
        <v>2610</v>
      </c>
      <c r="D7691">
        <v>18429.509999999998</v>
      </c>
      <c r="E7691">
        <v>9.27</v>
      </c>
      <c r="F7691" t="s">
        <v>2737</v>
      </c>
      <c r="G7691">
        <v>27069286</v>
      </c>
      <c r="H7691" t="s">
        <v>2916</v>
      </c>
      <c r="I7691" s="9">
        <v>43843.436805555553</v>
      </c>
      <c r="J7691" s="8" t="s">
        <v>2737</v>
      </c>
      <c r="K7691">
        <v>270</v>
      </c>
      <c r="L7691">
        <v>784</v>
      </c>
    </row>
    <row r="7692" spans="1:15" hidden="1" x14ac:dyDescent="0.25">
      <c r="A7692" t="s">
        <v>2612</v>
      </c>
      <c r="B7692" t="s">
        <v>2611</v>
      </c>
      <c r="C7692" t="s">
        <v>2610</v>
      </c>
      <c r="D7692">
        <v>18429.509999999998</v>
      </c>
      <c r="E7692">
        <v>45.98</v>
      </c>
      <c r="F7692" t="s">
        <v>2737</v>
      </c>
      <c r="G7692">
        <v>27280023</v>
      </c>
      <c r="H7692" t="s">
        <v>2949</v>
      </c>
      <c r="I7692" s="9">
        <v>43843.436805555553</v>
      </c>
      <c r="J7692" s="8" t="s">
        <v>2737</v>
      </c>
      <c r="K7692">
        <v>272</v>
      </c>
      <c r="L7692">
        <v>784</v>
      </c>
    </row>
    <row r="7693" spans="1:15" hidden="1" x14ac:dyDescent="0.25">
      <c r="A7693" t="s">
        <v>2612</v>
      </c>
      <c r="B7693" t="s">
        <v>2611</v>
      </c>
      <c r="C7693" t="s">
        <v>2610</v>
      </c>
      <c r="D7693">
        <v>18429.509999999998</v>
      </c>
      <c r="E7693">
        <v>8.34</v>
      </c>
      <c r="F7693" t="s">
        <v>2737</v>
      </c>
      <c r="G7693">
        <v>27069318</v>
      </c>
      <c r="H7693" t="s">
        <v>2950</v>
      </c>
      <c r="I7693" s="9">
        <v>43843.436805555553</v>
      </c>
      <c r="J7693" s="8" t="s">
        <v>2737</v>
      </c>
      <c r="K7693">
        <v>270</v>
      </c>
      <c r="L7693">
        <v>784</v>
      </c>
    </row>
    <row r="7694" spans="1:15" hidden="1" x14ac:dyDescent="0.25">
      <c r="A7694" t="s">
        <v>2612</v>
      </c>
      <c r="B7694" t="s">
        <v>2611</v>
      </c>
      <c r="C7694" t="s">
        <v>2610</v>
      </c>
      <c r="D7694">
        <v>18429.509999999998</v>
      </c>
      <c r="E7694">
        <v>44</v>
      </c>
      <c r="F7694" t="s">
        <v>2795</v>
      </c>
      <c r="G7694">
        <v>63690720</v>
      </c>
      <c r="H7694" t="s">
        <v>2796</v>
      </c>
      <c r="I7694" s="9">
        <v>43843.436805555553</v>
      </c>
      <c r="J7694" s="8" t="s">
        <v>2737</v>
      </c>
      <c r="K7694">
        <v>636</v>
      </c>
      <c r="L7694">
        <v>784</v>
      </c>
    </row>
    <row r="7695" spans="1:15" hidden="1" x14ac:dyDescent="0.25">
      <c r="A7695" t="s">
        <v>2612</v>
      </c>
      <c r="B7695" t="s">
        <v>2611</v>
      </c>
      <c r="C7695" t="s">
        <v>2610</v>
      </c>
      <c r="D7695">
        <v>18429.509999999998</v>
      </c>
      <c r="E7695">
        <v>13</v>
      </c>
      <c r="F7695">
        <v>23733</v>
      </c>
      <c r="G7695">
        <v>25923733</v>
      </c>
      <c r="H7695" t="s">
        <v>2794</v>
      </c>
      <c r="I7695" s="9">
        <v>43843.436805555553</v>
      </c>
      <c r="J7695" s="8" t="s">
        <v>2737</v>
      </c>
      <c r="K7695">
        <v>259</v>
      </c>
      <c r="L7695">
        <v>784</v>
      </c>
    </row>
    <row r="7696" spans="1:15" hidden="1" x14ac:dyDescent="0.25">
      <c r="A7696" t="s">
        <v>2612</v>
      </c>
      <c r="B7696" t="s">
        <v>2611</v>
      </c>
      <c r="C7696" t="s">
        <v>2610</v>
      </c>
      <c r="D7696">
        <v>18429.509999999998</v>
      </c>
      <c r="E7696">
        <v>13</v>
      </c>
      <c r="F7696">
        <v>23733</v>
      </c>
      <c r="G7696">
        <v>25923733</v>
      </c>
      <c r="H7696" t="s">
        <v>2794</v>
      </c>
      <c r="I7696" s="9">
        <v>43843.436805555553</v>
      </c>
      <c r="J7696" s="8" t="s">
        <v>2737</v>
      </c>
      <c r="K7696">
        <v>259</v>
      </c>
      <c r="L7696">
        <v>784</v>
      </c>
    </row>
    <row r="7697" spans="1:13" hidden="1" x14ac:dyDescent="0.25">
      <c r="A7697" t="s">
        <v>2612</v>
      </c>
      <c r="B7697" t="s">
        <v>2611</v>
      </c>
      <c r="C7697" t="s">
        <v>2610</v>
      </c>
      <c r="D7697">
        <v>18429.509999999998</v>
      </c>
      <c r="E7697">
        <v>5</v>
      </c>
      <c r="F7697">
        <v>20227</v>
      </c>
      <c r="G7697">
        <v>25920227</v>
      </c>
      <c r="H7697" t="s">
        <v>2797</v>
      </c>
      <c r="I7697" s="9">
        <v>43843.436805555553</v>
      </c>
      <c r="J7697" s="8" t="s">
        <v>2737</v>
      </c>
      <c r="K7697">
        <v>259</v>
      </c>
      <c r="L7697">
        <v>784</v>
      </c>
    </row>
    <row r="7698" spans="1:13" hidden="1" x14ac:dyDescent="0.25">
      <c r="A7698" t="s">
        <v>2612</v>
      </c>
      <c r="B7698" t="s">
        <v>2611</v>
      </c>
      <c r="C7698" t="s">
        <v>2610</v>
      </c>
      <c r="D7698">
        <v>18429.509999999998</v>
      </c>
      <c r="E7698">
        <v>6</v>
      </c>
      <c r="F7698">
        <v>23780</v>
      </c>
      <c r="G7698">
        <v>25923780</v>
      </c>
      <c r="H7698" t="s">
        <v>2810</v>
      </c>
      <c r="I7698" s="9">
        <v>43843.436805555553</v>
      </c>
      <c r="J7698" s="8" t="s">
        <v>2737</v>
      </c>
      <c r="K7698">
        <v>259</v>
      </c>
      <c r="L7698">
        <v>784</v>
      </c>
    </row>
    <row r="7699" spans="1:13" hidden="1" x14ac:dyDescent="0.25">
      <c r="A7699" t="s">
        <v>2612</v>
      </c>
      <c r="B7699" t="s">
        <v>2611</v>
      </c>
      <c r="C7699" t="s">
        <v>2610</v>
      </c>
      <c r="D7699">
        <v>18429.509999999998</v>
      </c>
      <c r="E7699">
        <v>5</v>
      </c>
      <c r="F7699">
        <v>20278</v>
      </c>
      <c r="G7699">
        <v>25920278</v>
      </c>
      <c r="H7699" t="s">
        <v>2798</v>
      </c>
      <c r="I7699" s="9">
        <v>43843.436805555553</v>
      </c>
      <c r="J7699" s="8" t="s">
        <v>2737</v>
      </c>
      <c r="K7699">
        <v>259</v>
      </c>
      <c r="L7699">
        <v>784</v>
      </c>
    </row>
    <row r="7700" spans="1:13" hidden="1" x14ac:dyDescent="0.25">
      <c r="A7700" t="s">
        <v>2612</v>
      </c>
      <c r="B7700" t="s">
        <v>2611</v>
      </c>
      <c r="C7700" t="s">
        <v>2610</v>
      </c>
      <c r="D7700">
        <v>18429.509999999998</v>
      </c>
      <c r="E7700">
        <v>13</v>
      </c>
      <c r="F7700">
        <v>23733</v>
      </c>
      <c r="G7700">
        <v>25923733</v>
      </c>
      <c r="H7700" t="s">
        <v>2794</v>
      </c>
      <c r="I7700" s="9">
        <v>43843.436805555553</v>
      </c>
      <c r="J7700" s="8" t="s">
        <v>2737</v>
      </c>
      <c r="K7700">
        <v>259</v>
      </c>
      <c r="L7700">
        <v>784</v>
      </c>
    </row>
    <row r="7701" spans="1:13" hidden="1" x14ac:dyDescent="0.25">
      <c r="A7701" t="s">
        <v>2612</v>
      </c>
      <c r="B7701" t="s">
        <v>2611</v>
      </c>
      <c r="C7701" t="s">
        <v>2610</v>
      </c>
      <c r="D7701">
        <v>18429.509999999998</v>
      </c>
      <c r="E7701">
        <v>27.34</v>
      </c>
      <c r="F7701" t="s">
        <v>2737</v>
      </c>
      <c r="G7701">
        <v>27013399</v>
      </c>
      <c r="H7701" t="s">
        <v>2739</v>
      </c>
      <c r="I7701" s="9">
        <v>43843.436805555553</v>
      </c>
      <c r="J7701" s="8" t="s">
        <v>2737</v>
      </c>
      <c r="K7701">
        <v>270</v>
      </c>
      <c r="L7701">
        <v>784</v>
      </c>
    </row>
    <row r="7702" spans="1:13" hidden="1" x14ac:dyDescent="0.25">
      <c r="A7702" t="s">
        <v>2612</v>
      </c>
      <c r="B7702" t="s">
        <v>2611</v>
      </c>
      <c r="C7702" t="s">
        <v>2610</v>
      </c>
      <c r="D7702">
        <v>18429.509999999998</v>
      </c>
      <c r="E7702">
        <v>131</v>
      </c>
      <c r="F7702" t="s">
        <v>2803</v>
      </c>
      <c r="G7702">
        <v>25024698</v>
      </c>
      <c r="H7702" t="s">
        <v>2804</v>
      </c>
      <c r="I7702" s="9">
        <v>43843.436805555553</v>
      </c>
      <c r="J7702" s="8" t="s">
        <v>2737</v>
      </c>
      <c r="K7702">
        <v>250</v>
      </c>
      <c r="L7702">
        <v>784</v>
      </c>
    </row>
    <row r="7703" spans="1:13" hidden="1" x14ac:dyDescent="0.25">
      <c r="A7703" t="s">
        <v>2612</v>
      </c>
      <c r="B7703" t="s">
        <v>2611</v>
      </c>
      <c r="C7703" t="s">
        <v>2610</v>
      </c>
      <c r="D7703">
        <v>18429.509999999998</v>
      </c>
      <c r="E7703">
        <v>6</v>
      </c>
      <c r="F7703" t="s">
        <v>2737</v>
      </c>
      <c r="G7703">
        <v>25932661</v>
      </c>
      <c r="H7703" t="s">
        <v>2805</v>
      </c>
      <c r="I7703" s="9">
        <v>43843.436805555553</v>
      </c>
      <c r="J7703" s="8" t="s">
        <v>2737</v>
      </c>
      <c r="K7703">
        <v>259</v>
      </c>
      <c r="L7703">
        <v>784</v>
      </c>
    </row>
    <row r="7704" spans="1:13" hidden="1" x14ac:dyDescent="0.25">
      <c r="A7704" t="s">
        <v>2612</v>
      </c>
      <c r="B7704" t="s">
        <v>2611</v>
      </c>
      <c r="C7704" t="s">
        <v>2610</v>
      </c>
      <c r="D7704">
        <v>18429.509999999998</v>
      </c>
      <c r="E7704">
        <v>13</v>
      </c>
      <c r="F7704">
        <v>23733</v>
      </c>
      <c r="G7704">
        <v>25923733</v>
      </c>
      <c r="H7704" t="s">
        <v>2794</v>
      </c>
      <c r="I7704" s="9">
        <v>43843.436805555553</v>
      </c>
      <c r="J7704" s="8" t="s">
        <v>2737</v>
      </c>
      <c r="K7704">
        <v>259</v>
      </c>
      <c r="L7704">
        <v>784</v>
      </c>
    </row>
    <row r="7705" spans="1:13" hidden="1" x14ac:dyDescent="0.25">
      <c r="A7705" t="s">
        <v>2612</v>
      </c>
      <c r="B7705" t="s">
        <v>2611</v>
      </c>
      <c r="C7705" t="s">
        <v>2610</v>
      </c>
      <c r="D7705">
        <v>18429.509999999998</v>
      </c>
      <c r="E7705">
        <v>5</v>
      </c>
      <c r="F7705" t="s">
        <v>2737</v>
      </c>
      <c r="G7705">
        <v>25920459</v>
      </c>
      <c r="H7705" t="s">
        <v>2801</v>
      </c>
      <c r="I7705" s="9">
        <v>43843.436805555553</v>
      </c>
      <c r="J7705" s="8" t="s">
        <v>2737</v>
      </c>
      <c r="K7705">
        <v>259</v>
      </c>
      <c r="L7705">
        <v>784</v>
      </c>
    </row>
    <row r="7706" spans="1:13" hidden="1" x14ac:dyDescent="0.25">
      <c r="A7706" t="s">
        <v>2612</v>
      </c>
      <c r="B7706" t="s">
        <v>2611</v>
      </c>
      <c r="C7706" t="s">
        <v>2610</v>
      </c>
      <c r="D7706">
        <v>18429.509999999998</v>
      </c>
      <c r="E7706">
        <v>5</v>
      </c>
      <c r="F7706">
        <v>20278</v>
      </c>
      <c r="G7706">
        <v>25920278</v>
      </c>
      <c r="H7706" t="s">
        <v>2798</v>
      </c>
      <c r="I7706" s="9">
        <v>43843.436805555553</v>
      </c>
      <c r="J7706" s="8" t="s">
        <v>2737</v>
      </c>
      <c r="K7706">
        <v>259</v>
      </c>
      <c r="L7706">
        <v>784</v>
      </c>
    </row>
    <row r="7707" spans="1:13" hidden="1" x14ac:dyDescent="0.25">
      <c r="A7707" t="s">
        <v>2612</v>
      </c>
      <c r="B7707" t="s">
        <v>2611</v>
      </c>
      <c r="C7707" t="s">
        <v>2610</v>
      </c>
      <c r="D7707">
        <v>18429.509999999998</v>
      </c>
      <c r="E7707">
        <v>5</v>
      </c>
      <c r="F7707">
        <v>20227</v>
      </c>
      <c r="G7707">
        <v>25920227</v>
      </c>
      <c r="H7707" t="s">
        <v>2797</v>
      </c>
      <c r="I7707" s="9">
        <v>43843.436805555553</v>
      </c>
      <c r="J7707" s="8" t="s">
        <v>2737</v>
      </c>
      <c r="K7707">
        <v>259</v>
      </c>
      <c r="L7707">
        <v>784</v>
      </c>
    </row>
    <row r="7708" spans="1:13" hidden="1" x14ac:dyDescent="0.25">
      <c r="A7708" t="s">
        <v>2612</v>
      </c>
      <c r="B7708" t="s">
        <v>2611</v>
      </c>
      <c r="C7708" t="s">
        <v>2610</v>
      </c>
      <c r="D7708">
        <v>18429.509999999998</v>
      </c>
      <c r="E7708">
        <v>6</v>
      </c>
      <c r="F7708" t="s">
        <v>2737</v>
      </c>
      <c r="G7708">
        <v>25932661</v>
      </c>
      <c r="H7708" t="s">
        <v>2805</v>
      </c>
      <c r="I7708" s="9">
        <v>43843.436805555553</v>
      </c>
      <c r="J7708" s="8" t="s">
        <v>2737</v>
      </c>
      <c r="K7708">
        <v>259</v>
      </c>
      <c r="L7708">
        <v>784</v>
      </c>
    </row>
    <row r="7709" spans="1:13" hidden="1" x14ac:dyDescent="0.25">
      <c r="A7709" t="s">
        <v>2612</v>
      </c>
      <c r="B7709" t="s">
        <v>2611</v>
      </c>
      <c r="C7709" t="s">
        <v>2610</v>
      </c>
      <c r="D7709">
        <v>18429.509999999998</v>
      </c>
      <c r="E7709">
        <v>13</v>
      </c>
      <c r="F7709">
        <v>23733</v>
      </c>
      <c r="G7709">
        <v>25923733</v>
      </c>
      <c r="H7709" t="s">
        <v>2794</v>
      </c>
      <c r="I7709" s="9">
        <v>43843.436805555553</v>
      </c>
      <c r="J7709" s="8" t="s">
        <v>2737</v>
      </c>
      <c r="K7709">
        <v>259</v>
      </c>
      <c r="L7709">
        <v>784</v>
      </c>
    </row>
    <row r="7710" spans="1:13" hidden="1" x14ac:dyDescent="0.25">
      <c r="A7710" t="s">
        <v>2612</v>
      </c>
      <c r="B7710" t="s">
        <v>2611</v>
      </c>
      <c r="C7710" t="s">
        <v>2610</v>
      </c>
      <c r="D7710">
        <v>18429.509999999998</v>
      </c>
      <c r="E7710">
        <v>5</v>
      </c>
      <c r="F7710" t="s">
        <v>2737</v>
      </c>
      <c r="G7710">
        <v>25920459</v>
      </c>
      <c r="H7710" t="s">
        <v>2801</v>
      </c>
      <c r="I7710" s="9">
        <v>43843.436805555553</v>
      </c>
      <c r="J7710" s="8" t="s">
        <v>2737</v>
      </c>
      <c r="K7710">
        <v>259</v>
      </c>
      <c r="L7710">
        <v>784</v>
      </c>
    </row>
    <row r="7711" spans="1:13" hidden="1" x14ac:dyDescent="0.25">
      <c r="A7711" t="s">
        <v>2612</v>
      </c>
      <c r="B7711" t="s">
        <v>2611</v>
      </c>
      <c r="C7711" t="s">
        <v>2610</v>
      </c>
      <c r="D7711">
        <v>18429.509999999998</v>
      </c>
      <c r="E7711">
        <v>1200</v>
      </c>
      <c r="F7711">
        <v>50499</v>
      </c>
      <c r="G7711">
        <v>11250499</v>
      </c>
      <c r="H7711" t="s">
        <v>2807</v>
      </c>
      <c r="I7711" s="9">
        <v>43843.436805555553</v>
      </c>
      <c r="J7711" s="8" t="s">
        <v>2737</v>
      </c>
      <c r="K7711">
        <v>112</v>
      </c>
      <c r="L7711">
        <v>784</v>
      </c>
      <c r="M7711" s="19">
        <v>1255</v>
      </c>
    </row>
    <row r="7712" spans="1:13" hidden="1" x14ac:dyDescent="0.25">
      <c r="A7712" t="s">
        <v>2479</v>
      </c>
      <c r="B7712" t="s">
        <v>2478</v>
      </c>
      <c r="C7712" t="s">
        <v>2477</v>
      </c>
      <c r="D7712">
        <v>21695.69</v>
      </c>
      <c r="E7712">
        <v>46</v>
      </c>
      <c r="F7712">
        <v>85025</v>
      </c>
      <c r="G7712">
        <v>30032110</v>
      </c>
      <c r="H7712" t="s">
        <v>2776</v>
      </c>
      <c r="I7712" t="s">
        <v>2737</v>
      </c>
      <c r="J7712" s="8">
        <v>43925.520138888889</v>
      </c>
      <c r="K7712">
        <v>300</v>
      </c>
      <c r="L7712">
        <v>49505</v>
      </c>
      <c r="M7712" s="19">
        <v>49</v>
      </c>
    </row>
    <row r="7713" spans="1:13" hidden="1" x14ac:dyDescent="0.25">
      <c r="A7713" t="s">
        <v>2479</v>
      </c>
      <c r="B7713" t="s">
        <v>2478</v>
      </c>
      <c r="C7713" t="s">
        <v>2477</v>
      </c>
      <c r="D7713">
        <v>21695.69</v>
      </c>
      <c r="E7713">
        <v>28</v>
      </c>
      <c r="F7713">
        <v>85610</v>
      </c>
      <c r="G7713">
        <v>30032049</v>
      </c>
      <c r="H7713" t="s">
        <v>2987</v>
      </c>
      <c r="I7713" t="s">
        <v>2737</v>
      </c>
      <c r="J7713" s="8">
        <v>43925.520138888889</v>
      </c>
      <c r="K7713">
        <v>300</v>
      </c>
      <c r="L7713">
        <v>49505</v>
      </c>
      <c r="M7713" s="19">
        <v>30</v>
      </c>
    </row>
    <row r="7714" spans="1:13" hidden="1" x14ac:dyDescent="0.25">
      <c r="A7714" t="s">
        <v>2479</v>
      </c>
      <c r="B7714" t="s">
        <v>2478</v>
      </c>
      <c r="C7714" t="s">
        <v>2477</v>
      </c>
      <c r="D7714">
        <v>21695.69</v>
      </c>
      <c r="E7714">
        <v>36</v>
      </c>
      <c r="F7714">
        <v>85730</v>
      </c>
      <c r="G7714">
        <v>30032050</v>
      </c>
      <c r="H7714" t="s">
        <v>2988</v>
      </c>
      <c r="I7714" t="s">
        <v>2737</v>
      </c>
      <c r="J7714" s="8">
        <v>43925.520138888889</v>
      </c>
      <c r="K7714">
        <v>300</v>
      </c>
      <c r="L7714">
        <v>49505</v>
      </c>
      <c r="M7714" s="19">
        <v>38</v>
      </c>
    </row>
    <row r="7715" spans="1:13" hidden="1" x14ac:dyDescent="0.25">
      <c r="A7715" t="s">
        <v>2479</v>
      </c>
      <c r="B7715" t="s">
        <v>2478</v>
      </c>
      <c r="C7715" t="s">
        <v>2477</v>
      </c>
      <c r="D7715">
        <v>21695.69</v>
      </c>
      <c r="E7715">
        <v>66</v>
      </c>
      <c r="F7715">
        <v>33467</v>
      </c>
      <c r="G7715">
        <v>30033467</v>
      </c>
      <c r="H7715" t="s">
        <v>2777</v>
      </c>
      <c r="I7715" t="s">
        <v>2737</v>
      </c>
      <c r="J7715" s="8">
        <v>43925.520138888889</v>
      </c>
      <c r="K7715">
        <v>300</v>
      </c>
      <c r="L7715">
        <v>49505</v>
      </c>
      <c r="M7715" s="19">
        <v>70</v>
      </c>
    </row>
    <row r="7716" spans="1:13" hidden="1" x14ac:dyDescent="0.25">
      <c r="A7716" t="s">
        <v>2479</v>
      </c>
      <c r="B7716" t="s">
        <v>2478</v>
      </c>
      <c r="C7716" t="s">
        <v>2477</v>
      </c>
      <c r="D7716">
        <v>21695.69</v>
      </c>
      <c r="E7716">
        <v>15</v>
      </c>
      <c r="F7716">
        <v>32107</v>
      </c>
      <c r="G7716">
        <v>30032107</v>
      </c>
      <c r="H7716" t="s">
        <v>2779</v>
      </c>
      <c r="I7716" t="s">
        <v>2737</v>
      </c>
      <c r="J7716" s="8">
        <v>43925.520138888889</v>
      </c>
      <c r="K7716">
        <v>300</v>
      </c>
      <c r="L7716">
        <v>49505</v>
      </c>
      <c r="M7716" s="19">
        <v>16</v>
      </c>
    </row>
    <row r="7717" spans="1:13" hidden="1" x14ac:dyDescent="0.25">
      <c r="A7717" t="s">
        <v>2479</v>
      </c>
      <c r="B7717" t="s">
        <v>2478</v>
      </c>
      <c r="C7717" t="s">
        <v>2477</v>
      </c>
      <c r="D7717">
        <v>21695.69</v>
      </c>
      <c r="E7717">
        <v>26</v>
      </c>
      <c r="F7717">
        <v>86900</v>
      </c>
      <c r="G7717">
        <v>30032030</v>
      </c>
      <c r="H7717" t="s">
        <v>2829</v>
      </c>
      <c r="I7717" t="s">
        <v>2737</v>
      </c>
      <c r="J7717" s="8">
        <v>43925.520138888889</v>
      </c>
      <c r="K7717">
        <v>300</v>
      </c>
      <c r="L7717">
        <v>49505</v>
      </c>
      <c r="M7717" s="19">
        <v>28</v>
      </c>
    </row>
    <row r="7718" spans="1:13" hidden="1" x14ac:dyDescent="0.25">
      <c r="A7718" t="s">
        <v>2479</v>
      </c>
      <c r="B7718" t="s">
        <v>2478</v>
      </c>
      <c r="C7718" t="s">
        <v>2477</v>
      </c>
      <c r="D7718">
        <v>21695.69</v>
      </c>
      <c r="E7718">
        <v>45</v>
      </c>
      <c r="F7718">
        <v>86850</v>
      </c>
      <c r="G7718">
        <v>30032038</v>
      </c>
      <c r="H7718" t="s">
        <v>2830</v>
      </c>
      <c r="I7718" t="s">
        <v>2737</v>
      </c>
      <c r="J7718" s="8">
        <v>43925.520138888889</v>
      </c>
      <c r="K7718">
        <v>300</v>
      </c>
      <c r="L7718">
        <v>49505</v>
      </c>
      <c r="M7718" s="19">
        <v>48</v>
      </c>
    </row>
    <row r="7719" spans="1:13" hidden="1" x14ac:dyDescent="0.25">
      <c r="A7719" t="s">
        <v>2479</v>
      </c>
      <c r="B7719" t="s">
        <v>2478</v>
      </c>
      <c r="C7719" t="s">
        <v>2477</v>
      </c>
      <c r="D7719">
        <v>21695.69</v>
      </c>
      <c r="E7719">
        <v>15</v>
      </c>
      <c r="F7719">
        <v>32107</v>
      </c>
      <c r="G7719">
        <v>30032107</v>
      </c>
      <c r="H7719" t="s">
        <v>2779</v>
      </c>
      <c r="I7719" t="s">
        <v>2737</v>
      </c>
      <c r="J7719" s="8">
        <v>43925.520138888889</v>
      </c>
      <c r="K7719">
        <v>300</v>
      </c>
      <c r="L7719">
        <v>49505</v>
      </c>
      <c r="M7719" s="19">
        <v>16</v>
      </c>
    </row>
    <row r="7720" spans="1:13" hidden="1" x14ac:dyDescent="0.25">
      <c r="A7720" t="s">
        <v>2479</v>
      </c>
      <c r="B7720" t="s">
        <v>2478</v>
      </c>
      <c r="C7720" t="s">
        <v>2477</v>
      </c>
      <c r="D7720">
        <v>21695.69</v>
      </c>
      <c r="E7720">
        <v>56</v>
      </c>
      <c r="F7720">
        <v>83605</v>
      </c>
      <c r="G7720">
        <v>30032399</v>
      </c>
      <c r="H7720" t="s">
        <v>2989</v>
      </c>
      <c r="I7720" t="s">
        <v>2737</v>
      </c>
      <c r="J7720" s="8">
        <v>43925.520138888889</v>
      </c>
      <c r="K7720">
        <v>300</v>
      </c>
      <c r="L7720">
        <v>49505</v>
      </c>
      <c r="M7720" s="19">
        <v>59</v>
      </c>
    </row>
    <row r="7721" spans="1:13" hidden="1" x14ac:dyDescent="0.25">
      <c r="A7721" t="s">
        <v>2479</v>
      </c>
      <c r="B7721" t="s">
        <v>2478</v>
      </c>
      <c r="C7721" t="s">
        <v>2477</v>
      </c>
      <c r="D7721">
        <v>21695.69</v>
      </c>
      <c r="E7721">
        <v>15</v>
      </c>
      <c r="F7721">
        <v>32107</v>
      </c>
      <c r="G7721">
        <v>30032107</v>
      </c>
      <c r="H7721" t="s">
        <v>2779</v>
      </c>
      <c r="I7721" t="s">
        <v>2737</v>
      </c>
      <c r="J7721" s="8">
        <v>43925.520138888889</v>
      </c>
      <c r="K7721">
        <v>300</v>
      </c>
      <c r="L7721">
        <v>49505</v>
      </c>
      <c r="M7721" s="19">
        <v>16</v>
      </c>
    </row>
    <row r="7722" spans="1:13" hidden="1" x14ac:dyDescent="0.25">
      <c r="A7722" t="s">
        <v>2479</v>
      </c>
      <c r="B7722" t="s">
        <v>2478</v>
      </c>
      <c r="C7722" t="s">
        <v>2477</v>
      </c>
      <c r="D7722">
        <v>21695.69</v>
      </c>
      <c r="E7722">
        <v>30.85</v>
      </c>
      <c r="F7722" t="s">
        <v>2737</v>
      </c>
      <c r="G7722">
        <v>27217280</v>
      </c>
      <c r="H7722" t="s">
        <v>3102</v>
      </c>
      <c r="I7722" t="s">
        <v>2737</v>
      </c>
      <c r="J7722" s="8">
        <v>43925.520138888889</v>
      </c>
      <c r="K7722">
        <v>272</v>
      </c>
      <c r="L7722">
        <v>49505</v>
      </c>
    </row>
    <row r="7723" spans="1:13" hidden="1" x14ac:dyDescent="0.25">
      <c r="A7723" t="s">
        <v>2479</v>
      </c>
      <c r="B7723" t="s">
        <v>2478</v>
      </c>
      <c r="C7723" t="s">
        <v>2477</v>
      </c>
      <c r="D7723">
        <v>21695.69</v>
      </c>
      <c r="E7723">
        <v>6.69</v>
      </c>
      <c r="F7723" t="s">
        <v>2737</v>
      </c>
      <c r="G7723">
        <v>27269158</v>
      </c>
      <c r="H7723" t="s">
        <v>2930</v>
      </c>
      <c r="I7723" t="s">
        <v>2737</v>
      </c>
      <c r="J7723" s="8">
        <v>43925.520138888889</v>
      </c>
      <c r="K7723">
        <v>272</v>
      </c>
      <c r="L7723">
        <v>49505</v>
      </c>
    </row>
    <row r="7724" spans="1:13" hidden="1" x14ac:dyDescent="0.25">
      <c r="A7724" t="s">
        <v>2479</v>
      </c>
      <c r="B7724" t="s">
        <v>2478</v>
      </c>
      <c r="C7724" t="s">
        <v>2477</v>
      </c>
      <c r="D7724">
        <v>21695.69</v>
      </c>
      <c r="E7724">
        <v>27.34</v>
      </c>
      <c r="F7724" t="s">
        <v>2737</v>
      </c>
      <c r="G7724">
        <v>27013399</v>
      </c>
      <c r="H7724" t="s">
        <v>2739</v>
      </c>
      <c r="I7724" t="s">
        <v>2737</v>
      </c>
      <c r="J7724" s="8">
        <v>43925.520138888889</v>
      </c>
      <c r="K7724">
        <v>270</v>
      </c>
      <c r="L7724">
        <v>49505</v>
      </c>
    </row>
    <row r="7725" spans="1:13" hidden="1" x14ac:dyDescent="0.25">
      <c r="A7725" t="s">
        <v>2479</v>
      </c>
      <c r="B7725" t="s">
        <v>2478</v>
      </c>
      <c r="C7725" t="s">
        <v>2477</v>
      </c>
      <c r="D7725">
        <v>21695.69</v>
      </c>
      <c r="E7725">
        <v>14.46</v>
      </c>
      <c r="F7725" t="s">
        <v>2773</v>
      </c>
      <c r="G7725">
        <v>27038236</v>
      </c>
      <c r="H7725" t="s">
        <v>2774</v>
      </c>
      <c r="I7725" t="s">
        <v>2737</v>
      </c>
      <c r="J7725" s="8">
        <v>43925.520138888889</v>
      </c>
      <c r="K7725">
        <v>270</v>
      </c>
      <c r="L7725">
        <v>49505</v>
      </c>
    </row>
    <row r="7726" spans="1:13" hidden="1" x14ac:dyDescent="0.25">
      <c r="A7726" t="s">
        <v>2479</v>
      </c>
      <c r="B7726" t="s">
        <v>2478</v>
      </c>
      <c r="C7726" t="s">
        <v>2477</v>
      </c>
      <c r="D7726">
        <v>21695.69</v>
      </c>
      <c r="E7726">
        <v>5.46</v>
      </c>
      <c r="F7726" t="s">
        <v>2737</v>
      </c>
      <c r="G7726">
        <v>27210100</v>
      </c>
      <c r="H7726" t="s">
        <v>2750</v>
      </c>
      <c r="I7726" t="s">
        <v>2737</v>
      </c>
      <c r="J7726" s="8">
        <v>43925.520138888889</v>
      </c>
      <c r="K7726">
        <v>272</v>
      </c>
      <c r="L7726">
        <v>49505</v>
      </c>
    </row>
    <row r="7727" spans="1:13" hidden="1" x14ac:dyDescent="0.25">
      <c r="A7727" t="s">
        <v>2479</v>
      </c>
      <c r="B7727" t="s">
        <v>2478</v>
      </c>
      <c r="C7727" t="s">
        <v>2477</v>
      </c>
      <c r="D7727">
        <v>21695.69</v>
      </c>
      <c r="E7727">
        <v>10.93</v>
      </c>
      <c r="F7727" t="s">
        <v>2737</v>
      </c>
      <c r="G7727">
        <v>27210100</v>
      </c>
      <c r="H7727" t="s">
        <v>2750</v>
      </c>
      <c r="I7727" t="s">
        <v>2737</v>
      </c>
      <c r="J7727" s="8">
        <v>43925.520138888889</v>
      </c>
      <c r="K7727">
        <v>272</v>
      </c>
      <c r="L7727">
        <v>49505</v>
      </c>
    </row>
    <row r="7728" spans="1:13" hidden="1" x14ac:dyDescent="0.25">
      <c r="A7728" t="s">
        <v>2479</v>
      </c>
      <c r="B7728" t="s">
        <v>2478</v>
      </c>
      <c r="C7728" t="s">
        <v>2477</v>
      </c>
      <c r="D7728">
        <v>21695.69</v>
      </c>
      <c r="E7728">
        <v>22.66</v>
      </c>
      <c r="F7728" t="s">
        <v>2737</v>
      </c>
      <c r="G7728">
        <v>27210100</v>
      </c>
      <c r="H7728" t="s">
        <v>2750</v>
      </c>
      <c r="I7728" t="s">
        <v>2737</v>
      </c>
      <c r="J7728" s="8">
        <v>43925.520138888889</v>
      </c>
      <c r="K7728">
        <v>272</v>
      </c>
      <c r="L7728">
        <v>49505</v>
      </c>
    </row>
    <row r="7729" spans="1:12" hidden="1" x14ac:dyDescent="0.25">
      <c r="A7729" t="s">
        <v>2479</v>
      </c>
      <c r="B7729" t="s">
        <v>2478</v>
      </c>
      <c r="C7729" t="s">
        <v>2477</v>
      </c>
      <c r="D7729">
        <v>21695.69</v>
      </c>
      <c r="E7729">
        <v>22.56</v>
      </c>
      <c r="F7729" t="s">
        <v>2752</v>
      </c>
      <c r="G7729">
        <v>27038238</v>
      </c>
      <c r="H7729" t="s">
        <v>2753</v>
      </c>
      <c r="I7729" t="s">
        <v>2737</v>
      </c>
      <c r="J7729" s="8">
        <v>43925.520138888889</v>
      </c>
      <c r="K7729">
        <v>270</v>
      </c>
      <c r="L7729">
        <v>49505</v>
      </c>
    </row>
    <row r="7730" spans="1:12" hidden="1" x14ac:dyDescent="0.25">
      <c r="A7730" t="s">
        <v>2479</v>
      </c>
      <c r="B7730" t="s">
        <v>2478</v>
      </c>
      <c r="C7730" t="s">
        <v>2477</v>
      </c>
      <c r="D7730">
        <v>21695.69</v>
      </c>
      <c r="E7730">
        <v>10.53</v>
      </c>
      <c r="F7730" t="s">
        <v>2737</v>
      </c>
      <c r="G7730">
        <v>27013394</v>
      </c>
      <c r="H7730" t="s">
        <v>2789</v>
      </c>
      <c r="I7730" t="s">
        <v>2737</v>
      </c>
      <c r="J7730" s="8">
        <v>43925.520138888889</v>
      </c>
      <c r="K7730">
        <v>270</v>
      </c>
      <c r="L7730">
        <v>49505</v>
      </c>
    </row>
    <row r="7731" spans="1:12" hidden="1" x14ac:dyDescent="0.25">
      <c r="A7731" t="s">
        <v>2479</v>
      </c>
      <c r="B7731" t="s">
        <v>2478</v>
      </c>
      <c r="C7731" t="s">
        <v>2477</v>
      </c>
      <c r="D7731">
        <v>21695.69</v>
      </c>
      <c r="E7731">
        <v>53.55</v>
      </c>
      <c r="F7731" t="s">
        <v>2737</v>
      </c>
      <c r="G7731">
        <v>27210100</v>
      </c>
      <c r="H7731" t="s">
        <v>2750</v>
      </c>
      <c r="I7731" t="s">
        <v>2737</v>
      </c>
      <c r="J7731" s="8">
        <v>43925.520138888889</v>
      </c>
      <c r="K7731">
        <v>272</v>
      </c>
      <c r="L7731">
        <v>49505</v>
      </c>
    </row>
    <row r="7732" spans="1:12" hidden="1" x14ac:dyDescent="0.25">
      <c r="A7732" t="s">
        <v>2479</v>
      </c>
      <c r="B7732" t="s">
        <v>2478</v>
      </c>
      <c r="C7732" t="s">
        <v>2477</v>
      </c>
      <c r="D7732">
        <v>21695.69</v>
      </c>
      <c r="E7732">
        <v>9.3699999999999992</v>
      </c>
      <c r="F7732" t="s">
        <v>2737</v>
      </c>
      <c r="G7732">
        <v>27210100</v>
      </c>
      <c r="H7732" t="s">
        <v>2750</v>
      </c>
      <c r="I7732" t="s">
        <v>2737</v>
      </c>
      <c r="J7732" s="8">
        <v>43925.520138888889</v>
      </c>
      <c r="K7732">
        <v>272</v>
      </c>
      <c r="L7732">
        <v>49505</v>
      </c>
    </row>
    <row r="7733" spans="1:12" hidden="1" x14ac:dyDescent="0.25">
      <c r="A7733" t="s">
        <v>2479</v>
      </c>
      <c r="B7733" t="s">
        <v>2478</v>
      </c>
      <c r="C7733" t="s">
        <v>2477</v>
      </c>
      <c r="D7733">
        <v>21695.69</v>
      </c>
      <c r="E7733">
        <v>7.25</v>
      </c>
      <c r="F7733" t="s">
        <v>2737</v>
      </c>
      <c r="G7733">
        <v>27210100</v>
      </c>
      <c r="H7733" t="s">
        <v>2750</v>
      </c>
      <c r="I7733" t="s">
        <v>2737</v>
      </c>
      <c r="J7733" s="8">
        <v>43925.520138888889</v>
      </c>
      <c r="K7733">
        <v>272</v>
      </c>
      <c r="L7733">
        <v>49505</v>
      </c>
    </row>
    <row r="7734" spans="1:12" hidden="1" x14ac:dyDescent="0.25">
      <c r="A7734" t="s">
        <v>2479</v>
      </c>
      <c r="B7734" t="s">
        <v>2478</v>
      </c>
      <c r="C7734" t="s">
        <v>2477</v>
      </c>
      <c r="D7734">
        <v>21695.69</v>
      </c>
      <c r="E7734">
        <v>46</v>
      </c>
      <c r="F7734" t="s">
        <v>2742</v>
      </c>
      <c r="G7734">
        <v>25021907</v>
      </c>
      <c r="H7734" t="s">
        <v>2743</v>
      </c>
      <c r="I7734" t="s">
        <v>2737</v>
      </c>
      <c r="J7734" s="8">
        <v>43925.520138888889</v>
      </c>
      <c r="K7734">
        <v>250</v>
      </c>
      <c r="L7734">
        <v>49505</v>
      </c>
    </row>
    <row r="7735" spans="1:12" hidden="1" x14ac:dyDescent="0.25">
      <c r="A7735" t="s">
        <v>2479</v>
      </c>
      <c r="B7735" t="s">
        <v>2478</v>
      </c>
      <c r="C7735" t="s">
        <v>2477</v>
      </c>
      <c r="D7735">
        <v>21695.69</v>
      </c>
      <c r="E7735">
        <v>19</v>
      </c>
      <c r="F7735" t="s">
        <v>2865</v>
      </c>
      <c r="G7735">
        <v>25024630</v>
      </c>
      <c r="H7735" t="s">
        <v>2866</v>
      </c>
      <c r="I7735" t="s">
        <v>2737</v>
      </c>
      <c r="J7735" s="8">
        <v>43925.520138888889</v>
      </c>
      <c r="K7735">
        <v>250</v>
      </c>
      <c r="L7735">
        <v>49505</v>
      </c>
    </row>
    <row r="7736" spans="1:12" hidden="1" x14ac:dyDescent="0.25">
      <c r="A7736" t="s">
        <v>2479</v>
      </c>
      <c r="B7736" t="s">
        <v>2478</v>
      </c>
      <c r="C7736" t="s">
        <v>2477</v>
      </c>
      <c r="D7736">
        <v>21695.69</v>
      </c>
      <c r="E7736">
        <v>21</v>
      </c>
      <c r="F7736" t="s">
        <v>2768</v>
      </c>
      <c r="G7736">
        <v>25021916</v>
      </c>
      <c r="H7736" t="s">
        <v>2918</v>
      </c>
      <c r="I7736" t="s">
        <v>2737</v>
      </c>
      <c r="J7736" s="8">
        <v>43925.520138888889</v>
      </c>
      <c r="K7736">
        <v>250</v>
      </c>
      <c r="L7736">
        <v>49505</v>
      </c>
    </row>
    <row r="7737" spans="1:12" hidden="1" x14ac:dyDescent="0.25">
      <c r="A7737" t="s">
        <v>2479</v>
      </c>
      <c r="B7737" t="s">
        <v>2478</v>
      </c>
      <c r="C7737" t="s">
        <v>2477</v>
      </c>
      <c r="D7737">
        <v>21695.69</v>
      </c>
      <c r="E7737">
        <v>21</v>
      </c>
      <c r="F7737" t="s">
        <v>2848</v>
      </c>
      <c r="G7737">
        <v>63623574</v>
      </c>
      <c r="H7737" t="s">
        <v>2849</v>
      </c>
      <c r="I7737" t="s">
        <v>2737</v>
      </c>
      <c r="J7737" s="8">
        <v>43925.520138888889</v>
      </c>
      <c r="K7737">
        <v>636</v>
      </c>
      <c r="L7737">
        <v>49505</v>
      </c>
    </row>
    <row r="7738" spans="1:12" hidden="1" x14ac:dyDescent="0.25">
      <c r="A7738" t="s">
        <v>2479</v>
      </c>
      <c r="B7738" t="s">
        <v>2478</v>
      </c>
      <c r="C7738" t="s">
        <v>2477</v>
      </c>
      <c r="D7738">
        <v>21695.69</v>
      </c>
      <c r="E7738">
        <v>126</v>
      </c>
      <c r="F7738" t="s">
        <v>2895</v>
      </c>
      <c r="G7738">
        <v>25021563</v>
      </c>
      <c r="H7738" t="s">
        <v>2896</v>
      </c>
      <c r="I7738" t="s">
        <v>2737</v>
      </c>
      <c r="J7738" s="8">
        <v>43925.520138888889</v>
      </c>
      <c r="K7738">
        <v>250</v>
      </c>
      <c r="L7738">
        <v>49505</v>
      </c>
    </row>
    <row r="7739" spans="1:12" hidden="1" x14ac:dyDescent="0.25">
      <c r="A7739" t="s">
        <v>2479</v>
      </c>
      <c r="B7739" t="s">
        <v>2478</v>
      </c>
      <c r="C7739" t="s">
        <v>2477</v>
      </c>
      <c r="D7739">
        <v>21695.69</v>
      </c>
      <c r="E7739">
        <v>21</v>
      </c>
      <c r="F7739" t="s">
        <v>2897</v>
      </c>
      <c r="G7739">
        <v>25021100</v>
      </c>
      <c r="H7739" t="s">
        <v>2898</v>
      </c>
      <c r="I7739" t="s">
        <v>2737</v>
      </c>
      <c r="J7739" s="8">
        <v>43925.520138888889</v>
      </c>
      <c r="K7739">
        <v>250</v>
      </c>
      <c r="L7739">
        <v>49505</v>
      </c>
    </row>
    <row r="7740" spans="1:12" hidden="1" x14ac:dyDescent="0.25">
      <c r="A7740" t="s">
        <v>2479</v>
      </c>
      <c r="B7740" t="s">
        <v>2478</v>
      </c>
      <c r="C7740" t="s">
        <v>2477</v>
      </c>
      <c r="D7740">
        <v>21695.69</v>
      </c>
      <c r="E7740">
        <v>46</v>
      </c>
      <c r="F7740" t="s">
        <v>2737</v>
      </c>
      <c r="G7740">
        <v>25023527</v>
      </c>
      <c r="H7740" t="s">
        <v>2925</v>
      </c>
      <c r="I7740" t="s">
        <v>2737</v>
      </c>
      <c r="J7740" s="8">
        <v>43925.520138888889</v>
      </c>
      <c r="K7740">
        <v>250</v>
      </c>
      <c r="L7740">
        <v>49505</v>
      </c>
    </row>
    <row r="7741" spans="1:12" hidden="1" x14ac:dyDescent="0.25">
      <c r="A7741" t="s">
        <v>2479</v>
      </c>
      <c r="B7741" t="s">
        <v>2478</v>
      </c>
      <c r="C7741" t="s">
        <v>2477</v>
      </c>
      <c r="D7741">
        <v>21695.69</v>
      </c>
      <c r="E7741">
        <v>26</v>
      </c>
      <c r="F7741" t="s">
        <v>2936</v>
      </c>
      <c r="G7741">
        <v>63621082</v>
      </c>
      <c r="H7741" t="s">
        <v>2937</v>
      </c>
      <c r="I7741" t="s">
        <v>2737</v>
      </c>
      <c r="J7741" s="8">
        <v>43925.520138888889</v>
      </c>
      <c r="K7741">
        <v>636</v>
      </c>
      <c r="L7741">
        <v>49505</v>
      </c>
    </row>
    <row r="7742" spans="1:12" hidden="1" x14ac:dyDescent="0.25">
      <c r="A7742" t="s">
        <v>2479</v>
      </c>
      <c r="B7742" t="s">
        <v>2478</v>
      </c>
      <c r="C7742" t="s">
        <v>2477</v>
      </c>
      <c r="D7742">
        <v>21695.69</v>
      </c>
      <c r="E7742">
        <v>70</v>
      </c>
      <c r="F7742" t="s">
        <v>2846</v>
      </c>
      <c r="G7742">
        <v>25024712</v>
      </c>
      <c r="H7742" t="s">
        <v>2847</v>
      </c>
      <c r="I7742" t="s">
        <v>2737</v>
      </c>
      <c r="J7742" s="8">
        <v>43925.520138888889</v>
      </c>
      <c r="K7742">
        <v>250</v>
      </c>
      <c r="L7742">
        <v>49505</v>
      </c>
    </row>
    <row r="7743" spans="1:12" hidden="1" x14ac:dyDescent="0.25">
      <c r="A7743" t="s">
        <v>2479</v>
      </c>
      <c r="B7743" t="s">
        <v>2478</v>
      </c>
      <c r="C7743" t="s">
        <v>2477</v>
      </c>
      <c r="D7743">
        <v>21695.69</v>
      </c>
      <c r="E7743">
        <v>185</v>
      </c>
      <c r="F7743" t="s">
        <v>2863</v>
      </c>
      <c r="G7743">
        <v>63621184</v>
      </c>
      <c r="H7743" t="s">
        <v>2919</v>
      </c>
      <c r="I7743" t="s">
        <v>2737</v>
      </c>
      <c r="J7743" s="8">
        <v>43925.520138888889</v>
      </c>
      <c r="K7743">
        <v>636</v>
      </c>
      <c r="L7743">
        <v>49505</v>
      </c>
    </row>
    <row r="7744" spans="1:12" hidden="1" x14ac:dyDescent="0.25">
      <c r="A7744" t="s">
        <v>2479</v>
      </c>
      <c r="B7744" t="s">
        <v>2478</v>
      </c>
      <c r="C7744" t="s">
        <v>2477</v>
      </c>
      <c r="D7744">
        <v>21695.69</v>
      </c>
      <c r="E7744">
        <v>29</v>
      </c>
      <c r="F7744">
        <v>23469</v>
      </c>
      <c r="G7744">
        <v>25023469</v>
      </c>
      <c r="H7744" t="s">
        <v>3107</v>
      </c>
      <c r="I7744" t="s">
        <v>2737</v>
      </c>
      <c r="J7744" s="8">
        <v>43925.520138888889</v>
      </c>
      <c r="K7744">
        <v>250</v>
      </c>
      <c r="L7744">
        <v>49505</v>
      </c>
    </row>
    <row r="7745" spans="1:15" hidden="1" x14ac:dyDescent="0.25">
      <c r="A7745" t="s">
        <v>2479</v>
      </c>
      <c r="B7745" t="s">
        <v>2478</v>
      </c>
      <c r="C7745" t="s">
        <v>2477</v>
      </c>
      <c r="D7745">
        <v>21695.69</v>
      </c>
      <c r="E7745">
        <v>44</v>
      </c>
      <c r="F7745" t="s">
        <v>2795</v>
      </c>
      <c r="G7745">
        <v>63690720</v>
      </c>
      <c r="H7745" t="s">
        <v>2796</v>
      </c>
      <c r="I7745" t="s">
        <v>2737</v>
      </c>
      <c r="J7745" s="8">
        <v>43925.520138888889</v>
      </c>
      <c r="K7745">
        <v>636</v>
      </c>
      <c r="L7745">
        <v>49505</v>
      </c>
    </row>
    <row r="7746" spans="1:15" hidden="1" x14ac:dyDescent="0.25">
      <c r="A7746" t="s">
        <v>2479</v>
      </c>
      <c r="B7746" t="s">
        <v>2478</v>
      </c>
      <c r="C7746" t="s">
        <v>2477</v>
      </c>
      <c r="D7746">
        <v>21695.69</v>
      </c>
      <c r="E7746">
        <v>218</v>
      </c>
      <c r="F7746" t="s">
        <v>3049</v>
      </c>
      <c r="G7746">
        <v>63621126</v>
      </c>
      <c r="H7746" t="s">
        <v>3050</v>
      </c>
      <c r="I7746" t="s">
        <v>2737</v>
      </c>
      <c r="J7746" s="8">
        <v>43925.520138888889</v>
      </c>
      <c r="K7746">
        <v>636</v>
      </c>
      <c r="L7746">
        <v>49505</v>
      </c>
    </row>
    <row r="7747" spans="1:15" hidden="1" x14ac:dyDescent="0.25">
      <c r="A7747" t="s">
        <v>2479</v>
      </c>
      <c r="B7747" t="s">
        <v>2478</v>
      </c>
      <c r="C7747" t="s">
        <v>2477</v>
      </c>
      <c r="D7747">
        <v>21695.69</v>
      </c>
      <c r="E7747">
        <v>114</v>
      </c>
      <c r="F7747" t="s">
        <v>3018</v>
      </c>
      <c r="G7747">
        <v>63621129</v>
      </c>
      <c r="H7747" t="s">
        <v>3019</v>
      </c>
      <c r="I7747" t="s">
        <v>2737</v>
      </c>
      <c r="J7747" s="8">
        <v>43925.520138888889</v>
      </c>
      <c r="K7747">
        <v>636</v>
      </c>
      <c r="L7747">
        <v>49505</v>
      </c>
    </row>
    <row r="7748" spans="1:15" hidden="1" x14ac:dyDescent="0.25">
      <c r="A7748" t="s">
        <v>2479</v>
      </c>
      <c r="B7748" t="s">
        <v>2478</v>
      </c>
      <c r="C7748" t="s">
        <v>2477</v>
      </c>
      <c r="D7748">
        <v>21695.69</v>
      </c>
      <c r="E7748">
        <v>106</v>
      </c>
      <c r="F7748" t="s">
        <v>2759</v>
      </c>
      <c r="G7748">
        <v>25021407</v>
      </c>
      <c r="H7748" t="s">
        <v>2760</v>
      </c>
      <c r="I7748" t="s">
        <v>2737</v>
      </c>
      <c r="J7748" s="8">
        <v>43925.520138888889</v>
      </c>
      <c r="K7748">
        <v>250</v>
      </c>
      <c r="L7748">
        <v>49505</v>
      </c>
    </row>
    <row r="7749" spans="1:15" hidden="1" x14ac:dyDescent="0.25">
      <c r="A7749" t="s">
        <v>2479</v>
      </c>
      <c r="B7749" t="s">
        <v>2478</v>
      </c>
      <c r="C7749" t="s">
        <v>2477</v>
      </c>
      <c r="D7749">
        <v>21695.69</v>
      </c>
      <c r="E7749">
        <v>19</v>
      </c>
      <c r="F7749" t="s">
        <v>3024</v>
      </c>
      <c r="G7749">
        <v>25021200</v>
      </c>
      <c r="H7749" t="s">
        <v>3025</v>
      </c>
      <c r="I7749" t="s">
        <v>2737</v>
      </c>
      <c r="J7749" s="8">
        <v>43925.520138888889</v>
      </c>
      <c r="K7749">
        <v>250</v>
      </c>
      <c r="L7749">
        <v>49505</v>
      </c>
    </row>
    <row r="7750" spans="1:15" hidden="1" x14ac:dyDescent="0.25">
      <c r="A7750" t="s">
        <v>2479</v>
      </c>
      <c r="B7750" t="s">
        <v>2478</v>
      </c>
      <c r="C7750" t="s">
        <v>2477</v>
      </c>
      <c r="D7750">
        <v>21695.69</v>
      </c>
      <c r="E7750">
        <v>4480</v>
      </c>
      <c r="F7750" t="s">
        <v>2737</v>
      </c>
      <c r="G7750">
        <v>36014005</v>
      </c>
      <c r="H7750" t="s">
        <v>3026</v>
      </c>
      <c r="I7750" t="s">
        <v>2737</v>
      </c>
      <c r="J7750" s="8">
        <v>43925.520138888889</v>
      </c>
      <c r="K7750">
        <v>360</v>
      </c>
      <c r="L7750">
        <v>49505</v>
      </c>
      <c r="M7750" s="19">
        <v>4687</v>
      </c>
      <c r="N7750" s="19">
        <f>M7750</f>
        <v>4687</v>
      </c>
    </row>
    <row r="7751" spans="1:15" hidden="1" x14ac:dyDescent="0.25">
      <c r="A7751" t="s">
        <v>2479</v>
      </c>
      <c r="B7751" t="s">
        <v>2478</v>
      </c>
      <c r="C7751" t="s">
        <v>2477</v>
      </c>
      <c r="D7751">
        <v>21695.69</v>
      </c>
      <c r="E7751">
        <v>5376</v>
      </c>
      <c r="F7751" t="s">
        <v>2737</v>
      </c>
      <c r="G7751">
        <v>36014006</v>
      </c>
      <c r="H7751" t="s">
        <v>3213</v>
      </c>
      <c r="I7751" t="s">
        <v>2737</v>
      </c>
      <c r="J7751" s="8">
        <v>43925.520138888889</v>
      </c>
      <c r="K7751">
        <v>360</v>
      </c>
      <c r="L7751">
        <v>49505</v>
      </c>
      <c r="M7751" s="19">
        <v>938</v>
      </c>
      <c r="N7751" s="19">
        <f>M7751*6</f>
        <v>5628</v>
      </c>
    </row>
    <row r="7752" spans="1:15" hidden="1" x14ac:dyDescent="0.25">
      <c r="A7752" t="s">
        <v>2479</v>
      </c>
      <c r="B7752" t="s">
        <v>2478</v>
      </c>
      <c r="C7752" t="s">
        <v>2477</v>
      </c>
      <c r="D7752">
        <v>21695.69</v>
      </c>
      <c r="E7752">
        <v>4309</v>
      </c>
      <c r="F7752" t="s">
        <v>2737</v>
      </c>
      <c r="G7752">
        <v>37013010</v>
      </c>
      <c r="H7752" t="s">
        <v>2747</v>
      </c>
      <c r="I7752" t="s">
        <v>2737</v>
      </c>
      <c r="J7752" s="8">
        <v>43925.520138888889</v>
      </c>
      <c r="K7752">
        <v>370</v>
      </c>
      <c r="L7752">
        <v>49505</v>
      </c>
      <c r="M7752" s="19">
        <v>33</v>
      </c>
      <c r="N7752">
        <f>E7752/31</f>
        <v>139</v>
      </c>
      <c r="O7752" s="19">
        <f>N7752*M7752</f>
        <v>4587</v>
      </c>
    </row>
    <row r="7753" spans="1:15" hidden="1" x14ac:dyDescent="0.25">
      <c r="A7753" t="s">
        <v>2479</v>
      </c>
      <c r="B7753" t="s">
        <v>2478</v>
      </c>
      <c r="C7753" t="s">
        <v>2477</v>
      </c>
      <c r="D7753">
        <v>21695.69</v>
      </c>
      <c r="E7753">
        <v>1216</v>
      </c>
      <c r="F7753">
        <v>17001</v>
      </c>
      <c r="G7753">
        <v>71017001</v>
      </c>
      <c r="H7753" t="s">
        <v>2900</v>
      </c>
      <c r="I7753" t="s">
        <v>2737</v>
      </c>
      <c r="J7753" s="8">
        <v>43925.520138888889</v>
      </c>
      <c r="K7753">
        <v>710</v>
      </c>
      <c r="L7753">
        <v>49505</v>
      </c>
      <c r="M7753" s="19">
        <v>1272</v>
      </c>
    </row>
    <row r="7754" spans="1:15" hidden="1" x14ac:dyDescent="0.25">
      <c r="A7754" t="s">
        <v>2479</v>
      </c>
      <c r="B7754" t="s">
        <v>2478</v>
      </c>
      <c r="C7754" t="s">
        <v>2477</v>
      </c>
      <c r="D7754">
        <v>21695.69</v>
      </c>
      <c r="E7754">
        <v>690</v>
      </c>
      <c r="F7754">
        <v>10260</v>
      </c>
      <c r="G7754">
        <v>71010260</v>
      </c>
      <c r="H7754" t="s">
        <v>2748</v>
      </c>
      <c r="I7754" t="s">
        <v>2737</v>
      </c>
      <c r="J7754" s="8">
        <v>43925.520138888889</v>
      </c>
      <c r="K7754">
        <v>710</v>
      </c>
      <c r="L7754">
        <v>49505</v>
      </c>
      <c r="M7754" s="19">
        <v>722</v>
      </c>
    </row>
    <row r="7755" spans="1:15" hidden="1" x14ac:dyDescent="0.25">
      <c r="A7755" t="s">
        <v>2479</v>
      </c>
      <c r="B7755" t="s">
        <v>2478</v>
      </c>
      <c r="C7755" t="s">
        <v>2477</v>
      </c>
      <c r="D7755">
        <v>21695.69</v>
      </c>
      <c r="E7755">
        <v>148.47999999999999</v>
      </c>
      <c r="F7755" t="s">
        <v>3208</v>
      </c>
      <c r="G7755">
        <v>27820090</v>
      </c>
      <c r="H7755" t="s">
        <v>3209</v>
      </c>
      <c r="I7755" t="s">
        <v>2737</v>
      </c>
      <c r="J7755" s="8">
        <v>43925.520138888889</v>
      </c>
      <c r="K7755">
        <v>278</v>
      </c>
      <c r="L7755">
        <v>49505</v>
      </c>
    </row>
    <row r="7756" spans="1:15" hidden="1" x14ac:dyDescent="0.25">
      <c r="A7756" t="s">
        <v>2479</v>
      </c>
      <c r="B7756" t="s">
        <v>2478</v>
      </c>
      <c r="C7756" t="s">
        <v>2477</v>
      </c>
      <c r="D7756">
        <v>21695.69</v>
      </c>
      <c r="E7756">
        <v>3.13</v>
      </c>
      <c r="F7756" t="s">
        <v>2737</v>
      </c>
      <c r="G7756">
        <v>27069212</v>
      </c>
      <c r="H7756" t="s">
        <v>2754</v>
      </c>
      <c r="I7756" t="s">
        <v>2737</v>
      </c>
      <c r="J7756" s="8">
        <v>43925.520138888889</v>
      </c>
      <c r="K7756">
        <v>270</v>
      </c>
      <c r="L7756">
        <v>49505</v>
      </c>
    </row>
    <row r="7757" spans="1:15" hidden="1" x14ac:dyDescent="0.25">
      <c r="A7757" t="s">
        <v>2479</v>
      </c>
      <c r="B7757" t="s">
        <v>2478</v>
      </c>
      <c r="C7757" t="s">
        <v>2477</v>
      </c>
      <c r="D7757">
        <v>21695.69</v>
      </c>
      <c r="E7757">
        <v>9.3800000000000008</v>
      </c>
      <c r="F7757" t="s">
        <v>2737</v>
      </c>
      <c r="G7757">
        <v>27013392</v>
      </c>
      <c r="H7757" t="s">
        <v>2755</v>
      </c>
      <c r="I7757" t="s">
        <v>2737</v>
      </c>
      <c r="J7757" s="8">
        <v>43925.520138888889</v>
      </c>
      <c r="K7757">
        <v>270</v>
      </c>
      <c r="L7757">
        <v>49505</v>
      </c>
    </row>
    <row r="7758" spans="1:15" hidden="1" x14ac:dyDescent="0.25">
      <c r="A7758" t="s">
        <v>2479</v>
      </c>
      <c r="B7758" t="s">
        <v>2478</v>
      </c>
      <c r="C7758" t="s">
        <v>2477</v>
      </c>
      <c r="D7758">
        <v>21695.69</v>
      </c>
      <c r="E7758">
        <v>1103</v>
      </c>
      <c r="F7758">
        <v>64486</v>
      </c>
      <c r="G7758">
        <v>36119903</v>
      </c>
      <c r="H7758" t="s">
        <v>3250</v>
      </c>
      <c r="I7758" t="s">
        <v>2737</v>
      </c>
      <c r="J7758" s="8">
        <v>43925.520138888889</v>
      </c>
      <c r="K7758">
        <v>361</v>
      </c>
      <c r="L7758">
        <v>49505</v>
      </c>
      <c r="M7758" s="19">
        <v>1154</v>
      </c>
    </row>
    <row r="7759" spans="1:15" hidden="1" x14ac:dyDescent="0.25">
      <c r="A7759" t="s">
        <v>2479</v>
      </c>
      <c r="B7759" t="s">
        <v>2478</v>
      </c>
      <c r="C7759" t="s">
        <v>2477</v>
      </c>
      <c r="D7759">
        <v>21695.69</v>
      </c>
      <c r="E7759">
        <v>8.32</v>
      </c>
      <c r="F7759" t="s">
        <v>2737</v>
      </c>
      <c r="G7759">
        <v>27269155</v>
      </c>
      <c r="H7759" t="s">
        <v>2820</v>
      </c>
      <c r="I7759" t="s">
        <v>2737</v>
      </c>
      <c r="J7759" s="8">
        <v>43925.520138888889</v>
      </c>
      <c r="K7759">
        <v>272</v>
      </c>
      <c r="L7759">
        <v>49505</v>
      </c>
    </row>
    <row r="7760" spans="1:15" hidden="1" x14ac:dyDescent="0.25">
      <c r="A7760" t="s">
        <v>2479</v>
      </c>
      <c r="B7760" t="s">
        <v>2478</v>
      </c>
      <c r="C7760" t="s">
        <v>2477</v>
      </c>
      <c r="D7760">
        <v>21695.69</v>
      </c>
      <c r="E7760">
        <v>7.25</v>
      </c>
      <c r="F7760" t="s">
        <v>2737</v>
      </c>
      <c r="G7760">
        <v>27069291</v>
      </c>
      <c r="H7760" t="s">
        <v>2838</v>
      </c>
      <c r="I7760" t="s">
        <v>2737</v>
      </c>
      <c r="J7760" s="8">
        <v>43925.520138888889</v>
      </c>
      <c r="K7760">
        <v>270</v>
      </c>
      <c r="L7760">
        <v>49505</v>
      </c>
    </row>
    <row r="7761" spans="1:13" hidden="1" x14ac:dyDescent="0.25">
      <c r="A7761" t="s">
        <v>2479</v>
      </c>
      <c r="B7761" t="s">
        <v>2478</v>
      </c>
      <c r="C7761" t="s">
        <v>2477</v>
      </c>
      <c r="D7761">
        <v>21695.69</v>
      </c>
      <c r="E7761">
        <v>5.46</v>
      </c>
      <c r="F7761" t="s">
        <v>2737</v>
      </c>
      <c r="G7761">
        <v>27210100</v>
      </c>
      <c r="H7761" t="s">
        <v>2750</v>
      </c>
      <c r="I7761" t="s">
        <v>2737</v>
      </c>
      <c r="J7761" s="8">
        <v>43925.520138888889</v>
      </c>
      <c r="K7761">
        <v>272</v>
      </c>
      <c r="L7761">
        <v>49505</v>
      </c>
    </row>
    <row r="7762" spans="1:13" hidden="1" x14ac:dyDescent="0.25">
      <c r="A7762" t="s">
        <v>2479</v>
      </c>
      <c r="B7762" t="s">
        <v>2478</v>
      </c>
      <c r="C7762" t="s">
        <v>2477</v>
      </c>
      <c r="D7762">
        <v>21695.69</v>
      </c>
      <c r="E7762">
        <v>12.95</v>
      </c>
      <c r="F7762" t="s">
        <v>2737</v>
      </c>
      <c r="G7762">
        <v>27101000</v>
      </c>
      <c r="H7762" t="s">
        <v>2956</v>
      </c>
      <c r="I7762" t="s">
        <v>2737</v>
      </c>
      <c r="J7762" s="8">
        <v>43925.520138888889</v>
      </c>
      <c r="K7762">
        <v>271</v>
      </c>
      <c r="L7762">
        <v>49505</v>
      </c>
    </row>
    <row r="7763" spans="1:13" hidden="1" x14ac:dyDescent="0.25">
      <c r="A7763" t="s">
        <v>2479</v>
      </c>
      <c r="B7763" t="s">
        <v>2478</v>
      </c>
      <c r="C7763" t="s">
        <v>2477</v>
      </c>
      <c r="D7763">
        <v>21695.69</v>
      </c>
      <c r="E7763">
        <v>38.46</v>
      </c>
      <c r="F7763" t="s">
        <v>2737</v>
      </c>
      <c r="G7763">
        <v>27210100</v>
      </c>
      <c r="H7763" t="s">
        <v>2750</v>
      </c>
      <c r="I7763" t="s">
        <v>2737</v>
      </c>
      <c r="J7763" s="8">
        <v>43925.520138888889</v>
      </c>
      <c r="K7763">
        <v>272</v>
      </c>
      <c r="L7763">
        <v>49505</v>
      </c>
    </row>
    <row r="7764" spans="1:13" hidden="1" x14ac:dyDescent="0.25">
      <c r="A7764" t="s">
        <v>2479</v>
      </c>
      <c r="B7764" t="s">
        <v>2478</v>
      </c>
      <c r="C7764" t="s">
        <v>2477</v>
      </c>
      <c r="D7764">
        <v>21695.69</v>
      </c>
      <c r="E7764">
        <v>46.77</v>
      </c>
      <c r="F7764">
        <v>13031</v>
      </c>
      <c r="G7764">
        <v>27013031</v>
      </c>
      <c r="H7764" t="s">
        <v>3149</v>
      </c>
      <c r="I7764" t="s">
        <v>2737</v>
      </c>
      <c r="J7764" s="8">
        <v>43925.520138888889</v>
      </c>
      <c r="K7764">
        <v>270</v>
      </c>
      <c r="L7764">
        <v>49505</v>
      </c>
    </row>
    <row r="7765" spans="1:13" hidden="1" x14ac:dyDescent="0.25">
      <c r="A7765" t="s">
        <v>2479</v>
      </c>
      <c r="B7765" t="s">
        <v>2478</v>
      </c>
      <c r="C7765" t="s">
        <v>2477</v>
      </c>
      <c r="D7765">
        <v>21695.69</v>
      </c>
      <c r="E7765">
        <v>5.84</v>
      </c>
      <c r="F7765" t="s">
        <v>2737</v>
      </c>
      <c r="G7765">
        <v>27217032</v>
      </c>
      <c r="H7765" t="s">
        <v>3210</v>
      </c>
      <c r="I7765" t="s">
        <v>2737</v>
      </c>
      <c r="J7765" s="8">
        <v>43925.520138888889</v>
      </c>
      <c r="K7765">
        <v>272</v>
      </c>
      <c r="L7765">
        <v>49505</v>
      </c>
    </row>
    <row r="7766" spans="1:13" hidden="1" x14ac:dyDescent="0.25">
      <c r="A7766" t="s">
        <v>2479</v>
      </c>
      <c r="B7766" t="s">
        <v>2478</v>
      </c>
      <c r="C7766" t="s">
        <v>2477</v>
      </c>
      <c r="D7766">
        <v>21695.69</v>
      </c>
      <c r="E7766">
        <v>2000</v>
      </c>
      <c r="F7766">
        <v>38758</v>
      </c>
      <c r="G7766">
        <v>45038758</v>
      </c>
      <c r="H7766" t="s">
        <v>2902</v>
      </c>
      <c r="I7766" t="s">
        <v>2737</v>
      </c>
      <c r="J7766" s="8">
        <v>43925.520138888889</v>
      </c>
      <c r="K7766">
        <v>450</v>
      </c>
      <c r="L7766">
        <v>49505</v>
      </c>
      <c r="M7766" s="19">
        <v>2092</v>
      </c>
    </row>
    <row r="7767" spans="1:13" hidden="1" x14ac:dyDescent="0.25">
      <c r="A7767" t="s">
        <v>2479</v>
      </c>
      <c r="B7767" t="s">
        <v>2478</v>
      </c>
      <c r="C7767" t="s">
        <v>2477</v>
      </c>
      <c r="D7767">
        <v>21695.69</v>
      </c>
      <c r="E7767">
        <v>427</v>
      </c>
      <c r="F7767">
        <v>90760</v>
      </c>
      <c r="G7767">
        <v>26025546</v>
      </c>
      <c r="H7767" t="s">
        <v>3251</v>
      </c>
      <c r="I7767" t="s">
        <v>2737</v>
      </c>
      <c r="J7767" s="8">
        <v>43925.520138888889</v>
      </c>
      <c r="K7767">
        <v>260</v>
      </c>
      <c r="L7767">
        <v>49505</v>
      </c>
      <c r="M7767" s="19">
        <v>447</v>
      </c>
    </row>
    <row r="7768" spans="1:13" hidden="1" x14ac:dyDescent="0.25">
      <c r="A7768" t="s">
        <v>2479</v>
      </c>
      <c r="B7768" t="s">
        <v>2478</v>
      </c>
      <c r="C7768" t="s">
        <v>2477</v>
      </c>
      <c r="D7768">
        <v>21695.69</v>
      </c>
      <c r="E7768">
        <v>128</v>
      </c>
      <c r="F7768">
        <v>90761</v>
      </c>
      <c r="G7768">
        <v>26025547</v>
      </c>
      <c r="H7768" t="s">
        <v>2942</v>
      </c>
      <c r="I7768" t="s">
        <v>2737</v>
      </c>
      <c r="J7768" s="8">
        <v>43925.520138888889</v>
      </c>
      <c r="K7768">
        <v>260</v>
      </c>
      <c r="L7768">
        <v>49505</v>
      </c>
      <c r="M7768" s="19">
        <v>134</v>
      </c>
    </row>
    <row r="7769" spans="1:13" hidden="1" x14ac:dyDescent="0.25">
      <c r="A7769" t="s">
        <v>2482</v>
      </c>
      <c r="B7769" t="s">
        <v>2481</v>
      </c>
      <c r="C7769" t="s">
        <v>2480</v>
      </c>
      <c r="D7769">
        <v>13547.33</v>
      </c>
      <c r="E7769">
        <v>5.46</v>
      </c>
      <c r="F7769" t="s">
        <v>2737</v>
      </c>
      <c r="G7769">
        <v>27210100</v>
      </c>
      <c r="H7769" t="s">
        <v>2750</v>
      </c>
      <c r="I7769" t="s">
        <v>2737</v>
      </c>
      <c r="J7769" s="8">
        <v>43759.341666666667</v>
      </c>
      <c r="K7769">
        <v>272</v>
      </c>
      <c r="L7769">
        <v>49505</v>
      </c>
    </row>
    <row r="7770" spans="1:13" hidden="1" x14ac:dyDescent="0.25">
      <c r="A7770" t="s">
        <v>2482</v>
      </c>
      <c r="B7770" t="s">
        <v>2481</v>
      </c>
      <c r="C7770" t="s">
        <v>2480</v>
      </c>
      <c r="D7770">
        <v>13547.33</v>
      </c>
      <c r="E7770">
        <v>12.48</v>
      </c>
      <c r="F7770" t="s">
        <v>2737</v>
      </c>
      <c r="G7770">
        <v>27101000</v>
      </c>
      <c r="H7770" t="s">
        <v>2956</v>
      </c>
      <c r="I7770" t="s">
        <v>2737</v>
      </c>
      <c r="J7770" s="8">
        <v>43759.341666666667</v>
      </c>
      <c r="K7770">
        <v>271</v>
      </c>
      <c r="L7770">
        <v>49505</v>
      </c>
    </row>
    <row r="7771" spans="1:13" hidden="1" x14ac:dyDescent="0.25">
      <c r="A7771" t="s">
        <v>2482</v>
      </c>
      <c r="B7771" t="s">
        <v>2481</v>
      </c>
      <c r="C7771" t="s">
        <v>2480</v>
      </c>
      <c r="D7771">
        <v>13547.33</v>
      </c>
      <c r="E7771">
        <v>46.77</v>
      </c>
      <c r="F7771">
        <v>13031</v>
      </c>
      <c r="G7771">
        <v>27013031</v>
      </c>
      <c r="H7771" t="s">
        <v>3149</v>
      </c>
      <c r="I7771" t="s">
        <v>2737</v>
      </c>
      <c r="J7771" s="8">
        <v>43759.341666666667</v>
      </c>
      <c r="K7771">
        <v>270</v>
      </c>
      <c r="L7771">
        <v>49505</v>
      </c>
    </row>
    <row r="7772" spans="1:13" hidden="1" x14ac:dyDescent="0.25">
      <c r="A7772" t="s">
        <v>2482</v>
      </c>
      <c r="B7772" t="s">
        <v>2481</v>
      </c>
      <c r="C7772" t="s">
        <v>2480</v>
      </c>
      <c r="D7772">
        <v>13547.33</v>
      </c>
      <c r="E7772">
        <v>5.84</v>
      </c>
      <c r="F7772" t="s">
        <v>2737</v>
      </c>
      <c r="G7772">
        <v>27217032</v>
      </c>
      <c r="H7772" t="s">
        <v>3210</v>
      </c>
      <c r="I7772" t="s">
        <v>2737</v>
      </c>
      <c r="J7772" s="8">
        <v>43759.341666666667</v>
      </c>
      <c r="K7772">
        <v>272</v>
      </c>
      <c r="L7772">
        <v>49505</v>
      </c>
    </row>
    <row r="7773" spans="1:13" hidden="1" x14ac:dyDescent="0.25">
      <c r="A7773" t="s">
        <v>2482</v>
      </c>
      <c r="B7773" t="s">
        <v>2481</v>
      </c>
      <c r="C7773" t="s">
        <v>2480</v>
      </c>
      <c r="D7773">
        <v>13547.33</v>
      </c>
      <c r="E7773">
        <v>11.92</v>
      </c>
      <c r="F7773" t="s">
        <v>2752</v>
      </c>
      <c r="G7773">
        <v>27038238</v>
      </c>
      <c r="H7773" t="s">
        <v>2753</v>
      </c>
      <c r="I7773" t="s">
        <v>2737</v>
      </c>
      <c r="J7773" s="8">
        <v>43759.341666666667</v>
      </c>
      <c r="K7773">
        <v>270</v>
      </c>
      <c r="L7773">
        <v>49505</v>
      </c>
    </row>
    <row r="7774" spans="1:13" hidden="1" x14ac:dyDescent="0.25">
      <c r="A7774" t="s">
        <v>2482</v>
      </c>
      <c r="B7774" t="s">
        <v>2481</v>
      </c>
      <c r="C7774" t="s">
        <v>2480</v>
      </c>
      <c r="D7774">
        <v>13547.33</v>
      </c>
      <c r="E7774">
        <v>11.59</v>
      </c>
      <c r="F7774" t="s">
        <v>2737</v>
      </c>
      <c r="G7774">
        <v>27069212</v>
      </c>
      <c r="H7774" t="s">
        <v>2754</v>
      </c>
      <c r="I7774" t="s">
        <v>2737</v>
      </c>
      <c r="J7774" s="8">
        <v>43759.341666666667</v>
      </c>
      <c r="K7774">
        <v>270</v>
      </c>
      <c r="L7774">
        <v>49505</v>
      </c>
    </row>
    <row r="7775" spans="1:13" hidden="1" x14ac:dyDescent="0.25">
      <c r="A7775" t="s">
        <v>2482</v>
      </c>
      <c r="B7775" t="s">
        <v>2481</v>
      </c>
      <c r="C7775" t="s">
        <v>2480</v>
      </c>
      <c r="D7775">
        <v>13547.33</v>
      </c>
      <c r="E7775">
        <v>44.6</v>
      </c>
      <c r="F7775">
        <v>37024</v>
      </c>
      <c r="G7775">
        <v>27037024</v>
      </c>
      <c r="H7775" t="s">
        <v>2835</v>
      </c>
      <c r="I7775" t="s">
        <v>2737</v>
      </c>
      <c r="J7775" s="8">
        <v>43759.341666666667</v>
      </c>
      <c r="K7775">
        <v>270</v>
      </c>
      <c r="L7775">
        <v>49505</v>
      </c>
    </row>
    <row r="7776" spans="1:13" hidden="1" x14ac:dyDescent="0.25">
      <c r="A7776" t="s">
        <v>2482</v>
      </c>
      <c r="B7776" t="s">
        <v>2481</v>
      </c>
      <c r="C7776" t="s">
        <v>2480</v>
      </c>
      <c r="D7776">
        <v>13547.33</v>
      </c>
      <c r="E7776">
        <v>10.53</v>
      </c>
      <c r="F7776" t="s">
        <v>2737</v>
      </c>
      <c r="G7776">
        <v>27013394</v>
      </c>
      <c r="H7776" t="s">
        <v>2789</v>
      </c>
      <c r="I7776" t="s">
        <v>2737</v>
      </c>
      <c r="J7776" s="8">
        <v>43759.341666666667</v>
      </c>
      <c r="K7776">
        <v>270</v>
      </c>
      <c r="L7776">
        <v>49505</v>
      </c>
    </row>
    <row r="7777" spans="1:12" hidden="1" x14ac:dyDescent="0.25">
      <c r="A7777" t="s">
        <v>2482</v>
      </c>
      <c r="B7777" t="s">
        <v>2481</v>
      </c>
      <c r="C7777" t="s">
        <v>2480</v>
      </c>
      <c r="D7777">
        <v>13547.33</v>
      </c>
      <c r="E7777">
        <v>7.35</v>
      </c>
      <c r="F7777" t="s">
        <v>2737</v>
      </c>
      <c r="G7777">
        <v>27013392</v>
      </c>
      <c r="H7777" t="s">
        <v>2755</v>
      </c>
      <c r="I7777" t="s">
        <v>2737</v>
      </c>
      <c r="J7777" s="8">
        <v>43759.341666666667</v>
      </c>
      <c r="K7777">
        <v>270</v>
      </c>
      <c r="L7777">
        <v>49505</v>
      </c>
    </row>
    <row r="7778" spans="1:12" hidden="1" x14ac:dyDescent="0.25">
      <c r="A7778" t="s">
        <v>2482</v>
      </c>
      <c r="B7778" t="s">
        <v>2481</v>
      </c>
      <c r="C7778" t="s">
        <v>2480</v>
      </c>
      <c r="D7778">
        <v>13547.33</v>
      </c>
      <c r="E7778">
        <v>22.78</v>
      </c>
      <c r="F7778" t="s">
        <v>2737</v>
      </c>
      <c r="G7778">
        <v>27013399</v>
      </c>
      <c r="H7778" t="s">
        <v>2739</v>
      </c>
      <c r="I7778" t="s">
        <v>2737</v>
      </c>
      <c r="J7778" s="8">
        <v>43759.341666666667</v>
      </c>
      <c r="K7778">
        <v>270</v>
      </c>
      <c r="L7778">
        <v>49505</v>
      </c>
    </row>
    <row r="7779" spans="1:12" hidden="1" x14ac:dyDescent="0.25">
      <c r="A7779" t="s">
        <v>2482</v>
      </c>
      <c r="B7779" t="s">
        <v>2481</v>
      </c>
      <c r="C7779" t="s">
        <v>2480</v>
      </c>
      <c r="D7779">
        <v>13547.33</v>
      </c>
      <c r="E7779">
        <v>10.97</v>
      </c>
      <c r="F7779" t="s">
        <v>2737</v>
      </c>
      <c r="G7779">
        <v>27280043</v>
      </c>
      <c r="H7779" t="s">
        <v>2740</v>
      </c>
      <c r="I7779" t="s">
        <v>2737</v>
      </c>
      <c r="J7779" s="8">
        <v>43759.341666666667</v>
      </c>
      <c r="K7779">
        <v>272</v>
      </c>
      <c r="L7779">
        <v>49505</v>
      </c>
    </row>
    <row r="7780" spans="1:12" hidden="1" x14ac:dyDescent="0.25">
      <c r="A7780" t="s">
        <v>2482</v>
      </c>
      <c r="B7780" t="s">
        <v>2481</v>
      </c>
      <c r="C7780" t="s">
        <v>2480</v>
      </c>
      <c r="D7780">
        <v>13547.33</v>
      </c>
      <c r="E7780">
        <v>44.6</v>
      </c>
      <c r="F7780">
        <v>37024</v>
      </c>
      <c r="G7780">
        <v>27037024</v>
      </c>
      <c r="H7780" t="s">
        <v>2835</v>
      </c>
      <c r="I7780" t="s">
        <v>2737</v>
      </c>
      <c r="J7780" s="8">
        <v>43759.341666666667</v>
      </c>
      <c r="K7780">
        <v>270</v>
      </c>
      <c r="L7780">
        <v>49505</v>
      </c>
    </row>
    <row r="7781" spans="1:12" hidden="1" x14ac:dyDescent="0.25">
      <c r="A7781" t="s">
        <v>2482</v>
      </c>
      <c r="B7781" t="s">
        <v>2481</v>
      </c>
      <c r="C7781" t="s">
        <v>2480</v>
      </c>
      <c r="D7781">
        <v>13547.33</v>
      </c>
      <c r="E7781">
        <v>15.73</v>
      </c>
      <c r="F7781" t="s">
        <v>2737</v>
      </c>
      <c r="G7781">
        <v>27210100</v>
      </c>
      <c r="H7781" t="s">
        <v>2750</v>
      </c>
      <c r="I7781" t="s">
        <v>2737</v>
      </c>
      <c r="J7781" s="8">
        <v>43759.341666666667</v>
      </c>
      <c r="K7781">
        <v>272</v>
      </c>
      <c r="L7781">
        <v>49505</v>
      </c>
    </row>
    <row r="7782" spans="1:12" hidden="1" x14ac:dyDescent="0.25">
      <c r="A7782" t="s">
        <v>2482</v>
      </c>
      <c r="B7782" t="s">
        <v>2481</v>
      </c>
      <c r="C7782" t="s">
        <v>2480</v>
      </c>
      <c r="D7782">
        <v>13547.33</v>
      </c>
      <c r="E7782">
        <v>22.66</v>
      </c>
      <c r="F7782" t="s">
        <v>2737</v>
      </c>
      <c r="G7782">
        <v>27210100</v>
      </c>
      <c r="H7782" t="s">
        <v>2750</v>
      </c>
      <c r="I7782" t="s">
        <v>2737</v>
      </c>
      <c r="J7782" s="8">
        <v>43759.341666666667</v>
      </c>
      <c r="K7782">
        <v>272</v>
      </c>
      <c r="L7782">
        <v>49505</v>
      </c>
    </row>
    <row r="7783" spans="1:12" hidden="1" x14ac:dyDescent="0.25">
      <c r="A7783" t="s">
        <v>2482</v>
      </c>
      <c r="B7783" t="s">
        <v>2481</v>
      </c>
      <c r="C7783" t="s">
        <v>2480</v>
      </c>
      <c r="D7783">
        <v>13547.33</v>
      </c>
      <c r="E7783">
        <v>76</v>
      </c>
      <c r="F7783" t="s">
        <v>3211</v>
      </c>
      <c r="G7783">
        <v>63690713</v>
      </c>
      <c r="H7783" t="s">
        <v>3212</v>
      </c>
      <c r="I7783" t="s">
        <v>2737</v>
      </c>
      <c r="J7783" s="8">
        <v>43759.341666666667</v>
      </c>
      <c r="K7783">
        <v>636</v>
      </c>
      <c r="L7783">
        <v>49505</v>
      </c>
    </row>
    <row r="7784" spans="1:12" hidden="1" x14ac:dyDescent="0.25">
      <c r="A7784" t="s">
        <v>2482</v>
      </c>
      <c r="B7784" t="s">
        <v>2481</v>
      </c>
      <c r="C7784" t="s">
        <v>2480</v>
      </c>
      <c r="D7784">
        <v>13547.33</v>
      </c>
      <c r="E7784">
        <v>46</v>
      </c>
      <c r="F7784" t="s">
        <v>2742</v>
      </c>
      <c r="G7784">
        <v>25021907</v>
      </c>
      <c r="H7784" t="s">
        <v>2743</v>
      </c>
      <c r="I7784" t="s">
        <v>2737</v>
      </c>
      <c r="J7784" s="8">
        <v>43759.341666666667</v>
      </c>
      <c r="K7784">
        <v>250</v>
      </c>
      <c r="L7784">
        <v>49505</v>
      </c>
    </row>
    <row r="7785" spans="1:12" hidden="1" x14ac:dyDescent="0.25">
      <c r="A7785" t="s">
        <v>2482</v>
      </c>
      <c r="B7785" t="s">
        <v>2481</v>
      </c>
      <c r="C7785" t="s">
        <v>2480</v>
      </c>
      <c r="D7785">
        <v>13547.33</v>
      </c>
      <c r="E7785">
        <v>19</v>
      </c>
      <c r="F7785" t="s">
        <v>2865</v>
      </c>
      <c r="G7785">
        <v>25024630</v>
      </c>
      <c r="H7785" t="s">
        <v>2866</v>
      </c>
      <c r="I7785" t="s">
        <v>2737</v>
      </c>
      <c r="J7785" s="8">
        <v>43759.341666666667</v>
      </c>
      <c r="K7785">
        <v>250</v>
      </c>
      <c r="L7785">
        <v>49505</v>
      </c>
    </row>
    <row r="7786" spans="1:12" hidden="1" x14ac:dyDescent="0.25">
      <c r="A7786" t="s">
        <v>2482</v>
      </c>
      <c r="B7786" t="s">
        <v>2481</v>
      </c>
      <c r="C7786" t="s">
        <v>2480</v>
      </c>
      <c r="D7786">
        <v>13547.33</v>
      </c>
      <c r="E7786">
        <v>21</v>
      </c>
      <c r="F7786" t="s">
        <v>2848</v>
      </c>
      <c r="G7786">
        <v>63623574</v>
      </c>
      <c r="H7786" t="s">
        <v>2849</v>
      </c>
      <c r="I7786" t="s">
        <v>2737</v>
      </c>
      <c r="J7786" s="8">
        <v>43759.341666666667</v>
      </c>
      <c r="K7786">
        <v>636</v>
      </c>
      <c r="L7786">
        <v>49505</v>
      </c>
    </row>
    <row r="7787" spans="1:12" hidden="1" x14ac:dyDescent="0.25">
      <c r="A7787" t="s">
        <v>2482</v>
      </c>
      <c r="B7787" t="s">
        <v>2481</v>
      </c>
      <c r="C7787" t="s">
        <v>2480</v>
      </c>
      <c r="D7787">
        <v>13547.33</v>
      </c>
      <c r="E7787">
        <v>22</v>
      </c>
      <c r="F7787" t="s">
        <v>2737</v>
      </c>
      <c r="G7787">
        <v>25024769</v>
      </c>
      <c r="H7787" t="s">
        <v>2741</v>
      </c>
      <c r="I7787" t="s">
        <v>2737</v>
      </c>
      <c r="J7787" s="8">
        <v>43759.341666666667</v>
      </c>
      <c r="K7787">
        <v>250</v>
      </c>
      <c r="L7787">
        <v>49505</v>
      </c>
    </row>
    <row r="7788" spans="1:12" hidden="1" x14ac:dyDescent="0.25">
      <c r="A7788" t="s">
        <v>2482</v>
      </c>
      <c r="B7788" t="s">
        <v>2481</v>
      </c>
      <c r="C7788" t="s">
        <v>2480</v>
      </c>
      <c r="D7788">
        <v>13547.33</v>
      </c>
      <c r="E7788">
        <v>21</v>
      </c>
      <c r="F7788" t="s">
        <v>2846</v>
      </c>
      <c r="G7788">
        <v>25021248</v>
      </c>
      <c r="H7788" t="s">
        <v>3068</v>
      </c>
      <c r="I7788" t="s">
        <v>2737</v>
      </c>
      <c r="J7788" s="8">
        <v>43759.341666666667</v>
      </c>
      <c r="K7788">
        <v>250</v>
      </c>
      <c r="L7788">
        <v>49505</v>
      </c>
    </row>
    <row r="7789" spans="1:12" hidden="1" x14ac:dyDescent="0.25">
      <c r="A7789" t="s">
        <v>2482</v>
      </c>
      <c r="B7789" t="s">
        <v>2481</v>
      </c>
      <c r="C7789" t="s">
        <v>2480</v>
      </c>
      <c r="D7789">
        <v>13547.33</v>
      </c>
      <c r="E7789">
        <v>39</v>
      </c>
      <c r="F7789" t="s">
        <v>2737</v>
      </c>
      <c r="G7789">
        <v>25024764</v>
      </c>
      <c r="H7789" t="s">
        <v>2962</v>
      </c>
      <c r="I7789" t="s">
        <v>2737</v>
      </c>
      <c r="J7789" s="8">
        <v>43759.341666666667</v>
      </c>
      <c r="K7789">
        <v>250</v>
      </c>
      <c r="L7789">
        <v>49505</v>
      </c>
    </row>
    <row r="7790" spans="1:12" hidden="1" x14ac:dyDescent="0.25">
      <c r="A7790" t="s">
        <v>2482</v>
      </c>
      <c r="B7790" t="s">
        <v>2481</v>
      </c>
      <c r="C7790" t="s">
        <v>2480</v>
      </c>
      <c r="D7790">
        <v>13547.33</v>
      </c>
      <c r="E7790">
        <v>44</v>
      </c>
      <c r="F7790" t="s">
        <v>2897</v>
      </c>
      <c r="G7790">
        <v>25021629</v>
      </c>
      <c r="H7790" t="s">
        <v>2963</v>
      </c>
      <c r="I7790" t="s">
        <v>2737</v>
      </c>
      <c r="J7790" s="8">
        <v>43759.341666666667</v>
      </c>
      <c r="K7790">
        <v>250</v>
      </c>
      <c r="L7790">
        <v>49505</v>
      </c>
    </row>
    <row r="7791" spans="1:12" hidden="1" x14ac:dyDescent="0.25">
      <c r="A7791" t="s">
        <v>2482</v>
      </c>
      <c r="B7791" t="s">
        <v>2481</v>
      </c>
      <c r="C7791" t="s">
        <v>2480</v>
      </c>
      <c r="D7791">
        <v>13547.33</v>
      </c>
      <c r="E7791">
        <v>218</v>
      </c>
      <c r="F7791" t="s">
        <v>3049</v>
      </c>
      <c r="G7791">
        <v>63621126</v>
      </c>
      <c r="H7791" t="s">
        <v>3050</v>
      </c>
      <c r="I7791" t="s">
        <v>2737</v>
      </c>
      <c r="J7791" s="8">
        <v>43759.341666666667</v>
      </c>
      <c r="K7791">
        <v>636</v>
      </c>
      <c r="L7791">
        <v>49505</v>
      </c>
    </row>
    <row r="7792" spans="1:12" hidden="1" x14ac:dyDescent="0.25">
      <c r="A7792" t="s">
        <v>2482</v>
      </c>
      <c r="B7792" t="s">
        <v>2481</v>
      </c>
      <c r="C7792" t="s">
        <v>2480</v>
      </c>
      <c r="D7792">
        <v>13547.33</v>
      </c>
      <c r="E7792">
        <v>-21</v>
      </c>
      <c r="F7792" t="s">
        <v>2846</v>
      </c>
      <c r="G7792">
        <v>25021248</v>
      </c>
      <c r="H7792" t="s">
        <v>3068</v>
      </c>
      <c r="I7792" t="s">
        <v>2737</v>
      </c>
      <c r="J7792" s="8">
        <v>43759.341666666667</v>
      </c>
      <c r="K7792">
        <v>250</v>
      </c>
      <c r="L7792">
        <v>49505</v>
      </c>
    </row>
    <row r="7793" spans="1:15" hidden="1" x14ac:dyDescent="0.25">
      <c r="A7793" t="s">
        <v>2482</v>
      </c>
      <c r="B7793" t="s">
        <v>2481</v>
      </c>
      <c r="C7793" t="s">
        <v>2480</v>
      </c>
      <c r="D7793">
        <v>13547.33</v>
      </c>
      <c r="E7793">
        <v>19</v>
      </c>
      <c r="F7793" t="s">
        <v>3024</v>
      </c>
      <c r="G7793">
        <v>25021200</v>
      </c>
      <c r="H7793" t="s">
        <v>3025</v>
      </c>
      <c r="I7793" t="s">
        <v>2737</v>
      </c>
      <c r="J7793" s="8">
        <v>43759.341666666667</v>
      </c>
      <c r="K7793">
        <v>250</v>
      </c>
      <c r="L7793">
        <v>49505</v>
      </c>
    </row>
    <row r="7794" spans="1:15" hidden="1" x14ac:dyDescent="0.25">
      <c r="A7794" t="s">
        <v>2482</v>
      </c>
      <c r="B7794" t="s">
        <v>2481</v>
      </c>
      <c r="C7794" t="s">
        <v>2480</v>
      </c>
      <c r="D7794">
        <v>13547.33</v>
      </c>
      <c r="E7794">
        <v>21</v>
      </c>
      <c r="F7794" t="s">
        <v>2848</v>
      </c>
      <c r="G7794">
        <v>63623574</v>
      </c>
      <c r="H7794" t="s">
        <v>2849</v>
      </c>
      <c r="I7794" t="s">
        <v>2737</v>
      </c>
      <c r="J7794" s="8">
        <v>43759.341666666667</v>
      </c>
      <c r="K7794">
        <v>636</v>
      </c>
      <c r="L7794">
        <v>49505</v>
      </c>
    </row>
    <row r="7795" spans="1:15" hidden="1" x14ac:dyDescent="0.25">
      <c r="A7795" t="s">
        <v>2482</v>
      </c>
      <c r="B7795" t="s">
        <v>2481</v>
      </c>
      <c r="C7795" t="s">
        <v>2480</v>
      </c>
      <c r="D7795">
        <v>13547.33</v>
      </c>
      <c r="E7795">
        <v>7</v>
      </c>
      <c r="F7795" t="s">
        <v>2737</v>
      </c>
      <c r="G7795">
        <v>25923030</v>
      </c>
      <c r="H7795" t="s">
        <v>2966</v>
      </c>
      <c r="I7795" t="s">
        <v>2737</v>
      </c>
      <c r="J7795" s="8">
        <v>43759.341666666667</v>
      </c>
      <c r="K7795">
        <v>259</v>
      </c>
      <c r="L7795">
        <v>49505</v>
      </c>
    </row>
    <row r="7796" spans="1:15" hidden="1" x14ac:dyDescent="0.25">
      <c r="A7796" t="s">
        <v>2482</v>
      </c>
      <c r="B7796" t="s">
        <v>2481</v>
      </c>
      <c r="C7796" t="s">
        <v>2480</v>
      </c>
      <c r="D7796">
        <v>13547.33</v>
      </c>
      <c r="E7796">
        <v>4480</v>
      </c>
      <c r="F7796" t="s">
        <v>2737</v>
      </c>
      <c r="G7796">
        <v>36014005</v>
      </c>
      <c r="H7796" t="s">
        <v>3026</v>
      </c>
      <c r="I7796" t="s">
        <v>2737</v>
      </c>
      <c r="J7796" s="8">
        <v>43759.341666666667</v>
      </c>
      <c r="K7796">
        <v>360</v>
      </c>
      <c r="L7796">
        <v>49505</v>
      </c>
      <c r="M7796" s="19">
        <v>4687</v>
      </c>
      <c r="N7796" s="19">
        <f>M7796</f>
        <v>4687</v>
      </c>
    </row>
    <row r="7797" spans="1:15" hidden="1" x14ac:dyDescent="0.25">
      <c r="A7797" t="s">
        <v>2482</v>
      </c>
      <c r="B7797" t="s">
        <v>2481</v>
      </c>
      <c r="C7797" t="s">
        <v>2480</v>
      </c>
      <c r="D7797">
        <v>13547.33</v>
      </c>
      <c r="E7797">
        <v>2688</v>
      </c>
      <c r="F7797" t="s">
        <v>2737</v>
      </c>
      <c r="G7797">
        <v>36014006</v>
      </c>
      <c r="H7797" t="s">
        <v>3213</v>
      </c>
      <c r="I7797" t="s">
        <v>2737</v>
      </c>
      <c r="J7797" s="8">
        <v>43759.341666666667</v>
      </c>
      <c r="K7797">
        <v>360</v>
      </c>
      <c r="L7797">
        <v>49505</v>
      </c>
      <c r="M7797" s="19">
        <v>938</v>
      </c>
      <c r="N7797" s="19">
        <f>M7797*3</f>
        <v>2814</v>
      </c>
    </row>
    <row r="7798" spans="1:15" hidden="1" x14ac:dyDescent="0.25">
      <c r="A7798" t="s">
        <v>2482</v>
      </c>
      <c r="B7798" t="s">
        <v>2481</v>
      </c>
      <c r="C7798" t="s">
        <v>2480</v>
      </c>
      <c r="D7798">
        <v>13547.33</v>
      </c>
      <c r="E7798">
        <v>2976</v>
      </c>
      <c r="F7798" t="s">
        <v>2737</v>
      </c>
      <c r="G7798">
        <v>37013010</v>
      </c>
      <c r="H7798" t="s">
        <v>2747</v>
      </c>
      <c r="I7798" t="s">
        <v>2737</v>
      </c>
      <c r="J7798" s="8">
        <v>43759.341666666667</v>
      </c>
      <c r="K7798">
        <v>370</v>
      </c>
      <c r="L7798">
        <v>49505</v>
      </c>
      <c r="M7798" s="19">
        <v>33</v>
      </c>
      <c r="N7798">
        <f>E7798/31</f>
        <v>96</v>
      </c>
      <c r="O7798" s="19">
        <f>N7798*M7798</f>
        <v>3168</v>
      </c>
    </row>
    <row r="7799" spans="1:15" hidden="1" x14ac:dyDescent="0.25">
      <c r="A7799" t="s">
        <v>2482</v>
      </c>
      <c r="B7799" t="s">
        <v>2481</v>
      </c>
      <c r="C7799" t="s">
        <v>2480</v>
      </c>
      <c r="D7799">
        <v>13547.33</v>
      </c>
      <c r="E7799">
        <v>1216</v>
      </c>
      <c r="F7799">
        <v>17001</v>
      </c>
      <c r="G7799">
        <v>71017001</v>
      </c>
      <c r="H7799" t="s">
        <v>2900</v>
      </c>
      <c r="I7799" t="s">
        <v>2737</v>
      </c>
      <c r="J7799" s="8">
        <v>43759.341666666667</v>
      </c>
      <c r="K7799">
        <v>710</v>
      </c>
      <c r="L7799">
        <v>49505</v>
      </c>
      <c r="M7799" s="19">
        <v>1272</v>
      </c>
    </row>
    <row r="7800" spans="1:15" hidden="1" x14ac:dyDescent="0.25">
      <c r="A7800" t="s">
        <v>2482</v>
      </c>
      <c r="B7800" t="s">
        <v>2481</v>
      </c>
      <c r="C7800" t="s">
        <v>2480</v>
      </c>
      <c r="D7800">
        <v>13547.33</v>
      </c>
      <c r="E7800">
        <v>690</v>
      </c>
      <c r="F7800">
        <v>10260</v>
      </c>
      <c r="G7800">
        <v>71010260</v>
      </c>
      <c r="H7800" t="s">
        <v>2748</v>
      </c>
      <c r="I7800" t="s">
        <v>2737</v>
      </c>
      <c r="J7800" s="8">
        <v>43759.341666666667</v>
      </c>
      <c r="K7800">
        <v>710</v>
      </c>
      <c r="L7800">
        <v>49505</v>
      </c>
      <c r="M7800" s="19">
        <v>722</v>
      </c>
    </row>
    <row r="7801" spans="1:15" hidden="1" x14ac:dyDescent="0.25">
      <c r="A7801" t="s">
        <v>2482</v>
      </c>
      <c r="B7801" t="s">
        <v>2481</v>
      </c>
      <c r="C7801" t="s">
        <v>2480</v>
      </c>
      <c r="D7801">
        <v>13547.33</v>
      </c>
      <c r="E7801">
        <v>284</v>
      </c>
      <c r="F7801">
        <v>10261</v>
      </c>
      <c r="G7801">
        <v>71010261</v>
      </c>
      <c r="H7801" t="s">
        <v>2761</v>
      </c>
      <c r="I7801" t="s">
        <v>2737</v>
      </c>
      <c r="J7801" s="8">
        <v>43759.341666666667</v>
      </c>
      <c r="K7801">
        <v>710</v>
      </c>
      <c r="L7801">
        <v>49505</v>
      </c>
      <c r="M7801" s="19">
        <v>298</v>
      </c>
    </row>
    <row r="7802" spans="1:15" hidden="1" x14ac:dyDescent="0.25">
      <c r="A7802" t="s">
        <v>2482</v>
      </c>
      <c r="B7802" t="s">
        <v>2481</v>
      </c>
      <c r="C7802" t="s">
        <v>2480</v>
      </c>
      <c r="D7802">
        <v>13547.33</v>
      </c>
      <c r="E7802">
        <v>11.92</v>
      </c>
      <c r="F7802" t="s">
        <v>2752</v>
      </c>
      <c r="G7802">
        <v>27038238</v>
      </c>
      <c r="H7802" t="s">
        <v>2753</v>
      </c>
      <c r="I7802" t="s">
        <v>2737</v>
      </c>
      <c r="J7802" s="8">
        <v>43759.341666666667</v>
      </c>
      <c r="K7802">
        <v>270</v>
      </c>
      <c r="L7802">
        <v>49505</v>
      </c>
    </row>
    <row r="7803" spans="1:15" hidden="1" x14ac:dyDescent="0.25">
      <c r="A7803" t="s">
        <v>2482</v>
      </c>
      <c r="B7803" t="s">
        <v>2481</v>
      </c>
      <c r="C7803" t="s">
        <v>2480</v>
      </c>
      <c r="D7803">
        <v>13547.33</v>
      </c>
      <c r="E7803">
        <v>10.53</v>
      </c>
      <c r="F7803" t="s">
        <v>2737</v>
      </c>
      <c r="G7803">
        <v>27013394</v>
      </c>
      <c r="H7803" t="s">
        <v>2789</v>
      </c>
      <c r="I7803" t="s">
        <v>2737</v>
      </c>
      <c r="J7803" s="8">
        <v>43759.341666666667</v>
      </c>
      <c r="K7803">
        <v>270</v>
      </c>
      <c r="L7803">
        <v>49505</v>
      </c>
    </row>
    <row r="7804" spans="1:15" hidden="1" x14ac:dyDescent="0.25">
      <c r="A7804" t="s">
        <v>2482</v>
      </c>
      <c r="B7804" t="s">
        <v>2481</v>
      </c>
      <c r="C7804" t="s">
        <v>2480</v>
      </c>
      <c r="D7804">
        <v>13547.33</v>
      </c>
      <c r="E7804">
        <v>-5.46</v>
      </c>
      <c r="F7804" t="s">
        <v>2737</v>
      </c>
      <c r="G7804">
        <v>27210100</v>
      </c>
      <c r="H7804" t="s">
        <v>2750</v>
      </c>
      <c r="I7804" t="s">
        <v>2737</v>
      </c>
      <c r="J7804" s="8">
        <v>43759.341666666667</v>
      </c>
      <c r="K7804">
        <v>272</v>
      </c>
      <c r="L7804">
        <v>49505</v>
      </c>
    </row>
    <row r="7805" spans="1:15" hidden="1" x14ac:dyDescent="0.25">
      <c r="A7805" t="s">
        <v>2482</v>
      </c>
      <c r="B7805" t="s">
        <v>2481</v>
      </c>
      <c r="C7805" t="s">
        <v>2480</v>
      </c>
      <c r="D7805">
        <v>13547.33</v>
      </c>
      <c r="E7805">
        <v>10.93</v>
      </c>
      <c r="F7805" t="s">
        <v>2737</v>
      </c>
      <c r="G7805">
        <v>27210100</v>
      </c>
      <c r="H7805" t="s">
        <v>2750</v>
      </c>
      <c r="I7805" t="s">
        <v>2737</v>
      </c>
      <c r="J7805" s="8">
        <v>43759.341666666667</v>
      </c>
      <c r="K7805">
        <v>272</v>
      </c>
      <c r="L7805">
        <v>49505</v>
      </c>
    </row>
    <row r="7806" spans="1:15" hidden="1" x14ac:dyDescent="0.25">
      <c r="A7806" t="s">
        <v>2624</v>
      </c>
      <c r="B7806" t="s">
        <v>3252</v>
      </c>
      <c r="C7806" t="s">
        <v>2622</v>
      </c>
      <c r="D7806">
        <v>19646.54</v>
      </c>
      <c r="E7806">
        <v>10.53</v>
      </c>
      <c r="F7806" t="s">
        <v>2737</v>
      </c>
      <c r="G7806">
        <v>27013394</v>
      </c>
      <c r="H7806" t="s">
        <v>2789</v>
      </c>
      <c r="I7806" s="9">
        <v>43712.419444444444</v>
      </c>
      <c r="J7806" s="8" t="s">
        <v>2737</v>
      </c>
      <c r="K7806">
        <v>270</v>
      </c>
      <c r="L7806">
        <v>785</v>
      </c>
    </row>
    <row r="7807" spans="1:15" hidden="1" x14ac:dyDescent="0.25">
      <c r="A7807" t="s">
        <v>2624</v>
      </c>
      <c r="B7807" t="s">
        <v>3252</v>
      </c>
      <c r="C7807" t="s">
        <v>2622</v>
      </c>
      <c r="D7807">
        <v>19646.54</v>
      </c>
      <c r="E7807">
        <v>6</v>
      </c>
      <c r="F7807">
        <v>23780</v>
      </c>
      <c r="G7807">
        <v>25923780</v>
      </c>
      <c r="H7807" t="s">
        <v>2810</v>
      </c>
      <c r="I7807" s="9">
        <v>43712.419444444444</v>
      </c>
      <c r="J7807" s="8" t="s">
        <v>2737</v>
      </c>
      <c r="K7807">
        <v>259</v>
      </c>
      <c r="L7807">
        <v>785</v>
      </c>
    </row>
    <row r="7808" spans="1:15" hidden="1" x14ac:dyDescent="0.25">
      <c r="A7808" t="s">
        <v>2624</v>
      </c>
      <c r="B7808" t="s">
        <v>3252</v>
      </c>
      <c r="C7808" t="s">
        <v>2622</v>
      </c>
      <c r="D7808">
        <v>19646.54</v>
      </c>
      <c r="E7808">
        <v>10</v>
      </c>
      <c r="F7808" t="s">
        <v>2737</v>
      </c>
      <c r="G7808">
        <v>25920459</v>
      </c>
      <c r="H7808" t="s">
        <v>2801</v>
      </c>
      <c r="I7808" s="9">
        <v>43712.419444444444</v>
      </c>
      <c r="J7808" s="8" t="s">
        <v>2737</v>
      </c>
      <c r="K7808">
        <v>259</v>
      </c>
      <c r="L7808">
        <v>785</v>
      </c>
    </row>
    <row r="7809" spans="1:13" hidden="1" x14ac:dyDescent="0.25">
      <c r="A7809" t="s">
        <v>2624</v>
      </c>
      <c r="B7809" t="s">
        <v>3252</v>
      </c>
      <c r="C7809" t="s">
        <v>2622</v>
      </c>
      <c r="D7809">
        <v>19646.54</v>
      </c>
      <c r="E7809">
        <v>13</v>
      </c>
      <c r="F7809">
        <v>23733</v>
      </c>
      <c r="G7809">
        <v>25923733</v>
      </c>
      <c r="H7809" t="s">
        <v>2794</v>
      </c>
      <c r="I7809" s="9">
        <v>43712.419444444444</v>
      </c>
      <c r="J7809" s="8" t="s">
        <v>2737</v>
      </c>
      <c r="K7809">
        <v>259</v>
      </c>
      <c r="L7809">
        <v>785</v>
      </c>
    </row>
    <row r="7810" spans="1:13" hidden="1" x14ac:dyDescent="0.25">
      <c r="A7810" t="s">
        <v>2624</v>
      </c>
      <c r="B7810" t="s">
        <v>3252</v>
      </c>
      <c r="C7810" t="s">
        <v>2622</v>
      </c>
      <c r="D7810">
        <v>19646.54</v>
      </c>
      <c r="E7810">
        <v>6</v>
      </c>
      <c r="F7810" t="s">
        <v>2737</v>
      </c>
      <c r="G7810">
        <v>25932661</v>
      </c>
      <c r="H7810" t="s">
        <v>2805</v>
      </c>
      <c r="I7810" s="9">
        <v>43712.419444444444</v>
      </c>
      <c r="J7810" s="8" t="s">
        <v>2737</v>
      </c>
      <c r="K7810">
        <v>259</v>
      </c>
      <c r="L7810">
        <v>785</v>
      </c>
    </row>
    <row r="7811" spans="1:13" hidden="1" x14ac:dyDescent="0.25">
      <c r="A7811" t="s">
        <v>2624</v>
      </c>
      <c r="B7811" t="s">
        <v>3252</v>
      </c>
      <c r="C7811" t="s">
        <v>2622</v>
      </c>
      <c r="D7811">
        <v>19646.54</v>
      </c>
      <c r="E7811">
        <v>5</v>
      </c>
      <c r="F7811" t="s">
        <v>2737</v>
      </c>
      <c r="G7811">
        <v>25932666</v>
      </c>
      <c r="H7811" t="s">
        <v>2860</v>
      </c>
      <c r="I7811" s="9">
        <v>43712.419444444444</v>
      </c>
      <c r="J7811" s="8" t="s">
        <v>2737</v>
      </c>
      <c r="K7811">
        <v>259</v>
      </c>
      <c r="L7811">
        <v>785</v>
      </c>
    </row>
    <row r="7812" spans="1:13" hidden="1" x14ac:dyDescent="0.25">
      <c r="A7812" t="s">
        <v>2624</v>
      </c>
      <c r="B7812" t="s">
        <v>3252</v>
      </c>
      <c r="C7812" t="s">
        <v>2622</v>
      </c>
      <c r="D7812">
        <v>19646.54</v>
      </c>
      <c r="E7812">
        <v>13</v>
      </c>
      <c r="F7812">
        <v>23733</v>
      </c>
      <c r="G7812">
        <v>25923733</v>
      </c>
      <c r="H7812" t="s">
        <v>2794</v>
      </c>
      <c r="I7812" s="9">
        <v>43712.419444444444</v>
      </c>
      <c r="J7812" s="8" t="s">
        <v>2737</v>
      </c>
      <c r="K7812">
        <v>259</v>
      </c>
      <c r="L7812">
        <v>785</v>
      </c>
    </row>
    <row r="7813" spans="1:13" hidden="1" x14ac:dyDescent="0.25">
      <c r="A7813" t="s">
        <v>2624</v>
      </c>
      <c r="B7813" t="s">
        <v>3252</v>
      </c>
      <c r="C7813" t="s">
        <v>2622</v>
      </c>
      <c r="D7813">
        <v>19646.54</v>
      </c>
      <c r="E7813">
        <v>5</v>
      </c>
      <c r="F7813">
        <v>20227</v>
      </c>
      <c r="G7813">
        <v>25920227</v>
      </c>
      <c r="H7813" t="s">
        <v>2797</v>
      </c>
      <c r="I7813" s="9">
        <v>43712.419444444444</v>
      </c>
      <c r="J7813" s="8" t="s">
        <v>2737</v>
      </c>
      <c r="K7813">
        <v>259</v>
      </c>
      <c r="L7813">
        <v>785</v>
      </c>
    </row>
    <row r="7814" spans="1:13" hidden="1" x14ac:dyDescent="0.25">
      <c r="A7814" t="s">
        <v>2624</v>
      </c>
      <c r="B7814" t="s">
        <v>3252</v>
      </c>
      <c r="C7814" t="s">
        <v>2622</v>
      </c>
      <c r="D7814">
        <v>19646.54</v>
      </c>
      <c r="E7814">
        <v>10</v>
      </c>
      <c r="F7814" t="s">
        <v>2737</v>
      </c>
      <c r="G7814">
        <v>25920459</v>
      </c>
      <c r="H7814" t="s">
        <v>2801</v>
      </c>
      <c r="I7814" s="9">
        <v>43712.419444444444</v>
      </c>
      <c r="J7814" s="8" t="s">
        <v>2737</v>
      </c>
      <c r="K7814">
        <v>259</v>
      </c>
      <c r="L7814">
        <v>785</v>
      </c>
    </row>
    <row r="7815" spans="1:13" hidden="1" x14ac:dyDescent="0.25">
      <c r="A7815" t="s">
        <v>2624</v>
      </c>
      <c r="B7815" t="s">
        <v>3252</v>
      </c>
      <c r="C7815" t="s">
        <v>2622</v>
      </c>
      <c r="D7815">
        <v>19646.54</v>
      </c>
      <c r="E7815">
        <v>13</v>
      </c>
      <c r="F7815">
        <v>23733</v>
      </c>
      <c r="G7815">
        <v>25923733</v>
      </c>
      <c r="H7815" t="s">
        <v>2794</v>
      </c>
      <c r="I7815" s="9">
        <v>43712.419444444444</v>
      </c>
      <c r="J7815" s="8" t="s">
        <v>2737</v>
      </c>
      <c r="K7815">
        <v>259</v>
      </c>
      <c r="L7815">
        <v>785</v>
      </c>
    </row>
    <row r="7816" spans="1:13" hidden="1" x14ac:dyDescent="0.25">
      <c r="A7816" t="s">
        <v>2624</v>
      </c>
      <c r="B7816" t="s">
        <v>3252</v>
      </c>
      <c r="C7816" t="s">
        <v>2622</v>
      </c>
      <c r="D7816">
        <v>19646.54</v>
      </c>
      <c r="E7816">
        <v>88</v>
      </c>
      <c r="F7816" t="s">
        <v>2811</v>
      </c>
      <c r="G7816">
        <v>63690632</v>
      </c>
      <c r="H7816" t="s">
        <v>2812</v>
      </c>
      <c r="I7816" s="9">
        <v>43712.419444444444</v>
      </c>
      <c r="J7816" s="8" t="s">
        <v>2737</v>
      </c>
      <c r="K7816">
        <v>636</v>
      </c>
      <c r="L7816">
        <v>785</v>
      </c>
    </row>
    <row r="7817" spans="1:13" hidden="1" x14ac:dyDescent="0.25">
      <c r="A7817" t="s">
        <v>2624</v>
      </c>
      <c r="B7817" t="s">
        <v>3252</v>
      </c>
      <c r="C7817" t="s">
        <v>2622</v>
      </c>
      <c r="D7817">
        <v>19646.54</v>
      </c>
      <c r="E7817">
        <v>11.92</v>
      </c>
      <c r="F7817" t="s">
        <v>2752</v>
      </c>
      <c r="G7817">
        <v>27038238</v>
      </c>
      <c r="H7817" t="s">
        <v>2753</v>
      </c>
      <c r="I7817" s="9">
        <v>43712.419444444444</v>
      </c>
      <c r="J7817" s="8" t="s">
        <v>2737</v>
      </c>
      <c r="K7817">
        <v>270</v>
      </c>
      <c r="L7817">
        <v>785</v>
      </c>
    </row>
    <row r="7818" spans="1:13" hidden="1" x14ac:dyDescent="0.25">
      <c r="A7818" t="s">
        <v>2624</v>
      </c>
      <c r="B7818" t="s">
        <v>3252</v>
      </c>
      <c r="C7818" t="s">
        <v>2622</v>
      </c>
      <c r="D7818">
        <v>19646.54</v>
      </c>
      <c r="E7818">
        <v>0</v>
      </c>
      <c r="F7818" t="s">
        <v>2737</v>
      </c>
      <c r="G7818">
        <v>31200000</v>
      </c>
      <c r="H7818" t="s">
        <v>2749</v>
      </c>
      <c r="I7818" s="9">
        <v>43712.419444444444</v>
      </c>
      <c r="J7818" s="8" t="s">
        <v>2737</v>
      </c>
      <c r="K7818">
        <v>312</v>
      </c>
      <c r="L7818">
        <v>785</v>
      </c>
      <c r="M7818" s="19">
        <v>0</v>
      </c>
    </row>
    <row r="7819" spans="1:13" hidden="1" x14ac:dyDescent="0.25">
      <c r="A7819" t="s">
        <v>2624</v>
      </c>
      <c r="B7819" t="s">
        <v>3252</v>
      </c>
      <c r="C7819" t="s">
        <v>2622</v>
      </c>
      <c r="D7819">
        <v>19646.54</v>
      </c>
      <c r="E7819">
        <v>6</v>
      </c>
      <c r="F7819" t="s">
        <v>2737</v>
      </c>
      <c r="G7819">
        <v>25932661</v>
      </c>
      <c r="H7819" t="s">
        <v>2805</v>
      </c>
      <c r="I7819" s="9">
        <v>43712.419444444444</v>
      </c>
      <c r="J7819" s="8" t="s">
        <v>2737</v>
      </c>
      <c r="K7819">
        <v>259</v>
      </c>
      <c r="L7819">
        <v>785</v>
      </c>
    </row>
    <row r="7820" spans="1:13" hidden="1" x14ac:dyDescent="0.25">
      <c r="A7820" t="s">
        <v>2624</v>
      </c>
      <c r="B7820" t="s">
        <v>3252</v>
      </c>
      <c r="C7820" t="s">
        <v>2622</v>
      </c>
      <c r="D7820">
        <v>19646.54</v>
      </c>
      <c r="E7820">
        <v>13</v>
      </c>
      <c r="F7820">
        <v>23733</v>
      </c>
      <c r="G7820">
        <v>25923733</v>
      </c>
      <c r="H7820" t="s">
        <v>2794</v>
      </c>
      <c r="I7820" s="9">
        <v>43712.419444444444</v>
      </c>
      <c r="J7820" s="8" t="s">
        <v>2737</v>
      </c>
      <c r="K7820">
        <v>259</v>
      </c>
      <c r="L7820">
        <v>785</v>
      </c>
    </row>
    <row r="7821" spans="1:13" hidden="1" x14ac:dyDescent="0.25">
      <c r="A7821" t="s">
        <v>2624</v>
      </c>
      <c r="B7821" t="s">
        <v>3252</v>
      </c>
      <c r="C7821" t="s">
        <v>2622</v>
      </c>
      <c r="D7821">
        <v>19646.54</v>
      </c>
      <c r="E7821">
        <v>13</v>
      </c>
      <c r="F7821">
        <v>23733</v>
      </c>
      <c r="G7821">
        <v>25923733</v>
      </c>
      <c r="H7821" t="s">
        <v>2794</v>
      </c>
      <c r="I7821" s="9">
        <v>43712.419444444444</v>
      </c>
      <c r="J7821" s="8" t="s">
        <v>2737</v>
      </c>
      <c r="K7821">
        <v>259</v>
      </c>
      <c r="L7821">
        <v>785</v>
      </c>
    </row>
    <row r="7822" spans="1:13" hidden="1" x14ac:dyDescent="0.25">
      <c r="A7822" t="s">
        <v>2624</v>
      </c>
      <c r="B7822" t="s">
        <v>3252</v>
      </c>
      <c r="C7822" t="s">
        <v>2622</v>
      </c>
      <c r="D7822">
        <v>19646.54</v>
      </c>
      <c r="E7822">
        <v>10</v>
      </c>
      <c r="F7822" t="s">
        <v>2737</v>
      </c>
      <c r="G7822">
        <v>25920459</v>
      </c>
      <c r="H7822" t="s">
        <v>2801</v>
      </c>
      <c r="I7822" s="9">
        <v>43712.419444444444</v>
      </c>
      <c r="J7822" s="8" t="s">
        <v>2737</v>
      </c>
      <c r="K7822">
        <v>259</v>
      </c>
      <c r="L7822">
        <v>785</v>
      </c>
    </row>
    <row r="7823" spans="1:13" hidden="1" x14ac:dyDescent="0.25">
      <c r="A7823" t="s">
        <v>2624</v>
      </c>
      <c r="B7823" t="s">
        <v>3252</v>
      </c>
      <c r="C7823" t="s">
        <v>2622</v>
      </c>
      <c r="D7823">
        <v>19646.54</v>
      </c>
      <c r="E7823">
        <v>6</v>
      </c>
      <c r="F7823" t="s">
        <v>2737</v>
      </c>
      <c r="G7823">
        <v>25932661</v>
      </c>
      <c r="H7823" t="s">
        <v>2805</v>
      </c>
      <c r="I7823" s="9">
        <v>43712.419444444444</v>
      </c>
      <c r="J7823" s="8" t="s">
        <v>2737</v>
      </c>
      <c r="K7823">
        <v>259</v>
      </c>
      <c r="L7823">
        <v>785</v>
      </c>
    </row>
    <row r="7824" spans="1:13" hidden="1" x14ac:dyDescent="0.25">
      <c r="A7824" t="s">
        <v>2624</v>
      </c>
      <c r="B7824" t="s">
        <v>3252</v>
      </c>
      <c r="C7824" t="s">
        <v>2622</v>
      </c>
      <c r="D7824">
        <v>19646.54</v>
      </c>
      <c r="E7824">
        <v>7.47</v>
      </c>
      <c r="F7824">
        <v>20442</v>
      </c>
      <c r="G7824">
        <v>25920442</v>
      </c>
      <c r="H7824" t="s">
        <v>3131</v>
      </c>
      <c r="I7824" s="9">
        <v>43712.419444444444</v>
      </c>
      <c r="J7824" s="8" t="s">
        <v>2737</v>
      </c>
      <c r="K7824">
        <v>259</v>
      </c>
      <c r="L7824">
        <v>785</v>
      </c>
    </row>
    <row r="7825" spans="1:13" hidden="1" x14ac:dyDescent="0.25">
      <c r="A7825" t="s">
        <v>2624</v>
      </c>
      <c r="B7825" t="s">
        <v>3252</v>
      </c>
      <c r="C7825" t="s">
        <v>2622</v>
      </c>
      <c r="D7825">
        <v>19646.54</v>
      </c>
      <c r="E7825">
        <v>5</v>
      </c>
      <c r="F7825">
        <v>20227</v>
      </c>
      <c r="G7825">
        <v>25920227</v>
      </c>
      <c r="H7825" t="s">
        <v>2797</v>
      </c>
      <c r="I7825" s="9">
        <v>43712.419444444444</v>
      </c>
      <c r="J7825" s="8" t="s">
        <v>2737</v>
      </c>
      <c r="K7825">
        <v>259</v>
      </c>
      <c r="L7825">
        <v>785</v>
      </c>
    </row>
    <row r="7826" spans="1:13" hidden="1" x14ac:dyDescent="0.25">
      <c r="A7826" t="s">
        <v>2624</v>
      </c>
      <c r="B7826" t="s">
        <v>3252</v>
      </c>
      <c r="C7826" t="s">
        <v>2622</v>
      </c>
      <c r="D7826">
        <v>19646.54</v>
      </c>
      <c r="E7826">
        <v>6</v>
      </c>
      <c r="F7826">
        <v>23780</v>
      </c>
      <c r="G7826">
        <v>25923780</v>
      </c>
      <c r="H7826" t="s">
        <v>2810</v>
      </c>
      <c r="I7826" s="9">
        <v>43712.419444444444</v>
      </c>
      <c r="J7826" s="8" t="s">
        <v>2737</v>
      </c>
      <c r="K7826">
        <v>259</v>
      </c>
      <c r="L7826">
        <v>785</v>
      </c>
    </row>
    <row r="7827" spans="1:13" hidden="1" x14ac:dyDescent="0.25">
      <c r="A7827" t="s">
        <v>2624</v>
      </c>
      <c r="B7827" t="s">
        <v>3252</v>
      </c>
      <c r="C7827" t="s">
        <v>2622</v>
      </c>
      <c r="D7827">
        <v>19646.54</v>
      </c>
      <c r="E7827">
        <v>88</v>
      </c>
      <c r="F7827" t="s">
        <v>2811</v>
      </c>
      <c r="G7827">
        <v>63690632</v>
      </c>
      <c r="H7827" t="s">
        <v>2812</v>
      </c>
      <c r="I7827" s="9">
        <v>43712.419444444444</v>
      </c>
      <c r="J7827" s="8" t="s">
        <v>2737</v>
      </c>
      <c r="K7827">
        <v>636</v>
      </c>
      <c r="L7827">
        <v>785</v>
      </c>
    </row>
    <row r="7828" spans="1:13" hidden="1" x14ac:dyDescent="0.25">
      <c r="A7828" t="s">
        <v>2624</v>
      </c>
      <c r="B7828" t="s">
        <v>3252</v>
      </c>
      <c r="C7828" t="s">
        <v>2622</v>
      </c>
      <c r="D7828">
        <v>19646.54</v>
      </c>
      <c r="E7828">
        <v>11.92</v>
      </c>
      <c r="F7828" t="s">
        <v>2752</v>
      </c>
      <c r="G7828">
        <v>27038238</v>
      </c>
      <c r="H7828" t="s">
        <v>2753</v>
      </c>
      <c r="I7828" s="9">
        <v>43712.419444444444</v>
      </c>
      <c r="J7828" s="8" t="s">
        <v>2737</v>
      </c>
      <c r="K7828">
        <v>270</v>
      </c>
      <c r="L7828">
        <v>785</v>
      </c>
    </row>
    <row r="7829" spans="1:13" hidden="1" x14ac:dyDescent="0.25">
      <c r="A7829" t="s">
        <v>2624</v>
      </c>
      <c r="B7829" t="s">
        <v>3252</v>
      </c>
      <c r="C7829" t="s">
        <v>2622</v>
      </c>
      <c r="D7829">
        <v>19646.54</v>
      </c>
      <c r="E7829">
        <v>13</v>
      </c>
      <c r="F7829">
        <v>23733</v>
      </c>
      <c r="G7829">
        <v>25923733</v>
      </c>
      <c r="H7829" t="s">
        <v>2794</v>
      </c>
      <c r="I7829" s="9">
        <v>43712.419444444444</v>
      </c>
      <c r="J7829" s="8" t="s">
        <v>2737</v>
      </c>
      <c r="K7829">
        <v>259</v>
      </c>
      <c r="L7829">
        <v>785</v>
      </c>
    </row>
    <row r="7830" spans="1:13" hidden="1" x14ac:dyDescent="0.25">
      <c r="A7830" t="s">
        <v>2624</v>
      </c>
      <c r="B7830" t="s">
        <v>3252</v>
      </c>
      <c r="C7830" t="s">
        <v>2622</v>
      </c>
      <c r="D7830">
        <v>19646.54</v>
      </c>
      <c r="E7830">
        <v>0</v>
      </c>
      <c r="F7830" t="s">
        <v>2737</v>
      </c>
      <c r="G7830">
        <v>76150538</v>
      </c>
      <c r="H7830" t="s">
        <v>2808</v>
      </c>
      <c r="I7830" s="9">
        <v>43712.419444444444</v>
      </c>
      <c r="J7830" s="8" t="s">
        <v>2737</v>
      </c>
      <c r="K7830">
        <v>761</v>
      </c>
      <c r="L7830">
        <v>785</v>
      </c>
      <c r="M7830" s="19">
        <v>0</v>
      </c>
    </row>
    <row r="7831" spans="1:13" hidden="1" x14ac:dyDescent="0.25">
      <c r="A7831" t="s">
        <v>2624</v>
      </c>
      <c r="B7831" t="s">
        <v>3252</v>
      </c>
      <c r="C7831" t="s">
        <v>2622</v>
      </c>
      <c r="D7831">
        <v>19646.54</v>
      </c>
      <c r="E7831">
        <v>5.46</v>
      </c>
      <c r="F7831" t="s">
        <v>2737</v>
      </c>
      <c r="G7831">
        <v>27069165</v>
      </c>
      <c r="H7831" t="s">
        <v>2806</v>
      </c>
      <c r="I7831" s="9">
        <v>43712.419444444444</v>
      </c>
      <c r="J7831" s="8" t="s">
        <v>2737</v>
      </c>
      <c r="K7831">
        <v>270</v>
      </c>
      <c r="L7831">
        <v>785</v>
      </c>
    </row>
    <row r="7832" spans="1:13" hidden="1" x14ac:dyDescent="0.25">
      <c r="A7832" t="s">
        <v>2624</v>
      </c>
      <c r="B7832" t="s">
        <v>3252</v>
      </c>
      <c r="C7832" t="s">
        <v>2622</v>
      </c>
      <c r="D7832">
        <v>19646.54</v>
      </c>
      <c r="E7832">
        <v>8.4499999999999993</v>
      </c>
      <c r="F7832" t="s">
        <v>2737</v>
      </c>
      <c r="G7832">
        <v>27217035</v>
      </c>
      <c r="H7832" t="s">
        <v>2947</v>
      </c>
      <c r="I7832" s="9">
        <v>43712.419444444444</v>
      </c>
      <c r="J7832" s="8" t="s">
        <v>2737</v>
      </c>
      <c r="K7832">
        <v>272</v>
      </c>
      <c r="L7832">
        <v>785</v>
      </c>
    </row>
    <row r="7833" spans="1:13" hidden="1" x14ac:dyDescent="0.25">
      <c r="A7833" t="s">
        <v>2624</v>
      </c>
      <c r="B7833" t="s">
        <v>3252</v>
      </c>
      <c r="C7833" t="s">
        <v>2622</v>
      </c>
      <c r="D7833">
        <v>19646.54</v>
      </c>
      <c r="E7833">
        <v>9.7100000000000009</v>
      </c>
      <c r="F7833" t="s">
        <v>2737</v>
      </c>
      <c r="G7833">
        <v>27069175</v>
      </c>
      <c r="H7833" t="s">
        <v>2948</v>
      </c>
      <c r="I7833" s="9">
        <v>43712.419444444444</v>
      </c>
      <c r="J7833" s="8" t="s">
        <v>2737</v>
      </c>
      <c r="K7833">
        <v>270</v>
      </c>
      <c r="L7833">
        <v>785</v>
      </c>
    </row>
    <row r="7834" spans="1:13" hidden="1" x14ac:dyDescent="0.25">
      <c r="A7834" t="s">
        <v>2624</v>
      </c>
      <c r="B7834" t="s">
        <v>3252</v>
      </c>
      <c r="C7834" t="s">
        <v>2622</v>
      </c>
      <c r="D7834">
        <v>19646.54</v>
      </c>
      <c r="E7834">
        <v>9.27</v>
      </c>
      <c r="F7834" t="s">
        <v>2737</v>
      </c>
      <c r="G7834">
        <v>27069286</v>
      </c>
      <c r="H7834" t="s">
        <v>2916</v>
      </c>
      <c r="I7834" s="9">
        <v>43712.419444444444</v>
      </c>
      <c r="J7834" s="8" t="s">
        <v>2737</v>
      </c>
      <c r="K7834">
        <v>270</v>
      </c>
      <c r="L7834">
        <v>785</v>
      </c>
    </row>
    <row r="7835" spans="1:13" hidden="1" x14ac:dyDescent="0.25">
      <c r="A7835" t="s">
        <v>2624</v>
      </c>
      <c r="B7835" t="s">
        <v>3252</v>
      </c>
      <c r="C7835" t="s">
        <v>2622</v>
      </c>
      <c r="D7835">
        <v>19646.54</v>
      </c>
      <c r="E7835">
        <v>60.94</v>
      </c>
      <c r="F7835" t="s">
        <v>2737</v>
      </c>
      <c r="G7835">
        <v>27280023</v>
      </c>
      <c r="H7835" t="s">
        <v>2949</v>
      </c>
      <c r="I7835" s="9">
        <v>43712.419444444444</v>
      </c>
      <c r="J7835" s="8" t="s">
        <v>2737</v>
      </c>
      <c r="K7835">
        <v>272</v>
      </c>
      <c r="L7835">
        <v>785</v>
      </c>
    </row>
    <row r="7836" spans="1:13" hidden="1" x14ac:dyDescent="0.25">
      <c r="A7836" t="s">
        <v>2624</v>
      </c>
      <c r="B7836" t="s">
        <v>3252</v>
      </c>
      <c r="C7836" t="s">
        <v>2622</v>
      </c>
      <c r="D7836">
        <v>19646.54</v>
      </c>
      <c r="E7836">
        <v>8.34</v>
      </c>
      <c r="F7836" t="s">
        <v>2737</v>
      </c>
      <c r="G7836">
        <v>27069318</v>
      </c>
      <c r="H7836" t="s">
        <v>2950</v>
      </c>
      <c r="I7836" s="9">
        <v>43712.419444444444</v>
      </c>
      <c r="J7836" s="8" t="s">
        <v>2737</v>
      </c>
      <c r="K7836">
        <v>270</v>
      </c>
      <c r="L7836">
        <v>785</v>
      </c>
    </row>
    <row r="7837" spans="1:13" hidden="1" x14ac:dyDescent="0.25">
      <c r="A7837" t="s">
        <v>2624</v>
      </c>
      <c r="B7837" t="s">
        <v>3252</v>
      </c>
      <c r="C7837" t="s">
        <v>2622</v>
      </c>
      <c r="D7837">
        <v>19646.54</v>
      </c>
      <c r="E7837">
        <v>41.47</v>
      </c>
      <c r="F7837" t="s">
        <v>2737</v>
      </c>
      <c r="G7837">
        <v>27069272</v>
      </c>
      <c r="H7837" t="s">
        <v>2786</v>
      </c>
      <c r="I7837" s="9">
        <v>43712.419444444444</v>
      </c>
      <c r="J7837" s="8" t="s">
        <v>2737</v>
      </c>
      <c r="K7837">
        <v>270</v>
      </c>
      <c r="L7837">
        <v>785</v>
      </c>
    </row>
    <row r="7838" spans="1:13" hidden="1" x14ac:dyDescent="0.25">
      <c r="A7838" t="s">
        <v>2624</v>
      </c>
      <c r="B7838" t="s">
        <v>3252</v>
      </c>
      <c r="C7838" t="s">
        <v>2622</v>
      </c>
      <c r="D7838">
        <v>19646.54</v>
      </c>
      <c r="E7838">
        <v>-41.47</v>
      </c>
      <c r="F7838" t="s">
        <v>2737</v>
      </c>
      <c r="G7838">
        <v>27069272</v>
      </c>
      <c r="H7838" t="s">
        <v>2786</v>
      </c>
      <c r="I7838" s="9">
        <v>43712.419444444444</v>
      </c>
      <c r="J7838" s="8" t="s">
        <v>2737</v>
      </c>
      <c r="K7838">
        <v>270</v>
      </c>
      <c r="L7838">
        <v>785</v>
      </c>
    </row>
    <row r="7839" spans="1:13" hidden="1" x14ac:dyDescent="0.25">
      <c r="A7839" t="s">
        <v>2624</v>
      </c>
      <c r="B7839" t="s">
        <v>3252</v>
      </c>
      <c r="C7839" t="s">
        <v>2622</v>
      </c>
      <c r="D7839">
        <v>19646.54</v>
      </c>
      <c r="E7839">
        <v>-8.34</v>
      </c>
      <c r="F7839" t="s">
        <v>2737</v>
      </c>
      <c r="G7839">
        <v>27069318</v>
      </c>
      <c r="H7839" t="s">
        <v>2950</v>
      </c>
      <c r="I7839" s="9">
        <v>43712.419444444444</v>
      </c>
      <c r="J7839" s="8" t="s">
        <v>2737</v>
      </c>
      <c r="K7839">
        <v>270</v>
      </c>
      <c r="L7839">
        <v>785</v>
      </c>
    </row>
    <row r="7840" spans="1:13" hidden="1" x14ac:dyDescent="0.25">
      <c r="A7840" t="s">
        <v>2624</v>
      </c>
      <c r="B7840" t="s">
        <v>3252</v>
      </c>
      <c r="C7840" t="s">
        <v>2622</v>
      </c>
      <c r="D7840">
        <v>19646.54</v>
      </c>
      <c r="E7840">
        <v>8.57</v>
      </c>
      <c r="F7840" t="s">
        <v>2737</v>
      </c>
      <c r="G7840">
        <v>27069276</v>
      </c>
      <c r="H7840" t="s">
        <v>2813</v>
      </c>
      <c r="I7840" s="9">
        <v>43712.419444444444</v>
      </c>
      <c r="J7840" s="8" t="s">
        <v>2737</v>
      </c>
      <c r="K7840">
        <v>270</v>
      </c>
      <c r="L7840">
        <v>785</v>
      </c>
    </row>
    <row r="7841" spans="1:12" hidden="1" x14ac:dyDescent="0.25">
      <c r="A7841" t="s">
        <v>2624</v>
      </c>
      <c r="B7841" t="s">
        <v>3252</v>
      </c>
      <c r="C7841" t="s">
        <v>2622</v>
      </c>
      <c r="D7841">
        <v>19646.54</v>
      </c>
      <c r="E7841">
        <v>11.1</v>
      </c>
      <c r="F7841" t="s">
        <v>2737</v>
      </c>
      <c r="G7841">
        <v>27069215</v>
      </c>
      <c r="H7841" t="s">
        <v>2792</v>
      </c>
      <c r="I7841" s="9">
        <v>43712.419444444444</v>
      </c>
      <c r="J7841" s="8" t="s">
        <v>2737</v>
      </c>
      <c r="K7841">
        <v>270</v>
      </c>
      <c r="L7841">
        <v>785</v>
      </c>
    </row>
    <row r="7842" spans="1:12" hidden="1" x14ac:dyDescent="0.25">
      <c r="A7842" t="s">
        <v>2624</v>
      </c>
      <c r="B7842" t="s">
        <v>3252</v>
      </c>
      <c r="C7842" t="s">
        <v>2622</v>
      </c>
      <c r="D7842">
        <v>19646.54</v>
      </c>
      <c r="E7842">
        <v>11.1</v>
      </c>
      <c r="F7842" t="s">
        <v>2737</v>
      </c>
      <c r="G7842">
        <v>27069215</v>
      </c>
      <c r="H7842" t="s">
        <v>2792</v>
      </c>
      <c r="I7842" s="9">
        <v>43712.419444444444</v>
      </c>
      <c r="J7842" s="8" t="s">
        <v>2737</v>
      </c>
      <c r="K7842">
        <v>270</v>
      </c>
      <c r="L7842">
        <v>785</v>
      </c>
    </row>
    <row r="7843" spans="1:12" hidden="1" x14ac:dyDescent="0.25">
      <c r="A7843" t="s">
        <v>2624</v>
      </c>
      <c r="B7843" t="s">
        <v>3252</v>
      </c>
      <c r="C7843" t="s">
        <v>2622</v>
      </c>
      <c r="D7843">
        <v>19646.54</v>
      </c>
      <c r="E7843">
        <v>40</v>
      </c>
      <c r="F7843" t="s">
        <v>2737</v>
      </c>
      <c r="G7843">
        <v>27013490</v>
      </c>
      <c r="H7843" t="s">
        <v>2814</v>
      </c>
      <c r="I7843" s="9">
        <v>43712.419444444444</v>
      </c>
      <c r="J7843" s="8" t="s">
        <v>2737</v>
      </c>
      <c r="K7843">
        <v>270</v>
      </c>
      <c r="L7843">
        <v>785</v>
      </c>
    </row>
    <row r="7844" spans="1:12" hidden="1" x14ac:dyDescent="0.25">
      <c r="A7844" t="s">
        <v>2624</v>
      </c>
      <c r="B7844" t="s">
        <v>3252</v>
      </c>
      <c r="C7844" t="s">
        <v>2622</v>
      </c>
      <c r="D7844">
        <v>19646.54</v>
      </c>
      <c r="E7844">
        <v>44.6</v>
      </c>
      <c r="F7844">
        <v>37024</v>
      </c>
      <c r="G7844">
        <v>27037024</v>
      </c>
      <c r="H7844" t="s">
        <v>2835</v>
      </c>
      <c r="I7844" s="9">
        <v>43712.419444444444</v>
      </c>
      <c r="J7844" s="8" t="s">
        <v>2737</v>
      </c>
      <c r="K7844">
        <v>270</v>
      </c>
      <c r="L7844">
        <v>785</v>
      </c>
    </row>
    <row r="7845" spans="1:12" hidden="1" x14ac:dyDescent="0.25">
      <c r="A7845" t="s">
        <v>2624</v>
      </c>
      <c r="B7845" t="s">
        <v>3252</v>
      </c>
      <c r="C7845" t="s">
        <v>2622</v>
      </c>
      <c r="D7845">
        <v>19646.54</v>
      </c>
      <c r="E7845">
        <v>12.48</v>
      </c>
      <c r="F7845" t="s">
        <v>2737</v>
      </c>
      <c r="G7845">
        <v>27101000</v>
      </c>
      <c r="H7845" t="s">
        <v>2956</v>
      </c>
      <c r="I7845" s="9">
        <v>43712.419444444444</v>
      </c>
      <c r="J7845" s="8" t="s">
        <v>2737</v>
      </c>
      <c r="K7845">
        <v>271</v>
      </c>
      <c r="L7845">
        <v>785</v>
      </c>
    </row>
    <row r="7846" spans="1:12" hidden="1" x14ac:dyDescent="0.25">
      <c r="A7846" t="s">
        <v>2624</v>
      </c>
      <c r="B7846" t="s">
        <v>3252</v>
      </c>
      <c r="C7846" t="s">
        <v>2622</v>
      </c>
      <c r="D7846">
        <v>19646.54</v>
      </c>
      <c r="E7846">
        <v>40</v>
      </c>
      <c r="F7846" t="s">
        <v>2737</v>
      </c>
      <c r="G7846">
        <v>27013490</v>
      </c>
      <c r="H7846" t="s">
        <v>2814</v>
      </c>
      <c r="I7846" s="9">
        <v>43712.419444444444</v>
      </c>
      <c r="J7846" s="8" t="s">
        <v>2737</v>
      </c>
      <c r="K7846">
        <v>270</v>
      </c>
      <c r="L7846">
        <v>785</v>
      </c>
    </row>
    <row r="7847" spans="1:12" hidden="1" x14ac:dyDescent="0.25">
      <c r="A7847" t="s">
        <v>2624</v>
      </c>
      <c r="B7847" t="s">
        <v>3252</v>
      </c>
      <c r="C7847" t="s">
        <v>2622</v>
      </c>
      <c r="D7847">
        <v>19646.54</v>
      </c>
      <c r="E7847">
        <v>6.64</v>
      </c>
      <c r="F7847" t="s">
        <v>2737</v>
      </c>
      <c r="G7847">
        <v>27210100</v>
      </c>
      <c r="H7847" t="s">
        <v>2750</v>
      </c>
      <c r="I7847" s="9">
        <v>43712.419444444444</v>
      </c>
      <c r="J7847" s="8" t="s">
        <v>2737</v>
      </c>
      <c r="K7847">
        <v>272</v>
      </c>
      <c r="L7847">
        <v>785</v>
      </c>
    </row>
    <row r="7848" spans="1:12" hidden="1" x14ac:dyDescent="0.25">
      <c r="A7848" t="s">
        <v>2624</v>
      </c>
      <c r="B7848" t="s">
        <v>3252</v>
      </c>
      <c r="C7848" t="s">
        <v>2622</v>
      </c>
      <c r="D7848">
        <v>19646.54</v>
      </c>
      <c r="E7848">
        <v>6.64</v>
      </c>
      <c r="F7848" t="s">
        <v>2737</v>
      </c>
      <c r="G7848">
        <v>27210100</v>
      </c>
      <c r="H7848" t="s">
        <v>2750</v>
      </c>
      <c r="I7848" s="9">
        <v>43712.419444444444</v>
      </c>
      <c r="J7848" s="8" t="s">
        <v>2737</v>
      </c>
      <c r="K7848">
        <v>272</v>
      </c>
      <c r="L7848">
        <v>785</v>
      </c>
    </row>
    <row r="7849" spans="1:12" hidden="1" x14ac:dyDescent="0.25">
      <c r="A7849" t="s">
        <v>2624</v>
      </c>
      <c r="B7849" t="s">
        <v>3252</v>
      </c>
      <c r="C7849" t="s">
        <v>2622</v>
      </c>
      <c r="D7849">
        <v>19646.54</v>
      </c>
      <c r="E7849">
        <v>6.74</v>
      </c>
      <c r="F7849" t="s">
        <v>2737</v>
      </c>
      <c r="G7849">
        <v>27210100</v>
      </c>
      <c r="H7849" t="s">
        <v>2750</v>
      </c>
      <c r="I7849" s="9">
        <v>43712.419444444444</v>
      </c>
      <c r="J7849" s="8" t="s">
        <v>2737</v>
      </c>
      <c r="K7849">
        <v>272</v>
      </c>
      <c r="L7849">
        <v>785</v>
      </c>
    </row>
    <row r="7850" spans="1:12" hidden="1" x14ac:dyDescent="0.25">
      <c r="A7850" t="s">
        <v>2624</v>
      </c>
      <c r="B7850" t="s">
        <v>3252</v>
      </c>
      <c r="C7850" t="s">
        <v>2622</v>
      </c>
      <c r="D7850">
        <v>19646.54</v>
      </c>
      <c r="E7850">
        <v>6.74</v>
      </c>
      <c r="F7850" t="s">
        <v>2737</v>
      </c>
      <c r="G7850">
        <v>27210100</v>
      </c>
      <c r="H7850" t="s">
        <v>2750</v>
      </c>
      <c r="I7850" s="9">
        <v>43712.419444444444</v>
      </c>
      <c r="J7850" s="8" t="s">
        <v>2737</v>
      </c>
      <c r="K7850">
        <v>272</v>
      </c>
      <c r="L7850">
        <v>785</v>
      </c>
    </row>
    <row r="7851" spans="1:12" hidden="1" x14ac:dyDescent="0.25">
      <c r="A7851" t="s">
        <v>2624</v>
      </c>
      <c r="B7851" t="s">
        <v>3252</v>
      </c>
      <c r="C7851" t="s">
        <v>2622</v>
      </c>
      <c r="D7851">
        <v>19646.54</v>
      </c>
      <c r="E7851">
        <v>11.02</v>
      </c>
      <c r="F7851" t="s">
        <v>2737</v>
      </c>
      <c r="G7851">
        <v>27210100</v>
      </c>
      <c r="H7851" t="s">
        <v>2750</v>
      </c>
      <c r="I7851" s="9">
        <v>43712.419444444444</v>
      </c>
      <c r="J7851" s="8" t="s">
        <v>2737</v>
      </c>
      <c r="K7851">
        <v>272</v>
      </c>
      <c r="L7851">
        <v>785</v>
      </c>
    </row>
    <row r="7852" spans="1:12" hidden="1" x14ac:dyDescent="0.25">
      <c r="A7852" t="s">
        <v>2624</v>
      </c>
      <c r="B7852" t="s">
        <v>3252</v>
      </c>
      <c r="C7852" t="s">
        <v>2622</v>
      </c>
      <c r="D7852">
        <v>19646.54</v>
      </c>
      <c r="E7852">
        <v>27.92</v>
      </c>
      <c r="F7852">
        <v>13221</v>
      </c>
      <c r="G7852">
        <v>27013221</v>
      </c>
      <c r="H7852" t="s">
        <v>2836</v>
      </c>
      <c r="I7852" s="9">
        <v>43712.419444444444</v>
      </c>
      <c r="J7852" s="8" t="s">
        <v>2737</v>
      </c>
      <c r="K7852">
        <v>270</v>
      </c>
      <c r="L7852">
        <v>785</v>
      </c>
    </row>
    <row r="7853" spans="1:12" hidden="1" x14ac:dyDescent="0.25">
      <c r="A7853" t="s">
        <v>2624</v>
      </c>
      <c r="B7853" t="s">
        <v>3252</v>
      </c>
      <c r="C7853" t="s">
        <v>2622</v>
      </c>
      <c r="D7853">
        <v>19646.54</v>
      </c>
      <c r="E7853">
        <v>7.49</v>
      </c>
      <c r="F7853" t="s">
        <v>2737</v>
      </c>
      <c r="G7853">
        <v>27210100</v>
      </c>
      <c r="H7853" t="s">
        <v>2750</v>
      </c>
      <c r="I7853" s="9">
        <v>43712.419444444444</v>
      </c>
      <c r="J7853" s="8" t="s">
        <v>2737</v>
      </c>
      <c r="K7853">
        <v>272</v>
      </c>
      <c r="L7853">
        <v>785</v>
      </c>
    </row>
    <row r="7854" spans="1:12" hidden="1" x14ac:dyDescent="0.25">
      <c r="A7854" t="s">
        <v>2624</v>
      </c>
      <c r="B7854" t="s">
        <v>3252</v>
      </c>
      <c r="C7854" t="s">
        <v>2622</v>
      </c>
      <c r="D7854">
        <v>19646.54</v>
      </c>
      <c r="E7854">
        <v>-40</v>
      </c>
      <c r="F7854" t="s">
        <v>2737</v>
      </c>
      <c r="G7854">
        <v>27013490</v>
      </c>
      <c r="H7854" t="s">
        <v>2814</v>
      </c>
      <c r="I7854" s="9">
        <v>43712.419444444444</v>
      </c>
      <c r="J7854" s="8" t="s">
        <v>2737</v>
      </c>
      <c r="K7854">
        <v>270</v>
      </c>
      <c r="L7854">
        <v>785</v>
      </c>
    </row>
    <row r="7855" spans="1:12" hidden="1" x14ac:dyDescent="0.25">
      <c r="A7855" t="s">
        <v>2624</v>
      </c>
      <c r="B7855" t="s">
        <v>3252</v>
      </c>
      <c r="C7855" t="s">
        <v>2622</v>
      </c>
      <c r="D7855">
        <v>19646.54</v>
      </c>
      <c r="E7855">
        <v>11.02</v>
      </c>
      <c r="F7855" t="s">
        <v>2737</v>
      </c>
      <c r="G7855">
        <v>27210100</v>
      </c>
      <c r="H7855" t="s">
        <v>2750</v>
      </c>
      <c r="I7855" s="9">
        <v>43712.419444444444</v>
      </c>
      <c r="J7855" s="8" t="s">
        <v>2737</v>
      </c>
      <c r="K7855">
        <v>272</v>
      </c>
      <c r="L7855">
        <v>785</v>
      </c>
    </row>
    <row r="7856" spans="1:12" hidden="1" x14ac:dyDescent="0.25">
      <c r="A7856" t="s">
        <v>2624</v>
      </c>
      <c r="B7856" t="s">
        <v>3252</v>
      </c>
      <c r="C7856" t="s">
        <v>2622</v>
      </c>
      <c r="D7856">
        <v>19646.54</v>
      </c>
      <c r="E7856">
        <v>11.59</v>
      </c>
      <c r="F7856" t="s">
        <v>2737</v>
      </c>
      <c r="G7856">
        <v>27069212</v>
      </c>
      <c r="H7856" t="s">
        <v>2754</v>
      </c>
      <c r="I7856" s="9">
        <v>43712.419444444444</v>
      </c>
      <c r="J7856" s="8" t="s">
        <v>2737</v>
      </c>
      <c r="K7856">
        <v>270</v>
      </c>
      <c r="L7856">
        <v>785</v>
      </c>
    </row>
    <row r="7857" spans="1:12" hidden="1" x14ac:dyDescent="0.25">
      <c r="A7857" t="s">
        <v>2624</v>
      </c>
      <c r="B7857" t="s">
        <v>3252</v>
      </c>
      <c r="C7857" t="s">
        <v>2622</v>
      </c>
      <c r="D7857">
        <v>19646.54</v>
      </c>
      <c r="E7857">
        <v>11.02</v>
      </c>
      <c r="F7857" t="s">
        <v>2737</v>
      </c>
      <c r="G7857">
        <v>27210100</v>
      </c>
      <c r="H7857" t="s">
        <v>2750</v>
      </c>
      <c r="I7857" s="9">
        <v>43712.419444444444</v>
      </c>
      <c r="J7857" s="8" t="s">
        <v>2737</v>
      </c>
      <c r="K7857">
        <v>272</v>
      </c>
      <c r="L7857">
        <v>785</v>
      </c>
    </row>
    <row r="7858" spans="1:12" hidden="1" x14ac:dyDescent="0.25">
      <c r="A7858" t="s">
        <v>2624</v>
      </c>
      <c r="B7858" t="s">
        <v>3252</v>
      </c>
      <c r="C7858" t="s">
        <v>2622</v>
      </c>
      <c r="D7858">
        <v>19646.54</v>
      </c>
      <c r="E7858">
        <v>498.42</v>
      </c>
      <c r="F7858">
        <v>13030</v>
      </c>
      <c r="G7858">
        <v>27013030</v>
      </c>
      <c r="H7858" t="s">
        <v>3060</v>
      </c>
      <c r="I7858" s="9">
        <v>43712.419444444444</v>
      </c>
      <c r="J7858" s="8" t="s">
        <v>2737</v>
      </c>
      <c r="K7858">
        <v>270</v>
      </c>
      <c r="L7858">
        <v>785</v>
      </c>
    </row>
    <row r="7859" spans="1:12" hidden="1" x14ac:dyDescent="0.25">
      <c r="A7859" t="s">
        <v>2624</v>
      </c>
      <c r="B7859" t="s">
        <v>3252</v>
      </c>
      <c r="C7859" t="s">
        <v>2622</v>
      </c>
      <c r="D7859">
        <v>19646.54</v>
      </c>
      <c r="E7859">
        <v>498.42</v>
      </c>
      <c r="F7859">
        <v>13030</v>
      </c>
      <c r="G7859">
        <v>27013030</v>
      </c>
      <c r="H7859" t="s">
        <v>3060</v>
      </c>
      <c r="I7859" s="9">
        <v>43712.419444444444</v>
      </c>
      <c r="J7859" s="8" t="s">
        <v>2737</v>
      </c>
      <c r="K7859">
        <v>270</v>
      </c>
      <c r="L7859">
        <v>785</v>
      </c>
    </row>
    <row r="7860" spans="1:12" hidden="1" x14ac:dyDescent="0.25">
      <c r="A7860" t="s">
        <v>2624</v>
      </c>
      <c r="B7860" t="s">
        <v>3252</v>
      </c>
      <c r="C7860" t="s">
        <v>2622</v>
      </c>
      <c r="D7860">
        <v>19646.54</v>
      </c>
      <c r="E7860">
        <v>-498.42</v>
      </c>
      <c r="F7860">
        <v>13030</v>
      </c>
      <c r="G7860">
        <v>27013030</v>
      </c>
      <c r="H7860" t="s">
        <v>3060</v>
      </c>
      <c r="I7860" s="9">
        <v>43712.419444444444</v>
      </c>
      <c r="J7860" s="8" t="s">
        <v>2737</v>
      </c>
      <c r="K7860">
        <v>270</v>
      </c>
      <c r="L7860">
        <v>785</v>
      </c>
    </row>
    <row r="7861" spans="1:12" hidden="1" x14ac:dyDescent="0.25">
      <c r="A7861" t="s">
        <v>2624</v>
      </c>
      <c r="B7861" t="s">
        <v>3252</v>
      </c>
      <c r="C7861" t="s">
        <v>2622</v>
      </c>
      <c r="D7861">
        <v>19646.54</v>
      </c>
      <c r="E7861">
        <v>17</v>
      </c>
      <c r="F7861" t="s">
        <v>2737</v>
      </c>
      <c r="G7861">
        <v>25932597</v>
      </c>
      <c r="H7861" t="s">
        <v>2842</v>
      </c>
      <c r="I7861" s="9">
        <v>43712.419444444444</v>
      </c>
      <c r="J7861" s="8" t="s">
        <v>2737</v>
      </c>
      <c r="K7861">
        <v>259</v>
      </c>
      <c r="L7861">
        <v>785</v>
      </c>
    </row>
    <row r="7862" spans="1:12" hidden="1" x14ac:dyDescent="0.25">
      <c r="A7862" t="s">
        <v>2624</v>
      </c>
      <c r="B7862" t="s">
        <v>3252</v>
      </c>
      <c r="C7862" t="s">
        <v>2622</v>
      </c>
      <c r="D7862">
        <v>19646.54</v>
      </c>
      <c r="E7862">
        <v>21</v>
      </c>
      <c r="F7862" t="s">
        <v>2759</v>
      </c>
      <c r="G7862">
        <v>25023962</v>
      </c>
      <c r="H7862" t="s">
        <v>2843</v>
      </c>
      <c r="I7862" s="9">
        <v>43712.419444444444</v>
      </c>
      <c r="J7862" s="8" t="s">
        <v>2737</v>
      </c>
      <c r="K7862">
        <v>250</v>
      </c>
      <c r="L7862">
        <v>785</v>
      </c>
    </row>
    <row r="7863" spans="1:12" hidden="1" x14ac:dyDescent="0.25">
      <c r="A7863" t="s">
        <v>2624</v>
      </c>
      <c r="B7863" t="s">
        <v>3252</v>
      </c>
      <c r="C7863" t="s">
        <v>2622</v>
      </c>
      <c r="D7863">
        <v>19646.54</v>
      </c>
      <c r="E7863">
        <v>21</v>
      </c>
      <c r="F7863" t="s">
        <v>2844</v>
      </c>
      <c r="G7863">
        <v>25022116</v>
      </c>
      <c r="H7863" t="s">
        <v>2845</v>
      </c>
      <c r="I7863" s="9">
        <v>43712.419444444444</v>
      </c>
      <c r="J7863" s="8" t="s">
        <v>2737</v>
      </c>
      <c r="K7863">
        <v>250</v>
      </c>
      <c r="L7863">
        <v>785</v>
      </c>
    </row>
    <row r="7864" spans="1:12" hidden="1" x14ac:dyDescent="0.25">
      <c r="A7864" t="s">
        <v>2624</v>
      </c>
      <c r="B7864" t="s">
        <v>3252</v>
      </c>
      <c r="C7864" t="s">
        <v>2622</v>
      </c>
      <c r="D7864">
        <v>19646.54</v>
      </c>
      <c r="E7864">
        <v>80.45</v>
      </c>
      <c r="F7864" t="s">
        <v>2759</v>
      </c>
      <c r="G7864">
        <v>25023911</v>
      </c>
      <c r="H7864" t="s">
        <v>3082</v>
      </c>
      <c r="I7864" s="9">
        <v>43712.419444444444</v>
      </c>
      <c r="J7864" s="8" t="s">
        <v>2737</v>
      </c>
      <c r="K7864">
        <v>250</v>
      </c>
      <c r="L7864">
        <v>785</v>
      </c>
    </row>
    <row r="7865" spans="1:12" hidden="1" x14ac:dyDescent="0.25">
      <c r="A7865" t="s">
        <v>2624</v>
      </c>
      <c r="B7865" t="s">
        <v>3252</v>
      </c>
      <c r="C7865" t="s">
        <v>2622</v>
      </c>
      <c r="D7865">
        <v>19646.54</v>
      </c>
      <c r="E7865">
        <v>41</v>
      </c>
      <c r="F7865" t="s">
        <v>2848</v>
      </c>
      <c r="G7865">
        <v>63623574</v>
      </c>
      <c r="H7865" t="s">
        <v>2849</v>
      </c>
      <c r="I7865" s="9">
        <v>43712.419444444444</v>
      </c>
      <c r="J7865" s="8" t="s">
        <v>2737</v>
      </c>
      <c r="K7865">
        <v>636</v>
      </c>
      <c r="L7865">
        <v>785</v>
      </c>
    </row>
    <row r="7866" spans="1:12" hidden="1" x14ac:dyDescent="0.25">
      <c r="A7866" t="s">
        <v>2624</v>
      </c>
      <c r="B7866" t="s">
        <v>3252</v>
      </c>
      <c r="C7866" t="s">
        <v>2622</v>
      </c>
      <c r="D7866">
        <v>19646.54</v>
      </c>
      <c r="E7866">
        <v>11.59</v>
      </c>
      <c r="F7866" t="s">
        <v>2737</v>
      </c>
      <c r="G7866">
        <v>27069212</v>
      </c>
      <c r="H7866" t="s">
        <v>2754</v>
      </c>
      <c r="I7866" s="9">
        <v>43712.419444444444</v>
      </c>
      <c r="J7866" s="8" t="s">
        <v>2737</v>
      </c>
      <c r="K7866">
        <v>270</v>
      </c>
      <c r="L7866">
        <v>785</v>
      </c>
    </row>
    <row r="7867" spans="1:12" hidden="1" x14ac:dyDescent="0.25">
      <c r="A7867" t="s">
        <v>2624</v>
      </c>
      <c r="B7867" t="s">
        <v>3252</v>
      </c>
      <c r="C7867" t="s">
        <v>2622</v>
      </c>
      <c r="D7867">
        <v>19646.54</v>
      </c>
      <c r="E7867">
        <v>34</v>
      </c>
      <c r="F7867" t="s">
        <v>3015</v>
      </c>
      <c r="G7867">
        <v>25021327</v>
      </c>
      <c r="H7867" t="s">
        <v>3016</v>
      </c>
      <c r="I7867" s="9">
        <v>43712.419444444444</v>
      </c>
      <c r="J7867" s="8" t="s">
        <v>2737</v>
      </c>
      <c r="K7867">
        <v>250</v>
      </c>
      <c r="L7867">
        <v>785</v>
      </c>
    </row>
    <row r="7868" spans="1:12" hidden="1" x14ac:dyDescent="0.25">
      <c r="A7868" t="s">
        <v>2624</v>
      </c>
      <c r="B7868" t="s">
        <v>3252</v>
      </c>
      <c r="C7868" t="s">
        <v>2622</v>
      </c>
      <c r="D7868">
        <v>19646.54</v>
      </c>
      <c r="E7868">
        <v>21</v>
      </c>
      <c r="F7868" t="s">
        <v>2737</v>
      </c>
      <c r="G7868">
        <v>25824575</v>
      </c>
      <c r="H7868" t="s">
        <v>3017</v>
      </c>
      <c r="I7868" s="9">
        <v>43712.419444444444</v>
      </c>
      <c r="J7868" s="8" t="s">
        <v>2737</v>
      </c>
      <c r="K7868">
        <v>258</v>
      </c>
      <c r="L7868">
        <v>785</v>
      </c>
    </row>
    <row r="7869" spans="1:12" hidden="1" x14ac:dyDescent="0.25">
      <c r="A7869" t="s">
        <v>2624</v>
      </c>
      <c r="B7869" t="s">
        <v>3252</v>
      </c>
      <c r="C7869" t="s">
        <v>2622</v>
      </c>
      <c r="D7869">
        <v>19646.54</v>
      </c>
      <c r="E7869">
        <v>19</v>
      </c>
      <c r="F7869" t="s">
        <v>2865</v>
      </c>
      <c r="G7869">
        <v>25024630</v>
      </c>
      <c r="H7869" t="s">
        <v>2866</v>
      </c>
      <c r="I7869" s="9">
        <v>43712.419444444444</v>
      </c>
      <c r="J7869" s="8" t="s">
        <v>2737</v>
      </c>
      <c r="K7869">
        <v>250</v>
      </c>
      <c r="L7869">
        <v>785</v>
      </c>
    </row>
    <row r="7870" spans="1:12" hidden="1" x14ac:dyDescent="0.25">
      <c r="A7870" t="s">
        <v>2624</v>
      </c>
      <c r="B7870" t="s">
        <v>3252</v>
      </c>
      <c r="C7870" t="s">
        <v>2622</v>
      </c>
      <c r="D7870">
        <v>19646.54</v>
      </c>
      <c r="E7870">
        <v>218</v>
      </c>
      <c r="F7870" t="s">
        <v>2737</v>
      </c>
      <c r="G7870">
        <v>25090581</v>
      </c>
      <c r="H7870" t="s">
        <v>2965</v>
      </c>
      <c r="I7870" s="9">
        <v>43712.419444444444</v>
      </c>
      <c r="J7870" s="8" t="s">
        <v>2737</v>
      </c>
      <c r="K7870">
        <v>250</v>
      </c>
      <c r="L7870">
        <v>785</v>
      </c>
    </row>
    <row r="7871" spans="1:12" hidden="1" x14ac:dyDescent="0.25">
      <c r="A7871" t="s">
        <v>2624</v>
      </c>
      <c r="B7871" t="s">
        <v>3252</v>
      </c>
      <c r="C7871" t="s">
        <v>2622</v>
      </c>
      <c r="D7871">
        <v>19646.54</v>
      </c>
      <c r="E7871">
        <v>218</v>
      </c>
      <c r="F7871" t="s">
        <v>3049</v>
      </c>
      <c r="G7871">
        <v>63621126</v>
      </c>
      <c r="H7871" t="s">
        <v>3050</v>
      </c>
      <c r="I7871" s="9">
        <v>43712.419444444444</v>
      </c>
      <c r="J7871" s="8" t="s">
        <v>2737</v>
      </c>
      <c r="K7871">
        <v>636</v>
      </c>
      <c r="L7871">
        <v>785</v>
      </c>
    </row>
    <row r="7872" spans="1:12" hidden="1" x14ac:dyDescent="0.25">
      <c r="A7872" t="s">
        <v>2624</v>
      </c>
      <c r="B7872" t="s">
        <v>3252</v>
      </c>
      <c r="C7872" t="s">
        <v>2622</v>
      </c>
      <c r="D7872">
        <v>19646.54</v>
      </c>
      <c r="E7872">
        <v>44</v>
      </c>
      <c r="F7872" t="s">
        <v>2795</v>
      </c>
      <c r="G7872">
        <v>63690720</v>
      </c>
      <c r="H7872" t="s">
        <v>2796</v>
      </c>
      <c r="I7872" s="9">
        <v>43712.419444444444</v>
      </c>
      <c r="J7872" s="8" t="s">
        <v>2737</v>
      </c>
      <c r="K7872">
        <v>636</v>
      </c>
      <c r="L7872">
        <v>785</v>
      </c>
    </row>
    <row r="7873" spans="1:13" hidden="1" x14ac:dyDescent="0.25">
      <c r="A7873" t="s">
        <v>2624</v>
      </c>
      <c r="B7873" t="s">
        <v>3252</v>
      </c>
      <c r="C7873" t="s">
        <v>2622</v>
      </c>
      <c r="D7873">
        <v>19646.54</v>
      </c>
      <c r="E7873">
        <v>13</v>
      </c>
      <c r="F7873">
        <v>23733</v>
      </c>
      <c r="G7873">
        <v>25923733</v>
      </c>
      <c r="H7873" t="s">
        <v>2794</v>
      </c>
      <c r="I7873" s="9">
        <v>43712.419444444444</v>
      </c>
      <c r="J7873" s="8" t="s">
        <v>2737</v>
      </c>
      <c r="K7873">
        <v>259</v>
      </c>
      <c r="L7873">
        <v>785</v>
      </c>
    </row>
    <row r="7874" spans="1:13" hidden="1" x14ac:dyDescent="0.25">
      <c r="A7874" t="s">
        <v>2624</v>
      </c>
      <c r="B7874" t="s">
        <v>3252</v>
      </c>
      <c r="C7874" t="s">
        <v>2622</v>
      </c>
      <c r="D7874">
        <v>19646.54</v>
      </c>
      <c r="E7874">
        <v>19</v>
      </c>
      <c r="F7874" t="s">
        <v>3024</v>
      </c>
      <c r="G7874">
        <v>25021200</v>
      </c>
      <c r="H7874" t="s">
        <v>3025</v>
      </c>
      <c r="I7874" s="9">
        <v>43712.419444444444</v>
      </c>
      <c r="J7874" s="8" t="s">
        <v>2737</v>
      </c>
      <c r="K7874">
        <v>250</v>
      </c>
      <c r="L7874">
        <v>785</v>
      </c>
    </row>
    <row r="7875" spans="1:13" hidden="1" x14ac:dyDescent="0.25">
      <c r="A7875" t="s">
        <v>2624</v>
      </c>
      <c r="B7875" t="s">
        <v>3252</v>
      </c>
      <c r="C7875" t="s">
        <v>2622</v>
      </c>
      <c r="D7875">
        <v>19646.54</v>
      </c>
      <c r="E7875">
        <v>13</v>
      </c>
      <c r="F7875">
        <v>23733</v>
      </c>
      <c r="G7875">
        <v>25923733</v>
      </c>
      <c r="H7875" t="s">
        <v>2794</v>
      </c>
      <c r="I7875" s="9">
        <v>43712.419444444444</v>
      </c>
      <c r="J7875" s="8" t="s">
        <v>2737</v>
      </c>
      <c r="K7875">
        <v>259</v>
      </c>
      <c r="L7875">
        <v>785</v>
      </c>
    </row>
    <row r="7876" spans="1:13" hidden="1" x14ac:dyDescent="0.25">
      <c r="A7876" t="s">
        <v>2624</v>
      </c>
      <c r="B7876" t="s">
        <v>3252</v>
      </c>
      <c r="C7876" t="s">
        <v>2622</v>
      </c>
      <c r="D7876">
        <v>19646.54</v>
      </c>
      <c r="E7876">
        <v>5</v>
      </c>
      <c r="F7876">
        <v>20227</v>
      </c>
      <c r="G7876">
        <v>25920227</v>
      </c>
      <c r="H7876" t="s">
        <v>2797</v>
      </c>
      <c r="I7876" s="9">
        <v>43712.419444444444</v>
      </c>
      <c r="J7876" s="8" t="s">
        <v>2737</v>
      </c>
      <c r="K7876">
        <v>259</v>
      </c>
      <c r="L7876">
        <v>785</v>
      </c>
    </row>
    <row r="7877" spans="1:13" hidden="1" x14ac:dyDescent="0.25">
      <c r="A7877" t="s">
        <v>2624</v>
      </c>
      <c r="B7877" t="s">
        <v>3252</v>
      </c>
      <c r="C7877" t="s">
        <v>2622</v>
      </c>
      <c r="D7877">
        <v>19646.54</v>
      </c>
      <c r="E7877">
        <v>7.35</v>
      </c>
      <c r="F7877" t="s">
        <v>2737</v>
      </c>
      <c r="G7877">
        <v>27013393</v>
      </c>
      <c r="H7877" t="s">
        <v>2834</v>
      </c>
      <c r="I7877" s="9">
        <v>43712.419444444444</v>
      </c>
      <c r="J7877" s="8" t="s">
        <v>2737</v>
      </c>
      <c r="K7877">
        <v>270</v>
      </c>
      <c r="L7877">
        <v>785</v>
      </c>
    </row>
    <row r="7878" spans="1:13" hidden="1" x14ac:dyDescent="0.25">
      <c r="A7878" t="s">
        <v>2624</v>
      </c>
      <c r="B7878" t="s">
        <v>3252</v>
      </c>
      <c r="C7878" t="s">
        <v>2622</v>
      </c>
      <c r="D7878">
        <v>19646.54</v>
      </c>
      <c r="E7878">
        <v>5</v>
      </c>
      <c r="F7878" t="s">
        <v>2737</v>
      </c>
      <c r="G7878">
        <v>25920459</v>
      </c>
      <c r="H7878" t="s">
        <v>2801</v>
      </c>
      <c r="I7878" s="9">
        <v>43712.419444444444</v>
      </c>
      <c r="J7878" s="8" t="s">
        <v>2737</v>
      </c>
      <c r="K7878">
        <v>259</v>
      </c>
      <c r="L7878">
        <v>785</v>
      </c>
    </row>
    <row r="7879" spans="1:13" hidden="1" x14ac:dyDescent="0.25">
      <c r="A7879" t="s">
        <v>2624</v>
      </c>
      <c r="B7879" t="s">
        <v>3252</v>
      </c>
      <c r="C7879" t="s">
        <v>2622</v>
      </c>
      <c r="D7879">
        <v>19646.54</v>
      </c>
      <c r="E7879">
        <v>44</v>
      </c>
      <c r="F7879" t="s">
        <v>2795</v>
      </c>
      <c r="G7879">
        <v>63690720</v>
      </c>
      <c r="H7879" t="s">
        <v>2796</v>
      </c>
      <c r="I7879" s="9">
        <v>43712.419444444444</v>
      </c>
      <c r="J7879" s="8" t="s">
        <v>2737</v>
      </c>
      <c r="K7879">
        <v>636</v>
      </c>
      <c r="L7879">
        <v>785</v>
      </c>
    </row>
    <row r="7880" spans="1:13" hidden="1" x14ac:dyDescent="0.25">
      <c r="A7880" t="s">
        <v>2624</v>
      </c>
      <c r="B7880" t="s">
        <v>3252</v>
      </c>
      <c r="C7880" t="s">
        <v>2622</v>
      </c>
      <c r="D7880">
        <v>19646.54</v>
      </c>
      <c r="E7880">
        <v>1200</v>
      </c>
      <c r="F7880">
        <v>50499</v>
      </c>
      <c r="G7880">
        <v>11250499</v>
      </c>
      <c r="H7880" t="s">
        <v>2807</v>
      </c>
      <c r="I7880" s="9">
        <v>43712.419444444444</v>
      </c>
      <c r="J7880" s="8" t="s">
        <v>2737</v>
      </c>
      <c r="K7880">
        <v>112</v>
      </c>
      <c r="L7880">
        <v>785</v>
      </c>
      <c r="M7880" s="19">
        <v>1255</v>
      </c>
    </row>
    <row r="7881" spans="1:13" hidden="1" x14ac:dyDescent="0.25">
      <c r="A7881" t="s">
        <v>2624</v>
      </c>
      <c r="B7881" t="s">
        <v>3252</v>
      </c>
      <c r="C7881" t="s">
        <v>2622</v>
      </c>
      <c r="D7881">
        <v>19646.54</v>
      </c>
      <c r="E7881">
        <v>26</v>
      </c>
      <c r="F7881">
        <v>86900</v>
      </c>
      <c r="G7881">
        <v>30032030</v>
      </c>
      <c r="H7881" t="s">
        <v>2829</v>
      </c>
      <c r="I7881" s="9">
        <v>43712.419444444444</v>
      </c>
      <c r="J7881" s="8" t="s">
        <v>2737</v>
      </c>
      <c r="K7881">
        <v>300</v>
      </c>
      <c r="L7881">
        <v>785</v>
      </c>
      <c r="M7881" s="19">
        <v>28</v>
      </c>
    </row>
    <row r="7882" spans="1:13" hidden="1" x14ac:dyDescent="0.25">
      <c r="A7882" t="s">
        <v>2624</v>
      </c>
      <c r="B7882" t="s">
        <v>3252</v>
      </c>
      <c r="C7882" t="s">
        <v>2622</v>
      </c>
      <c r="D7882">
        <v>19646.54</v>
      </c>
      <c r="E7882">
        <v>45</v>
      </c>
      <c r="F7882">
        <v>86850</v>
      </c>
      <c r="G7882">
        <v>30032038</v>
      </c>
      <c r="H7882" t="s">
        <v>2830</v>
      </c>
      <c r="I7882" s="9">
        <v>43712.419444444444</v>
      </c>
      <c r="J7882" s="8" t="s">
        <v>2737</v>
      </c>
      <c r="K7882">
        <v>300</v>
      </c>
      <c r="L7882">
        <v>785</v>
      </c>
      <c r="M7882" s="19">
        <v>48</v>
      </c>
    </row>
    <row r="7883" spans="1:13" hidden="1" x14ac:dyDescent="0.25">
      <c r="A7883" t="s">
        <v>2624</v>
      </c>
      <c r="B7883" t="s">
        <v>3252</v>
      </c>
      <c r="C7883" t="s">
        <v>2622</v>
      </c>
      <c r="D7883">
        <v>19646.54</v>
      </c>
      <c r="E7883">
        <v>238</v>
      </c>
      <c r="F7883">
        <v>86920</v>
      </c>
      <c r="G7883">
        <v>30033330</v>
      </c>
      <c r="H7883" t="s">
        <v>2992</v>
      </c>
      <c r="I7883" s="9">
        <v>43712.419444444444</v>
      </c>
      <c r="J7883" s="8" t="s">
        <v>2737</v>
      </c>
      <c r="K7883">
        <v>300</v>
      </c>
      <c r="L7883">
        <v>785</v>
      </c>
      <c r="M7883" s="19">
        <v>125</v>
      </c>
    </row>
    <row r="7884" spans="1:13" hidden="1" x14ac:dyDescent="0.25">
      <c r="A7884" t="s">
        <v>2624</v>
      </c>
      <c r="B7884" t="s">
        <v>3252</v>
      </c>
      <c r="C7884" t="s">
        <v>2622</v>
      </c>
      <c r="D7884">
        <v>19646.54</v>
      </c>
      <c r="E7884">
        <v>46</v>
      </c>
      <c r="F7884">
        <v>85025</v>
      </c>
      <c r="G7884">
        <v>30032110</v>
      </c>
      <c r="H7884" t="s">
        <v>2776</v>
      </c>
      <c r="I7884" s="9">
        <v>43712.419444444444</v>
      </c>
      <c r="J7884" s="8" t="s">
        <v>2737</v>
      </c>
      <c r="K7884">
        <v>300</v>
      </c>
      <c r="L7884">
        <v>785</v>
      </c>
      <c r="M7884" s="19">
        <v>49</v>
      </c>
    </row>
    <row r="7885" spans="1:13" hidden="1" x14ac:dyDescent="0.25">
      <c r="A7885" t="s">
        <v>2624</v>
      </c>
      <c r="B7885" t="s">
        <v>3252</v>
      </c>
      <c r="C7885" t="s">
        <v>2622</v>
      </c>
      <c r="D7885">
        <v>19646.54</v>
      </c>
      <c r="E7885">
        <v>247</v>
      </c>
      <c r="F7885">
        <v>80100</v>
      </c>
      <c r="G7885">
        <v>30032401</v>
      </c>
      <c r="H7885" t="s">
        <v>2831</v>
      </c>
      <c r="I7885" s="9">
        <v>43712.419444444444</v>
      </c>
      <c r="J7885" s="8" t="s">
        <v>2737</v>
      </c>
      <c r="K7885">
        <v>300</v>
      </c>
      <c r="L7885">
        <v>785</v>
      </c>
      <c r="M7885" s="19">
        <v>259</v>
      </c>
    </row>
    <row r="7886" spans="1:13" hidden="1" x14ac:dyDescent="0.25">
      <c r="A7886" t="s">
        <v>2624</v>
      </c>
      <c r="B7886" t="s">
        <v>3252</v>
      </c>
      <c r="C7886" t="s">
        <v>2622</v>
      </c>
      <c r="D7886">
        <v>19646.54</v>
      </c>
      <c r="E7886">
        <v>4766</v>
      </c>
      <c r="F7886" t="s">
        <v>2737</v>
      </c>
      <c r="G7886">
        <v>36050521</v>
      </c>
      <c r="H7886" t="s">
        <v>2853</v>
      </c>
      <c r="I7886" s="9">
        <v>43712.419444444444</v>
      </c>
      <c r="J7886" s="8" t="s">
        <v>2737</v>
      </c>
      <c r="K7886">
        <v>360</v>
      </c>
      <c r="L7886">
        <v>785</v>
      </c>
      <c r="M7886" s="19">
        <v>4986</v>
      </c>
    </row>
    <row r="7887" spans="1:13" hidden="1" x14ac:dyDescent="0.25">
      <c r="A7887" t="s">
        <v>2624</v>
      </c>
      <c r="B7887" t="s">
        <v>3252</v>
      </c>
      <c r="C7887" t="s">
        <v>2622</v>
      </c>
      <c r="D7887">
        <v>19646.54</v>
      </c>
      <c r="E7887">
        <v>4660</v>
      </c>
      <c r="F7887" t="s">
        <v>2737</v>
      </c>
      <c r="G7887">
        <v>36050530</v>
      </c>
      <c r="H7887" t="s">
        <v>3162</v>
      </c>
      <c r="I7887" s="9">
        <v>43712.419444444444</v>
      </c>
      <c r="J7887" s="8" t="s">
        <v>2737</v>
      </c>
      <c r="K7887">
        <v>360</v>
      </c>
      <c r="L7887">
        <v>785</v>
      </c>
      <c r="M7887" s="19">
        <v>4875</v>
      </c>
    </row>
    <row r="7888" spans="1:13" hidden="1" x14ac:dyDescent="0.25">
      <c r="A7888" t="s">
        <v>2624</v>
      </c>
      <c r="B7888" t="s">
        <v>3252</v>
      </c>
      <c r="C7888" t="s">
        <v>2622</v>
      </c>
      <c r="D7888">
        <v>19646.54</v>
      </c>
      <c r="E7888">
        <v>7.35</v>
      </c>
      <c r="F7888" t="s">
        <v>2737</v>
      </c>
      <c r="G7888">
        <v>27013392</v>
      </c>
      <c r="H7888" t="s">
        <v>2755</v>
      </c>
      <c r="I7888" s="9">
        <v>43712.419444444444</v>
      </c>
      <c r="J7888" s="8" t="s">
        <v>2737</v>
      </c>
      <c r="K7888">
        <v>270</v>
      </c>
      <c r="L7888">
        <v>785</v>
      </c>
    </row>
    <row r="7889" spans="1:15" hidden="1" x14ac:dyDescent="0.25">
      <c r="A7889" t="s">
        <v>2624</v>
      </c>
      <c r="B7889" t="s">
        <v>3252</v>
      </c>
      <c r="C7889" t="s">
        <v>2622</v>
      </c>
      <c r="D7889">
        <v>19646.54</v>
      </c>
      <c r="E7889">
        <v>40</v>
      </c>
      <c r="F7889">
        <v>93041</v>
      </c>
      <c r="G7889">
        <v>73050518</v>
      </c>
      <c r="H7889" t="s">
        <v>2854</v>
      </c>
      <c r="I7889" s="9">
        <v>43712.419444444444</v>
      </c>
      <c r="J7889" s="8" t="s">
        <v>2737</v>
      </c>
      <c r="K7889">
        <v>730</v>
      </c>
      <c r="L7889">
        <v>785</v>
      </c>
      <c r="M7889" s="19">
        <v>42</v>
      </c>
    </row>
    <row r="7890" spans="1:15" hidden="1" x14ac:dyDescent="0.25">
      <c r="A7890" t="s">
        <v>2624</v>
      </c>
      <c r="B7890" t="s">
        <v>3252</v>
      </c>
      <c r="C7890" t="s">
        <v>2622</v>
      </c>
      <c r="D7890">
        <v>19646.54</v>
      </c>
      <c r="E7890">
        <v>75</v>
      </c>
      <c r="F7890">
        <v>50540</v>
      </c>
      <c r="G7890">
        <v>46050540</v>
      </c>
      <c r="H7890" t="s">
        <v>2851</v>
      </c>
      <c r="I7890" s="9">
        <v>43712.419444444444</v>
      </c>
      <c r="J7890" s="8" t="s">
        <v>2737</v>
      </c>
      <c r="K7890">
        <v>460</v>
      </c>
      <c r="L7890">
        <v>785</v>
      </c>
      <c r="M7890" s="19">
        <v>79</v>
      </c>
    </row>
    <row r="7891" spans="1:15" hidden="1" x14ac:dyDescent="0.25">
      <c r="A7891" t="s">
        <v>2624</v>
      </c>
      <c r="B7891" t="s">
        <v>3252</v>
      </c>
      <c r="C7891" t="s">
        <v>2622</v>
      </c>
      <c r="D7891">
        <v>19646.54</v>
      </c>
      <c r="E7891">
        <v>690</v>
      </c>
      <c r="F7891" t="s">
        <v>2737</v>
      </c>
      <c r="G7891">
        <v>71017003</v>
      </c>
      <c r="H7891" t="s">
        <v>2856</v>
      </c>
      <c r="I7891" s="9">
        <v>43712.419444444444</v>
      </c>
      <c r="J7891" s="8" t="s">
        <v>2737</v>
      </c>
      <c r="K7891">
        <v>710</v>
      </c>
      <c r="L7891">
        <v>785</v>
      </c>
      <c r="M7891" s="19">
        <v>722</v>
      </c>
    </row>
    <row r="7892" spans="1:15" hidden="1" x14ac:dyDescent="0.25">
      <c r="A7892" t="s">
        <v>2624</v>
      </c>
      <c r="B7892" t="s">
        <v>3252</v>
      </c>
      <c r="C7892" t="s">
        <v>2622</v>
      </c>
      <c r="D7892">
        <v>19646.54</v>
      </c>
      <c r="E7892">
        <v>0</v>
      </c>
      <c r="F7892" t="s">
        <v>2737</v>
      </c>
      <c r="G7892">
        <v>76150538</v>
      </c>
      <c r="H7892" t="s">
        <v>2808</v>
      </c>
      <c r="I7892" s="9">
        <v>43712.419444444444</v>
      </c>
      <c r="J7892" s="8" t="s">
        <v>2737</v>
      </c>
      <c r="K7892">
        <v>761</v>
      </c>
      <c r="L7892">
        <v>785</v>
      </c>
      <c r="M7892" s="19">
        <v>0</v>
      </c>
    </row>
    <row r="7893" spans="1:15" hidden="1" x14ac:dyDescent="0.25">
      <c r="A7893" t="s">
        <v>2624</v>
      </c>
      <c r="B7893" t="s">
        <v>3252</v>
      </c>
      <c r="C7893" t="s">
        <v>2622</v>
      </c>
      <c r="D7893">
        <v>19646.54</v>
      </c>
      <c r="E7893">
        <v>2759</v>
      </c>
      <c r="F7893" t="s">
        <v>2737</v>
      </c>
      <c r="G7893">
        <v>37013010</v>
      </c>
      <c r="H7893" t="s">
        <v>2747</v>
      </c>
      <c r="I7893" s="9">
        <v>43712.419444444444</v>
      </c>
      <c r="J7893" s="8" t="s">
        <v>2737</v>
      </c>
      <c r="K7893">
        <v>370</v>
      </c>
      <c r="L7893">
        <v>785</v>
      </c>
      <c r="M7893" s="19">
        <v>33</v>
      </c>
      <c r="N7893">
        <f>E7893/31</f>
        <v>89</v>
      </c>
      <c r="O7893" s="19">
        <f>N7893*M7893</f>
        <v>2937</v>
      </c>
    </row>
    <row r="7894" spans="1:15" hidden="1" x14ac:dyDescent="0.25">
      <c r="A7894" t="s">
        <v>2624</v>
      </c>
      <c r="B7894" t="s">
        <v>3252</v>
      </c>
      <c r="C7894" t="s">
        <v>2622</v>
      </c>
      <c r="D7894">
        <v>19646.54</v>
      </c>
      <c r="E7894">
        <v>13</v>
      </c>
      <c r="F7894">
        <v>23733</v>
      </c>
      <c r="G7894">
        <v>25923733</v>
      </c>
      <c r="H7894" t="s">
        <v>2794</v>
      </c>
      <c r="I7894" s="9">
        <v>43712.419444444444</v>
      </c>
      <c r="J7894" s="8" t="s">
        <v>2737</v>
      </c>
      <c r="K7894">
        <v>259</v>
      </c>
      <c r="L7894">
        <v>785</v>
      </c>
    </row>
    <row r="7895" spans="1:15" hidden="1" x14ac:dyDescent="0.25">
      <c r="A7895" t="s">
        <v>2624</v>
      </c>
      <c r="B7895" t="s">
        <v>3252</v>
      </c>
      <c r="C7895" t="s">
        <v>2622</v>
      </c>
      <c r="D7895">
        <v>19646.54</v>
      </c>
      <c r="E7895">
        <v>13</v>
      </c>
      <c r="F7895">
        <v>23733</v>
      </c>
      <c r="G7895">
        <v>25923733</v>
      </c>
      <c r="H7895" t="s">
        <v>2794</v>
      </c>
      <c r="I7895" s="9">
        <v>43712.419444444444</v>
      </c>
      <c r="J7895" s="8" t="s">
        <v>2737</v>
      </c>
      <c r="K7895">
        <v>259</v>
      </c>
      <c r="L7895">
        <v>785</v>
      </c>
    </row>
    <row r="7896" spans="1:15" hidden="1" x14ac:dyDescent="0.25">
      <c r="A7896" t="s">
        <v>2624</v>
      </c>
      <c r="B7896" t="s">
        <v>3252</v>
      </c>
      <c r="C7896" t="s">
        <v>2622</v>
      </c>
      <c r="D7896">
        <v>19646.54</v>
      </c>
      <c r="E7896">
        <v>10</v>
      </c>
      <c r="F7896" t="s">
        <v>2737</v>
      </c>
      <c r="G7896">
        <v>25920459</v>
      </c>
      <c r="H7896" t="s">
        <v>2801</v>
      </c>
      <c r="I7896" s="9">
        <v>43712.419444444444</v>
      </c>
      <c r="J7896" s="8" t="s">
        <v>2737</v>
      </c>
      <c r="K7896">
        <v>259</v>
      </c>
      <c r="L7896">
        <v>785</v>
      </c>
    </row>
    <row r="7897" spans="1:15" hidden="1" x14ac:dyDescent="0.25">
      <c r="A7897" t="s">
        <v>2624</v>
      </c>
      <c r="B7897" t="s">
        <v>3252</v>
      </c>
      <c r="C7897" t="s">
        <v>2622</v>
      </c>
      <c r="D7897">
        <v>19646.54</v>
      </c>
      <c r="E7897">
        <v>6</v>
      </c>
      <c r="F7897" t="s">
        <v>2737</v>
      </c>
      <c r="G7897">
        <v>25932661</v>
      </c>
      <c r="H7897" t="s">
        <v>2805</v>
      </c>
      <c r="I7897" s="9">
        <v>43712.419444444444</v>
      </c>
      <c r="J7897" s="8" t="s">
        <v>2737</v>
      </c>
      <c r="K7897">
        <v>259</v>
      </c>
      <c r="L7897">
        <v>785</v>
      </c>
    </row>
    <row r="7898" spans="1:15" hidden="1" x14ac:dyDescent="0.25">
      <c r="A7898" t="s">
        <v>2624</v>
      </c>
      <c r="B7898" t="s">
        <v>3252</v>
      </c>
      <c r="C7898" t="s">
        <v>2622</v>
      </c>
      <c r="D7898">
        <v>19646.54</v>
      </c>
      <c r="E7898">
        <v>7.35</v>
      </c>
      <c r="F7898" t="s">
        <v>2737</v>
      </c>
      <c r="G7898">
        <v>27013393</v>
      </c>
      <c r="H7898" t="s">
        <v>2834</v>
      </c>
      <c r="I7898" s="9">
        <v>43712.419444444444</v>
      </c>
      <c r="J7898" s="8" t="s">
        <v>2737</v>
      </c>
      <c r="K7898">
        <v>270</v>
      </c>
      <c r="L7898">
        <v>785</v>
      </c>
    </row>
    <row r="7899" spans="1:15" hidden="1" x14ac:dyDescent="0.25">
      <c r="A7899" t="s">
        <v>2624</v>
      </c>
      <c r="B7899" t="s">
        <v>3252</v>
      </c>
      <c r="C7899" t="s">
        <v>2622</v>
      </c>
      <c r="D7899">
        <v>19646.54</v>
      </c>
      <c r="E7899">
        <v>5</v>
      </c>
      <c r="F7899">
        <v>20227</v>
      </c>
      <c r="G7899">
        <v>25920227</v>
      </c>
      <c r="H7899" t="s">
        <v>2797</v>
      </c>
      <c r="I7899" s="9">
        <v>43712.419444444444</v>
      </c>
      <c r="J7899" s="8" t="s">
        <v>2737</v>
      </c>
      <c r="K7899">
        <v>259</v>
      </c>
      <c r="L7899">
        <v>785</v>
      </c>
    </row>
    <row r="7900" spans="1:15" hidden="1" x14ac:dyDescent="0.25">
      <c r="A7900" t="s">
        <v>2624</v>
      </c>
      <c r="B7900" t="s">
        <v>3252</v>
      </c>
      <c r="C7900" t="s">
        <v>2622</v>
      </c>
      <c r="D7900">
        <v>19646.54</v>
      </c>
      <c r="E7900">
        <v>6</v>
      </c>
      <c r="F7900">
        <v>23780</v>
      </c>
      <c r="G7900">
        <v>25923780</v>
      </c>
      <c r="H7900" t="s">
        <v>2810</v>
      </c>
      <c r="I7900" s="9">
        <v>43712.419444444444</v>
      </c>
      <c r="J7900" s="8" t="s">
        <v>2737</v>
      </c>
      <c r="K7900">
        <v>259</v>
      </c>
      <c r="L7900">
        <v>785</v>
      </c>
    </row>
    <row r="7901" spans="1:15" hidden="1" x14ac:dyDescent="0.25">
      <c r="A7901" t="s">
        <v>2624</v>
      </c>
      <c r="B7901" t="s">
        <v>3252</v>
      </c>
      <c r="C7901" t="s">
        <v>2622</v>
      </c>
      <c r="D7901">
        <v>19646.54</v>
      </c>
      <c r="E7901">
        <v>13</v>
      </c>
      <c r="F7901">
        <v>23733</v>
      </c>
      <c r="G7901">
        <v>25923733</v>
      </c>
      <c r="H7901" t="s">
        <v>2794</v>
      </c>
      <c r="I7901" s="9">
        <v>43712.419444444444</v>
      </c>
      <c r="J7901" s="8" t="s">
        <v>2737</v>
      </c>
      <c r="K7901">
        <v>259</v>
      </c>
      <c r="L7901">
        <v>785</v>
      </c>
    </row>
    <row r="7902" spans="1:15" hidden="1" x14ac:dyDescent="0.25">
      <c r="A7902" t="s">
        <v>2624</v>
      </c>
      <c r="B7902" t="s">
        <v>3252</v>
      </c>
      <c r="C7902" t="s">
        <v>2622</v>
      </c>
      <c r="D7902">
        <v>19646.54</v>
      </c>
      <c r="E7902">
        <v>13</v>
      </c>
      <c r="F7902">
        <v>23733</v>
      </c>
      <c r="G7902">
        <v>25923733</v>
      </c>
      <c r="H7902" t="s">
        <v>2794</v>
      </c>
      <c r="I7902" s="9">
        <v>43712.419444444444</v>
      </c>
      <c r="J7902" s="8" t="s">
        <v>2737</v>
      </c>
      <c r="K7902">
        <v>259</v>
      </c>
      <c r="L7902">
        <v>785</v>
      </c>
    </row>
    <row r="7903" spans="1:15" hidden="1" x14ac:dyDescent="0.25">
      <c r="A7903" t="s">
        <v>2624</v>
      </c>
      <c r="B7903" t="s">
        <v>3252</v>
      </c>
      <c r="C7903" t="s">
        <v>2622</v>
      </c>
      <c r="D7903">
        <v>19646.54</v>
      </c>
      <c r="E7903">
        <v>10</v>
      </c>
      <c r="F7903" t="s">
        <v>2737</v>
      </c>
      <c r="G7903">
        <v>25920459</v>
      </c>
      <c r="H7903" t="s">
        <v>2801</v>
      </c>
      <c r="I7903" s="9">
        <v>43712.419444444444</v>
      </c>
      <c r="J7903" s="8" t="s">
        <v>2737</v>
      </c>
      <c r="K7903">
        <v>259</v>
      </c>
      <c r="L7903">
        <v>785</v>
      </c>
    </row>
    <row r="7904" spans="1:15" hidden="1" x14ac:dyDescent="0.25">
      <c r="A7904" t="s">
        <v>2624</v>
      </c>
      <c r="B7904" t="s">
        <v>3252</v>
      </c>
      <c r="C7904" t="s">
        <v>2622</v>
      </c>
      <c r="D7904">
        <v>19646.54</v>
      </c>
      <c r="E7904">
        <v>13</v>
      </c>
      <c r="F7904">
        <v>23733</v>
      </c>
      <c r="G7904">
        <v>25923733</v>
      </c>
      <c r="H7904" t="s">
        <v>2794</v>
      </c>
      <c r="I7904" s="9">
        <v>43712.419444444444</v>
      </c>
      <c r="J7904" s="8" t="s">
        <v>2737</v>
      </c>
      <c r="K7904">
        <v>259</v>
      </c>
      <c r="L7904">
        <v>785</v>
      </c>
    </row>
    <row r="7905" spans="1:13" hidden="1" x14ac:dyDescent="0.25">
      <c r="A7905" t="s">
        <v>2624</v>
      </c>
      <c r="B7905" t="s">
        <v>3252</v>
      </c>
      <c r="C7905" t="s">
        <v>2622</v>
      </c>
      <c r="D7905">
        <v>19646.54</v>
      </c>
      <c r="E7905">
        <v>6</v>
      </c>
      <c r="F7905" t="s">
        <v>2737</v>
      </c>
      <c r="G7905">
        <v>25932661</v>
      </c>
      <c r="H7905" t="s">
        <v>2805</v>
      </c>
      <c r="I7905" s="9">
        <v>43712.419444444444</v>
      </c>
      <c r="J7905" s="8" t="s">
        <v>2737</v>
      </c>
      <c r="K7905">
        <v>259</v>
      </c>
      <c r="L7905">
        <v>785</v>
      </c>
    </row>
    <row r="7906" spans="1:13" hidden="1" x14ac:dyDescent="0.25">
      <c r="A7906" t="s">
        <v>2624</v>
      </c>
      <c r="B7906" t="s">
        <v>3252</v>
      </c>
      <c r="C7906" t="s">
        <v>2622</v>
      </c>
      <c r="D7906">
        <v>19646.54</v>
      </c>
      <c r="E7906">
        <v>13</v>
      </c>
      <c r="F7906">
        <v>23733</v>
      </c>
      <c r="G7906">
        <v>25923733</v>
      </c>
      <c r="H7906" t="s">
        <v>2794</v>
      </c>
      <c r="I7906" s="9">
        <v>43712.419444444444</v>
      </c>
      <c r="J7906" s="8" t="s">
        <v>2737</v>
      </c>
      <c r="K7906">
        <v>259</v>
      </c>
      <c r="L7906">
        <v>785</v>
      </c>
    </row>
    <row r="7907" spans="1:13" hidden="1" x14ac:dyDescent="0.25">
      <c r="A7907" t="s">
        <v>2624</v>
      </c>
      <c r="B7907" t="s">
        <v>3252</v>
      </c>
      <c r="C7907" t="s">
        <v>2622</v>
      </c>
      <c r="D7907">
        <v>19646.54</v>
      </c>
      <c r="E7907">
        <v>5</v>
      </c>
      <c r="F7907">
        <v>20227</v>
      </c>
      <c r="G7907">
        <v>25920227</v>
      </c>
      <c r="H7907" t="s">
        <v>2797</v>
      </c>
      <c r="I7907" s="9">
        <v>43712.419444444444</v>
      </c>
      <c r="J7907" s="8" t="s">
        <v>2737</v>
      </c>
      <c r="K7907">
        <v>259</v>
      </c>
      <c r="L7907">
        <v>785</v>
      </c>
    </row>
    <row r="7908" spans="1:13" hidden="1" x14ac:dyDescent="0.25">
      <c r="A7908" t="s">
        <v>2624</v>
      </c>
      <c r="B7908" t="s">
        <v>3252</v>
      </c>
      <c r="C7908" t="s">
        <v>2622</v>
      </c>
      <c r="D7908">
        <v>19646.54</v>
      </c>
      <c r="E7908">
        <v>1200</v>
      </c>
      <c r="F7908">
        <v>50499</v>
      </c>
      <c r="G7908">
        <v>11250499</v>
      </c>
      <c r="H7908" t="s">
        <v>2807</v>
      </c>
      <c r="I7908" s="9">
        <v>43712.419444444444</v>
      </c>
      <c r="J7908" s="8" t="s">
        <v>2737</v>
      </c>
      <c r="K7908">
        <v>112</v>
      </c>
      <c r="L7908">
        <v>785</v>
      </c>
      <c r="M7908" s="19">
        <v>1255</v>
      </c>
    </row>
    <row r="7909" spans="1:13" hidden="1" x14ac:dyDescent="0.25">
      <c r="A7909" t="s">
        <v>2624</v>
      </c>
      <c r="B7909" t="s">
        <v>3252</v>
      </c>
      <c r="C7909" t="s">
        <v>2622</v>
      </c>
      <c r="D7909">
        <v>19646.54</v>
      </c>
      <c r="E7909">
        <v>27.34</v>
      </c>
      <c r="F7909" t="s">
        <v>2737</v>
      </c>
      <c r="G7909">
        <v>27013399</v>
      </c>
      <c r="H7909" t="s">
        <v>2739</v>
      </c>
      <c r="I7909" s="9">
        <v>43712.419444444444</v>
      </c>
      <c r="J7909" s="8" t="s">
        <v>2737</v>
      </c>
      <c r="K7909">
        <v>270</v>
      </c>
      <c r="L7909">
        <v>785</v>
      </c>
    </row>
    <row r="7910" spans="1:13" hidden="1" x14ac:dyDescent="0.25">
      <c r="A7910" t="s">
        <v>2624</v>
      </c>
      <c r="B7910" t="s">
        <v>3252</v>
      </c>
      <c r="C7910" t="s">
        <v>2622</v>
      </c>
      <c r="D7910">
        <v>19646.54</v>
      </c>
      <c r="E7910">
        <v>46</v>
      </c>
      <c r="F7910">
        <v>85025</v>
      </c>
      <c r="G7910">
        <v>30032110</v>
      </c>
      <c r="H7910" t="s">
        <v>2776</v>
      </c>
      <c r="I7910" s="9">
        <v>43712.419444444444</v>
      </c>
      <c r="J7910" s="8" t="s">
        <v>2737</v>
      </c>
      <c r="K7910">
        <v>300</v>
      </c>
      <c r="L7910">
        <v>785</v>
      </c>
      <c r="M7910" s="19">
        <v>49</v>
      </c>
    </row>
    <row r="7911" spans="1:13" hidden="1" x14ac:dyDescent="0.25">
      <c r="A7911" t="s">
        <v>2624</v>
      </c>
      <c r="B7911" t="s">
        <v>3252</v>
      </c>
      <c r="C7911" t="s">
        <v>2622</v>
      </c>
      <c r="D7911">
        <v>19646.54</v>
      </c>
      <c r="E7911">
        <v>15</v>
      </c>
      <c r="F7911">
        <v>32107</v>
      </c>
      <c r="G7911">
        <v>30032107</v>
      </c>
      <c r="H7911" t="s">
        <v>2779</v>
      </c>
      <c r="I7911" s="9">
        <v>43712.419444444444</v>
      </c>
      <c r="J7911" s="8" t="s">
        <v>2737</v>
      </c>
      <c r="K7911">
        <v>300</v>
      </c>
      <c r="L7911">
        <v>785</v>
      </c>
      <c r="M7911" s="19">
        <v>16</v>
      </c>
    </row>
    <row r="7912" spans="1:13" hidden="1" x14ac:dyDescent="0.25">
      <c r="A7912" t="s">
        <v>2624</v>
      </c>
      <c r="B7912" t="s">
        <v>3252</v>
      </c>
      <c r="C7912" t="s">
        <v>2622</v>
      </c>
      <c r="D7912">
        <v>19646.54</v>
      </c>
      <c r="E7912">
        <v>1200</v>
      </c>
      <c r="F7912">
        <v>50499</v>
      </c>
      <c r="G7912">
        <v>11250499</v>
      </c>
      <c r="H7912" t="s">
        <v>2807</v>
      </c>
      <c r="I7912" s="9">
        <v>43712.419444444444</v>
      </c>
      <c r="J7912" s="8" t="s">
        <v>2737</v>
      </c>
      <c r="K7912">
        <v>112</v>
      </c>
      <c r="L7912">
        <v>785</v>
      </c>
      <c r="M7912" s="19">
        <v>1255</v>
      </c>
    </row>
    <row r="7913" spans="1:13" hidden="1" x14ac:dyDescent="0.25">
      <c r="A7913" t="s">
        <v>2624</v>
      </c>
      <c r="B7913" t="s">
        <v>3252</v>
      </c>
      <c r="C7913" t="s">
        <v>2622</v>
      </c>
      <c r="D7913">
        <v>19646.54</v>
      </c>
      <c r="E7913">
        <v>10</v>
      </c>
      <c r="F7913" t="s">
        <v>2737</v>
      </c>
      <c r="G7913">
        <v>25920459</v>
      </c>
      <c r="H7913" t="s">
        <v>2801</v>
      </c>
      <c r="I7913" s="9">
        <v>43712.419444444444</v>
      </c>
      <c r="J7913" s="8" t="s">
        <v>2737</v>
      </c>
      <c r="K7913">
        <v>259</v>
      </c>
      <c r="L7913">
        <v>785</v>
      </c>
    </row>
    <row r="7914" spans="1:13" hidden="1" x14ac:dyDescent="0.25">
      <c r="A7914" t="s">
        <v>2624</v>
      </c>
      <c r="B7914" t="s">
        <v>3252</v>
      </c>
      <c r="C7914" t="s">
        <v>2622</v>
      </c>
      <c r="D7914">
        <v>19646.54</v>
      </c>
      <c r="E7914">
        <v>6</v>
      </c>
      <c r="F7914" t="s">
        <v>2737</v>
      </c>
      <c r="G7914">
        <v>25932661</v>
      </c>
      <c r="H7914" t="s">
        <v>2805</v>
      </c>
      <c r="I7914" s="9">
        <v>43712.419444444444</v>
      </c>
      <c r="J7914" s="8" t="s">
        <v>2737</v>
      </c>
      <c r="K7914">
        <v>259</v>
      </c>
      <c r="L7914">
        <v>785</v>
      </c>
    </row>
    <row r="7915" spans="1:13" hidden="1" x14ac:dyDescent="0.25">
      <c r="A7915" t="s">
        <v>2624</v>
      </c>
      <c r="B7915" t="s">
        <v>3252</v>
      </c>
      <c r="C7915" t="s">
        <v>2622</v>
      </c>
      <c r="D7915">
        <v>19646.54</v>
      </c>
      <c r="E7915">
        <v>13</v>
      </c>
      <c r="F7915">
        <v>23733</v>
      </c>
      <c r="G7915">
        <v>25923733</v>
      </c>
      <c r="H7915" t="s">
        <v>2794</v>
      </c>
      <c r="I7915" s="9">
        <v>43712.419444444444</v>
      </c>
      <c r="J7915" s="8" t="s">
        <v>2737</v>
      </c>
      <c r="K7915">
        <v>259</v>
      </c>
      <c r="L7915">
        <v>785</v>
      </c>
    </row>
    <row r="7916" spans="1:13" hidden="1" x14ac:dyDescent="0.25">
      <c r="A7916" t="s">
        <v>2624</v>
      </c>
      <c r="B7916" t="s">
        <v>3252</v>
      </c>
      <c r="C7916" t="s">
        <v>2622</v>
      </c>
      <c r="D7916">
        <v>19646.54</v>
      </c>
      <c r="E7916">
        <v>13</v>
      </c>
      <c r="F7916">
        <v>23733</v>
      </c>
      <c r="G7916">
        <v>25923733</v>
      </c>
      <c r="H7916" t="s">
        <v>2794</v>
      </c>
      <c r="I7916" s="9">
        <v>43712.419444444444</v>
      </c>
      <c r="J7916" s="8" t="s">
        <v>2737</v>
      </c>
      <c r="K7916">
        <v>259</v>
      </c>
      <c r="L7916">
        <v>785</v>
      </c>
    </row>
    <row r="7917" spans="1:13" hidden="1" x14ac:dyDescent="0.25">
      <c r="A7917" t="s">
        <v>2624</v>
      </c>
      <c r="B7917" t="s">
        <v>3252</v>
      </c>
      <c r="C7917" t="s">
        <v>2622</v>
      </c>
      <c r="D7917">
        <v>19646.54</v>
      </c>
      <c r="E7917">
        <v>6</v>
      </c>
      <c r="F7917" t="s">
        <v>2737</v>
      </c>
      <c r="G7917">
        <v>25932661</v>
      </c>
      <c r="H7917" t="s">
        <v>2805</v>
      </c>
      <c r="I7917" s="9">
        <v>43712.419444444444</v>
      </c>
      <c r="J7917" s="8" t="s">
        <v>2737</v>
      </c>
      <c r="K7917">
        <v>259</v>
      </c>
      <c r="L7917">
        <v>785</v>
      </c>
    </row>
    <row r="7918" spans="1:13" hidden="1" x14ac:dyDescent="0.25">
      <c r="A7918" t="s">
        <v>2624</v>
      </c>
      <c r="B7918" t="s">
        <v>3252</v>
      </c>
      <c r="C7918" t="s">
        <v>2622</v>
      </c>
      <c r="D7918">
        <v>19646.54</v>
      </c>
      <c r="E7918">
        <v>13</v>
      </c>
      <c r="F7918">
        <v>23733</v>
      </c>
      <c r="G7918">
        <v>25923733</v>
      </c>
      <c r="H7918" t="s">
        <v>2794</v>
      </c>
      <c r="I7918" s="9">
        <v>43712.419444444444</v>
      </c>
      <c r="J7918" s="8" t="s">
        <v>2737</v>
      </c>
      <c r="K7918">
        <v>259</v>
      </c>
      <c r="L7918">
        <v>785</v>
      </c>
    </row>
    <row r="7919" spans="1:13" hidden="1" x14ac:dyDescent="0.25">
      <c r="A7919" t="s">
        <v>2624</v>
      </c>
      <c r="B7919" t="s">
        <v>3252</v>
      </c>
      <c r="C7919" t="s">
        <v>2622</v>
      </c>
      <c r="D7919">
        <v>19646.54</v>
      </c>
      <c r="E7919">
        <v>5</v>
      </c>
      <c r="F7919">
        <v>20227</v>
      </c>
      <c r="G7919">
        <v>25920227</v>
      </c>
      <c r="H7919" t="s">
        <v>2797</v>
      </c>
      <c r="I7919" s="9">
        <v>43712.419444444444</v>
      </c>
      <c r="J7919" s="8" t="s">
        <v>2737</v>
      </c>
      <c r="K7919">
        <v>259</v>
      </c>
      <c r="L7919">
        <v>785</v>
      </c>
    </row>
    <row r="7920" spans="1:13" hidden="1" x14ac:dyDescent="0.25">
      <c r="A7920" t="s">
        <v>2696</v>
      </c>
      <c r="B7920" t="s">
        <v>2695</v>
      </c>
      <c r="C7920" t="s">
        <v>2694</v>
      </c>
      <c r="D7920">
        <v>13320.32</v>
      </c>
      <c r="E7920">
        <v>15</v>
      </c>
      <c r="F7920">
        <v>32107</v>
      </c>
      <c r="G7920">
        <v>30032107</v>
      </c>
      <c r="H7920" t="s">
        <v>2779</v>
      </c>
      <c r="I7920" s="9">
        <v>43723.798611111109</v>
      </c>
      <c r="J7920" s="8" t="s">
        <v>2737</v>
      </c>
      <c r="K7920">
        <v>300</v>
      </c>
      <c r="L7920">
        <v>806</v>
      </c>
      <c r="M7920" s="19">
        <v>16</v>
      </c>
    </row>
    <row r="7921" spans="1:15" hidden="1" x14ac:dyDescent="0.25">
      <c r="A7921" t="s">
        <v>2696</v>
      </c>
      <c r="B7921" t="s">
        <v>2695</v>
      </c>
      <c r="C7921" t="s">
        <v>2694</v>
      </c>
      <c r="D7921">
        <v>13320.32</v>
      </c>
      <c r="E7921">
        <v>6</v>
      </c>
      <c r="F7921">
        <v>20732</v>
      </c>
      <c r="G7921">
        <v>25920732</v>
      </c>
      <c r="H7921" t="s">
        <v>3142</v>
      </c>
      <c r="I7921" s="9">
        <v>43723.798611111109</v>
      </c>
      <c r="J7921" s="8" t="s">
        <v>2737</v>
      </c>
      <c r="K7921">
        <v>259</v>
      </c>
      <c r="L7921">
        <v>806</v>
      </c>
    </row>
    <row r="7922" spans="1:15" hidden="1" x14ac:dyDescent="0.25">
      <c r="A7922" t="s">
        <v>2696</v>
      </c>
      <c r="B7922" t="s">
        <v>2695</v>
      </c>
      <c r="C7922" t="s">
        <v>2694</v>
      </c>
      <c r="D7922">
        <v>13320.32</v>
      </c>
      <c r="E7922">
        <v>6</v>
      </c>
      <c r="F7922" t="s">
        <v>2737</v>
      </c>
      <c r="G7922">
        <v>25932661</v>
      </c>
      <c r="H7922" t="s">
        <v>2805</v>
      </c>
      <c r="I7922" s="9">
        <v>43723.798611111109</v>
      </c>
      <c r="J7922" s="8" t="s">
        <v>2737</v>
      </c>
      <c r="K7922">
        <v>259</v>
      </c>
      <c r="L7922">
        <v>806</v>
      </c>
    </row>
    <row r="7923" spans="1:15" hidden="1" x14ac:dyDescent="0.25">
      <c r="A7923" t="s">
        <v>2696</v>
      </c>
      <c r="B7923" t="s">
        <v>2695</v>
      </c>
      <c r="C7923" t="s">
        <v>2694</v>
      </c>
      <c r="D7923">
        <v>13320.32</v>
      </c>
      <c r="E7923">
        <v>5</v>
      </c>
      <c r="F7923">
        <v>20278</v>
      </c>
      <c r="G7923">
        <v>25920278</v>
      </c>
      <c r="H7923" t="s">
        <v>2798</v>
      </c>
      <c r="I7923" s="9">
        <v>43723.798611111109</v>
      </c>
      <c r="J7923" s="8" t="s">
        <v>2737</v>
      </c>
      <c r="K7923">
        <v>259</v>
      </c>
      <c r="L7923">
        <v>806</v>
      </c>
    </row>
    <row r="7924" spans="1:15" hidden="1" x14ac:dyDescent="0.25">
      <c r="A7924" t="s">
        <v>2696</v>
      </c>
      <c r="B7924" t="s">
        <v>2695</v>
      </c>
      <c r="C7924" t="s">
        <v>2694</v>
      </c>
      <c r="D7924">
        <v>13320.32</v>
      </c>
      <c r="E7924">
        <v>6</v>
      </c>
      <c r="F7924">
        <v>20732</v>
      </c>
      <c r="G7924">
        <v>25920732</v>
      </c>
      <c r="H7924" t="s">
        <v>3142</v>
      </c>
      <c r="I7924" s="9">
        <v>43723.798611111109</v>
      </c>
      <c r="J7924" s="8" t="s">
        <v>2737</v>
      </c>
      <c r="K7924">
        <v>259</v>
      </c>
      <c r="L7924">
        <v>806</v>
      </c>
    </row>
    <row r="7925" spans="1:15" hidden="1" x14ac:dyDescent="0.25">
      <c r="A7925" t="s">
        <v>2696</v>
      </c>
      <c r="B7925" t="s">
        <v>2695</v>
      </c>
      <c r="C7925" t="s">
        <v>2694</v>
      </c>
      <c r="D7925">
        <v>13320.32</v>
      </c>
      <c r="E7925">
        <v>5</v>
      </c>
      <c r="F7925">
        <v>20227</v>
      </c>
      <c r="G7925">
        <v>25920227</v>
      </c>
      <c r="H7925" t="s">
        <v>2797</v>
      </c>
      <c r="I7925" s="9">
        <v>43723.798611111109</v>
      </c>
      <c r="J7925" s="8" t="s">
        <v>2737</v>
      </c>
      <c r="K7925">
        <v>259</v>
      </c>
      <c r="L7925">
        <v>806</v>
      </c>
    </row>
    <row r="7926" spans="1:15" hidden="1" x14ac:dyDescent="0.25">
      <c r="A7926" t="s">
        <v>2696</v>
      </c>
      <c r="B7926" t="s">
        <v>2695</v>
      </c>
      <c r="C7926" t="s">
        <v>2694</v>
      </c>
      <c r="D7926">
        <v>13320.32</v>
      </c>
      <c r="E7926">
        <v>690</v>
      </c>
      <c r="F7926" t="s">
        <v>2737</v>
      </c>
      <c r="G7926">
        <v>71017003</v>
      </c>
      <c r="H7926" t="s">
        <v>2856</v>
      </c>
      <c r="I7926" s="9">
        <v>43723.798611111109</v>
      </c>
      <c r="J7926" s="8" t="s">
        <v>2737</v>
      </c>
      <c r="K7926">
        <v>710</v>
      </c>
      <c r="L7926">
        <v>806</v>
      </c>
      <c r="M7926" s="19">
        <v>722</v>
      </c>
    </row>
    <row r="7927" spans="1:15" hidden="1" x14ac:dyDescent="0.25">
      <c r="A7927" t="s">
        <v>2696</v>
      </c>
      <c r="B7927" t="s">
        <v>2695</v>
      </c>
      <c r="C7927" t="s">
        <v>2694</v>
      </c>
      <c r="D7927">
        <v>13320.32</v>
      </c>
      <c r="E7927">
        <v>40</v>
      </c>
      <c r="F7927">
        <v>93041</v>
      </c>
      <c r="G7927">
        <v>73050518</v>
      </c>
      <c r="H7927" t="s">
        <v>2854</v>
      </c>
      <c r="I7927" s="9">
        <v>43723.798611111109</v>
      </c>
      <c r="J7927" s="8" t="s">
        <v>2737</v>
      </c>
      <c r="K7927">
        <v>730</v>
      </c>
      <c r="L7927">
        <v>806</v>
      </c>
      <c r="M7927" s="19">
        <v>42</v>
      </c>
    </row>
    <row r="7928" spans="1:15" hidden="1" x14ac:dyDescent="0.25">
      <c r="A7928" t="s">
        <v>2696</v>
      </c>
      <c r="B7928" t="s">
        <v>2695</v>
      </c>
      <c r="C7928" t="s">
        <v>2694</v>
      </c>
      <c r="D7928">
        <v>13320.32</v>
      </c>
      <c r="E7928">
        <v>96</v>
      </c>
      <c r="F7928" t="s">
        <v>2737</v>
      </c>
      <c r="G7928">
        <v>72150535</v>
      </c>
      <c r="H7928" t="s">
        <v>2855</v>
      </c>
      <c r="I7928" s="9">
        <v>43723.798611111109</v>
      </c>
      <c r="J7928" s="8" t="s">
        <v>2737</v>
      </c>
      <c r="K7928">
        <v>721</v>
      </c>
      <c r="L7928">
        <v>806</v>
      </c>
      <c r="M7928" s="19">
        <v>101</v>
      </c>
      <c r="N7928">
        <f t="shared" ref="N7928:N7929" si="32">E7928/96</f>
        <v>1</v>
      </c>
      <c r="O7928" s="19">
        <f t="shared" ref="O7928:O7929" si="33">N7928*M7928</f>
        <v>101</v>
      </c>
    </row>
    <row r="7929" spans="1:15" hidden="1" x14ac:dyDescent="0.25">
      <c r="A7929" t="s">
        <v>2696</v>
      </c>
      <c r="B7929" t="s">
        <v>2695</v>
      </c>
      <c r="C7929" t="s">
        <v>2694</v>
      </c>
      <c r="D7929">
        <v>13320.32</v>
      </c>
      <c r="E7929">
        <v>2112</v>
      </c>
      <c r="F7929" t="s">
        <v>2737</v>
      </c>
      <c r="G7929">
        <v>72150535</v>
      </c>
      <c r="H7929" t="s">
        <v>2855</v>
      </c>
      <c r="I7929" s="9">
        <v>43723.798611111109</v>
      </c>
      <c r="J7929" s="8" t="s">
        <v>2737</v>
      </c>
      <c r="K7929">
        <v>721</v>
      </c>
      <c r="L7929">
        <v>806</v>
      </c>
      <c r="M7929" s="19">
        <v>101</v>
      </c>
      <c r="N7929">
        <f t="shared" si="32"/>
        <v>22</v>
      </c>
      <c r="O7929" s="19">
        <f t="shared" si="33"/>
        <v>2222</v>
      </c>
    </row>
    <row r="7930" spans="1:15" hidden="1" x14ac:dyDescent="0.25">
      <c r="A7930" t="s">
        <v>2696</v>
      </c>
      <c r="B7930" t="s">
        <v>2695</v>
      </c>
      <c r="C7930" t="s">
        <v>2694</v>
      </c>
      <c r="D7930">
        <v>13320.32</v>
      </c>
      <c r="E7930">
        <v>75</v>
      </c>
      <c r="F7930">
        <v>50540</v>
      </c>
      <c r="G7930">
        <v>46050540</v>
      </c>
      <c r="H7930" t="s">
        <v>2851</v>
      </c>
      <c r="I7930" s="9">
        <v>43723.798611111109</v>
      </c>
      <c r="J7930" s="8" t="s">
        <v>2737</v>
      </c>
      <c r="K7930">
        <v>460</v>
      </c>
      <c r="L7930">
        <v>806</v>
      </c>
      <c r="M7930" s="19">
        <v>79</v>
      </c>
    </row>
    <row r="7931" spans="1:15" hidden="1" x14ac:dyDescent="0.25">
      <c r="A7931" t="s">
        <v>2696</v>
      </c>
      <c r="B7931" t="s">
        <v>2695</v>
      </c>
      <c r="C7931" t="s">
        <v>2694</v>
      </c>
      <c r="D7931">
        <v>13320.32</v>
      </c>
      <c r="E7931">
        <v>28</v>
      </c>
      <c r="F7931">
        <v>86592</v>
      </c>
      <c r="G7931">
        <v>30032010</v>
      </c>
      <c r="H7931" t="s">
        <v>2832</v>
      </c>
      <c r="I7931" s="9">
        <v>43723.798611111109</v>
      </c>
      <c r="J7931" s="8" t="s">
        <v>2737</v>
      </c>
      <c r="K7931">
        <v>300</v>
      </c>
      <c r="L7931">
        <v>806</v>
      </c>
      <c r="M7931" s="19">
        <v>30</v>
      </c>
    </row>
    <row r="7932" spans="1:15" hidden="1" x14ac:dyDescent="0.25">
      <c r="A7932" t="s">
        <v>2696</v>
      </c>
      <c r="B7932" t="s">
        <v>2695</v>
      </c>
      <c r="C7932" t="s">
        <v>2694</v>
      </c>
      <c r="D7932">
        <v>13320.32</v>
      </c>
      <c r="E7932">
        <v>522</v>
      </c>
      <c r="F7932">
        <v>59899</v>
      </c>
      <c r="G7932">
        <v>72050506</v>
      </c>
      <c r="H7932" t="s">
        <v>2852</v>
      </c>
      <c r="I7932" s="9">
        <v>43723.798611111109</v>
      </c>
      <c r="J7932" s="8" t="s">
        <v>2737</v>
      </c>
      <c r="K7932">
        <v>720</v>
      </c>
      <c r="L7932">
        <v>806</v>
      </c>
      <c r="M7932" s="19">
        <v>547</v>
      </c>
    </row>
    <row r="7933" spans="1:15" hidden="1" x14ac:dyDescent="0.25">
      <c r="A7933" t="s">
        <v>2696</v>
      </c>
      <c r="B7933" t="s">
        <v>2695</v>
      </c>
      <c r="C7933" t="s">
        <v>2694</v>
      </c>
      <c r="D7933">
        <v>13320.32</v>
      </c>
      <c r="E7933">
        <v>6</v>
      </c>
      <c r="F7933">
        <v>23780</v>
      </c>
      <c r="G7933">
        <v>25923780</v>
      </c>
      <c r="H7933" t="s">
        <v>2810</v>
      </c>
      <c r="I7933" s="9">
        <v>43723.798611111109</v>
      </c>
      <c r="J7933" s="8" t="s">
        <v>2737</v>
      </c>
      <c r="K7933">
        <v>259</v>
      </c>
      <c r="L7933">
        <v>806</v>
      </c>
    </row>
    <row r="7934" spans="1:15" hidden="1" x14ac:dyDescent="0.25">
      <c r="A7934" t="s">
        <v>2696</v>
      </c>
      <c r="B7934" t="s">
        <v>2695</v>
      </c>
      <c r="C7934" t="s">
        <v>2694</v>
      </c>
      <c r="D7934">
        <v>13320.32</v>
      </c>
      <c r="E7934">
        <v>6</v>
      </c>
      <c r="F7934" t="s">
        <v>2737</v>
      </c>
      <c r="G7934">
        <v>25932661</v>
      </c>
      <c r="H7934" t="s">
        <v>2805</v>
      </c>
      <c r="I7934" s="9">
        <v>43723.798611111109</v>
      </c>
      <c r="J7934" s="8" t="s">
        <v>2737</v>
      </c>
      <c r="K7934">
        <v>259</v>
      </c>
      <c r="L7934">
        <v>806</v>
      </c>
    </row>
    <row r="7935" spans="1:15" hidden="1" x14ac:dyDescent="0.25">
      <c r="A7935" t="s">
        <v>2696</v>
      </c>
      <c r="B7935" t="s">
        <v>2695</v>
      </c>
      <c r="C7935" t="s">
        <v>2694</v>
      </c>
      <c r="D7935">
        <v>13320.32</v>
      </c>
      <c r="E7935">
        <v>5</v>
      </c>
      <c r="F7935">
        <v>20227</v>
      </c>
      <c r="G7935">
        <v>25920227</v>
      </c>
      <c r="H7935" t="s">
        <v>2797</v>
      </c>
      <c r="I7935" s="9">
        <v>43723.798611111109</v>
      </c>
      <c r="J7935" s="8" t="s">
        <v>2737</v>
      </c>
      <c r="K7935">
        <v>259</v>
      </c>
      <c r="L7935">
        <v>806</v>
      </c>
    </row>
    <row r="7936" spans="1:15" hidden="1" x14ac:dyDescent="0.25">
      <c r="A7936" t="s">
        <v>2696</v>
      </c>
      <c r="B7936" t="s">
        <v>2695</v>
      </c>
      <c r="C7936" t="s">
        <v>2694</v>
      </c>
      <c r="D7936">
        <v>13320.32</v>
      </c>
      <c r="E7936">
        <v>5</v>
      </c>
      <c r="F7936">
        <v>20278</v>
      </c>
      <c r="G7936">
        <v>25920278</v>
      </c>
      <c r="H7936" t="s">
        <v>2798</v>
      </c>
      <c r="I7936" s="9">
        <v>43723.798611111109</v>
      </c>
      <c r="J7936" s="8" t="s">
        <v>2737</v>
      </c>
      <c r="K7936">
        <v>259</v>
      </c>
      <c r="L7936">
        <v>806</v>
      </c>
    </row>
    <row r="7937" spans="1:13" hidden="1" x14ac:dyDescent="0.25">
      <c r="A7937" t="s">
        <v>2696</v>
      </c>
      <c r="B7937" t="s">
        <v>2695</v>
      </c>
      <c r="C7937" t="s">
        <v>2694</v>
      </c>
      <c r="D7937">
        <v>13320.32</v>
      </c>
      <c r="E7937">
        <v>6</v>
      </c>
      <c r="F7937">
        <v>20732</v>
      </c>
      <c r="G7937">
        <v>25920732</v>
      </c>
      <c r="H7937" t="s">
        <v>3142</v>
      </c>
      <c r="I7937" s="9">
        <v>43723.798611111109</v>
      </c>
      <c r="J7937" s="8" t="s">
        <v>2737</v>
      </c>
      <c r="K7937">
        <v>259</v>
      </c>
      <c r="L7937">
        <v>806</v>
      </c>
    </row>
    <row r="7938" spans="1:13" hidden="1" x14ac:dyDescent="0.25">
      <c r="A7938" t="s">
        <v>2696</v>
      </c>
      <c r="B7938" t="s">
        <v>2695</v>
      </c>
      <c r="C7938" t="s">
        <v>2694</v>
      </c>
      <c r="D7938">
        <v>13320.32</v>
      </c>
      <c r="E7938">
        <v>5</v>
      </c>
      <c r="F7938" t="s">
        <v>2737</v>
      </c>
      <c r="G7938">
        <v>25920459</v>
      </c>
      <c r="H7938" t="s">
        <v>2801</v>
      </c>
      <c r="I7938" s="9">
        <v>43723.798611111109</v>
      </c>
      <c r="J7938" s="8" t="s">
        <v>2737</v>
      </c>
      <c r="K7938">
        <v>259</v>
      </c>
      <c r="L7938">
        <v>806</v>
      </c>
    </row>
    <row r="7939" spans="1:13" hidden="1" x14ac:dyDescent="0.25">
      <c r="A7939" t="s">
        <v>2696</v>
      </c>
      <c r="B7939" t="s">
        <v>2695</v>
      </c>
      <c r="C7939" t="s">
        <v>2694</v>
      </c>
      <c r="D7939">
        <v>13320.32</v>
      </c>
      <c r="E7939">
        <v>6</v>
      </c>
      <c r="F7939" t="s">
        <v>2737</v>
      </c>
      <c r="G7939">
        <v>25932661</v>
      </c>
      <c r="H7939" t="s">
        <v>2805</v>
      </c>
      <c r="I7939" s="9">
        <v>43723.798611111109</v>
      </c>
      <c r="J7939" s="8" t="s">
        <v>2737</v>
      </c>
      <c r="K7939">
        <v>259</v>
      </c>
      <c r="L7939">
        <v>806</v>
      </c>
    </row>
    <row r="7940" spans="1:13" hidden="1" x14ac:dyDescent="0.25">
      <c r="A7940" t="s">
        <v>2696</v>
      </c>
      <c r="B7940" t="s">
        <v>2695</v>
      </c>
      <c r="C7940" t="s">
        <v>2694</v>
      </c>
      <c r="D7940">
        <v>13320.32</v>
      </c>
      <c r="E7940">
        <v>6</v>
      </c>
      <c r="F7940">
        <v>20732</v>
      </c>
      <c r="G7940">
        <v>25920732</v>
      </c>
      <c r="H7940" t="s">
        <v>3142</v>
      </c>
      <c r="I7940" s="9">
        <v>43723.798611111109</v>
      </c>
      <c r="J7940" s="8" t="s">
        <v>2737</v>
      </c>
      <c r="K7940">
        <v>259</v>
      </c>
      <c r="L7940">
        <v>806</v>
      </c>
    </row>
    <row r="7941" spans="1:13" hidden="1" x14ac:dyDescent="0.25">
      <c r="A7941" t="s">
        <v>2696</v>
      </c>
      <c r="B7941" t="s">
        <v>2695</v>
      </c>
      <c r="C7941" t="s">
        <v>2694</v>
      </c>
      <c r="D7941">
        <v>13320.32</v>
      </c>
      <c r="E7941">
        <v>1200</v>
      </c>
      <c r="F7941">
        <v>50499</v>
      </c>
      <c r="G7941">
        <v>11250499</v>
      </c>
      <c r="H7941" t="s">
        <v>2807</v>
      </c>
      <c r="I7941" s="9">
        <v>43723.798611111109</v>
      </c>
      <c r="J7941" s="8" t="s">
        <v>2737</v>
      </c>
      <c r="K7941">
        <v>112</v>
      </c>
      <c r="L7941">
        <v>806</v>
      </c>
      <c r="M7941" s="19">
        <v>1255</v>
      </c>
    </row>
    <row r="7942" spans="1:13" hidden="1" x14ac:dyDescent="0.25">
      <c r="A7942" t="s">
        <v>2696</v>
      </c>
      <c r="B7942" t="s">
        <v>2695</v>
      </c>
      <c r="C7942" t="s">
        <v>2694</v>
      </c>
      <c r="D7942">
        <v>13320.32</v>
      </c>
      <c r="E7942">
        <v>19</v>
      </c>
      <c r="F7942">
        <v>82962</v>
      </c>
      <c r="G7942">
        <v>30149084</v>
      </c>
      <c r="H7942" t="s">
        <v>2763</v>
      </c>
      <c r="I7942" s="9">
        <v>43723.798611111109</v>
      </c>
      <c r="J7942" s="8" t="s">
        <v>2737</v>
      </c>
      <c r="K7942">
        <v>301</v>
      </c>
      <c r="L7942">
        <v>806</v>
      </c>
      <c r="M7942" s="19">
        <v>20</v>
      </c>
    </row>
    <row r="7943" spans="1:13" hidden="1" x14ac:dyDescent="0.25">
      <c r="A7943" t="s">
        <v>2696</v>
      </c>
      <c r="B7943" t="s">
        <v>2695</v>
      </c>
      <c r="C7943" t="s">
        <v>2694</v>
      </c>
      <c r="D7943">
        <v>13320.32</v>
      </c>
      <c r="E7943">
        <v>11.59</v>
      </c>
      <c r="F7943" t="s">
        <v>2737</v>
      </c>
      <c r="G7943">
        <v>27069212</v>
      </c>
      <c r="H7943" t="s">
        <v>2754</v>
      </c>
      <c r="I7943" s="9">
        <v>43723.798611111109</v>
      </c>
      <c r="J7943" s="8" t="s">
        <v>2737</v>
      </c>
      <c r="K7943">
        <v>270</v>
      </c>
      <c r="L7943">
        <v>806</v>
      </c>
    </row>
    <row r="7944" spans="1:13" hidden="1" x14ac:dyDescent="0.25">
      <c r="A7944" t="s">
        <v>2696</v>
      </c>
      <c r="B7944" t="s">
        <v>2695</v>
      </c>
      <c r="C7944" t="s">
        <v>2694</v>
      </c>
      <c r="D7944">
        <v>13320.32</v>
      </c>
      <c r="E7944">
        <v>21.57</v>
      </c>
      <c r="F7944" t="s">
        <v>2737</v>
      </c>
      <c r="G7944">
        <v>27013399</v>
      </c>
      <c r="H7944" t="s">
        <v>2739</v>
      </c>
      <c r="I7944" s="9">
        <v>43723.798611111109</v>
      </c>
      <c r="J7944" s="8" t="s">
        <v>2737</v>
      </c>
      <c r="K7944">
        <v>270</v>
      </c>
      <c r="L7944">
        <v>806</v>
      </c>
    </row>
    <row r="7945" spans="1:13" hidden="1" x14ac:dyDescent="0.25">
      <c r="A7945" t="s">
        <v>2696</v>
      </c>
      <c r="B7945" t="s">
        <v>2695</v>
      </c>
      <c r="C7945" t="s">
        <v>2694</v>
      </c>
      <c r="D7945">
        <v>13320.32</v>
      </c>
      <c r="E7945">
        <v>21.57</v>
      </c>
      <c r="F7945" t="s">
        <v>2737</v>
      </c>
      <c r="G7945">
        <v>27013399</v>
      </c>
      <c r="H7945" t="s">
        <v>2739</v>
      </c>
      <c r="I7945" s="9">
        <v>43723.798611111109</v>
      </c>
      <c r="J7945" s="8" t="s">
        <v>2737</v>
      </c>
      <c r="K7945">
        <v>270</v>
      </c>
      <c r="L7945">
        <v>806</v>
      </c>
    </row>
    <row r="7946" spans="1:13" hidden="1" x14ac:dyDescent="0.25">
      <c r="A7946" t="s">
        <v>2696</v>
      </c>
      <c r="B7946" t="s">
        <v>2695</v>
      </c>
      <c r="C7946" t="s">
        <v>2694</v>
      </c>
      <c r="D7946">
        <v>13320.32</v>
      </c>
      <c r="E7946">
        <v>10.53</v>
      </c>
      <c r="F7946" t="s">
        <v>2737</v>
      </c>
      <c r="G7946">
        <v>27013394</v>
      </c>
      <c r="H7946" t="s">
        <v>2789</v>
      </c>
      <c r="I7946" s="9">
        <v>43723.798611111109</v>
      </c>
      <c r="J7946" s="8" t="s">
        <v>2737</v>
      </c>
      <c r="K7946">
        <v>270</v>
      </c>
      <c r="L7946">
        <v>806</v>
      </c>
    </row>
    <row r="7947" spans="1:13" hidden="1" x14ac:dyDescent="0.25">
      <c r="A7947" t="s">
        <v>2696</v>
      </c>
      <c r="B7947" t="s">
        <v>2695</v>
      </c>
      <c r="C7947" t="s">
        <v>2694</v>
      </c>
      <c r="D7947">
        <v>13320.32</v>
      </c>
      <c r="E7947">
        <v>7.35</v>
      </c>
      <c r="F7947" t="s">
        <v>2737</v>
      </c>
      <c r="G7947">
        <v>27013392</v>
      </c>
      <c r="H7947" t="s">
        <v>2755</v>
      </c>
      <c r="I7947" s="9">
        <v>43723.798611111109</v>
      </c>
      <c r="J7947" s="8" t="s">
        <v>2737</v>
      </c>
      <c r="K7947">
        <v>270</v>
      </c>
      <c r="L7947">
        <v>806</v>
      </c>
    </row>
    <row r="7948" spans="1:13" hidden="1" x14ac:dyDescent="0.25">
      <c r="A7948" t="s">
        <v>2696</v>
      </c>
      <c r="B7948" t="s">
        <v>2695</v>
      </c>
      <c r="C7948" t="s">
        <v>2694</v>
      </c>
      <c r="D7948">
        <v>13320.32</v>
      </c>
      <c r="E7948">
        <v>7.35</v>
      </c>
      <c r="F7948" t="s">
        <v>2737</v>
      </c>
      <c r="G7948">
        <v>27013392</v>
      </c>
      <c r="H7948" t="s">
        <v>2755</v>
      </c>
      <c r="I7948" s="9">
        <v>43723.798611111109</v>
      </c>
      <c r="J7948" s="8" t="s">
        <v>2737</v>
      </c>
      <c r="K7948">
        <v>270</v>
      </c>
      <c r="L7948">
        <v>806</v>
      </c>
    </row>
    <row r="7949" spans="1:13" hidden="1" x14ac:dyDescent="0.25">
      <c r="A7949" t="s">
        <v>2696</v>
      </c>
      <c r="B7949" t="s">
        <v>2695</v>
      </c>
      <c r="C7949" t="s">
        <v>2694</v>
      </c>
      <c r="D7949">
        <v>13320.32</v>
      </c>
      <c r="E7949">
        <v>7.35</v>
      </c>
      <c r="F7949" t="s">
        <v>2737</v>
      </c>
      <c r="G7949">
        <v>27013392</v>
      </c>
      <c r="H7949" t="s">
        <v>2755</v>
      </c>
      <c r="I7949" s="9">
        <v>43723.798611111109</v>
      </c>
      <c r="J7949" s="8" t="s">
        <v>2737</v>
      </c>
      <c r="K7949">
        <v>270</v>
      </c>
      <c r="L7949">
        <v>806</v>
      </c>
    </row>
    <row r="7950" spans="1:13" hidden="1" x14ac:dyDescent="0.25">
      <c r="A7950" t="s">
        <v>2696</v>
      </c>
      <c r="B7950" t="s">
        <v>2695</v>
      </c>
      <c r="C7950" t="s">
        <v>2694</v>
      </c>
      <c r="D7950">
        <v>13320.32</v>
      </c>
      <c r="E7950">
        <v>7.35</v>
      </c>
      <c r="F7950" t="s">
        <v>2737</v>
      </c>
      <c r="G7950">
        <v>27013393</v>
      </c>
      <c r="H7950" t="s">
        <v>2834</v>
      </c>
      <c r="I7950" s="9">
        <v>43723.798611111109</v>
      </c>
      <c r="J7950" s="8" t="s">
        <v>2737</v>
      </c>
      <c r="K7950">
        <v>270</v>
      </c>
      <c r="L7950">
        <v>806</v>
      </c>
    </row>
    <row r="7951" spans="1:13" hidden="1" x14ac:dyDescent="0.25">
      <c r="A7951" t="s">
        <v>2696</v>
      </c>
      <c r="B7951" t="s">
        <v>2695</v>
      </c>
      <c r="C7951" t="s">
        <v>2694</v>
      </c>
      <c r="D7951">
        <v>13320.32</v>
      </c>
      <c r="E7951">
        <v>7.35</v>
      </c>
      <c r="F7951" t="s">
        <v>2737</v>
      </c>
      <c r="G7951">
        <v>27013393</v>
      </c>
      <c r="H7951" t="s">
        <v>2834</v>
      </c>
      <c r="I7951" s="9">
        <v>43723.798611111109</v>
      </c>
      <c r="J7951" s="8" t="s">
        <v>2737</v>
      </c>
      <c r="K7951">
        <v>270</v>
      </c>
      <c r="L7951">
        <v>806</v>
      </c>
    </row>
    <row r="7952" spans="1:13" hidden="1" x14ac:dyDescent="0.25">
      <c r="A7952" t="s">
        <v>2696</v>
      </c>
      <c r="B7952" t="s">
        <v>2695</v>
      </c>
      <c r="C7952" t="s">
        <v>2694</v>
      </c>
      <c r="D7952">
        <v>13320.32</v>
      </c>
      <c r="E7952">
        <v>11.92</v>
      </c>
      <c r="F7952" t="s">
        <v>2752</v>
      </c>
      <c r="G7952">
        <v>27038238</v>
      </c>
      <c r="H7952" t="s">
        <v>2753</v>
      </c>
      <c r="I7952" s="9">
        <v>43723.798611111109</v>
      </c>
      <c r="J7952" s="8" t="s">
        <v>2737</v>
      </c>
      <c r="K7952">
        <v>270</v>
      </c>
      <c r="L7952">
        <v>806</v>
      </c>
    </row>
    <row r="7953" spans="1:12" hidden="1" x14ac:dyDescent="0.25">
      <c r="A7953" t="s">
        <v>2696</v>
      </c>
      <c r="B7953" t="s">
        <v>2695</v>
      </c>
      <c r="C7953" t="s">
        <v>2694</v>
      </c>
      <c r="D7953">
        <v>13320.32</v>
      </c>
      <c r="E7953">
        <v>11.92</v>
      </c>
      <c r="F7953" t="s">
        <v>2752</v>
      </c>
      <c r="G7953">
        <v>27038238</v>
      </c>
      <c r="H7953" t="s">
        <v>2753</v>
      </c>
      <c r="I7953" s="9">
        <v>43723.798611111109</v>
      </c>
      <c r="J7953" s="8" t="s">
        <v>2737</v>
      </c>
      <c r="K7953">
        <v>270</v>
      </c>
      <c r="L7953">
        <v>806</v>
      </c>
    </row>
    <row r="7954" spans="1:12" hidden="1" x14ac:dyDescent="0.25">
      <c r="A7954" t="s">
        <v>2696</v>
      </c>
      <c r="B7954" t="s">
        <v>2695</v>
      </c>
      <c r="C7954" t="s">
        <v>2694</v>
      </c>
      <c r="D7954">
        <v>13320.32</v>
      </c>
      <c r="E7954">
        <v>5.46</v>
      </c>
      <c r="F7954" t="s">
        <v>2737</v>
      </c>
      <c r="G7954">
        <v>27069165</v>
      </c>
      <c r="H7954" t="s">
        <v>2806</v>
      </c>
      <c r="I7954" s="9">
        <v>43723.798611111109</v>
      </c>
      <c r="J7954" s="8" t="s">
        <v>2737</v>
      </c>
      <c r="K7954">
        <v>270</v>
      </c>
      <c r="L7954">
        <v>806</v>
      </c>
    </row>
    <row r="7955" spans="1:12" hidden="1" x14ac:dyDescent="0.25">
      <c r="A7955" t="s">
        <v>2696</v>
      </c>
      <c r="B7955" t="s">
        <v>2695</v>
      </c>
      <c r="C7955" t="s">
        <v>2694</v>
      </c>
      <c r="D7955">
        <v>13320.32</v>
      </c>
      <c r="E7955">
        <v>8.51</v>
      </c>
      <c r="F7955" t="s">
        <v>2737</v>
      </c>
      <c r="G7955">
        <v>27069171</v>
      </c>
      <c r="H7955" t="s">
        <v>2809</v>
      </c>
      <c r="I7955" s="9">
        <v>43723.798611111109</v>
      </c>
      <c r="J7955" s="8" t="s">
        <v>2737</v>
      </c>
      <c r="K7955">
        <v>270</v>
      </c>
      <c r="L7955">
        <v>806</v>
      </c>
    </row>
    <row r="7956" spans="1:12" hidden="1" x14ac:dyDescent="0.25">
      <c r="A7956" t="s">
        <v>2696</v>
      </c>
      <c r="B7956" t="s">
        <v>2695</v>
      </c>
      <c r="C7956" t="s">
        <v>2694</v>
      </c>
      <c r="D7956">
        <v>13320.32</v>
      </c>
      <c r="E7956">
        <v>8.51</v>
      </c>
      <c r="F7956" t="s">
        <v>2737</v>
      </c>
      <c r="G7956">
        <v>27069171</v>
      </c>
      <c r="H7956" t="s">
        <v>2809</v>
      </c>
      <c r="I7956" s="9">
        <v>43723.798611111109</v>
      </c>
      <c r="J7956" s="8" t="s">
        <v>2737</v>
      </c>
      <c r="K7956">
        <v>270</v>
      </c>
      <c r="L7956">
        <v>806</v>
      </c>
    </row>
    <row r="7957" spans="1:12" hidden="1" x14ac:dyDescent="0.25">
      <c r="A7957" t="s">
        <v>2696</v>
      </c>
      <c r="B7957" t="s">
        <v>2695</v>
      </c>
      <c r="C7957" t="s">
        <v>2694</v>
      </c>
      <c r="D7957">
        <v>13320.32</v>
      </c>
      <c r="E7957">
        <v>8.57</v>
      </c>
      <c r="F7957" t="s">
        <v>2737</v>
      </c>
      <c r="G7957">
        <v>27069276</v>
      </c>
      <c r="H7957" t="s">
        <v>2813</v>
      </c>
      <c r="I7957" s="9">
        <v>43723.798611111109</v>
      </c>
      <c r="J7957" s="8" t="s">
        <v>2737</v>
      </c>
      <c r="K7957">
        <v>270</v>
      </c>
      <c r="L7957">
        <v>806</v>
      </c>
    </row>
    <row r="7958" spans="1:12" hidden="1" x14ac:dyDescent="0.25">
      <c r="A7958" t="s">
        <v>2696</v>
      </c>
      <c r="B7958" t="s">
        <v>2695</v>
      </c>
      <c r="C7958" t="s">
        <v>2694</v>
      </c>
      <c r="D7958">
        <v>13320.32</v>
      </c>
      <c r="E7958">
        <v>40</v>
      </c>
      <c r="F7958" t="s">
        <v>2737</v>
      </c>
      <c r="G7958">
        <v>27013490</v>
      </c>
      <c r="H7958" t="s">
        <v>2814</v>
      </c>
      <c r="I7958" s="9">
        <v>43723.798611111109</v>
      </c>
      <c r="J7958" s="8" t="s">
        <v>2737</v>
      </c>
      <c r="K7958">
        <v>270</v>
      </c>
      <c r="L7958">
        <v>806</v>
      </c>
    </row>
    <row r="7959" spans="1:12" hidden="1" x14ac:dyDescent="0.25">
      <c r="A7959" t="s">
        <v>2696</v>
      </c>
      <c r="B7959" t="s">
        <v>2695</v>
      </c>
      <c r="C7959" t="s">
        <v>2694</v>
      </c>
      <c r="D7959">
        <v>13320.32</v>
      </c>
      <c r="E7959">
        <v>13.89</v>
      </c>
      <c r="F7959" t="s">
        <v>2737</v>
      </c>
      <c r="G7959">
        <v>27250507</v>
      </c>
      <c r="H7959" t="s">
        <v>2815</v>
      </c>
      <c r="I7959" s="9">
        <v>43723.798611111109</v>
      </c>
      <c r="J7959" s="8" t="s">
        <v>2737</v>
      </c>
      <c r="K7959">
        <v>272</v>
      </c>
      <c r="L7959">
        <v>806</v>
      </c>
    </row>
    <row r="7960" spans="1:12" hidden="1" x14ac:dyDescent="0.25">
      <c r="A7960" t="s">
        <v>2696</v>
      </c>
      <c r="B7960" t="s">
        <v>2695</v>
      </c>
      <c r="C7960" t="s">
        <v>2694</v>
      </c>
      <c r="D7960">
        <v>13320.32</v>
      </c>
      <c r="E7960">
        <v>13.89</v>
      </c>
      <c r="F7960" t="s">
        <v>2737</v>
      </c>
      <c r="G7960">
        <v>27250507</v>
      </c>
      <c r="H7960" t="s">
        <v>2815</v>
      </c>
      <c r="I7960" s="9">
        <v>43723.798611111109</v>
      </c>
      <c r="J7960" s="8" t="s">
        <v>2737</v>
      </c>
      <c r="K7960">
        <v>272</v>
      </c>
      <c r="L7960">
        <v>806</v>
      </c>
    </row>
    <row r="7961" spans="1:12" hidden="1" x14ac:dyDescent="0.25">
      <c r="A7961" t="s">
        <v>2696</v>
      </c>
      <c r="B7961" t="s">
        <v>2695</v>
      </c>
      <c r="C7961" t="s">
        <v>2694</v>
      </c>
      <c r="D7961">
        <v>13320.32</v>
      </c>
      <c r="E7961">
        <v>76.5</v>
      </c>
      <c r="F7961" t="s">
        <v>2737</v>
      </c>
      <c r="G7961">
        <v>27050508</v>
      </c>
      <c r="H7961" t="s">
        <v>2816</v>
      </c>
      <c r="I7961" s="9">
        <v>43723.798611111109</v>
      </c>
      <c r="J7961" s="8" t="s">
        <v>2737</v>
      </c>
      <c r="K7961">
        <v>270</v>
      </c>
      <c r="L7961">
        <v>806</v>
      </c>
    </row>
    <row r="7962" spans="1:12" hidden="1" x14ac:dyDescent="0.25">
      <c r="A7962" t="s">
        <v>2696</v>
      </c>
      <c r="B7962" t="s">
        <v>2695</v>
      </c>
      <c r="C7962" t="s">
        <v>2694</v>
      </c>
      <c r="D7962">
        <v>13320.32</v>
      </c>
      <c r="E7962">
        <v>118.81</v>
      </c>
      <c r="F7962" t="s">
        <v>2737</v>
      </c>
      <c r="G7962">
        <v>27250540</v>
      </c>
      <c r="H7962" t="s">
        <v>2817</v>
      </c>
      <c r="I7962" s="9">
        <v>43723.798611111109</v>
      </c>
      <c r="J7962" s="8" t="s">
        <v>2737</v>
      </c>
      <c r="K7962">
        <v>272</v>
      </c>
      <c r="L7962">
        <v>806</v>
      </c>
    </row>
    <row r="7963" spans="1:12" hidden="1" x14ac:dyDescent="0.25">
      <c r="A7963" t="s">
        <v>2696</v>
      </c>
      <c r="B7963" t="s">
        <v>2695</v>
      </c>
      <c r="C7963" t="s">
        <v>2694</v>
      </c>
      <c r="D7963">
        <v>13320.32</v>
      </c>
      <c r="E7963">
        <v>69.72</v>
      </c>
      <c r="F7963" t="s">
        <v>2737</v>
      </c>
      <c r="G7963">
        <v>27250529</v>
      </c>
      <c r="H7963" t="s">
        <v>2818</v>
      </c>
      <c r="I7963" s="9">
        <v>43723.798611111109</v>
      </c>
      <c r="J7963" s="8" t="s">
        <v>2737</v>
      </c>
      <c r="K7963">
        <v>272</v>
      </c>
      <c r="L7963">
        <v>806</v>
      </c>
    </row>
    <row r="7964" spans="1:12" hidden="1" x14ac:dyDescent="0.25">
      <c r="A7964" t="s">
        <v>2696</v>
      </c>
      <c r="B7964" t="s">
        <v>2695</v>
      </c>
      <c r="C7964" t="s">
        <v>2694</v>
      </c>
      <c r="D7964">
        <v>13320.32</v>
      </c>
      <c r="E7964">
        <v>11.02</v>
      </c>
      <c r="F7964" t="s">
        <v>2737</v>
      </c>
      <c r="G7964">
        <v>27210100</v>
      </c>
      <c r="H7964" t="s">
        <v>2750</v>
      </c>
      <c r="I7964" s="9">
        <v>43723.798611111109</v>
      </c>
      <c r="J7964" s="8" t="s">
        <v>2737</v>
      </c>
      <c r="K7964">
        <v>272</v>
      </c>
      <c r="L7964">
        <v>806</v>
      </c>
    </row>
    <row r="7965" spans="1:12" hidden="1" x14ac:dyDescent="0.25">
      <c r="A7965" t="s">
        <v>2696</v>
      </c>
      <c r="B7965" t="s">
        <v>2695</v>
      </c>
      <c r="C7965" t="s">
        <v>2694</v>
      </c>
      <c r="D7965">
        <v>13320.32</v>
      </c>
      <c r="E7965">
        <v>11.02</v>
      </c>
      <c r="F7965" t="s">
        <v>2737</v>
      </c>
      <c r="G7965">
        <v>27210100</v>
      </c>
      <c r="H7965" t="s">
        <v>2750</v>
      </c>
      <c r="I7965" s="9">
        <v>43723.798611111109</v>
      </c>
      <c r="J7965" s="8" t="s">
        <v>2737</v>
      </c>
      <c r="K7965">
        <v>272</v>
      </c>
      <c r="L7965">
        <v>806</v>
      </c>
    </row>
    <row r="7966" spans="1:12" hidden="1" x14ac:dyDescent="0.25">
      <c r="A7966" t="s">
        <v>2696</v>
      </c>
      <c r="B7966" t="s">
        <v>2695</v>
      </c>
      <c r="C7966" t="s">
        <v>2694</v>
      </c>
      <c r="D7966">
        <v>13320.32</v>
      </c>
      <c r="E7966">
        <v>6.74</v>
      </c>
      <c r="F7966" t="s">
        <v>2737</v>
      </c>
      <c r="G7966">
        <v>27210100</v>
      </c>
      <c r="H7966" t="s">
        <v>2750</v>
      </c>
      <c r="I7966" s="9">
        <v>43723.798611111109</v>
      </c>
      <c r="J7966" s="8" t="s">
        <v>2737</v>
      </c>
      <c r="K7966">
        <v>272</v>
      </c>
      <c r="L7966">
        <v>806</v>
      </c>
    </row>
    <row r="7967" spans="1:12" hidden="1" x14ac:dyDescent="0.25">
      <c r="A7967" t="s">
        <v>2696</v>
      </c>
      <c r="B7967" t="s">
        <v>2695</v>
      </c>
      <c r="C7967" t="s">
        <v>2694</v>
      </c>
      <c r="D7967">
        <v>13320.32</v>
      </c>
      <c r="E7967">
        <v>6.74</v>
      </c>
      <c r="F7967" t="s">
        <v>2737</v>
      </c>
      <c r="G7967">
        <v>27210100</v>
      </c>
      <c r="H7967" t="s">
        <v>2750</v>
      </c>
      <c r="I7967" s="9">
        <v>43723.798611111109</v>
      </c>
      <c r="J7967" s="8" t="s">
        <v>2737</v>
      </c>
      <c r="K7967">
        <v>272</v>
      </c>
      <c r="L7967">
        <v>806</v>
      </c>
    </row>
    <row r="7968" spans="1:12" hidden="1" x14ac:dyDescent="0.25">
      <c r="A7968" t="s">
        <v>2696</v>
      </c>
      <c r="B7968" t="s">
        <v>2695</v>
      </c>
      <c r="C7968" t="s">
        <v>2694</v>
      </c>
      <c r="D7968">
        <v>13320.32</v>
      </c>
      <c r="E7968">
        <v>5.46</v>
      </c>
      <c r="F7968" t="s">
        <v>2737</v>
      </c>
      <c r="G7968">
        <v>27210100</v>
      </c>
      <c r="H7968" t="s">
        <v>2750</v>
      </c>
      <c r="I7968" s="9">
        <v>43723.798611111109</v>
      </c>
      <c r="J7968" s="8" t="s">
        <v>2737</v>
      </c>
      <c r="K7968">
        <v>272</v>
      </c>
      <c r="L7968">
        <v>806</v>
      </c>
    </row>
    <row r="7969" spans="1:13" hidden="1" x14ac:dyDescent="0.25">
      <c r="A7969" t="s">
        <v>2696</v>
      </c>
      <c r="B7969" t="s">
        <v>2695</v>
      </c>
      <c r="C7969" t="s">
        <v>2694</v>
      </c>
      <c r="D7969">
        <v>13320.32</v>
      </c>
      <c r="E7969">
        <v>5.46</v>
      </c>
      <c r="F7969" t="s">
        <v>2737</v>
      </c>
      <c r="G7969">
        <v>27210100</v>
      </c>
      <c r="H7969" t="s">
        <v>2750</v>
      </c>
      <c r="I7969" s="9">
        <v>43723.798611111109</v>
      </c>
      <c r="J7969" s="8" t="s">
        <v>2737</v>
      </c>
      <c r="K7969">
        <v>272</v>
      </c>
      <c r="L7969">
        <v>806</v>
      </c>
    </row>
    <row r="7970" spans="1:13" hidden="1" x14ac:dyDescent="0.25">
      <c r="A7970" t="s">
        <v>2696</v>
      </c>
      <c r="B7970" t="s">
        <v>2695</v>
      </c>
      <c r="C7970" t="s">
        <v>2694</v>
      </c>
      <c r="D7970">
        <v>13320.32</v>
      </c>
      <c r="E7970">
        <v>48.74</v>
      </c>
      <c r="F7970" t="s">
        <v>2737</v>
      </c>
      <c r="G7970">
        <v>27269185</v>
      </c>
      <c r="H7970" t="s">
        <v>2819</v>
      </c>
      <c r="I7970" s="9">
        <v>43723.798611111109</v>
      </c>
      <c r="J7970" s="8" t="s">
        <v>2737</v>
      </c>
      <c r="K7970">
        <v>272</v>
      </c>
      <c r="L7970">
        <v>806</v>
      </c>
    </row>
    <row r="7971" spans="1:13" hidden="1" x14ac:dyDescent="0.25">
      <c r="A7971" t="s">
        <v>2696</v>
      </c>
      <c r="B7971" t="s">
        <v>2695</v>
      </c>
      <c r="C7971" t="s">
        <v>2694</v>
      </c>
      <c r="D7971">
        <v>13320.32</v>
      </c>
      <c r="E7971">
        <v>8.32</v>
      </c>
      <c r="F7971" t="s">
        <v>2737</v>
      </c>
      <c r="G7971">
        <v>27269155</v>
      </c>
      <c r="H7971" t="s">
        <v>2820</v>
      </c>
      <c r="I7971" s="9">
        <v>43723.798611111109</v>
      </c>
      <c r="J7971" s="8" t="s">
        <v>2737</v>
      </c>
      <c r="K7971">
        <v>272</v>
      </c>
      <c r="L7971">
        <v>806</v>
      </c>
    </row>
    <row r="7972" spans="1:13" hidden="1" x14ac:dyDescent="0.25">
      <c r="A7972" t="s">
        <v>2696</v>
      </c>
      <c r="B7972" t="s">
        <v>2695</v>
      </c>
      <c r="C7972" t="s">
        <v>2694</v>
      </c>
      <c r="D7972">
        <v>13320.32</v>
      </c>
      <c r="E7972">
        <v>92.09</v>
      </c>
      <c r="F7972">
        <v>69118</v>
      </c>
      <c r="G7972">
        <v>27069118</v>
      </c>
      <c r="H7972" t="s">
        <v>2821</v>
      </c>
      <c r="I7972" s="9">
        <v>43723.798611111109</v>
      </c>
      <c r="J7972" s="8" t="s">
        <v>2737</v>
      </c>
      <c r="K7972">
        <v>270</v>
      </c>
      <c r="L7972">
        <v>806</v>
      </c>
    </row>
    <row r="7973" spans="1:13" hidden="1" x14ac:dyDescent="0.25">
      <c r="A7973" t="s">
        <v>2696</v>
      </c>
      <c r="B7973" t="s">
        <v>2695</v>
      </c>
      <c r="C7973" t="s">
        <v>2694</v>
      </c>
      <c r="D7973">
        <v>13320.32</v>
      </c>
      <c r="E7973">
        <v>9.4</v>
      </c>
      <c r="F7973" t="s">
        <v>2737</v>
      </c>
      <c r="G7973">
        <v>27069512</v>
      </c>
      <c r="H7973" t="s">
        <v>2822</v>
      </c>
      <c r="I7973" s="9">
        <v>43723.798611111109</v>
      </c>
      <c r="J7973" s="8" t="s">
        <v>2737</v>
      </c>
      <c r="K7973">
        <v>270</v>
      </c>
      <c r="L7973">
        <v>806</v>
      </c>
    </row>
    <row r="7974" spans="1:13" hidden="1" x14ac:dyDescent="0.25">
      <c r="A7974" t="s">
        <v>2696</v>
      </c>
      <c r="B7974" t="s">
        <v>2695</v>
      </c>
      <c r="C7974" t="s">
        <v>2694</v>
      </c>
      <c r="D7974">
        <v>13320.32</v>
      </c>
      <c r="E7974">
        <v>9.4</v>
      </c>
      <c r="F7974" t="s">
        <v>2737</v>
      </c>
      <c r="G7974">
        <v>27069512</v>
      </c>
      <c r="H7974" t="s">
        <v>2822</v>
      </c>
      <c r="I7974" s="9">
        <v>43723.798611111109</v>
      </c>
      <c r="J7974" s="8" t="s">
        <v>2737</v>
      </c>
      <c r="K7974">
        <v>270</v>
      </c>
      <c r="L7974">
        <v>806</v>
      </c>
    </row>
    <row r="7975" spans="1:13" hidden="1" x14ac:dyDescent="0.25">
      <c r="A7975" t="s">
        <v>2696</v>
      </c>
      <c r="B7975" t="s">
        <v>2695</v>
      </c>
      <c r="C7975" t="s">
        <v>2694</v>
      </c>
      <c r="D7975">
        <v>13320.32</v>
      </c>
      <c r="E7975">
        <v>9.4</v>
      </c>
      <c r="F7975" t="s">
        <v>2737</v>
      </c>
      <c r="G7975">
        <v>27069512</v>
      </c>
      <c r="H7975" t="s">
        <v>2822</v>
      </c>
      <c r="I7975" s="9">
        <v>43723.798611111109</v>
      </c>
      <c r="J7975" s="8" t="s">
        <v>2737</v>
      </c>
      <c r="K7975">
        <v>270</v>
      </c>
      <c r="L7975">
        <v>806</v>
      </c>
    </row>
    <row r="7976" spans="1:13" hidden="1" x14ac:dyDescent="0.25">
      <c r="A7976" t="s">
        <v>2696</v>
      </c>
      <c r="B7976" t="s">
        <v>2695</v>
      </c>
      <c r="C7976" t="s">
        <v>2694</v>
      </c>
      <c r="D7976">
        <v>13320.32</v>
      </c>
      <c r="E7976">
        <v>9.4</v>
      </c>
      <c r="F7976" t="s">
        <v>2737</v>
      </c>
      <c r="G7976">
        <v>27069512</v>
      </c>
      <c r="H7976" t="s">
        <v>2822</v>
      </c>
      <c r="I7976" s="9">
        <v>43723.798611111109</v>
      </c>
      <c r="J7976" s="8" t="s">
        <v>2737</v>
      </c>
      <c r="K7976">
        <v>270</v>
      </c>
      <c r="L7976">
        <v>806</v>
      </c>
    </row>
    <row r="7977" spans="1:13" hidden="1" x14ac:dyDescent="0.25">
      <c r="A7977" t="s">
        <v>2696</v>
      </c>
      <c r="B7977" t="s">
        <v>2695</v>
      </c>
      <c r="C7977" t="s">
        <v>2694</v>
      </c>
      <c r="D7977">
        <v>13320.32</v>
      </c>
      <c r="E7977">
        <v>9.4</v>
      </c>
      <c r="F7977" t="s">
        <v>2737</v>
      </c>
      <c r="G7977">
        <v>27069512</v>
      </c>
      <c r="H7977" t="s">
        <v>2822</v>
      </c>
      <c r="I7977" s="9">
        <v>43723.798611111109</v>
      </c>
      <c r="J7977" s="8" t="s">
        <v>2737</v>
      </c>
      <c r="K7977">
        <v>270</v>
      </c>
      <c r="L7977">
        <v>806</v>
      </c>
    </row>
    <row r="7978" spans="1:13" hidden="1" x14ac:dyDescent="0.25">
      <c r="A7978" t="s">
        <v>2696</v>
      </c>
      <c r="B7978" t="s">
        <v>2695</v>
      </c>
      <c r="C7978" t="s">
        <v>2694</v>
      </c>
      <c r="D7978">
        <v>13320.32</v>
      </c>
      <c r="E7978">
        <v>1200</v>
      </c>
      <c r="F7978">
        <v>50499</v>
      </c>
      <c r="G7978">
        <v>11250499</v>
      </c>
      <c r="H7978" t="s">
        <v>2807</v>
      </c>
      <c r="I7978" s="9">
        <v>43723.798611111109</v>
      </c>
      <c r="J7978" s="8" t="s">
        <v>2737</v>
      </c>
      <c r="K7978">
        <v>112</v>
      </c>
      <c r="L7978">
        <v>806</v>
      </c>
      <c r="M7978" s="19">
        <v>1255</v>
      </c>
    </row>
    <row r="7979" spans="1:13" hidden="1" x14ac:dyDescent="0.25">
      <c r="A7979" t="s">
        <v>2696</v>
      </c>
      <c r="B7979" t="s">
        <v>2695</v>
      </c>
      <c r="C7979" t="s">
        <v>2694</v>
      </c>
      <c r="D7979">
        <v>13320.32</v>
      </c>
      <c r="E7979">
        <v>9.4</v>
      </c>
      <c r="F7979" t="s">
        <v>2737</v>
      </c>
      <c r="G7979">
        <v>27069512</v>
      </c>
      <c r="H7979" t="s">
        <v>2822</v>
      </c>
      <c r="I7979" s="9">
        <v>43723.798611111109</v>
      </c>
      <c r="J7979" s="8" t="s">
        <v>2737</v>
      </c>
      <c r="K7979">
        <v>270</v>
      </c>
      <c r="L7979">
        <v>806</v>
      </c>
    </row>
    <row r="7980" spans="1:13" hidden="1" x14ac:dyDescent="0.25">
      <c r="A7980" t="s">
        <v>2696</v>
      </c>
      <c r="B7980" t="s">
        <v>2695</v>
      </c>
      <c r="C7980" t="s">
        <v>2694</v>
      </c>
      <c r="D7980">
        <v>13320.32</v>
      </c>
      <c r="E7980">
        <v>-8.51</v>
      </c>
      <c r="F7980" t="s">
        <v>2737</v>
      </c>
      <c r="G7980">
        <v>27069171</v>
      </c>
      <c r="H7980" t="s">
        <v>2809</v>
      </c>
      <c r="I7980" s="9">
        <v>43723.798611111109</v>
      </c>
      <c r="J7980" s="8" t="s">
        <v>2737</v>
      </c>
      <c r="K7980">
        <v>270</v>
      </c>
      <c r="L7980">
        <v>806</v>
      </c>
    </row>
    <row r="7981" spans="1:13" hidden="1" x14ac:dyDescent="0.25">
      <c r="A7981" t="s">
        <v>2696</v>
      </c>
      <c r="B7981" t="s">
        <v>2695</v>
      </c>
      <c r="C7981" t="s">
        <v>2694</v>
      </c>
      <c r="D7981">
        <v>13320.32</v>
      </c>
      <c r="E7981">
        <v>-8.51</v>
      </c>
      <c r="F7981" t="s">
        <v>2737</v>
      </c>
      <c r="G7981">
        <v>27069171</v>
      </c>
      <c r="H7981" t="s">
        <v>2809</v>
      </c>
      <c r="I7981" s="9">
        <v>43723.798611111109</v>
      </c>
      <c r="J7981" s="8" t="s">
        <v>2737</v>
      </c>
      <c r="K7981">
        <v>270</v>
      </c>
      <c r="L7981">
        <v>806</v>
      </c>
    </row>
    <row r="7982" spans="1:13" hidden="1" x14ac:dyDescent="0.25">
      <c r="A7982" t="s">
        <v>2696</v>
      </c>
      <c r="B7982" t="s">
        <v>2695</v>
      </c>
      <c r="C7982" t="s">
        <v>2694</v>
      </c>
      <c r="D7982">
        <v>13320.32</v>
      </c>
      <c r="E7982">
        <v>-13.89</v>
      </c>
      <c r="F7982" t="s">
        <v>2737</v>
      </c>
      <c r="G7982">
        <v>27250507</v>
      </c>
      <c r="H7982" t="s">
        <v>2815</v>
      </c>
      <c r="I7982" s="9">
        <v>43723.798611111109</v>
      </c>
      <c r="J7982" s="8" t="s">
        <v>2737</v>
      </c>
      <c r="K7982">
        <v>272</v>
      </c>
      <c r="L7982">
        <v>806</v>
      </c>
    </row>
    <row r="7983" spans="1:13" hidden="1" x14ac:dyDescent="0.25">
      <c r="A7983" t="s">
        <v>2696</v>
      </c>
      <c r="B7983" t="s">
        <v>2695</v>
      </c>
      <c r="C7983" t="s">
        <v>2694</v>
      </c>
      <c r="D7983">
        <v>13320.32</v>
      </c>
      <c r="E7983">
        <v>-118.81</v>
      </c>
      <c r="F7983" t="s">
        <v>2737</v>
      </c>
      <c r="G7983">
        <v>27250540</v>
      </c>
      <c r="H7983" t="s">
        <v>2817</v>
      </c>
      <c r="I7983" s="9">
        <v>43723.798611111109</v>
      </c>
      <c r="J7983" s="8" t="s">
        <v>2737</v>
      </c>
      <c r="K7983">
        <v>272</v>
      </c>
      <c r="L7983">
        <v>806</v>
      </c>
    </row>
    <row r="7984" spans="1:13" hidden="1" x14ac:dyDescent="0.25">
      <c r="A7984" t="s">
        <v>2696</v>
      </c>
      <c r="B7984" t="s">
        <v>2695</v>
      </c>
      <c r="C7984" t="s">
        <v>2694</v>
      </c>
      <c r="D7984">
        <v>13320.32</v>
      </c>
      <c r="E7984">
        <v>-11.02</v>
      </c>
      <c r="F7984" t="s">
        <v>2737</v>
      </c>
      <c r="G7984">
        <v>27210100</v>
      </c>
      <c r="H7984" t="s">
        <v>2750</v>
      </c>
      <c r="I7984" s="9">
        <v>43723.798611111109</v>
      </c>
      <c r="J7984" s="8" t="s">
        <v>2737</v>
      </c>
      <c r="K7984">
        <v>272</v>
      </c>
      <c r="L7984">
        <v>806</v>
      </c>
    </row>
    <row r="7985" spans="1:13" hidden="1" x14ac:dyDescent="0.25">
      <c r="A7985" t="s">
        <v>2696</v>
      </c>
      <c r="B7985" t="s">
        <v>2695</v>
      </c>
      <c r="C7985" t="s">
        <v>2694</v>
      </c>
      <c r="D7985">
        <v>13320.32</v>
      </c>
      <c r="E7985">
        <v>-11.02</v>
      </c>
      <c r="F7985" t="s">
        <v>2737</v>
      </c>
      <c r="G7985">
        <v>27210100</v>
      </c>
      <c r="H7985" t="s">
        <v>2750</v>
      </c>
      <c r="I7985" s="9">
        <v>43723.798611111109</v>
      </c>
      <c r="J7985" s="8" t="s">
        <v>2737</v>
      </c>
      <c r="K7985">
        <v>272</v>
      </c>
      <c r="L7985">
        <v>806</v>
      </c>
    </row>
    <row r="7986" spans="1:13" hidden="1" x14ac:dyDescent="0.25">
      <c r="A7986" t="s">
        <v>2696</v>
      </c>
      <c r="B7986" t="s">
        <v>2695</v>
      </c>
      <c r="C7986" t="s">
        <v>2694</v>
      </c>
      <c r="D7986">
        <v>13320.32</v>
      </c>
      <c r="E7986">
        <v>-6.74</v>
      </c>
      <c r="F7986" t="s">
        <v>2737</v>
      </c>
      <c r="G7986">
        <v>27210100</v>
      </c>
      <c r="H7986" t="s">
        <v>2750</v>
      </c>
      <c r="I7986" s="9">
        <v>43723.798611111109</v>
      </c>
      <c r="J7986" s="8" t="s">
        <v>2737</v>
      </c>
      <c r="K7986">
        <v>272</v>
      </c>
      <c r="L7986">
        <v>806</v>
      </c>
    </row>
    <row r="7987" spans="1:13" hidden="1" x14ac:dyDescent="0.25">
      <c r="A7987" t="s">
        <v>2696</v>
      </c>
      <c r="B7987" t="s">
        <v>2695</v>
      </c>
      <c r="C7987" t="s">
        <v>2694</v>
      </c>
      <c r="D7987">
        <v>13320.32</v>
      </c>
      <c r="E7987">
        <v>-6.74</v>
      </c>
      <c r="F7987" t="s">
        <v>2737</v>
      </c>
      <c r="G7987">
        <v>27210100</v>
      </c>
      <c r="H7987" t="s">
        <v>2750</v>
      </c>
      <c r="I7987" s="9">
        <v>43723.798611111109</v>
      </c>
      <c r="J7987" s="8" t="s">
        <v>2737</v>
      </c>
      <c r="K7987">
        <v>272</v>
      </c>
      <c r="L7987">
        <v>806</v>
      </c>
    </row>
    <row r="7988" spans="1:13" hidden="1" x14ac:dyDescent="0.25">
      <c r="A7988" t="s">
        <v>2696</v>
      </c>
      <c r="B7988" t="s">
        <v>2695</v>
      </c>
      <c r="C7988" t="s">
        <v>2694</v>
      </c>
      <c r="D7988">
        <v>13320.32</v>
      </c>
      <c r="E7988">
        <v>8.83</v>
      </c>
      <c r="F7988" t="s">
        <v>2737</v>
      </c>
      <c r="G7988">
        <v>27217035</v>
      </c>
      <c r="H7988" t="s">
        <v>2947</v>
      </c>
      <c r="I7988" s="9">
        <v>43723.798611111109</v>
      </c>
      <c r="J7988" s="8" t="s">
        <v>2737</v>
      </c>
      <c r="K7988">
        <v>272</v>
      </c>
      <c r="L7988">
        <v>806</v>
      </c>
    </row>
    <row r="7989" spans="1:13" hidden="1" x14ac:dyDescent="0.25">
      <c r="A7989" t="s">
        <v>2696</v>
      </c>
      <c r="B7989" t="s">
        <v>2695</v>
      </c>
      <c r="C7989" t="s">
        <v>2694</v>
      </c>
      <c r="D7989">
        <v>13320.32</v>
      </c>
      <c r="E7989">
        <v>26</v>
      </c>
      <c r="F7989">
        <v>86900</v>
      </c>
      <c r="G7989">
        <v>30032030</v>
      </c>
      <c r="H7989" t="s">
        <v>2829</v>
      </c>
      <c r="I7989" s="9">
        <v>43723.798611111109</v>
      </c>
      <c r="J7989" s="8" t="s">
        <v>2737</v>
      </c>
      <c r="K7989">
        <v>300</v>
      </c>
      <c r="L7989">
        <v>806</v>
      </c>
      <c r="M7989" s="19">
        <v>28</v>
      </c>
    </row>
    <row r="7990" spans="1:13" hidden="1" x14ac:dyDescent="0.25">
      <c r="A7990" t="s">
        <v>2696</v>
      </c>
      <c r="B7990" t="s">
        <v>2695</v>
      </c>
      <c r="C7990" t="s">
        <v>2694</v>
      </c>
      <c r="D7990">
        <v>13320.32</v>
      </c>
      <c r="E7990">
        <v>9.7100000000000009</v>
      </c>
      <c r="F7990" t="s">
        <v>2737</v>
      </c>
      <c r="G7990">
        <v>27069175</v>
      </c>
      <c r="H7990" t="s">
        <v>2948</v>
      </c>
      <c r="I7990" s="9">
        <v>43723.798611111109</v>
      </c>
      <c r="J7990" s="8" t="s">
        <v>2737</v>
      </c>
      <c r="K7990">
        <v>270</v>
      </c>
      <c r="L7990">
        <v>806</v>
      </c>
    </row>
    <row r="7991" spans="1:13" hidden="1" x14ac:dyDescent="0.25">
      <c r="A7991" t="s">
        <v>2696</v>
      </c>
      <c r="B7991" t="s">
        <v>2695</v>
      </c>
      <c r="C7991" t="s">
        <v>2694</v>
      </c>
      <c r="D7991">
        <v>13320.32</v>
      </c>
      <c r="E7991">
        <v>9.27</v>
      </c>
      <c r="F7991" t="s">
        <v>2737</v>
      </c>
      <c r="G7991">
        <v>27069286</v>
      </c>
      <c r="H7991" t="s">
        <v>2916</v>
      </c>
      <c r="I7991" s="9">
        <v>43723.798611111109</v>
      </c>
      <c r="J7991" s="8" t="s">
        <v>2737</v>
      </c>
      <c r="K7991">
        <v>270</v>
      </c>
      <c r="L7991">
        <v>806</v>
      </c>
    </row>
    <row r="7992" spans="1:13" hidden="1" x14ac:dyDescent="0.25">
      <c r="A7992" t="s">
        <v>2696</v>
      </c>
      <c r="B7992" t="s">
        <v>2695</v>
      </c>
      <c r="C7992" t="s">
        <v>2694</v>
      </c>
      <c r="D7992">
        <v>13320.32</v>
      </c>
      <c r="E7992">
        <v>60.94</v>
      </c>
      <c r="F7992" t="s">
        <v>2737</v>
      </c>
      <c r="G7992">
        <v>27280023</v>
      </c>
      <c r="H7992" t="s">
        <v>2949</v>
      </c>
      <c r="I7992" s="9">
        <v>43723.798611111109</v>
      </c>
      <c r="J7992" s="8" t="s">
        <v>2737</v>
      </c>
      <c r="K7992">
        <v>272</v>
      </c>
      <c r="L7992">
        <v>806</v>
      </c>
    </row>
    <row r="7993" spans="1:13" hidden="1" x14ac:dyDescent="0.25">
      <c r="A7993" t="s">
        <v>2696</v>
      </c>
      <c r="B7993" t="s">
        <v>2695</v>
      </c>
      <c r="C7993" t="s">
        <v>2694</v>
      </c>
      <c r="D7993">
        <v>13320.32</v>
      </c>
      <c r="E7993">
        <v>8.34</v>
      </c>
      <c r="F7993" t="s">
        <v>2737</v>
      </c>
      <c r="G7993">
        <v>27069318</v>
      </c>
      <c r="H7993" t="s">
        <v>2950</v>
      </c>
      <c r="I7993" s="9">
        <v>43723.798611111109</v>
      </c>
      <c r="J7993" s="8" t="s">
        <v>2737</v>
      </c>
      <c r="K7993">
        <v>270</v>
      </c>
      <c r="L7993">
        <v>806</v>
      </c>
    </row>
    <row r="7994" spans="1:13" hidden="1" x14ac:dyDescent="0.25">
      <c r="A7994" t="s">
        <v>2696</v>
      </c>
      <c r="B7994" t="s">
        <v>2695</v>
      </c>
      <c r="C7994" t="s">
        <v>2694</v>
      </c>
      <c r="D7994">
        <v>13320.32</v>
      </c>
      <c r="E7994">
        <v>11.1</v>
      </c>
      <c r="F7994" t="s">
        <v>2737</v>
      </c>
      <c r="G7994">
        <v>27069215</v>
      </c>
      <c r="H7994" t="s">
        <v>2792</v>
      </c>
      <c r="I7994" s="9">
        <v>43723.798611111109</v>
      </c>
      <c r="J7994" s="8" t="s">
        <v>2737</v>
      </c>
      <c r="K7994">
        <v>270</v>
      </c>
      <c r="L7994">
        <v>806</v>
      </c>
    </row>
    <row r="7995" spans="1:13" hidden="1" x14ac:dyDescent="0.25">
      <c r="A7995" t="s">
        <v>2696</v>
      </c>
      <c r="B7995" t="s">
        <v>2695</v>
      </c>
      <c r="C7995" t="s">
        <v>2694</v>
      </c>
      <c r="D7995">
        <v>13320.32</v>
      </c>
      <c r="E7995">
        <v>11.1</v>
      </c>
      <c r="F7995" t="s">
        <v>2737</v>
      </c>
      <c r="G7995">
        <v>27069215</v>
      </c>
      <c r="H7995" t="s">
        <v>2792</v>
      </c>
      <c r="I7995" s="9">
        <v>43723.798611111109</v>
      </c>
      <c r="J7995" s="8" t="s">
        <v>2737</v>
      </c>
      <c r="K7995">
        <v>270</v>
      </c>
      <c r="L7995">
        <v>806</v>
      </c>
    </row>
    <row r="7996" spans="1:13" hidden="1" x14ac:dyDescent="0.25">
      <c r="A7996" t="s">
        <v>2696</v>
      </c>
      <c r="B7996" t="s">
        <v>2695</v>
      </c>
      <c r="C7996" t="s">
        <v>2694</v>
      </c>
      <c r="D7996">
        <v>13320.32</v>
      </c>
      <c r="E7996">
        <v>12</v>
      </c>
      <c r="F7996" t="s">
        <v>2737</v>
      </c>
      <c r="G7996">
        <v>25934767</v>
      </c>
      <c r="H7996" t="s">
        <v>2828</v>
      </c>
      <c r="I7996" s="9">
        <v>43723.798611111109</v>
      </c>
      <c r="J7996" s="8" t="s">
        <v>2737</v>
      </c>
      <c r="K7996">
        <v>259</v>
      </c>
      <c r="L7996">
        <v>806</v>
      </c>
    </row>
    <row r="7997" spans="1:13" hidden="1" x14ac:dyDescent="0.25">
      <c r="A7997" t="s">
        <v>2696</v>
      </c>
      <c r="B7997" t="s">
        <v>2695</v>
      </c>
      <c r="C7997" t="s">
        <v>2694</v>
      </c>
      <c r="D7997">
        <v>13320.32</v>
      </c>
      <c r="E7997">
        <v>6</v>
      </c>
      <c r="F7997" t="s">
        <v>2737</v>
      </c>
      <c r="G7997">
        <v>25934767</v>
      </c>
      <c r="H7997" t="s">
        <v>2828</v>
      </c>
      <c r="I7997" s="9">
        <v>43723.798611111109</v>
      </c>
      <c r="J7997" s="8" t="s">
        <v>2737</v>
      </c>
      <c r="K7997">
        <v>259</v>
      </c>
      <c r="L7997">
        <v>806</v>
      </c>
    </row>
    <row r="7998" spans="1:13" hidden="1" x14ac:dyDescent="0.25">
      <c r="A7998" t="s">
        <v>2696</v>
      </c>
      <c r="B7998" t="s">
        <v>2695</v>
      </c>
      <c r="C7998" t="s">
        <v>2694</v>
      </c>
      <c r="D7998">
        <v>13320.32</v>
      </c>
      <c r="E7998">
        <v>28</v>
      </c>
      <c r="F7998" t="s">
        <v>3045</v>
      </c>
      <c r="G7998">
        <v>25021331</v>
      </c>
      <c r="H7998" t="s">
        <v>3046</v>
      </c>
      <c r="I7998" s="9">
        <v>43723.798611111109</v>
      </c>
      <c r="J7998" s="8" t="s">
        <v>2737</v>
      </c>
      <c r="K7998">
        <v>250</v>
      </c>
      <c r="L7998">
        <v>806</v>
      </c>
    </row>
    <row r="7999" spans="1:13" hidden="1" x14ac:dyDescent="0.25">
      <c r="A7999" t="s">
        <v>2696</v>
      </c>
      <c r="B7999" t="s">
        <v>2695</v>
      </c>
      <c r="C7999" t="s">
        <v>2694</v>
      </c>
      <c r="D7999">
        <v>13320.32</v>
      </c>
      <c r="E7999">
        <v>45</v>
      </c>
      <c r="F7999">
        <v>86850</v>
      </c>
      <c r="G7999">
        <v>30032038</v>
      </c>
      <c r="H7999" t="s">
        <v>2830</v>
      </c>
      <c r="I7999" s="9">
        <v>43723.798611111109</v>
      </c>
      <c r="J7999" s="8" t="s">
        <v>2737</v>
      </c>
      <c r="K7999">
        <v>300</v>
      </c>
      <c r="L7999">
        <v>806</v>
      </c>
      <c r="M7999" s="19">
        <v>48</v>
      </c>
    </row>
    <row r="8000" spans="1:13" hidden="1" x14ac:dyDescent="0.25">
      <c r="A8000" t="s">
        <v>2696</v>
      </c>
      <c r="B8000" t="s">
        <v>2695</v>
      </c>
      <c r="C8000" t="s">
        <v>2694</v>
      </c>
      <c r="D8000">
        <v>13320.32</v>
      </c>
      <c r="E8000">
        <v>85.8</v>
      </c>
      <c r="F8000" t="s">
        <v>2803</v>
      </c>
      <c r="G8000">
        <v>25024698</v>
      </c>
      <c r="H8000" t="s">
        <v>2804</v>
      </c>
      <c r="I8000" s="9">
        <v>43723.798611111109</v>
      </c>
      <c r="J8000" s="8" t="s">
        <v>2737</v>
      </c>
      <c r="K8000">
        <v>250</v>
      </c>
      <c r="L8000">
        <v>806</v>
      </c>
    </row>
    <row r="8001" spans="1:13" hidden="1" x14ac:dyDescent="0.25">
      <c r="A8001" t="s">
        <v>2696</v>
      </c>
      <c r="B8001" t="s">
        <v>2695</v>
      </c>
      <c r="C8001" t="s">
        <v>2694</v>
      </c>
      <c r="D8001">
        <v>13320.32</v>
      </c>
      <c r="E8001">
        <v>21</v>
      </c>
      <c r="F8001" t="s">
        <v>2848</v>
      </c>
      <c r="G8001">
        <v>63623574</v>
      </c>
      <c r="H8001" t="s">
        <v>2849</v>
      </c>
      <c r="I8001" s="9">
        <v>43723.798611111109</v>
      </c>
      <c r="J8001" s="8" t="s">
        <v>2737</v>
      </c>
      <c r="K8001">
        <v>636</v>
      </c>
      <c r="L8001">
        <v>806</v>
      </c>
    </row>
    <row r="8002" spans="1:13" hidden="1" x14ac:dyDescent="0.25">
      <c r="A8002" t="s">
        <v>2696</v>
      </c>
      <c r="B8002" t="s">
        <v>2695</v>
      </c>
      <c r="C8002" t="s">
        <v>2694</v>
      </c>
      <c r="D8002">
        <v>13320.32</v>
      </c>
      <c r="E8002">
        <v>218</v>
      </c>
      <c r="F8002" t="s">
        <v>2863</v>
      </c>
      <c r="G8002">
        <v>25024515</v>
      </c>
      <c r="H8002" t="s">
        <v>2864</v>
      </c>
      <c r="I8002" s="9">
        <v>43723.798611111109</v>
      </c>
      <c r="J8002" s="8" t="s">
        <v>2737</v>
      </c>
      <c r="K8002">
        <v>250</v>
      </c>
      <c r="L8002">
        <v>806</v>
      </c>
    </row>
    <row r="8003" spans="1:13" hidden="1" x14ac:dyDescent="0.25">
      <c r="A8003" t="s">
        <v>2696</v>
      </c>
      <c r="B8003" t="s">
        <v>2695</v>
      </c>
      <c r="C8003" t="s">
        <v>2694</v>
      </c>
      <c r="D8003">
        <v>13320.32</v>
      </c>
      <c r="E8003">
        <v>49.2</v>
      </c>
      <c r="F8003" t="s">
        <v>2846</v>
      </c>
      <c r="G8003">
        <v>25024712</v>
      </c>
      <c r="H8003" t="s">
        <v>2847</v>
      </c>
      <c r="I8003" s="9">
        <v>43723.798611111109</v>
      </c>
      <c r="J8003" s="8" t="s">
        <v>2737</v>
      </c>
      <c r="K8003">
        <v>250</v>
      </c>
      <c r="L8003">
        <v>806</v>
      </c>
    </row>
    <row r="8004" spans="1:13" hidden="1" x14ac:dyDescent="0.25">
      <c r="A8004" t="s">
        <v>2696</v>
      </c>
      <c r="B8004" t="s">
        <v>2695</v>
      </c>
      <c r="C8004" t="s">
        <v>2694</v>
      </c>
      <c r="D8004">
        <v>13320.32</v>
      </c>
      <c r="E8004">
        <v>6</v>
      </c>
      <c r="F8004" t="s">
        <v>2737</v>
      </c>
      <c r="G8004">
        <v>25932661</v>
      </c>
      <c r="H8004" t="s">
        <v>2805</v>
      </c>
      <c r="I8004" s="9">
        <v>43723.798611111109</v>
      </c>
      <c r="J8004" s="8" t="s">
        <v>2737</v>
      </c>
      <c r="K8004">
        <v>259</v>
      </c>
      <c r="L8004">
        <v>806</v>
      </c>
    </row>
    <row r="8005" spans="1:13" hidden="1" x14ac:dyDescent="0.25">
      <c r="A8005" t="s">
        <v>2696</v>
      </c>
      <c r="B8005" t="s">
        <v>2695</v>
      </c>
      <c r="C8005" t="s">
        <v>2694</v>
      </c>
      <c r="D8005">
        <v>13320.32</v>
      </c>
      <c r="E8005">
        <v>6</v>
      </c>
      <c r="F8005">
        <v>20732</v>
      </c>
      <c r="G8005">
        <v>25920732</v>
      </c>
      <c r="H8005" t="s">
        <v>3142</v>
      </c>
      <c r="I8005" s="9">
        <v>43723.798611111109</v>
      </c>
      <c r="J8005" s="8" t="s">
        <v>2737</v>
      </c>
      <c r="K8005">
        <v>259</v>
      </c>
      <c r="L8005">
        <v>806</v>
      </c>
    </row>
    <row r="8006" spans="1:13" hidden="1" x14ac:dyDescent="0.25">
      <c r="A8006" t="s">
        <v>2696</v>
      </c>
      <c r="B8006" t="s">
        <v>2695</v>
      </c>
      <c r="C8006" t="s">
        <v>2694</v>
      </c>
      <c r="D8006">
        <v>13320.32</v>
      </c>
      <c r="E8006">
        <v>722</v>
      </c>
      <c r="F8006">
        <v>50523</v>
      </c>
      <c r="G8006">
        <v>37050523</v>
      </c>
      <c r="H8006" t="s">
        <v>2850</v>
      </c>
      <c r="I8006" s="9">
        <v>43723.798611111109</v>
      </c>
      <c r="J8006" s="8" t="s">
        <v>2737</v>
      </c>
      <c r="K8006">
        <v>370</v>
      </c>
      <c r="L8006">
        <v>806</v>
      </c>
      <c r="M8006" s="19">
        <v>756</v>
      </c>
    </row>
    <row r="8007" spans="1:13" hidden="1" x14ac:dyDescent="0.25">
      <c r="A8007" t="s">
        <v>2696</v>
      </c>
      <c r="B8007" t="s">
        <v>2695</v>
      </c>
      <c r="C8007" t="s">
        <v>2694</v>
      </c>
      <c r="D8007">
        <v>13320.32</v>
      </c>
      <c r="E8007">
        <v>232</v>
      </c>
      <c r="F8007" t="s">
        <v>3189</v>
      </c>
      <c r="G8007">
        <v>76115546</v>
      </c>
      <c r="H8007" t="s">
        <v>3190</v>
      </c>
      <c r="I8007" s="9">
        <v>43723.798611111109</v>
      </c>
      <c r="J8007" s="8" t="s">
        <v>2737</v>
      </c>
      <c r="K8007">
        <v>761</v>
      </c>
      <c r="L8007">
        <v>806</v>
      </c>
      <c r="M8007" s="19">
        <v>243</v>
      </c>
    </row>
    <row r="8008" spans="1:13" hidden="1" x14ac:dyDescent="0.25">
      <c r="A8008" t="s">
        <v>2696</v>
      </c>
      <c r="B8008" t="s">
        <v>2695</v>
      </c>
      <c r="C8008" t="s">
        <v>2694</v>
      </c>
      <c r="D8008">
        <v>13320.32</v>
      </c>
      <c r="E8008">
        <v>46</v>
      </c>
      <c r="F8008">
        <v>85025</v>
      </c>
      <c r="G8008">
        <v>30032110</v>
      </c>
      <c r="H8008" t="s">
        <v>2776</v>
      </c>
      <c r="I8008" s="9">
        <v>43723.798611111109</v>
      </c>
      <c r="J8008" s="8" t="s">
        <v>2737</v>
      </c>
      <c r="K8008">
        <v>300</v>
      </c>
      <c r="L8008">
        <v>806</v>
      </c>
      <c r="M8008" s="19">
        <v>49</v>
      </c>
    </row>
    <row r="8009" spans="1:13" hidden="1" x14ac:dyDescent="0.25">
      <c r="A8009" t="s">
        <v>2696</v>
      </c>
      <c r="B8009" t="s">
        <v>2695</v>
      </c>
      <c r="C8009" t="s">
        <v>2694</v>
      </c>
      <c r="D8009">
        <v>13320.32</v>
      </c>
      <c r="E8009">
        <v>3375</v>
      </c>
      <c r="F8009">
        <v>59400</v>
      </c>
      <c r="G8009">
        <v>72050500</v>
      </c>
      <c r="H8009" t="s">
        <v>2862</v>
      </c>
      <c r="I8009" s="9">
        <v>43723.798611111109</v>
      </c>
      <c r="J8009" s="8" t="s">
        <v>2737</v>
      </c>
      <c r="K8009">
        <v>720</v>
      </c>
      <c r="L8009">
        <v>806</v>
      </c>
      <c r="M8009" s="19">
        <v>3531</v>
      </c>
    </row>
    <row r="8010" spans="1:13" hidden="1" x14ac:dyDescent="0.25">
      <c r="A8010" t="s">
        <v>2696</v>
      </c>
      <c r="B8010" t="s">
        <v>2695</v>
      </c>
      <c r="C8010" t="s">
        <v>2694</v>
      </c>
      <c r="D8010">
        <v>13320.32</v>
      </c>
      <c r="E8010">
        <v>1200</v>
      </c>
      <c r="F8010">
        <v>50499</v>
      </c>
      <c r="G8010">
        <v>11250499</v>
      </c>
      <c r="H8010" t="s">
        <v>2807</v>
      </c>
      <c r="I8010" s="9">
        <v>43723.798611111109</v>
      </c>
      <c r="J8010" s="8" t="s">
        <v>2737</v>
      </c>
      <c r="K8010">
        <v>112</v>
      </c>
      <c r="L8010">
        <v>806</v>
      </c>
      <c r="M8010" s="19">
        <v>1255</v>
      </c>
    </row>
    <row r="8011" spans="1:13" hidden="1" x14ac:dyDescent="0.25">
      <c r="A8011" t="s">
        <v>2696</v>
      </c>
      <c r="B8011" t="s">
        <v>2695</v>
      </c>
      <c r="C8011" t="s">
        <v>2694</v>
      </c>
      <c r="D8011">
        <v>13320.32</v>
      </c>
      <c r="E8011">
        <v>9.4</v>
      </c>
      <c r="F8011" t="s">
        <v>2737</v>
      </c>
      <c r="G8011">
        <v>27069512</v>
      </c>
      <c r="H8011" t="s">
        <v>2822</v>
      </c>
      <c r="I8011" s="9">
        <v>43723.798611111109</v>
      </c>
      <c r="J8011" s="8" t="s">
        <v>2737</v>
      </c>
      <c r="K8011">
        <v>270</v>
      </c>
      <c r="L8011">
        <v>806</v>
      </c>
    </row>
    <row r="8012" spans="1:13" hidden="1" x14ac:dyDescent="0.25">
      <c r="A8012" t="s">
        <v>2696</v>
      </c>
      <c r="B8012" t="s">
        <v>2695</v>
      </c>
      <c r="C8012" t="s">
        <v>2694</v>
      </c>
      <c r="D8012">
        <v>13320.32</v>
      </c>
      <c r="E8012">
        <v>9.4</v>
      </c>
      <c r="F8012" t="s">
        <v>2737</v>
      </c>
      <c r="G8012">
        <v>27069512</v>
      </c>
      <c r="H8012" t="s">
        <v>2822</v>
      </c>
      <c r="I8012" s="9">
        <v>43723.798611111109</v>
      </c>
      <c r="J8012" s="8" t="s">
        <v>2737</v>
      </c>
      <c r="K8012">
        <v>270</v>
      </c>
      <c r="L8012">
        <v>806</v>
      </c>
    </row>
    <row r="8013" spans="1:13" hidden="1" x14ac:dyDescent="0.25">
      <c r="A8013" t="s">
        <v>2696</v>
      </c>
      <c r="B8013" t="s">
        <v>2695</v>
      </c>
      <c r="C8013" t="s">
        <v>2694</v>
      </c>
      <c r="D8013">
        <v>13320.32</v>
      </c>
      <c r="E8013">
        <v>9.4</v>
      </c>
      <c r="F8013" t="s">
        <v>2737</v>
      </c>
      <c r="G8013">
        <v>27069512</v>
      </c>
      <c r="H8013" t="s">
        <v>2822</v>
      </c>
      <c r="I8013" s="9">
        <v>43723.798611111109</v>
      </c>
      <c r="J8013" s="8" t="s">
        <v>2737</v>
      </c>
      <c r="K8013">
        <v>270</v>
      </c>
      <c r="L8013">
        <v>806</v>
      </c>
    </row>
    <row r="8014" spans="1:13" hidden="1" x14ac:dyDescent="0.25">
      <c r="A8014" t="s">
        <v>2696</v>
      </c>
      <c r="B8014" t="s">
        <v>2695</v>
      </c>
      <c r="C8014" t="s">
        <v>2694</v>
      </c>
      <c r="D8014">
        <v>13320.32</v>
      </c>
      <c r="E8014">
        <v>9.4</v>
      </c>
      <c r="F8014" t="s">
        <v>2737</v>
      </c>
      <c r="G8014">
        <v>27069512</v>
      </c>
      <c r="H8014" t="s">
        <v>2822</v>
      </c>
      <c r="I8014" s="9">
        <v>43723.798611111109</v>
      </c>
      <c r="J8014" s="8" t="s">
        <v>2737</v>
      </c>
      <c r="K8014">
        <v>270</v>
      </c>
      <c r="L8014">
        <v>806</v>
      </c>
    </row>
    <row r="8015" spans="1:13" hidden="1" x14ac:dyDescent="0.25">
      <c r="A8015" t="s">
        <v>2696</v>
      </c>
      <c r="B8015" t="s">
        <v>2695</v>
      </c>
      <c r="C8015" t="s">
        <v>2694</v>
      </c>
      <c r="D8015">
        <v>13320.32</v>
      </c>
      <c r="E8015">
        <v>9.4</v>
      </c>
      <c r="F8015" t="s">
        <v>2737</v>
      </c>
      <c r="G8015">
        <v>27069512</v>
      </c>
      <c r="H8015" t="s">
        <v>2822</v>
      </c>
      <c r="I8015" s="9">
        <v>43723.798611111109</v>
      </c>
      <c r="J8015" s="8" t="s">
        <v>2737</v>
      </c>
      <c r="K8015">
        <v>270</v>
      </c>
      <c r="L8015">
        <v>806</v>
      </c>
    </row>
    <row r="8016" spans="1:13" hidden="1" x14ac:dyDescent="0.25">
      <c r="A8016" t="s">
        <v>2696</v>
      </c>
      <c r="B8016" t="s">
        <v>2695</v>
      </c>
      <c r="C8016" t="s">
        <v>2694</v>
      </c>
      <c r="D8016">
        <v>13320.32</v>
      </c>
      <c r="E8016">
        <v>9.4</v>
      </c>
      <c r="F8016" t="s">
        <v>2737</v>
      </c>
      <c r="G8016">
        <v>27069512</v>
      </c>
      <c r="H8016" t="s">
        <v>2822</v>
      </c>
      <c r="I8016" s="9">
        <v>43723.798611111109</v>
      </c>
      <c r="J8016" s="8" t="s">
        <v>2737</v>
      </c>
      <c r="K8016">
        <v>270</v>
      </c>
      <c r="L8016">
        <v>806</v>
      </c>
    </row>
    <row r="8017" spans="1:13" hidden="1" x14ac:dyDescent="0.25">
      <c r="A8017" t="s">
        <v>2696</v>
      </c>
      <c r="B8017" t="s">
        <v>2695</v>
      </c>
      <c r="C8017" t="s">
        <v>2694</v>
      </c>
      <c r="D8017">
        <v>13320.32</v>
      </c>
      <c r="E8017">
        <v>104.72</v>
      </c>
      <c r="F8017">
        <v>50564</v>
      </c>
      <c r="G8017">
        <v>27050564</v>
      </c>
      <c r="H8017" t="s">
        <v>2793</v>
      </c>
      <c r="I8017" s="9">
        <v>43723.798611111109</v>
      </c>
      <c r="J8017" s="8" t="s">
        <v>2737</v>
      </c>
      <c r="K8017">
        <v>270</v>
      </c>
      <c r="L8017">
        <v>806</v>
      </c>
    </row>
    <row r="8018" spans="1:13" hidden="1" x14ac:dyDescent="0.25">
      <c r="A8018" t="s">
        <v>2696</v>
      </c>
      <c r="B8018" t="s">
        <v>2695</v>
      </c>
      <c r="C8018" t="s">
        <v>2694</v>
      </c>
      <c r="D8018">
        <v>13320.32</v>
      </c>
      <c r="E8018">
        <v>-11.1</v>
      </c>
      <c r="F8018" t="s">
        <v>2737</v>
      </c>
      <c r="G8018">
        <v>27069215</v>
      </c>
      <c r="H8018" t="s">
        <v>2792</v>
      </c>
      <c r="I8018" s="9">
        <v>43723.798611111109</v>
      </c>
      <c r="J8018" s="8" t="s">
        <v>2737</v>
      </c>
      <c r="K8018">
        <v>270</v>
      </c>
      <c r="L8018">
        <v>806</v>
      </c>
    </row>
    <row r="8019" spans="1:13" hidden="1" x14ac:dyDescent="0.25">
      <c r="A8019" t="s">
        <v>2696</v>
      </c>
      <c r="B8019" t="s">
        <v>2695</v>
      </c>
      <c r="C8019" t="s">
        <v>2694</v>
      </c>
      <c r="D8019">
        <v>13320.32</v>
      </c>
      <c r="E8019">
        <v>247</v>
      </c>
      <c r="F8019">
        <v>80100</v>
      </c>
      <c r="G8019">
        <v>30032401</v>
      </c>
      <c r="H8019" t="s">
        <v>2831</v>
      </c>
      <c r="I8019" s="9">
        <v>43723.798611111109</v>
      </c>
      <c r="J8019" s="8" t="s">
        <v>2737</v>
      </c>
      <c r="K8019">
        <v>300</v>
      </c>
      <c r="L8019">
        <v>806</v>
      </c>
      <c r="M8019" s="19">
        <v>259</v>
      </c>
    </row>
    <row r="8020" spans="1:13" hidden="1" x14ac:dyDescent="0.25">
      <c r="A8020" t="s">
        <v>2696</v>
      </c>
      <c r="B8020" t="s">
        <v>2695</v>
      </c>
      <c r="C8020" t="s">
        <v>2694</v>
      </c>
      <c r="D8020">
        <v>13320.32</v>
      </c>
      <c r="E8020">
        <v>-11.1</v>
      </c>
      <c r="F8020" t="s">
        <v>2737</v>
      </c>
      <c r="G8020">
        <v>27069215</v>
      </c>
      <c r="H8020" t="s">
        <v>2792</v>
      </c>
      <c r="I8020" s="9">
        <v>43723.798611111109</v>
      </c>
      <c r="J8020" s="8" t="s">
        <v>2737</v>
      </c>
      <c r="K8020">
        <v>270</v>
      </c>
      <c r="L8020">
        <v>806</v>
      </c>
    </row>
    <row r="8021" spans="1:13" hidden="1" x14ac:dyDescent="0.25">
      <c r="A8021" t="s">
        <v>2696</v>
      </c>
      <c r="B8021" t="s">
        <v>2695</v>
      </c>
      <c r="C8021" t="s">
        <v>2694</v>
      </c>
      <c r="D8021">
        <v>13320.32</v>
      </c>
      <c r="E8021">
        <v>-104.72</v>
      </c>
      <c r="F8021">
        <v>50564</v>
      </c>
      <c r="G8021">
        <v>27050564</v>
      </c>
      <c r="H8021" t="s">
        <v>2793</v>
      </c>
      <c r="I8021" s="9">
        <v>43723.798611111109</v>
      </c>
      <c r="J8021" s="8" t="s">
        <v>2737</v>
      </c>
      <c r="K8021">
        <v>270</v>
      </c>
      <c r="L8021">
        <v>806</v>
      </c>
    </row>
    <row r="8022" spans="1:13" hidden="1" x14ac:dyDescent="0.25">
      <c r="A8022" t="s">
        <v>2696</v>
      </c>
      <c r="B8022" t="s">
        <v>2695</v>
      </c>
      <c r="C8022" t="s">
        <v>2694</v>
      </c>
      <c r="D8022">
        <v>13320.32</v>
      </c>
      <c r="E8022">
        <v>5</v>
      </c>
      <c r="F8022" t="s">
        <v>2737</v>
      </c>
      <c r="G8022">
        <v>25923983</v>
      </c>
      <c r="H8022" t="s">
        <v>2859</v>
      </c>
      <c r="I8022" s="9">
        <v>43723.798611111109</v>
      </c>
      <c r="J8022" s="8" t="s">
        <v>2737</v>
      </c>
      <c r="K8022">
        <v>259</v>
      </c>
      <c r="L8022">
        <v>806</v>
      </c>
    </row>
    <row r="8023" spans="1:13" hidden="1" x14ac:dyDescent="0.25">
      <c r="A8023" t="s">
        <v>2696</v>
      </c>
      <c r="B8023" t="s">
        <v>2695</v>
      </c>
      <c r="C8023" t="s">
        <v>2694</v>
      </c>
      <c r="D8023">
        <v>13320.32</v>
      </c>
      <c r="E8023">
        <v>13</v>
      </c>
      <c r="F8023" t="s">
        <v>2737</v>
      </c>
      <c r="G8023">
        <v>25924174</v>
      </c>
      <c r="H8023" t="s">
        <v>2861</v>
      </c>
      <c r="I8023" s="9">
        <v>43723.798611111109</v>
      </c>
      <c r="J8023" s="8" t="s">
        <v>2737</v>
      </c>
      <c r="K8023">
        <v>259</v>
      </c>
      <c r="L8023">
        <v>806</v>
      </c>
    </row>
    <row r="8024" spans="1:13" hidden="1" x14ac:dyDescent="0.25">
      <c r="A8024" t="s">
        <v>2696</v>
      </c>
      <c r="B8024" t="s">
        <v>2695</v>
      </c>
      <c r="C8024" t="s">
        <v>2694</v>
      </c>
      <c r="D8024">
        <v>13320.32</v>
      </c>
      <c r="E8024">
        <v>6</v>
      </c>
      <c r="F8024">
        <v>20732</v>
      </c>
      <c r="G8024">
        <v>25920732</v>
      </c>
      <c r="H8024" t="s">
        <v>3142</v>
      </c>
      <c r="I8024" s="9">
        <v>43723.798611111109</v>
      </c>
      <c r="J8024" s="8" t="s">
        <v>2737</v>
      </c>
      <c r="K8024">
        <v>259</v>
      </c>
      <c r="L8024">
        <v>806</v>
      </c>
    </row>
    <row r="8025" spans="1:13" hidden="1" x14ac:dyDescent="0.25">
      <c r="A8025" t="s">
        <v>2696</v>
      </c>
      <c r="B8025" t="s">
        <v>2695</v>
      </c>
      <c r="C8025" t="s">
        <v>2694</v>
      </c>
      <c r="D8025">
        <v>13320.32</v>
      </c>
      <c r="E8025">
        <v>6</v>
      </c>
      <c r="F8025">
        <v>23780</v>
      </c>
      <c r="G8025">
        <v>25923780</v>
      </c>
      <c r="H8025" t="s">
        <v>2810</v>
      </c>
      <c r="I8025" s="9">
        <v>43723.798611111109</v>
      </c>
      <c r="J8025" s="8" t="s">
        <v>2737</v>
      </c>
      <c r="K8025">
        <v>259</v>
      </c>
      <c r="L8025">
        <v>806</v>
      </c>
    </row>
    <row r="8026" spans="1:13" hidden="1" x14ac:dyDescent="0.25">
      <c r="A8026" t="s">
        <v>2696</v>
      </c>
      <c r="B8026" t="s">
        <v>2695</v>
      </c>
      <c r="C8026" t="s">
        <v>2694</v>
      </c>
      <c r="D8026">
        <v>13320.32</v>
      </c>
      <c r="E8026">
        <v>6</v>
      </c>
      <c r="F8026" t="s">
        <v>2737</v>
      </c>
      <c r="G8026">
        <v>25932661</v>
      </c>
      <c r="H8026" t="s">
        <v>2805</v>
      </c>
      <c r="I8026" s="9">
        <v>43723.798611111109</v>
      </c>
      <c r="J8026" s="8" t="s">
        <v>2737</v>
      </c>
      <c r="K8026">
        <v>259</v>
      </c>
      <c r="L8026">
        <v>806</v>
      </c>
    </row>
    <row r="8027" spans="1:13" hidden="1" x14ac:dyDescent="0.25">
      <c r="A8027" t="s">
        <v>2696</v>
      </c>
      <c r="B8027" t="s">
        <v>2695</v>
      </c>
      <c r="C8027" t="s">
        <v>2694</v>
      </c>
      <c r="D8027">
        <v>13320.32</v>
      </c>
      <c r="E8027">
        <v>5</v>
      </c>
      <c r="F8027">
        <v>20227</v>
      </c>
      <c r="G8027">
        <v>25920227</v>
      </c>
      <c r="H8027" t="s">
        <v>2797</v>
      </c>
      <c r="I8027" s="9">
        <v>43723.798611111109</v>
      </c>
      <c r="J8027" s="8" t="s">
        <v>2737</v>
      </c>
      <c r="K8027">
        <v>259</v>
      </c>
      <c r="L8027">
        <v>806</v>
      </c>
    </row>
    <row r="8028" spans="1:13" hidden="1" x14ac:dyDescent="0.25">
      <c r="A8028" t="s">
        <v>2696</v>
      </c>
      <c r="B8028" t="s">
        <v>2695</v>
      </c>
      <c r="C8028" t="s">
        <v>2694</v>
      </c>
      <c r="D8028">
        <v>13320.32</v>
      </c>
      <c r="E8028">
        <v>5</v>
      </c>
      <c r="F8028">
        <v>20278</v>
      </c>
      <c r="G8028">
        <v>25920278</v>
      </c>
      <c r="H8028" t="s">
        <v>2798</v>
      </c>
      <c r="I8028" s="9">
        <v>43723.798611111109</v>
      </c>
      <c r="J8028" s="8" t="s">
        <v>2737</v>
      </c>
      <c r="K8028">
        <v>259</v>
      </c>
      <c r="L8028">
        <v>806</v>
      </c>
    </row>
    <row r="8029" spans="1:13" hidden="1" x14ac:dyDescent="0.25">
      <c r="A8029" t="s">
        <v>2696</v>
      </c>
      <c r="B8029" t="s">
        <v>2695</v>
      </c>
      <c r="C8029" t="s">
        <v>2694</v>
      </c>
      <c r="D8029">
        <v>13320.32</v>
      </c>
      <c r="E8029">
        <v>6</v>
      </c>
      <c r="F8029">
        <v>20732</v>
      </c>
      <c r="G8029">
        <v>25920732</v>
      </c>
      <c r="H8029" t="s">
        <v>3142</v>
      </c>
      <c r="I8029" s="9">
        <v>43723.798611111109</v>
      </c>
      <c r="J8029" s="8" t="s">
        <v>2737</v>
      </c>
      <c r="K8029">
        <v>259</v>
      </c>
      <c r="L8029">
        <v>806</v>
      </c>
    </row>
    <row r="8030" spans="1:13" hidden="1" x14ac:dyDescent="0.25">
      <c r="A8030" t="s">
        <v>2485</v>
      </c>
      <c r="B8030" t="s">
        <v>2484</v>
      </c>
      <c r="C8030" t="s">
        <v>2483</v>
      </c>
      <c r="D8030">
        <v>14298.14</v>
      </c>
      <c r="E8030">
        <v>10.17</v>
      </c>
      <c r="F8030" t="s">
        <v>2737</v>
      </c>
      <c r="G8030">
        <v>27269196</v>
      </c>
      <c r="H8030" t="s">
        <v>3028</v>
      </c>
      <c r="I8030" t="s">
        <v>2737</v>
      </c>
      <c r="J8030" s="8">
        <v>43885.469444444447</v>
      </c>
      <c r="K8030">
        <v>272</v>
      </c>
      <c r="L8030">
        <v>49505</v>
      </c>
    </row>
    <row r="8031" spans="1:13" hidden="1" x14ac:dyDescent="0.25">
      <c r="A8031" t="s">
        <v>2485</v>
      </c>
      <c r="B8031" t="s">
        <v>2484</v>
      </c>
      <c r="C8031" t="s">
        <v>2483</v>
      </c>
      <c r="D8031">
        <v>14298.14</v>
      </c>
      <c r="E8031">
        <v>12.48</v>
      </c>
      <c r="F8031" t="s">
        <v>2737</v>
      </c>
      <c r="G8031">
        <v>27101000</v>
      </c>
      <c r="H8031" t="s">
        <v>2956</v>
      </c>
      <c r="I8031" t="s">
        <v>2737</v>
      </c>
      <c r="J8031" s="8">
        <v>43885.469444444447</v>
      </c>
      <c r="K8031">
        <v>271</v>
      </c>
      <c r="L8031">
        <v>49505</v>
      </c>
    </row>
    <row r="8032" spans="1:13" hidden="1" x14ac:dyDescent="0.25">
      <c r="A8032" t="s">
        <v>2485</v>
      </c>
      <c r="B8032" t="s">
        <v>2484</v>
      </c>
      <c r="C8032" t="s">
        <v>2483</v>
      </c>
      <c r="D8032">
        <v>14298.14</v>
      </c>
      <c r="E8032">
        <v>10.17</v>
      </c>
      <c r="F8032" t="s">
        <v>2737</v>
      </c>
      <c r="G8032">
        <v>27269196</v>
      </c>
      <c r="H8032" t="s">
        <v>3028</v>
      </c>
      <c r="I8032" t="s">
        <v>2737</v>
      </c>
      <c r="J8032" s="8">
        <v>43885.469444444447</v>
      </c>
      <c r="K8032">
        <v>272</v>
      </c>
      <c r="L8032">
        <v>49505</v>
      </c>
    </row>
    <row r="8033" spans="1:12" hidden="1" x14ac:dyDescent="0.25">
      <c r="A8033" t="s">
        <v>2485</v>
      </c>
      <c r="B8033" t="s">
        <v>2484</v>
      </c>
      <c r="C8033" t="s">
        <v>2483</v>
      </c>
      <c r="D8033">
        <v>14298.14</v>
      </c>
      <c r="E8033">
        <v>11.47</v>
      </c>
      <c r="F8033" t="s">
        <v>2737</v>
      </c>
      <c r="G8033">
        <v>27210100</v>
      </c>
      <c r="H8033" t="s">
        <v>2750</v>
      </c>
      <c r="I8033" t="s">
        <v>2737</v>
      </c>
      <c r="J8033" s="8">
        <v>43885.469444444447</v>
      </c>
      <c r="K8033">
        <v>272</v>
      </c>
      <c r="L8033">
        <v>49505</v>
      </c>
    </row>
    <row r="8034" spans="1:12" hidden="1" x14ac:dyDescent="0.25">
      <c r="A8034" t="s">
        <v>2485</v>
      </c>
      <c r="B8034" t="s">
        <v>2484</v>
      </c>
      <c r="C8034" t="s">
        <v>2483</v>
      </c>
      <c r="D8034">
        <v>14298.14</v>
      </c>
      <c r="E8034">
        <v>21.01</v>
      </c>
      <c r="F8034" t="s">
        <v>2737</v>
      </c>
      <c r="G8034">
        <v>27210100</v>
      </c>
      <c r="H8034" t="s">
        <v>2750</v>
      </c>
      <c r="I8034" t="s">
        <v>2737</v>
      </c>
      <c r="J8034" s="8">
        <v>43885.469444444447</v>
      </c>
      <c r="K8034">
        <v>272</v>
      </c>
      <c r="L8034">
        <v>49505</v>
      </c>
    </row>
    <row r="8035" spans="1:12" hidden="1" x14ac:dyDescent="0.25">
      <c r="A8035" t="s">
        <v>2485</v>
      </c>
      <c r="B8035" t="s">
        <v>2484</v>
      </c>
      <c r="C8035" t="s">
        <v>2483</v>
      </c>
      <c r="D8035">
        <v>14298.14</v>
      </c>
      <c r="E8035">
        <v>46.77</v>
      </c>
      <c r="F8035">
        <v>13031</v>
      </c>
      <c r="G8035">
        <v>27013031</v>
      </c>
      <c r="H8035" t="s">
        <v>3149</v>
      </c>
      <c r="I8035" t="s">
        <v>2737</v>
      </c>
      <c r="J8035" s="8">
        <v>43885.469444444447</v>
      </c>
      <c r="K8035">
        <v>270</v>
      </c>
      <c r="L8035">
        <v>49505</v>
      </c>
    </row>
    <row r="8036" spans="1:12" hidden="1" x14ac:dyDescent="0.25">
      <c r="A8036" t="s">
        <v>2485</v>
      </c>
      <c r="B8036" t="s">
        <v>2484</v>
      </c>
      <c r="C8036" t="s">
        <v>2483</v>
      </c>
      <c r="D8036">
        <v>14298.14</v>
      </c>
      <c r="E8036">
        <v>9.27</v>
      </c>
      <c r="F8036" t="s">
        <v>2737</v>
      </c>
      <c r="G8036">
        <v>27069286</v>
      </c>
      <c r="H8036" t="s">
        <v>2916</v>
      </c>
      <c r="I8036" t="s">
        <v>2737</v>
      </c>
      <c r="J8036" s="8">
        <v>43885.469444444447</v>
      </c>
      <c r="K8036">
        <v>270</v>
      </c>
      <c r="L8036">
        <v>49505</v>
      </c>
    </row>
    <row r="8037" spans="1:12" hidden="1" x14ac:dyDescent="0.25">
      <c r="A8037" t="s">
        <v>2485</v>
      </c>
      <c r="B8037" t="s">
        <v>2484</v>
      </c>
      <c r="C8037" t="s">
        <v>2483</v>
      </c>
      <c r="D8037">
        <v>14298.14</v>
      </c>
      <c r="E8037">
        <v>5.84</v>
      </c>
      <c r="F8037" t="s">
        <v>2737</v>
      </c>
      <c r="G8037">
        <v>27217032</v>
      </c>
      <c r="H8037" t="s">
        <v>3210</v>
      </c>
      <c r="I8037" t="s">
        <v>2737</v>
      </c>
      <c r="J8037" s="8">
        <v>43885.469444444447</v>
      </c>
      <c r="K8037">
        <v>272</v>
      </c>
      <c r="L8037">
        <v>49505</v>
      </c>
    </row>
    <row r="8038" spans="1:12" hidden="1" x14ac:dyDescent="0.25">
      <c r="A8038" t="s">
        <v>2485</v>
      </c>
      <c r="B8038" t="s">
        <v>2484</v>
      </c>
      <c r="C8038" t="s">
        <v>2483</v>
      </c>
      <c r="D8038">
        <v>14298.14</v>
      </c>
      <c r="E8038">
        <v>7.25</v>
      </c>
      <c r="F8038" t="s">
        <v>2737</v>
      </c>
      <c r="G8038">
        <v>27069291</v>
      </c>
      <c r="H8038" t="s">
        <v>2838</v>
      </c>
      <c r="I8038" t="s">
        <v>2737</v>
      </c>
      <c r="J8038" s="8">
        <v>43885.469444444447</v>
      </c>
      <c r="K8038">
        <v>270</v>
      </c>
      <c r="L8038">
        <v>49505</v>
      </c>
    </row>
    <row r="8039" spans="1:12" hidden="1" x14ac:dyDescent="0.25">
      <c r="A8039" t="s">
        <v>2485</v>
      </c>
      <c r="B8039" t="s">
        <v>2484</v>
      </c>
      <c r="C8039" t="s">
        <v>2483</v>
      </c>
      <c r="D8039">
        <v>14298.14</v>
      </c>
      <c r="E8039">
        <v>-13.75</v>
      </c>
      <c r="F8039" t="s">
        <v>2737</v>
      </c>
      <c r="G8039">
        <v>27210100</v>
      </c>
      <c r="H8039" t="s">
        <v>2750</v>
      </c>
      <c r="I8039" t="s">
        <v>2737</v>
      </c>
      <c r="J8039" s="8">
        <v>43885.469444444447</v>
      </c>
      <c r="K8039">
        <v>272</v>
      </c>
      <c r="L8039">
        <v>49505</v>
      </c>
    </row>
    <row r="8040" spans="1:12" hidden="1" x14ac:dyDescent="0.25">
      <c r="A8040" t="s">
        <v>2485</v>
      </c>
      <c r="B8040" t="s">
        <v>2484</v>
      </c>
      <c r="C8040" t="s">
        <v>2483</v>
      </c>
      <c r="D8040">
        <v>14298.14</v>
      </c>
      <c r="E8040">
        <v>-6.81</v>
      </c>
      <c r="F8040" t="s">
        <v>2737</v>
      </c>
      <c r="G8040">
        <v>27210100</v>
      </c>
      <c r="H8040" t="s">
        <v>2750</v>
      </c>
      <c r="I8040" t="s">
        <v>2737</v>
      </c>
      <c r="J8040" s="8">
        <v>43885.469444444447</v>
      </c>
      <c r="K8040">
        <v>272</v>
      </c>
      <c r="L8040">
        <v>49505</v>
      </c>
    </row>
    <row r="8041" spans="1:12" hidden="1" x14ac:dyDescent="0.25">
      <c r="A8041" t="s">
        <v>2485</v>
      </c>
      <c r="B8041" t="s">
        <v>2484</v>
      </c>
      <c r="C8041" t="s">
        <v>2483</v>
      </c>
      <c r="D8041">
        <v>14298.14</v>
      </c>
      <c r="E8041">
        <v>11.47</v>
      </c>
      <c r="F8041" t="s">
        <v>2737</v>
      </c>
      <c r="G8041">
        <v>27210100</v>
      </c>
      <c r="H8041" t="s">
        <v>2750</v>
      </c>
      <c r="I8041" t="s">
        <v>2737</v>
      </c>
      <c r="J8041" s="8">
        <v>43885.469444444447</v>
      </c>
      <c r="K8041">
        <v>272</v>
      </c>
      <c r="L8041">
        <v>49505</v>
      </c>
    </row>
    <row r="8042" spans="1:12" hidden="1" x14ac:dyDescent="0.25">
      <c r="A8042" t="s">
        <v>2485</v>
      </c>
      <c r="B8042" t="s">
        <v>2484</v>
      </c>
      <c r="C8042" t="s">
        <v>2483</v>
      </c>
      <c r="D8042">
        <v>14298.14</v>
      </c>
      <c r="E8042">
        <v>-12.48</v>
      </c>
      <c r="F8042" t="s">
        <v>2737</v>
      </c>
      <c r="G8042">
        <v>27101000</v>
      </c>
      <c r="H8042" t="s">
        <v>2956</v>
      </c>
      <c r="I8042" t="s">
        <v>2737</v>
      </c>
      <c r="J8042" s="8">
        <v>43885.469444444447</v>
      </c>
      <c r="K8042">
        <v>271</v>
      </c>
      <c r="L8042">
        <v>49505</v>
      </c>
    </row>
    <row r="8043" spans="1:12" hidden="1" x14ac:dyDescent="0.25">
      <c r="A8043" t="s">
        <v>2485</v>
      </c>
      <c r="B8043" t="s">
        <v>2484</v>
      </c>
      <c r="C8043" t="s">
        <v>2483</v>
      </c>
      <c r="D8043">
        <v>14298.14</v>
      </c>
      <c r="E8043">
        <v>-10.17</v>
      </c>
      <c r="F8043" t="s">
        <v>2737</v>
      </c>
      <c r="G8043">
        <v>27269196</v>
      </c>
      <c r="H8043" t="s">
        <v>3028</v>
      </c>
      <c r="I8043" t="s">
        <v>2737</v>
      </c>
      <c r="J8043" s="8">
        <v>43885.469444444447</v>
      </c>
      <c r="K8043">
        <v>272</v>
      </c>
      <c r="L8043">
        <v>49505</v>
      </c>
    </row>
    <row r="8044" spans="1:12" hidden="1" x14ac:dyDescent="0.25">
      <c r="A8044" t="s">
        <v>2485</v>
      </c>
      <c r="B8044" t="s">
        <v>2484</v>
      </c>
      <c r="C8044" t="s">
        <v>2483</v>
      </c>
      <c r="D8044">
        <v>14298.14</v>
      </c>
      <c r="E8044">
        <v>-11.47</v>
      </c>
      <c r="F8044" t="s">
        <v>2737</v>
      </c>
      <c r="G8044">
        <v>27210100</v>
      </c>
      <c r="H8044" t="s">
        <v>2750</v>
      </c>
      <c r="I8044" t="s">
        <v>2737</v>
      </c>
      <c r="J8044" s="8">
        <v>43885.469444444447</v>
      </c>
      <c r="K8044">
        <v>272</v>
      </c>
      <c r="L8044">
        <v>49505</v>
      </c>
    </row>
    <row r="8045" spans="1:12" hidden="1" x14ac:dyDescent="0.25">
      <c r="A8045" t="s">
        <v>2485</v>
      </c>
      <c r="B8045" t="s">
        <v>2484</v>
      </c>
      <c r="C8045" t="s">
        <v>2483</v>
      </c>
      <c r="D8045">
        <v>14298.14</v>
      </c>
      <c r="E8045">
        <v>-21.01</v>
      </c>
      <c r="F8045" t="s">
        <v>2737</v>
      </c>
      <c r="G8045">
        <v>27210100</v>
      </c>
      <c r="H8045" t="s">
        <v>2750</v>
      </c>
      <c r="I8045" t="s">
        <v>2737</v>
      </c>
      <c r="J8045" s="8">
        <v>43885.469444444447</v>
      </c>
      <c r="K8045">
        <v>272</v>
      </c>
      <c r="L8045">
        <v>49505</v>
      </c>
    </row>
    <row r="8046" spans="1:12" hidden="1" x14ac:dyDescent="0.25">
      <c r="A8046" t="s">
        <v>2485</v>
      </c>
      <c r="B8046" t="s">
        <v>2484</v>
      </c>
      <c r="C8046" t="s">
        <v>2483</v>
      </c>
      <c r="D8046">
        <v>14298.14</v>
      </c>
      <c r="E8046">
        <v>-46.77</v>
      </c>
      <c r="F8046">
        <v>13031</v>
      </c>
      <c r="G8046">
        <v>27013031</v>
      </c>
      <c r="H8046" t="s">
        <v>3149</v>
      </c>
      <c r="I8046" t="s">
        <v>2737</v>
      </c>
      <c r="J8046" s="8">
        <v>43885.469444444447</v>
      </c>
      <c r="K8046">
        <v>270</v>
      </c>
      <c r="L8046">
        <v>49505</v>
      </c>
    </row>
    <row r="8047" spans="1:12" hidden="1" x14ac:dyDescent="0.25">
      <c r="A8047" t="s">
        <v>2485</v>
      </c>
      <c r="B8047" t="s">
        <v>2484</v>
      </c>
      <c r="C8047" t="s">
        <v>2483</v>
      </c>
      <c r="D8047">
        <v>14298.14</v>
      </c>
      <c r="E8047">
        <v>-9.27</v>
      </c>
      <c r="F8047" t="s">
        <v>2737</v>
      </c>
      <c r="G8047">
        <v>27069286</v>
      </c>
      <c r="H8047" t="s">
        <v>2916</v>
      </c>
      <c r="I8047" t="s">
        <v>2737</v>
      </c>
      <c r="J8047" s="8">
        <v>43885.469444444447</v>
      </c>
      <c r="K8047">
        <v>270</v>
      </c>
      <c r="L8047">
        <v>49505</v>
      </c>
    </row>
    <row r="8048" spans="1:12" hidden="1" x14ac:dyDescent="0.25">
      <c r="A8048" t="s">
        <v>2485</v>
      </c>
      <c r="B8048" t="s">
        <v>2484</v>
      </c>
      <c r="C8048" t="s">
        <v>2483</v>
      </c>
      <c r="D8048">
        <v>14298.14</v>
      </c>
      <c r="E8048">
        <v>-5.84</v>
      </c>
      <c r="F8048" t="s">
        <v>2737</v>
      </c>
      <c r="G8048">
        <v>27217032</v>
      </c>
      <c r="H8048" t="s">
        <v>3210</v>
      </c>
      <c r="I8048" t="s">
        <v>2737</v>
      </c>
      <c r="J8048" s="8">
        <v>43885.469444444447</v>
      </c>
      <c r="K8048">
        <v>272</v>
      </c>
      <c r="L8048">
        <v>49505</v>
      </c>
    </row>
    <row r="8049" spans="1:12" hidden="1" x14ac:dyDescent="0.25">
      <c r="A8049" t="s">
        <v>2485</v>
      </c>
      <c r="B8049" t="s">
        <v>2484</v>
      </c>
      <c r="C8049" t="s">
        <v>2483</v>
      </c>
      <c r="D8049">
        <v>14298.14</v>
      </c>
      <c r="E8049">
        <v>-7.25</v>
      </c>
      <c r="F8049" t="s">
        <v>2737</v>
      </c>
      <c r="G8049">
        <v>27069291</v>
      </c>
      <c r="H8049" t="s">
        <v>2838</v>
      </c>
      <c r="I8049" t="s">
        <v>2737</v>
      </c>
      <c r="J8049" s="8">
        <v>43885.469444444447</v>
      </c>
      <c r="K8049">
        <v>270</v>
      </c>
      <c r="L8049">
        <v>49505</v>
      </c>
    </row>
    <row r="8050" spans="1:12" hidden="1" x14ac:dyDescent="0.25">
      <c r="A8050" t="s">
        <v>2485</v>
      </c>
      <c r="B8050" t="s">
        <v>2484</v>
      </c>
      <c r="C8050" t="s">
        <v>2483</v>
      </c>
      <c r="D8050">
        <v>14298.14</v>
      </c>
      <c r="E8050">
        <v>22.56</v>
      </c>
      <c r="F8050" t="s">
        <v>2752</v>
      </c>
      <c r="G8050">
        <v>27038238</v>
      </c>
      <c r="H8050" t="s">
        <v>2753</v>
      </c>
      <c r="I8050" t="s">
        <v>2737</v>
      </c>
      <c r="J8050" s="8">
        <v>43885.469444444447</v>
      </c>
      <c r="K8050">
        <v>270</v>
      </c>
      <c r="L8050">
        <v>49505</v>
      </c>
    </row>
    <row r="8051" spans="1:12" hidden="1" x14ac:dyDescent="0.25">
      <c r="A8051" t="s">
        <v>2485</v>
      </c>
      <c r="B8051" t="s">
        <v>2484</v>
      </c>
      <c r="C8051" t="s">
        <v>2483</v>
      </c>
      <c r="D8051">
        <v>14298.14</v>
      </c>
      <c r="E8051">
        <v>11.59</v>
      </c>
      <c r="F8051" t="s">
        <v>2737</v>
      </c>
      <c r="G8051">
        <v>27069212</v>
      </c>
      <c r="H8051" t="s">
        <v>2754</v>
      </c>
      <c r="I8051" t="s">
        <v>2737</v>
      </c>
      <c r="J8051" s="8">
        <v>43885.469444444447</v>
      </c>
      <c r="K8051">
        <v>270</v>
      </c>
      <c r="L8051">
        <v>49505</v>
      </c>
    </row>
    <row r="8052" spans="1:12" hidden="1" x14ac:dyDescent="0.25">
      <c r="A8052" t="s">
        <v>2485</v>
      </c>
      <c r="B8052" t="s">
        <v>2484</v>
      </c>
      <c r="C8052" t="s">
        <v>2483</v>
      </c>
      <c r="D8052">
        <v>14298.14</v>
      </c>
      <c r="E8052">
        <v>5.68</v>
      </c>
      <c r="F8052" t="s">
        <v>2737</v>
      </c>
      <c r="G8052">
        <v>27069184</v>
      </c>
      <c r="H8052" t="s">
        <v>3244</v>
      </c>
      <c r="I8052" t="s">
        <v>2737</v>
      </c>
      <c r="J8052" s="8">
        <v>43885.469444444447</v>
      </c>
      <c r="K8052">
        <v>270</v>
      </c>
      <c r="L8052">
        <v>49505</v>
      </c>
    </row>
    <row r="8053" spans="1:12" hidden="1" x14ac:dyDescent="0.25">
      <c r="A8053" t="s">
        <v>2485</v>
      </c>
      <c r="B8053" t="s">
        <v>2484</v>
      </c>
      <c r="C8053" t="s">
        <v>2483</v>
      </c>
      <c r="D8053">
        <v>14298.14</v>
      </c>
      <c r="E8053">
        <v>10.53</v>
      </c>
      <c r="F8053" t="s">
        <v>2737</v>
      </c>
      <c r="G8053">
        <v>27013394</v>
      </c>
      <c r="H8053" t="s">
        <v>2789</v>
      </c>
      <c r="I8053" t="s">
        <v>2737</v>
      </c>
      <c r="J8053" s="8">
        <v>43885.469444444447</v>
      </c>
      <c r="K8053">
        <v>270</v>
      </c>
      <c r="L8053">
        <v>49505</v>
      </c>
    </row>
    <row r="8054" spans="1:12" hidden="1" x14ac:dyDescent="0.25">
      <c r="A8054" t="s">
        <v>2485</v>
      </c>
      <c r="B8054" t="s">
        <v>2484</v>
      </c>
      <c r="C8054" t="s">
        <v>2483</v>
      </c>
      <c r="D8054">
        <v>14298.14</v>
      </c>
      <c r="E8054">
        <v>7.35</v>
      </c>
      <c r="F8054" t="s">
        <v>2737</v>
      </c>
      <c r="G8054">
        <v>27013392</v>
      </c>
      <c r="H8054" t="s">
        <v>2755</v>
      </c>
      <c r="I8054" t="s">
        <v>2737</v>
      </c>
      <c r="J8054" s="8">
        <v>43885.469444444447</v>
      </c>
      <c r="K8054">
        <v>270</v>
      </c>
      <c r="L8054">
        <v>49505</v>
      </c>
    </row>
    <row r="8055" spans="1:12" hidden="1" x14ac:dyDescent="0.25">
      <c r="A8055" t="s">
        <v>2485</v>
      </c>
      <c r="B8055" t="s">
        <v>2484</v>
      </c>
      <c r="C8055" t="s">
        <v>2483</v>
      </c>
      <c r="D8055">
        <v>14298.14</v>
      </c>
      <c r="E8055">
        <v>27.34</v>
      </c>
      <c r="F8055" t="s">
        <v>2737</v>
      </c>
      <c r="G8055">
        <v>27013399</v>
      </c>
      <c r="H8055" t="s">
        <v>2739</v>
      </c>
      <c r="I8055" t="s">
        <v>2737</v>
      </c>
      <c r="J8055" s="8">
        <v>43885.469444444447</v>
      </c>
      <c r="K8055">
        <v>270</v>
      </c>
      <c r="L8055">
        <v>49505</v>
      </c>
    </row>
    <row r="8056" spans="1:12" hidden="1" x14ac:dyDescent="0.25">
      <c r="A8056" t="s">
        <v>2485</v>
      </c>
      <c r="B8056" t="s">
        <v>2484</v>
      </c>
      <c r="C8056" t="s">
        <v>2483</v>
      </c>
      <c r="D8056">
        <v>14298.14</v>
      </c>
      <c r="E8056">
        <v>10.97</v>
      </c>
      <c r="F8056" t="s">
        <v>2737</v>
      </c>
      <c r="G8056">
        <v>27280043</v>
      </c>
      <c r="H8056" t="s">
        <v>2740</v>
      </c>
      <c r="I8056" t="s">
        <v>2737</v>
      </c>
      <c r="J8056" s="8">
        <v>43885.469444444447</v>
      </c>
      <c r="K8056">
        <v>272</v>
      </c>
      <c r="L8056">
        <v>49505</v>
      </c>
    </row>
    <row r="8057" spans="1:12" hidden="1" x14ac:dyDescent="0.25">
      <c r="A8057" t="s">
        <v>2485</v>
      </c>
      <c r="B8057" t="s">
        <v>2484</v>
      </c>
      <c r="C8057" t="s">
        <v>2483</v>
      </c>
      <c r="D8057">
        <v>14298.14</v>
      </c>
      <c r="E8057">
        <v>-22.56</v>
      </c>
      <c r="F8057" t="s">
        <v>2752</v>
      </c>
      <c r="G8057">
        <v>27038238</v>
      </c>
      <c r="H8057" t="s">
        <v>2753</v>
      </c>
      <c r="I8057" t="s">
        <v>2737</v>
      </c>
      <c r="J8057" s="8">
        <v>43885.469444444447</v>
      </c>
      <c r="K8057">
        <v>270</v>
      </c>
      <c r="L8057">
        <v>49505</v>
      </c>
    </row>
    <row r="8058" spans="1:12" hidden="1" x14ac:dyDescent="0.25">
      <c r="A8058" t="s">
        <v>2485</v>
      </c>
      <c r="B8058" t="s">
        <v>2484</v>
      </c>
      <c r="C8058" t="s">
        <v>2483</v>
      </c>
      <c r="D8058">
        <v>14298.14</v>
      </c>
      <c r="E8058">
        <v>-11.59</v>
      </c>
      <c r="F8058" t="s">
        <v>2737</v>
      </c>
      <c r="G8058">
        <v>27069212</v>
      </c>
      <c r="H8058" t="s">
        <v>2754</v>
      </c>
      <c r="I8058" t="s">
        <v>2737</v>
      </c>
      <c r="J8058" s="8">
        <v>43885.469444444447</v>
      </c>
      <c r="K8058">
        <v>270</v>
      </c>
      <c r="L8058">
        <v>49505</v>
      </c>
    </row>
    <row r="8059" spans="1:12" hidden="1" x14ac:dyDescent="0.25">
      <c r="A8059" t="s">
        <v>2485</v>
      </c>
      <c r="B8059" t="s">
        <v>2484</v>
      </c>
      <c r="C8059" t="s">
        <v>2483</v>
      </c>
      <c r="D8059">
        <v>14298.14</v>
      </c>
      <c r="E8059">
        <v>-10.53</v>
      </c>
      <c r="F8059" t="s">
        <v>2737</v>
      </c>
      <c r="G8059">
        <v>27013394</v>
      </c>
      <c r="H8059" t="s">
        <v>2789</v>
      </c>
      <c r="I8059" t="s">
        <v>2737</v>
      </c>
      <c r="J8059" s="8">
        <v>43885.469444444447</v>
      </c>
      <c r="K8059">
        <v>270</v>
      </c>
      <c r="L8059">
        <v>49505</v>
      </c>
    </row>
    <row r="8060" spans="1:12" hidden="1" x14ac:dyDescent="0.25">
      <c r="A8060" t="s">
        <v>2485</v>
      </c>
      <c r="B8060" t="s">
        <v>2484</v>
      </c>
      <c r="C8060" t="s">
        <v>2483</v>
      </c>
      <c r="D8060">
        <v>14298.14</v>
      </c>
      <c r="E8060">
        <v>-7.35</v>
      </c>
      <c r="F8060" t="s">
        <v>2737</v>
      </c>
      <c r="G8060">
        <v>27013392</v>
      </c>
      <c r="H8060" t="s">
        <v>2755</v>
      </c>
      <c r="I8060" t="s">
        <v>2737</v>
      </c>
      <c r="J8060" s="8">
        <v>43885.469444444447</v>
      </c>
      <c r="K8060">
        <v>270</v>
      </c>
      <c r="L8060">
        <v>49505</v>
      </c>
    </row>
    <row r="8061" spans="1:12" hidden="1" x14ac:dyDescent="0.25">
      <c r="A8061" t="s">
        <v>2485</v>
      </c>
      <c r="B8061" t="s">
        <v>2484</v>
      </c>
      <c r="C8061" t="s">
        <v>2483</v>
      </c>
      <c r="D8061">
        <v>14298.14</v>
      </c>
      <c r="E8061">
        <v>-27.34</v>
      </c>
      <c r="F8061" t="s">
        <v>2737</v>
      </c>
      <c r="G8061">
        <v>27013399</v>
      </c>
      <c r="H8061" t="s">
        <v>2739</v>
      </c>
      <c r="I8061" t="s">
        <v>2737</v>
      </c>
      <c r="J8061" s="8">
        <v>43885.469444444447</v>
      </c>
      <c r="K8061">
        <v>270</v>
      </c>
      <c r="L8061">
        <v>49505</v>
      </c>
    </row>
    <row r="8062" spans="1:12" hidden="1" x14ac:dyDescent="0.25">
      <c r="A8062" t="s">
        <v>2485</v>
      </c>
      <c r="B8062" t="s">
        <v>2484</v>
      </c>
      <c r="C8062" t="s">
        <v>2483</v>
      </c>
      <c r="D8062">
        <v>14298.14</v>
      </c>
      <c r="E8062">
        <v>-10.97</v>
      </c>
      <c r="F8062" t="s">
        <v>2737</v>
      </c>
      <c r="G8062">
        <v>27280043</v>
      </c>
      <c r="H8062" t="s">
        <v>2740</v>
      </c>
      <c r="I8062" t="s">
        <v>2737</v>
      </c>
      <c r="J8062" s="8">
        <v>43885.469444444447</v>
      </c>
      <c r="K8062">
        <v>272</v>
      </c>
      <c r="L8062">
        <v>49505</v>
      </c>
    </row>
    <row r="8063" spans="1:12" hidden="1" x14ac:dyDescent="0.25">
      <c r="A8063" t="s">
        <v>2485</v>
      </c>
      <c r="B8063" t="s">
        <v>2484</v>
      </c>
      <c r="C8063" t="s">
        <v>2483</v>
      </c>
      <c r="D8063">
        <v>14298.14</v>
      </c>
      <c r="E8063">
        <v>21.01</v>
      </c>
      <c r="F8063" t="s">
        <v>2737</v>
      </c>
      <c r="G8063">
        <v>27210100</v>
      </c>
      <c r="H8063" t="s">
        <v>2750</v>
      </c>
      <c r="I8063" t="s">
        <v>2737</v>
      </c>
      <c r="J8063" s="8">
        <v>43885.469444444447</v>
      </c>
      <c r="K8063">
        <v>272</v>
      </c>
      <c r="L8063">
        <v>49505</v>
      </c>
    </row>
    <row r="8064" spans="1:12" hidden="1" x14ac:dyDescent="0.25">
      <c r="A8064" t="s">
        <v>2485</v>
      </c>
      <c r="B8064" t="s">
        <v>2484</v>
      </c>
      <c r="C8064" t="s">
        <v>2483</v>
      </c>
      <c r="D8064">
        <v>14298.14</v>
      </c>
      <c r="E8064">
        <v>15.73</v>
      </c>
      <c r="F8064" t="s">
        <v>2737</v>
      </c>
      <c r="G8064">
        <v>27210100</v>
      </c>
      <c r="H8064" t="s">
        <v>2750</v>
      </c>
      <c r="I8064" t="s">
        <v>2737</v>
      </c>
      <c r="J8064" s="8">
        <v>43885.469444444447</v>
      </c>
      <c r="K8064">
        <v>272</v>
      </c>
      <c r="L8064">
        <v>49505</v>
      </c>
    </row>
    <row r="8065" spans="1:12" hidden="1" x14ac:dyDescent="0.25">
      <c r="A8065" t="s">
        <v>2485</v>
      </c>
      <c r="B8065" t="s">
        <v>2484</v>
      </c>
      <c r="C8065" t="s">
        <v>2483</v>
      </c>
      <c r="D8065">
        <v>14298.14</v>
      </c>
      <c r="E8065">
        <v>22.66</v>
      </c>
      <c r="F8065" t="s">
        <v>2737</v>
      </c>
      <c r="G8065">
        <v>27210100</v>
      </c>
      <c r="H8065" t="s">
        <v>2750</v>
      </c>
      <c r="I8065" t="s">
        <v>2737</v>
      </c>
      <c r="J8065" s="8">
        <v>43885.469444444447</v>
      </c>
      <c r="K8065">
        <v>272</v>
      </c>
      <c r="L8065">
        <v>49505</v>
      </c>
    </row>
    <row r="8066" spans="1:12" hidden="1" x14ac:dyDescent="0.25">
      <c r="A8066" t="s">
        <v>2485</v>
      </c>
      <c r="B8066" t="s">
        <v>2484</v>
      </c>
      <c r="C8066" t="s">
        <v>2483</v>
      </c>
      <c r="D8066">
        <v>14298.14</v>
      </c>
      <c r="E8066">
        <v>-15.73</v>
      </c>
      <c r="F8066" t="s">
        <v>2737</v>
      </c>
      <c r="G8066">
        <v>27210100</v>
      </c>
      <c r="H8066" t="s">
        <v>2750</v>
      </c>
      <c r="I8066" t="s">
        <v>2737</v>
      </c>
      <c r="J8066" s="8">
        <v>43885.469444444447</v>
      </c>
      <c r="K8066">
        <v>272</v>
      </c>
      <c r="L8066">
        <v>49505</v>
      </c>
    </row>
    <row r="8067" spans="1:12" hidden="1" x14ac:dyDescent="0.25">
      <c r="A8067" t="s">
        <v>2485</v>
      </c>
      <c r="B8067" t="s">
        <v>2484</v>
      </c>
      <c r="C8067" t="s">
        <v>2483</v>
      </c>
      <c r="D8067">
        <v>14298.14</v>
      </c>
      <c r="E8067">
        <v>-22.66</v>
      </c>
      <c r="F8067" t="s">
        <v>2737</v>
      </c>
      <c r="G8067">
        <v>27210100</v>
      </c>
      <c r="H8067" t="s">
        <v>2750</v>
      </c>
      <c r="I8067" t="s">
        <v>2737</v>
      </c>
      <c r="J8067" s="8">
        <v>43885.469444444447</v>
      </c>
      <c r="K8067">
        <v>272</v>
      </c>
      <c r="L8067">
        <v>49505</v>
      </c>
    </row>
    <row r="8068" spans="1:12" hidden="1" x14ac:dyDescent="0.25">
      <c r="A8068" t="s">
        <v>2485</v>
      </c>
      <c r="B8068" t="s">
        <v>2484</v>
      </c>
      <c r="C8068" t="s">
        <v>2483</v>
      </c>
      <c r="D8068">
        <v>14298.14</v>
      </c>
      <c r="E8068">
        <v>10.93</v>
      </c>
      <c r="F8068" t="s">
        <v>2737</v>
      </c>
      <c r="G8068">
        <v>27210100</v>
      </c>
      <c r="H8068" t="s">
        <v>2750</v>
      </c>
      <c r="I8068" t="s">
        <v>2737</v>
      </c>
      <c r="J8068" s="8">
        <v>43885.469444444447</v>
      </c>
      <c r="K8068">
        <v>272</v>
      </c>
      <c r="L8068">
        <v>49505</v>
      </c>
    </row>
    <row r="8069" spans="1:12" hidden="1" x14ac:dyDescent="0.25">
      <c r="A8069" t="s">
        <v>2485</v>
      </c>
      <c r="B8069" t="s">
        <v>2484</v>
      </c>
      <c r="C8069" t="s">
        <v>2483</v>
      </c>
      <c r="D8069">
        <v>14298.14</v>
      </c>
      <c r="E8069">
        <v>5.46</v>
      </c>
      <c r="F8069" t="s">
        <v>2737</v>
      </c>
      <c r="G8069">
        <v>27210100</v>
      </c>
      <c r="H8069" t="s">
        <v>2750</v>
      </c>
      <c r="I8069" t="s">
        <v>2737</v>
      </c>
      <c r="J8069" s="8">
        <v>43885.469444444447</v>
      </c>
      <c r="K8069">
        <v>272</v>
      </c>
      <c r="L8069">
        <v>49505</v>
      </c>
    </row>
    <row r="8070" spans="1:12" hidden="1" x14ac:dyDescent="0.25">
      <c r="A8070" t="s">
        <v>2485</v>
      </c>
      <c r="B8070" t="s">
        <v>2484</v>
      </c>
      <c r="C8070" t="s">
        <v>2483</v>
      </c>
      <c r="D8070">
        <v>14298.14</v>
      </c>
      <c r="E8070">
        <v>380.13</v>
      </c>
      <c r="F8070" t="s">
        <v>3208</v>
      </c>
      <c r="G8070">
        <v>27820090</v>
      </c>
      <c r="H8070" t="s">
        <v>3209</v>
      </c>
      <c r="I8070" t="s">
        <v>2737</v>
      </c>
      <c r="J8070" s="8">
        <v>43885.469444444447</v>
      </c>
      <c r="K8070">
        <v>278</v>
      </c>
      <c r="L8070">
        <v>49505</v>
      </c>
    </row>
    <row r="8071" spans="1:12" hidden="1" x14ac:dyDescent="0.25">
      <c r="A8071" t="s">
        <v>2485</v>
      </c>
      <c r="B8071" t="s">
        <v>2484</v>
      </c>
      <c r="C8071" t="s">
        <v>2483</v>
      </c>
      <c r="D8071">
        <v>14298.14</v>
      </c>
      <c r="E8071">
        <v>870.09</v>
      </c>
      <c r="F8071" t="s">
        <v>3208</v>
      </c>
      <c r="G8071">
        <v>27820090</v>
      </c>
      <c r="H8071" t="s">
        <v>3209</v>
      </c>
      <c r="I8071" t="s">
        <v>2737</v>
      </c>
      <c r="J8071" s="8">
        <v>43885.469444444447</v>
      </c>
      <c r="K8071">
        <v>278</v>
      </c>
      <c r="L8071">
        <v>49505</v>
      </c>
    </row>
    <row r="8072" spans="1:12" hidden="1" x14ac:dyDescent="0.25">
      <c r="A8072" t="s">
        <v>2485</v>
      </c>
      <c r="B8072" t="s">
        <v>2484</v>
      </c>
      <c r="C8072" t="s">
        <v>2483</v>
      </c>
      <c r="D8072">
        <v>14298.14</v>
      </c>
      <c r="E8072">
        <v>12.48</v>
      </c>
      <c r="F8072" t="s">
        <v>2737</v>
      </c>
      <c r="G8072">
        <v>27101000</v>
      </c>
      <c r="H8072" t="s">
        <v>2956</v>
      </c>
      <c r="I8072" t="s">
        <v>2737</v>
      </c>
      <c r="J8072" s="8">
        <v>43885.469444444447</v>
      </c>
      <c r="K8072">
        <v>271</v>
      </c>
      <c r="L8072">
        <v>49505</v>
      </c>
    </row>
    <row r="8073" spans="1:12" hidden="1" x14ac:dyDescent="0.25">
      <c r="A8073" t="s">
        <v>2485</v>
      </c>
      <c r="B8073" t="s">
        <v>2484</v>
      </c>
      <c r="C8073" t="s">
        <v>2483</v>
      </c>
      <c r="D8073">
        <v>14298.14</v>
      </c>
      <c r="E8073">
        <v>46.77</v>
      </c>
      <c r="F8073">
        <v>13031</v>
      </c>
      <c r="G8073">
        <v>27013031</v>
      </c>
      <c r="H8073" t="s">
        <v>3149</v>
      </c>
      <c r="I8073" t="s">
        <v>2737</v>
      </c>
      <c r="J8073" s="8">
        <v>43885.469444444447</v>
      </c>
      <c r="K8073">
        <v>270</v>
      </c>
      <c r="L8073">
        <v>49505</v>
      </c>
    </row>
    <row r="8074" spans="1:12" hidden="1" x14ac:dyDescent="0.25">
      <c r="A8074" t="s">
        <v>2485</v>
      </c>
      <c r="B8074" t="s">
        <v>2484</v>
      </c>
      <c r="C8074" t="s">
        <v>2483</v>
      </c>
      <c r="D8074">
        <v>14298.14</v>
      </c>
      <c r="E8074">
        <v>46.77</v>
      </c>
      <c r="F8074">
        <v>13031</v>
      </c>
      <c r="G8074">
        <v>27013031</v>
      </c>
      <c r="H8074" t="s">
        <v>3149</v>
      </c>
      <c r="I8074" t="s">
        <v>2737</v>
      </c>
      <c r="J8074" s="8">
        <v>43885.469444444447</v>
      </c>
      <c r="K8074">
        <v>270</v>
      </c>
      <c r="L8074">
        <v>49505</v>
      </c>
    </row>
    <row r="8075" spans="1:12" hidden="1" x14ac:dyDescent="0.25">
      <c r="A8075" t="s">
        <v>2485</v>
      </c>
      <c r="B8075" t="s">
        <v>2484</v>
      </c>
      <c r="C8075" t="s">
        <v>2483</v>
      </c>
      <c r="D8075">
        <v>14298.14</v>
      </c>
      <c r="E8075">
        <v>5.84</v>
      </c>
      <c r="F8075" t="s">
        <v>2737</v>
      </c>
      <c r="G8075">
        <v>27217032</v>
      </c>
      <c r="H8075" t="s">
        <v>3210</v>
      </c>
      <c r="I8075" t="s">
        <v>2737</v>
      </c>
      <c r="J8075" s="8">
        <v>43885.469444444447</v>
      </c>
      <c r="K8075">
        <v>272</v>
      </c>
      <c r="L8075">
        <v>49505</v>
      </c>
    </row>
    <row r="8076" spans="1:12" hidden="1" x14ac:dyDescent="0.25">
      <c r="A8076" t="s">
        <v>2485</v>
      </c>
      <c r="B8076" t="s">
        <v>2484</v>
      </c>
      <c r="C8076" t="s">
        <v>2483</v>
      </c>
      <c r="D8076">
        <v>14298.14</v>
      </c>
      <c r="E8076">
        <v>22.56</v>
      </c>
      <c r="F8076" t="s">
        <v>2752</v>
      </c>
      <c r="G8076">
        <v>27038238</v>
      </c>
      <c r="H8076" t="s">
        <v>2753</v>
      </c>
      <c r="I8076" t="s">
        <v>2737</v>
      </c>
      <c r="J8076" s="8">
        <v>43885.469444444447</v>
      </c>
      <c r="K8076">
        <v>270</v>
      </c>
      <c r="L8076">
        <v>49505</v>
      </c>
    </row>
    <row r="8077" spans="1:12" hidden="1" x14ac:dyDescent="0.25">
      <c r="A8077" t="s">
        <v>2485</v>
      </c>
      <c r="B8077" t="s">
        <v>2484</v>
      </c>
      <c r="C8077" t="s">
        <v>2483</v>
      </c>
      <c r="D8077">
        <v>14298.14</v>
      </c>
      <c r="E8077">
        <v>11.59</v>
      </c>
      <c r="F8077" t="s">
        <v>2737</v>
      </c>
      <c r="G8077">
        <v>27069212</v>
      </c>
      <c r="H8077" t="s">
        <v>2754</v>
      </c>
      <c r="I8077" t="s">
        <v>2737</v>
      </c>
      <c r="J8077" s="8">
        <v>43885.469444444447</v>
      </c>
      <c r="K8077">
        <v>270</v>
      </c>
      <c r="L8077">
        <v>49505</v>
      </c>
    </row>
    <row r="8078" spans="1:12" hidden="1" x14ac:dyDescent="0.25">
      <c r="A8078" t="s">
        <v>2485</v>
      </c>
      <c r="B8078" t="s">
        <v>2484</v>
      </c>
      <c r="C8078" t="s">
        <v>2483</v>
      </c>
      <c r="D8078">
        <v>14298.14</v>
      </c>
      <c r="E8078">
        <v>10.53</v>
      </c>
      <c r="F8078" t="s">
        <v>2737</v>
      </c>
      <c r="G8078">
        <v>27013394</v>
      </c>
      <c r="H8078" t="s">
        <v>2789</v>
      </c>
      <c r="I8078" t="s">
        <v>2737</v>
      </c>
      <c r="J8078" s="8">
        <v>43885.469444444447</v>
      </c>
      <c r="K8078">
        <v>270</v>
      </c>
      <c r="L8078">
        <v>49505</v>
      </c>
    </row>
    <row r="8079" spans="1:12" hidden="1" x14ac:dyDescent="0.25">
      <c r="A8079" t="s">
        <v>2485</v>
      </c>
      <c r="B8079" t="s">
        <v>2484</v>
      </c>
      <c r="C8079" t="s">
        <v>2483</v>
      </c>
      <c r="D8079">
        <v>14298.14</v>
      </c>
      <c r="E8079">
        <v>7.35</v>
      </c>
      <c r="F8079" t="s">
        <v>2737</v>
      </c>
      <c r="G8079">
        <v>27013392</v>
      </c>
      <c r="H8079" t="s">
        <v>2755</v>
      </c>
      <c r="I8079" t="s">
        <v>2737</v>
      </c>
      <c r="J8079" s="8">
        <v>43885.469444444447</v>
      </c>
      <c r="K8079">
        <v>270</v>
      </c>
      <c r="L8079">
        <v>49505</v>
      </c>
    </row>
    <row r="8080" spans="1:12" hidden="1" x14ac:dyDescent="0.25">
      <c r="A8080" t="s">
        <v>2485</v>
      </c>
      <c r="B8080" t="s">
        <v>2484</v>
      </c>
      <c r="C8080" t="s">
        <v>2483</v>
      </c>
      <c r="D8080">
        <v>14298.14</v>
      </c>
      <c r="E8080">
        <v>27.34</v>
      </c>
      <c r="F8080" t="s">
        <v>2737</v>
      </c>
      <c r="G8080">
        <v>27013399</v>
      </c>
      <c r="H8080" t="s">
        <v>2739</v>
      </c>
      <c r="I8080" t="s">
        <v>2737</v>
      </c>
      <c r="J8080" s="8">
        <v>43885.469444444447</v>
      </c>
      <c r="K8080">
        <v>270</v>
      </c>
      <c r="L8080">
        <v>49505</v>
      </c>
    </row>
    <row r="8081" spans="1:12" hidden="1" x14ac:dyDescent="0.25">
      <c r="A8081" t="s">
        <v>2485</v>
      </c>
      <c r="B8081" t="s">
        <v>2484</v>
      </c>
      <c r="C8081" t="s">
        <v>2483</v>
      </c>
      <c r="D8081">
        <v>14298.14</v>
      </c>
      <c r="E8081">
        <v>10.97</v>
      </c>
      <c r="F8081" t="s">
        <v>2737</v>
      </c>
      <c r="G8081">
        <v>27280043</v>
      </c>
      <c r="H8081" t="s">
        <v>2740</v>
      </c>
      <c r="I8081" t="s">
        <v>2737</v>
      </c>
      <c r="J8081" s="8">
        <v>43885.469444444447</v>
      </c>
      <c r="K8081">
        <v>272</v>
      </c>
      <c r="L8081">
        <v>49505</v>
      </c>
    </row>
    <row r="8082" spans="1:12" hidden="1" x14ac:dyDescent="0.25">
      <c r="A8082" t="s">
        <v>2485</v>
      </c>
      <c r="B8082" t="s">
        <v>2484</v>
      </c>
      <c r="C8082" t="s">
        <v>2483</v>
      </c>
      <c r="D8082">
        <v>14298.14</v>
      </c>
      <c r="E8082">
        <v>10.41</v>
      </c>
      <c r="F8082" t="s">
        <v>2737</v>
      </c>
      <c r="G8082">
        <v>25815118</v>
      </c>
      <c r="H8082" t="s">
        <v>3031</v>
      </c>
      <c r="I8082" t="s">
        <v>2737</v>
      </c>
      <c r="J8082" s="8">
        <v>43885.469444444447</v>
      </c>
      <c r="K8082">
        <v>258</v>
      </c>
      <c r="L8082">
        <v>49505</v>
      </c>
    </row>
    <row r="8083" spans="1:12" hidden="1" x14ac:dyDescent="0.25">
      <c r="A8083" t="s">
        <v>2485</v>
      </c>
      <c r="B8083" t="s">
        <v>2484</v>
      </c>
      <c r="C8083" t="s">
        <v>2483</v>
      </c>
      <c r="D8083">
        <v>14298.14</v>
      </c>
      <c r="E8083">
        <v>44.6</v>
      </c>
      <c r="F8083">
        <v>37024</v>
      </c>
      <c r="G8083">
        <v>27037024</v>
      </c>
      <c r="H8083" t="s">
        <v>2835</v>
      </c>
      <c r="I8083" t="s">
        <v>2737</v>
      </c>
      <c r="J8083" s="8">
        <v>43885.469444444447</v>
      </c>
      <c r="K8083">
        <v>270</v>
      </c>
      <c r="L8083">
        <v>49505</v>
      </c>
    </row>
    <row r="8084" spans="1:12" hidden="1" x14ac:dyDescent="0.25">
      <c r="A8084" t="s">
        <v>2485</v>
      </c>
      <c r="B8084" t="s">
        <v>2484</v>
      </c>
      <c r="C8084" t="s">
        <v>2483</v>
      </c>
      <c r="D8084">
        <v>14298.14</v>
      </c>
      <c r="E8084">
        <v>15.73</v>
      </c>
      <c r="F8084" t="s">
        <v>2737</v>
      </c>
      <c r="G8084">
        <v>27210100</v>
      </c>
      <c r="H8084" t="s">
        <v>2750</v>
      </c>
      <c r="I8084" t="s">
        <v>2737</v>
      </c>
      <c r="J8084" s="8">
        <v>43885.469444444447</v>
      </c>
      <c r="K8084">
        <v>272</v>
      </c>
      <c r="L8084">
        <v>49505</v>
      </c>
    </row>
    <row r="8085" spans="1:12" hidden="1" x14ac:dyDescent="0.25">
      <c r="A8085" t="s">
        <v>2485</v>
      </c>
      <c r="B8085" t="s">
        <v>2484</v>
      </c>
      <c r="C8085" t="s">
        <v>2483</v>
      </c>
      <c r="D8085">
        <v>14298.14</v>
      </c>
      <c r="E8085">
        <v>9.27</v>
      </c>
      <c r="F8085" t="s">
        <v>2737</v>
      </c>
      <c r="G8085">
        <v>27069286</v>
      </c>
      <c r="H8085" t="s">
        <v>2916</v>
      </c>
      <c r="I8085" t="s">
        <v>2737</v>
      </c>
      <c r="J8085" s="8">
        <v>43885.469444444447</v>
      </c>
      <c r="K8085">
        <v>270</v>
      </c>
      <c r="L8085">
        <v>49505</v>
      </c>
    </row>
    <row r="8086" spans="1:12" hidden="1" x14ac:dyDescent="0.25">
      <c r="A8086" t="s">
        <v>2485</v>
      </c>
      <c r="B8086" t="s">
        <v>2484</v>
      </c>
      <c r="C8086" t="s">
        <v>2483</v>
      </c>
      <c r="D8086">
        <v>14298.14</v>
      </c>
      <c r="E8086">
        <v>22.66</v>
      </c>
      <c r="F8086" t="s">
        <v>2737</v>
      </c>
      <c r="G8086">
        <v>27210100</v>
      </c>
      <c r="H8086" t="s">
        <v>2750</v>
      </c>
      <c r="I8086" t="s">
        <v>2737</v>
      </c>
      <c r="J8086" s="8">
        <v>43885.469444444447</v>
      </c>
      <c r="K8086">
        <v>272</v>
      </c>
      <c r="L8086">
        <v>49505</v>
      </c>
    </row>
    <row r="8087" spans="1:12" hidden="1" x14ac:dyDescent="0.25">
      <c r="A8087" t="s">
        <v>2485</v>
      </c>
      <c r="B8087" t="s">
        <v>2484</v>
      </c>
      <c r="C8087" t="s">
        <v>2483</v>
      </c>
      <c r="D8087">
        <v>14298.14</v>
      </c>
      <c r="E8087">
        <v>21</v>
      </c>
      <c r="F8087" t="s">
        <v>2846</v>
      </c>
      <c r="G8087">
        <v>25021248</v>
      </c>
      <c r="H8087" t="s">
        <v>3068</v>
      </c>
      <c r="I8087" t="s">
        <v>2737</v>
      </c>
      <c r="J8087" s="8">
        <v>43885.469444444447</v>
      </c>
      <c r="K8087">
        <v>250</v>
      </c>
      <c r="L8087">
        <v>49505</v>
      </c>
    </row>
    <row r="8088" spans="1:12" hidden="1" x14ac:dyDescent="0.25">
      <c r="A8088" t="s">
        <v>2485</v>
      </c>
      <c r="B8088" t="s">
        <v>2484</v>
      </c>
      <c r="C8088" t="s">
        <v>2483</v>
      </c>
      <c r="D8088">
        <v>14298.14</v>
      </c>
      <c r="E8088">
        <v>7</v>
      </c>
      <c r="F8088" t="s">
        <v>2737</v>
      </c>
      <c r="G8088">
        <v>25024632</v>
      </c>
      <c r="H8088" t="s">
        <v>2758</v>
      </c>
      <c r="I8088" t="s">
        <v>2737</v>
      </c>
      <c r="J8088" s="8">
        <v>43885.469444444447</v>
      </c>
      <c r="K8088">
        <v>250</v>
      </c>
      <c r="L8088">
        <v>49505</v>
      </c>
    </row>
    <row r="8089" spans="1:12" hidden="1" x14ac:dyDescent="0.25">
      <c r="A8089" t="s">
        <v>2485</v>
      </c>
      <c r="B8089" t="s">
        <v>2484</v>
      </c>
      <c r="C8089" t="s">
        <v>2483</v>
      </c>
      <c r="D8089">
        <v>14298.14</v>
      </c>
      <c r="E8089">
        <v>19</v>
      </c>
      <c r="F8089" t="s">
        <v>2865</v>
      </c>
      <c r="G8089">
        <v>25024630</v>
      </c>
      <c r="H8089" t="s">
        <v>2866</v>
      </c>
      <c r="I8089" t="s">
        <v>2737</v>
      </c>
      <c r="J8089" s="8">
        <v>43885.469444444447</v>
      </c>
      <c r="K8089">
        <v>250</v>
      </c>
      <c r="L8089">
        <v>49505</v>
      </c>
    </row>
    <row r="8090" spans="1:12" hidden="1" x14ac:dyDescent="0.25">
      <c r="A8090" t="s">
        <v>2485</v>
      </c>
      <c r="B8090" t="s">
        <v>2484</v>
      </c>
      <c r="C8090" t="s">
        <v>2483</v>
      </c>
      <c r="D8090">
        <v>14298.14</v>
      </c>
      <c r="E8090">
        <v>46</v>
      </c>
      <c r="F8090" t="s">
        <v>2742</v>
      </c>
      <c r="G8090">
        <v>25021907</v>
      </c>
      <c r="H8090" t="s">
        <v>2743</v>
      </c>
      <c r="I8090" t="s">
        <v>2737</v>
      </c>
      <c r="J8090" s="8">
        <v>43885.469444444447</v>
      </c>
      <c r="K8090">
        <v>250</v>
      </c>
      <c r="L8090">
        <v>49505</v>
      </c>
    </row>
    <row r="8091" spans="1:12" hidden="1" x14ac:dyDescent="0.25">
      <c r="A8091" t="s">
        <v>2485</v>
      </c>
      <c r="B8091" t="s">
        <v>2484</v>
      </c>
      <c r="C8091" t="s">
        <v>2483</v>
      </c>
      <c r="D8091">
        <v>14298.14</v>
      </c>
      <c r="E8091">
        <v>29</v>
      </c>
      <c r="F8091" t="s">
        <v>2737</v>
      </c>
      <c r="G8091">
        <v>25024682</v>
      </c>
      <c r="H8091" t="s">
        <v>3134</v>
      </c>
      <c r="I8091" t="s">
        <v>2737</v>
      </c>
      <c r="J8091" s="8">
        <v>43885.469444444447</v>
      </c>
      <c r="K8091">
        <v>250</v>
      </c>
      <c r="L8091">
        <v>49505</v>
      </c>
    </row>
    <row r="8092" spans="1:12" hidden="1" x14ac:dyDescent="0.25">
      <c r="A8092" t="s">
        <v>2485</v>
      </c>
      <c r="B8092" t="s">
        <v>2484</v>
      </c>
      <c r="C8092" t="s">
        <v>2483</v>
      </c>
      <c r="D8092">
        <v>14298.14</v>
      </c>
      <c r="E8092">
        <v>76</v>
      </c>
      <c r="F8092" t="s">
        <v>3211</v>
      </c>
      <c r="G8092">
        <v>63690713</v>
      </c>
      <c r="H8092" t="s">
        <v>3212</v>
      </c>
      <c r="I8092" t="s">
        <v>2737</v>
      </c>
      <c r="J8092" s="8">
        <v>43885.469444444447</v>
      </c>
      <c r="K8092">
        <v>636</v>
      </c>
      <c r="L8092">
        <v>49505</v>
      </c>
    </row>
    <row r="8093" spans="1:12" hidden="1" x14ac:dyDescent="0.25">
      <c r="A8093" t="s">
        <v>2485</v>
      </c>
      <c r="B8093" t="s">
        <v>2484</v>
      </c>
      <c r="C8093" t="s">
        <v>2483</v>
      </c>
      <c r="D8093">
        <v>14298.14</v>
      </c>
      <c r="E8093">
        <v>21</v>
      </c>
      <c r="F8093" t="s">
        <v>2846</v>
      </c>
      <c r="G8093">
        <v>25021248</v>
      </c>
      <c r="H8093" t="s">
        <v>3068</v>
      </c>
      <c r="I8093" t="s">
        <v>2737</v>
      </c>
      <c r="J8093" s="8">
        <v>43885.469444444447</v>
      </c>
      <c r="K8093">
        <v>250</v>
      </c>
      <c r="L8093">
        <v>49505</v>
      </c>
    </row>
    <row r="8094" spans="1:12" hidden="1" x14ac:dyDescent="0.25">
      <c r="A8094" t="s">
        <v>2485</v>
      </c>
      <c r="B8094" t="s">
        <v>2484</v>
      </c>
      <c r="C8094" t="s">
        <v>2483</v>
      </c>
      <c r="D8094">
        <v>14298.14</v>
      </c>
      <c r="E8094">
        <v>29</v>
      </c>
      <c r="F8094">
        <v>23469</v>
      </c>
      <c r="G8094">
        <v>25023469</v>
      </c>
      <c r="H8094" t="s">
        <v>3107</v>
      </c>
      <c r="I8094" t="s">
        <v>2737</v>
      </c>
      <c r="J8094" s="8">
        <v>43885.469444444447</v>
      </c>
      <c r="K8094">
        <v>250</v>
      </c>
      <c r="L8094">
        <v>49505</v>
      </c>
    </row>
    <row r="8095" spans="1:12" hidden="1" x14ac:dyDescent="0.25">
      <c r="A8095" t="s">
        <v>2485</v>
      </c>
      <c r="B8095" t="s">
        <v>2484</v>
      </c>
      <c r="C8095" t="s">
        <v>2483</v>
      </c>
      <c r="D8095">
        <v>14298.14</v>
      </c>
      <c r="E8095">
        <v>46</v>
      </c>
      <c r="F8095" t="s">
        <v>2737</v>
      </c>
      <c r="G8095">
        <v>25023527</v>
      </c>
      <c r="H8095" t="s">
        <v>2925</v>
      </c>
      <c r="I8095" t="s">
        <v>2737</v>
      </c>
      <c r="J8095" s="8">
        <v>43885.469444444447</v>
      </c>
      <c r="K8095">
        <v>250</v>
      </c>
      <c r="L8095">
        <v>49505</v>
      </c>
    </row>
    <row r="8096" spans="1:12" hidden="1" x14ac:dyDescent="0.25">
      <c r="A8096" t="s">
        <v>2485</v>
      </c>
      <c r="B8096" t="s">
        <v>2484</v>
      </c>
      <c r="C8096" t="s">
        <v>2483</v>
      </c>
      <c r="D8096">
        <v>14298.14</v>
      </c>
      <c r="E8096">
        <v>5.84</v>
      </c>
      <c r="F8096" t="s">
        <v>2737</v>
      </c>
      <c r="G8096">
        <v>27217032</v>
      </c>
      <c r="H8096" t="s">
        <v>3210</v>
      </c>
      <c r="I8096" t="s">
        <v>2737</v>
      </c>
      <c r="J8096" s="8">
        <v>43885.469444444447</v>
      </c>
      <c r="K8096">
        <v>272</v>
      </c>
      <c r="L8096">
        <v>49505</v>
      </c>
    </row>
    <row r="8097" spans="1:15" hidden="1" x14ac:dyDescent="0.25">
      <c r="A8097" t="s">
        <v>2485</v>
      </c>
      <c r="B8097" t="s">
        <v>2484</v>
      </c>
      <c r="C8097" t="s">
        <v>2483</v>
      </c>
      <c r="D8097">
        <v>14298.14</v>
      </c>
      <c r="E8097">
        <v>21</v>
      </c>
      <c r="F8097" t="s">
        <v>2848</v>
      </c>
      <c r="G8097">
        <v>63623574</v>
      </c>
      <c r="H8097" t="s">
        <v>2849</v>
      </c>
      <c r="I8097" t="s">
        <v>2737</v>
      </c>
      <c r="J8097" s="8">
        <v>43885.469444444447</v>
      </c>
      <c r="K8097">
        <v>636</v>
      </c>
      <c r="L8097">
        <v>49505</v>
      </c>
    </row>
    <row r="8098" spans="1:15" hidden="1" x14ac:dyDescent="0.25">
      <c r="A8098" t="s">
        <v>2485</v>
      </c>
      <c r="B8098" t="s">
        <v>2484</v>
      </c>
      <c r="C8098" t="s">
        <v>2483</v>
      </c>
      <c r="D8098">
        <v>14298.14</v>
      </c>
      <c r="E8098">
        <v>21</v>
      </c>
      <c r="F8098" t="s">
        <v>2897</v>
      </c>
      <c r="G8098">
        <v>25021100</v>
      </c>
      <c r="H8098" t="s">
        <v>2898</v>
      </c>
      <c r="I8098" t="s">
        <v>2737</v>
      </c>
      <c r="J8098" s="8">
        <v>43885.469444444447</v>
      </c>
      <c r="K8098">
        <v>250</v>
      </c>
      <c r="L8098">
        <v>49505</v>
      </c>
    </row>
    <row r="8099" spans="1:15" hidden="1" x14ac:dyDescent="0.25">
      <c r="A8099" t="s">
        <v>2485</v>
      </c>
      <c r="B8099" t="s">
        <v>2484</v>
      </c>
      <c r="C8099" t="s">
        <v>2483</v>
      </c>
      <c r="D8099">
        <v>14298.14</v>
      </c>
      <c r="E8099">
        <v>218</v>
      </c>
      <c r="F8099" t="s">
        <v>3049</v>
      </c>
      <c r="G8099">
        <v>63621126</v>
      </c>
      <c r="H8099" t="s">
        <v>3050</v>
      </c>
      <c r="I8099" t="s">
        <v>2737</v>
      </c>
      <c r="J8099" s="8">
        <v>43885.469444444447</v>
      </c>
      <c r="K8099">
        <v>636</v>
      </c>
      <c r="L8099">
        <v>49505</v>
      </c>
    </row>
    <row r="8100" spans="1:15" hidden="1" x14ac:dyDescent="0.25">
      <c r="A8100" t="s">
        <v>2485</v>
      </c>
      <c r="B8100" t="s">
        <v>2484</v>
      </c>
      <c r="C8100" t="s">
        <v>2483</v>
      </c>
      <c r="D8100">
        <v>14298.14</v>
      </c>
      <c r="E8100">
        <v>34</v>
      </c>
      <c r="F8100" t="s">
        <v>3015</v>
      </c>
      <c r="G8100">
        <v>25021327</v>
      </c>
      <c r="H8100" t="s">
        <v>3016</v>
      </c>
      <c r="I8100" t="s">
        <v>2737</v>
      </c>
      <c r="J8100" s="8">
        <v>43885.469444444447</v>
      </c>
      <c r="K8100">
        <v>250</v>
      </c>
      <c r="L8100">
        <v>49505</v>
      </c>
    </row>
    <row r="8101" spans="1:15" hidden="1" x14ac:dyDescent="0.25">
      <c r="A8101" t="s">
        <v>2485</v>
      </c>
      <c r="B8101" t="s">
        <v>2484</v>
      </c>
      <c r="C8101" t="s">
        <v>2483</v>
      </c>
      <c r="D8101">
        <v>14298.14</v>
      </c>
      <c r="E8101">
        <v>21</v>
      </c>
      <c r="F8101" t="s">
        <v>2737</v>
      </c>
      <c r="G8101">
        <v>25824575</v>
      </c>
      <c r="H8101" t="s">
        <v>3017</v>
      </c>
      <c r="I8101" t="s">
        <v>2737</v>
      </c>
      <c r="J8101" s="8">
        <v>43885.469444444447</v>
      </c>
      <c r="K8101">
        <v>258</v>
      </c>
      <c r="L8101">
        <v>49505</v>
      </c>
    </row>
    <row r="8102" spans="1:15" hidden="1" x14ac:dyDescent="0.25">
      <c r="A8102" t="s">
        <v>2485</v>
      </c>
      <c r="B8102" t="s">
        <v>2484</v>
      </c>
      <c r="C8102" t="s">
        <v>2483</v>
      </c>
      <c r="D8102">
        <v>14298.14</v>
      </c>
      <c r="E8102">
        <v>114</v>
      </c>
      <c r="F8102" t="s">
        <v>3018</v>
      </c>
      <c r="G8102">
        <v>63621129</v>
      </c>
      <c r="H8102" t="s">
        <v>3019</v>
      </c>
      <c r="I8102" t="s">
        <v>2737</v>
      </c>
      <c r="J8102" s="8">
        <v>43885.469444444447</v>
      </c>
      <c r="K8102">
        <v>636</v>
      </c>
      <c r="L8102">
        <v>49505</v>
      </c>
    </row>
    <row r="8103" spans="1:15" hidden="1" x14ac:dyDescent="0.25">
      <c r="A8103" t="s">
        <v>2485</v>
      </c>
      <c r="B8103" t="s">
        <v>2484</v>
      </c>
      <c r="C8103" t="s">
        <v>2483</v>
      </c>
      <c r="D8103">
        <v>14298.14</v>
      </c>
      <c r="E8103">
        <v>106</v>
      </c>
      <c r="F8103" t="s">
        <v>2759</v>
      </c>
      <c r="G8103">
        <v>25021407</v>
      </c>
      <c r="H8103" t="s">
        <v>2760</v>
      </c>
      <c r="I8103" t="s">
        <v>2737</v>
      </c>
      <c r="J8103" s="8">
        <v>43885.469444444447</v>
      </c>
      <c r="K8103">
        <v>250</v>
      </c>
      <c r="L8103">
        <v>49505</v>
      </c>
    </row>
    <row r="8104" spans="1:15" hidden="1" x14ac:dyDescent="0.25">
      <c r="A8104" t="s">
        <v>2485</v>
      </c>
      <c r="B8104" t="s">
        <v>2484</v>
      </c>
      <c r="C8104" t="s">
        <v>2483</v>
      </c>
      <c r="D8104">
        <v>14298.14</v>
      </c>
      <c r="E8104">
        <v>7</v>
      </c>
      <c r="F8104" t="s">
        <v>2737</v>
      </c>
      <c r="G8104">
        <v>25024632</v>
      </c>
      <c r="H8104" t="s">
        <v>2758</v>
      </c>
      <c r="I8104" t="s">
        <v>2737</v>
      </c>
      <c r="J8104" s="8">
        <v>43885.469444444447</v>
      </c>
      <c r="K8104">
        <v>250</v>
      </c>
      <c r="L8104">
        <v>49505</v>
      </c>
    </row>
    <row r="8105" spans="1:15" hidden="1" x14ac:dyDescent="0.25">
      <c r="A8105" t="s">
        <v>2485</v>
      </c>
      <c r="B8105" t="s">
        <v>2484</v>
      </c>
      <c r="C8105" t="s">
        <v>2483</v>
      </c>
      <c r="D8105">
        <v>14298.14</v>
      </c>
      <c r="E8105">
        <v>-21</v>
      </c>
      <c r="F8105" t="s">
        <v>2846</v>
      </c>
      <c r="G8105">
        <v>25021248</v>
      </c>
      <c r="H8105" t="s">
        <v>3068</v>
      </c>
      <c r="I8105" t="s">
        <v>2737</v>
      </c>
      <c r="J8105" s="8">
        <v>43885.469444444447</v>
      </c>
      <c r="K8105">
        <v>250</v>
      </c>
      <c r="L8105">
        <v>49505</v>
      </c>
    </row>
    <row r="8106" spans="1:15" hidden="1" x14ac:dyDescent="0.25">
      <c r="A8106" t="s">
        <v>2485</v>
      </c>
      <c r="B8106" t="s">
        <v>2484</v>
      </c>
      <c r="C8106" t="s">
        <v>2483</v>
      </c>
      <c r="D8106">
        <v>14298.14</v>
      </c>
      <c r="E8106">
        <v>7</v>
      </c>
      <c r="F8106" t="s">
        <v>2737</v>
      </c>
      <c r="G8106">
        <v>25923030</v>
      </c>
      <c r="H8106" t="s">
        <v>2966</v>
      </c>
      <c r="I8106" t="s">
        <v>2737</v>
      </c>
      <c r="J8106" s="8">
        <v>43885.469444444447</v>
      </c>
      <c r="K8106">
        <v>259</v>
      </c>
      <c r="L8106">
        <v>49505</v>
      </c>
    </row>
    <row r="8107" spans="1:15" hidden="1" x14ac:dyDescent="0.25">
      <c r="A8107" t="s">
        <v>2485</v>
      </c>
      <c r="B8107" t="s">
        <v>2484</v>
      </c>
      <c r="C8107" t="s">
        <v>2483</v>
      </c>
      <c r="D8107">
        <v>14298.14</v>
      </c>
      <c r="E8107">
        <v>7.25</v>
      </c>
      <c r="F8107" t="s">
        <v>2737</v>
      </c>
      <c r="G8107">
        <v>27069291</v>
      </c>
      <c r="H8107" t="s">
        <v>2838</v>
      </c>
      <c r="I8107" t="s">
        <v>2737</v>
      </c>
      <c r="J8107" s="8">
        <v>43885.469444444447</v>
      </c>
      <c r="K8107">
        <v>270</v>
      </c>
      <c r="L8107">
        <v>49505</v>
      </c>
    </row>
    <row r="8108" spans="1:15" hidden="1" x14ac:dyDescent="0.25">
      <c r="A8108" t="s">
        <v>2485</v>
      </c>
      <c r="B8108" t="s">
        <v>2484</v>
      </c>
      <c r="C8108" t="s">
        <v>2483</v>
      </c>
      <c r="D8108">
        <v>14298.14</v>
      </c>
      <c r="E8108">
        <v>4480</v>
      </c>
      <c r="F8108" t="s">
        <v>2737</v>
      </c>
      <c r="G8108">
        <v>36014005</v>
      </c>
      <c r="H8108" t="s">
        <v>3026</v>
      </c>
      <c r="I8108" t="s">
        <v>2737</v>
      </c>
      <c r="J8108" s="8">
        <v>43885.469444444447</v>
      </c>
      <c r="K8108">
        <v>360</v>
      </c>
      <c r="L8108">
        <v>49505</v>
      </c>
      <c r="M8108" s="19">
        <v>4687</v>
      </c>
      <c r="N8108" s="19">
        <f>M8108</f>
        <v>4687</v>
      </c>
    </row>
    <row r="8109" spans="1:15" hidden="1" x14ac:dyDescent="0.25">
      <c r="A8109" t="s">
        <v>2485</v>
      </c>
      <c r="B8109" t="s">
        <v>2484</v>
      </c>
      <c r="C8109" t="s">
        <v>2483</v>
      </c>
      <c r="D8109">
        <v>14298.14</v>
      </c>
      <c r="E8109">
        <v>2688</v>
      </c>
      <c r="F8109" t="s">
        <v>2737</v>
      </c>
      <c r="G8109">
        <v>36014006</v>
      </c>
      <c r="H8109" t="s">
        <v>3213</v>
      </c>
      <c r="I8109" t="s">
        <v>2737</v>
      </c>
      <c r="J8109" s="8">
        <v>43885.469444444447</v>
      </c>
      <c r="K8109">
        <v>360</v>
      </c>
      <c r="L8109">
        <v>49505</v>
      </c>
      <c r="M8109" s="19">
        <v>938</v>
      </c>
      <c r="N8109" s="19">
        <f>M8109*3</f>
        <v>2814</v>
      </c>
    </row>
    <row r="8110" spans="1:15" hidden="1" x14ac:dyDescent="0.25">
      <c r="A8110" t="s">
        <v>2485</v>
      </c>
      <c r="B8110" t="s">
        <v>2484</v>
      </c>
      <c r="C8110" t="s">
        <v>2483</v>
      </c>
      <c r="D8110">
        <v>14298.14</v>
      </c>
      <c r="E8110">
        <v>2945</v>
      </c>
      <c r="F8110" t="s">
        <v>2737</v>
      </c>
      <c r="G8110">
        <v>37013010</v>
      </c>
      <c r="H8110" t="s">
        <v>2747</v>
      </c>
      <c r="I8110" t="s">
        <v>2737</v>
      </c>
      <c r="J8110" s="8">
        <v>43885.469444444447</v>
      </c>
      <c r="K8110">
        <v>370</v>
      </c>
      <c r="L8110">
        <v>49505</v>
      </c>
      <c r="M8110" s="19">
        <v>33</v>
      </c>
      <c r="N8110">
        <f>E8110/31</f>
        <v>95</v>
      </c>
      <c r="O8110" s="19">
        <f>N8110*M8110</f>
        <v>3135</v>
      </c>
    </row>
    <row r="8111" spans="1:15" hidden="1" x14ac:dyDescent="0.25">
      <c r="A8111" t="s">
        <v>2485</v>
      </c>
      <c r="B8111" t="s">
        <v>2484</v>
      </c>
      <c r="C8111" t="s">
        <v>2483</v>
      </c>
      <c r="D8111">
        <v>14298.14</v>
      </c>
      <c r="E8111">
        <v>1216</v>
      </c>
      <c r="F8111">
        <v>17001</v>
      </c>
      <c r="G8111">
        <v>71017001</v>
      </c>
      <c r="H8111" t="s">
        <v>2900</v>
      </c>
      <c r="I8111" t="s">
        <v>2737</v>
      </c>
      <c r="J8111" s="8">
        <v>43885.469444444447</v>
      </c>
      <c r="K8111">
        <v>710</v>
      </c>
      <c r="L8111">
        <v>49505</v>
      </c>
      <c r="M8111" s="19">
        <v>1272</v>
      </c>
    </row>
    <row r="8112" spans="1:15" hidden="1" x14ac:dyDescent="0.25">
      <c r="A8112" t="s">
        <v>2485</v>
      </c>
      <c r="B8112" t="s">
        <v>2484</v>
      </c>
      <c r="C8112" t="s">
        <v>2483</v>
      </c>
      <c r="D8112">
        <v>14298.14</v>
      </c>
      <c r="E8112">
        <v>690</v>
      </c>
      <c r="F8112">
        <v>10260</v>
      </c>
      <c r="G8112">
        <v>71010260</v>
      </c>
      <c r="H8112" t="s">
        <v>2748</v>
      </c>
      <c r="I8112" t="s">
        <v>2737</v>
      </c>
      <c r="J8112" s="8">
        <v>43885.469444444447</v>
      </c>
      <c r="K8112">
        <v>710</v>
      </c>
      <c r="L8112">
        <v>49505</v>
      </c>
      <c r="M8112" s="19">
        <v>722</v>
      </c>
    </row>
    <row r="8113" spans="1:13" hidden="1" x14ac:dyDescent="0.25">
      <c r="A8113" t="s">
        <v>2485</v>
      </c>
      <c r="B8113" t="s">
        <v>2484</v>
      </c>
      <c r="C8113" t="s">
        <v>2483</v>
      </c>
      <c r="D8113">
        <v>14298.14</v>
      </c>
      <c r="E8113">
        <v>120</v>
      </c>
      <c r="F8113">
        <v>94640</v>
      </c>
      <c r="G8113">
        <v>41044000</v>
      </c>
      <c r="H8113" t="s">
        <v>2762</v>
      </c>
      <c r="I8113" t="s">
        <v>2737</v>
      </c>
      <c r="J8113" s="8">
        <v>43885.469444444447</v>
      </c>
      <c r="K8113">
        <v>410</v>
      </c>
      <c r="L8113">
        <v>49505</v>
      </c>
      <c r="M8113" s="19">
        <v>126</v>
      </c>
    </row>
    <row r="8114" spans="1:13" hidden="1" x14ac:dyDescent="0.25">
      <c r="A8114" t="s">
        <v>2485</v>
      </c>
      <c r="B8114" t="s">
        <v>2484</v>
      </c>
      <c r="C8114" t="s">
        <v>2483</v>
      </c>
      <c r="D8114">
        <v>14298.14</v>
      </c>
      <c r="E8114">
        <v>45.12</v>
      </c>
      <c r="F8114" t="s">
        <v>2752</v>
      </c>
      <c r="G8114">
        <v>27038238</v>
      </c>
      <c r="H8114" t="s">
        <v>2753</v>
      </c>
      <c r="I8114" t="s">
        <v>2737</v>
      </c>
      <c r="J8114" s="8">
        <v>43885.469444444447</v>
      </c>
      <c r="K8114">
        <v>270</v>
      </c>
      <c r="L8114">
        <v>49505</v>
      </c>
    </row>
    <row r="8115" spans="1:13" hidden="1" x14ac:dyDescent="0.25">
      <c r="A8115" t="s">
        <v>2485</v>
      </c>
      <c r="B8115" t="s">
        <v>2484</v>
      </c>
      <c r="C8115" t="s">
        <v>2483</v>
      </c>
      <c r="D8115">
        <v>14298.14</v>
      </c>
      <c r="E8115">
        <v>41.47</v>
      </c>
      <c r="F8115" t="s">
        <v>2737</v>
      </c>
      <c r="G8115">
        <v>27217279</v>
      </c>
      <c r="H8115" t="s">
        <v>2928</v>
      </c>
      <c r="I8115" t="s">
        <v>2737</v>
      </c>
      <c r="J8115" s="8">
        <v>43885.469444444447</v>
      </c>
      <c r="K8115">
        <v>272</v>
      </c>
      <c r="L8115">
        <v>49505</v>
      </c>
    </row>
    <row r="8116" spans="1:13" hidden="1" x14ac:dyDescent="0.25">
      <c r="A8116" t="s">
        <v>2485</v>
      </c>
      <c r="B8116" t="s">
        <v>2484</v>
      </c>
      <c r="C8116" t="s">
        <v>2483</v>
      </c>
      <c r="D8116">
        <v>14298.14</v>
      </c>
      <c r="E8116">
        <v>7.87</v>
      </c>
      <c r="F8116">
        <v>38162</v>
      </c>
      <c r="G8116">
        <v>27038162</v>
      </c>
      <c r="H8116" t="s">
        <v>2929</v>
      </c>
      <c r="I8116" t="s">
        <v>2737</v>
      </c>
      <c r="J8116" s="8">
        <v>43885.469444444447</v>
      </c>
      <c r="K8116">
        <v>270</v>
      </c>
      <c r="L8116">
        <v>49505</v>
      </c>
    </row>
    <row r="8117" spans="1:13" hidden="1" x14ac:dyDescent="0.25">
      <c r="A8117" t="s">
        <v>2485</v>
      </c>
      <c r="B8117" t="s">
        <v>2484</v>
      </c>
      <c r="C8117" t="s">
        <v>2483</v>
      </c>
      <c r="D8117">
        <v>14298.14</v>
      </c>
      <c r="E8117">
        <v>6.69</v>
      </c>
      <c r="F8117" t="s">
        <v>2737</v>
      </c>
      <c r="G8117">
        <v>27269158</v>
      </c>
      <c r="H8117" t="s">
        <v>2930</v>
      </c>
      <c r="I8117" t="s">
        <v>2737</v>
      </c>
      <c r="J8117" s="8">
        <v>43885.469444444447</v>
      </c>
      <c r="K8117">
        <v>272</v>
      </c>
      <c r="L8117">
        <v>49505</v>
      </c>
    </row>
    <row r="8118" spans="1:13" hidden="1" x14ac:dyDescent="0.25">
      <c r="A8118" t="s">
        <v>2485</v>
      </c>
      <c r="B8118" t="s">
        <v>2484</v>
      </c>
      <c r="C8118" t="s">
        <v>2483</v>
      </c>
      <c r="D8118">
        <v>14298.14</v>
      </c>
      <c r="E8118">
        <v>22.56</v>
      </c>
      <c r="F8118" t="s">
        <v>2752</v>
      </c>
      <c r="G8118">
        <v>27038238</v>
      </c>
      <c r="H8118" t="s">
        <v>2753</v>
      </c>
      <c r="I8118" t="s">
        <v>2737</v>
      </c>
      <c r="J8118" s="8">
        <v>43885.469444444447</v>
      </c>
      <c r="K8118">
        <v>270</v>
      </c>
      <c r="L8118">
        <v>49505</v>
      </c>
    </row>
    <row r="8119" spans="1:13" hidden="1" x14ac:dyDescent="0.25">
      <c r="A8119" t="s">
        <v>2485</v>
      </c>
      <c r="B8119" t="s">
        <v>2484</v>
      </c>
      <c r="C8119" t="s">
        <v>2483</v>
      </c>
      <c r="D8119">
        <v>14298.14</v>
      </c>
      <c r="E8119">
        <v>7.25</v>
      </c>
      <c r="F8119" t="s">
        <v>2737</v>
      </c>
      <c r="G8119">
        <v>27069291</v>
      </c>
      <c r="H8119" t="s">
        <v>2838</v>
      </c>
      <c r="I8119" t="s">
        <v>2737</v>
      </c>
      <c r="J8119" s="8">
        <v>43885.469444444447</v>
      </c>
      <c r="K8119">
        <v>270</v>
      </c>
      <c r="L8119">
        <v>49505</v>
      </c>
    </row>
    <row r="8120" spans="1:13" hidden="1" x14ac:dyDescent="0.25">
      <c r="A8120" t="s">
        <v>2485</v>
      </c>
      <c r="B8120" t="s">
        <v>2484</v>
      </c>
      <c r="C8120" t="s">
        <v>2483</v>
      </c>
      <c r="D8120">
        <v>14298.14</v>
      </c>
      <c r="E8120">
        <v>-380.13</v>
      </c>
      <c r="F8120" t="s">
        <v>3208</v>
      </c>
      <c r="G8120">
        <v>27820090</v>
      </c>
      <c r="H8120" t="s">
        <v>3209</v>
      </c>
      <c r="I8120" t="s">
        <v>2737</v>
      </c>
      <c r="J8120" s="8">
        <v>43885.469444444447</v>
      </c>
      <c r="K8120">
        <v>278</v>
      </c>
      <c r="L8120">
        <v>49505</v>
      </c>
    </row>
    <row r="8121" spans="1:13" hidden="1" x14ac:dyDescent="0.25">
      <c r="A8121" t="s">
        <v>2485</v>
      </c>
      <c r="B8121" t="s">
        <v>2484</v>
      </c>
      <c r="C8121" t="s">
        <v>2483</v>
      </c>
      <c r="D8121">
        <v>14298.14</v>
      </c>
      <c r="E8121">
        <v>7.06</v>
      </c>
      <c r="F8121" t="s">
        <v>2737</v>
      </c>
      <c r="G8121">
        <v>27069170</v>
      </c>
      <c r="H8121" t="s">
        <v>2772</v>
      </c>
      <c r="I8121" t="s">
        <v>2737</v>
      </c>
      <c r="J8121" s="8">
        <v>43885.469444444447</v>
      </c>
      <c r="K8121">
        <v>270</v>
      </c>
      <c r="L8121">
        <v>49505</v>
      </c>
    </row>
    <row r="8122" spans="1:13" hidden="1" x14ac:dyDescent="0.25">
      <c r="A8122" t="s">
        <v>2485</v>
      </c>
      <c r="B8122" t="s">
        <v>2484</v>
      </c>
      <c r="C8122" t="s">
        <v>2483</v>
      </c>
      <c r="D8122">
        <v>14298.14</v>
      </c>
      <c r="E8122">
        <v>8.58</v>
      </c>
      <c r="F8122" t="s">
        <v>2737</v>
      </c>
      <c r="G8122">
        <v>27069225</v>
      </c>
      <c r="H8122" t="s">
        <v>2757</v>
      </c>
      <c r="I8122" t="s">
        <v>2737</v>
      </c>
      <c r="J8122" s="8">
        <v>43885.469444444447</v>
      </c>
      <c r="K8122">
        <v>270</v>
      </c>
      <c r="L8122">
        <v>49505</v>
      </c>
    </row>
    <row r="8123" spans="1:13" hidden="1" x14ac:dyDescent="0.25">
      <c r="A8123" t="s">
        <v>2485</v>
      </c>
      <c r="B8123" t="s">
        <v>2484</v>
      </c>
      <c r="C8123" t="s">
        <v>2483</v>
      </c>
      <c r="D8123">
        <v>14298.14</v>
      </c>
      <c r="E8123">
        <v>29.34</v>
      </c>
      <c r="F8123" t="s">
        <v>2737</v>
      </c>
      <c r="G8123">
        <v>27069272</v>
      </c>
      <c r="H8123" t="s">
        <v>2786</v>
      </c>
      <c r="I8123" t="s">
        <v>2737</v>
      </c>
      <c r="J8123" s="8">
        <v>43885.469444444447</v>
      </c>
      <c r="K8123">
        <v>270</v>
      </c>
      <c r="L8123">
        <v>49505</v>
      </c>
    </row>
    <row r="8124" spans="1:13" hidden="1" x14ac:dyDescent="0.25">
      <c r="A8124" t="s">
        <v>2485</v>
      </c>
      <c r="B8124" t="s">
        <v>2484</v>
      </c>
      <c r="C8124" t="s">
        <v>2483</v>
      </c>
      <c r="D8124">
        <v>14298.14</v>
      </c>
      <c r="E8124">
        <v>8.58</v>
      </c>
      <c r="F8124" t="s">
        <v>2737</v>
      </c>
      <c r="G8124">
        <v>27069225</v>
      </c>
      <c r="H8124" t="s">
        <v>2757</v>
      </c>
      <c r="I8124" t="s">
        <v>2737</v>
      </c>
      <c r="J8124" s="8">
        <v>43885.469444444447</v>
      </c>
      <c r="K8124">
        <v>270</v>
      </c>
      <c r="L8124">
        <v>49505</v>
      </c>
    </row>
    <row r="8125" spans="1:13" hidden="1" x14ac:dyDescent="0.25">
      <c r="A8125" t="s">
        <v>2485</v>
      </c>
      <c r="B8125" t="s">
        <v>2484</v>
      </c>
      <c r="C8125" t="s">
        <v>2483</v>
      </c>
      <c r="D8125">
        <v>14298.14</v>
      </c>
      <c r="E8125">
        <v>29.34</v>
      </c>
      <c r="F8125" t="s">
        <v>2737</v>
      </c>
      <c r="G8125">
        <v>27069272</v>
      </c>
      <c r="H8125" t="s">
        <v>2786</v>
      </c>
      <c r="I8125" t="s">
        <v>2737</v>
      </c>
      <c r="J8125" s="8">
        <v>43885.469444444447</v>
      </c>
      <c r="K8125">
        <v>270</v>
      </c>
      <c r="L8125">
        <v>49505</v>
      </c>
    </row>
    <row r="8126" spans="1:13" hidden="1" x14ac:dyDescent="0.25">
      <c r="A8126" t="s">
        <v>2485</v>
      </c>
      <c r="B8126" t="s">
        <v>2484</v>
      </c>
      <c r="C8126" t="s">
        <v>2483</v>
      </c>
      <c r="D8126">
        <v>14298.14</v>
      </c>
      <c r="E8126">
        <v>10.53</v>
      </c>
      <c r="F8126" t="s">
        <v>2737</v>
      </c>
      <c r="G8126">
        <v>27013394</v>
      </c>
      <c r="H8126" t="s">
        <v>2789</v>
      </c>
      <c r="I8126" t="s">
        <v>2737</v>
      </c>
      <c r="J8126" s="8">
        <v>43885.469444444447</v>
      </c>
      <c r="K8126">
        <v>270</v>
      </c>
      <c r="L8126">
        <v>49505</v>
      </c>
    </row>
    <row r="8127" spans="1:13" hidden="1" x14ac:dyDescent="0.25">
      <c r="A8127" t="s">
        <v>2485</v>
      </c>
      <c r="B8127" t="s">
        <v>2484</v>
      </c>
      <c r="C8127" t="s">
        <v>2483</v>
      </c>
      <c r="D8127">
        <v>14298.14</v>
      </c>
      <c r="E8127">
        <v>11.59</v>
      </c>
      <c r="F8127" t="s">
        <v>2737</v>
      </c>
      <c r="G8127">
        <v>27069212</v>
      </c>
      <c r="H8127" t="s">
        <v>2754</v>
      </c>
      <c r="I8127" t="s">
        <v>2737</v>
      </c>
      <c r="J8127" s="8">
        <v>43885.469444444447</v>
      </c>
      <c r="K8127">
        <v>270</v>
      </c>
      <c r="L8127">
        <v>49505</v>
      </c>
    </row>
    <row r="8128" spans="1:13" hidden="1" x14ac:dyDescent="0.25">
      <c r="A8128" t="s">
        <v>2485</v>
      </c>
      <c r="B8128" t="s">
        <v>2484</v>
      </c>
      <c r="C8128" t="s">
        <v>2483</v>
      </c>
      <c r="D8128">
        <v>14298.14</v>
      </c>
      <c r="E8128">
        <v>10.53</v>
      </c>
      <c r="F8128" t="s">
        <v>2737</v>
      </c>
      <c r="G8128">
        <v>27013394</v>
      </c>
      <c r="H8128" t="s">
        <v>2789</v>
      </c>
      <c r="I8128" t="s">
        <v>2737</v>
      </c>
      <c r="J8128" s="8">
        <v>43885.469444444447</v>
      </c>
      <c r="K8128">
        <v>270</v>
      </c>
      <c r="L8128">
        <v>49505</v>
      </c>
    </row>
    <row r="8129" spans="1:12" hidden="1" x14ac:dyDescent="0.25">
      <c r="A8129" t="s">
        <v>2485</v>
      </c>
      <c r="B8129" t="s">
        <v>2484</v>
      </c>
      <c r="C8129" t="s">
        <v>2483</v>
      </c>
      <c r="D8129">
        <v>14298.14</v>
      </c>
      <c r="E8129">
        <v>7.35</v>
      </c>
      <c r="F8129" t="s">
        <v>2737</v>
      </c>
      <c r="G8129">
        <v>27013392</v>
      </c>
      <c r="H8129" t="s">
        <v>2755</v>
      </c>
      <c r="I8129" t="s">
        <v>2737</v>
      </c>
      <c r="J8129" s="8">
        <v>43885.469444444447</v>
      </c>
      <c r="K8129">
        <v>270</v>
      </c>
      <c r="L8129">
        <v>49505</v>
      </c>
    </row>
    <row r="8130" spans="1:12" hidden="1" x14ac:dyDescent="0.25">
      <c r="A8130" t="s">
        <v>2485</v>
      </c>
      <c r="B8130" t="s">
        <v>2484</v>
      </c>
      <c r="C8130" t="s">
        <v>2483</v>
      </c>
      <c r="D8130">
        <v>14298.14</v>
      </c>
      <c r="E8130">
        <v>27.34</v>
      </c>
      <c r="F8130" t="s">
        <v>2737</v>
      </c>
      <c r="G8130">
        <v>27013399</v>
      </c>
      <c r="H8130" t="s">
        <v>2739</v>
      </c>
      <c r="I8130" t="s">
        <v>2737</v>
      </c>
      <c r="J8130" s="8">
        <v>43885.469444444447</v>
      </c>
      <c r="K8130">
        <v>270</v>
      </c>
      <c r="L8130">
        <v>49505</v>
      </c>
    </row>
    <row r="8131" spans="1:12" hidden="1" x14ac:dyDescent="0.25">
      <c r="A8131" t="s">
        <v>2485</v>
      </c>
      <c r="B8131" t="s">
        <v>2484</v>
      </c>
      <c r="C8131" t="s">
        <v>2483</v>
      </c>
      <c r="D8131">
        <v>14298.14</v>
      </c>
      <c r="E8131">
        <v>10.97</v>
      </c>
      <c r="F8131" t="s">
        <v>2737</v>
      </c>
      <c r="G8131">
        <v>27280043</v>
      </c>
      <c r="H8131" t="s">
        <v>2740</v>
      </c>
      <c r="I8131" t="s">
        <v>2737</v>
      </c>
      <c r="J8131" s="8">
        <v>43885.469444444447</v>
      </c>
      <c r="K8131">
        <v>272</v>
      </c>
      <c r="L8131">
        <v>49505</v>
      </c>
    </row>
    <row r="8132" spans="1:12" hidden="1" x14ac:dyDescent="0.25">
      <c r="A8132" t="s">
        <v>2485</v>
      </c>
      <c r="B8132" t="s">
        <v>2484</v>
      </c>
      <c r="C8132" t="s">
        <v>2483</v>
      </c>
      <c r="D8132">
        <v>14298.14</v>
      </c>
      <c r="E8132">
        <v>-22.56</v>
      </c>
      <c r="F8132" t="s">
        <v>2752</v>
      </c>
      <c r="G8132">
        <v>27038238</v>
      </c>
      <c r="H8132" t="s">
        <v>2753</v>
      </c>
      <c r="I8132" t="s">
        <v>2737</v>
      </c>
      <c r="J8132" s="8">
        <v>43885.469444444447</v>
      </c>
      <c r="K8132">
        <v>270</v>
      </c>
      <c r="L8132">
        <v>49505</v>
      </c>
    </row>
    <row r="8133" spans="1:12" hidden="1" x14ac:dyDescent="0.25">
      <c r="A8133" t="s">
        <v>2485</v>
      </c>
      <c r="B8133" t="s">
        <v>2484</v>
      </c>
      <c r="C8133" t="s">
        <v>2483</v>
      </c>
      <c r="D8133">
        <v>14298.14</v>
      </c>
      <c r="E8133">
        <v>-11.59</v>
      </c>
      <c r="F8133" t="s">
        <v>2737</v>
      </c>
      <c r="G8133">
        <v>27069212</v>
      </c>
      <c r="H8133" t="s">
        <v>2754</v>
      </c>
      <c r="I8133" t="s">
        <v>2737</v>
      </c>
      <c r="J8133" s="8">
        <v>43885.469444444447</v>
      </c>
      <c r="K8133">
        <v>270</v>
      </c>
      <c r="L8133">
        <v>49505</v>
      </c>
    </row>
    <row r="8134" spans="1:12" hidden="1" x14ac:dyDescent="0.25">
      <c r="A8134" t="s">
        <v>2485</v>
      </c>
      <c r="B8134" t="s">
        <v>2484</v>
      </c>
      <c r="C8134" t="s">
        <v>2483</v>
      </c>
      <c r="D8134">
        <v>14298.14</v>
      </c>
      <c r="E8134">
        <v>-10.53</v>
      </c>
      <c r="F8134" t="s">
        <v>2737</v>
      </c>
      <c r="G8134">
        <v>27013394</v>
      </c>
      <c r="H8134" t="s">
        <v>2789</v>
      </c>
      <c r="I8134" t="s">
        <v>2737</v>
      </c>
      <c r="J8134" s="8">
        <v>43885.469444444447</v>
      </c>
      <c r="K8134">
        <v>270</v>
      </c>
      <c r="L8134">
        <v>49505</v>
      </c>
    </row>
    <row r="8135" spans="1:12" hidden="1" x14ac:dyDescent="0.25">
      <c r="A8135" t="s">
        <v>2485</v>
      </c>
      <c r="B8135" t="s">
        <v>2484</v>
      </c>
      <c r="C8135" t="s">
        <v>2483</v>
      </c>
      <c r="D8135">
        <v>14298.14</v>
      </c>
      <c r="E8135">
        <v>-7.35</v>
      </c>
      <c r="F8135" t="s">
        <v>2737</v>
      </c>
      <c r="G8135">
        <v>27013392</v>
      </c>
      <c r="H8135" t="s">
        <v>2755</v>
      </c>
      <c r="I8135" t="s">
        <v>2737</v>
      </c>
      <c r="J8135" s="8">
        <v>43885.469444444447</v>
      </c>
      <c r="K8135">
        <v>270</v>
      </c>
      <c r="L8135">
        <v>49505</v>
      </c>
    </row>
    <row r="8136" spans="1:12" hidden="1" x14ac:dyDescent="0.25">
      <c r="A8136" t="s">
        <v>2485</v>
      </c>
      <c r="B8136" t="s">
        <v>2484</v>
      </c>
      <c r="C8136" t="s">
        <v>2483</v>
      </c>
      <c r="D8136">
        <v>14298.14</v>
      </c>
      <c r="E8136">
        <v>-27.34</v>
      </c>
      <c r="F8136" t="s">
        <v>2737</v>
      </c>
      <c r="G8136">
        <v>27013399</v>
      </c>
      <c r="H8136" t="s">
        <v>2739</v>
      </c>
      <c r="I8136" t="s">
        <v>2737</v>
      </c>
      <c r="J8136" s="8">
        <v>43885.469444444447</v>
      </c>
      <c r="K8136">
        <v>270</v>
      </c>
      <c r="L8136">
        <v>49505</v>
      </c>
    </row>
    <row r="8137" spans="1:12" hidden="1" x14ac:dyDescent="0.25">
      <c r="A8137" t="s">
        <v>2485</v>
      </c>
      <c r="B8137" t="s">
        <v>2484</v>
      </c>
      <c r="C8137" t="s">
        <v>2483</v>
      </c>
      <c r="D8137">
        <v>14298.14</v>
      </c>
      <c r="E8137">
        <v>-10.97</v>
      </c>
      <c r="F8137" t="s">
        <v>2737</v>
      </c>
      <c r="G8137">
        <v>27280043</v>
      </c>
      <c r="H8137" t="s">
        <v>2740</v>
      </c>
      <c r="I8137" t="s">
        <v>2737</v>
      </c>
      <c r="J8137" s="8">
        <v>43885.469444444447</v>
      </c>
      <c r="K8137">
        <v>272</v>
      </c>
      <c r="L8137">
        <v>49505</v>
      </c>
    </row>
    <row r="8138" spans="1:12" hidden="1" x14ac:dyDescent="0.25">
      <c r="A8138" t="s">
        <v>2485</v>
      </c>
      <c r="B8138" t="s">
        <v>2484</v>
      </c>
      <c r="C8138" t="s">
        <v>2483</v>
      </c>
      <c r="D8138">
        <v>14298.14</v>
      </c>
      <c r="E8138">
        <v>15.73</v>
      </c>
      <c r="F8138" t="s">
        <v>2737</v>
      </c>
      <c r="G8138">
        <v>27210100</v>
      </c>
      <c r="H8138" t="s">
        <v>2750</v>
      </c>
      <c r="I8138" t="s">
        <v>2737</v>
      </c>
      <c r="J8138" s="8">
        <v>43885.469444444447</v>
      </c>
      <c r="K8138">
        <v>272</v>
      </c>
      <c r="L8138">
        <v>49505</v>
      </c>
    </row>
    <row r="8139" spans="1:12" hidden="1" x14ac:dyDescent="0.25">
      <c r="A8139" t="s">
        <v>2485</v>
      </c>
      <c r="B8139" t="s">
        <v>2484</v>
      </c>
      <c r="C8139" t="s">
        <v>2483</v>
      </c>
      <c r="D8139">
        <v>14298.14</v>
      </c>
      <c r="E8139">
        <v>22.66</v>
      </c>
      <c r="F8139" t="s">
        <v>2737</v>
      </c>
      <c r="G8139">
        <v>27210100</v>
      </c>
      <c r="H8139" t="s">
        <v>2750</v>
      </c>
      <c r="I8139" t="s">
        <v>2737</v>
      </c>
      <c r="J8139" s="8">
        <v>43885.469444444447</v>
      </c>
      <c r="K8139">
        <v>272</v>
      </c>
      <c r="L8139">
        <v>49505</v>
      </c>
    </row>
    <row r="8140" spans="1:12" hidden="1" x14ac:dyDescent="0.25">
      <c r="A8140" t="s">
        <v>2485</v>
      </c>
      <c r="B8140" t="s">
        <v>2484</v>
      </c>
      <c r="C8140" t="s">
        <v>2483</v>
      </c>
      <c r="D8140">
        <v>14298.14</v>
      </c>
      <c r="E8140">
        <v>-10.93</v>
      </c>
      <c r="F8140" t="s">
        <v>2737</v>
      </c>
      <c r="G8140">
        <v>27210100</v>
      </c>
      <c r="H8140" t="s">
        <v>2750</v>
      </c>
      <c r="I8140" t="s">
        <v>2737</v>
      </c>
      <c r="J8140" s="8">
        <v>43885.469444444447</v>
      </c>
      <c r="K8140">
        <v>272</v>
      </c>
      <c r="L8140">
        <v>49505</v>
      </c>
    </row>
    <row r="8141" spans="1:12" hidden="1" x14ac:dyDescent="0.25">
      <c r="A8141" t="s">
        <v>2485</v>
      </c>
      <c r="B8141" t="s">
        <v>2484</v>
      </c>
      <c r="C8141" t="s">
        <v>2483</v>
      </c>
      <c r="D8141">
        <v>14298.14</v>
      </c>
      <c r="E8141">
        <v>-5.46</v>
      </c>
      <c r="F8141" t="s">
        <v>2737</v>
      </c>
      <c r="G8141">
        <v>27210100</v>
      </c>
      <c r="H8141" t="s">
        <v>2750</v>
      </c>
      <c r="I8141" t="s">
        <v>2737</v>
      </c>
      <c r="J8141" s="8">
        <v>43885.469444444447</v>
      </c>
      <c r="K8141">
        <v>272</v>
      </c>
      <c r="L8141">
        <v>49505</v>
      </c>
    </row>
    <row r="8142" spans="1:12" hidden="1" x14ac:dyDescent="0.25">
      <c r="A8142" t="s">
        <v>2485</v>
      </c>
      <c r="B8142" t="s">
        <v>2484</v>
      </c>
      <c r="C8142" t="s">
        <v>2483</v>
      </c>
      <c r="D8142">
        <v>14298.14</v>
      </c>
      <c r="E8142">
        <v>-6.88</v>
      </c>
      <c r="F8142" t="s">
        <v>2737</v>
      </c>
      <c r="G8142">
        <v>27210100</v>
      </c>
      <c r="H8142" t="s">
        <v>2750</v>
      </c>
      <c r="I8142" t="s">
        <v>2737</v>
      </c>
      <c r="J8142" s="8">
        <v>43885.469444444447</v>
      </c>
      <c r="K8142">
        <v>272</v>
      </c>
      <c r="L8142">
        <v>49505</v>
      </c>
    </row>
    <row r="8143" spans="1:12" hidden="1" x14ac:dyDescent="0.25">
      <c r="A8143" t="s">
        <v>2485</v>
      </c>
      <c r="B8143" t="s">
        <v>2484</v>
      </c>
      <c r="C8143" t="s">
        <v>2483</v>
      </c>
      <c r="D8143">
        <v>14298.14</v>
      </c>
      <c r="E8143">
        <v>-6.81</v>
      </c>
      <c r="F8143" t="s">
        <v>2737</v>
      </c>
      <c r="G8143">
        <v>27210100</v>
      </c>
      <c r="H8143" t="s">
        <v>2750</v>
      </c>
      <c r="I8143" t="s">
        <v>2737</v>
      </c>
      <c r="J8143" s="8">
        <v>43885.469444444447</v>
      </c>
      <c r="K8143">
        <v>272</v>
      </c>
      <c r="L8143">
        <v>49505</v>
      </c>
    </row>
    <row r="8144" spans="1:12" hidden="1" x14ac:dyDescent="0.25">
      <c r="A8144" t="s">
        <v>2485</v>
      </c>
      <c r="B8144" t="s">
        <v>2484</v>
      </c>
      <c r="C8144" t="s">
        <v>2483</v>
      </c>
      <c r="D8144">
        <v>14298.14</v>
      </c>
      <c r="E8144">
        <v>-12.48</v>
      </c>
      <c r="F8144" t="s">
        <v>2737</v>
      </c>
      <c r="G8144">
        <v>27101000</v>
      </c>
      <c r="H8144" t="s">
        <v>2956</v>
      </c>
      <c r="I8144" t="s">
        <v>2737</v>
      </c>
      <c r="J8144" s="8">
        <v>43885.469444444447</v>
      </c>
      <c r="K8144">
        <v>271</v>
      </c>
      <c r="L8144">
        <v>49505</v>
      </c>
    </row>
    <row r="8145" spans="1:12" hidden="1" x14ac:dyDescent="0.25">
      <c r="A8145" t="s">
        <v>2485</v>
      </c>
      <c r="B8145" t="s">
        <v>2484</v>
      </c>
      <c r="C8145" t="s">
        <v>2483</v>
      </c>
      <c r="D8145">
        <v>14298.14</v>
      </c>
      <c r="E8145">
        <v>-10.17</v>
      </c>
      <c r="F8145" t="s">
        <v>2737</v>
      </c>
      <c r="G8145">
        <v>27269196</v>
      </c>
      <c r="H8145" t="s">
        <v>3028</v>
      </c>
      <c r="I8145" t="s">
        <v>2737</v>
      </c>
      <c r="J8145" s="8">
        <v>43885.469444444447</v>
      </c>
      <c r="K8145">
        <v>272</v>
      </c>
      <c r="L8145">
        <v>49505</v>
      </c>
    </row>
    <row r="8146" spans="1:12" hidden="1" x14ac:dyDescent="0.25">
      <c r="A8146" t="s">
        <v>2485</v>
      </c>
      <c r="B8146" t="s">
        <v>2484</v>
      </c>
      <c r="C8146" t="s">
        <v>2483</v>
      </c>
      <c r="D8146">
        <v>14298.14</v>
      </c>
      <c r="E8146">
        <v>-11.47</v>
      </c>
      <c r="F8146" t="s">
        <v>2737</v>
      </c>
      <c r="G8146">
        <v>27210100</v>
      </c>
      <c r="H8146" t="s">
        <v>2750</v>
      </c>
      <c r="I8146" t="s">
        <v>2737</v>
      </c>
      <c r="J8146" s="8">
        <v>43885.469444444447</v>
      </c>
      <c r="K8146">
        <v>272</v>
      </c>
      <c r="L8146">
        <v>49505</v>
      </c>
    </row>
    <row r="8147" spans="1:12" hidden="1" x14ac:dyDescent="0.25">
      <c r="A8147" t="s">
        <v>2485</v>
      </c>
      <c r="B8147" t="s">
        <v>2484</v>
      </c>
      <c r="C8147" t="s">
        <v>2483</v>
      </c>
      <c r="D8147">
        <v>14298.14</v>
      </c>
      <c r="E8147">
        <v>-5.68</v>
      </c>
      <c r="F8147" t="s">
        <v>2737</v>
      </c>
      <c r="G8147">
        <v>27069184</v>
      </c>
      <c r="H8147" t="s">
        <v>3244</v>
      </c>
      <c r="I8147" t="s">
        <v>2737</v>
      </c>
      <c r="J8147" s="8">
        <v>43885.469444444447</v>
      </c>
      <c r="K8147">
        <v>270</v>
      </c>
      <c r="L8147">
        <v>49505</v>
      </c>
    </row>
    <row r="8148" spans="1:12" hidden="1" x14ac:dyDescent="0.25">
      <c r="A8148" t="s">
        <v>2485</v>
      </c>
      <c r="B8148" t="s">
        <v>2484</v>
      </c>
      <c r="C8148" t="s">
        <v>2483</v>
      </c>
      <c r="D8148">
        <v>14298.14</v>
      </c>
      <c r="E8148">
        <v>-21.01</v>
      </c>
      <c r="F8148" t="s">
        <v>2737</v>
      </c>
      <c r="G8148">
        <v>27210100</v>
      </c>
      <c r="H8148" t="s">
        <v>2750</v>
      </c>
      <c r="I8148" t="s">
        <v>2737</v>
      </c>
      <c r="J8148" s="8">
        <v>43885.469444444447</v>
      </c>
      <c r="K8148">
        <v>272</v>
      </c>
      <c r="L8148">
        <v>49505</v>
      </c>
    </row>
    <row r="8149" spans="1:12" hidden="1" x14ac:dyDescent="0.25">
      <c r="A8149" t="s">
        <v>2485</v>
      </c>
      <c r="B8149" t="s">
        <v>2484</v>
      </c>
      <c r="C8149" t="s">
        <v>2483</v>
      </c>
      <c r="D8149">
        <v>14298.14</v>
      </c>
      <c r="E8149">
        <v>-46.77</v>
      </c>
      <c r="F8149">
        <v>13031</v>
      </c>
      <c r="G8149">
        <v>27013031</v>
      </c>
      <c r="H8149" t="s">
        <v>3149</v>
      </c>
      <c r="I8149" t="s">
        <v>2737</v>
      </c>
      <c r="J8149" s="8">
        <v>43885.469444444447</v>
      </c>
      <c r="K8149">
        <v>270</v>
      </c>
      <c r="L8149">
        <v>49505</v>
      </c>
    </row>
    <row r="8150" spans="1:12" hidden="1" x14ac:dyDescent="0.25">
      <c r="A8150" t="s">
        <v>2485</v>
      </c>
      <c r="B8150" t="s">
        <v>2484</v>
      </c>
      <c r="C8150" t="s">
        <v>2483</v>
      </c>
      <c r="D8150">
        <v>14298.14</v>
      </c>
      <c r="E8150">
        <v>-9.27</v>
      </c>
      <c r="F8150" t="s">
        <v>2737</v>
      </c>
      <c r="G8150">
        <v>27069286</v>
      </c>
      <c r="H8150" t="s">
        <v>2916</v>
      </c>
      <c r="I8150" t="s">
        <v>2737</v>
      </c>
      <c r="J8150" s="8">
        <v>43885.469444444447</v>
      </c>
      <c r="K8150">
        <v>270</v>
      </c>
      <c r="L8150">
        <v>49505</v>
      </c>
    </row>
    <row r="8151" spans="1:12" hidden="1" x14ac:dyDescent="0.25">
      <c r="A8151" t="s">
        <v>2485</v>
      </c>
      <c r="B8151" t="s">
        <v>2484</v>
      </c>
      <c r="C8151" t="s">
        <v>2483</v>
      </c>
      <c r="D8151">
        <v>14298.14</v>
      </c>
      <c r="E8151">
        <v>-5.84</v>
      </c>
      <c r="F8151" t="s">
        <v>2737</v>
      </c>
      <c r="G8151">
        <v>27217032</v>
      </c>
      <c r="H8151" t="s">
        <v>3210</v>
      </c>
      <c r="I8151" t="s">
        <v>2737</v>
      </c>
      <c r="J8151" s="8">
        <v>43885.469444444447</v>
      </c>
      <c r="K8151">
        <v>272</v>
      </c>
      <c r="L8151">
        <v>49505</v>
      </c>
    </row>
    <row r="8152" spans="1:12" hidden="1" x14ac:dyDescent="0.25">
      <c r="A8152" t="s">
        <v>2485</v>
      </c>
      <c r="B8152" t="s">
        <v>2484</v>
      </c>
      <c r="C8152" t="s">
        <v>2483</v>
      </c>
      <c r="D8152">
        <v>14298.14</v>
      </c>
      <c r="E8152">
        <v>-7.25</v>
      </c>
      <c r="F8152" t="s">
        <v>2737</v>
      </c>
      <c r="G8152">
        <v>27069291</v>
      </c>
      <c r="H8152" t="s">
        <v>2838</v>
      </c>
      <c r="I8152" t="s">
        <v>2737</v>
      </c>
      <c r="J8152" s="8">
        <v>43885.469444444447</v>
      </c>
      <c r="K8152">
        <v>270</v>
      </c>
      <c r="L8152">
        <v>49505</v>
      </c>
    </row>
    <row r="8153" spans="1:12" hidden="1" x14ac:dyDescent="0.25">
      <c r="A8153" t="s">
        <v>2485</v>
      </c>
      <c r="B8153" t="s">
        <v>2484</v>
      </c>
      <c r="C8153" t="s">
        <v>2483</v>
      </c>
      <c r="D8153">
        <v>14298.14</v>
      </c>
      <c r="E8153">
        <v>-21.24</v>
      </c>
      <c r="F8153" t="s">
        <v>2737</v>
      </c>
      <c r="G8153">
        <v>27210100</v>
      </c>
      <c r="H8153" t="s">
        <v>2750</v>
      </c>
      <c r="I8153" t="s">
        <v>2737</v>
      </c>
      <c r="J8153" s="8">
        <v>43885.469444444447</v>
      </c>
      <c r="K8153">
        <v>272</v>
      </c>
      <c r="L8153">
        <v>49505</v>
      </c>
    </row>
    <row r="8154" spans="1:12" hidden="1" x14ac:dyDescent="0.25">
      <c r="A8154" t="s">
        <v>2485</v>
      </c>
      <c r="B8154" t="s">
        <v>2484</v>
      </c>
      <c r="C8154" t="s">
        <v>2483</v>
      </c>
      <c r="D8154">
        <v>14298.14</v>
      </c>
      <c r="E8154">
        <v>-15.73</v>
      </c>
      <c r="F8154" t="s">
        <v>2737</v>
      </c>
      <c r="G8154">
        <v>27210100</v>
      </c>
      <c r="H8154" t="s">
        <v>2750</v>
      </c>
      <c r="I8154" t="s">
        <v>2737</v>
      </c>
      <c r="J8154" s="8">
        <v>43885.469444444447</v>
      </c>
      <c r="K8154">
        <v>272</v>
      </c>
      <c r="L8154">
        <v>49505</v>
      </c>
    </row>
    <row r="8155" spans="1:12" hidden="1" x14ac:dyDescent="0.25">
      <c r="A8155" t="s">
        <v>2485</v>
      </c>
      <c r="B8155" t="s">
        <v>2484</v>
      </c>
      <c r="C8155" t="s">
        <v>2483</v>
      </c>
      <c r="D8155">
        <v>14298.14</v>
      </c>
      <c r="E8155">
        <v>-10.93</v>
      </c>
      <c r="F8155" t="s">
        <v>2737</v>
      </c>
      <c r="G8155">
        <v>27210100</v>
      </c>
      <c r="H8155" t="s">
        <v>2750</v>
      </c>
      <c r="I8155" t="s">
        <v>2737</v>
      </c>
      <c r="J8155" s="8">
        <v>43885.469444444447</v>
      </c>
      <c r="K8155">
        <v>272</v>
      </c>
      <c r="L8155">
        <v>49505</v>
      </c>
    </row>
    <row r="8156" spans="1:12" hidden="1" x14ac:dyDescent="0.25">
      <c r="A8156" t="s">
        <v>2485</v>
      </c>
      <c r="B8156" t="s">
        <v>2484</v>
      </c>
      <c r="C8156" t="s">
        <v>2483</v>
      </c>
      <c r="D8156">
        <v>14298.14</v>
      </c>
      <c r="E8156">
        <v>-5.46</v>
      </c>
      <c r="F8156" t="s">
        <v>2737</v>
      </c>
      <c r="G8156">
        <v>27210100</v>
      </c>
      <c r="H8156" t="s">
        <v>2750</v>
      </c>
      <c r="I8156" t="s">
        <v>2737</v>
      </c>
      <c r="J8156" s="8">
        <v>43885.469444444447</v>
      </c>
      <c r="K8156">
        <v>272</v>
      </c>
      <c r="L8156">
        <v>49505</v>
      </c>
    </row>
    <row r="8157" spans="1:12" hidden="1" x14ac:dyDescent="0.25">
      <c r="A8157" t="s">
        <v>2485</v>
      </c>
      <c r="B8157" t="s">
        <v>2484</v>
      </c>
      <c r="C8157" t="s">
        <v>2483</v>
      </c>
      <c r="D8157">
        <v>14298.14</v>
      </c>
      <c r="E8157">
        <v>-6.88</v>
      </c>
      <c r="F8157" t="s">
        <v>2737</v>
      </c>
      <c r="G8157">
        <v>27210100</v>
      </c>
      <c r="H8157" t="s">
        <v>2750</v>
      </c>
      <c r="I8157" t="s">
        <v>2737</v>
      </c>
      <c r="J8157" s="8">
        <v>43885.469444444447</v>
      </c>
      <c r="K8157">
        <v>272</v>
      </c>
      <c r="L8157">
        <v>49505</v>
      </c>
    </row>
    <row r="8158" spans="1:12" hidden="1" x14ac:dyDescent="0.25">
      <c r="A8158" t="s">
        <v>2485</v>
      </c>
      <c r="B8158" t="s">
        <v>2484</v>
      </c>
      <c r="C8158" t="s">
        <v>2483</v>
      </c>
      <c r="D8158">
        <v>14298.14</v>
      </c>
      <c r="E8158">
        <v>10.93</v>
      </c>
      <c r="F8158" t="s">
        <v>2737</v>
      </c>
      <c r="G8158">
        <v>27210100</v>
      </c>
      <c r="H8158" t="s">
        <v>2750</v>
      </c>
      <c r="I8158" t="s">
        <v>2737</v>
      </c>
      <c r="J8158" s="8">
        <v>43885.469444444447</v>
      </c>
      <c r="K8158">
        <v>272</v>
      </c>
      <c r="L8158">
        <v>49505</v>
      </c>
    </row>
    <row r="8159" spans="1:12" hidden="1" x14ac:dyDescent="0.25">
      <c r="A8159" t="s">
        <v>2485</v>
      </c>
      <c r="B8159" t="s">
        <v>2484</v>
      </c>
      <c r="C8159" t="s">
        <v>2483</v>
      </c>
      <c r="D8159">
        <v>14298.14</v>
      </c>
      <c r="E8159">
        <v>-6.81</v>
      </c>
      <c r="F8159" t="s">
        <v>2737</v>
      </c>
      <c r="G8159">
        <v>27210100</v>
      </c>
      <c r="H8159" t="s">
        <v>2750</v>
      </c>
      <c r="I8159" t="s">
        <v>2737</v>
      </c>
      <c r="J8159" s="8">
        <v>43885.469444444447</v>
      </c>
      <c r="K8159">
        <v>272</v>
      </c>
      <c r="L8159">
        <v>49505</v>
      </c>
    </row>
    <row r="8160" spans="1:12" hidden="1" x14ac:dyDescent="0.25">
      <c r="A8160" t="s">
        <v>2485</v>
      </c>
      <c r="B8160" t="s">
        <v>2484</v>
      </c>
      <c r="C8160" t="s">
        <v>2483</v>
      </c>
      <c r="D8160">
        <v>14298.14</v>
      </c>
      <c r="E8160">
        <v>-12.48</v>
      </c>
      <c r="F8160" t="s">
        <v>2737</v>
      </c>
      <c r="G8160">
        <v>27101000</v>
      </c>
      <c r="H8160" t="s">
        <v>2956</v>
      </c>
      <c r="I8160" t="s">
        <v>2737</v>
      </c>
      <c r="J8160" s="8">
        <v>43885.469444444447</v>
      </c>
      <c r="K8160">
        <v>271</v>
      </c>
      <c r="L8160">
        <v>49505</v>
      </c>
    </row>
    <row r="8161" spans="1:12" hidden="1" x14ac:dyDescent="0.25">
      <c r="A8161" t="s">
        <v>2485</v>
      </c>
      <c r="B8161" t="s">
        <v>2484</v>
      </c>
      <c r="C8161" t="s">
        <v>2483</v>
      </c>
      <c r="D8161">
        <v>14298.14</v>
      </c>
      <c r="E8161">
        <v>-10.17</v>
      </c>
      <c r="F8161" t="s">
        <v>2737</v>
      </c>
      <c r="G8161">
        <v>27269196</v>
      </c>
      <c r="H8161" t="s">
        <v>3028</v>
      </c>
      <c r="I8161" t="s">
        <v>2737</v>
      </c>
      <c r="J8161" s="8">
        <v>43885.469444444447</v>
      </c>
      <c r="K8161">
        <v>272</v>
      </c>
      <c r="L8161">
        <v>49505</v>
      </c>
    </row>
    <row r="8162" spans="1:12" hidden="1" x14ac:dyDescent="0.25">
      <c r="A8162" t="s">
        <v>2485</v>
      </c>
      <c r="B8162" t="s">
        <v>2484</v>
      </c>
      <c r="C8162" t="s">
        <v>2483</v>
      </c>
      <c r="D8162">
        <v>14298.14</v>
      </c>
      <c r="E8162">
        <v>-11.47</v>
      </c>
      <c r="F8162" t="s">
        <v>2737</v>
      </c>
      <c r="G8162">
        <v>27210100</v>
      </c>
      <c r="H8162" t="s">
        <v>2750</v>
      </c>
      <c r="I8162" t="s">
        <v>2737</v>
      </c>
      <c r="J8162" s="8">
        <v>43885.469444444447</v>
      </c>
      <c r="K8162">
        <v>272</v>
      </c>
      <c r="L8162">
        <v>49505</v>
      </c>
    </row>
    <row r="8163" spans="1:12" hidden="1" x14ac:dyDescent="0.25">
      <c r="A8163" t="s">
        <v>2485</v>
      </c>
      <c r="B8163" t="s">
        <v>2484</v>
      </c>
      <c r="C8163" t="s">
        <v>2483</v>
      </c>
      <c r="D8163">
        <v>14298.14</v>
      </c>
      <c r="E8163">
        <v>-5.68</v>
      </c>
      <c r="F8163" t="s">
        <v>2737</v>
      </c>
      <c r="G8163">
        <v>27069184</v>
      </c>
      <c r="H8163" t="s">
        <v>3244</v>
      </c>
      <c r="I8163" t="s">
        <v>2737</v>
      </c>
      <c r="J8163" s="8">
        <v>43885.469444444447</v>
      </c>
      <c r="K8163">
        <v>270</v>
      </c>
      <c r="L8163">
        <v>49505</v>
      </c>
    </row>
    <row r="8164" spans="1:12" hidden="1" x14ac:dyDescent="0.25">
      <c r="A8164" t="s">
        <v>2485</v>
      </c>
      <c r="B8164" t="s">
        <v>2484</v>
      </c>
      <c r="C8164" t="s">
        <v>2483</v>
      </c>
      <c r="D8164">
        <v>14298.14</v>
      </c>
      <c r="E8164">
        <v>-21.01</v>
      </c>
      <c r="F8164" t="s">
        <v>2737</v>
      </c>
      <c r="G8164">
        <v>27210100</v>
      </c>
      <c r="H8164" t="s">
        <v>2750</v>
      </c>
      <c r="I8164" t="s">
        <v>2737</v>
      </c>
      <c r="J8164" s="8">
        <v>43885.469444444447</v>
      </c>
      <c r="K8164">
        <v>272</v>
      </c>
      <c r="L8164">
        <v>49505</v>
      </c>
    </row>
    <row r="8165" spans="1:12" hidden="1" x14ac:dyDescent="0.25">
      <c r="A8165" t="s">
        <v>2485</v>
      </c>
      <c r="B8165" t="s">
        <v>2484</v>
      </c>
      <c r="C8165" t="s">
        <v>2483</v>
      </c>
      <c r="D8165">
        <v>14298.14</v>
      </c>
      <c r="E8165">
        <v>-46.77</v>
      </c>
      <c r="F8165">
        <v>13031</v>
      </c>
      <c r="G8165">
        <v>27013031</v>
      </c>
      <c r="H8165" t="s">
        <v>3149</v>
      </c>
      <c r="I8165" t="s">
        <v>2737</v>
      </c>
      <c r="J8165" s="8">
        <v>43885.469444444447</v>
      </c>
      <c r="K8165">
        <v>270</v>
      </c>
      <c r="L8165">
        <v>49505</v>
      </c>
    </row>
    <row r="8166" spans="1:12" hidden="1" x14ac:dyDescent="0.25">
      <c r="A8166" t="s">
        <v>2485</v>
      </c>
      <c r="B8166" t="s">
        <v>2484</v>
      </c>
      <c r="C8166" t="s">
        <v>2483</v>
      </c>
      <c r="D8166">
        <v>14298.14</v>
      </c>
      <c r="E8166">
        <v>-9.27</v>
      </c>
      <c r="F8166" t="s">
        <v>2737</v>
      </c>
      <c r="G8166">
        <v>27069286</v>
      </c>
      <c r="H8166" t="s">
        <v>2916</v>
      </c>
      <c r="I8166" t="s">
        <v>2737</v>
      </c>
      <c r="J8166" s="8">
        <v>43885.469444444447</v>
      </c>
      <c r="K8166">
        <v>270</v>
      </c>
      <c r="L8166">
        <v>49505</v>
      </c>
    </row>
    <row r="8167" spans="1:12" hidden="1" x14ac:dyDescent="0.25">
      <c r="A8167" t="s">
        <v>2485</v>
      </c>
      <c r="B8167" t="s">
        <v>2484</v>
      </c>
      <c r="C8167" t="s">
        <v>2483</v>
      </c>
      <c r="D8167">
        <v>14298.14</v>
      </c>
      <c r="E8167">
        <v>-5.84</v>
      </c>
      <c r="F8167" t="s">
        <v>2737</v>
      </c>
      <c r="G8167">
        <v>27217032</v>
      </c>
      <c r="H8167" t="s">
        <v>3210</v>
      </c>
      <c r="I8167" t="s">
        <v>2737</v>
      </c>
      <c r="J8167" s="8">
        <v>43885.469444444447</v>
      </c>
      <c r="K8167">
        <v>272</v>
      </c>
      <c r="L8167">
        <v>49505</v>
      </c>
    </row>
    <row r="8168" spans="1:12" hidden="1" x14ac:dyDescent="0.25">
      <c r="A8168" t="s">
        <v>2485</v>
      </c>
      <c r="B8168" t="s">
        <v>2484</v>
      </c>
      <c r="C8168" t="s">
        <v>2483</v>
      </c>
      <c r="D8168">
        <v>14298.14</v>
      </c>
      <c r="E8168">
        <v>-7.25</v>
      </c>
      <c r="F8168" t="s">
        <v>2737</v>
      </c>
      <c r="G8168">
        <v>27069291</v>
      </c>
      <c r="H8168" t="s">
        <v>2838</v>
      </c>
      <c r="I8168" t="s">
        <v>2737</v>
      </c>
      <c r="J8168" s="8">
        <v>43885.469444444447</v>
      </c>
      <c r="K8168">
        <v>270</v>
      </c>
      <c r="L8168">
        <v>49505</v>
      </c>
    </row>
    <row r="8169" spans="1:12" hidden="1" x14ac:dyDescent="0.25">
      <c r="A8169" t="s">
        <v>2485</v>
      </c>
      <c r="B8169" t="s">
        <v>2484</v>
      </c>
      <c r="C8169" t="s">
        <v>2483</v>
      </c>
      <c r="D8169">
        <v>14298.14</v>
      </c>
      <c r="E8169">
        <v>5.46</v>
      </c>
      <c r="F8169" t="s">
        <v>2737</v>
      </c>
      <c r="G8169">
        <v>27210100</v>
      </c>
      <c r="H8169" t="s">
        <v>2750</v>
      </c>
      <c r="I8169" t="s">
        <v>2737</v>
      </c>
      <c r="J8169" s="8">
        <v>43885.469444444447</v>
      </c>
      <c r="K8169">
        <v>272</v>
      </c>
      <c r="L8169">
        <v>49505</v>
      </c>
    </row>
    <row r="8170" spans="1:12" hidden="1" x14ac:dyDescent="0.25">
      <c r="A8170" t="s">
        <v>2485</v>
      </c>
      <c r="B8170" t="s">
        <v>2484</v>
      </c>
      <c r="C8170" t="s">
        <v>2483</v>
      </c>
      <c r="D8170">
        <v>14298.14</v>
      </c>
      <c r="E8170">
        <v>-22.56</v>
      </c>
      <c r="F8170" t="s">
        <v>2752</v>
      </c>
      <c r="G8170">
        <v>27038238</v>
      </c>
      <c r="H8170" t="s">
        <v>2753</v>
      </c>
      <c r="I8170" t="s">
        <v>2737</v>
      </c>
      <c r="J8170" s="8">
        <v>43885.469444444447</v>
      </c>
      <c r="K8170">
        <v>270</v>
      </c>
      <c r="L8170">
        <v>49505</v>
      </c>
    </row>
    <row r="8171" spans="1:12" hidden="1" x14ac:dyDescent="0.25">
      <c r="A8171" t="s">
        <v>2485</v>
      </c>
      <c r="B8171" t="s">
        <v>2484</v>
      </c>
      <c r="C8171" t="s">
        <v>2483</v>
      </c>
      <c r="D8171">
        <v>14298.14</v>
      </c>
      <c r="E8171">
        <v>-11.59</v>
      </c>
      <c r="F8171" t="s">
        <v>2737</v>
      </c>
      <c r="G8171">
        <v>27069212</v>
      </c>
      <c r="H8171" t="s">
        <v>2754</v>
      </c>
      <c r="I8171" t="s">
        <v>2737</v>
      </c>
      <c r="J8171" s="8">
        <v>43885.469444444447</v>
      </c>
      <c r="K8171">
        <v>270</v>
      </c>
      <c r="L8171">
        <v>49505</v>
      </c>
    </row>
    <row r="8172" spans="1:12" hidden="1" x14ac:dyDescent="0.25">
      <c r="A8172" t="s">
        <v>2485</v>
      </c>
      <c r="B8172" t="s">
        <v>2484</v>
      </c>
      <c r="C8172" t="s">
        <v>2483</v>
      </c>
      <c r="D8172">
        <v>14298.14</v>
      </c>
      <c r="E8172">
        <v>-10.53</v>
      </c>
      <c r="F8172" t="s">
        <v>2737</v>
      </c>
      <c r="G8172">
        <v>27013394</v>
      </c>
      <c r="H8172" t="s">
        <v>2789</v>
      </c>
      <c r="I8172" t="s">
        <v>2737</v>
      </c>
      <c r="J8172" s="8">
        <v>43885.469444444447</v>
      </c>
      <c r="K8172">
        <v>270</v>
      </c>
      <c r="L8172">
        <v>49505</v>
      </c>
    </row>
    <row r="8173" spans="1:12" hidden="1" x14ac:dyDescent="0.25">
      <c r="A8173" t="s">
        <v>2485</v>
      </c>
      <c r="B8173" t="s">
        <v>2484</v>
      </c>
      <c r="C8173" t="s">
        <v>2483</v>
      </c>
      <c r="D8173">
        <v>14298.14</v>
      </c>
      <c r="E8173">
        <v>-7.35</v>
      </c>
      <c r="F8173" t="s">
        <v>2737</v>
      </c>
      <c r="G8173">
        <v>27013392</v>
      </c>
      <c r="H8173" t="s">
        <v>2755</v>
      </c>
      <c r="I8173" t="s">
        <v>2737</v>
      </c>
      <c r="J8173" s="8">
        <v>43885.469444444447</v>
      </c>
      <c r="K8173">
        <v>270</v>
      </c>
      <c r="L8173">
        <v>49505</v>
      </c>
    </row>
    <row r="8174" spans="1:12" hidden="1" x14ac:dyDescent="0.25">
      <c r="A8174" t="s">
        <v>2485</v>
      </c>
      <c r="B8174" t="s">
        <v>2484</v>
      </c>
      <c r="C8174" t="s">
        <v>2483</v>
      </c>
      <c r="D8174">
        <v>14298.14</v>
      </c>
      <c r="E8174">
        <v>-27.34</v>
      </c>
      <c r="F8174" t="s">
        <v>2737</v>
      </c>
      <c r="G8174">
        <v>27013399</v>
      </c>
      <c r="H8174" t="s">
        <v>2739</v>
      </c>
      <c r="I8174" t="s">
        <v>2737</v>
      </c>
      <c r="J8174" s="8">
        <v>43885.469444444447</v>
      </c>
      <c r="K8174">
        <v>270</v>
      </c>
      <c r="L8174">
        <v>49505</v>
      </c>
    </row>
    <row r="8175" spans="1:12" hidden="1" x14ac:dyDescent="0.25">
      <c r="A8175" t="s">
        <v>2485</v>
      </c>
      <c r="B8175" t="s">
        <v>2484</v>
      </c>
      <c r="C8175" t="s">
        <v>2483</v>
      </c>
      <c r="D8175">
        <v>14298.14</v>
      </c>
      <c r="E8175">
        <v>-10.97</v>
      </c>
      <c r="F8175" t="s">
        <v>2737</v>
      </c>
      <c r="G8175">
        <v>27280043</v>
      </c>
      <c r="H8175" t="s">
        <v>2740</v>
      </c>
      <c r="I8175" t="s">
        <v>2737</v>
      </c>
      <c r="J8175" s="8">
        <v>43885.469444444447</v>
      </c>
      <c r="K8175">
        <v>272</v>
      </c>
      <c r="L8175">
        <v>49505</v>
      </c>
    </row>
    <row r="8176" spans="1:12" hidden="1" x14ac:dyDescent="0.25">
      <c r="A8176" t="s">
        <v>2485</v>
      </c>
      <c r="B8176" t="s">
        <v>2484</v>
      </c>
      <c r="C8176" t="s">
        <v>2483</v>
      </c>
      <c r="D8176">
        <v>14298.14</v>
      </c>
      <c r="E8176">
        <v>22.56</v>
      </c>
      <c r="F8176" t="s">
        <v>2752</v>
      </c>
      <c r="G8176">
        <v>27038238</v>
      </c>
      <c r="H8176" t="s">
        <v>2753</v>
      </c>
      <c r="I8176" t="s">
        <v>2737</v>
      </c>
      <c r="J8176" s="8">
        <v>43885.469444444447</v>
      </c>
      <c r="K8176">
        <v>270</v>
      </c>
      <c r="L8176">
        <v>49505</v>
      </c>
    </row>
    <row r="8177" spans="1:12" hidden="1" x14ac:dyDescent="0.25">
      <c r="A8177" t="s">
        <v>2485</v>
      </c>
      <c r="B8177" t="s">
        <v>2484</v>
      </c>
      <c r="C8177" t="s">
        <v>2483</v>
      </c>
      <c r="D8177">
        <v>14298.14</v>
      </c>
      <c r="E8177">
        <v>11.59</v>
      </c>
      <c r="F8177" t="s">
        <v>2737</v>
      </c>
      <c r="G8177">
        <v>27069212</v>
      </c>
      <c r="H8177" t="s">
        <v>2754</v>
      </c>
      <c r="I8177" t="s">
        <v>2737</v>
      </c>
      <c r="J8177" s="8">
        <v>43885.469444444447</v>
      </c>
      <c r="K8177">
        <v>270</v>
      </c>
      <c r="L8177">
        <v>49505</v>
      </c>
    </row>
    <row r="8178" spans="1:12" hidden="1" x14ac:dyDescent="0.25">
      <c r="A8178" t="s">
        <v>2485</v>
      </c>
      <c r="B8178" t="s">
        <v>2484</v>
      </c>
      <c r="C8178" t="s">
        <v>2483</v>
      </c>
      <c r="D8178">
        <v>14298.14</v>
      </c>
      <c r="E8178">
        <v>10.53</v>
      </c>
      <c r="F8178" t="s">
        <v>2737</v>
      </c>
      <c r="G8178">
        <v>27013394</v>
      </c>
      <c r="H8178" t="s">
        <v>2789</v>
      </c>
      <c r="I8178" t="s">
        <v>2737</v>
      </c>
      <c r="J8178" s="8">
        <v>43885.469444444447</v>
      </c>
      <c r="K8178">
        <v>270</v>
      </c>
      <c r="L8178">
        <v>49505</v>
      </c>
    </row>
    <row r="8179" spans="1:12" hidden="1" x14ac:dyDescent="0.25">
      <c r="A8179" t="s">
        <v>2485</v>
      </c>
      <c r="B8179" t="s">
        <v>2484</v>
      </c>
      <c r="C8179" t="s">
        <v>2483</v>
      </c>
      <c r="D8179">
        <v>14298.14</v>
      </c>
      <c r="E8179">
        <v>7.35</v>
      </c>
      <c r="F8179" t="s">
        <v>2737</v>
      </c>
      <c r="G8179">
        <v>27013392</v>
      </c>
      <c r="H8179" t="s">
        <v>2755</v>
      </c>
      <c r="I8179" t="s">
        <v>2737</v>
      </c>
      <c r="J8179" s="8">
        <v>43885.469444444447</v>
      </c>
      <c r="K8179">
        <v>270</v>
      </c>
      <c r="L8179">
        <v>49505</v>
      </c>
    </row>
    <row r="8180" spans="1:12" hidden="1" x14ac:dyDescent="0.25">
      <c r="A8180" t="s">
        <v>2485</v>
      </c>
      <c r="B8180" t="s">
        <v>2484</v>
      </c>
      <c r="C8180" t="s">
        <v>2483</v>
      </c>
      <c r="D8180">
        <v>14298.14</v>
      </c>
      <c r="E8180">
        <v>6.88</v>
      </c>
      <c r="F8180" t="s">
        <v>2737</v>
      </c>
      <c r="G8180">
        <v>27210100</v>
      </c>
      <c r="H8180" t="s">
        <v>2750</v>
      </c>
      <c r="I8180" t="s">
        <v>2737</v>
      </c>
      <c r="J8180" s="8">
        <v>43885.469444444447</v>
      </c>
      <c r="K8180">
        <v>272</v>
      </c>
      <c r="L8180">
        <v>49505</v>
      </c>
    </row>
    <row r="8181" spans="1:12" hidden="1" x14ac:dyDescent="0.25">
      <c r="A8181" t="s">
        <v>2485</v>
      </c>
      <c r="B8181" t="s">
        <v>2484</v>
      </c>
      <c r="C8181" t="s">
        <v>2483</v>
      </c>
      <c r="D8181">
        <v>14298.14</v>
      </c>
      <c r="E8181">
        <v>27.34</v>
      </c>
      <c r="F8181" t="s">
        <v>2737</v>
      </c>
      <c r="G8181">
        <v>27013399</v>
      </c>
      <c r="H8181" t="s">
        <v>2739</v>
      </c>
      <c r="I8181" t="s">
        <v>2737</v>
      </c>
      <c r="J8181" s="8">
        <v>43885.469444444447</v>
      </c>
      <c r="K8181">
        <v>270</v>
      </c>
      <c r="L8181">
        <v>49505</v>
      </c>
    </row>
    <row r="8182" spans="1:12" hidden="1" x14ac:dyDescent="0.25">
      <c r="A8182" t="s">
        <v>2485</v>
      </c>
      <c r="B8182" t="s">
        <v>2484</v>
      </c>
      <c r="C8182" t="s">
        <v>2483</v>
      </c>
      <c r="D8182">
        <v>14298.14</v>
      </c>
      <c r="E8182">
        <v>10.97</v>
      </c>
      <c r="F8182" t="s">
        <v>2737</v>
      </c>
      <c r="G8182">
        <v>27280043</v>
      </c>
      <c r="H8182" t="s">
        <v>2740</v>
      </c>
      <c r="I8182" t="s">
        <v>2737</v>
      </c>
      <c r="J8182" s="8">
        <v>43885.469444444447</v>
      </c>
      <c r="K8182">
        <v>272</v>
      </c>
      <c r="L8182">
        <v>49505</v>
      </c>
    </row>
    <row r="8183" spans="1:12" hidden="1" x14ac:dyDescent="0.25">
      <c r="A8183" t="s">
        <v>2485</v>
      </c>
      <c r="B8183" t="s">
        <v>2484</v>
      </c>
      <c r="C8183" t="s">
        <v>2483</v>
      </c>
      <c r="D8183">
        <v>14298.14</v>
      </c>
      <c r="E8183">
        <v>-15.73</v>
      </c>
      <c r="F8183" t="s">
        <v>2737</v>
      </c>
      <c r="G8183">
        <v>27210100</v>
      </c>
      <c r="H8183" t="s">
        <v>2750</v>
      </c>
      <c r="I8183" t="s">
        <v>2737</v>
      </c>
      <c r="J8183" s="8">
        <v>43885.469444444447</v>
      </c>
      <c r="K8183">
        <v>272</v>
      </c>
      <c r="L8183">
        <v>49505</v>
      </c>
    </row>
    <row r="8184" spans="1:12" hidden="1" x14ac:dyDescent="0.25">
      <c r="A8184" t="s">
        <v>2485</v>
      </c>
      <c r="B8184" t="s">
        <v>2484</v>
      </c>
      <c r="C8184" t="s">
        <v>2483</v>
      </c>
      <c r="D8184">
        <v>14298.14</v>
      </c>
      <c r="E8184">
        <v>-22.66</v>
      </c>
      <c r="F8184" t="s">
        <v>2737</v>
      </c>
      <c r="G8184">
        <v>27210100</v>
      </c>
      <c r="H8184" t="s">
        <v>2750</v>
      </c>
      <c r="I8184" t="s">
        <v>2737</v>
      </c>
      <c r="J8184" s="8">
        <v>43885.469444444447</v>
      </c>
      <c r="K8184">
        <v>272</v>
      </c>
      <c r="L8184">
        <v>49505</v>
      </c>
    </row>
    <row r="8185" spans="1:12" hidden="1" x14ac:dyDescent="0.25">
      <c r="A8185" t="s">
        <v>2485</v>
      </c>
      <c r="B8185" t="s">
        <v>2484</v>
      </c>
      <c r="C8185" t="s">
        <v>2483</v>
      </c>
      <c r="D8185">
        <v>14298.14</v>
      </c>
      <c r="E8185">
        <v>10.93</v>
      </c>
      <c r="F8185" t="s">
        <v>2737</v>
      </c>
      <c r="G8185">
        <v>27210100</v>
      </c>
      <c r="H8185" t="s">
        <v>2750</v>
      </c>
      <c r="I8185" t="s">
        <v>2737</v>
      </c>
      <c r="J8185" s="8">
        <v>43885.469444444447</v>
      </c>
      <c r="K8185">
        <v>272</v>
      </c>
      <c r="L8185">
        <v>49505</v>
      </c>
    </row>
    <row r="8186" spans="1:12" hidden="1" x14ac:dyDescent="0.25">
      <c r="A8186" t="s">
        <v>2485</v>
      </c>
      <c r="B8186" t="s">
        <v>2484</v>
      </c>
      <c r="C8186" t="s">
        <v>2483</v>
      </c>
      <c r="D8186">
        <v>14298.14</v>
      </c>
      <c r="E8186">
        <v>5.46</v>
      </c>
      <c r="F8186" t="s">
        <v>2737</v>
      </c>
      <c r="G8186">
        <v>27210100</v>
      </c>
      <c r="H8186" t="s">
        <v>2750</v>
      </c>
      <c r="I8186" t="s">
        <v>2737</v>
      </c>
      <c r="J8186" s="8">
        <v>43885.469444444447</v>
      </c>
      <c r="K8186">
        <v>272</v>
      </c>
      <c r="L8186">
        <v>49505</v>
      </c>
    </row>
    <row r="8187" spans="1:12" hidden="1" x14ac:dyDescent="0.25">
      <c r="A8187" t="s">
        <v>2485</v>
      </c>
      <c r="B8187" t="s">
        <v>2484</v>
      </c>
      <c r="C8187" t="s">
        <v>2483</v>
      </c>
      <c r="D8187">
        <v>14298.14</v>
      </c>
      <c r="E8187">
        <v>6.88</v>
      </c>
      <c r="F8187" t="s">
        <v>2737</v>
      </c>
      <c r="G8187">
        <v>27210100</v>
      </c>
      <c r="H8187" t="s">
        <v>2750</v>
      </c>
      <c r="I8187" t="s">
        <v>2737</v>
      </c>
      <c r="J8187" s="8">
        <v>43885.469444444447</v>
      </c>
      <c r="K8187">
        <v>272</v>
      </c>
      <c r="L8187">
        <v>49505</v>
      </c>
    </row>
    <row r="8188" spans="1:12" hidden="1" x14ac:dyDescent="0.25">
      <c r="A8188" t="s">
        <v>2485</v>
      </c>
      <c r="B8188" t="s">
        <v>2484</v>
      </c>
      <c r="C8188" t="s">
        <v>2483</v>
      </c>
      <c r="D8188">
        <v>14298.14</v>
      </c>
      <c r="E8188">
        <v>6.81</v>
      </c>
      <c r="F8188" t="s">
        <v>2737</v>
      </c>
      <c r="G8188">
        <v>27210100</v>
      </c>
      <c r="H8188" t="s">
        <v>2750</v>
      </c>
      <c r="I8188" t="s">
        <v>2737</v>
      </c>
      <c r="J8188" s="8">
        <v>43885.469444444447</v>
      </c>
      <c r="K8188">
        <v>272</v>
      </c>
      <c r="L8188">
        <v>49505</v>
      </c>
    </row>
    <row r="8189" spans="1:12" hidden="1" x14ac:dyDescent="0.25">
      <c r="A8189" t="s">
        <v>2485</v>
      </c>
      <c r="B8189" t="s">
        <v>2484</v>
      </c>
      <c r="C8189" t="s">
        <v>2483</v>
      </c>
      <c r="D8189">
        <v>14298.14</v>
      </c>
      <c r="E8189">
        <v>12.48</v>
      </c>
      <c r="F8189" t="s">
        <v>2737</v>
      </c>
      <c r="G8189">
        <v>27101000</v>
      </c>
      <c r="H8189" t="s">
        <v>2956</v>
      </c>
      <c r="I8189" t="s">
        <v>2737</v>
      </c>
      <c r="J8189" s="8">
        <v>43885.469444444447</v>
      </c>
      <c r="K8189">
        <v>271</v>
      </c>
      <c r="L8189">
        <v>49505</v>
      </c>
    </row>
    <row r="8190" spans="1:12" hidden="1" x14ac:dyDescent="0.25">
      <c r="A8190" t="s">
        <v>2485</v>
      </c>
      <c r="B8190" t="s">
        <v>2484</v>
      </c>
      <c r="C8190" t="s">
        <v>2483</v>
      </c>
      <c r="D8190">
        <v>14298.14</v>
      </c>
      <c r="E8190">
        <v>10.17</v>
      </c>
      <c r="F8190" t="s">
        <v>2737</v>
      </c>
      <c r="G8190">
        <v>27269196</v>
      </c>
      <c r="H8190" t="s">
        <v>3028</v>
      </c>
      <c r="I8190" t="s">
        <v>2737</v>
      </c>
      <c r="J8190" s="8">
        <v>43885.469444444447</v>
      </c>
      <c r="K8190">
        <v>272</v>
      </c>
      <c r="L8190">
        <v>49505</v>
      </c>
    </row>
    <row r="8191" spans="1:12" hidden="1" x14ac:dyDescent="0.25">
      <c r="A8191" t="s">
        <v>2485</v>
      </c>
      <c r="B8191" t="s">
        <v>2484</v>
      </c>
      <c r="C8191" t="s">
        <v>2483</v>
      </c>
      <c r="D8191">
        <v>14298.14</v>
      </c>
      <c r="E8191">
        <v>6.81</v>
      </c>
      <c r="F8191" t="s">
        <v>2737</v>
      </c>
      <c r="G8191">
        <v>27210100</v>
      </c>
      <c r="H8191" t="s">
        <v>2750</v>
      </c>
      <c r="I8191" t="s">
        <v>2737</v>
      </c>
      <c r="J8191" s="8">
        <v>43885.469444444447</v>
      </c>
      <c r="K8191">
        <v>272</v>
      </c>
      <c r="L8191">
        <v>49505</v>
      </c>
    </row>
    <row r="8192" spans="1:12" hidden="1" x14ac:dyDescent="0.25">
      <c r="A8192" t="s">
        <v>2485</v>
      </c>
      <c r="B8192" t="s">
        <v>2484</v>
      </c>
      <c r="C8192" t="s">
        <v>2483</v>
      </c>
      <c r="D8192">
        <v>14298.14</v>
      </c>
      <c r="E8192">
        <v>11.47</v>
      </c>
      <c r="F8192" t="s">
        <v>2737</v>
      </c>
      <c r="G8192">
        <v>27210100</v>
      </c>
      <c r="H8192" t="s">
        <v>2750</v>
      </c>
      <c r="I8192" t="s">
        <v>2737</v>
      </c>
      <c r="J8192" s="8">
        <v>43885.469444444447</v>
      </c>
      <c r="K8192">
        <v>272</v>
      </c>
      <c r="L8192">
        <v>49505</v>
      </c>
    </row>
    <row r="8193" spans="1:12" hidden="1" x14ac:dyDescent="0.25">
      <c r="A8193" t="s">
        <v>2485</v>
      </c>
      <c r="B8193" t="s">
        <v>2484</v>
      </c>
      <c r="C8193" t="s">
        <v>2483</v>
      </c>
      <c r="D8193">
        <v>14298.14</v>
      </c>
      <c r="E8193">
        <v>5.68</v>
      </c>
      <c r="F8193" t="s">
        <v>2737</v>
      </c>
      <c r="G8193">
        <v>27069184</v>
      </c>
      <c r="H8193" t="s">
        <v>3244</v>
      </c>
      <c r="I8193" t="s">
        <v>2737</v>
      </c>
      <c r="J8193" s="8">
        <v>43885.469444444447</v>
      </c>
      <c r="K8193">
        <v>270</v>
      </c>
      <c r="L8193">
        <v>49505</v>
      </c>
    </row>
    <row r="8194" spans="1:12" hidden="1" x14ac:dyDescent="0.25">
      <c r="A8194" t="s">
        <v>2485</v>
      </c>
      <c r="B8194" t="s">
        <v>2484</v>
      </c>
      <c r="C8194" t="s">
        <v>2483</v>
      </c>
      <c r="D8194">
        <v>14298.14</v>
      </c>
      <c r="E8194">
        <v>21.01</v>
      </c>
      <c r="F8194" t="s">
        <v>2737</v>
      </c>
      <c r="G8194">
        <v>27210100</v>
      </c>
      <c r="H8194" t="s">
        <v>2750</v>
      </c>
      <c r="I8194" t="s">
        <v>2737</v>
      </c>
      <c r="J8194" s="8">
        <v>43885.469444444447</v>
      </c>
      <c r="K8194">
        <v>272</v>
      </c>
      <c r="L8194">
        <v>49505</v>
      </c>
    </row>
    <row r="8195" spans="1:12" hidden="1" x14ac:dyDescent="0.25">
      <c r="A8195" t="s">
        <v>2485</v>
      </c>
      <c r="B8195" t="s">
        <v>2484</v>
      </c>
      <c r="C8195" t="s">
        <v>2483</v>
      </c>
      <c r="D8195">
        <v>14298.14</v>
      </c>
      <c r="E8195">
        <v>46.77</v>
      </c>
      <c r="F8195">
        <v>13031</v>
      </c>
      <c r="G8195">
        <v>27013031</v>
      </c>
      <c r="H8195" t="s">
        <v>3149</v>
      </c>
      <c r="I8195" t="s">
        <v>2737</v>
      </c>
      <c r="J8195" s="8">
        <v>43885.469444444447</v>
      </c>
      <c r="K8195">
        <v>270</v>
      </c>
      <c r="L8195">
        <v>49505</v>
      </c>
    </row>
    <row r="8196" spans="1:12" hidden="1" x14ac:dyDescent="0.25">
      <c r="A8196" t="s">
        <v>2485</v>
      </c>
      <c r="B8196" t="s">
        <v>2484</v>
      </c>
      <c r="C8196" t="s">
        <v>2483</v>
      </c>
      <c r="D8196">
        <v>14298.14</v>
      </c>
      <c r="E8196">
        <v>9.27</v>
      </c>
      <c r="F8196" t="s">
        <v>2737</v>
      </c>
      <c r="G8196">
        <v>27069286</v>
      </c>
      <c r="H8196" t="s">
        <v>2916</v>
      </c>
      <c r="I8196" t="s">
        <v>2737</v>
      </c>
      <c r="J8196" s="8">
        <v>43885.469444444447</v>
      </c>
      <c r="K8196">
        <v>270</v>
      </c>
      <c r="L8196">
        <v>49505</v>
      </c>
    </row>
    <row r="8197" spans="1:12" hidden="1" x14ac:dyDescent="0.25">
      <c r="A8197" t="s">
        <v>2485</v>
      </c>
      <c r="B8197" t="s">
        <v>2484</v>
      </c>
      <c r="C8197" t="s">
        <v>2483</v>
      </c>
      <c r="D8197">
        <v>14298.14</v>
      </c>
      <c r="E8197">
        <v>5.84</v>
      </c>
      <c r="F8197" t="s">
        <v>2737</v>
      </c>
      <c r="G8197">
        <v>27217032</v>
      </c>
      <c r="H8197" t="s">
        <v>3210</v>
      </c>
      <c r="I8197" t="s">
        <v>2737</v>
      </c>
      <c r="J8197" s="8">
        <v>43885.469444444447</v>
      </c>
      <c r="K8197">
        <v>272</v>
      </c>
      <c r="L8197">
        <v>49505</v>
      </c>
    </row>
    <row r="8198" spans="1:12" hidden="1" x14ac:dyDescent="0.25">
      <c r="A8198" t="s">
        <v>2485</v>
      </c>
      <c r="B8198" t="s">
        <v>2484</v>
      </c>
      <c r="C8198" t="s">
        <v>2483</v>
      </c>
      <c r="D8198">
        <v>14298.14</v>
      </c>
      <c r="E8198">
        <v>7.25</v>
      </c>
      <c r="F8198" t="s">
        <v>2737</v>
      </c>
      <c r="G8198">
        <v>27069291</v>
      </c>
      <c r="H8198" t="s">
        <v>2838</v>
      </c>
      <c r="I8198" t="s">
        <v>2737</v>
      </c>
      <c r="J8198" s="8">
        <v>43885.469444444447</v>
      </c>
      <c r="K8198">
        <v>270</v>
      </c>
      <c r="L8198">
        <v>49505</v>
      </c>
    </row>
    <row r="8199" spans="1:12" hidden="1" x14ac:dyDescent="0.25">
      <c r="A8199" t="s">
        <v>2485</v>
      </c>
      <c r="B8199" t="s">
        <v>2484</v>
      </c>
      <c r="C8199" t="s">
        <v>2483</v>
      </c>
      <c r="D8199">
        <v>14298.14</v>
      </c>
      <c r="E8199">
        <v>21.24</v>
      </c>
      <c r="F8199" t="s">
        <v>2737</v>
      </c>
      <c r="G8199">
        <v>27210100</v>
      </c>
      <c r="H8199" t="s">
        <v>2750</v>
      </c>
      <c r="I8199" t="s">
        <v>2737</v>
      </c>
      <c r="J8199" s="8">
        <v>43885.469444444447</v>
      </c>
      <c r="K8199">
        <v>272</v>
      </c>
      <c r="L8199">
        <v>49505</v>
      </c>
    </row>
    <row r="8200" spans="1:12" hidden="1" x14ac:dyDescent="0.25">
      <c r="A8200" t="s">
        <v>2485</v>
      </c>
      <c r="B8200" t="s">
        <v>2484</v>
      </c>
      <c r="C8200" t="s">
        <v>2483</v>
      </c>
      <c r="D8200">
        <v>14298.14</v>
      </c>
      <c r="E8200">
        <v>15.73</v>
      </c>
      <c r="F8200" t="s">
        <v>2737</v>
      </c>
      <c r="G8200">
        <v>27210100</v>
      </c>
      <c r="H8200" t="s">
        <v>2750</v>
      </c>
      <c r="I8200" t="s">
        <v>2737</v>
      </c>
      <c r="J8200" s="8">
        <v>43885.469444444447</v>
      </c>
      <c r="K8200">
        <v>272</v>
      </c>
      <c r="L8200">
        <v>49505</v>
      </c>
    </row>
    <row r="8201" spans="1:12" hidden="1" x14ac:dyDescent="0.25">
      <c r="A8201" t="s">
        <v>2485</v>
      </c>
      <c r="B8201" t="s">
        <v>2484</v>
      </c>
      <c r="C8201" t="s">
        <v>2483</v>
      </c>
      <c r="D8201">
        <v>14298.14</v>
      </c>
      <c r="E8201">
        <v>12.48</v>
      </c>
      <c r="F8201" t="s">
        <v>2737</v>
      </c>
      <c r="G8201">
        <v>27101000</v>
      </c>
      <c r="H8201" t="s">
        <v>2956</v>
      </c>
      <c r="I8201" t="s">
        <v>2737</v>
      </c>
      <c r="J8201" s="8">
        <v>43885.469444444447</v>
      </c>
      <c r="K8201">
        <v>271</v>
      </c>
      <c r="L8201">
        <v>49505</v>
      </c>
    </row>
    <row r="8202" spans="1:12" hidden="1" x14ac:dyDescent="0.25">
      <c r="A8202" t="s">
        <v>2485</v>
      </c>
      <c r="B8202" t="s">
        <v>2484</v>
      </c>
      <c r="C8202" t="s">
        <v>2483</v>
      </c>
      <c r="D8202">
        <v>14298.14</v>
      </c>
      <c r="E8202">
        <v>10.93</v>
      </c>
      <c r="F8202" t="s">
        <v>2737</v>
      </c>
      <c r="G8202">
        <v>27210100</v>
      </c>
      <c r="H8202" t="s">
        <v>2750</v>
      </c>
      <c r="I8202" t="s">
        <v>2737</v>
      </c>
      <c r="J8202" s="8">
        <v>43885.469444444447</v>
      </c>
      <c r="K8202">
        <v>272</v>
      </c>
      <c r="L8202">
        <v>49505</v>
      </c>
    </row>
    <row r="8203" spans="1:12" hidden="1" x14ac:dyDescent="0.25">
      <c r="A8203" t="s">
        <v>2485</v>
      </c>
      <c r="B8203" t="s">
        <v>2484</v>
      </c>
      <c r="C8203" t="s">
        <v>2483</v>
      </c>
      <c r="D8203">
        <v>14298.14</v>
      </c>
      <c r="E8203">
        <v>5.46</v>
      </c>
      <c r="F8203" t="s">
        <v>2737</v>
      </c>
      <c r="G8203">
        <v>27210100</v>
      </c>
      <c r="H8203" t="s">
        <v>2750</v>
      </c>
      <c r="I8203" t="s">
        <v>2737</v>
      </c>
      <c r="J8203" s="8">
        <v>43885.469444444447</v>
      </c>
      <c r="K8203">
        <v>272</v>
      </c>
      <c r="L8203">
        <v>49505</v>
      </c>
    </row>
    <row r="8204" spans="1:12" hidden="1" x14ac:dyDescent="0.25">
      <c r="A8204" t="s">
        <v>2485</v>
      </c>
      <c r="B8204" t="s">
        <v>2484</v>
      </c>
      <c r="C8204" t="s">
        <v>2483</v>
      </c>
      <c r="D8204">
        <v>14298.14</v>
      </c>
      <c r="E8204">
        <v>-10.93</v>
      </c>
      <c r="F8204" t="s">
        <v>2737</v>
      </c>
      <c r="G8204">
        <v>27210100</v>
      </c>
      <c r="H8204" t="s">
        <v>2750</v>
      </c>
      <c r="I8204" t="s">
        <v>2737</v>
      </c>
      <c r="J8204" s="8">
        <v>43885.469444444447</v>
      </c>
      <c r="K8204">
        <v>272</v>
      </c>
      <c r="L8204">
        <v>49505</v>
      </c>
    </row>
    <row r="8205" spans="1:12" hidden="1" x14ac:dyDescent="0.25">
      <c r="A8205" t="s">
        <v>2485</v>
      </c>
      <c r="B8205" t="s">
        <v>2484</v>
      </c>
      <c r="C8205" t="s">
        <v>2483</v>
      </c>
      <c r="D8205">
        <v>14298.14</v>
      </c>
      <c r="E8205">
        <v>-5.46</v>
      </c>
      <c r="F8205" t="s">
        <v>2737</v>
      </c>
      <c r="G8205">
        <v>27210100</v>
      </c>
      <c r="H8205" t="s">
        <v>2750</v>
      </c>
      <c r="I8205" t="s">
        <v>2737</v>
      </c>
      <c r="J8205" s="8">
        <v>43885.469444444447</v>
      </c>
      <c r="K8205">
        <v>272</v>
      </c>
      <c r="L8205">
        <v>49505</v>
      </c>
    </row>
    <row r="8206" spans="1:12" hidden="1" x14ac:dyDescent="0.25">
      <c r="A8206" t="s">
        <v>2485</v>
      </c>
      <c r="B8206" t="s">
        <v>2484</v>
      </c>
      <c r="C8206" t="s">
        <v>2483</v>
      </c>
      <c r="D8206">
        <v>14298.14</v>
      </c>
      <c r="E8206">
        <v>380.13</v>
      </c>
      <c r="F8206" t="s">
        <v>3208</v>
      </c>
      <c r="G8206">
        <v>27820090</v>
      </c>
      <c r="H8206" t="s">
        <v>3209</v>
      </c>
      <c r="I8206" t="s">
        <v>2737</v>
      </c>
      <c r="J8206" s="8">
        <v>43885.469444444447</v>
      </c>
      <c r="K8206">
        <v>278</v>
      </c>
      <c r="L8206">
        <v>49505</v>
      </c>
    </row>
    <row r="8207" spans="1:12" hidden="1" x14ac:dyDescent="0.25">
      <c r="A8207" t="s">
        <v>2485</v>
      </c>
      <c r="B8207" t="s">
        <v>2484</v>
      </c>
      <c r="C8207" t="s">
        <v>2483</v>
      </c>
      <c r="D8207">
        <v>14298.14</v>
      </c>
      <c r="E8207">
        <v>870.09</v>
      </c>
      <c r="F8207" t="s">
        <v>3208</v>
      </c>
      <c r="G8207">
        <v>27820090</v>
      </c>
      <c r="H8207" t="s">
        <v>3209</v>
      </c>
      <c r="I8207" t="s">
        <v>2737</v>
      </c>
      <c r="J8207" s="8">
        <v>43885.469444444447</v>
      </c>
      <c r="K8207">
        <v>278</v>
      </c>
      <c r="L8207">
        <v>49505</v>
      </c>
    </row>
    <row r="8208" spans="1:12" hidden="1" x14ac:dyDescent="0.25">
      <c r="A8208" t="s">
        <v>2485</v>
      </c>
      <c r="B8208" t="s">
        <v>2484</v>
      </c>
      <c r="C8208" t="s">
        <v>2483</v>
      </c>
      <c r="D8208">
        <v>14298.14</v>
      </c>
      <c r="E8208">
        <v>-380.13</v>
      </c>
      <c r="F8208" t="s">
        <v>3208</v>
      </c>
      <c r="G8208">
        <v>27820090</v>
      </c>
      <c r="H8208" t="s">
        <v>3209</v>
      </c>
      <c r="I8208" t="s">
        <v>2737</v>
      </c>
      <c r="J8208" s="8">
        <v>43885.469444444447</v>
      </c>
      <c r="K8208">
        <v>278</v>
      </c>
      <c r="L8208">
        <v>49505</v>
      </c>
    </row>
    <row r="8209" spans="1:13" hidden="1" x14ac:dyDescent="0.25">
      <c r="A8209" t="s">
        <v>2485</v>
      </c>
      <c r="B8209" t="s">
        <v>2484</v>
      </c>
      <c r="C8209" t="s">
        <v>2483</v>
      </c>
      <c r="D8209">
        <v>14298.14</v>
      </c>
      <c r="E8209">
        <v>-870.09</v>
      </c>
      <c r="F8209" t="s">
        <v>3208</v>
      </c>
      <c r="G8209">
        <v>27820090</v>
      </c>
      <c r="H8209" t="s">
        <v>3209</v>
      </c>
      <c r="I8209" t="s">
        <v>2737</v>
      </c>
      <c r="J8209" s="8">
        <v>43885.469444444447</v>
      </c>
      <c r="K8209">
        <v>278</v>
      </c>
      <c r="L8209">
        <v>49505</v>
      </c>
    </row>
    <row r="8210" spans="1:13" hidden="1" x14ac:dyDescent="0.25">
      <c r="A8210" t="s">
        <v>2485</v>
      </c>
      <c r="B8210" t="s">
        <v>2484</v>
      </c>
      <c r="C8210" t="s">
        <v>2483</v>
      </c>
      <c r="D8210">
        <v>14298.14</v>
      </c>
      <c r="E8210">
        <v>13.75</v>
      </c>
      <c r="F8210" t="s">
        <v>2737</v>
      </c>
      <c r="G8210">
        <v>27210100</v>
      </c>
      <c r="H8210" t="s">
        <v>2750</v>
      </c>
      <c r="I8210" t="s">
        <v>2737</v>
      </c>
      <c r="J8210" s="8">
        <v>43885.469444444447</v>
      </c>
      <c r="K8210">
        <v>272</v>
      </c>
      <c r="L8210">
        <v>49505</v>
      </c>
    </row>
    <row r="8211" spans="1:13" hidden="1" x14ac:dyDescent="0.25">
      <c r="A8211" t="s">
        <v>2485</v>
      </c>
      <c r="B8211" t="s">
        <v>2484</v>
      </c>
      <c r="C8211" t="s">
        <v>2483</v>
      </c>
      <c r="D8211">
        <v>14298.14</v>
      </c>
      <c r="E8211">
        <v>6.81</v>
      </c>
      <c r="F8211" t="s">
        <v>2737</v>
      </c>
      <c r="G8211">
        <v>27210100</v>
      </c>
      <c r="H8211" t="s">
        <v>2750</v>
      </c>
      <c r="I8211" t="s">
        <v>2737</v>
      </c>
      <c r="J8211" s="8">
        <v>43885.469444444447</v>
      </c>
      <c r="K8211">
        <v>272</v>
      </c>
      <c r="L8211">
        <v>49505</v>
      </c>
    </row>
    <row r="8212" spans="1:13" hidden="1" x14ac:dyDescent="0.25">
      <c r="A8212" t="s">
        <v>3253</v>
      </c>
      <c r="B8212" t="s">
        <v>2556</v>
      </c>
      <c r="C8212" t="s">
        <v>2555</v>
      </c>
      <c r="D8212">
        <v>1669.2</v>
      </c>
      <c r="E8212">
        <v>3.32</v>
      </c>
      <c r="F8212" t="s">
        <v>2880</v>
      </c>
      <c r="G8212">
        <v>63621059</v>
      </c>
      <c r="H8212" t="s">
        <v>3005</v>
      </c>
      <c r="I8212" t="s">
        <v>2737</v>
      </c>
      <c r="J8212" s="8">
        <v>43986.407638888886</v>
      </c>
      <c r="K8212">
        <v>636</v>
      </c>
      <c r="L8212">
        <v>62323</v>
      </c>
    </row>
    <row r="8213" spans="1:13" hidden="1" x14ac:dyDescent="0.25">
      <c r="A8213" t="s">
        <v>3253</v>
      </c>
      <c r="B8213" t="s">
        <v>2556</v>
      </c>
      <c r="C8213" t="s">
        <v>2555</v>
      </c>
      <c r="D8213">
        <v>1669.2</v>
      </c>
      <c r="E8213">
        <v>29.88</v>
      </c>
      <c r="F8213" t="s">
        <v>2880</v>
      </c>
      <c r="G8213">
        <v>63621103</v>
      </c>
      <c r="H8213" t="s">
        <v>3006</v>
      </c>
      <c r="I8213" t="s">
        <v>2737</v>
      </c>
      <c r="J8213" s="8">
        <v>43986.407638888886</v>
      </c>
      <c r="K8213">
        <v>636</v>
      </c>
      <c r="L8213">
        <v>62323</v>
      </c>
    </row>
    <row r="8214" spans="1:13" hidden="1" x14ac:dyDescent="0.25">
      <c r="A8214" t="s">
        <v>3253</v>
      </c>
      <c r="B8214" t="s">
        <v>2556</v>
      </c>
      <c r="C8214" t="s">
        <v>2555</v>
      </c>
      <c r="D8214">
        <v>1669.2</v>
      </c>
      <c r="E8214">
        <v>56.81</v>
      </c>
      <c r="F8214" t="s">
        <v>2737</v>
      </c>
      <c r="G8214">
        <v>27217116</v>
      </c>
      <c r="H8214" t="s">
        <v>3009</v>
      </c>
      <c r="I8214" t="s">
        <v>2737</v>
      </c>
      <c r="J8214" s="8">
        <v>43986.407638888886</v>
      </c>
      <c r="K8214">
        <v>272</v>
      </c>
      <c r="L8214">
        <v>62323</v>
      </c>
    </row>
    <row r="8215" spans="1:13" hidden="1" x14ac:dyDescent="0.25">
      <c r="A8215" t="s">
        <v>3253</v>
      </c>
      <c r="B8215" t="s">
        <v>2556</v>
      </c>
      <c r="C8215" t="s">
        <v>2555</v>
      </c>
      <c r="D8215">
        <v>1669.2</v>
      </c>
      <c r="E8215">
        <v>-93.08</v>
      </c>
      <c r="F8215" t="s">
        <v>2737</v>
      </c>
      <c r="G8215">
        <v>27217180</v>
      </c>
      <c r="H8215" t="s">
        <v>3095</v>
      </c>
      <c r="I8215" t="s">
        <v>2737</v>
      </c>
      <c r="J8215" s="8">
        <v>43986.407638888886</v>
      </c>
      <c r="K8215">
        <v>272</v>
      </c>
      <c r="L8215">
        <v>62323</v>
      </c>
    </row>
    <row r="8216" spans="1:13" hidden="1" x14ac:dyDescent="0.25">
      <c r="A8216" t="s">
        <v>3253</v>
      </c>
      <c r="B8216" t="s">
        <v>2556</v>
      </c>
      <c r="C8216" t="s">
        <v>2555</v>
      </c>
      <c r="D8216">
        <v>1669.2</v>
      </c>
      <c r="E8216">
        <v>186.15</v>
      </c>
      <c r="F8216" t="s">
        <v>2737</v>
      </c>
      <c r="G8216">
        <v>27217180</v>
      </c>
      <c r="H8216" t="s">
        <v>3095</v>
      </c>
      <c r="I8216" t="s">
        <v>2737</v>
      </c>
      <c r="J8216" s="8">
        <v>43986.407638888886</v>
      </c>
      <c r="K8216">
        <v>272</v>
      </c>
      <c r="L8216">
        <v>62323</v>
      </c>
    </row>
    <row r="8217" spans="1:13" hidden="1" x14ac:dyDescent="0.25">
      <c r="A8217" t="s">
        <v>3253</v>
      </c>
      <c r="B8217" t="s">
        <v>2556</v>
      </c>
      <c r="C8217" t="s">
        <v>2555</v>
      </c>
      <c r="D8217">
        <v>1669.2</v>
      </c>
      <c r="E8217">
        <v>19.12</v>
      </c>
      <c r="F8217" t="s">
        <v>2737</v>
      </c>
      <c r="G8217">
        <v>27210100</v>
      </c>
      <c r="H8217" t="s">
        <v>2750</v>
      </c>
      <c r="I8217" t="s">
        <v>2737</v>
      </c>
      <c r="J8217" s="8">
        <v>43986.407638888886</v>
      </c>
      <c r="K8217">
        <v>272</v>
      </c>
      <c r="L8217">
        <v>62323</v>
      </c>
    </row>
    <row r="8218" spans="1:13" hidden="1" x14ac:dyDescent="0.25">
      <c r="A8218" t="s">
        <v>3253</v>
      </c>
      <c r="B8218" t="s">
        <v>2556</v>
      </c>
      <c r="C8218" t="s">
        <v>2555</v>
      </c>
      <c r="D8218">
        <v>1669.2</v>
      </c>
      <c r="E8218">
        <v>1300</v>
      </c>
      <c r="F8218">
        <v>62323</v>
      </c>
      <c r="G8218">
        <v>36120115</v>
      </c>
      <c r="H8218" t="s">
        <v>3052</v>
      </c>
      <c r="I8218" t="s">
        <v>2737</v>
      </c>
      <c r="J8218" s="8">
        <v>43986.407638888886</v>
      </c>
      <c r="K8218">
        <v>361</v>
      </c>
      <c r="L8218">
        <v>62323</v>
      </c>
      <c r="M8218" s="19">
        <v>1360</v>
      </c>
    </row>
    <row r="8219" spans="1:13" hidden="1" x14ac:dyDescent="0.25">
      <c r="A8219" t="s">
        <v>3253</v>
      </c>
      <c r="B8219" t="s">
        <v>2556</v>
      </c>
      <c r="C8219" t="s">
        <v>2555</v>
      </c>
      <c r="D8219">
        <v>1669.2</v>
      </c>
      <c r="E8219">
        <v>25</v>
      </c>
      <c r="F8219" t="s">
        <v>2759</v>
      </c>
      <c r="G8219">
        <v>63621053</v>
      </c>
      <c r="H8219" t="s">
        <v>3012</v>
      </c>
      <c r="I8219" t="s">
        <v>2737</v>
      </c>
      <c r="J8219" s="8">
        <v>43986.407638888886</v>
      </c>
      <c r="K8219">
        <v>636</v>
      </c>
      <c r="L8219">
        <v>62323</v>
      </c>
    </row>
    <row r="8220" spans="1:13" hidden="1" x14ac:dyDescent="0.25">
      <c r="A8220" t="s">
        <v>3253</v>
      </c>
      <c r="B8220" t="s">
        <v>2556</v>
      </c>
      <c r="C8220" t="s">
        <v>2555</v>
      </c>
      <c r="D8220">
        <v>1669.2</v>
      </c>
      <c r="E8220">
        <v>121</v>
      </c>
      <c r="F8220" t="s">
        <v>3010</v>
      </c>
      <c r="G8220">
        <v>25021108</v>
      </c>
      <c r="H8220" t="s">
        <v>3011</v>
      </c>
      <c r="I8220" t="s">
        <v>2737</v>
      </c>
      <c r="J8220" s="8">
        <v>43986.407638888886</v>
      </c>
      <c r="K8220">
        <v>250</v>
      </c>
      <c r="L8220">
        <v>62323</v>
      </c>
    </row>
    <row r="8221" spans="1:13" hidden="1" x14ac:dyDescent="0.25">
      <c r="A8221" t="s">
        <v>3253</v>
      </c>
      <c r="B8221" t="s">
        <v>2556</v>
      </c>
      <c r="C8221" t="s">
        <v>2555</v>
      </c>
      <c r="D8221">
        <v>1669.2</v>
      </c>
      <c r="E8221">
        <v>21</v>
      </c>
      <c r="F8221" t="s">
        <v>2737</v>
      </c>
      <c r="G8221">
        <v>25024786</v>
      </c>
      <c r="H8221" t="s">
        <v>3004</v>
      </c>
      <c r="I8221" t="s">
        <v>2737</v>
      </c>
      <c r="J8221" s="8">
        <v>43986.407638888886</v>
      </c>
      <c r="K8221">
        <v>250</v>
      </c>
      <c r="L8221">
        <v>62323</v>
      </c>
    </row>
    <row r="8222" spans="1:13" hidden="1" x14ac:dyDescent="0.25">
      <c r="A8222" t="s">
        <v>2488</v>
      </c>
      <c r="B8222" t="s">
        <v>2487</v>
      </c>
      <c r="C8222" t="s">
        <v>2486</v>
      </c>
      <c r="D8222">
        <v>14217.53</v>
      </c>
      <c r="E8222">
        <v>8.0500000000000007</v>
      </c>
      <c r="F8222" t="s">
        <v>2737</v>
      </c>
      <c r="G8222">
        <v>27210100</v>
      </c>
      <c r="H8222" t="s">
        <v>2750</v>
      </c>
      <c r="I8222" t="s">
        <v>2737</v>
      </c>
      <c r="J8222" s="8">
        <v>44025.302777777775</v>
      </c>
      <c r="K8222">
        <v>272</v>
      </c>
      <c r="L8222">
        <v>49505</v>
      </c>
    </row>
    <row r="8223" spans="1:13" hidden="1" x14ac:dyDescent="0.25">
      <c r="A8223" t="s">
        <v>2488</v>
      </c>
      <c r="B8223" t="s">
        <v>2487</v>
      </c>
      <c r="C8223" t="s">
        <v>2486</v>
      </c>
      <c r="D8223">
        <v>14217.53</v>
      </c>
      <c r="E8223">
        <v>6.69</v>
      </c>
      <c r="F8223" t="s">
        <v>2737</v>
      </c>
      <c r="G8223">
        <v>27269158</v>
      </c>
      <c r="H8223" t="s">
        <v>2930</v>
      </c>
      <c r="I8223" t="s">
        <v>2737</v>
      </c>
      <c r="J8223" s="8">
        <v>44025.302777777775</v>
      </c>
      <c r="K8223">
        <v>272</v>
      </c>
      <c r="L8223">
        <v>49505</v>
      </c>
    </row>
    <row r="8224" spans="1:13" hidden="1" x14ac:dyDescent="0.25">
      <c r="A8224" t="s">
        <v>2488</v>
      </c>
      <c r="B8224" t="s">
        <v>2487</v>
      </c>
      <c r="C8224" t="s">
        <v>2486</v>
      </c>
      <c r="D8224">
        <v>14217.53</v>
      </c>
      <c r="E8224">
        <v>7.25</v>
      </c>
      <c r="F8224" t="s">
        <v>2737</v>
      </c>
      <c r="G8224">
        <v>27069291</v>
      </c>
      <c r="H8224" t="s">
        <v>2838</v>
      </c>
      <c r="I8224" t="s">
        <v>2737</v>
      </c>
      <c r="J8224" s="8">
        <v>44025.302777777775</v>
      </c>
      <c r="K8224">
        <v>270</v>
      </c>
      <c r="L8224">
        <v>49505</v>
      </c>
    </row>
    <row r="8225" spans="1:12" hidden="1" x14ac:dyDescent="0.25">
      <c r="A8225" t="s">
        <v>2488</v>
      </c>
      <c r="B8225" t="s">
        <v>2487</v>
      </c>
      <c r="C8225" t="s">
        <v>2486</v>
      </c>
      <c r="D8225">
        <v>14217.53</v>
      </c>
      <c r="E8225">
        <v>10.93</v>
      </c>
      <c r="F8225" t="s">
        <v>2737</v>
      </c>
      <c r="G8225">
        <v>27210100</v>
      </c>
      <c r="H8225" t="s">
        <v>2750</v>
      </c>
      <c r="I8225" t="s">
        <v>2737</v>
      </c>
      <c r="J8225" s="8">
        <v>44025.302777777775</v>
      </c>
      <c r="K8225">
        <v>272</v>
      </c>
      <c r="L8225">
        <v>49505</v>
      </c>
    </row>
    <row r="8226" spans="1:12" hidden="1" x14ac:dyDescent="0.25">
      <c r="A8226" t="s">
        <v>2488</v>
      </c>
      <c r="B8226" t="s">
        <v>2487</v>
      </c>
      <c r="C8226" t="s">
        <v>2486</v>
      </c>
      <c r="D8226">
        <v>14217.53</v>
      </c>
      <c r="E8226">
        <v>5.46</v>
      </c>
      <c r="F8226" t="s">
        <v>2737</v>
      </c>
      <c r="G8226">
        <v>27210100</v>
      </c>
      <c r="H8226" t="s">
        <v>2750</v>
      </c>
      <c r="I8226" t="s">
        <v>2737</v>
      </c>
      <c r="J8226" s="8">
        <v>44025.302777777775</v>
      </c>
      <c r="K8226">
        <v>272</v>
      </c>
      <c r="L8226">
        <v>49505</v>
      </c>
    </row>
    <row r="8227" spans="1:12" hidden="1" x14ac:dyDescent="0.25">
      <c r="A8227" t="s">
        <v>2488</v>
      </c>
      <c r="B8227" t="s">
        <v>2487</v>
      </c>
      <c r="C8227" t="s">
        <v>2486</v>
      </c>
      <c r="D8227">
        <v>14217.53</v>
      </c>
      <c r="E8227">
        <v>12.95</v>
      </c>
      <c r="F8227" t="s">
        <v>2737</v>
      </c>
      <c r="G8227">
        <v>27101000</v>
      </c>
      <c r="H8227" t="s">
        <v>2956</v>
      </c>
      <c r="I8227" t="s">
        <v>2737</v>
      </c>
      <c r="J8227" s="8">
        <v>44025.302777777775</v>
      </c>
      <c r="K8227">
        <v>271</v>
      </c>
      <c r="L8227">
        <v>49505</v>
      </c>
    </row>
    <row r="8228" spans="1:12" hidden="1" x14ac:dyDescent="0.25">
      <c r="A8228" t="s">
        <v>2488</v>
      </c>
      <c r="B8228" t="s">
        <v>2487</v>
      </c>
      <c r="C8228" t="s">
        <v>2486</v>
      </c>
      <c r="D8228">
        <v>14217.53</v>
      </c>
      <c r="E8228">
        <v>46.77</v>
      </c>
      <c r="F8228">
        <v>13031</v>
      </c>
      <c r="G8228">
        <v>27013031</v>
      </c>
      <c r="H8228" t="s">
        <v>3149</v>
      </c>
      <c r="I8228" t="s">
        <v>2737</v>
      </c>
      <c r="J8228" s="8">
        <v>44025.302777777775</v>
      </c>
      <c r="K8228">
        <v>270</v>
      </c>
      <c r="L8228">
        <v>49505</v>
      </c>
    </row>
    <row r="8229" spans="1:12" hidden="1" x14ac:dyDescent="0.25">
      <c r="A8229" t="s">
        <v>2488</v>
      </c>
      <c r="B8229" t="s">
        <v>2487</v>
      </c>
      <c r="C8229" t="s">
        <v>2486</v>
      </c>
      <c r="D8229">
        <v>14217.53</v>
      </c>
      <c r="E8229">
        <v>5.84</v>
      </c>
      <c r="F8229" t="s">
        <v>2737</v>
      </c>
      <c r="G8229">
        <v>27217032</v>
      </c>
      <c r="H8229" t="s">
        <v>3210</v>
      </c>
      <c r="I8229" t="s">
        <v>2737</v>
      </c>
      <c r="J8229" s="8">
        <v>44025.302777777775</v>
      </c>
      <c r="K8229">
        <v>272</v>
      </c>
      <c r="L8229">
        <v>49505</v>
      </c>
    </row>
    <row r="8230" spans="1:12" hidden="1" x14ac:dyDescent="0.25">
      <c r="A8230" t="s">
        <v>2488</v>
      </c>
      <c r="B8230" t="s">
        <v>2487</v>
      </c>
      <c r="C8230" t="s">
        <v>2486</v>
      </c>
      <c r="D8230">
        <v>14217.53</v>
      </c>
      <c r="E8230">
        <v>22.61</v>
      </c>
      <c r="F8230" t="s">
        <v>2752</v>
      </c>
      <c r="G8230">
        <v>27038238</v>
      </c>
      <c r="H8230" t="s">
        <v>2753</v>
      </c>
      <c r="I8230" t="s">
        <v>2737</v>
      </c>
      <c r="J8230" s="8">
        <v>44025.302777777775</v>
      </c>
      <c r="K8230">
        <v>270</v>
      </c>
      <c r="L8230">
        <v>49505</v>
      </c>
    </row>
    <row r="8231" spans="1:12" hidden="1" x14ac:dyDescent="0.25">
      <c r="A8231" t="s">
        <v>2488</v>
      </c>
      <c r="B8231" t="s">
        <v>2487</v>
      </c>
      <c r="C8231" t="s">
        <v>2486</v>
      </c>
      <c r="D8231">
        <v>14217.53</v>
      </c>
      <c r="E8231">
        <v>22.61</v>
      </c>
      <c r="F8231" t="s">
        <v>2752</v>
      </c>
      <c r="G8231">
        <v>27038238</v>
      </c>
      <c r="H8231" t="s">
        <v>2753</v>
      </c>
      <c r="I8231" t="s">
        <v>2737</v>
      </c>
      <c r="J8231" s="8">
        <v>44025.302777777775</v>
      </c>
      <c r="K8231">
        <v>270</v>
      </c>
      <c r="L8231">
        <v>49505</v>
      </c>
    </row>
    <row r="8232" spans="1:12" hidden="1" x14ac:dyDescent="0.25">
      <c r="A8232" t="s">
        <v>2488</v>
      </c>
      <c r="B8232" t="s">
        <v>2487</v>
      </c>
      <c r="C8232" t="s">
        <v>2486</v>
      </c>
      <c r="D8232">
        <v>14217.53</v>
      </c>
      <c r="E8232">
        <v>11.59</v>
      </c>
      <c r="F8232" t="s">
        <v>2737</v>
      </c>
      <c r="G8232">
        <v>27069212</v>
      </c>
      <c r="H8232" t="s">
        <v>2754</v>
      </c>
      <c r="I8232" t="s">
        <v>2737</v>
      </c>
      <c r="J8232" s="8">
        <v>44025.302777777775</v>
      </c>
      <c r="K8232">
        <v>270</v>
      </c>
      <c r="L8232">
        <v>49505</v>
      </c>
    </row>
    <row r="8233" spans="1:12" hidden="1" x14ac:dyDescent="0.25">
      <c r="A8233" t="s">
        <v>2488</v>
      </c>
      <c r="B8233" t="s">
        <v>2487</v>
      </c>
      <c r="C8233" t="s">
        <v>2486</v>
      </c>
      <c r="D8233">
        <v>14217.53</v>
      </c>
      <c r="E8233">
        <v>6.12</v>
      </c>
      <c r="F8233" t="s">
        <v>2737</v>
      </c>
      <c r="G8233">
        <v>27013394</v>
      </c>
      <c r="H8233" t="s">
        <v>2789</v>
      </c>
      <c r="I8233" t="s">
        <v>2737</v>
      </c>
      <c r="J8233" s="8">
        <v>44025.302777777775</v>
      </c>
      <c r="K8233">
        <v>270</v>
      </c>
      <c r="L8233">
        <v>49505</v>
      </c>
    </row>
    <row r="8234" spans="1:12" hidden="1" x14ac:dyDescent="0.25">
      <c r="A8234" t="s">
        <v>2488</v>
      </c>
      <c r="B8234" t="s">
        <v>2487</v>
      </c>
      <c r="C8234" t="s">
        <v>2486</v>
      </c>
      <c r="D8234">
        <v>14217.53</v>
      </c>
      <c r="E8234">
        <v>7.35</v>
      </c>
      <c r="F8234" t="s">
        <v>2737</v>
      </c>
      <c r="G8234">
        <v>27013392</v>
      </c>
      <c r="H8234" t="s">
        <v>2755</v>
      </c>
      <c r="I8234" t="s">
        <v>2737</v>
      </c>
      <c r="J8234" s="8">
        <v>44025.302777777775</v>
      </c>
      <c r="K8234">
        <v>270</v>
      </c>
      <c r="L8234">
        <v>49505</v>
      </c>
    </row>
    <row r="8235" spans="1:12" hidden="1" x14ac:dyDescent="0.25">
      <c r="A8235" t="s">
        <v>2488</v>
      </c>
      <c r="B8235" t="s">
        <v>2487</v>
      </c>
      <c r="C8235" t="s">
        <v>2486</v>
      </c>
      <c r="D8235">
        <v>14217.53</v>
      </c>
      <c r="E8235">
        <v>21.19</v>
      </c>
      <c r="F8235" t="s">
        <v>2737</v>
      </c>
      <c r="G8235">
        <v>27013399</v>
      </c>
      <c r="H8235" t="s">
        <v>2739</v>
      </c>
      <c r="I8235" t="s">
        <v>2737</v>
      </c>
      <c r="J8235" s="8">
        <v>44025.302777777775</v>
      </c>
      <c r="K8235">
        <v>270</v>
      </c>
      <c r="L8235">
        <v>49505</v>
      </c>
    </row>
    <row r="8236" spans="1:12" hidden="1" x14ac:dyDescent="0.25">
      <c r="A8236" t="s">
        <v>2488</v>
      </c>
      <c r="B8236" t="s">
        <v>2487</v>
      </c>
      <c r="C8236" t="s">
        <v>2486</v>
      </c>
      <c r="D8236">
        <v>14217.53</v>
      </c>
      <c r="E8236">
        <v>10.97</v>
      </c>
      <c r="F8236" t="s">
        <v>2737</v>
      </c>
      <c r="G8236">
        <v>27280043</v>
      </c>
      <c r="H8236" t="s">
        <v>2740</v>
      </c>
      <c r="I8236" t="s">
        <v>2737</v>
      </c>
      <c r="J8236" s="8">
        <v>44025.302777777775</v>
      </c>
      <c r="K8236">
        <v>272</v>
      </c>
      <c r="L8236">
        <v>49505</v>
      </c>
    </row>
    <row r="8237" spans="1:12" hidden="1" x14ac:dyDescent="0.25">
      <c r="A8237" t="s">
        <v>2488</v>
      </c>
      <c r="B8237" t="s">
        <v>2487</v>
      </c>
      <c r="C8237" t="s">
        <v>2486</v>
      </c>
      <c r="D8237">
        <v>14217.53</v>
      </c>
      <c r="E8237">
        <v>21</v>
      </c>
      <c r="F8237" t="s">
        <v>2846</v>
      </c>
      <c r="G8237">
        <v>25021248</v>
      </c>
      <c r="H8237" t="s">
        <v>3068</v>
      </c>
      <c r="I8237" t="s">
        <v>2737</v>
      </c>
      <c r="J8237" s="8">
        <v>44025.302777777775</v>
      </c>
      <c r="K8237">
        <v>250</v>
      </c>
      <c r="L8237">
        <v>49505</v>
      </c>
    </row>
    <row r="8238" spans="1:12" hidden="1" x14ac:dyDescent="0.25">
      <c r="A8238" t="s">
        <v>2488</v>
      </c>
      <c r="B8238" t="s">
        <v>2487</v>
      </c>
      <c r="C8238" t="s">
        <v>2486</v>
      </c>
      <c r="D8238">
        <v>14217.53</v>
      </c>
      <c r="E8238">
        <v>21</v>
      </c>
      <c r="F8238" t="s">
        <v>2768</v>
      </c>
      <c r="G8238">
        <v>25021916</v>
      </c>
      <c r="H8238" t="s">
        <v>2918</v>
      </c>
      <c r="I8238" t="s">
        <v>2737</v>
      </c>
      <c r="J8238" s="8">
        <v>44025.302777777775</v>
      </c>
      <c r="K8238">
        <v>250</v>
      </c>
      <c r="L8238">
        <v>49505</v>
      </c>
    </row>
    <row r="8239" spans="1:12" hidden="1" x14ac:dyDescent="0.25">
      <c r="A8239" t="s">
        <v>2488</v>
      </c>
      <c r="B8239" t="s">
        <v>2487</v>
      </c>
      <c r="C8239" t="s">
        <v>2486</v>
      </c>
      <c r="D8239">
        <v>14217.53</v>
      </c>
      <c r="E8239">
        <v>29</v>
      </c>
      <c r="F8239">
        <v>23469</v>
      </c>
      <c r="G8239">
        <v>25023469</v>
      </c>
      <c r="H8239" t="s">
        <v>3107</v>
      </c>
      <c r="I8239" t="s">
        <v>2737</v>
      </c>
      <c r="J8239" s="8">
        <v>44025.302777777775</v>
      </c>
      <c r="K8239">
        <v>250</v>
      </c>
      <c r="L8239">
        <v>49505</v>
      </c>
    </row>
    <row r="8240" spans="1:12" hidden="1" x14ac:dyDescent="0.25">
      <c r="A8240" t="s">
        <v>2488</v>
      </c>
      <c r="B8240" t="s">
        <v>2487</v>
      </c>
      <c r="C8240" t="s">
        <v>2486</v>
      </c>
      <c r="D8240">
        <v>14217.53</v>
      </c>
      <c r="E8240">
        <v>46</v>
      </c>
      <c r="F8240" t="s">
        <v>2742</v>
      </c>
      <c r="G8240">
        <v>25021907</v>
      </c>
      <c r="H8240" t="s">
        <v>2743</v>
      </c>
      <c r="I8240" t="s">
        <v>2737</v>
      </c>
      <c r="J8240" s="8">
        <v>44025.302777777775</v>
      </c>
      <c r="K8240">
        <v>250</v>
      </c>
      <c r="L8240">
        <v>49505</v>
      </c>
    </row>
    <row r="8241" spans="1:14" hidden="1" x14ac:dyDescent="0.25">
      <c r="A8241" t="s">
        <v>2488</v>
      </c>
      <c r="B8241" t="s">
        <v>2487</v>
      </c>
      <c r="C8241" t="s">
        <v>2486</v>
      </c>
      <c r="D8241">
        <v>14217.53</v>
      </c>
      <c r="E8241">
        <v>19</v>
      </c>
      <c r="F8241" t="s">
        <v>2865</v>
      </c>
      <c r="G8241">
        <v>25024630</v>
      </c>
      <c r="H8241" t="s">
        <v>2866</v>
      </c>
      <c r="I8241" t="s">
        <v>2737</v>
      </c>
      <c r="J8241" s="8">
        <v>44025.302777777775</v>
      </c>
      <c r="K8241">
        <v>250</v>
      </c>
      <c r="L8241">
        <v>49505</v>
      </c>
    </row>
    <row r="8242" spans="1:14" hidden="1" x14ac:dyDescent="0.25">
      <c r="A8242" t="s">
        <v>2488</v>
      </c>
      <c r="B8242" t="s">
        <v>2487</v>
      </c>
      <c r="C8242" t="s">
        <v>2486</v>
      </c>
      <c r="D8242">
        <v>14217.53</v>
      </c>
      <c r="E8242">
        <v>21</v>
      </c>
      <c r="F8242" t="s">
        <v>2768</v>
      </c>
      <c r="G8242">
        <v>25023566</v>
      </c>
      <c r="H8242" t="s">
        <v>2769</v>
      </c>
      <c r="I8242" t="s">
        <v>2737</v>
      </c>
      <c r="J8242" s="8">
        <v>44025.302777777775</v>
      </c>
      <c r="K8242">
        <v>250</v>
      </c>
      <c r="L8242">
        <v>49505</v>
      </c>
    </row>
    <row r="8243" spans="1:14" hidden="1" x14ac:dyDescent="0.25">
      <c r="A8243" t="s">
        <v>2488</v>
      </c>
      <c r="B8243" t="s">
        <v>2487</v>
      </c>
      <c r="C8243" t="s">
        <v>2486</v>
      </c>
      <c r="D8243">
        <v>14217.53</v>
      </c>
      <c r="E8243">
        <v>48</v>
      </c>
      <c r="F8243" t="s">
        <v>2737</v>
      </c>
      <c r="G8243">
        <v>25024769</v>
      </c>
      <c r="H8243" t="s">
        <v>2741</v>
      </c>
      <c r="I8243" t="s">
        <v>2737</v>
      </c>
      <c r="J8243" s="8">
        <v>44025.302777777775</v>
      </c>
      <c r="K8243">
        <v>250</v>
      </c>
      <c r="L8243">
        <v>49505</v>
      </c>
    </row>
    <row r="8244" spans="1:14" hidden="1" x14ac:dyDescent="0.25">
      <c r="A8244" t="s">
        <v>2488</v>
      </c>
      <c r="B8244" t="s">
        <v>2487</v>
      </c>
      <c r="C8244" t="s">
        <v>2486</v>
      </c>
      <c r="D8244">
        <v>14217.53</v>
      </c>
      <c r="E8244">
        <v>126</v>
      </c>
      <c r="F8244" t="s">
        <v>2895</v>
      </c>
      <c r="G8244">
        <v>25021563</v>
      </c>
      <c r="H8244" t="s">
        <v>2896</v>
      </c>
      <c r="I8244" t="s">
        <v>2737</v>
      </c>
      <c r="J8244" s="8">
        <v>44025.302777777775</v>
      </c>
      <c r="K8244">
        <v>250</v>
      </c>
      <c r="L8244">
        <v>49505</v>
      </c>
    </row>
    <row r="8245" spans="1:14" hidden="1" x14ac:dyDescent="0.25">
      <c r="A8245" t="s">
        <v>2488</v>
      </c>
      <c r="B8245" t="s">
        <v>2487</v>
      </c>
      <c r="C8245" t="s">
        <v>2486</v>
      </c>
      <c r="D8245">
        <v>14217.53</v>
      </c>
      <c r="E8245">
        <v>218</v>
      </c>
      <c r="F8245" t="s">
        <v>3049</v>
      </c>
      <c r="G8245">
        <v>63621126</v>
      </c>
      <c r="H8245" t="s">
        <v>3050</v>
      </c>
      <c r="I8245" t="s">
        <v>2737</v>
      </c>
      <c r="J8245" s="8">
        <v>44025.302777777775</v>
      </c>
      <c r="K8245">
        <v>636</v>
      </c>
      <c r="L8245">
        <v>49505</v>
      </c>
    </row>
    <row r="8246" spans="1:14" hidden="1" x14ac:dyDescent="0.25">
      <c r="A8246" t="s">
        <v>2488</v>
      </c>
      <c r="B8246" t="s">
        <v>2487</v>
      </c>
      <c r="C8246" t="s">
        <v>2486</v>
      </c>
      <c r="D8246">
        <v>14217.53</v>
      </c>
      <c r="E8246">
        <v>114</v>
      </c>
      <c r="F8246" t="s">
        <v>3018</v>
      </c>
      <c r="G8246">
        <v>63621129</v>
      </c>
      <c r="H8246" t="s">
        <v>3019</v>
      </c>
      <c r="I8246" t="s">
        <v>2737</v>
      </c>
      <c r="J8246" s="8">
        <v>44025.302777777775</v>
      </c>
      <c r="K8246">
        <v>636</v>
      </c>
      <c r="L8246">
        <v>49505</v>
      </c>
    </row>
    <row r="8247" spans="1:14" hidden="1" x14ac:dyDescent="0.25">
      <c r="A8247" t="s">
        <v>2488</v>
      </c>
      <c r="B8247" t="s">
        <v>2487</v>
      </c>
      <c r="C8247" t="s">
        <v>2486</v>
      </c>
      <c r="D8247">
        <v>14217.53</v>
      </c>
      <c r="E8247">
        <v>21</v>
      </c>
      <c r="F8247" t="s">
        <v>2848</v>
      </c>
      <c r="G8247">
        <v>63623574</v>
      </c>
      <c r="H8247" t="s">
        <v>2849</v>
      </c>
      <c r="I8247" t="s">
        <v>2737</v>
      </c>
      <c r="J8247" s="8">
        <v>44025.302777777775</v>
      </c>
      <c r="K8247">
        <v>636</v>
      </c>
      <c r="L8247">
        <v>49505</v>
      </c>
    </row>
    <row r="8248" spans="1:14" hidden="1" x14ac:dyDescent="0.25">
      <c r="A8248" t="s">
        <v>2488</v>
      </c>
      <c r="B8248" t="s">
        <v>2487</v>
      </c>
      <c r="C8248" t="s">
        <v>2486</v>
      </c>
      <c r="D8248">
        <v>14217.53</v>
      </c>
      <c r="E8248">
        <v>44</v>
      </c>
      <c r="F8248" t="s">
        <v>2795</v>
      </c>
      <c r="G8248">
        <v>63690720</v>
      </c>
      <c r="H8248" t="s">
        <v>2796</v>
      </c>
      <c r="I8248" t="s">
        <v>2737</v>
      </c>
      <c r="J8248" s="8">
        <v>44025.302777777775</v>
      </c>
      <c r="K8248">
        <v>636</v>
      </c>
      <c r="L8248">
        <v>49505</v>
      </c>
    </row>
    <row r="8249" spans="1:14" hidden="1" x14ac:dyDescent="0.25">
      <c r="A8249" t="s">
        <v>2488</v>
      </c>
      <c r="B8249" t="s">
        <v>2487</v>
      </c>
      <c r="C8249" t="s">
        <v>2486</v>
      </c>
      <c r="D8249">
        <v>14217.53</v>
      </c>
      <c r="E8249">
        <v>21</v>
      </c>
      <c r="F8249" t="s">
        <v>2897</v>
      </c>
      <c r="G8249">
        <v>25021100</v>
      </c>
      <c r="H8249" t="s">
        <v>2898</v>
      </c>
      <c r="I8249" t="s">
        <v>2737</v>
      </c>
      <c r="J8249" s="8">
        <v>44025.302777777775</v>
      </c>
      <c r="K8249">
        <v>250</v>
      </c>
      <c r="L8249">
        <v>49505</v>
      </c>
    </row>
    <row r="8250" spans="1:14" hidden="1" x14ac:dyDescent="0.25">
      <c r="A8250" t="s">
        <v>2488</v>
      </c>
      <c r="B8250" t="s">
        <v>2487</v>
      </c>
      <c r="C8250" t="s">
        <v>2486</v>
      </c>
      <c r="D8250">
        <v>14217.53</v>
      </c>
      <c r="E8250">
        <v>106</v>
      </c>
      <c r="F8250" t="s">
        <v>2759</v>
      </c>
      <c r="G8250">
        <v>25021407</v>
      </c>
      <c r="H8250" t="s">
        <v>2760</v>
      </c>
      <c r="I8250" t="s">
        <v>2737</v>
      </c>
      <c r="J8250" s="8">
        <v>44025.302777777775</v>
      </c>
      <c r="K8250">
        <v>250</v>
      </c>
      <c r="L8250">
        <v>49505</v>
      </c>
    </row>
    <row r="8251" spans="1:14" hidden="1" x14ac:dyDescent="0.25">
      <c r="A8251" t="s">
        <v>2488</v>
      </c>
      <c r="B8251" t="s">
        <v>2487</v>
      </c>
      <c r="C8251" t="s">
        <v>2486</v>
      </c>
      <c r="D8251">
        <v>14217.53</v>
      </c>
      <c r="E8251">
        <v>19</v>
      </c>
      <c r="F8251" t="s">
        <v>3024</v>
      </c>
      <c r="G8251">
        <v>25021200</v>
      </c>
      <c r="H8251" t="s">
        <v>3025</v>
      </c>
      <c r="I8251" t="s">
        <v>2737</v>
      </c>
      <c r="J8251" s="8">
        <v>44025.302777777775</v>
      </c>
      <c r="K8251">
        <v>250</v>
      </c>
      <c r="L8251">
        <v>49505</v>
      </c>
    </row>
    <row r="8252" spans="1:14" hidden="1" x14ac:dyDescent="0.25">
      <c r="A8252" t="s">
        <v>2488</v>
      </c>
      <c r="B8252" t="s">
        <v>2487</v>
      </c>
      <c r="C8252" t="s">
        <v>2486</v>
      </c>
      <c r="D8252">
        <v>14217.53</v>
      </c>
      <c r="E8252">
        <v>21</v>
      </c>
      <c r="F8252" t="s">
        <v>2848</v>
      </c>
      <c r="G8252">
        <v>63623574</v>
      </c>
      <c r="H8252" t="s">
        <v>2849</v>
      </c>
      <c r="I8252" t="s">
        <v>2737</v>
      </c>
      <c r="J8252" s="8">
        <v>44025.302777777775</v>
      </c>
      <c r="K8252">
        <v>636</v>
      </c>
      <c r="L8252">
        <v>49505</v>
      </c>
    </row>
    <row r="8253" spans="1:14" hidden="1" x14ac:dyDescent="0.25">
      <c r="A8253" t="s">
        <v>2488</v>
      </c>
      <c r="B8253" t="s">
        <v>2487</v>
      </c>
      <c r="C8253" t="s">
        <v>2486</v>
      </c>
      <c r="D8253">
        <v>14217.53</v>
      </c>
      <c r="E8253">
        <v>-21</v>
      </c>
      <c r="F8253" t="s">
        <v>2768</v>
      </c>
      <c r="G8253">
        <v>25023566</v>
      </c>
      <c r="H8253" t="s">
        <v>2769</v>
      </c>
      <c r="I8253" t="s">
        <v>2737</v>
      </c>
      <c r="J8253" s="8">
        <v>44025.302777777775</v>
      </c>
      <c r="K8253">
        <v>250</v>
      </c>
      <c r="L8253">
        <v>49505</v>
      </c>
    </row>
    <row r="8254" spans="1:14" hidden="1" x14ac:dyDescent="0.25">
      <c r="A8254" t="s">
        <v>2488</v>
      </c>
      <c r="B8254" t="s">
        <v>2487</v>
      </c>
      <c r="C8254" t="s">
        <v>2486</v>
      </c>
      <c r="D8254">
        <v>14217.53</v>
      </c>
      <c r="E8254">
        <v>7</v>
      </c>
      <c r="F8254" t="s">
        <v>2737</v>
      </c>
      <c r="G8254">
        <v>25923030</v>
      </c>
      <c r="H8254" t="s">
        <v>2966</v>
      </c>
      <c r="I8254" t="s">
        <v>2737</v>
      </c>
      <c r="J8254" s="8">
        <v>44025.302777777775</v>
      </c>
      <c r="K8254">
        <v>259</v>
      </c>
      <c r="L8254">
        <v>49505</v>
      </c>
    </row>
    <row r="8255" spans="1:14" hidden="1" x14ac:dyDescent="0.25">
      <c r="A8255" t="s">
        <v>2488</v>
      </c>
      <c r="B8255" t="s">
        <v>2487</v>
      </c>
      <c r="C8255" t="s">
        <v>2486</v>
      </c>
      <c r="D8255">
        <v>14217.53</v>
      </c>
      <c r="E8255">
        <v>4687</v>
      </c>
      <c r="F8255" t="s">
        <v>2737</v>
      </c>
      <c r="G8255">
        <v>36014005</v>
      </c>
      <c r="H8255" t="s">
        <v>3026</v>
      </c>
      <c r="I8255" t="s">
        <v>2737</v>
      </c>
      <c r="J8255" s="8">
        <v>44025.302777777775</v>
      </c>
      <c r="K8255">
        <v>360</v>
      </c>
      <c r="L8255">
        <v>49505</v>
      </c>
      <c r="M8255" s="19">
        <v>4687</v>
      </c>
      <c r="N8255" s="19">
        <f>M8255</f>
        <v>4687</v>
      </c>
    </row>
    <row r="8256" spans="1:14" hidden="1" x14ac:dyDescent="0.25">
      <c r="A8256" t="s">
        <v>2488</v>
      </c>
      <c r="B8256" t="s">
        <v>2487</v>
      </c>
      <c r="C8256" t="s">
        <v>2486</v>
      </c>
      <c r="D8256">
        <v>14217.53</v>
      </c>
      <c r="E8256">
        <v>2814</v>
      </c>
      <c r="F8256" t="s">
        <v>2737</v>
      </c>
      <c r="G8256">
        <v>36014006</v>
      </c>
      <c r="H8256" t="s">
        <v>3213</v>
      </c>
      <c r="I8256" t="s">
        <v>2737</v>
      </c>
      <c r="J8256" s="8">
        <v>44025.302777777775</v>
      </c>
      <c r="K8256">
        <v>360</v>
      </c>
      <c r="L8256">
        <v>49505</v>
      </c>
      <c r="M8256" s="19">
        <v>938</v>
      </c>
      <c r="N8256" s="19">
        <f>M8256*3</f>
        <v>2814</v>
      </c>
    </row>
    <row r="8257" spans="1:15" hidden="1" x14ac:dyDescent="0.25">
      <c r="A8257" t="s">
        <v>2488</v>
      </c>
      <c r="B8257" t="s">
        <v>2487</v>
      </c>
      <c r="C8257" t="s">
        <v>2486</v>
      </c>
      <c r="D8257">
        <v>14217.53</v>
      </c>
      <c r="E8257">
        <v>3102</v>
      </c>
      <c r="F8257" t="s">
        <v>2737</v>
      </c>
      <c r="G8257">
        <v>37013010</v>
      </c>
      <c r="H8257" t="s">
        <v>2747</v>
      </c>
      <c r="I8257" t="s">
        <v>2737</v>
      </c>
      <c r="J8257" s="8">
        <v>44025.302777777775</v>
      </c>
      <c r="K8257">
        <v>370</v>
      </c>
      <c r="L8257">
        <v>49505</v>
      </c>
      <c r="M8257" s="19">
        <v>33</v>
      </c>
      <c r="N8257">
        <f>E8257/33</f>
        <v>94</v>
      </c>
      <c r="O8257" s="19">
        <f>N8257*M8257</f>
        <v>3102</v>
      </c>
    </row>
    <row r="8258" spans="1:15" hidden="1" x14ac:dyDescent="0.25">
      <c r="A8258" t="s">
        <v>2488</v>
      </c>
      <c r="B8258" t="s">
        <v>2487</v>
      </c>
      <c r="C8258" t="s">
        <v>2486</v>
      </c>
      <c r="D8258">
        <v>14217.53</v>
      </c>
      <c r="E8258">
        <v>1272</v>
      </c>
      <c r="F8258">
        <v>17001</v>
      </c>
      <c r="G8258">
        <v>71017001</v>
      </c>
      <c r="H8258" t="s">
        <v>2900</v>
      </c>
      <c r="I8258" t="s">
        <v>2737</v>
      </c>
      <c r="J8258" s="8">
        <v>44025.302777777775</v>
      </c>
      <c r="K8258">
        <v>710</v>
      </c>
      <c r="L8258">
        <v>49505</v>
      </c>
      <c r="M8258" s="19">
        <v>1272</v>
      </c>
    </row>
    <row r="8259" spans="1:15" hidden="1" x14ac:dyDescent="0.25">
      <c r="A8259" t="s">
        <v>2488</v>
      </c>
      <c r="B8259" t="s">
        <v>2487</v>
      </c>
      <c r="C8259" t="s">
        <v>2486</v>
      </c>
      <c r="D8259">
        <v>14217.53</v>
      </c>
      <c r="E8259">
        <v>722</v>
      </c>
      <c r="F8259">
        <v>10260</v>
      </c>
      <c r="G8259">
        <v>71010260</v>
      </c>
      <c r="H8259" t="s">
        <v>2748</v>
      </c>
      <c r="I8259" t="s">
        <v>2737</v>
      </c>
      <c r="J8259" s="8">
        <v>44025.302777777775</v>
      </c>
      <c r="K8259">
        <v>710</v>
      </c>
      <c r="L8259">
        <v>49505</v>
      </c>
      <c r="M8259" s="19">
        <v>722</v>
      </c>
    </row>
    <row r="8260" spans="1:15" hidden="1" x14ac:dyDescent="0.25">
      <c r="A8260" t="s">
        <v>2488</v>
      </c>
      <c r="B8260" t="s">
        <v>2487</v>
      </c>
      <c r="C8260" t="s">
        <v>2486</v>
      </c>
      <c r="D8260">
        <v>14217.53</v>
      </c>
      <c r="E8260">
        <v>399.58</v>
      </c>
      <c r="F8260" t="s">
        <v>3254</v>
      </c>
      <c r="G8260">
        <v>27899998</v>
      </c>
      <c r="H8260" t="s">
        <v>3255</v>
      </c>
      <c r="I8260" t="s">
        <v>2737</v>
      </c>
      <c r="J8260" s="8">
        <v>44025.302777777775</v>
      </c>
      <c r="K8260">
        <v>278</v>
      </c>
      <c r="L8260">
        <v>49505</v>
      </c>
    </row>
    <row r="8261" spans="1:15" hidden="1" x14ac:dyDescent="0.25">
      <c r="A8261" t="s">
        <v>2488</v>
      </c>
      <c r="B8261" t="s">
        <v>2487</v>
      </c>
      <c r="C8261" t="s">
        <v>2486</v>
      </c>
      <c r="D8261">
        <v>14217.53</v>
      </c>
      <c r="E8261">
        <v>22.61</v>
      </c>
      <c r="F8261" t="s">
        <v>2752</v>
      </c>
      <c r="G8261">
        <v>27038238</v>
      </c>
      <c r="H8261" t="s">
        <v>2753</v>
      </c>
      <c r="I8261" t="s">
        <v>2737</v>
      </c>
      <c r="J8261" s="8">
        <v>44025.302777777775</v>
      </c>
      <c r="K8261">
        <v>270</v>
      </c>
      <c r="L8261">
        <v>49505</v>
      </c>
    </row>
    <row r="8262" spans="1:15" hidden="1" x14ac:dyDescent="0.25">
      <c r="A8262" t="s">
        <v>2488</v>
      </c>
      <c r="B8262" t="s">
        <v>2487</v>
      </c>
      <c r="C8262" t="s">
        <v>2486</v>
      </c>
      <c r="D8262">
        <v>14217.53</v>
      </c>
      <c r="E8262">
        <v>9.4</v>
      </c>
      <c r="F8262" t="s">
        <v>2737</v>
      </c>
      <c r="G8262">
        <v>27269137</v>
      </c>
      <c r="H8262" t="s">
        <v>2995</v>
      </c>
      <c r="I8262" t="s">
        <v>2737</v>
      </c>
      <c r="J8262" s="8">
        <v>44025.302777777775</v>
      </c>
      <c r="K8262">
        <v>272</v>
      </c>
      <c r="L8262">
        <v>49505</v>
      </c>
    </row>
    <row r="8263" spans="1:15" hidden="1" x14ac:dyDescent="0.25">
      <c r="A8263" t="s">
        <v>2488</v>
      </c>
      <c r="B8263" t="s">
        <v>2487</v>
      </c>
      <c r="C8263" t="s">
        <v>2486</v>
      </c>
      <c r="D8263">
        <v>14217.53</v>
      </c>
      <c r="E8263">
        <v>92.38</v>
      </c>
      <c r="F8263" t="s">
        <v>2737</v>
      </c>
      <c r="G8263">
        <v>27217280</v>
      </c>
      <c r="H8263" t="s">
        <v>3102</v>
      </c>
      <c r="I8263" t="s">
        <v>2737</v>
      </c>
      <c r="J8263" s="8">
        <v>44025.302777777775</v>
      </c>
      <c r="K8263">
        <v>272</v>
      </c>
      <c r="L8263">
        <v>49505</v>
      </c>
    </row>
    <row r="8264" spans="1:15" hidden="1" x14ac:dyDescent="0.25">
      <c r="A8264" t="s">
        <v>2488</v>
      </c>
      <c r="B8264" t="s">
        <v>2487</v>
      </c>
      <c r="C8264" t="s">
        <v>2486</v>
      </c>
      <c r="D8264">
        <v>14217.53</v>
      </c>
      <c r="E8264">
        <v>9.18</v>
      </c>
      <c r="F8264">
        <v>38162</v>
      </c>
      <c r="G8264">
        <v>27038162</v>
      </c>
      <c r="H8264" t="s">
        <v>2929</v>
      </c>
      <c r="I8264" t="s">
        <v>2737</v>
      </c>
      <c r="J8264" s="8">
        <v>44025.302777777775</v>
      </c>
      <c r="K8264">
        <v>270</v>
      </c>
      <c r="L8264">
        <v>49505</v>
      </c>
    </row>
    <row r="8265" spans="1:15" hidden="1" x14ac:dyDescent="0.25">
      <c r="A8265" t="s">
        <v>2491</v>
      </c>
      <c r="B8265" t="s">
        <v>2490</v>
      </c>
      <c r="C8265" t="s">
        <v>2489</v>
      </c>
      <c r="D8265">
        <v>11459.91</v>
      </c>
      <c r="E8265">
        <v>46.77</v>
      </c>
      <c r="F8265">
        <v>13031</v>
      </c>
      <c r="G8265">
        <v>27013031</v>
      </c>
      <c r="H8265" t="s">
        <v>3149</v>
      </c>
      <c r="I8265" t="s">
        <v>2737</v>
      </c>
      <c r="J8265" s="8">
        <v>44067.321527777778</v>
      </c>
      <c r="K8265">
        <v>270</v>
      </c>
      <c r="L8265">
        <v>49505</v>
      </c>
    </row>
    <row r="8266" spans="1:15" hidden="1" x14ac:dyDescent="0.25">
      <c r="A8266" t="s">
        <v>2491</v>
      </c>
      <c r="B8266" t="s">
        <v>2490</v>
      </c>
      <c r="C8266" t="s">
        <v>2489</v>
      </c>
      <c r="D8266">
        <v>11459.91</v>
      </c>
      <c r="E8266">
        <v>5.84</v>
      </c>
      <c r="F8266" t="s">
        <v>2737</v>
      </c>
      <c r="G8266">
        <v>27217032</v>
      </c>
      <c r="H8266" t="s">
        <v>3210</v>
      </c>
      <c r="I8266" t="s">
        <v>2737</v>
      </c>
      <c r="J8266" s="8">
        <v>44067.321527777778</v>
      </c>
      <c r="K8266">
        <v>272</v>
      </c>
      <c r="L8266">
        <v>49505</v>
      </c>
    </row>
    <row r="8267" spans="1:15" hidden="1" x14ac:dyDescent="0.25">
      <c r="A8267" t="s">
        <v>2491</v>
      </c>
      <c r="B8267" t="s">
        <v>2490</v>
      </c>
      <c r="C8267" t="s">
        <v>2489</v>
      </c>
      <c r="D8267">
        <v>11459.91</v>
      </c>
      <c r="E8267">
        <v>22.61</v>
      </c>
      <c r="F8267" t="s">
        <v>2752</v>
      </c>
      <c r="G8267">
        <v>27038238</v>
      </c>
      <c r="H8267" t="s">
        <v>2753</v>
      </c>
      <c r="I8267" t="s">
        <v>2737</v>
      </c>
      <c r="J8267" s="8">
        <v>44067.321527777778</v>
      </c>
      <c r="K8267">
        <v>270</v>
      </c>
      <c r="L8267">
        <v>49505</v>
      </c>
    </row>
    <row r="8268" spans="1:15" hidden="1" x14ac:dyDescent="0.25">
      <c r="A8268" t="s">
        <v>2491</v>
      </c>
      <c r="B8268" t="s">
        <v>2490</v>
      </c>
      <c r="C8268" t="s">
        <v>2489</v>
      </c>
      <c r="D8268">
        <v>11459.91</v>
      </c>
      <c r="E8268">
        <v>11.68</v>
      </c>
      <c r="F8268" t="s">
        <v>2737</v>
      </c>
      <c r="G8268">
        <v>27069212</v>
      </c>
      <c r="H8268" t="s">
        <v>2754</v>
      </c>
      <c r="I8268" t="s">
        <v>2737</v>
      </c>
      <c r="J8268" s="8">
        <v>44067.321527777778</v>
      </c>
      <c r="K8268">
        <v>270</v>
      </c>
      <c r="L8268">
        <v>49505</v>
      </c>
    </row>
    <row r="8269" spans="1:15" hidden="1" x14ac:dyDescent="0.25">
      <c r="A8269" t="s">
        <v>2491</v>
      </c>
      <c r="B8269" t="s">
        <v>2490</v>
      </c>
      <c r="C8269" t="s">
        <v>2489</v>
      </c>
      <c r="D8269">
        <v>11459.91</v>
      </c>
      <c r="E8269">
        <v>44.6</v>
      </c>
      <c r="F8269">
        <v>37024</v>
      </c>
      <c r="G8269">
        <v>27037024</v>
      </c>
      <c r="H8269" t="s">
        <v>2835</v>
      </c>
      <c r="I8269" t="s">
        <v>2737</v>
      </c>
      <c r="J8269" s="8">
        <v>44067.321527777778</v>
      </c>
      <c r="K8269">
        <v>270</v>
      </c>
      <c r="L8269">
        <v>49505</v>
      </c>
    </row>
    <row r="8270" spans="1:15" hidden="1" x14ac:dyDescent="0.25">
      <c r="A8270" t="s">
        <v>2491</v>
      </c>
      <c r="B8270" t="s">
        <v>2490</v>
      </c>
      <c r="C8270" t="s">
        <v>2489</v>
      </c>
      <c r="D8270">
        <v>11459.91</v>
      </c>
      <c r="E8270">
        <v>7.35</v>
      </c>
      <c r="F8270" t="s">
        <v>2737</v>
      </c>
      <c r="G8270">
        <v>27013392</v>
      </c>
      <c r="H8270" t="s">
        <v>2755</v>
      </c>
      <c r="I8270" t="s">
        <v>2737</v>
      </c>
      <c r="J8270" s="8">
        <v>44067.321527777778</v>
      </c>
      <c r="K8270">
        <v>270</v>
      </c>
      <c r="L8270">
        <v>49505</v>
      </c>
    </row>
    <row r="8271" spans="1:15" hidden="1" x14ac:dyDescent="0.25">
      <c r="A8271" t="s">
        <v>2491</v>
      </c>
      <c r="B8271" t="s">
        <v>2490</v>
      </c>
      <c r="C8271" t="s">
        <v>2489</v>
      </c>
      <c r="D8271">
        <v>11459.91</v>
      </c>
      <c r="E8271">
        <v>21.19</v>
      </c>
      <c r="F8271" t="s">
        <v>2737</v>
      </c>
      <c r="G8271">
        <v>27013399</v>
      </c>
      <c r="H8271" t="s">
        <v>2739</v>
      </c>
      <c r="I8271" t="s">
        <v>2737</v>
      </c>
      <c r="J8271" s="8">
        <v>44067.321527777778</v>
      </c>
      <c r="K8271">
        <v>270</v>
      </c>
      <c r="L8271">
        <v>49505</v>
      </c>
    </row>
    <row r="8272" spans="1:15" hidden="1" x14ac:dyDescent="0.25">
      <c r="A8272" t="s">
        <v>2491</v>
      </c>
      <c r="B8272" t="s">
        <v>2490</v>
      </c>
      <c r="C8272" t="s">
        <v>2489</v>
      </c>
      <c r="D8272">
        <v>11459.91</v>
      </c>
      <c r="E8272">
        <v>10.97</v>
      </c>
      <c r="F8272" t="s">
        <v>2737</v>
      </c>
      <c r="G8272">
        <v>27280043</v>
      </c>
      <c r="H8272" t="s">
        <v>2740</v>
      </c>
      <c r="I8272" t="s">
        <v>2737</v>
      </c>
      <c r="J8272" s="8">
        <v>44067.321527777778</v>
      </c>
      <c r="K8272">
        <v>272</v>
      </c>
      <c r="L8272">
        <v>49505</v>
      </c>
    </row>
    <row r="8273" spans="1:12" hidden="1" x14ac:dyDescent="0.25">
      <c r="A8273" t="s">
        <v>2491</v>
      </c>
      <c r="B8273" t="s">
        <v>2490</v>
      </c>
      <c r="C8273" t="s">
        <v>2489</v>
      </c>
      <c r="D8273">
        <v>11459.91</v>
      </c>
      <c r="E8273">
        <v>-44.6</v>
      </c>
      <c r="F8273">
        <v>37024</v>
      </c>
      <c r="G8273">
        <v>27037024</v>
      </c>
      <c r="H8273" t="s">
        <v>2835</v>
      </c>
      <c r="I8273" t="s">
        <v>2737</v>
      </c>
      <c r="J8273" s="8">
        <v>44067.321527777778</v>
      </c>
      <c r="K8273">
        <v>270</v>
      </c>
      <c r="L8273">
        <v>49505</v>
      </c>
    </row>
    <row r="8274" spans="1:12" hidden="1" x14ac:dyDescent="0.25">
      <c r="A8274" t="s">
        <v>2491</v>
      </c>
      <c r="B8274" t="s">
        <v>2490</v>
      </c>
      <c r="C8274" t="s">
        <v>2489</v>
      </c>
      <c r="D8274">
        <v>11459.91</v>
      </c>
      <c r="E8274">
        <v>7.35</v>
      </c>
      <c r="F8274" t="s">
        <v>2737</v>
      </c>
      <c r="G8274">
        <v>27013392</v>
      </c>
      <c r="H8274" t="s">
        <v>2755</v>
      </c>
      <c r="I8274" t="s">
        <v>2737</v>
      </c>
      <c r="J8274" s="8">
        <v>44067.321527777778</v>
      </c>
      <c r="K8274">
        <v>270</v>
      </c>
      <c r="L8274">
        <v>49505</v>
      </c>
    </row>
    <row r="8275" spans="1:12" hidden="1" x14ac:dyDescent="0.25">
      <c r="A8275" t="s">
        <v>2491</v>
      </c>
      <c r="B8275" t="s">
        <v>2490</v>
      </c>
      <c r="C8275" t="s">
        <v>2489</v>
      </c>
      <c r="D8275">
        <v>11459.91</v>
      </c>
      <c r="E8275">
        <v>15.73</v>
      </c>
      <c r="F8275" t="s">
        <v>2737</v>
      </c>
      <c r="G8275">
        <v>27210100</v>
      </c>
      <c r="H8275" t="s">
        <v>2750</v>
      </c>
      <c r="I8275" t="s">
        <v>2737</v>
      </c>
      <c r="J8275" s="8">
        <v>44067.321527777778</v>
      </c>
      <c r="K8275">
        <v>272</v>
      </c>
      <c r="L8275">
        <v>49505</v>
      </c>
    </row>
    <row r="8276" spans="1:12" hidden="1" x14ac:dyDescent="0.25">
      <c r="A8276" t="s">
        <v>2491</v>
      </c>
      <c r="B8276" t="s">
        <v>2490</v>
      </c>
      <c r="C8276" t="s">
        <v>2489</v>
      </c>
      <c r="D8276">
        <v>11459.91</v>
      </c>
      <c r="E8276">
        <v>22.66</v>
      </c>
      <c r="F8276" t="s">
        <v>2737</v>
      </c>
      <c r="G8276">
        <v>27210100</v>
      </c>
      <c r="H8276" t="s">
        <v>2750</v>
      </c>
      <c r="I8276" t="s">
        <v>2737</v>
      </c>
      <c r="J8276" s="8">
        <v>44067.321527777778</v>
      </c>
      <c r="K8276">
        <v>272</v>
      </c>
      <c r="L8276">
        <v>49505</v>
      </c>
    </row>
    <row r="8277" spans="1:12" hidden="1" x14ac:dyDescent="0.25">
      <c r="A8277" t="s">
        <v>2491</v>
      </c>
      <c r="B8277" t="s">
        <v>2490</v>
      </c>
      <c r="C8277" t="s">
        <v>2489</v>
      </c>
      <c r="D8277">
        <v>11459.91</v>
      </c>
      <c r="E8277">
        <v>21</v>
      </c>
      <c r="F8277" t="s">
        <v>2846</v>
      </c>
      <c r="G8277">
        <v>25021248</v>
      </c>
      <c r="H8277" t="s">
        <v>3068</v>
      </c>
      <c r="I8277" t="s">
        <v>2737</v>
      </c>
      <c r="J8277" s="8">
        <v>44067.321527777778</v>
      </c>
      <c r="K8277">
        <v>250</v>
      </c>
      <c r="L8277">
        <v>49505</v>
      </c>
    </row>
    <row r="8278" spans="1:12" hidden="1" x14ac:dyDescent="0.25">
      <c r="A8278" t="s">
        <v>2491</v>
      </c>
      <c r="B8278" t="s">
        <v>2490</v>
      </c>
      <c r="C8278" t="s">
        <v>2489</v>
      </c>
      <c r="D8278">
        <v>11459.91</v>
      </c>
      <c r="E8278">
        <v>46</v>
      </c>
      <c r="F8278" t="s">
        <v>2742</v>
      </c>
      <c r="G8278">
        <v>25021907</v>
      </c>
      <c r="H8278" t="s">
        <v>2743</v>
      </c>
      <c r="I8278" t="s">
        <v>2737</v>
      </c>
      <c r="J8278" s="8">
        <v>44067.321527777778</v>
      </c>
      <c r="K8278">
        <v>250</v>
      </c>
      <c r="L8278">
        <v>49505</v>
      </c>
    </row>
    <row r="8279" spans="1:12" hidden="1" x14ac:dyDescent="0.25">
      <c r="A8279" t="s">
        <v>2491</v>
      </c>
      <c r="B8279" t="s">
        <v>2490</v>
      </c>
      <c r="C8279" t="s">
        <v>2489</v>
      </c>
      <c r="D8279">
        <v>11459.91</v>
      </c>
      <c r="E8279">
        <v>19</v>
      </c>
      <c r="F8279" t="s">
        <v>2865</v>
      </c>
      <c r="G8279">
        <v>25024630</v>
      </c>
      <c r="H8279" t="s">
        <v>2866</v>
      </c>
      <c r="I8279" t="s">
        <v>2737</v>
      </c>
      <c r="J8279" s="8">
        <v>44067.321527777778</v>
      </c>
      <c r="K8279">
        <v>250</v>
      </c>
      <c r="L8279">
        <v>49505</v>
      </c>
    </row>
    <row r="8280" spans="1:12" hidden="1" x14ac:dyDescent="0.25">
      <c r="A8280" t="s">
        <v>2491</v>
      </c>
      <c r="B8280" t="s">
        <v>2490</v>
      </c>
      <c r="C8280" t="s">
        <v>2489</v>
      </c>
      <c r="D8280">
        <v>11459.91</v>
      </c>
      <c r="E8280">
        <v>21</v>
      </c>
      <c r="F8280" t="s">
        <v>2768</v>
      </c>
      <c r="G8280">
        <v>25021916</v>
      </c>
      <c r="H8280" t="s">
        <v>2918</v>
      </c>
      <c r="I8280" t="s">
        <v>2737</v>
      </c>
      <c r="J8280" s="8">
        <v>44067.321527777778</v>
      </c>
      <c r="K8280">
        <v>250</v>
      </c>
      <c r="L8280">
        <v>49505</v>
      </c>
    </row>
    <row r="8281" spans="1:12" hidden="1" x14ac:dyDescent="0.25">
      <c r="A8281" t="s">
        <v>2491</v>
      </c>
      <c r="B8281" t="s">
        <v>2490</v>
      </c>
      <c r="C8281" t="s">
        <v>2489</v>
      </c>
      <c r="D8281">
        <v>11459.91</v>
      </c>
      <c r="E8281">
        <v>126</v>
      </c>
      <c r="F8281" t="s">
        <v>2895</v>
      </c>
      <c r="G8281">
        <v>25021563</v>
      </c>
      <c r="H8281" t="s">
        <v>2896</v>
      </c>
      <c r="I8281" t="s">
        <v>2737</v>
      </c>
      <c r="J8281" s="8">
        <v>44067.321527777778</v>
      </c>
      <c r="K8281">
        <v>250</v>
      </c>
      <c r="L8281">
        <v>49505</v>
      </c>
    </row>
    <row r="8282" spans="1:12" hidden="1" x14ac:dyDescent="0.25">
      <c r="A8282" t="s">
        <v>2491</v>
      </c>
      <c r="B8282" t="s">
        <v>2490</v>
      </c>
      <c r="C8282" t="s">
        <v>2489</v>
      </c>
      <c r="D8282">
        <v>11459.91</v>
      </c>
      <c r="E8282">
        <v>114</v>
      </c>
      <c r="F8282" t="s">
        <v>3018</v>
      </c>
      <c r="G8282">
        <v>63621129</v>
      </c>
      <c r="H8282" t="s">
        <v>3019</v>
      </c>
      <c r="I8282" t="s">
        <v>2737</v>
      </c>
      <c r="J8282" s="8">
        <v>44067.321527777778</v>
      </c>
      <c r="K8282">
        <v>636</v>
      </c>
      <c r="L8282">
        <v>49505</v>
      </c>
    </row>
    <row r="8283" spans="1:12" hidden="1" x14ac:dyDescent="0.25">
      <c r="A8283" t="s">
        <v>2491</v>
      </c>
      <c r="B8283" t="s">
        <v>2490</v>
      </c>
      <c r="C8283" t="s">
        <v>2489</v>
      </c>
      <c r="D8283">
        <v>11459.91</v>
      </c>
      <c r="E8283">
        <v>21</v>
      </c>
      <c r="F8283" t="s">
        <v>2848</v>
      </c>
      <c r="G8283">
        <v>63623574</v>
      </c>
      <c r="H8283" t="s">
        <v>2849</v>
      </c>
      <c r="I8283" t="s">
        <v>2737</v>
      </c>
      <c r="J8283" s="8">
        <v>44067.321527777778</v>
      </c>
      <c r="K8283">
        <v>636</v>
      </c>
      <c r="L8283">
        <v>49505</v>
      </c>
    </row>
    <row r="8284" spans="1:12" hidden="1" x14ac:dyDescent="0.25">
      <c r="A8284" t="s">
        <v>2491</v>
      </c>
      <c r="B8284" t="s">
        <v>2490</v>
      </c>
      <c r="C8284" t="s">
        <v>2489</v>
      </c>
      <c r="D8284">
        <v>11459.91</v>
      </c>
      <c r="E8284">
        <v>44</v>
      </c>
      <c r="F8284" t="s">
        <v>2795</v>
      </c>
      <c r="G8284">
        <v>63690720</v>
      </c>
      <c r="H8284" t="s">
        <v>2796</v>
      </c>
      <c r="I8284" t="s">
        <v>2737</v>
      </c>
      <c r="J8284" s="8">
        <v>44067.321527777778</v>
      </c>
      <c r="K8284">
        <v>636</v>
      </c>
      <c r="L8284">
        <v>49505</v>
      </c>
    </row>
    <row r="8285" spans="1:12" hidden="1" x14ac:dyDescent="0.25">
      <c r="A8285" t="s">
        <v>2491</v>
      </c>
      <c r="B8285" t="s">
        <v>2490</v>
      </c>
      <c r="C8285" t="s">
        <v>2489</v>
      </c>
      <c r="D8285">
        <v>11459.91</v>
      </c>
      <c r="E8285">
        <v>21</v>
      </c>
      <c r="F8285" t="s">
        <v>2897</v>
      </c>
      <c r="G8285">
        <v>25021100</v>
      </c>
      <c r="H8285" t="s">
        <v>2898</v>
      </c>
      <c r="I8285" t="s">
        <v>2737</v>
      </c>
      <c r="J8285" s="8">
        <v>44067.321527777778</v>
      </c>
      <c r="K8285">
        <v>250</v>
      </c>
      <c r="L8285">
        <v>49505</v>
      </c>
    </row>
    <row r="8286" spans="1:12" hidden="1" x14ac:dyDescent="0.25">
      <c r="A8286" t="s">
        <v>2491</v>
      </c>
      <c r="B8286" t="s">
        <v>2490</v>
      </c>
      <c r="C8286" t="s">
        <v>2489</v>
      </c>
      <c r="D8286">
        <v>11459.91</v>
      </c>
      <c r="E8286">
        <v>106</v>
      </c>
      <c r="F8286" t="s">
        <v>2759</v>
      </c>
      <c r="G8286">
        <v>25021407</v>
      </c>
      <c r="H8286" t="s">
        <v>2760</v>
      </c>
      <c r="I8286" t="s">
        <v>2737</v>
      </c>
      <c r="J8286" s="8">
        <v>44067.321527777778</v>
      </c>
      <c r="K8286">
        <v>250</v>
      </c>
      <c r="L8286">
        <v>49505</v>
      </c>
    </row>
    <row r="8287" spans="1:12" hidden="1" x14ac:dyDescent="0.25">
      <c r="A8287" t="s">
        <v>2491</v>
      </c>
      <c r="B8287" t="s">
        <v>2490</v>
      </c>
      <c r="C8287" t="s">
        <v>2489</v>
      </c>
      <c r="D8287">
        <v>11459.91</v>
      </c>
      <c r="E8287">
        <v>46</v>
      </c>
      <c r="F8287" t="s">
        <v>2737</v>
      </c>
      <c r="G8287">
        <v>25023527</v>
      </c>
      <c r="H8287" t="s">
        <v>2925</v>
      </c>
      <c r="I8287" t="s">
        <v>2737</v>
      </c>
      <c r="J8287" s="8">
        <v>44067.321527777778</v>
      </c>
      <c r="K8287">
        <v>250</v>
      </c>
      <c r="L8287">
        <v>49505</v>
      </c>
    </row>
    <row r="8288" spans="1:12" hidden="1" x14ac:dyDescent="0.25">
      <c r="A8288" t="s">
        <v>2491</v>
      </c>
      <c r="B8288" t="s">
        <v>2490</v>
      </c>
      <c r="C8288" t="s">
        <v>2489</v>
      </c>
      <c r="D8288">
        <v>11459.91</v>
      </c>
      <c r="E8288">
        <v>24</v>
      </c>
      <c r="F8288" t="s">
        <v>2737</v>
      </c>
      <c r="G8288">
        <v>25024769</v>
      </c>
      <c r="H8288" t="s">
        <v>2741</v>
      </c>
      <c r="I8288" t="s">
        <v>2737</v>
      </c>
      <c r="J8288" s="8">
        <v>44067.321527777778</v>
      </c>
      <c r="K8288">
        <v>250</v>
      </c>
      <c r="L8288">
        <v>49505</v>
      </c>
    </row>
    <row r="8289" spans="1:15" hidden="1" x14ac:dyDescent="0.25">
      <c r="A8289" t="s">
        <v>2491</v>
      </c>
      <c r="B8289" t="s">
        <v>2490</v>
      </c>
      <c r="C8289" t="s">
        <v>2489</v>
      </c>
      <c r="D8289">
        <v>11459.91</v>
      </c>
      <c r="E8289">
        <v>29</v>
      </c>
      <c r="F8289">
        <v>23469</v>
      </c>
      <c r="G8289">
        <v>25023469</v>
      </c>
      <c r="H8289" t="s">
        <v>3107</v>
      </c>
      <c r="I8289" t="s">
        <v>2737</v>
      </c>
      <c r="J8289" s="8">
        <v>44067.321527777778</v>
      </c>
      <c r="K8289">
        <v>250</v>
      </c>
      <c r="L8289">
        <v>49505</v>
      </c>
    </row>
    <row r="8290" spans="1:15" hidden="1" x14ac:dyDescent="0.25">
      <c r="A8290" t="s">
        <v>2491</v>
      </c>
      <c r="B8290" t="s">
        <v>2490</v>
      </c>
      <c r="C8290" t="s">
        <v>2489</v>
      </c>
      <c r="D8290">
        <v>11459.91</v>
      </c>
      <c r="E8290">
        <v>19</v>
      </c>
      <c r="F8290" t="s">
        <v>2865</v>
      </c>
      <c r="G8290">
        <v>25024630</v>
      </c>
      <c r="H8290" t="s">
        <v>2866</v>
      </c>
      <c r="I8290" t="s">
        <v>2737</v>
      </c>
      <c r="J8290" s="8">
        <v>44067.321527777778</v>
      </c>
      <c r="K8290">
        <v>250</v>
      </c>
      <c r="L8290">
        <v>49505</v>
      </c>
    </row>
    <row r="8291" spans="1:15" hidden="1" x14ac:dyDescent="0.25">
      <c r="A8291" t="s">
        <v>2491</v>
      </c>
      <c r="B8291" t="s">
        <v>2490</v>
      </c>
      <c r="C8291" t="s">
        <v>2489</v>
      </c>
      <c r="D8291">
        <v>11459.91</v>
      </c>
      <c r="E8291">
        <v>53</v>
      </c>
      <c r="F8291" t="s">
        <v>2759</v>
      </c>
      <c r="G8291">
        <v>25021407</v>
      </c>
      <c r="H8291" t="s">
        <v>2760</v>
      </c>
      <c r="I8291" t="s">
        <v>2737</v>
      </c>
      <c r="J8291" s="8">
        <v>44067.321527777778</v>
      </c>
      <c r="K8291">
        <v>250</v>
      </c>
      <c r="L8291">
        <v>49505</v>
      </c>
    </row>
    <row r="8292" spans="1:15" hidden="1" x14ac:dyDescent="0.25">
      <c r="A8292" t="s">
        <v>2491</v>
      </c>
      <c r="B8292" t="s">
        <v>2490</v>
      </c>
      <c r="C8292" t="s">
        <v>2489</v>
      </c>
      <c r="D8292">
        <v>11459.91</v>
      </c>
      <c r="E8292">
        <v>-126</v>
      </c>
      <c r="F8292" t="s">
        <v>2895</v>
      </c>
      <c r="G8292">
        <v>25021563</v>
      </c>
      <c r="H8292" t="s">
        <v>2896</v>
      </c>
      <c r="I8292" t="s">
        <v>2737</v>
      </c>
      <c r="J8292" s="8">
        <v>44067.321527777778</v>
      </c>
      <c r="K8292">
        <v>250</v>
      </c>
      <c r="L8292">
        <v>49505</v>
      </c>
    </row>
    <row r="8293" spans="1:15" hidden="1" x14ac:dyDescent="0.25">
      <c r="A8293" t="s">
        <v>2491</v>
      </c>
      <c r="B8293" t="s">
        <v>2490</v>
      </c>
      <c r="C8293" t="s">
        <v>2489</v>
      </c>
      <c r="D8293">
        <v>11459.91</v>
      </c>
      <c r="E8293">
        <v>-114</v>
      </c>
      <c r="F8293" t="s">
        <v>3018</v>
      </c>
      <c r="G8293">
        <v>63621129</v>
      </c>
      <c r="H8293" t="s">
        <v>3019</v>
      </c>
      <c r="I8293" t="s">
        <v>2737</v>
      </c>
      <c r="J8293" s="8">
        <v>44067.321527777778</v>
      </c>
      <c r="K8293">
        <v>636</v>
      </c>
      <c r="L8293">
        <v>49505</v>
      </c>
    </row>
    <row r="8294" spans="1:15" hidden="1" x14ac:dyDescent="0.25">
      <c r="A8294" t="s">
        <v>2491</v>
      </c>
      <c r="B8294" t="s">
        <v>2490</v>
      </c>
      <c r="C8294" t="s">
        <v>2489</v>
      </c>
      <c r="D8294">
        <v>11459.91</v>
      </c>
      <c r="E8294">
        <v>-106</v>
      </c>
      <c r="F8294" t="s">
        <v>2759</v>
      </c>
      <c r="G8294">
        <v>25021407</v>
      </c>
      <c r="H8294" t="s">
        <v>2760</v>
      </c>
      <c r="I8294" t="s">
        <v>2737</v>
      </c>
      <c r="J8294" s="8">
        <v>44067.321527777778</v>
      </c>
      <c r="K8294">
        <v>250</v>
      </c>
      <c r="L8294">
        <v>49505</v>
      </c>
    </row>
    <row r="8295" spans="1:15" hidden="1" x14ac:dyDescent="0.25">
      <c r="A8295" t="s">
        <v>2491</v>
      </c>
      <c r="B8295" t="s">
        <v>2490</v>
      </c>
      <c r="C8295" t="s">
        <v>2489</v>
      </c>
      <c r="D8295">
        <v>11459.91</v>
      </c>
      <c r="E8295">
        <v>218</v>
      </c>
      <c r="F8295" t="s">
        <v>2737</v>
      </c>
      <c r="G8295">
        <v>25090581</v>
      </c>
      <c r="H8295" t="s">
        <v>2965</v>
      </c>
      <c r="I8295" t="s">
        <v>2737</v>
      </c>
      <c r="J8295" s="8">
        <v>44067.321527777778</v>
      </c>
      <c r="K8295">
        <v>250</v>
      </c>
      <c r="L8295">
        <v>49505</v>
      </c>
    </row>
    <row r="8296" spans="1:15" hidden="1" x14ac:dyDescent="0.25">
      <c r="A8296" t="s">
        <v>2491</v>
      </c>
      <c r="B8296" t="s">
        <v>2490</v>
      </c>
      <c r="C8296" t="s">
        <v>2489</v>
      </c>
      <c r="D8296">
        <v>11459.91</v>
      </c>
      <c r="E8296">
        <v>218</v>
      </c>
      <c r="F8296" t="s">
        <v>3049</v>
      </c>
      <c r="G8296">
        <v>63621126</v>
      </c>
      <c r="H8296" t="s">
        <v>3050</v>
      </c>
      <c r="I8296" t="s">
        <v>2737</v>
      </c>
      <c r="J8296" s="8">
        <v>44067.321527777778</v>
      </c>
      <c r="K8296">
        <v>636</v>
      </c>
      <c r="L8296">
        <v>49505</v>
      </c>
    </row>
    <row r="8297" spans="1:15" hidden="1" x14ac:dyDescent="0.25">
      <c r="A8297" t="s">
        <v>2491</v>
      </c>
      <c r="B8297" t="s">
        <v>2490</v>
      </c>
      <c r="C8297" t="s">
        <v>2489</v>
      </c>
      <c r="D8297">
        <v>11459.91</v>
      </c>
      <c r="E8297">
        <v>4687</v>
      </c>
      <c r="F8297" t="s">
        <v>2737</v>
      </c>
      <c r="G8297">
        <v>36014005</v>
      </c>
      <c r="H8297" t="s">
        <v>3026</v>
      </c>
      <c r="I8297" t="s">
        <v>2737</v>
      </c>
      <c r="J8297" s="8">
        <v>44067.321527777778</v>
      </c>
      <c r="K8297">
        <v>360</v>
      </c>
      <c r="L8297">
        <v>49505</v>
      </c>
      <c r="M8297" s="19">
        <v>4687</v>
      </c>
      <c r="N8297" s="19">
        <f>M8297</f>
        <v>4687</v>
      </c>
    </row>
    <row r="8298" spans="1:15" hidden="1" x14ac:dyDescent="0.25">
      <c r="A8298" t="s">
        <v>2491</v>
      </c>
      <c r="B8298" t="s">
        <v>2490</v>
      </c>
      <c r="C8298" t="s">
        <v>2489</v>
      </c>
      <c r="D8298">
        <v>11459.91</v>
      </c>
      <c r="E8298">
        <v>938</v>
      </c>
      <c r="F8298" t="s">
        <v>2737</v>
      </c>
      <c r="G8298">
        <v>36014006</v>
      </c>
      <c r="H8298" t="s">
        <v>3213</v>
      </c>
      <c r="I8298" t="s">
        <v>2737</v>
      </c>
      <c r="J8298" s="8">
        <v>44067.321527777778</v>
      </c>
      <c r="K8298">
        <v>360</v>
      </c>
      <c r="L8298">
        <v>49505</v>
      </c>
      <c r="M8298" s="19">
        <v>938</v>
      </c>
      <c r="N8298" s="19">
        <f>M8298</f>
        <v>938</v>
      </c>
    </row>
    <row r="8299" spans="1:15" hidden="1" x14ac:dyDescent="0.25">
      <c r="A8299" t="s">
        <v>2491</v>
      </c>
      <c r="B8299" t="s">
        <v>2490</v>
      </c>
      <c r="C8299" t="s">
        <v>2489</v>
      </c>
      <c r="D8299">
        <v>11459.91</v>
      </c>
      <c r="E8299">
        <v>2409</v>
      </c>
      <c r="F8299" t="s">
        <v>2737</v>
      </c>
      <c r="G8299">
        <v>37013010</v>
      </c>
      <c r="H8299" t="s">
        <v>2747</v>
      </c>
      <c r="I8299" t="s">
        <v>2737</v>
      </c>
      <c r="J8299" s="8">
        <v>44067.321527777778</v>
      </c>
      <c r="K8299">
        <v>370</v>
      </c>
      <c r="L8299">
        <v>49505</v>
      </c>
      <c r="M8299" s="19">
        <v>33</v>
      </c>
      <c r="N8299">
        <f>E8299/33</f>
        <v>73</v>
      </c>
      <c r="O8299" s="19">
        <f>N8299*M8299</f>
        <v>2409</v>
      </c>
    </row>
    <row r="8300" spans="1:15" hidden="1" x14ac:dyDescent="0.25">
      <c r="A8300" t="s">
        <v>2491</v>
      </c>
      <c r="B8300" t="s">
        <v>2490</v>
      </c>
      <c r="C8300" t="s">
        <v>2489</v>
      </c>
      <c r="D8300">
        <v>11459.91</v>
      </c>
      <c r="E8300">
        <v>1272</v>
      </c>
      <c r="F8300">
        <v>17001</v>
      </c>
      <c r="G8300">
        <v>71017001</v>
      </c>
      <c r="H8300" t="s">
        <v>2900</v>
      </c>
      <c r="I8300" t="s">
        <v>2737</v>
      </c>
      <c r="J8300" s="8">
        <v>44067.321527777778</v>
      </c>
      <c r="K8300">
        <v>710</v>
      </c>
      <c r="L8300">
        <v>49505</v>
      </c>
      <c r="M8300" s="19">
        <v>1272</v>
      </c>
    </row>
    <row r="8301" spans="1:15" hidden="1" x14ac:dyDescent="0.25">
      <c r="A8301" t="s">
        <v>2491</v>
      </c>
      <c r="B8301" t="s">
        <v>2490</v>
      </c>
      <c r="C8301" t="s">
        <v>2489</v>
      </c>
      <c r="D8301">
        <v>11459.91</v>
      </c>
      <c r="E8301">
        <v>722</v>
      </c>
      <c r="F8301">
        <v>10260</v>
      </c>
      <c r="G8301">
        <v>71010260</v>
      </c>
      <c r="H8301" t="s">
        <v>2748</v>
      </c>
      <c r="I8301" t="s">
        <v>2737</v>
      </c>
      <c r="J8301" s="8">
        <v>44067.321527777778</v>
      </c>
      <c r="K8301">
        <v>710</v>
      </c>
      <c r="L8301">
        <v>49505</v>
      </c>
      <c r="M8301" s="19">
        <v>722</v>
      </c>
    </row>
    <row r="8302" spans="1:15" hidden="1" x14ac:dyDescent="0.25">
      <c r="A8302" t="s">
        <v>2491</v>
      </c>
      <c r="B8302" t="s">
        <v>2490</v>
      </c>
      <c r="C8302" t="s">
        <v>2489</v>
      </c>
      <c r="D8302">
        <v>11459.91</v>
      </c>
      <c r="E8302">
        <v>407.81</v>
      </c>
      <c r="F8302" t="s">
        <v>3208</v>
      </c>
      <c r="G8302">
        <v>27899989</v>
      </c>
      <c r="H8302" t="s">
        <v>3256</v>
      </c>
      <c r="I8302" t="s">
        <v>2737</v>
      </c>
      <c r="J8302" s="8">
        <v>44067.321527777778</v>
      </c>
      <c r="K8302">
        <v>278</v>
      </c>
      <c r="L8302">
        <v>49505</v>
      </c>
    </row>
    <row r="8303" spans="1:15" hidden="1" x14ac:dyDescent="0.25">
      <c r="A8303" t="s">
        <v>2491</v>
      </c>
      <c r="B8303" t="s">
        <v>2490</v>
      </c>
      <c r="C8303" t="s">
        <v>2489</v>
      </c>
      <c r="D8303">
        <v>11459.91</v>
      </c>
      <c r="E8303">
        <v>22.61</v>
      </c>
      <c r="F8303" t="s">
        <v>2752</v>
      </c>
      <c r="G8303">
        <v>27038238</v>
      </c>
      <c r="H8303" t="s">
        <v>2753</v>
      </c>
      <c r="I8303" t="s">
        <v>2737</v>
      </c>
      <c r="J8303" s="8">
        <v>44067.321527777778</v>
      </c>
      <c r="K8303">
        <v>270</v>
      </c>
      <c r="L8303">
        <v>49505</v>
      </c>
    </row>
    <row r="8304" spans="1:15" hidden="1" x14ac:dyDescent="0.25">
      <c r="A8304" t="s">
        <v>2491</v>
      </c>
      <c r="B8304" t="s">
        <v>2490</v>
      </c>
      <c r="C8304" t="s">
        <v>2489</v>
      </c>
      <c r="D8304">
        <v>11459.91</v>
      </c>
      <c r="E8304">
        <v>10.93</v>
      </c>
      <c r="F8304" t="s">
        <v>2737</v>
      </c>
      <c r="G8304">
        <v>27210100</v>
      </c>
      <c r="H8304" t="s">
        <v>2750</v>
      </c>
      <c r="I8304" t="s">
        <v>2737</v>
      </c>
      <c r="J8304" s="8">
        <v>44067.321527777778</v>
      </c>
      <c r="K8304">
        <v>272</v>
      </c>
      <c r="L8304">
        <v>49505</v>
      </c>
    </row>
    <row r="8305" spans="1:13" hidden="1" x14ac:dyDescent="0.25">
      <c r="A8305" t="s">
        <v>2491</v>
      </c>
      <c r="B8305" t="s">
        <v>2490</v>
      </c>
      <c r="C8305" t="s">
        <v>2489</v>
      </c>
      <c r="D8305">
        <v>11459.91</v>
      </c>
      <c r="E8305">
        <v>5.46</v>
      </c>
      <c r="F8305" t="s">
        <v>2737</v>
      </c>
      <c r="G8305">
        <v>27210100</v>
      </c>
      <c r="H8305" t="s">
        <v>2750</v>
      </c>
      <c r="I8305" t="s">
        <v>2737</v>
      </c>
      <c r="J8305" s="8">
        <v>44067.321527777778</v>
      </c>
      <c r="K8305">
        <v>272</v>
      </c>
      <c r="L8305">
        <v>49505</v>
      </c>
    </row>
    <row r="8306" spans="1:13" hidden="1" x14ac:dyDescent="0.25">
      <c r="A8306" t="s">
        <v>2491</v>
      </c>
      <c r="B8306" t="s">
        <v>2490</v>
      </c>
      <c r="C8306" t="s">
        <v>2489</v>
      </c>
      <c r="D8306">
        <v>11459.91</v>
      </c>
      <c r="E8306">
        <v>12.95</v>
      </c>
      <c r="F8306" t="s">
        <v>2737</v>
      </c>
      <c r="G8306">
        <v>27101000</v>
      </c>
      <c r="H8306" t="s">
        <v>2956</v>
      </c>
      <c r="I8306" t="s">
        <v>2737</v>
      </c>
      <c r="J8306" s="8">
        <v>44067.321527777778</v>
      </c>
      <c r="K8306">
        <v>271</v>
      </c>
      <c r="L8306">
        <v>49505</v>
      </c>
    </row>
    <row r="8307" spans="1:13" hidden="1" x14ac:dyDescent="0.25">
      <c r="A8307" t="s">
        <v>2633</v>
      </c>
      <c r="B8307" t="s">
        <v>2632</v>
      </c>
      <c r="C8307" t="s">
        <v>2631</v>
      </c>
      <c r="D8307">
        <v>17995.669999999998</v>
      </c>
      <c r="E8307">
        <v>6.74</v>
      </c>
      <c r="F8307" t="s">
        <v>2737</v>
      </c>
      <c r="G8307">
        <v>27210100</v>
      </c>
      <c r="H8307" t="s">
        <v>2750</v>
      </c>
      <c r="I8307" s="9">
        <v>43645.832638888889</v>
      </c>
      <c r="J8307" s="8" t="s">
        <v>2737</v>
      </c>
      <c r="K8307">
        <v>272</v>
      </c>
      <c r="L8307">
        <v>786</v>
      </c>
    </row>
    <row r="8308" spans="1:13" hidden="1" x14ac:dyDescent="0.25">
      <c r="A8308" t="s">
        <v>2633</v>
      </c>
      <c r="B8308" t="s">
        <v>2632</v>
      </c>
      <c r="C8308" t="s">
        <v>2631</v>
      </c>
      <c r="D8308">
        <v>17995.669999999998</v>
      </c>
      <c r="E8308">
        <v>6.74</v>
      </c>
      <c r="F8308" t="s">
        <v>2737</v>
      </c>
      <c r="G8308">
        <v>27210100</v>
      </c>
      <c r="H8308" t="s">
        <v>2750</v>
      </c>
      <c r="I8308" s="9">
        <v>43645.832638888889</v>
      </c>
      <c r="J8308" s="8" t="s">
        <v>2737</v>
      </c>
      <c r="K8308">
        <v>272</v>
      </c>
      <c r="L8308">
        <v>786</v>
      </c>
    </row>
    <row r="8309" spans="1:13" hidden="1" x14ac:dyDescent="0.25">
      <c r="A8309" t="s">
        <v>2633</v>
      </c>
      <c r="B8309" t="s">
        <v>2632</v>
      </c>
      <c r="C8309" t="s">
        <v>2631</v>
      </c>
      <c r="D8309">
        <v>17995.669999999998</v>
      </c>
      <c r="E8309">
        <v>27.92</v>
      </c>
      <c r="F8309">
        <v>13221</v>
      </c>
      <c r="G8309">
        <v>27013221</v>
      </c>
      <c r="H8309" t="s">
        <v>2836</v>
      </c>
      <c r="I8309" s="9">
        <v>43645.832638888889</v>
      </c>
      <c r="J8309" s="8" t="s">
        <v>2737</v>
      </c>
      <c r="K8309">
        <v>270</v>
      </c>
      <c r="L8309">
        <v>786</v>
      </c>
    </row>
    <row r="8310" spans="1:13" hidden="1" x14ac:dyDescent="0.25">
      <c r="A8310" t="s">
        <v>2633</v>
      </c>
      <c r="B8310" t="s">
        <v>2632</v>
      </c>
      <c r="C8310" t="s">
        <v>2631</v>
      </c>
      <c r="D8310">
        <v>17995.669999999998</v>
      </c>
      <c r="E8310">
        <v>11.02</v>
      </c>
      <c r="F8310" t="s">
        <v>2737</v>
      </c>
      <c r="G8310">
        <v>27210100</v>
      </c>
      <c r="H8310" t="s">
        <v>2750</v>
      </c>
      <c r="I8310" s="9">
        <v>43645.832638888889</v>
      </c>
      <c r="J8310" s="8" t="s">
        <v>2737</v>
      </c>
      <c r="K8310">
        <v>272</v>
      </c>
      <c r="L8310">
        <v>786</v>
      </c>
    </row>
    <row r="8311" spans="1:13" hidden="1" x14ac:dyDescent="0.25">
      <c r="A8311" t="s">
        <v>2633</v>
      </c>
      <c r="B8311" t="s">
        <v>2632</v>
      </c>
      <c r="C8311" t="s">
        <v>2631</v>
      </c>
      <c r="D8311">
        <v>17995.669999999998</v>
      </c>
      <c r="E8311">
        <v>12.48</v>
      </c>
      <c r="F8311" t="s">
        <v>2737</v>
      </c>
      <c r="G8311">
        <v>27101000</v>
      </c>
      <c r="H8311" t="s">
        <v>2956</v>
      </c>
      <c r="I8311" s="9">
        <v>43645.832638888889</v>
      </c>
      <c r="J8311" s="8" t="s">
        <v>2737</v>
      </c>
      <c r="K8311">
        <v>271</v>
      </c>
      <c r="L8311">
        <v>786</v>
      </c>
    </row>
    <row r="8312" spans="1:13" hidden="1" x14ac:dyDescent="0.25">
      <c r="A8312" t="s">
        <v>2633</v>
      </c>
      <c r="B8312" t="s">
        <v>2632</v>
      </c>
      <c r="C8312" t="s">
        <v>2631</v>
      </c>
      <c r="D8312">
        <v>17995.669999999998</v>
      </c>
      <c r="E8312">
        <v>11.1</v>
      </c>
      <c r="F8312" t="s">
        <v>2737</v>
      </c>
      <c r="G8312">
        <v>27069215</v>
      </c>
      <c r="H8312" t="s">
        <v>2792</v>
      </c>
      <c r="I8312" s="9">
        <v>43645.832638888889</v>
      </c>
      <c r="J8312" s="8" t="s">
        <v>2737</v>
      </c>
      <c r="K8312">
        <v>270</v>
      </c>
      <c r="L8312">
        <v>786</v>
      </c>
    </row>
    <row r="8313" spans="1:13" hidden="1" x14ac:dyDescent="0.25">
      <c r="A8313" t="s">
        <v>2633</v>
      </c>
      <c r="B8313" t="s">
        <v>2632</v>
      </c>
      <c r="C8313" t="s">
        <v>2631</v>
      </c>
      <c r="D8313">
        <v>17995.669999999998</v>
      </c>
      <c r="E8313">
        <v>11.1</v>
      </c>
      <c r="F8313" t="s">
        <v>2737</v>
      </c>
      <c r="G8313">
        <v>27069215</v>
      </c>
      <c r="H8313" t="s">
        <v>2792</v>
      </c>
      <c r="I8313" s="9">
        <v>43645.832638888889</v>
      </c>
      <c r="J8313" s="8" t="s">
        <v>2737</v>
      </c>
      <c r="K8313">
        <v>270</v>
      </c>
      <c r="L8313">
        <v>786</v>
      </c>
    </row>
    <row r="8314" spans="1:13" hidden="1" x14ac:dyDescent="0.25">
      <c r="A8314" t="s">
        <v>2633</v>
      </c>
      <c r="B8314" t="s">
        <v>2632</v>
      </c>
      <c r="C8314" t="s">
        <v>2631</v>
      </c>
      <c r="D8314">
        <v>17995.669999999998</v>
      </c>
      <c r="E8314">
        <v>8.57</v>
      </c>
      <c r="F8314" t="s">
        <v>2737</v>
      </c>
      <c r="G8314">
        <v>27069276</v>
      </c>
      <c r="H8314" t="s">
        <v>2813</v>
      </c>
      <c r="I8314" s="9">
        <v>43645.832638888889</v>
      </c>
      <c r="J8314" s="8" t="s">
        <v>2737</v>
      </c>
      <c r="K8314">
        <v>270</v>
      </c>
      <c r="L8314">
        <v>786</v>
      </c>
    </row>
    <row r="8315" spans="1:13" hidden="1" x14ac:dyDescent="0.25">
      <c r="A8315" t="s">
        <v>2633</v>
      </c>
      <c r="B8315" t="s">
        <v>2632</v>
      </c>
      <c r="C8315" t="s">
        <v>2631</v>
      </c>
      <c r="D8315">
        <v>17995.669999999998</v>
      </c>
      <c r="E8315">
        <v>40</v>
      </c>
      <c r="F8315" t="s">
        <v>2737</v>
      </c>
      <c r="G8315">
        <v>27013490</v>
      </c>
      <c r="H8315" t="s">
        <v>2814</v>
      </c>
      <c r="I8315" s="9">
        <v>43645.832638888889</v>
      </c>
      <c r="J8315" s="8" t="s">
        <v>2737</v>
      </c>
      <c r="K8315">
        <v>270</v>
      </c>
      <c r="L8315">
        <v>786</v>
      </c>
    </row>
    <row r="8316" spans="1:13" hidden="1" x14ac:dyDescent="0.25">
      <c r="A8316" t="s">
        <v>2633</v>
      </c>
      <c r="B8316" t="s">
        <v>2632</v>
      </c>
      <c r="C8316" t="s">
        <v>2631</v>
      </c>
      <c r="D8316">
        <v>17995.669999999998</v>
      </c>
      <c r="E8316">
        <v>44.6</v>
      </c>
      <c r="F8316">
        <v>37024</v>
      </c>
      <c r="G8316">
        <v>27037024</v>
      </c>
      <c r="H8316" t="s">
        <v>2835</v>
      </c>
      <c r="I8316" s="9">
        <v>43645.832638888889</v>
      </c>
      <c r="J8316" s="8" t="s">
        <v>2737</v>
      </c>
      <c r="K8316">
        <v>270</v>
      </c>
      <c r="L8316">
        <v>786</v>
      </c>
    </row>
    <row r="8317" spans="1:13" hidden="1" x14ac:dyDescent="0.25">
      <c r="A8317" t="s">
        <v>2633</v>
      </c>
      <c r="B8317" t="s">
        <v>2632</v>
      </c>
      <c r="C8317" t="s">
        <v>2631</v>
      </c>
      <c r="D8317">
        <v>17995.669999999998</v>
      </c>
      <c r="E8317">
        <v>1200</v>
      </c>
      <c r="F8317">
        <v>50499</v>
      </c>
      <c r="G8317">
        <v>11250499</v>
      </c>
      <c r="H8317" t="s">
        <v>2807</v>
      </c>
      <c r="I8317" s="9">
        <v>43645.832638888889</v>
      </c>
      <c r="J8317" s="8" t="s">
        <v>2737</v>
      </c>
      <c r="K8317">
        <v>112</v>
      </c>
      <c r="L8317">
        <v>786</v>
      </c>
      <c r="M8317" s="19">
        <v>1255</v>
      </c>
    </row>
    <row r="8318" spans="1:13" hidden="1" x14ac:dyDescent="0.25">
      <c r="A8318" t="s">
        <v>2633</v>
      </c>
      <c r="B8318" t="s">
        <v>2632</v>
      </c>
      <c r="C8318" t="s">
        <v>2631</v>
      </c>
      <c r="D8318">
        <v>17995.669999999998</v>
      </c>
      <c r="E8318">
        <v>44.6</v>
      </c>
      <c r="F8318">
        <v>37024</v>
      </c>
      <c r="G8318">
        <v>27037024</v>
      </c>
      <c r="H8318" t="s">
        <v>2835</v>
      </c>
      <c r="I8318" s="9">
        <v>43645.832638888889</v>
      </c>
      <c r="J8318" s="8" t="s">
        <v>2737</v>
      </c>
      <c r="K8318">
        <v>270</v>
      </c>
      <c r="L8318">
        <v>786</v>
      </c>
    </row>
    <row r="8319" spans="1:13" hidden="1" x14ac:dyDescent="0.25">
      <c r="A8319" t="s">
        <v>2633</v>
      </c>
      <c r="B8319" t="s">
        <v>2632</v>
      </c>
      <c r="C8319" t="s">
        <v>2631</v>
      </c>
      <c r="D8319">
        <v>17995.669999999998</v>
      </c>
      <c r="E8319">
        <v>19.16</v>
      </c>
      <c r="F8319" t="s">
        <v>2737</v>
      </c>
      <c r="G8319">
        <v>25824575</v>
      </c>
      <c r="H8319" t="s">
        <v>3017</v>
      </c>
      <c r="I8319" s="9">
        <v>43645.832638888889</v>
      </c>
      <c r="J8319" s="8" t="s">
        <v>2737</v>
      </c>
      <c r="K8319">
        <v>258</v>
      </c>
      <c r="L8319">
        <v>786</v>
      </c>
    </row>
    <row r="8320" spans="1:13" hidden="1" x14ac:dyDescent="0.25">
      <c r="A8320" t="s">
        <v>2633</v>
      </c>
      <c r="B8320" t="s">
        <v>2632</v>
      </c>
      <c r="C8320" t="s">
        <v>2631</v>
      </c>
      <c r="D8320">
        <v>17995.669999999998</v>
      </c>
      <c r="E8320">
        <v>67.86</v>
      </c>
      <c r="F8320" t="s">
        <v>2737</v>
      </c>
      <c r="G8320">
        <v>25024061</v>
      </c>
      <c r="H8320" t="s">
        <v>3133</v>
      </c>
      <c r="I8320" s="9">
        <v>43645.832638888889</v>
      </c>
      <c r="J8320" s="8" t="s">
        <v>2737</v>
      </c>
      <c r="K8320">
        <v>250</v>
      </c>
      <c r="L8320">
        <v>786</v>
      </c>
    </row>
    <row r="8321" spans="1:13" hidden="1" x14ac:dyDescent="0.25">
      <c r="A8321" t="s">
        <v>2633</v>
      </c>
      <c r="B8321" t="s">
        <v>2632</v>
      </c>
      <c r="C8321" t="s">
        <v>2631</v>
      </c>
      <c r="D8321">
        <v>17995.669999999998</v>
      </c>
      <c r="E8321">
        <v>118</v>
      </c>
      <c r="F8321" t="s">
        <v>3083</v>
      </c>
      <c r="G8321">
        <v>25021560</v>
      </c>
      <c r="H8321" t="s">
        <v>3084</v>
      </c>
      <c r="I8321" s="9">
        <v>43645.832638888889</v>
      </c>
      <c r="J8321" s="8" t="s">
        <v>2737</v>
      </c>
      <c r="K8321">
        <v>250</v>
      </c>
      <c r="L8321">
        <v>786</v>
      </c>
    </row>
    <row r="8322" spans="1:13" hidden="1" x14ac:dyDescent="0.25">
      <c r="A8322" t="s">
        <v>2633</v>
      </c>
      <c r="B8322" t="s">
        <v>2632</v>
      </c>
      <c r="C8322" t="s">
        <v>2631</v>
      </c>
      <c r="D8322">
        <v>17995.669999999998</v>
      </c>
      <c r="E8322">
        <v>21</v>
      </c>
      <c r="F8322" t="s">
        <v>2759</v>
      </c>
      <c r="G8322">
        <v>25023962</v>
      </c>
      <c r="H8322" t="s">
        <v>2843</v>
      </c>
      <c r="I8322" s="9">
        <v>43645.832638888889</v>
      </c>
      <c r="J8322" s="8" t="s">
        <v>2737</v>
      </c>
      <c r="K8322">
        <v>250</v>
      </c>
      <c r="L8322">
        <v>786</v>
      </c>
    </row>
    <row r="8323" spans="1:13" hidden="1" x14ac:dyDescent="0.25">
      <c r="A8323" t="s">
        <v>2633</v>
      </c>
      <c r="B8323" t="s">
        <v>2632</v>
      </c>
      <c r="C8323" t="s">
        <v>2631</v>
      </c>
      <c r="D8323">
        <v>17995.669999999998</v>
      </c>
      <c r="E8323">
        <v>21</v>
      </c>
      <c r="F8323" t="s">
        <v>2844</v>
      </c>
      <c r="G8323">
        <v>25022116</v>
      </c>
      <c r="H8323" t="s">
        <v>2845</v>
      </c>
      <c r="I8323" s="9">
        <v>43645.832638888889</v>
      </c>
      <c r="J8323" s="8" t="s">
        <v>2737</v>
      </c>
      <c r="K8323">
        <v>250</v>
      </c>
      <c r="L8323">
        <v>786</v>
      </c>
    </row>
    <row r="8324" spans="1:13" hidden="1" x14ac:dyDescent="0.25">
      <c r="A8324" t="s">
        <v>2633</v>
      </c>
      <c r="B8324" t="s">
        <v>2632</v>
      </c>
      <c r="C8324" t="s">
        <v>2631</v>
      </c>
      <c r="D8324">
        <v>17995.669999999998</v>
      </c>
      <c r="E8324">
        <v>17</v>
      </c>
      <c r="F8324" t="s">
        <v>2737</v>
      </c>
      <c r="G8324">
        <v>25932597</v>
      </c>
      <c r="H8324" t="s">
        <v>2842</v>
      </c>
      <c r="I8324" s="9">
        <v>43645.832638888889</v>
      </c>
      <c r="J8324" s="8" t="s">
        <v>2737</v>
      </c>
      <c r="K8324">
        <v>259</v>
      </c>
      <c r="L8324">
        <v>786</v>
      </c>
    </row>
    <row r="8325" spans="1:13" hidden="1" x14ac:dyDescent="0.25">
      <c r="A8325" t="s">
        <v>2633</v>
      </c>
      <c r="B8325" t="s">
        <v>2632</v>
      </c>
      <c r="C8325" t="s">
        <v>2631</v>
      </c>
      <c r="D8325">
        <v>17995.669999999998</v>
      </c>
      <c r="E8325">
        <v>44</v>
      </c>
      <c r="F8325" t="s">
        <v>2795</v>
      </c>
      <c r="G8325">
        <v>63690720</v>
      </c>
      <c r="H8325" t="s">
        <v>2796</v>
      </c>
      <c r="I8325" s="9">
        <v>43645.832638888889</v>
      </c>
      <c r="J8325" s="8" t="s">
        <v>2737</v>
      </c>
      <c r="K8325">
        <v>636</v>
      </c>
      <c r="L8325">
        <v>786</v>
      </c>
    </row>
    <row r="8326" spans="1:13" hidden="1" x14ac:dyDescent="0.25">
      <c r="A8326" t="s">
        <v>2633</v>
      </c>
      <c r="B8326" t="s">
        <v>2632</v>
      </c>
      <c r="C8326" t="s">
        <v>2631</v>
      </c>
      <c r="D8326">
        <v>17995.669999999998</v>
      </c>
      <c r="E8326">
        <v>19.16</v>
      </c>
      <c r="F8326" t="s">
        <v>2737</v>
      </c>
      <c r="G8326">
        <v>25824574</v>
      </c>
      <c r="H8326" t="s">
        <v>3070</v>
      </c>
      <c r="I8326" s="9">
        <v>43645.832638888889</v>
      </c>
      <c r="J8326" s="8" t="s">
        <v>2737</v>
      </c>
      <c r="K8326">
        <v>258</v>
      </c>
      <c r="L8326">
        <v>786</v>
      </c>
    </row>
    <row r="8327" spans="1:13" hidden="1" x14ac:dyDescent="0.25">
      <c r="A8327" t="s">
        <v>2633</v>
      </c>
      <c r="B8327" t="s">
        <v>2632</v>
      </c>
      <c r="C8327" t="s">
        <v>2631</v>
      </c>
      <c r="D8327">
        <v>17995.669999999998</v>
      </c>
      <c r="E8327">
        <v>19.16</v>
      </c>
      <c r="F8327" t="s">
        <v>2846</v>
      </c>
      <c r="G8327">
        <v>25021248</v>
      </c>
      <c r="H8327" t="s">
        <v>3068</v>
      </c>
      <c r="I8327" s="9">
        <v>43645.832638888889</v>
      </c>
      <c r="J8327" s="8" t="s">
        <v>2737</v>
      </c>
      <c r="K8327">
        <v>250</v>
      </c>
      <c r="L8327">
        <v>786</v>
      </c>
    </row>
    <row r="8328" spans="1:13" hidden="1" x14ac:dyDescent="0.25">
      <c r="A8328" t="s">
        <v>2633</v>
      </c>
      <c r="B8328" t="s">
        <v>2632</v>
      </c>
      <c r="C8328" t="s">
        <v>2631</v>
      </c>
      <c r="D8328">
        <v>17995.669999999998</v>
      </c>
      <c r="E8328">
        <v>26</v>
      </c>
      <c r="F8328">
        <v>86900</v>
      </c>
      <c r="G8328">
        <v>30032030</v>
      </c>
      <c r="H8328" t="s">
        <v>2829</v>
      </c>
      <c r="I8328" s="9">
        <v>43645.832638888889</v>
      </c>
      <c r="J8328" s="8" t="s">
        <v>2737</v>
      </c>
      <c r="K8328">
        <v>300</v>
      </c>
      <c r="L8328">
        <v>786</v>
      </c>
      <c r="M8328" s="19">
        <v>28</v>
      </c>
    </row>
    <row r="8329" spans="1:13" hidden="1" x14ac:dyDescent="0.25">
      <c r="A8329" t="s">
        <v>2633</v>
      </c>
      <c r="B8329" t="s">
        <v>2632</v>
      </c>
      <c r="C8329" t="s">
        <v>2631</v>
      </c>
      <c r="D8329">
        <v>17995.669999999998</v>
      </c>
      <c r="E8329">
        <v>7</v>
      </c>
      <c r="F8329">
        <v>23733</v>
      </c>
      <c r="G8329">
        <v>25923733</v>
      </c>
      <c r="H8329" t="s">
        <v>2794</v>
      </c>
      <c r="I8329" s="9">
        <v>43645.832638888889</v>
      </c>
      <c r="J8329" s="8" t="s">
        <v>2737</v>
      </c>
      <c r="K8329">
        <v>259</v>
      </c>
      <c r="L8329">
        <v>786</v>
      </c>
    </row>
    <row r="8330" spans="1:13" hidden="1" x14ac:dyDescent="0.25">
      <c r="A8330" t="s">
        <v>2633</v>
      </c>
      <c r="B8330" t="s">
        <v>2632</v>
      </c>
      <c r="C8330" t="s">
        <v>2631</v>
      </c>
      <c r="D8330">
        <v>17995.669999999998</v>
      </c>
      <c r="E8330">
        <v>5</v>
      </c>
      <c r="F8330">
        <v>20227</v>
      </c>
      <c r="G8330">
        <v>25920227</v>
      </c>
      <c r="H8330" t="s">
        <v>2797</v>
      </c>
      <c r="I8330" s="9">
        <v>43645.832638888889</v>
      </c>
      <c r="J8330" s="8" t="s">
        <v>2737</v>
      </c>
      <c r="K8330">
        <v>259</v>
      </c>
      <c r="L8330">
        <v>786</v>
      </c>
    </row>
    <row r="8331" spans="1:13" hidden="1" x14ac:dyDescent="0.25">
      <c r="A8331" t="s">
        <v>2633</v>
      </c>
      <c r="B8331" t="s">
        <v>2632</v>
      </c>
      <c r="C8331" t="s">
        <v>2631</v>
      </c>
      <c r="D8331">
        <v>17995.669999999998</v>
      </c>
      <c r="E8331">
        <v>6</v>
      </c>
      <c r="F8331">
        <v>23780</v>
      </c>
      <c r="G8331">
        <v>25923780</v>
      </c>
      <c r="H8331" t="s">
        <v>2810</v>
      </c>
      <c r="I8331" s="9">
        <v>43645.832638888889</v>
      </c>
      <c r="J8331" s="8" t="s">
        <v>2737</v>
      </c>
      <c r="K8331">
        <v>259</v>
      </c>
      <c r="L8331">
        <v>786</v>
      </c>
    </row>
    <row r="8332" spans="1:13" hidden="1" x14ac:dyDescent="0.25">
      <c r="A8332" t="s">
        <v>2633</v>
      </c>
      <c r="B8332" t="s">
        <v>2632</v>
      </c>
      <c r="C8332" t="s">
        <v>2631</v>
      </c>
      <c r="D8332">
        <v>17995.669999999998</v>
      </c>
      <c r="E8332">
        <v>44</v>
      </c>
      <c r="F8332" t="s">
        <v>2795</v>
      </c>
      <c r="G8332">
        <v>63690720</v>
      </c>
      <c r="H8332" t="s">
        <v>2796</v>
      </c>
      <c r="I8332" s="9">
        <v>43645.832638888889</v>
      </c>
      <c r="J8332" s="8" t="s">
        <v>2737</v>
      </c>
      <c r="K8332">
        <v>636</v>
      </c>
      <c r="L8332">
        <v>786</v>
      </c>
    </row>
    <row r="8333" spans="1:13" hidden="1" x14ac:dyDescent="0.25">
      <c r="A8333" t="s">
        <v>2633</v>
      </c>
      <c r="B8333" t="s">
        <v>2632</v>
      </c>
      <c r="C8333" t="s">
        <v>2631</v>
      </c>
      <c r="D8333">
        <v>17995.669999999998</v>
      </c>
      <c r="E8333">
        <v>218</v>
      </c>
      <c r="F8333" t="s">
        <v>2863</v>
      </c>
      <c r="G8333">
        <v>25024515</v>
      </c>
      <c r="H8333" t="s">
        <v>2864</v>
      </c>
      <c r="I8333" s="9">
        <v>43645.832638888889</v>
      </c>
      <c r="J8333" s="8" t="s">
        <v>2737</v>
      </c>
      <c r="K8333">
        <v>250</v>
      </c>
      <c r="L8333">
        <v>786</v>
      </c>
    </row>
    <row r="8334" spans="1:13" hidden="1" x14ac:dyDescent="0.25">
      <c r="A8334" t="s">
        <v>2633</v>
      </c>
      <c r="B8334" t="s">
        <v>2632</v>
      </c>
      <c r="C8334" t="s">
        <v>2631</v>
      </c>
      <c r="D8334">
        <v>17995.669999999998</v>
      </c>
      <c r="E8334">
        <v>13</v>
      </c>
      <c r="F8334">
        <v>23733</v>
      </c>
      <c r="G8334">
        <v>25923733</v>
      </c>
      <c r="H8334" t="s">
        <v>2794</v>
      </c>
      <c r="I8334" s="9">
        <v>43645.832638888889</v>
      </c>
      <c r="J8334" s="8" t="s">
        <v>2737</v>
      </c>
      <c r="K8334">
        <v>259</v>
      </c>
      <c r="L8334">
        <v>786</v>
      </c>
    </row>
    <row r="8335" spans="1:13" hidden="1" x14ac:dyDescent="0.25">
      <c r="A8335" t="s">
        <v>2633</v>
      </c>
      <c r="B8335" t="s">
        <v>2632</v>
      </c>
      <c r="C8335" t="s">
        <v>2631</v>
      </c>
      <c r="D8335">
        <v>17995.669999999998</v>
      </c>
      <c r="E8335">
        <v>19.16</v>
      </c>
      <c r="F8335" t="s">
        <v>2737</v>
      </c>
      <c r="G8335">
        <v>25824574</v>
      </c>
      <c r="H8335" t="s">
        <v>3070</v>
      </c>
      <c r="I8335" s="9">
        <v>43645.832638888889</v>
      </c>
      <c r="J8335" s="8" t="s">
        <v>2737</v>
      </c>
      <c r="K8335">
        <v>258</v>
      </c>
      <c r="L8335">
        <v>786</v>
      </c>
    </row>
    <row r="8336" spans="1:13" hidden="1" x14ac:dyDescent="0.25">
      <c r="A8336" t="s">
        <v>2633</v>
      </c>
      <c r="B8336" t="s">
        <v>2632</v>
      </c>
      <c r="C8336" t="s">
        <v>2631</v>
      </c>
      <c r="D8336">
        <v>17995.669999999998</v>
      </c>
      <c r="E8336">
        <v>19.16</v>
      </c>
      <c r="F8336" t="s">
        <v>2846</v>
      </c>
      <c r="G8336">
        <v>25021248</v>
      </c>
      <c r="H8336" t="s">
        <v>3068</v>
      </c>
      <c r="I8336" s="9">
        <v>43645.832638888889</v>
      </c>
      <c r="J8336" s="8" t="s">
        <v>2737</v>
      </c>
      <c r="K8336">
        <v>250</v>
      </c>
      <c r="L8336">
        <v>786</v>
      </c>
    </row>
    <row r="8337" spans="1:15" hidden="1" x14ac:dyDescent="0.25">
      <c r="A8337" t="s">
        <v>2633</v>
      </c>
      <c r="B8337" t="s">
        <v>2632</v>
      </c>
      <c r="C8337" t="s">
        <v>2631</v>
      </c>
      <c r="D8337">
        <v>17995.669999999998</v>
      </c>
      <c r="E8337">
        <v>13</v>
      </c>
      <c r="F8337" t="s">
        <v>2737</v>
      </c>
      <c r="G8337">
        <v>25924174</v>
      </c>
      <c r="H8337" t="s">
        <v>2861</v>
      </c>
      <c r="I8337" s="9">
        <v>43645.832638888889</v>
      </c>
      <c r="J8337" s="8" t="s">
        <v>2737</v>
      </c>
      <c r="K8337">
        <v>259</v>
      </c>
      <c r="L8337">
        <v>786</v>
      </c>
    </row>
    <row r="8338" spans="1:15" hidden="1" x14ac:dyDescent="0.25">
      <c r="A8338" t="s">
        <v>2633</v>
      </c>
      <c r="B8338" t="s">
        <v>2632</v>
      </c>
      <c r="C8338" t="s">
        <v>2631</v>
      </c>
      <c r="D8338">
        <v>17995.669999999998</v>
      </c>
      <c r="E8338">
        <v>44</v>
      </c>
      <c r="F8338" t="s">
        <v>2795</v>
      </c>
      <c r="G8338">
        <v>63690720</v>
      </c>
      <c r="H8338" t="s">
        <v>2796</v>
      </c>
      <c r="I8338" s="9">
        <v>43645.832638888889</v>
      </c>
      <c r="J8338" s="8" t="s">
        <v>2737</v>
      </c>
      <c r="K8338">
        <v>636</v>
      </c>
      <c r="L8338">
        <v>786</v>
      </c>
    </row>
    <row r="8339" spans="1:15" hidden="1" x14ac:dyDescent="0.25">
      <c r="A8339" t="s">
        <v>2633</v>
      </c>
      <c r="B8339" t="s">
        <v>2632</v>
      </c>
      <c r="C8339" t="s">
        <v>2631</v>
      </c>
      <c r="D8339">
        <v>17995.669999999998</v>
      </c>
      <c r="E8339">
        <v>45</v>
      </c>
      <c r="F8339">
        <v>86850</v>
      </c>
      <c r="G8339">
        <v>30032038</v>
      </c>
      <c r="H8339" t="s">
        <v>2830</v>
      </c>
      <c r="I8339" s="9">
        <v>43645.832638888889</v>
      </c>
      <c r="J8339" s="8" t="s">
        <v>2737</v>
      </c>
      <c r="K8339">
        <v>300</v>
      </c>
      <c r="L8339">
        <v>786</v>
      </c>
      <c r="M8339" s="19">
        <v>48</v>
      </c>
    </row>
    <row r="8340" spans="1:15" hidden="1" x14ac:dyDescent="0.25">
      <c r="A8340" t="s">
        <v>2633</v>
      </c>
      <c r="B8340" t="s">
        <v>2632</v>
      </c>
      <c r="C8340" t="s">
        <v>2631</v>
      </c>
      <c r="D8340">
        <v>17995.669999999998</v>
      </c>
      <c r="E8340">
        <v>7</v>
      </c>
      <c r="F8340">
        <v>23733</v>
      </c>
      <c r="G8340">
        <v>25923733</v>
      </c>
      <c r="H8340" t="s">
        <v>2794</v>
      </c>
      <c r="I8340" s="9">
        <v>43645.832638888889</v>
      </c>
      <c r="J8340" s="8" t="s">
        <v>2737</v>
      </c>
      <c r="K8340">
        <v>259</v>
      </c>
      <c r="L8340">
        <v>786</v>
      </c>
    </row>
    <row r="8341" spans="1:15" hidden="1" x14ac:dyDescent="0.25">
      <c r="A8341" t="s">
        <v>2633</v>
      </c>
      <c r="B8341" t="s">
        <v>2632</v>
      </c>
      <c r="C8341" t="s">
        <v>2631</v>
      </c>
      <c r="D8341">
        <v>17995.669999999998</v>
      </c>
      <c r="E8341">
        <v>15</v>
      </c>
      <c r="F8341">
        <v>21892</v>
      </c>
      <c r="G8341">
        <v>25921892</v>
      </c>
      <c r="H8341" t="s">
        <v>2799</v>
      </c>
      <c r="I8341" s="9">
        <v>43645.832638888889</v>
      </c>
      <c r="J8341" s="8" t="s">
        <v>2737</v>
      </c>
      <c r="K8341">
        <v>259</v>
      </c>
      <c r="L8341">
        <v>786</v>
      </c>
    </row>
    <row r="8342" spans="1:15" hidden="1" x14ac:dyDescent="0.25">
      <c r="A8342" t="s">
        <v>2633</v>
      </c>
      <c r="B8342" t="s">
        <v>2632</v>
      </c>
      <c r="C8342" t="s">
        <v>2631</v>
      </c>
      <c r="D8342">
        <v>17995.669999999998</v>
      </c>
      <c r="E8342">
        <v>19.16</v>
      </c>
      <c r="F8342" t="s">
        <v>2737</v>
      </c>
      <c r="G8342">
        <v>25824574</v>
      </c>
      <c r="H8342" t="s">
        <v>3070</v>
      </c>
      <c r="I8342" s="9">
        <v>43645.832638888889</v>
      </c>
      <c r="J8342" s="8" t="s">
        <v>2737</v>
      </c>
      <c r="K8342">
        <v>258</v>
      </c>
      <c r="L8342">
        <v>786</v>
      </c>
    </row>
    <row r="8343" spans="1:15" hidden="1" x14ac:dyDescent="0.25">
      <c r="A8343" t="s">
        <v>2633</v>
      </c>
      <c r="B8343" t="s">
        <v>2632</v>
      </c>
      <c r="C8343" t="s">
        <v>2631</v>
      </c>
      <c r="D8343">
        <v>17995.669999999998</v>
      </c>
      <c r="E8343">
        <v>19.16</v>
      </c>
      <c r="F8343" t="s">
        <v>2846</v>
      </c>
      <c r="G8343">
        <v>25021248</v>
      </c>
      <c r="H8343" t="s">
        <v>3068</v>
      </c>
      <c r="I8343" s="9">
        <v>43645.832638888889</v>
      </c>
      <c r="J8343" s="8" t="s">
        <v>2737</v>
      </c>
      <c r="K8343">
        <v>250</v>
      </c>
      <c r="L8343">
        <v>786</v>
      </c>
    </row>
    <row r="8344" spans="1:15" hidden="1" x14ac:dyDescent="0.25">
      <c r="A8344" t="s">
        <v>2633</v>
      </c>
      <c r="B8344" t="s">
        <v>2632</v>
      </c>
      <c r="C8344" t="s">
        <v>2631</v>
      </c>
      <c r="D8344">
        <v>17995.669999999998</v>
      </c>
      <c r="E8344">
        <v>690</v>
      </c>
      <c r="F8344" t="s">
        <v>2737</v>
      </c>
      <c r="G8344">
        <v>71017003</v>
      </c>
      <c r="H8344" t="s">
        <v>2856</v>
      </c>
      <c r="I8344" s="9">
        <v>43645.832638888889</v>
      </c>
      <c r="J8344" s="8" t="s">
        <v>2737</v>
      </c>
      <c r="K8344">
        <v>710</v>
      </c>
      <c r="L8344">
        <v>786</v>
      </c>
      <c r="M8344" s="19">
        <v>722</v>
      </c>
    </row>
    <row r="8345" spans="1:15" hidden="1" x14ac:dyDescent="0.25">
      <c r="A8345" t="s">
        <v>2633</v>
      </c>
      <c r="B8345" t="s">
        <v>2632</v>
      </c>
      <c r="C8345" t="s">
        <v>2631</v>
      </c>
      <c r="D8345">
        <v>17995.669999999998</v>
      </c>
      <c r="E8345">
        <v>4766</v>
      </c>
      <c r="F8345" t="s">
        <v>2737</v>
      </c>
      <c r="G8345">
        <v>36050521</v>
      </c>
      <c r="H8345" t="s">
        <v>2853</v>
      </c>
      <c r="I8345" s="9">
        <v>43645.832638888889</v>
      </c>
      <c r="J8345" s="8" t="s">
        <v>2737</v>
      </c>
      <c r="K8345">
        <v>360</v>
      </c>
      <c r="L8345">
        <v>786</v>
      </c>
      <c r="M8345" s="19">
        <v>4986</v>
      </c>
    </row>
    <row r="8346" spans="1:15" hidden="1" x14ac:dyDescent="0.25">
      <c r="A8346" t="s">
        <v>2633</v>
      </c>
      <c r="B8346" t="s">
        <v>2632</v>
      </c>
      <c r="C8346" t="s">
        <v>2631</v>
      </c>
      <c r="D8346">
        <v>17995.669999999998</v>
      </c>
      <c r="E8346">
        <v>40</v>
      </c>
      <c r="F8346">
        <v>93041</v>
      </c>
      <c r="G8346">
        <v>73050518</v>
      </c>
      <c r="H8346" t="s">
        <v>2854</v>
      </c>
      <c r="I8346" s="9">
        <v>43645.832638888889</v>
      </c>
      <c r="J8346" s="8" t="s">
        <v>2737</v>
      </c>
      <c r="K8346">
        <v>730</v>
      </c>
      <c r="L8346">
        <v>786</v>
      </c>
      <c r="M8346" s="19">
        <v>42</v>
      </c>
    </row>
    <row r="8347" spans="1:15" hidden="1" x14ac:dyDescent="0.25">
      <c r="A8347" t="s">
        <v>2633</v>
      </c>
      <c r="B8347" t="s">
        <v>2632</v>
      </c>
      <c r="C8347" t="s">
        <v>2631</v>
      </c>
      <c r="D8347">
        <v>17995.669999999998</v>
      </c>
      <c r="E8347">
        <v>96</v>
      </c>
      <c r="F8347" t="s">
        <v>2737</v>
      </c>
      <c r="G8347">
        <v>72150535</v>
      </c>
      <c r="H8347" t="s">
        <v>2855</v>
      </c>
      <c r="I8347" s="9">
        <v>43645.832638888889</v>
      </c>
      <c r="J8347" s="8" t="s">
        <v>2737</v>
      </c>
      <c r="K8347">
        <v>721</v>
      </c>
      <c r="L8347">
        <v>786</v>
      </c>
      <c r="M8347" s="19">
        <v>101</v>
      </c>
      <c r="N8347">
        <f t="shared" ref="N8347:N8348" si="34">E8347/96</f>
        <v>1</v>
      </c>
      <c r="O8347" s="19">
        <f t="shared" ref="O8347:O8348" si="35">N8347*M8347</f>
        <v>101</v>
      </c>
    </row>
    <row r="8348" spans="1:15" hidden="1" x14ac:dyDescent="0.25">
      <c r="A8348" t="s">
        <v>2633</v>
      </c>
      <c r="B8348" t="s">
        <v>2632</v>
      </c>
      <c r="C8348" t="s">
        <v>2631</v>
      </c>
      <c r="D8348">
        <v>17995.669999999998</v>
      </c>
      <c r="E8348">
        <v>480</v>
      </c>
      <c r="F8348" t="s">
        <v>2737</v>
      </c>
      <c r="G8348">
        <v>72150535</v>
      </c>
      <c r="H8348" t="s">
        <v>2855</v>
      </c>
      <c r="I8348" s="9">
        <v>43645.832638888889</v>
      </c>
      <c r="J8348" s="8" t="s">
        <v>2737</v>
      </c>
      <c r="K8348">
        <v>721</v>
      </c>
      <c r="L8348">
        <v>786</v>
      </c>
      <c r="M8348" s="19">
        <v>101</v>
      </c>
      <c r="N8348">
        <f t="shared" si="34"/>
        <v>5</v>
      </c>
      <c r="O8348" s="19">
        <f t="shared" si="35"/>
        <v>505</v>
      </c>
    </row>
    <row r="8349" spans="1:15" hidden="1" x14ac:dyDescent="0.25">
      <c r="A8349" t="s">
        <v>2633</v>
      </c>
      <c r="B8349" t="s">
        <v>2632</v>
      </c>
      <c r="C8349" t="s">
        <v>2631</v>
      </c>
      <c r="D8349">
        <v>17995.669999999998</v>
      </c>
      <c r="E8349">
        <v>75</v>
      </c>
      <c r="F8349">
        <v>50540</v>
      </c>
      <c r="G8349">
        <v>46050540</v>
      </c>
      <c r="H8349" t="s">
        <v>2851</v>
      </c>
      <c r="I8349" s="9">
        <v>43645.832638888889</v>
      </c>
      <c r="J8349" s="8" t="s">
        <v>2737</v>
      </c>
      <c r="K8349">
        <v>460</v>
      </c>
      <c r="L8349">
        <v>786</v>
      </c>
      <c r="M8349" s="19">
        <v>79</v>
      </c>
    </row>
    <row r="8350" spans="1:15" hidden="1" x14ac:dyDescent="0.25">
      <c r="A8350" t="s">
        <v>2633</v>
      </c>
      <c r="B8350" t="s">
        <v>2632</v>
      </c>
      <c r="C8350" t="s">
        <v>2631</v>
      </c>
      <c r="D8350">
        <v>17995.669999999998</v>
      </c>
      <c r="E8350">
        <v>46</v>
      </c>
      <c r="F8350">
        <v>85025</v>
      </c>
      <c r="G8350">
        <v>30032110</v>
      </c>
      <c r="H8350" t="s">
        <v>2776</v>
      </c>
      <c r="I8350" s="9">
        <v>43645.832638888889</v>
      </c>
      <c r="J8350" s="8" t="s">
        <v>2737</v>
      </c>
      <c r="K8350">
        <v>300</v>
      </c>
      <c r="L8350">
        <v>786</v>
      </c>
      <c r="M8350" s="19">
        <v>49</v>
      </c>
    </row>
    <row r="8351" spans="1:15" hidden="1" x14ac:dyDescent="0.25">
      <c r="A8351" t="s">
        <v>2633</v>
      </c>
      <c r="B8351" t="s">
        <v>2632</v>
      </c>
      <c r="C8351" t="s">
        <v>2631</v>
      </c>
      <c r="D8351">
        <v>17995.669999999998</v>
      </c>
      <c r="E8351">
        <v>75</v>
      </c>
      <c r="F8351">
        <v>50540</v>
      </c>
      <c r="G8351">
        <v>46050540</v>
      </c>
      <c r="H8351" t="s">
        <v>2851</v>
      </c>
      <c r="I8351" s="9">
        <v>43645.832638888889</v>
      </c>
      <c r="J8351" s="8" t="s">
        <v>2737</v>
      </c>
      <c r="K8351">
        <v>460</v>
      </c>
      <c r="L8351">
        <v>786</v>
      </c>
      <c r="M8351" s="19">
        <v>79</v>
      </c>
    </row>
    <row r="8352" spans="1:15" hidden="1" x14ac:dyDescent="0.25">
      <c r="A8352" t="s">
        <v>2633</v>
      </c>
      <c r="B8352" t="s">
        <v>2632</v>
      </c>
      <c r="C8352" t="s">
        <v>2631</v>
      </c>
      <c r="D8352">
        <v>17995.669999999998</v>
      </c>
      <c r="E8352">
        <v>46</v>
      </c>
      <c r="F8352" t="s">
        <v>2742</v>
      </c>
      <c r="G8352">
        <v>25021907</v>
      </c>
      <c r="H8352" t="s">
        <v>2743</v>
      </c>
      <c r="I8352" s="9">
        <v>43645.832638888889</v>
      </c>
      <c r="J8352" s="8" t="s">
        <v>2737</v>
      </c>
      <c r="K8352">
        <v>250</v>
      </c>
      <c r="L8352">
        <v>786</v>
      </c>
    </row>
    <row r="8353" spans="1:15" hidden="1" x14ac:dyDescent="0.25">
      <c r="A8353" t="s">
        <v>2633</v>
      </c>
      <c r="B8353" t="s">
        <v>2632</v>
      </c>
      <c r="C8353" t="s">
        <v>2631</v>
      </c>
      <c r="D8353">
        <v>17995.669999999998</v>
      </c>
      <c r="E8353">
        <v>21</v>
      </c>
      <c r="F8353" t="s">
        <v>2803</v>
      </c>
      <c r="G8353">
        <v>25023647</v>
      </c>
      <c r="H8353" t="s">
        <v>3064</v>
      </c>
      <c r="I8353" s="9">
        <v>43645.832638888889</v>
      </c>
      <c r="J8353" s="8" t="s">
        <v>2737</v>
      </c>
      <c r="K8353">
        <v>250</v>
      </c>
      <c r="L8353">
        <v>786</v>
      </c>
    </row>
    <row r="8354" spans="1:15" hidden="1" x14ac:dyDescent="0.25">
      <c r="A8354" t="s">
        <v>2633</v>
      </c>
      <c r="B8354" t="s">
        <v>2632</v>
      </c>
      <c r="C8354" t="s">
        <v>2631</v>
      </c>
      <c r="D8354">
        <v>17995.669999999998</v>
      </c>
      <c r="E8354">
        <v>55</v>
      </c>
      <c r="F8354" t="s">
        <v>2759</v>
      </c>
      <c r="G8354">
        <v>25021250</v>
      </c>
      <c r="H8354" t="s">
        <v>3067</v>
      </c>
      <c r="I8354" s="9">
        <v>43645.832638888889</v>
      </c>
      <c r="J8354" s="8" t="s">
        <v>2737</v>
      </c>
      <c r="K8354">
        <v>250</v>
      </c>
      <c r="L8354">
        <v>786</v>
      </c>
    </row>
    <row r="8355" spans="1:15" hidden="1" x14ac:dyDescent="0.25">
      <c r="A8355" t="s">
        <v>2633</v>
      </c>
      <c r="B8355" t="s">
        <v>2632</v>
      </c>
      <c r="C8355" t="s">
        <v>2631</v>
      </c>
      <c r="D8355">
        <v>17995.669999999998</v>
      </c>
      <c r="E8355">
        <v>21</v>
      </c>
      <c r="F8355" t="s">
        <v>2768</v>
      </c>
      <c r="G8355">
        <v>25021916</v>
      </c>
      <c r="H8355" t="s">
        <v>2918</v>
      </c>
      <c r="I8355" s="9">
        <v>43645.832638888889</v>
      </c>
      <c r="J8355" s="8" t="s">
        <v>2737</v>
      </c>
      <c r="K8355">
        <v>250</v>
      </c>
      <c r="L8355">
        <v>786</v>
      </c>
    </row>
    <row r="8356" spans="1:15" hidden="1" x14ac:dyDescent="0.25">
      <c r="A8356" t="s">
        <v>2633</v>
      </c>
      <c r="B8356" t="s">
        <v>2632</v>
      </c>
      <c r="C8356" t="s">
        <v>2631</v>
      </c>
      <c r="D8356">
        <v>17995.669999999998</v>
      </c>
      <c r="E8356">
        <v>41</v>
      </c>
      <c r="F8356" t="s">
        <v>2803</v>
      </c>
      <c r="G8356">
        <v>25023647</v>
      </c>
      <c r="H8356" t="s">
        <v>3064</v>
      </c>
      <c r="I8356" s="9">
        <v>43645.832638888889</v>
      </c>
      <c r="J8356" s="8" t="s">
        <v>2737</v>
      </c>
      <c r="K8356">
        <v>250</v>
      </c>
      <c r="L8356">
        <v>786</v>
      </c>
    </row>
    <row r="8357" spans="1:15" hidden="1" x14ac:dyDescent="0.25">
      <c r="A8357" t="s">
        <v>2633</v>
      </c>
      <c r="B8357" t="s">
        <v>2632</v>
      </c>
      <c r="C8357" t="s">
        <v>2631</v>
      </c>
      <c r="D8357">
        <v>17995.669999999998</v>
      </c>
      <c r="E8357">
        <v>21</v>
      </c>
      <c r="F8357" t="s">
        <v>2848</v>
      </c>
      <c r="G8357">
        <v>63623574</v>
      </c>
      <c r="H8357" t="s">
        <v>2849</v>
      </c>
      <c r="I8357" s="9">
        <v>43645.832638888889</v>
      </c>
      <c r="J8357" s="8" t="s">
        <v>2737</v>
      </c>
      <c r="K8357">
        <v>636</v>
      </c>
      <c r="L8357">
        <v>786</v>
      </c>
    </row>
    <row r="8358" spans="1:15" hidden="1" x14ac:dyDescent="0.25">
      <c r="A8358" t="s">
        <v>2633</v>
      </c>
      <c r="B8358" t="s">
        <v>2632</v>
      </c>
      <c r="C8358" t="s">
        <v>2631</v>
      </c>
      <c r="D8358">
        <v>17995.669999999998</v>
      </c>
      <c r="E8358">
        <v>218</v>
      </c>
      <c r="F8358" t="s">
        <v>3049</v>
      </c>
      <c r="G8358">
        <v>63621126</v>
      </c>
      <c r="H8358" t="s">
        <v>3050</v>
      </c>
      <c r="I8358" s="9">
        <v>43645.832638888889</v>
      </c>
      <c r="J8358" s="8" t="s">
        <v>2737</v>
      </c>
      <c r="K8358">
        <v>636</v>
      </c>
      <c r="L8358">
        <v>786</v>
      </c>
    </row>
    <row r="8359" spans="1:15" hidden="1" x14ac:dyDescent="0.25">
      <c r="A8359" t="s">
        <v>2633</v>
      </c>
      <c r="B8359" t="s">
        <v>2632</v>
      </c>
      <c r="C8359" t="s">
        <v>2631</v>
      </c>
      <c r="D8359">
        <v>17995.669999999998</v>
      </c>
      <c r="E8359">
        <v>1922</v>
      </c>
      <c r="F8359" t="s">
        <v>2737</v>
      </c>
      <c r="G8359">
        <v>37013010</v>
      </c>
      <c r="H8359" t="s">
        <v>2747</v>
      </c>
      <c r="I8359" s="9">
        <v>43645.832638888889</v>
      </c>
      <c r="J8359" s="8" t="s">
        <v>2737</v>
      </c>
      <c r="K8359">
        <v>370</v>
      </c>
      <c r="L8359">
        <v>786</v>
      </c>
      <c r="M8359" s="19">
        <v>33</v>
      </c>
      <c r="N8359">
        <f>E8359/31</f>
        <v>62</v>
      </c>
      <c r="O8359" s="19">
        <f>N8359*M8359</f>
        <v>2046</v>
      </c>
    </row>
    <row r="8360" spans="1:15" hidden="1" x14ac:dyDescent="0.25">
      <c r="A8360" t="s">
        <v>2633</v>
      </c>
      <c r="B8360" t="s">
        <v>2632</v>
      </c>
      <c r="C8360" t="s">
        <v>2631</v>
      </c>
      <c r="D8360">
        <v>17995.669999999998</v>
      </c>
      <c r="E8360">
        <v>28</v>
      </c>
      <c r="F8360">
        <v>85610</v>
      </c>
      <c r="G8360">
        <v>30032049</v>
      </c>
      <c r="H8360" t="s">
        <v>2987</v>
      </c>
      <c r="I8360" s="9">
        <v>43645.832638888889</v>
      </c>
      <c r="J8360" s="8" t="s">
        <v>2737</v>
      </c>
      <c r="K8360">
        <v>300</v>
      </c>
      <c r="L8360">
        <v>786</v>
      </c>
      <c r="M8360" s="19">
        <v>30</v>
      </c>
    </row>
    <row r="8361" spans="1:15" hidden="1" x14ac:dyDescent="0.25">
      <c r="A8361" t="s">
        <v>2633</v>
      </c>
      <c r="B8361" t="s">
        <v>2632</v>
      </c>
      <c r="C8361" t="s">
        <v>2631</v>
      </c>
      <c r="D8361">
        <v>17995.669999999998</v>
      </c>
      <c r="E8361">
        <v>77</v>
      </c>
      <c r="F8361">
        <v>87077</v>
      </c>
      <c r="G8361">
        <v>30033356</v>
      </c>
      <c r="H8361" t="s">
        <v>3257</v>
      </c>
      <c r="I8361" s="9">
        <v>43645.832638888889</v>
      </c>
      <c r="J8361" s="8" t="s">
        <v>2737</v>
      </c>
      <c r="K8361">
        <v>300</v>
      </c>
      <c r="L8361">
        <v>786</v>
      </c>
      <c r="M8361" s="19">
        <v>81</v>
      </c>
    </row>
    <row r="8362" spans="1:15" hidden="1" x14ac:dyDescent="0.25">
      <c r="A8362" t="s">
        <v>2633</v>
      </c>
      <c r="B8362" t="s">
        <v>2632</v>
      </c>
      <c r="C8362" t="s">
        <v>2631</v>
      </c>
      <c r="D8362">
        <v>17995.669999999998</v>
      </c>
      <c r="E8362">
        <v>-118.81</v>
      </c>
      <c r="F8362" t="s">
        <v>2737</v>
      </c>
      <c r="G8362">
        <v>27250540</v>
      </c>
      <c r="H8362" t="s">
        <v>2817</v>
      </c>
      <c r="I8362" s="9">
        <v>43645.832638888889</v>
      </c>
      <c r="J8362" s="8" t="s">
        <v>2737</v>
      </c>
      <c r="K8362">
        <v>272</v>
      </c>
      <c r="L8362">
        <v>786</v>
      </c>
    </row>
    <row r="8363" spans="1:15" hidden="1" x14ac:dyDescent="0.25">
      <c r="A8363" t="s">
        <v>2633</v>
      </c>
      <c r="B8363" t="s">
        <v>2632</v>
      </c>
      <c r="C8363" t="s">
        <v>2631</v>
      </c>
      <c r="D8363">
        <v>17995.669999999998</v>
      </c>
      <c r="E8363">
        <v>-76.5</v>
      </c>
      <c r="F8363" t="s">
        <v>2737</v>
      </c>
      <c r="G8363">
        <v>27050508</v>
      </c>
      <c r="H8363" t="s">
        <v>2816</v>
      </c>
      <c r="I8363" s="9">
        <v>43645.832638888889</v>
      </c>
      <c r="J8363" s="8" t="s">
        <v>2737</v>
      </c>
      <c r="K8363">
        <v>270</v>
      </c>
      <c r="L8363">
        <v>786</v>
      </c>
    </row>
    <row r="8364" spans="1:15" hidden="1" x14ac:dyDescent="0.25">
      <c r="A8364" t="s">
        <v>2633</v>
      </c>
      <c r="B8364" t="s">
        <v>2632</v>
      </c>
      <c r="C8364" t="s">
        <v>2631</v>
      </c>
      <c r="D8364">
        <v>17995.669999999998</v>
      </c>
      <c r="E8364">
        <v>-76.5</v>
      </c>
      <c r="F8364" t="s">
        <v>2737</v>
      </c>
      <c r="G8364">
        <v>27050508</v>
      </c>
      <c r="H8364" t="s">
        <v>2816</v>
      </c>
      <c r="I8364" s="9">
        <v>43645.832638888889</v>
      </c>
      <c r="J8364" s="8" t="s">
        <v>2737</v>
      </c>
      <c r="K8364">
        <v>270</v>
      </c>
      <c r="L8364">
        <v>786</v>
      </c>
    </row>
    <row r="8365" spans="1:15" hidden="1" x14ac:dyDescent="0.25">
      <c r="A8365" t="s">
        <v>2633</v>
      </c>
      <c r="B8365" t="s">
        <v>2632</v>
      </c>
      <c r="C8365" t="s">
        <v>2631</v>
      </c>
      <c r="D8365">
        <v>17995.669999999998</v>
      </c>
      <c r="E8365">
        <v>-13.89</v>
      </c>
      <c r="F8365" t="s">
        <v>2737</v>
      </c>
      <c r="G8365">
        <v>27250507</v>
      </c>
      <c r="H8365" t="s">
        <v>2815</v>
      </c>
      <c r="I8365" s="9">
        <v>43645.832638888889</v>
      </c>
      <c r="J8365" s="8" t="s">
        <v>2737</v>
      </c>
      <c r="K8365">
        <v>272</v>
      </c>
      <c r="L8365">
        <v>786</v>
      </c>
    </row>
    <row r="8366" spans="1:15" hidden="1" x14ac:dyDescent="0.25">
      <c r="A8366" t="s">
        <v>2633</v>
      </c>
      <c r="B8366" t="s">
        <v>2632</v>
      </c>
      <c r="C8366" t="s">
        <v>2631</v>
      </c>
      <c r="D8366">
        <v>17995.669999999998</v>
      </c>
      <c r="E8366">
        <v>-13.89</v>
      </c>
      <c r="F8366" t="s">
        <v>2737</v>
      </c>
      <c r="G8366">
        <v>27250507</v>
      </c>
      <c r="H8366" t="s">
        <v>2815</v>
      </c>
      <c r="I8366" s="9">
        <v>43645.832638888889</v>
      </c>
      <c r="J8366" s="8" t="s">
        <v>2737</v>
      </c>
      <c r="K8366">
        <v>272</v>
      </c>
      <c r="L8366">
        <v>786</v>
      </c>
    </row>
    <row r="8367" spans="1:15" hidden="1" x14ac:dyDescent="0.25">
      <c r="A8367" t="s">
        <v>2633</v>
      </c>
      <c r="B8367" t="s">
        <v>2632</v>
      </c>
      <c r="C8367" t="s">
        <v>2631</v>
      </c>
      <c r="D8367">
        <v>17995.669999999998</v>
      </c>
      <c r="E8367">
        <v>-8.51</v>
      </c>
      <c r="F8367" t="s">
        <v>2737</v>
      </c>
      <c r="G8367">
        <v>27069171</v>
      </c>
      <c r="H8367" t="s">
        <v>2809</v>
      </c>
      <c r="I8367" s="9">
        <v>43645.832638888889</v>
      </c>
      <c r="J8367" s="8" t="s">
        <v>2737</v>
      </c>
      <c r="K8367">
        <v>270</v>
      </c>
      <c r="L8367">
        <v>786</v>
      </c>
    </row>
    <row r="8368" spans="1:15" hidden="1" x14ac:dyDescent="0.25">
      <c r="A8368" t="s">
        <v>2633</v>
      </c>
      <c r="B8368" t="s">
        <v>2632</v>
      </c>
      <c r="C8368" t="s">
        <v>2631</v>
      </c>
      <c r="D8368">
        <v>17995.669999999998</v>
      </c>
      <c r="E8368">
        <v>-8.51</v>
      </c>
      <c r="F8368" t="s">
        <v>2737</v>
      </c>
      <c r="G8368">
        <v>27069171</v>
      </c>
      <c r="H8368" t="s">
        <v>2809</v>
      </c>
      <c r="I8368" s="9">
        <v>43645.832638888889</v>
      </c>
      <c r="J8368" s="8" t="s">
        <v>2737</v>
      </c>
      <c r="K8368">
        <v>270</v>
      </c>
      <c r="L8368">
        <v>786</v>
      </c>
    </row>
    <row r="8369" spans="1:13" hidden="1" x14ac:dyDescent="0.25">
      <c r="A8369" t="s">
        <v>2633</v>
      </c>
      <c r="B8369" t="s">
        <v>2632</v>
      </c>
      <c r="C8369" t="s">
        <v>2631</v>
      </c>
      <c r="D8369">
        <v>17995.669999999998</v>
      </c>
      <c r="E8369">
        <v>-13.47</v>
      </c>
      <c r="F8369" t="s">
        <v>2737</v>
      </c>
      <c r="G8369">
        <v>27210100</v>
      </c>
      <c r="H8369" t="s">
        <v>2750</v>
      </c>
      <c r="I8369" s="9">
        <v>43645.832638888889</v>
      </c>
      <c r="J8369" s="8" t="s">
        <v>2737</v>
      </c>
      <c r="K8369">
        <v>272</v>
      </c>
      <c r="L8369">
        <v>786</v>
      </c>
    </row>
    <row r="8370" spans="1:13" hidden="1" x14ac:dyDescent="0.25">
      <c r="A8370" t="s">
        <v>2633</v>
      </c>
      <c r="B8370" t="s">
        <v>2632</v>
      </c>
      <c r="C8370" t="s">
        <v>2631</v>
      </c>
      <c r="D8370">
        <v>17995.669999999998</v>
      </c>
      <c r="E8370">
        <v>36</v>
      </c>
      <c r="F8370">
        <v>85730</v>
      </c>
      <c r="G8370">
        <v>30032050</v>
      </c>
      <c r="H8370" t="s">
        <v>2988</v>
      </c>
      <c r="I8370" s="9">
        <v>43645.832638888889</v>
      </c>
      <c r="J8370" s="8" t="s">
        <v>2737</v>
      </c>
      <c r="K8370">
        <v>300</v>
      </c>
      <c r="L8370">
        <v>786</v>
      </c>
      <c r="M8370" s="19">
        <v>38</v>
      </c>
    </row>
    <row r="8371" spans="1:13" hidden="1" x14ac:dyDescent="0.25">
      <c r="A8371" t="s">
        <v>2633</v>
      </c>
      <c r="B8371" t="s">
        <v>2632</v>
      </c>
      <c r="C8371" t="s">
        <v>2631</v>
      </c>
      <c r="D8371">
        <v>17995.669999999998</v>
      </c>
      <c r="E8371">
        <v>-22.04</v>
      </c>
      <c r="F8371" t="s">
        <v>2737</v>
      </c>
      <c r="G8371">
        <v>27210100</v>
      </c>
      <c r="H8371" t="s">
        <v>2750</v>
      </c>
      <c r="I8371" s="9">
        <v>43645.832638888889</v>
      </c>
      <c r="J8371" s="8" t="s">
        <v>2737</v>
      </c>
      <c r="K8371">
        <v>272</v>
      </c>
      <c r="L8371">
        <v>786</v>
      </c>
    </row>
    <row r="8372" spans="1:13" hidden="1" x14ac:dyDescent="0.25">
      <c r="A8372" t="s">
        <v>2633</v>
      </c>
      <c r="B8372" t="s">
        <v>2632</v>
      </c>
      <c r="C8372" t="s">
        <v>2631</v>
      </c>
      <c r="D8372">
        <v>17995.669999999998</v>
      </c>
      <c r="E8372">
        <v>-7.35</v>
      </c>
      <c r="F8372" t="s">
        <v>2737</v>
      </c>
      <c r="G8372">
        <v>27013393</v>
      </c>
      <c r="H8372" t="s">
        <v>2834</v>
      </c>
      <c r="I8372" s="9">
        <v>43645.832638888889</v>
      </c>
      <c r="J8372" s="8" t="s">
        <v>2737</v>
      </c>
      <c r="K8372">
        <v>270</v>
      </c>
      <c r="L8372">
        <v>786</v>
      </c>
    </row>
    <row r="8373" spans="1:13" hidden="1" x14ac:dyDescent="0.25">
      <c r="A8373" t="s">
        <v>2633</v>
      </c>
      <c r="B8373" t="s">
        <v>2632</v>
      </c>
      <c r="C8373" t="s">
        <v>2631</v>
      </c>
      <c r="D8373">
        <v>17995.669999999998</v>
      </c>
      <c r="E8373">
        <v>-7.35</v>
      </c>
      <c r="F8373" t="s">
        <v>2737</v>
      </c>
      <c r="G8373">
        <v>27013392</v>
      </c>
      <c r="H8373" t="s">
        <v>2755</v>
      </c>
      <c r="I8373" s="9">
        <v>43645.832638888889</v>
      </c>
      <c r="J8373" s="8" t="s">
        <v>2737</v>
      </c>
      <c r="K8373">
        <v>270</v>
      </c>
      <c r="L8373">
        <v>786</v>
      </c>
    </row>
    <row r="8374" spans="1:13" hidden="1" x14ac:dyDescent="0.25">
      <c r="A8374" t="s">
        <v>2633</v>
      </c>
      <c r="B8374" t="s">
        <v>2632</v>
      </c>
      <c r="C8374" t="s">
        <v>2631</v>
      </c>
      <c r="D8374">
        <v>17995.669999999998</v>
      </c>
      <c r="E8374">
        <v>7</v>
      </c>
      <c r="F8374">
        <v>23733</v>
      </c>
      <c r="G8374">
        <v>25923733</v>
      </c>
      <c r="H8374" t="s">
        <v>2794</v>
      </c>
      <c r="I8374" s="9">
        <v>43645.832638888889</v>
      </c>
      <c r="J8374" s="8" t="s">
        <v>2737</v>
      </c>
      <c r="K8374">
        <v>259</v>
      </c>
      <c r="L8374">
        <v>786</v>
      </c>
    </row>
    <row r="8375" spans="1:13" hidden="1" x14ac:dyDescent="0.25">
      <c r="A8375" t="s">
        <v>2633</v>
      </c>
      <c r="B8375" t="s">
        <v>2632</v>
      </c>
      <c r="C8375" t="s">
        <v>2631</v>
      </c>
      <c r="D8375">
        <v>17995.669999999998</v>
      </c>
      <c r="E8375">
        <v>6</v>
      </c>
      <c r="F8375" t="s">
        <v>2737</v>
      </c>
      <c r="G8375">
        <v>25932661</v>
      </c>
      <c r="H8375" t="s">
        <v>2805</v>
      </c>
      <c r="I8375" s="9">
        <v>43645.832638888889</v>
      </c>
      <c r="J8375" s="8" t="s">
        <v>2737</v>
      </c>
      <c r="K8375">
        <v>259</v>
      </c>
      <c r="L8375">
        <v>786</v>
      </c>
    </row>
    <row r="8376" spans="1:13" hidden="1" x14ac:dyDescent="0.25">
      <c r="A8376" t="s">
        <v>2633</v>
      </c>
      <c r="B8376" t="s">
        <v>2632</v>
      </c>
      <c r="C8376" t="s">
        <v>2631</v>
      </c>
      <c r="D8376">
        <v>17995.669999999998</v>
      </c>
      <c r="E8376">
        <v>7</v>
      </c>
      <c r="F8376">
        <v>23733</v>
      </c>
      <c r="G8376">
        <v>25923733</v>
      </c>
      <c r="H8376" t="s">
        <v>2794</v>
      </c>
      <c r="I8376" s="9">
        <v>43645.832638888889</v>
      </c>
      <c r="J8376" s="8" t="s">
        <v>2737</v>
      </c>
      <c r="K8376">
        <v>259</v>
      </c>
      <c r="L8376">
        <v>786</v>
      </c>
    </row>
    <row r="8377" spans="1:13" hidden="1" x14ac:dyDescent="0.25">
      <c r="A8377" t="s">
        <v>2633</v>
      </c>
      <c r="B8377" t="s">
        <v>2632</v>
      </c>
      <c r="C8377" t="s">
        <v>2631</v>
      </c>
      <c r="D8377">
        <v>17995.669999999998</v>
      </c>
      <c r="E8377">
        <v>13</v>
      </c>
      <c r="F8377" t="s">
        <v>2737</v>
      </c>
      <c r="G8377">
        <v>25924174</v>
      </c>
      <c r="H8377" t="s">
        <v>2861</v>
      </c>
      <c r="I8377" s="9">
        <v>43645.832638888889</v>
      </c>
      <c r="J8377" s="8" t="s">
        <v>2737</v>
      </c>
      <c r="K8377">
        <v>259</v>
      </c>
      <c r="L8377">
        <v>786</v>
      </c>
    </row>
    <row r="8378" spans="1:13" hidden="1" x14ac:dyDescent="0.25">
      <c r="A8378" t="s">
        <v>2633</v>
      </c>
      <c r="B8378" t="s">
        <v>2632</v>
      </c>
      <c r="C8378" t="s">
        <v>2631</v>
      </c>
      <c r="D8378">
        <v>17995.669999999998</v>
      </c>
      <c r="E8378">
        <v>5</v>
      </c>
      <c r="F8378">
        <v>20227</v>
      </c>
      <c r="G8378">
        <v>25920227</v>
      </c>
      <c r="H8378" t="s">
        <v>2797</v>
      </c>
      <c r="I8378" s="9">
        <v>43645.832638888889</v>
      </c>
      <c r="J8378" s="8" t="s">
        <v>2737</v>
      </c>
      <c r="K8378">
        <v>259</v>
      </c>
      <c r="L8378">
        <v>786</v>
      </c>
    </row>
    <row r="8379" spans="1:13" hidden="1" x14ac:dyDescent="0.25">
      <c r="A8379" t="s">
        <v>2633</v>
      </c>
      <c r="B8379" t="s">
        <v>2632</v>
      </c>
      <c r="C8379" t="s">
        <v>2631</v>
      </c>
      <c r="D8379">
        <v>17995.669999999998</v>
      </c>
      <c r="E8379">
        <v>6</v>
      </c>
      <c r="F8379">
        <v>23780</v>
      </c>
      <c r="G8379">
        <v>25923780</v>
      </c>
      <c r="H8379" t="s">
        <v>2810</v>
      </c>
      <c r="I8379" s="9">
        <v>43645.832638888889</v>
      </c>
      <c r="J8379" s="8" t="s">
        <v>2737</v>
      </c>
      <c r="K8379">
        <v>259</v>
      </c>
      <c r="L8379">
        <v>786</v>
      </c>
    </row>
    <row r="8380" spans="1:13" hidden="1" x14ac:dyDescent="0.25">
      <c r="A8380" t="s">
        <v>2633</v>
      </c>
      <c r="B8380" t="s">
        <v>2632</v>
      </c>
      <c r="C8380" t="s">
        <v>2631</v>
      </c>
      <c r="D8380">
        <v>17995.669999999998</v>
      </c>
      <c r="E8380">
        <v>7</v>
      </c>
      <c r="F8380">
        <v>23733</v>
      </c>
      <c r="G8380">
        <v>25923733</v>
      </c>
      <c r="H8380" t="s">
        <v>2794</v>
      </c>
      <c r="I8380" s="9">
        <v>43645.832638888889</v>
      </c>
      <c r="J8380" s="8" t="s">
        <v>2737</v>
      </c>
      <c r="K8380">
        <v>259</v>
      </c>
      <c r="L8380">
        <v>786</v>
      </c>
    </row>
    <row r="8381" spans="1:13" hidden="1" x14ac:dyDescent="0.25">
      <c r="A8381" t="s">
        <v>2633</v>
      </c>
      <c r="B8381" t="s">
        <v>2632</v>
      </c>
      <c r="C8381" t="s">
        <v>2631</v>
      </c>
      <c r="D8381">
        <v>17995.669999999998</v>
      </c>
      <c r="E8381">
        <v>41</v>
      </c>
      <c r="F8381">
        <v>85384</v>
      </c>
      <c r="G8381">
        <v>30032052</v>
      </c>
      <c r="H8381" t="s">
        <v>3205</v>
      </c>
      <c r="I8381" s="9">
        <v>43645.832638888889</v>
      </c>
      <c r="J8381" s="8" t="s">
        <v>2737</v>
      </c>
      <c r="K8381">
        <v>300</v>
      </c>
      <c r="L8381">
        <v>786</v>
      </c>
      <c r="M8381" s="19">
        <v>43</v>
      </c>
    </row>
    <row r="8382" spans="1:13" hidden="1" x14ac:dyDescent="0.25">
      <c r="A8382" t="s">
        <v>2633</v>
      </c>
      <c r="B8382" t="s">
        <v>2632</v>
      </c>
      <c r="C8382" t="s">
        <v>2631</v>
      </c>
      <c r="D8382">
        <v>17995.669999999998</v>
      </c>
      <c r="E8382">
        <v>5</v>
      </c>
      <c r="F8382" t="s">
        <v>2737</v>
      </c>
      <c r="G8382">
        <v>25920459</v>
      </c>
      <c r="H8382" t="s">
        <v>2801</v>
      </c>
      <c r="I8382" s="9">
        <v>43645.832638888889</v>
      </c>
      <c r="J8382" s="8" t="s">
        <v>2737</v>
      </c>
      <c r="K8382">
        <v>259</v>
      </c>
      <c r="L8382">
        <v>786</v>
      </c>
    </row>
    <row r="8383" spans="1:13" hidden="1" x14ac:dyDescent="0.25">
      <c r="A8383" t="s">
        <v>2633</v>
      </c>
      <c r="B8383" t="s">
        <v>2632</v>
      </c>
      <c r="C8383" t="s">
        <v>2631</v>
      </c>
      <c r="D8383">
        <v>17995.669999999998</v>
      </c>
      <c r="E8383">
        <v>6</v>
      </c>
      <c r="F8383" t="s">
        <v>2737</v>
      </c>
      <c r="G8383">
        <v>25932661</v>
      </c>
      <c r="H8383" t="s">
        <v>2805</v>
      </c>
      <c r="I8383" s="9">
        <v>43645.832638888889</v>
      </c>
      <c r="J8383" s="8" t="s">
        <v>2737</v>
      </c>
      <c r="K8383">
        <v>259</v>
      </c>
      <c r="L8383">
        <v>786</v>
      </c>
    </row>
    <row r="8384" spans="1:13" hidden="1" x14ac:dyDescent="0.25">
      <c r="A8384" t="s">
        <v>2633</v>
      </c>
      <c r="B8384" t="s">
        <v>2632</v>
      </c>
      <c r="C8384" t="s">
        <v>2631</v>
      </c>
      <c r="D8384">
        <v>17995.669999999998</v>
      </c>
      <c r="E8384">
        <v>7</v>
      </c>
      <c r="F8384">
        <v>23733</v>
      </c>
      <c r="G8384">
        <v>25923733</v>
      </c>
      <c r="H8384" t="s">
        <v>2794</v>
      </c>
      <c r="I8384" s="9">
        <v>43645.832638888889</v>
      </c>
      <c r="J8384" s="8" t="s">
        <v>2737</v>
      </c>
      <c r="K8384">
        <v>259</v>
      </c>
      <c r="L8384">
        <v>786</v>
      </c>
    </row>
    <row r="8385" spans="1:13" hidden="1" x14ac:dyDescent="0.25">
      <c r="A8385" t="s">
        <v>2633</v>
      </c>
      <c r="B8385" t="s">
        <v>2632</v>
      </c>
      <c r="C8385" t="s">
        <v>2631</v>
      </c>
      <c r="D8385">
        <v>17995.669999999998</v>
      </c>
      <c r="E8385">
        <v>5</v>
      </c>
      <c r="F8385">
        <v>20227</v>
      </c>
      <c r="G8385">
        <v>25920227</v>
      </c>
      <c r="H8385" t="s">
        <v>2797</v>
      </c>
      <c r="I8385" s="9">
        <v>43645.832638888889</v>
      </c>
      <c r="J8385" s="8" t="s">
        <v>2737</v>
      </c>
      <c r="K8385">
        <v>259</v>
      </c>
      <c r="L8385">
        <v>786</v>
      </c>
    </row>
    <row r="8386" spans="1:13" hidden="1" x14ac:dyDescent="0.25">
      <c r="A8386" t="s">
        <v>2633</v>
      </c>
      <c r="B8386" t="s">
        <v>2632</v>
      </c>
      <c r="C8386" t="s">
        <v>2631</v>
      </c>
      <c r="D8386">
        <v>17995.669999999998</v>
      </c>
      <c r="E8386">
        <v>5</v>
      </c>
      <c r="F8386" t="s">
        <v>2737</v>
      </c>
      <c r="G8386">
        <v>25920459</v>
      </c>
      <c r="H8386" t="s">
        <v>2801</v>
      </c>
      <c r="I8386" s="9">
        <v>43645.832638888889</v>
      </c>
      <c r="J8386" s="8" t="s">
        <v>2737</v>
      </c>
      <c r="K8386">
        <v>259</v>
      </c>
      <c r="L8386">
        <v>786</v>
      </c>
    </row>
    <row r="8387" spans="1:13" hidden="1" x14ac:dyDescent="0.25">
      <c r="A8387" t="s">
        <v>2633</v>
      </c>
      <c r="B8387" t="s">
        <v>2632</v>
      </c>
      <c r="C8387" t="s">
        <v>2631</v>
      </c>
      <c r="D8387">
        <v>17995.669999999998</v>
      </c>
      <c r="E8387">
        <v>6</v>
      </c>
      <c r="F8387" t="s">
        <v>2737</v>
      </c>
      <c r="G8387">
        <v>25932661</v>
      </c>
      <c r="H8387" t="s">
        <v>2805</v>
      </c>
      <c r="I8387" s="9">
        <v>43645.832638888889</v>
      </c>
      <c r="J8387" s="8" t="s">
        <v>2737</v>
      </c>
      <c r="K8387">
        <v>259</v>
      </c>
      <c r="L8387">
        <v>786</v>
      </c>
    </row>
    <row r="8388" spans="1:13" hidden="1" x14ac:dyDescent="0.25">
      <c r="A8388" t="s">
        <v>2633</v>
      </c>
      <c r="B8388" t="s">
        <v>2632</v>
      </c>
      <c r="C8388" t="s">
        <v>2631</v>
      </c>
      <c r="D8388">
        <v>17995.669999999998</v>
      </c>
      <c r="E8388">
        <v>1200</v>
      </c>
      <c r="F8388">
        <v>50499</v>
      </c>
      <c r="G8388">
        <v>11250499</v>
      </c>
      <c r="H8388" t="s">
        <v>2807</v>
      </c>
      <c r="I8388" s="9">
        <v>43645.832638888889</v>
      </c>
      <c r="J8388" s="8" t="s">
        <v>2737</v>
      </c>
      <c r="K8388">
        <v>112</v>
      </c>
      <c r="L8388">
        <v>786</v>
      </c>
      <c r="M8388" s="19">
        <v>1255</v>
      </c>
    </row>
    <row r="8389" spans="1:13" hidden="1" x14ac:dyDescent="0.25">
      <c r="A8389" t="s">
        <v>2633</v>
      </c>
      <c r="B8389" t="s">
        <v>2632</v>
      </c>
      <c r="C8389" t="s">
        <v>2631</v>
      </c>
      <c r="D8389">
        <v>17995.669999999998</v>
      </c>
      <c r="E8389">
        <v>1200</v>
      </c>
      <c r="F8389">
        <v>50499</v>
      </c>
      <c r="G8389">
        <v>11250499</v>
      </c>
      <c r="H8389" t="s">
        <v>2807</v>
      </c>
      <c r="I8389" s="9">
        <v>43645.832638888889</v>
      </c>
      <c r="J8389" s="8" t="s">
        <v>2737</v>
      </c>
      <c r="K8389">
        <v>112</v>
      </c>
      <c r="L8389">
        <v>786</v>
      </c>
      <c r="M8389" s="19">
        <v>1255</v>
      </c>
    </row>
    <row r="8390" spans="1:13" hidden="1" x14ac:dyDescent="0.25">
      <c r="A8390" t="s">
        <v>2633</v>
      </c>
      <c r="B8390" t="s">
        <v>2632</v>
      </c>
      <c r="C8390" t="s">
        <v>2631</v>
      </c>
      <c r="D8390">
        <v>17995.669999999998</v>
      </c>
      <c r="E8390">
        <v>56.37</v>
      </c>
      <c r="F8390" t="s">
        <v>2737</v>
      </c>
      <c r="G8390">
        <v>27069512</v>
      </c>
      <c r="H8390" t="s">
        <v>2822</v>
      </c>
      <c r="I8390" s="9">
        <v>43645.832638888889</v>
      </c>
      <c r="J8390" s="8" t="s">
        <v>2737</v>
      </c>
      <c r="K8390">
        <v>270</v>
      </c>
      <c r="L8390">
        <v>786</v>
      </c>
    </row>
    <row r="8391" spans="1:13" hidden="1" x14ac:dyDescent="0.25">
      <c r="A8391" t="s">
        <v>2633</v>
      </c>
      <c r="B8391" t="s">
        <v>2632</v>
      </c>
      <c r="C8391" t="s">
        <v>2631</v>
      </c>
      <c r="D8391">
        <v>17995.669999999998</v>
      </c>
      <c r="E8391">
        <v>247</v>
      </c>
      <c r="F8391">
        <v>80100</v>
      </c>
      <c r="G8391">
        <v>30032401</v>
      </c>
      <c r="H8391" t="s">
        <v>2831</v>
      </c>
      <c r="I8391" s="9">
        <v>43645.832638888889</v>
      </c>
      <c r="J8391" s="8" t="s">
        <v>2737</v>
      </c>
      <c r="K8391">
        <v>300</v>
      </c>
      <c r="L8391">
        <v>786</v>
      </c>
      <c r="M8391" s="19">
        <v>259</v>
      </c>
    </row>
    <row r="8392" spans="1:13" hidden="1" x14ac:dyDescent="0.25">
      <c r="A8392" t="s">
        <v>2633</v>
      </c>
      <c r="B8392" t="s">
        <v>2632</v>
      </c>
      <c r="C8392" t="s">
        <v>2631</v>
      </c>
      <c r="D8392">
        <v>17995.669999999998</v>
      </c>
      <c r="E8392">
        <v>7</v>
      </c>
      <c r="F8392">
        <v>23733</v>
      </c>
      <c r="G8392">
        <v>25923733</v>
      </c>
      <c r="H8392" t="s">
        <v>2794</v>
      </c>
      <c r="I8392" s="9">
        <v>43645.832638888889</v>
      </c>
      <c r="J8392" s="8" t="s">
        <v>2737</v>
      </c>
      <c r="K8392">
        <v>259</v>
      </c>
      <c r="L8392">
        <v>786</v>
      </c>
    </row>
    <row r="8393" spans="1:13" hidden="1" x14ac:dyDescent="0.25">
      <c r="A8393" t="s">
        <v>2633</v>
      </c>
      <c r="B8393" t="s">
        <v>2632</v>
      </c>
      <c r="C8393" t="s">
        <v>2631</v>
      </c>
      <c r="D8393">
        <v>17995.669999999998</v>
      </c>
      <c r="E8393">
        <v>6</v>
      </c>
      <c r="F8393" t="s">
        <v>2737</v>
      </c>
      <c r="G8393">
        <v>25932661</v>
      </c>
      <c r="H8393" t="s">
        <v>2805</v>
      </c>
      <c r="I8393" s="9">
        <v>43645.832638888889</v>
      </c>
      <c r="J8393" s="8" t="s">
        <v>2737</v>
      </c>
      <c r="K8393">
        <v>259</v>
      </c>
      <c r="L8393">
        <v>786</v>
      </c>
    </row>
    <row r="8394" spans="1:13" hidden="1" x14ac:dyDescent="0.25">
      <c r="A8394" t="s">
        <v>2633</v>
      </c>
      <c r="B8394" t="s">
        <v>2632</v>
      </c>
      <c r="C8394" t="s">
        <v>2631</v>
      </c>
      <c r="D8394">
        <v>17995.669999999998</v>
      </c>
      <c r="E8394">
        <v>5</v>
      </c>
      <c r="F8394">
        <v>20227</v>
      </c>
      <c r="G8394">
        <v>25920227</v>
      </c>
      <c r="H8394" t="s">
        <v>2797</v>
      </c>
      <c r="I8394" s="9">
        <v>43645.832638888889</v>
      </c>
      <c r="J8394" s="8" t="s">
        <v>2737</v>
      </c>
      <c r="K8394">
        <v>259</v>
      </c>
      <c r="L8394">
        <v>786</v>
      </c>
    </row>
    <row r="8395" spans="1:13" hidden="1" x14ac:dyDescent="0.25">
      <c r="A8395" t="s">
        <v>2633</v>
      </c>
      <c r="B8395" t="s">
        <v>2632</v>
      </c>
      <c r="C8395" t="s">
        <v>2631</v>
      </c>
      <c r="D8395">
        <v>17995.669999999998</v>
      </c>
      <c r="E8395">
        <v>6</v>
      </c>
      <c r="F8395">
        <v>23780</v>
      </c>
      <c r="G8395">
        <v>25923780</v>
      </c>
      <c r="H8395" t="s">
        <v>2810</v>
      </c>
      <c r="I8395" s="9">
        <v>43645.832638888889</v>
      </c>
      <c r="J8395" s="8" t="s">
        <v>2737</v>
      </c>
      <c r="K8395">
        <v>259</v>
      </c>
      <c r="L8395">
        <v>786</v>
      </c>
    </row>
    <row r="8396" spans="1:13" hidden="1" x14ac:dyDescent="0.25">
      <c r="A8396" t="s">
        <v>2633</v>
      </c>
      <c r="B8396" t="s">
        <v>2632</v>
      </c>
      <c r="C8396" t="s">
        <v>2631</v>
      </c>
      <c r="D8396">
        <v>17995.669999999998</v>
      </c>
      <c r="E8396">
        <v>7</v>
      </c>
      <c r="F8396">
        <v>23733</v>
      </c>
      <c r="G8396">
        <v>25923733</v>
      </c>
      <c r="H8396" t="s">
        <v>2794</v>
      </c>
      <c r="I8396" s="9">
        <v>43645.832638888889</v>
      </c>
      <c r="J8396" s="8" t="s">
        <v>2737</v>
      </c>
      <c r="K8396">
        <v>259</v>
      </c>
      <c r="L8396">
        <v>786</v>
      </c>
    </row>
    <row r="8397" spans="1:13" hidden="1" x14ac:dyDescent="0.25">
      <c r="A8397" t="s">
        <v>2633</v>
      </c>
      <c r="B8397" t="s">
        <v>2632</v>
      </c>
      <c r="C8397" t="s">
        <v>2631</v>
      </c>
      <c r="D8397">
        <v>17995.669999999998</v>
      </c>
      <c r="E8397">
        <v>7</v>
      </c>
      <c r="F8397">
        <v>23733</v>
      </c>
      <c r="G8397">
        <v>25923733</v>
      </c>
      <c r="H8397" t="s">
        <v>2794</v>
      </c>
      <c r="I8397" s="9">
        <v>43645.832638888889</v>
      </c>
      <c r="J8397" s="8" t="s">
        <v>2737</v>
      </c>
      <c r="K8397">
        <v>259</v>
      </c>
      <c r="L8397">
        <v>786</v>
      </c>
    </row>
    <row r="8398" spans="1:13" hidden="1" x14ac:dyDescent="0.25">
      <c r="A8398" t="s">
        <v>2633</v>
      </c>
      <c r="B8398" t="s">
        <v>2632</v>
      </c>
      <c r="C8398" t="s">
        <v>2631</v>
      </c>
      <c r="D8398">
        <v>17995.669999999998</v>
      </c>
      <c r="E8398">
        <v>6</v>
      </c>
      <c r="F8398" t="s">
        <v>2737</v>
      </c>
      <c r="G8398">
        <v>25932661</v>
      </c>
      <c r="H8398" t="s">
        <v>2805</v>
      </c>
      <c r="I8398" s="9">
        <v>43645.832638888889</v>
      </c>
      <c r="J8398" s="8" t="s">
        <v>2737</v>
      </c>
      <c r="K8398">
        <v>259</v>
      </c>
      <c r="L8398">
        <v>786</v>
      </c>
    </row>
    <row r="8399" spans="1:13" hidden="1" x14ac:dyDescent="0.25">
      <c r="A8399" t="s">
        <v>2633</v>
      </c>
      <c r="B8399" t="s">
        <v>2632</v>
      </c>
      <c r="C8399" t="s">
        <v>2631</v>
      </c>
      <c r="D8399">
        <v>17995.669999999998</v>
      </c>
      <c r="E8399">
        <v>5</v>
      </c>
      <c r="F8399">
        <v>20227</v>
      </c>
      <c r="G8399">
        <v>25920227</v>
      </c>
      <c r="H8399" t="s">
        <v>2797</v>
      </c>
      <c r="I8399" s="9">
        <v>43645.832638888889</v>
      </c>
      <c r="J8399" s="8" t="s">
        <v>2737</v>
      </c>
      <c r="K8399">
        <v>259</v>
      </c>
      <c r="L8399">
        <v>786</v>
      </c>
    </row>
    <row r="8400" spans="1:13" hidden="1" x14ac:dyDescent="0.25">
      <c r="A8400" t="s">
        <v>2633</v>
      </c>
      <c r="B8400" t="s">
        <v>2632</v>
      </c>
      <c r="C8400" t="s">
        <v>2631</v>
      </c>
      <c r="D8400">
        <v>17995.669999999998</v>
      </c>
      <c r="E8400">
        <v>5</v>
      </c>
      <c r="F8400" t="s">
        <v>2737</v>
      </c>
      <c r="G8400">
        <v>25920459</v>
      </c>
      <c r="H8400" t="s">
        <v>2801</v>
      </c>
      <c r="I8400" s="9">
        <v>43645.832638888889</v>
      </c>
      <c r="J8400" s="8" t="s">
        <v>2737</v>
      </c>
      <c r="K8400">
        <v>259</v>
      </c>
      <c r="L8400">
        <v>786</v>
      </c>
    </row>
    <row r="8401" spans="1:13" hidden="1" x14ac:dyDescent="0.25">
      <c r="A8401" t="s">
        <v>2633</v>
      </c>
      <c r="B8401" t="s">
        <v>2632</v>
      </c>
      <c r="C8401" t="s">
        <v>2631</v>
      </c>
      <c r="D8401">
        <v>17995.669999999998</v>
      </c>
      <c r="E8401">
        <v>7</v>
      </c>
      <c r="F8401">
        <v>23733</v>
      </c>
      <c r="G8401">
        <v>25923733</v>
      </c>
      <c r="H8401" t="s">
        <v>2794</v>
      </c>
      <c r="I8401" s="9">
        <v>43645.832638888889</v>
      </c>
      <c r="J8401" s="8" t="s">
        <v>2737</v>
      </c>
      <c r="K8401">
        <v>259</v>
      </c>
      <c r="L8401">
        <v>786</v>
      </c>
    </row>
    <row r="8402" spans="1:13" hidden="1" x14ac:dyDescent="0.25">
      <c r="A8402" t="s">
        <v>2633</v>
      </c>
      <c r="B8402" t="s">
        <v>2632</v>
      </c>
      <c r="C8402" t="s">
        <v>2631</v>
      </c>
      <c r="D8402">
        <v>17995.669999999998</v>
      </c>
      <c r="E8402">
        <v>34</v>
      </c>
      <c r="F8402">
        <v>87081</v>
      </c>
      <c r="G8402">
        <v>30605010</v>
      </c>
      <c r="H8402" t="s">
        <v>3258</v>
      </c>
      <c r="I8402" s="9">
        <v>43645.832638888889</v>
      </c>
      <c r="J8402" s="8" t="s">
        <v>2737</v>
      </c>
      <c r="K8402">
        <v>306</v>
      </c>
      <c r="L8402">
        <v>786</v>
      </c>
      <c r="M8402" s="19">
        <v>36</v>
      </c>
    </row>
    <row r="8403" spans="1:13" hidden="1" x14ac:dyDescent="0.25">
      <c r="A8403" t="s">
        <v>2633</v>
      </c>
      <c r="B8403" t="s">
        <v>2632</v>
      </c>
      <c r="C8403" t="s">
        <v>2631</v>
      </c>
      <c r="D8403">
        <v>17995.669999999998</v>
      </c>
      <c r="E8403">
        <v>6</v>
      </c>
      <c r="F8403" t="s">
        <v>2737</v>
      </c>
      <c r="G8403">
        <v>25932661</v>
      </c>
      <c r="H8403" t="s">
        <v>2805</v>
      </c>
      <c r="I8403" s="9">
        <v>43645.832638888889</v>
      </c>
      <c r="J8403" s="8" t="s">
        <v>2737</v>
      </c>
      <c r="K8403">
        <v>259</v>
      </c>
      <c r="L8403">
        <v>786</v>
      </c>
    </row>
    <row r="8404" spans="1:13" hidden="1" x14ac:dyDescent="0.25">
      <c r="A8404" t="s">
        <v>2633</v>
      </c>
      <c r="B8404" t="s">
        <v>2632</v>
      </c>
      <c r="C8404" t="s">
        <v>2631</v>
      </c>
      <c r="D8404">
        <v>17995.669999999998</v>
      </c>
      <c r="E8404">
        <v>6</v>
      </c>
      <c r="F8404" t="s">
        <v>2737</v>
      </c>
      <c r="G8404">
        <v>25932661</v>
      </c>
      <c r="H8404" t="s">
        <v>2805</v>
      </c>
      <c r="I8404" s="9">
        <v>43645.832638888889</v>
      </c>
      <c r="J8404" s="8" t="s">
        <v>2737</v>
      </c>
      <c r="K8404">
        <v>259</v>
      </c>
      <c r="L8404">
        <v>786</v>
      </c>
    </row>
    <row r="8405" spans="1:13" hidden="1" x14ac:dyDescent="0.25">
      <c r="A8405" t="s">
        <v>2633</v>
      </c>
      <c r="B8405" t="s">
        <v>2632</v>
      </c>
      <c r="C8405" t="s">
        <v>2631</v>
      </c>
      <c r="D8405">
        <v>17995.669999999998</v>
      </c>
      <c r="E8405">
        <v>13</v>
      </c>
      <c r="F8405" t="s">
        <v>2737</v>
      </c>
      <c r="G8405">
        <v>25924174</v>
      </c>
      <c r="H8405" t="s">
        <v>2861</v>
      </c>
      <c r="I8405" s="9">
        <v>43645.832638888889</v>
      </c>
      <c r="J8405" s="8" t="s">
        <v>2737</v>
      </c>
      <c r="K8405">
        <v>259</v>
      </c>
      <c r="L8405">
        <v>786</v>
      </c>
    </row>
    <row r="8406" spans="1:13" hidden="1" x14ac:dyDescent="0.25">
      <c r="A8406" t="s">
        <v>2633</v>
      </c>
      <c r="B8406" t="s">
        <v>2632</v>
      </c>
      <c r="C8406" t="s">
        <v>2631</v>
      </c>
      <c r="D8406">
        <v>17995.669999999998</v>
      </c>
      <c r="E8406">
        <v>7</v>
      </c>
      <c r="F8406">
        <v>23733</v>
      </c>
      <c r="G8406">
        <v>25923733</v>
      </c>
      <c r="H8406" t="s">
        <v>2794</v>
      </c>
      <c r="I8406" s="9">
        <v>43645.832638888889</v>
      </c>
      <c r="J8406" s="8" t="s">
        <v>2737</v>
      </c>
      <c r="K8406">
        <v>259</v>
      </c>
      <c r="L8406">
        <v>786</v>
      </c>
    </row>
    <row r="8407" spans="1:13" hidden="1" x14ac:dyDescent="0.25">
      <c r="A8407" t="s">
        <v>2633</v>
      </c>
      <c r="B8407" t="s">
        <v>2632</v>
      </c>
      <c r="C8407" t="s">
        <v>2631</v>
      </c>
      <c r="D8407">
        <v>17995.669999999998</v>
      </c>
      <c r="E8407">
        <v>5</v>
      </c>
      <c r="F8407">
        <v>20227</v>
      </c>
      <c r="G8407">
        <v>25920227</v>
      </c>
      <c r="H8407" t="s">
        <v>2797</v>
      </c>
      <c r="I8407" s="9">
        <v>43645.832638888889</v>
      </c>
      <c r="J8407" s="8" t="s">
        <v>2737</v>
      </c>
      <c r="K8407">
        <v>259</v>
      </c>
      <c r="L8407">
        <v>786</v>
      </c>
    </row>
    <row r="8408" spans="1:13" hidden="1" x14ac:dyDescent="0.25">
      <c r="A8408" t="s">
        <v>2633</v>
      </c>
      <c r="B8408" t="s">
        <v>2632</v>
      </c>
      <c r="C8408" t="s">
        <v>2631</v>
      </c>
      <c r="D8408">
        <v>17995.669999999998</v>
      </c>
      <c r="E8408">
        <v>6</v>
      </c>
      <c r="F8408">
        <v>23780</v>
      </c>
      <c r="G8408">
        <v>25923780</v>
      </c>
      <c r="H8408" t="s">
        <v>2810</v>
      </c>
      <c r="I8408" s="9">
        <v>43645.832638888889</v>
      </c>
      <c r="J8408" s="8" t="s">
        <v>2737</v>
      </c>
      <c r="K8408">
        <v>259</v>
      </c>
      <c r="L8408">
        <v>786</v>
      </c>
    </row>
    <row r="8409" spans="1:13" hidden="1" x14ac:dyDescent="0.25">
      <c r="A8409" t="s">
        <v>2633</v>
      </c>
      <c r="B8409" t="s">
        <v>2632</v>
      </c>
      <c r="C8409" t="s">
        <v>2631</v>
      </c>
      <c r="D8409">
        <v>17995.669999999998</v>
      </c>
      <c r="E8409">
        <v>266</v>
      </c>
      <c r="F8409">
        <v>90707</v>
      </c>
      <c r="G8409">
        <v>25047358</v>
      </c>
      <c r="H8409" t="s">
        <v>3041</v>
      </c>
      <c r="I8409" s="9">
        <v>43645.832638888889</v>
      </c>
      <c r="J8409" s="8" t="s">
        <v>2737</v>
      </c>
      <c r="K8409">
        <v>250</v>
      </c>
      <c r="L8409">
        <v>786</v>
      </c>
    </row>
    <row r="8410" spans="1:13" hidden="1" x14ac:dyDescent="0.25">
      <c r="A8410" t="s">
        <v>2633</v>
      </c>
      <c r="B8410" t="s">
        <v>2632</v>
      </c>
      <c r="C8410" t="s">
        <v>2631</v>
      </c>
      <c r="D8410">
        <v>17995.669999999998</v>
      </c>
      <c r="E8410">
        <v>212</v>
      </c>
      <c r="F8410">
        <v>90715</v>
      </c>
      <c r="G8410">
        <v>25047361</v>
      </c>
      <c r="H8410" t="s">
        <v>2868</v>
      </c>
      <c r="I8410" s="9">
        <v>43645.832638888889</v>
      </c>
      <c r="J8410" s="8" t="s">
        <v>2737</v>
      </c>
      <c r="K8410">
        <v>250</v>
      </c>
      <c r="L8410">
        <v>786</v>
      </c>
    </row>
    <row r="8411" spans="1:13" hidden="1" x14ac:dyDescent="0.25">
      <c r="A8411" t="s">
        <v>2633</v>
      </c>
      <c r="B8411" t="s">
        <v>2632</v>
      </c>
      <c r="C8411" t="s">
        <v>2631</v>
      </c>
      <c r="D8411">
        <v>17995.669999999998</v>
      </c>
      <c r="E8411">
        <v>5</v>
      </c>
      <c r="F8411" t="s">
        <v>2737</v>
      </c>
      <c r="G8411">
        <v>25923983</v>
      </c>
      <c r="H8411" t="s">
        <v>2859</v>
      </c>
      <c r="I8411" s="9">
        <v>43645.832638888889</v>
      </c>
      <c r="J8411" s="8" t="s">
        <v>2737</v>
      </c>
      <c r="K8411">
        <v>259</v>
      </c>
      <c r="L8411">
        <v>786</v>
      </c>
    </row>
    <row r="8412" spans="1:13" hidden="1" x14ac:dyDescent="0.25">
      <c r="A8412" t="s">
        <v>2633</v>
      </c>
      <c r="B8412" t="s">
        <v>2632</v>
      </c>
      <c r="C8412" t="s">
        <v>2631</v>
      </c>
      <c r="D8412">
        <v>17995.669999999998</v>
      </c>
      <c r="E8412">
        <v>6</v>
      </c>
      <c r="F8412" t="s">
        <v>2737</v>
      </c>
      <c r="G8412">
        <v>25932661</v>
      </c>
      <c r="H8412" t="s">
        <v>2805</v>
      </c>
      <c r="I8412" s="9">
        <v>43645.832638888889</v>
      </c>
      <c r="J8412" s="8" t="s">
        <v>2737</v>
      </c>
      <c r="K8412">
        <v>259</v>
      </c>
      <c r="L8412">
        <v>786</v>
      </c>
    </row>
    <row r="8413" spans="1:13" hidden="1" x14ac:dyDescent="0.25">
      <c r="A8413" t="s">
        <v>2633</v>
      </c>
      <c r="B8413" t="s">
        <v>2632</v>
      </c>
      <c r="C8413" t="s">
        <v>2631</v>
      </c>
      <c r="D8413">
        <v>17995.669999999998</v>
      </c>
      <c r="E8413">
        <v>5.46</v>
      </c>
      <c r="F8413" t="s">
        <v>2737</v>
      </c>
      <c r="G8413">
        <v>27069165</v>
      </c>
      <c r="H8413" t="s">
        <v>2806</v>
      </c>
      <c r="I8413" s="9">
        <v>43645.832638888889</v>
      </c>
      <c r="J8413" s="8" t="s">
        <v>2737</v>
      </c>
      <c r="K8413">
        <v>270</v>
      </c>
      <c r="L8413">
        <v>786</v>
      </c>
    </row>
    <row r="8414" spans="1:13" hidden="1" x14ac:dyDescent="0.25">
      <c r="A8414" t="s">
        <v>2633</v>
      </c>
      <c r="B8414" t="s">
        <v>2632</v>
      </c>
      <c r="C8414" t="s">
        <v>2631</v>
      </c>
      <c r="D8414">
        <v>17995.669999999998</v>
      </c>
      <c r="E8414">
        <v>13</v>
      </c>
      <c r="F8414" t="s">
        <v>2737</v>
      </c>
      <c r="G8414">
        <v>25924174</v>
      </c>
      <c r="H8414" t="s">
        <v>2861</v>
      </c>
      <c r="I8414" s="9">
        <v>43645.832638888889</v>
      </c>
      <c r="J8414" s="8" t="s">
        <v>2737</v>
      </c>
      <c r="K8414">
        <v>259</v>
      </c>
      <c r="L8414">
        <v>786</v>
      </c>
    </row>
    <row r="8415" spans="1:13" hidden="1" x14ac:dyDescent="0.25">
      <c r="A8415" t="s">
        <v>2633</v>
      </c>
      <c r="B8415" t="s">
        <v>2632</v>
      </c>
      <c r="C8415" t="s">
        <v>2631</v>
      </c>
      <c r="D8415">
        <v>17995.669999999998</v>
      </c>
      <c r="E8415">
        <v>5</v>
      </c>
      <c r="F8415" t="s">
        <v>2737</v>
      </c>
      <c r="G8415">
        <v>25923983</v>
      </c>
      <c r="H8415" t="s">
        <v>2859</v>
      </c>
      <c r="I8415" s="9">
        <v>43645.832638888889</v>
      </c>
      <c r="J8415" s="8" t="s">
        <v>2737</v>
      </c>
      <c r="K8415">
        <v>259</v>
      </c>
      <c r="L8415">
        <v>786</v>
      </c>
    </row>
    <row r="8416" spans="1:13" hidden="1" x14ac:dyDescent="0.25">
      <c r="A8416" t="s">
        <v>2633</v>
      </c>
      <c r="B8416" t="s">
        <v>2632</v>
      </c>
      <c r="C8416" t="s">
        <v>2631</v>
      </c>
      <c r="D8416">
        <v>17995.669999999998</v>
      </c>
      <c r="E8416">
        <v>13</v>
      </c>
      <c r="F8416">
        <v>23733</v>
      </c>
      <c r="G8416">
        <v>25923733</v>
      </c>
      <c r="H8416" t="s">
        <v>2794</v>
      </c>
      <c r="I8416" s="9">
        <v>43645.832638888889</v>
      </c>
      <c r="J8416" s="8" t="s">
        <v>2737</v>
      </c>
      <c r="K8416">
        <v>259</v>
      </c>
      <c r="L8416">
        <v>786</v>
      </c>
    </row>
    <row r="8417" spans="1:13" hidden="1" x14ac:dyDescent="0.25">
      <c r="A8417" t="s">
        <v>2633</v>
      </c>
      <c r="B8417" t="s">
        <v>2632</v>
      </c>
      <c r="C8417" t="s">
        <v>2631</v>
      </c>
      <c r="D8417">
        <v>17995.669999999998</v>
      </c>
      <c r="E8417">
        <v>5</v>
      </c>
      <c r="F8417">
        <v>20227</v>
      </c>
      <c r="G8417">
        <v>25920227</v>
      </c>
      <c r="H8417" t="s">
        <v>2797</v>
      </c>
      <c r="I8417" s="9">
        <v>43645.832638888889</v>
      </c>
      <c r="J8417" s="8" t="s">
        <v>2737</v>
      </c>
      <c r="K8417">
        <v>259</v>
      </c>
      <c r="L8417">
        <v>786</v>
      </c>
    </row>
    <row r="8418" spans="1:13" hidden="1" x14ac:dyDescent="0.25">
      <c r="A8418" t="s">
        <v>2633</v>
      </c>
      <c r="B8418" t="s">
        <v>2632</v>
      </c>
      <c r="C8418" t="s">
        <v>2631</v>
      </c>
      <c r="D8418">
        <v>17995.669999999998</v>
      </c>
      <c r="E8418">
        <v>0</v>
      </c>
      <c r="F8418" t="s">
        <v>2737</v>
      </c>
      <c r="G8418">
        <v>31200000</v>
      </c>
      <c r="H8418" t="s">
        <v>2749</v>
      </c>
      <c r="I8418" s="9">
        <v>43645.832638888889</v>
      </c>
      <c r="J8418" s="8" t="s">
        <v>2737</v>
      </c>
      <c r="K8418">
        <v>312</v>
      </c>
      <c r="L8418">
        <v>786</v>
      </c>
      <c r="M8418" s="19">
        <v>0</v>
      </c>
    </row>
    <row r="8419" spans="1:13" hidden="1" x14ac:dyDescent="0.25">
      <c r="A8419" t="s">
        <v>2633</v>
      </c>
      <c r="B8419" t="s">
        <v>2632</v>
      </c>
      <c r="C8419" t="s">
        <v>2631</v>
      </c>
      <c r="D8419">
        <v>17995.669999999998</v>
      </c>
      <c r="E8419">
        <v>66</v>
      </c>
      <c r="F8419">
        <v>90471</v>
      </c>
      <c r="G8419">
        <v>77103210</v>
      </c>
      <c r="H8419" t="s">
        <v>3132</v>
      </c>
      <c r="I8419" s="9">
        <v>43645.832638888889</v>
      </c>
      <c r="J8419" s="8" t="s">
        <v>2737</v>
      </c>
      <c r="K8419">
        <v>771</v>
      </c>
      <c r="L8419">
        <v>786</v>
      </c>
      <c r="M8419" s="19">
        <v>70</v>
      </c>
    </row>
    <row r="8420" spans="1:13" hidden="1" x14ac:dyDescent="0.25">
      <c r="A8420" t="s">
        <v>2633</v>
      </c>
      <c r="B8420" t="s">
        <v>2632</v>
      </c>
      <c r="C8420" t="s">
        <v>2631</v>
      </c>
      <c r="D8420">
        <v>17995.669999999998</v>
      </c>
      <c r="E8420">
        <v>66</v>
      </c>
      <c r="F8420">
        <v>90471</v>
      </c>
      <c r="G8420">
        <v>77103213</v>
      </c>
      <c r="H8420" t="s">
        <v>3165</v>
      </c>
      <c r="I8420" s="9">
        <v>43645.832638888889</v>
      </c>
      <c r="J8420" s="8" t="s">
        <v>2737</v>
      </c>
      <c r="K8420">
        <v>771</v>
      </c>
      <c r="L8420">
        <v>786</v>
      </c>
      <c r="M8420" s="19">
        <v>70</v>
      </c>
    </row>
    <row r="8421" spans="1:13" hidden="1" x14ac:dyDescent="0.25">
      <c r="A8421" t="s">
        <v>2633</v>
      </c>
      <c r="B8421" t="s">
        <v>2632</v>
      </c>
      <c r="C8421" t="s">
        <v>2631</v>
      </c>
      <c r="D8421">
        <v>17995.669999999998</v>
      </c>
      <c r="E8421">
        <v>11.59</v>
      </c>
      <c r="F8421" t="s">
        <v>2737</v>
      </c>
      <c r="G8421">
        <v>27069212</v>
      </c>
      <c r="H8421" t="s">
        <v>2754</v>
      </c>
      <c r="I8421" s="9">
        <v>43645.832638888889</v>
      </c>
      <c r="J8421" s="8" t="s">
        <v>2737</v>
      </c>
      <c r="K8421">
        <v>270</v>
      </c>
      <c r="L8421">
        <v>786</v>
      </c>
    </row>
    <row r="8422" spans="1:13" hidden="1" x14ac:dyDescent="0.25">
      <c r="A8422" t="s">
        <v>2633</v>
      </c>
      <c r="B8422" t="s">
        <v>2632</v>
      </c>
      <c r="C8422" t="s">
        <v>2631</v>
      </c>
      <c r="D8422">
        <v>17995.669999999998</v>
      </c>
      <c r="E8422">
        <v>7.35</v>
      </c>
      <c r="F8422" t="s">
        <v>2737</v>
      </c>
      <c r="G8422">
        <v>27013392</v>
      </c>
      <c r="H8422" t="s">
        <v>2755</v>
      </c>
      <c r="I8422" s="9">
        <v>43645.832638888889</v>
      </c>
      <c r="J8422" s="8" t="s">
        <v>2737</v>
      </c>
      <c r="K8422">
        <v>270</v>
      </c>
      <c r="L8422">
        <v>786</v>
      </c>
    </row>
    <row r="8423" spans="1:13" hidden="1" x14ac:dyDescent="0.25">
      <c r="A8423" t="s">
        <v>2633</v>
      </c>
      <c r="B8423" t="s">
        <v>2632</v>
      </c>
      <c r="C8423" t="s">
        <v>2631</v>
      </c>
      <c r="D8423">
        <v>17995.669999999998</v>
      </c>
      <c r="E8423">
        <v>7.35</v>
      </c>
      <c r="F8423" t="s">
        <v>2737</v>
      </c>
      <c r="G8423">
        <v>27013392</v>
      </c>
      <c r="H8423" t="s">
        <v>2755</v>
      </c>
      <c r="I8423" s="9">
        <v>43645.832638888889</v>
      </c>
      <c r="J8423" s="8" t="s">
        <v>2737</v>
      </c>
      <c r="K8423">
        <v>270</v>
      </c>
      <c r="L8423">
        <v>786</v>
      </c>
    </row>
    <row r="8424" spans="1:13" hidden="1" x14ac:dyDescent="0.25">
      <c r="A8424" t="s">
        <v>2633</v>
      </c>
      <c r="B8424" t="s">
        <v>2632</v>
      </c>
      <c r="C8424" t="s">
        <v>2631</v>
      </c>
      <c r="D8424">
        <v>17995.669999999998</v>
      </c>
      <c r="E8424">
        <v>22.78</v>
      </c>
      <c r="F8424" t="s">
        <v>2737</v>
      </c>
      <c r="G8424">
        <v>27013399</v>
      </c>
      <c r="H8424" t="s">
        <v>2739</v>
      </c>
      <c r="I8424" s="9">
        <v>43645.832638888889</v>
      </c>
      <c r="J8424" s="8" t="s">
        <v>2737</v>
      </c>
      <c r="K8424">
        <v>270</v>
      </c>
      <c r="L8424">
        <v>786</v>
      </c>
    </row>
    <row r="8425" spans="1:13" hidden="1" x14ac:dyDescent="0.25">
      <c r="A8425" t="s">
        <v>2633</v>
      </c>
      <c r="B8425" t="s">
        <v>2632</v>
      </c>
      <c r="C8425" t="s">
        <v>2631</v>
      </c>
      <c r="D8425">
        <v>17995.669999999998</v>
      </c>
      <c r="E8425">
        <v>138</v>
      </c>
      <c r="F8425">
        <v>88307</v>
      </c>
      <c r="G8425">
        <v>31200005</v>
      </c>
      <c r="H8425" t="s">
        <v>3152</v>
      </c>
      <c r="I8425" s="9">
        <v>43645.832638888889</v>
      </c>
      <c r="J8425" s="8" t="s">
        <v>2737</v>
      </c>
      <c r="K8425">
        <v>312</v>
      </c>
      <c r="L8425">
        <v>786</v>
      </c>
      <c r="M8425" s="19">
        <v>145</v>
      </c>
    </row>
    <row r="8426" spans="1:13" hidden="1" x14ac:dyDescent="0.25">
      <c r="A8426" t="s">
        <v>2633</v>
      </c>
      <c r="B8426" t="s">
        <v>2632</v>
      </c>
      <c r="C8426" t="s">
        <v>2631</v>
      </c>
      <c r="D8426">
        <v>17995.669999999998</v>
      </c>
      <c r="E8426">
        <v>10.36</v>
      </c>
      <c r="F8426" t="s">
        <v>3157</v>
      </c>
      <c r="G8426">
        <v>27038233</v>
      </c>
      <c r="H8426" t="s">
        <v>3158</v>
      </c>
      <c r="I8426" s="9">
        <v>43645.832638888889</v>
      </c>
      <c r="J8426" s="8" t="s">
        <v>2737</v>
      </c>
      <c r="K8426">
        <v>270</v>
      </c>
      <c r="L8426">
        <v>786</v>
      </c>
    </row>
    <row r="8427" spans="1:13" hidden="1" x14ac:dyDescent="0.25">
      <c r="A8427" t="s">
        <v>2633</v>
      </c>
      <c r="B8427" t="s">
        <v>2632</v>
      </c>
      <c r="C8427" t="s">
        <v>2631</v>
      </c>
      <c r="D8427">
        <v>17995.669999999998</v>
      </c>
      <c r="E8427">
        <v>10.36</v>
      </c>
      <c r="F8427" t="s">
        <v>3157</v>
      </c>
      <c r="G8427">
        <v>27038233</v>
      </c>
      <c r="H8427" t="s">
        <v>3158</v>
      </c>
      <c r="I8427" s="9">
        <v>43645.832638888889</v>
      </c>
      <c r="J8427" s="8" t="s">
        <v>2737</v>
      </c>
      <c r="K8427">
        <v>270</v>
      </c>
      <c r="L8427">
        <v>786</v>
      </c>
    </row>
    <row r="8428" spans="1:13" hidden="1" x14ac:dyDescent="0.25">
      <c r="A8428" t="s">
        <v>2633</v>
      </c>
      <c r="B8428" t="s">
        <v>2632</v>
      </c>
      <c r="C8428" t="s">
        <v>2631</v>
      </c>
      <c r="D8428">
        <v>17995.669999999998</v>
      </c>
      <c r="E8428">
        <v>0</v>
      </c>
      <c r="F8428" t="s">
        <v>2737</v>
      </c>
      <c r="G8428">
        <v>31200000</v>
      </c>
      <c r="H8428" t="s">
        <v>2749</v>
      </c>
      <c r="I8428" s="9">
        <v>43645.832638888889</v>
      </c>
      <c r="J8428" s="8" t="s">
        <v>2737</v>
      </c>
      <c r="K8428">
        <v>312</v>
      </c>
      <c r="L8428">
        <v>786</v>
      </c>
      <c r="M8428" s="19">
        <v>0</v>
      </c>
    </row>
    <row r="8429" spans="1:13" hidden="1" x14ac:dyDescent="0.25">
      <c r="A8429" t="s">
        <v>2633</v>
      </c>
      <c r="B8429" t="s">
        <v>2632</v>
      </c>
      <c r="C8429" t="s">
        <v>2631</v>
      </c>
      <c r="D8429">
        <v>17995.669999999998</v>
      </c>
      <c r="E8429">
        <v>7.35</v>
      </c>
      <c r="F8429" t="s">
        <v>2737</v>
      </c>
      <c r="G8429">
        <v>27013392</v>
      </c>
      <c r="H8429" t="s">
        <v>2755</v>
      </c>
      <c r="I8429" s="9">
        <v>43645.832638888889</v>
      </c>
      <c r="J8429" s="8" t="s">
        <v>2737</v>
      </c>
      <c r="K8429">
        <v>270</v>
      </c>
      <c r="L8429">
        <v>786</v>
      </c>
    </row>
    <row r="8430" spans="1:13" hidden="1" x14ac:dyDescent="0.25">
      <c r="A8430" t="s">
        <v>2633</v>
      </c>
      <c r="B8430" t="s">
        <v>2632</v>
      </c>
      <c r="C8430" t="s">
        <v>2631</v>
      </c>
      <c r="D8430">
        <v>17995.669999999998</v>
      </c>
      <c r="E8430">
        <v>7.35</v>
      </c>
      <c r="F8430" t="s">
        <v>2737</v>
      </c>
      <c r="G8430">
        <v>27013392</v>
      </c>
      <c r="H8430" t="s">
        <v>2755</v>
      </c>
      <c r="I8430" s="9">
        <v>43645.832638888889</v>
      </c>
      <c r="J8430" s="8" t="s">
        <v>2737</v>
      </c>
      <c r="K8430">
        <v>270</v>
      </c>
      <c r="L8430">
        <v>786</v>
      </c>
    </row>
    <row r="8431" spans="1:13" hidden="1" x14ac:dyDescent="0.25">
      <c r="A8431" t="s">
        <v>2633</v>
      </c>
      <c r="B8431" t="s">
        <v>2632</v>
      </c>
      <c r="C8431" t="s">
        <v>2631</v>
      </c>
      <c r="D8431">
        <v>17995.669999999998</v>
      </c>
      <c r="E8431">
        <v>10.46</v>
      </c>
      <c r="F8431" t="s">
        <v>2752</v>
      </c>
      <c r="G8431">
        <v>27038238</v>
      </c>
      <c r="H8431" t="s">
        <v>2753</v>
      </c>
      <c r="I8431" s="9">
        <v>43645.832638888889</v>
      </c>
      <c r="J8431" s="8" t="s">
        <v>2737</v>
      </c>
      <c r="K8431">
        <v>270</v>
      </c>
      <c r="L8431">
        <v>786</v>
      </c>
    </row>
    <row r="8432" spans="1:13" hidden="1" x14ac:dyDescent="0.25">
      <c r="A8432" t="s">
        <v>2633</v>
      </c>
      <c r="B8432" t="s">
        <v>2632</v>
      </c>
      <c r="C8432" t="s">
        <v>2631</v>
      </c>
      <c r="D8432">
        <v>17995.669999999998</v>
      </c>
      <c r="E8432">
        <v>10.46</v>
      </c>
      <c r="F8432" t="s">
        <v>2752</v>
      </c>
      <c r="G8432">
        <v>27038238</v>
      </c>
      <c r="H8432" t="s">
        <v>2753</v>
      </c>
      <c r="I8432" s="9">
        <v>43645.832638888889</v>
      </c>
      <c r="J8432" s="8" t="s">
        <v>2737</v>
      </c>
      <c r="K8432">
        <v>270</v>
      </c>
      <c r="L8432">
        <v>786</v>
      </c>
    </row>
    <row r="8433" spans="1:12" hidden="1" x14ac:dyDescent="0.25">
      <c r="A8433" t="s">
        <v>2633</v>
      </c>
      <c r="B8433" t="s">
        <v>2632</v>
      </c>
      <c r="C8433" t="s">
        <v>2631</v>
      </c>
      <c r="D8433">
        <v>17995.669999999998</v>
      </c>
      <c r="E8433">
        <v>56.37</v>
      </c>
      <c r="F8433" t="s">
        <v>2737</v>
      </c>
      <c r="G8433">
        <v>27069512</v>
      </c>
      <c r="H8433" t="s">
        <v>2822</v>
      </c>
      <c r="I8433" s="9">
        <v>43645.832638888889</v>
      </c>
      <c r="J8433" s="8" t="s">
        <v>2737</v>
      </c>
      <c r="K8433">
        <v>270</v>
      </c>
      <c r="L8433">
        <v>786</v>
      </c>
    </row>
    <row r="8434" spans="1:12" hidden="1" x14ac:dyDescent="0.25">
      <c r="A8434" t="s">
        <v>2633</v>
      </c>
      <c r="B8434" t="s">
        <v>2632</v>
      </c>
      <c r="C8434" t="s">
        <v>2631</v>
      </c>
      <c r="D8434">
        <v>17995.669999999998</v>
      </c>
      <c r="E8434">
        <v>118.81</v>
      </c>
      <c r="F8434" t="s">
        <v>2737</v>
      </c>
      <c r="G8434">
        <v>27250540</v>
      </c>
      <c r="H8434" t="s">
        <v>2817</v>
      </c>
      <c r="I8434" s="9">
        <v>43645.832638888889</v>
      </c>
      <c r="J8434" s="8" t="s">
        <v>2737</v>
      </c>
      <c r="K8434">
        <v>272</v>
      </c>
      <c r="L8434">
        <v>786</v>
      </c>
    </row>
    <row r="8435" spans="1:12" hidden="1" x14ac:dyDescent="0.25">
      <c r="A8435" t="s">
        <v>2633</v>
      </c>
      <c r="B8435" t="s">
        <v>2632</v>
      </c>
      <c r="C8435" t="s">
        <v>2631</v>
      </c>
      <c r="D8435">
        <v>17995.669999999998</v>
      </c>
      <c r="E8435">
        <v>92.09</v>
      </c>
      <c r="F8435">
        <v>69118</v>
      </c>
      <c r="G8435">
        <v>27069118</v>
      </c>
      <c r="H8435" t="s">
        <v>2821</v>
      </c>
      <c r="I8435" s="9">
        <v>43645.832638888889</v>
      </c>
      <c r="J8435" s="8" t="s">
        <v>2737</v>
      </c>
      <c r="K8435">
        <v>270</v>
      </c>
      <c r="L8435">
        <v>786</v>
      </c>
    </row>
    <row r="8436" spans="1:12" hidden="1" x14ac:dyDescent="0.25">
      <c r="A8436" t="s">
        <v>2633</v>
      </c>
      <c r="B8436" t="s">
        <v>2632</v>
      </c>
      <c r="C8436" t="s">
        <v>2631</v>
      </c>
      <c r="D8436">
        <v>17995.669999999998</v>
      </c>
      <c r="E8436">
        <v>24.83</v>
      </c>
      <c r="F8436" t="s">
        <v>2737</v>
      </c>
      <c r="G8436">
        <v>27280044</v>
      </c>
      <c r="H8436" t="s">
        <v>3163</v>
      </c>
      <c r="I8436" s="9">
        <v>43645.832638888889</v>
      </c>
      <c r="J8436" s="8" t="s">
        <v>2737</v>
      </c>
      <c r="K8436">
        <v>272</v>
      </c>
      <c r="L8436">
        <v>786</v>
      </c>
    </row>
    <row r="8437" spans="1:12" hidden="1" x14ac:dyDescent="0.25">
      <c r="A8437" t="s">
        <v>2633</v>
      </c>
      <c r="B8437" t="s">
        <v>2632</v>
      </c>
      <c r="C8437" t="s">
        <v>2631</v>
      </c>
      <c r="D8437">
        <v>17995.669999999998</v>
      </c>
      <c r="E8437">
        <v>8.32</v>
      </c>
      <c r="F8437" t="s">
        <v>2737</v>
      </c>
      <c r="G8437">
        <v>27269155</v>
      </c>
      <c r="H8437" t="s">
        <v>2820</v>
      </c>
      <c r="I8437" s="9">
        <v>43645.832638888889</v>
      </c>
      <c r="J8437" s="8" t="s">
        <v>2737</v>
      </c>
      <c r="K8437">
        <v>272</v>
      </c>
      <c r="L8437">
        <v>786</v>
      </c>
    </row>
    <row r="8438" spans="1:12" hidden="1" x14ac:dyDescent="0.25">
      <c r="A8438" t="s">
        <v>2633</v>
      </c>
      <c r="B8438" t="s">
        <v>2632</v>
      </c>
      <c r="C8438" t="s">
        <v>2631</v>
      </c>
      <c r="D8438">
        <v>17995.669999999998</v>
      </c>
      <c r="E8438">
        <v>48.74</v>
      </c>
      <c r="F8438" t="s">
        <v>2737</v>
      </c>
      <c r="G8438">
        <v>27269185</v>
      </c>
      <c r="H8438" t="s">
        <v>2819</v>
      </c>
      <c r="I8438" s="9">
        <v>43645.832638888889</v>
      </c>
      <c r="J8438" s="8" t="s">
        <v>2737</v>
      </c>
      <c r="K8438">
        <v>272</v>
      </c>
      <c r="L8438">
        <v>786</v>
      </c>
    </row>
    <row r="8439" spans="1:12" hidden="1" x14ac:dyDescent="0.25">
      <c r="A8439" t="s">
        <v>2633</v>
      </c>
      <c r="B8439" t="s">
        <v>2632</v>
      </c>
      <c r="C8439" t="s">
        <v>2631</v>
      </c>
      <c r="D8439">
        <v>17995.669999999998</v>
      </c>
      <c r="E8439">
        <v>13.89</v>
      </c>
      <c r="F8439" t="s">
        <v>2737</v>
      </c>
      <c r="G8439">
        <v>27250507</v>
      </c>
      <c r="H8439" t="s">
        <v>2815</v>
      </c>
      <c r="I8439" s="9">
        <v>43645.832638888889</v>
      </c>
      <c r="J8439" s="8" t="s">
        <v>2737</v>
      </c>
      <c r="K8439">
        <v>272</v>
      </c>
      <c r="L8439">
        <v>786</v>
      </c>
    </row>
    <row r="8440" spans="1:12" hidden="1" x14ac:dyDescent="0.25">
      <c r="A8440" t="s">
        <v>2633</v>
      </c>
      <c r="B8440" t="s">
        <v>2632</v>
      </c>
      <c r="C8440" t="s">
        <v>2631</v>
      </c>
      <c r="D8440">
        <v>17995.669999999998</v>
      </c>
      <c r="E8440">
        <v>13.89</v>
      </c>
      <c r="F8440" t="s">
        <v>2737</v>
      </c>
      <c r="G8440">
        <v>27250507</v>
      </c>
      <c r="H8440" t="s">
        <v>2815</v>
      </c>
      <c r="I8440" s="9">
        <v>43645.832638888889</v>
      </c>
      <c r="J8440" s="8" t="s">
        <v>2737</v>
      </c>
      <c r="K8440">
        <v>272</v>
      </c>
      <c r="L8440">
        <v>786</v>
      </c>
    </row>
    <row r="8441" spans="1:12" hidden="1" x14ac:dyDescent="0.25">
      <c r="A8441" t="s">
        <v>2633</v>
      </c>
      <c r="B8441" t="s">
        <v>2632</v>
      </c>
      <c r="C8441" t="s">
        <v>2631</v>
      </c>
      <c r="D8441">
        <v>17995.669999999998</v>
      </c>
      <c r="E8441">
        <v>76.5</v>
      </c>
      <c r="F8441" t="s">
        <v>2737</v>
      </c>
      <c r="G8441">
        <v>27050508</v>
      </c>
      <c r="H8441" t="s">
        <v>2816</v>
      </c>
      <c r="I8441" s="9">
        <v>43645.832638888889</v>
      </c>
      <c r="J8441" s="8" t="s">
        <v>2737</v>
      </c>
      <c r="K8441">
        <v>270</v>
      </c>
      <c r="L8441">
        <v>786</v>
      </c>
    </row>
    <row r="8442" spans="1:12" hidden="1" x14ac:dyDescent="0.25">
      <c r="A8442" t="s">
        <v>2633</v>
      </c>
      <c r="B8442" t="s">
        <v>2632</v>
      </c>
      <c r="C8442" t="s">
        <v>2631</v>
      </c>
      <c r="D8442">
        <v>17995.669999999998</v>
      </c>
      <c r="E8442">
        <v>8.57</v>
      </c>
      <c r="F8442" t="s">
        <v>2737</v>
      </c>
      <c r="G8442">
        <v>27069276</v>
      </c>
      <c r="H8442" t="s">
        <v>2813</v>
      </c>
      <c r="I8442" s="9">
        <v>43645.832638888889</v>
      </c>
      <c r="J8442" s="8" t="s">
        <v>2737</v>
      </c>
      <c r="K8442">
        <v>270</v>
      </c>
      <c r="L8442">
        <v>786</v>
      </c>
    </row>
    <row r="8443" spans="1:12" hidden="1" x14ac:dyDescent="0.25">
      <c r="A8443" t="s">
        <v>2633</v>
      </c>
      <c r="B8443" t="s">
        <v>2632</v>
      </c>
      <c r="C8443" t="s">
        <v>2631</v>
      </c>
      <c r="D8443">
        <v>17995.669999999998</v>
      </c>
      <c r="E8443">
        <v>8.51</v>
      </c>
      <c r="F8443" t="s">
        <v>2737</v>
      </c>
      <c r="G8443">
        <v>27069171</v>
      </c>
      <c r="H8443" t="s">
        <v>2809</v>
      </c>
      <c r="I8443" s="9">
        <v>43645.832638888889</v>
      </c>
      <c r="J8443" s="8" t="s">
        <v>2737</v>
      </c>
      <c r="K8443">
        <v>270</v>
      </c>
      <c r="L8443">
        <v>786</v>
      </c>
    </row>
    <row r="8444" spans="1:12" hidden="1" x14ac:dyDescent="0.25">
      <c r="A8444" t="s">
        <v>2633</v>
      </c>
      <c r="B8444" t="s">
        <v>2632</v>
      </c>
      <c r="C8444" t="s">
        <v>2631</v>
      </c>
      <c r="D8444">
        <v>17995.669999999998</v>
      </c>
      <c r="E8444">
        <v>8.51</v>
      </c>
      <c r="F8444" t="s">
        <v>2737</v>
      </c>
      <c r="G8444">
        <v>27069171</v>
      </c>
      <c r="H8444" t="s">
        <v>2809</v>
      </c>
      <c r="I8444" s="9">
        <v>43645.832638888889</v>
      </c>
      <c r="J8444" s="8" t="s">
        <v>2737</v>
      </c>
      <c r="K8444">
        <v>270</v>
      </c>
      <c r="L8444">
        <v>786</v>
      </c>
    </row>
    <row r="8445" spans="1:12" hidden="1" x14ac:dyDescent="0.25">
      <c r="A8445" t="s">
        <v>2633</v>
      </c>
      <c r="B8445" t="s">
        <v>2632</v>
      </c>
      <c r="C8445" t="s">
        <v>2631</v>
      </c>
      <c r="D8445">
        <v>17995.669999999998</v>
      </c>
      <c r="E8445">
        <v>69.72</v>
      </c>
      <c r="F8445" t="s">
        <v>2737</v>
      </c>
      <c r="G8445">
        <v>27250529</v>
      </c>
      <c r="H8445" t="s">
        <v>2818</v>
      </c>
      <c r="I8445" s="9">
        <v>43645.832638888889</v>
      </c>
      <c r="J8445" s="8" t="s">
        <v>2737</v>
      </c>
      <c r="K8445">
        <v>272</v>
      </c>
      <c r="L8445">
        <v>786</v>
      </c>
    </row>
    <row r="8446" spans="1:12" hidden="1" x14ac:dyDescent="0.25">
      <c r="A8446" t="s">
        <v>2633</v>
      </c>
      <c r="B8446" t="s">
        <v>2632</v>
      </c>
      <c r="C8446" t="s">
        <v>2631</v>
      </c>
      <c r="D8446">
        <v>17995.669999999998</v>
      </c>
      <c r="E8446">
        <v>11.02</v>
      </c>
      <c r="F8446" t="s">
        <v>2737</v>
      </c>
      <c r="G8446">
        <v>27210100</v>
      </c>
      <c r="H8446" t="s">
        <v>2750</v>
      </c>
      <c r="I8446" s="9">
        <v>43645.832638888889</v>
      </c>
      <c r="J8446" s="8" t="s">
        <v>2737</v>
      </c>
      <c r="K8446">
        <v>272</v>
      </c>
      <c r="L8446">
        <v>786</v>
      </c>
    </row>
    <row r="8447" spans="1:12" hidden="1" x14ac:dyDescent="0.25">
      <c r="A8447" t="s">
        <v>2633</v>
      </c>
      <c r="B8447" t="s">
        <v>2632</v>
      </c>
      <c r="C8447" t="s">
        <v>2631</v>
      </c>
      <c r="D8447">
        <v>17995.669999999998</v>
      </c>
      <c r="E8447">
        <v>6.74</v>
      </c>
      <c r="F8447" t="s">
        <v>2737</v>
      </c>
      <c r="G8447">
        <v>27210100</v>
      </c>
      <c r="H8447" t="s">
        <v>2750</v>
      </c>
      <c r="I8447" s="9">
        <v>43645.832638888889</v>
      </c>
      <c r="J8447" s="8" t="s">
        <v>2737</v>
      </c>
      <c r="K8447">
        <v>272</v>
      </c>
      <c r="L8447">
        <v>786</v>
      </c>
    </row>
    <row r="8448" spans="1:12" hidden="1" x14ac:dyDescent="0.25">
      <c r="A8448" t="s">
        <v>2633</v>
      </c>
      <c r="B8448" t="s">
        <v>2632</v>
      </c>
      <c r="C8448" t="s">
        <v>2631</v>
      </c>
      <c r="D8448">
        <v>17995.669999999998</v>
      </c>
      <c r="E8448">
        <v>6.74</v>
      </c>
      <c r="F8448" t="s">
        <v>2737</v>
      </c>
      <c r="G8448">
        <v>27210100</v>
      </c>
      <c r="H8448" t="s">
        <v>2750</v>
      </c>
      <c r="I8448" s="9">
        <v>43645.832638888889</v>
      </c>
      <c r="J8448" s="8" t="s">
        <v>2737</v>
      </c>
      <c r="K8448">
        <v>272</v>
      </c>
      <c r="L8448">
        <v>786</v>
      </c>
    </row>
    <row r="8449" spans="1:12" hidden="1" x14ac:dyDescent="0.25">
      <c r="A8449" t="s">
        <v>2633</v>
      </c>
      <c r="B8449" t="s">
        <v>2632</v>
      </c>
      <c r="C8449" t="s">
        <v>2631</v>
      </c>
      <c r="D8449">
        <v>17995.669999999998</v>
      </c>
      <c r="E8449">
        <v>6.74</v>
      </c>
      <c r="F8449" t="s">
        <v>2737</v>
      </c>
      <c r="G8449">
        <v>27210100</v>
      </c>
      <c r="H8449" t="s">
        <v>2750</v>
      </c>
      <c r="I8449" s="9">
        <v>43645.832638888889</v>
      </c>
      <c r="J8449" s="8" t="s">
        <v>2737</v>
      </c>
      <c r="K8449">
        <v>272</v>
      </c>
      <c r="L8449">
        <v>786</v>
      </c>
    </row>
    <row r="8450" spans="1:12" hidden="1" x14ac:dyDescent="0.25">
      <c r="A8450" t="s">
        <v>2633</v>
      </c>
      <c r="B8450" t="s">
        <v>2632</v>
      </c>
      <c r="C8450" t="s">
        <v>2631</v>
      </c>
      <c r="D8450">
        <v>17995.669999999998</v>
      </c>
      <c r="E8450">
        <v>5.46</v>
      </c>
      <c r="F8450" t="s">
        <v>2737</v>
      </c>
      <c r="G8450">
        <v>27210100</v>
      </c>
      <c r="H8450" t="s">
        <v>2750</v>
      </c>
      <c r="I8450" s="9">
        <v>43645.832638888889</v>
      </c>
      <c r="J8450" s="8" t="s">
        <v>2737</v>
      </c>
      <c r="K8450">
        <v>272</v>
      </c>
      <c r="L8450">
        <v>786</v>
      </c>
    </row>
    <row r="8451" spans="1:12" hidden="1" x14ac:dyDescent="0.25">
      <c r="A8451" t="s">
        <v>2633</v>
      </c>
      <c r="B8451" t="s">
        <v>2632</v>
      </c>
      <c r="C8451" t="s">
        <v>2631</v>
      </c>
      <c r="D8451">
        <v>17995.669999999998</v>
      </c>
      <c r="E8451">
        <v>5.46</v>
      </c>
      <c r="F8451" t="s">
        <v>2737</v>
      </c>
      <c r="G8451">
        <v>27210100</v>
      </c>
      <c r="H8451" t="s">
        <v>2750</v>
      </c>
      <c r="I8451" s="9">
        <v>43645.832638888889</v>
      </c>
      <c r="J8451" s="8" t="s">
        <v>2737</v>
      </c>
      <c r="K8451">
        <v>272</v>
      </c>
      <c r="L8451">
        <v>786</v>
      </c>
    </row>
    <row r="8452" spans="1:12" hidden="1" x14ac:dyDescent="0.25">
      <c r="A8452" t="s">
        <v>2633</v>
      </c>
      <c r="B8452" t="s">
        <v>2632</v>
      </c>
      <c r="C8452" t="s">
        <v>2631</v>
      </c>
      <c r="D8452">
        <v>17995.669999999998</v>
      </c>
      <c r="E8452">
        <v>40</v>
      </c>
      <c r="F8452" t="s">
        <v>2737</v>
      </c>
      <c r="G8452">
        <v>27013490</v>
      </c>
      <c r="H8452" t="s">
        <v>2814</v>
      </c>
      <c r="I8452" s="9">
        <v>43645.832638888889</v>
      </c>
      <c r="J8452" s="8" t="s">
        <v>2737</v>
      </c>
      <c r="K8452">
        <v>270</v>
      </c>
      <c r="L8452">
        <v>786</v>
      </c>
    </row>
    <row r="8453" spans="1:12" hidden="1" x14ac:dyDescent="0.25">
      <c r="A8453" t="s">
        <v>2633</v>
      </c>
      <c r="B8453" t="s">
        <v>2632</v>
      </c>
      <c r="C8453" t="s">
        <v>2631</v>
      </c>
      <c r="D8453">
        <v>17995.669999999998</v>
      </c>
      <c r="E8453">
        <v>10.53</v>
      </c>
      <c r="F8453" t="s">
        <v>2737</v>
      </c>
      <c r="G8453">
        <v>27013394</v>
      </c>
      <c r="H8453" t="s">
        <v>2789</v>
      </c>
      <c r="I8453" s="9">
        <v>43645.832638888889</v>
      </c>
      <c r="J8453" s="8" t="s">
        <v>2737</v>
      </c>
      <c r="K8453">
        <v>270</v>
      </c>
      <c r="L8453">
        <v>786</v>
      </c>
    </row>
    <row r="8454" spans="1:12" hidden="1" x14ac:dyDescent="0.25">
      <c r="A8454" t="s">
        <v>2633</v>
      </c>
      <c r="B8454" t="s">
        <v>2632</v>
      </c>
      <c r="C8454" t="s">
        <v>2631</v>
      </c>
      <c r="D8454">
        <v>17995.669999999998</v>
      </c>
      <c r="E8454">
        <v>6.64</v>
      </c>
      <c r="F8454" t="s">
        <v>2737</v>
      </c>
      <c r="G8454">
        <v>25815118</v>
      </c>
      <c r="H8454" t="s">
        <v>3031</v>
      </c>
      <c r="I8454" s="9">
        <v>43645.832638888889</v>
      </c>
      <c r="J8454" s="8" t="s">
        <v>2737</v>
      </c>
      <c r="K8454">
        <v>258</v>
      </c>
      <c r="L8454">
        <v>786</v>
      </c>
    </row>
    <row r="8455" spans="1:12" hidden="1" x14ac:dyDescent="0.25">
      <c r="A8455" t="s">
        <v>2633</v>
      </c>
      <c r="B8455" t="s">
        <v>2632</v>
      </c>
      <c r="C8455" t="s">
        <v>2631</v>
      </c>
      <c r="D8455">
        <v>17995.669999999998</v>
      </c>
      <c r="E8455">
        <v>67.84</v>
      </c>
      <c r="F8455" t="s">
        <v>2737</v>
      </c>
      <c r="G8455">
        <v>27069296</v>
      </c>
      <c r="H8455" t="s">
        <v>2833</v>
      </c>
      <c r="I8455" s="9">
        <v>43645.832638888889</v>
      </c>
      <c r="J8455" s="8" t="s">
        <v>2737</v>
      </c>
      <c r="K8455">
        <v>270</v>
      </c>
      <c r="L8455">
        <v>786</v>
      </c>
    </row>
    <row r="8456" spans="1:12" hidden="1" x14ac:dyDescent="0.25">
      <c r="A8456" t="s">
        <v>2633</v>
      </c>
      <c r="B8456" t="s">
        <v>2632</v>
      </c>
      <c r="C8456" t="s">
        <v>2631</v>
      </c>
      <c r="D8456">
        <v>17995.669999999998</v>
      </c>
      <c r="E8456">
        <v>60.94</v>
      </c>
      <c r="F8456" t="s">
        <v>2737</v>
      </c>
      <c r="G8456">
        <v>27280023</v>
      </c>
      <c r="H8456" t="s">
        <v>2949</v>
      </c>
      <c r="I8456" s="9">
        <v>43645.832638888889</v>
      </c>
      <c r="J8456" s="8" t="s">
        <v>2737</v>
      </c>
      <c r="K8456">
        <v>272</v>
      </c>
      <c r="L8456">
        <v>786</v>
      </c>
    </row>
    <row r="8457" spans="1:12" hidden="1" x14ac:dyDescent="0.25">
      <c r="A8457" t="s">
        <v>2633</v>
      </c>
      <c r="B8457" t="s">
        <v>2632</v>
      </c>
      <c r="C8457" t="s">
        <v>2631</v>
      </c>
      <c r="D8457">
        <v>17995.669999999998</v>
      </c>
      <c r="E8457">
        <v>9.27</v>
      </c>
      <c r="F8457" t="s">
        <v>2737</v>
      </c>
      <c r="G8457">
        <v>27069286</v>
      </c>
      <c r="H8457" t="s">
        <v>2916</v>
      </c>
      <c r="I8457" s="9">
        <v>43645.832638888889</v>
      </c>
      <c r="J8457" s="8" t="s">
        <v>2737</v>
      </c>
      <c r="K8457">
        <v>270</v>
      </c>
      <c r="L8457">
        <v>786</v>
      </c>
    </row>
    <row r="8458" spans="1:12" hidden="1" x14ac:dyDescent="0.25">
      <c r="A8458" t="s">
        <v>2633</v>
      </c>
      <c r="B8458" t="s">
        <v>2632</v>
      </c>
      <c r="C8458" t="s">
        <v>2631</v>
      </c>
      <c r="D8458">
        <v>17995.669999999998</v>
      </c>
      <c r="E8458">
        <v>12.1</v>
      </c>
      <c r="F8458" t="s">
        <v>2737</v>
      </c>
      <c r="G8458">
        <v>27069175</v>
      </c>
      <c r="H8458" t="s">
        <v>2948</v>
      </c>
      <c r="I8458" s="9">
        <v>43645.832638888889</v>
      </c>
      <c r="J8458" s="8" t="s">
        <v>2737</v>
      </c>
      <c r="K8458">
        <v>270</v>
      </c>
      <c r="L8458">
        <v>786</v>
      </c>
    </row>
    <row r="8459" spans="1:12" hidden="1" x14ac:dyDescent="0.25">
      <c r="A8459" t="s">
        <v>2633</v>
      </c>
      <c r="B8459" t="s">
        <v>2632</v>
      </c>
      <c r="C8459" t="s">
        <v>2631</v>
      </c>
      <c r="D8459">
        <v>17995.669999999998</v>
      </c>
      <c r="E8459">
        <v>8.4499999999999993</v>
      </c>
      <c r="F8459" t="s">
        <v>2737</v>
      </c>
      <c r="G8459">
        <v>27217035</v>
      </c>
      <c r="H8459" t="s">
        <v>2947</v>
      </c>
      <c r="I8459" s="9">
        <v>43645.832638888889</v>
      </c>
      <c r="J8459" s="8" t="s">
        <v>2737</v>
      </c>
      <c r="K8459">
        <v>272</v>
      </c>
      <c r="L8459">
        <v>786</v>
      </c>
    </row>
    <row r="8460" spans="1:12" hidden="1" x14ac:dyDescent="0.25">
      <c r="A8460" t="s">
        <v>2633</v>
      </c>
      <c r="B8460" t="s">
        <v>2632</v>
      </c>
      <c r="C8460" t="s">
        <v>2631</v>
      </c>
      <c r="D8460">
        <v>17995.669999999998</v>
      </c>
      <c r="E8460">
        <v>41.47</v>
      </c>
      <c r="F8460" t="s">
        <v>2737</v>
      </c>
      <c r="G8460">
        <v>27069272</v>
      </c>
      <c r="H8460" t="s">
        <v>2786</v>
      </c>
      <c r="I8460" s="9">
        <v>43645.832638888889</v>
      </c>
      <c r="J8460" s="8" t="s">
        <v>2737</v>
      </c>
      <c r="K8460">
        <v>270</v>
      </c>
      <c r="L8460">
        <v>786</v>
      </c>
    </row>
    <row r="8461" spans="1:12" hidden="1" x14ac:dyDescent="0.25">
      <c r="A8461" t="s">
        <v>2633</v>
      </c>
      <c r="B8461" t="s">
        <v>2632</v>
      </c>
      <c r="C8461" t="s">
        <v>2631</v>
      </c>
      <c r="D8461">
        <v>17995.669999999998</v>
      </c>
      <c r="E8461">
        <v>8.6199999999999992</v>
      </c>
      <c r="F8461" t="s">
        <v>2737</v>
      </c>
      <c r="G8461">
        <v>27069318</v>
      </c>
      <c r="H8461" t="s">
        <v>2950</v>
      </c>
      <c r="I8461" s="9">
        <v>43645.832638888889</v>
      </c>
      <c r="J8461" s="8" t="s">
        <v>2737</v>
      </c>
      <c r="K8461">
        <v>270</v>
      </c>
      <c r="L8461">
        <v>786</v>
      </c>
    </row>
    <row r="8462" spans="1:12" hidden="1" x14ac:dyDescent="0.25">
      <c r="A8462" t="s">
        <v>2633</v>
      </c>
      <c r="B8462" t="s">
        <v>2632</v>
      </c>
      <c r="C8462" t="s">
        <v>2631</v>
      </c>
      <c r="D8462">
        <v>17995.669999999998</v>
      </c>
      <c r="E8462">
        <v>8.6199999999999992</v>
      </c>
      <c r="F8462" t="s">
        <v>2737</v>
      </c>
      <c r="G8462">
        <v>27069318</v>
      </c>
      <c r="H8462" t="s">
        <v>2950</v>
      </c>
      <c r="I8462" s="9">
        <v>43645.832638888889</v>
      </c>
      <c r="J8462" s="8" t="s">
        <v>2737</v>
      </c>
      <c r="K8462">
        <v>270</v>
      </c>
      <c r="L8462">
        <v>786</v>
      </c>
    </row>
    <row r="8463" spans="1:12" hidden="1" x14ac:dyDescent="0.25">
      <c r="A8463" t="s">
        <v>2633</v>
      </c>
      <c r="B8463" t="s">
        <v>2632</v>
      </c>
      <c r="C8463" t="s">
        <v>2631</v>
      </c>
      <c r="D8463">
        <v>17995.669999999998</v>
      </c>
      <c r="E8463">
        <v>11.1</v>
      </c>
      <c r="F8463" t="s">
        <v>2737</v>
      </c>
      <c r="G8463">
        <v>27069215</v>
      </c>
      <c r="H8463" t="s">
        <v>2792</v>
      </c>
      <c r="I8463" s="9">
        <v>43645.832638888889</v>
      </c>
      <c r="J8463" s="8" t="s">
        <v>2737</v>
      </c>
      <c r="K8463">
        <v>270</v>
      </c>
      <c r="L8463">
        <v>786</v>
      </c>
    </row>
    <row r="8464" spans="1:12" hidden="1" x14ac:dyDescent="0.25">
      <c r="A8464" t="s">
        <v>2633</v>
      </c>
      <c r="B8464" t="s">
        <v>2632</v>
      </c>
      <c r="C8464" t="s">
        <v>2631</v>
      </c>
      <c r="D8464">
        <v>17995.669999999998</v>
      </c>
      <c r="E8464">
        <v>11.1</v>
      </c>
      <c r="F8464" t="s">
        <v>2737</v>
      </c>
      <c r="G8464">
        <v>27069215</v>
      </c>
      <c r="H8464" t="s">
        <v>2792</v>
      </c>
      <c r="I8464" s="9">
        <v>43645.832638888889</v>
      </c>
      <c r="J8464" s="8" t="s">
        <v>2737</v>
      </c>
      <c r="K8464">
        <v>270</v>
      </c>
      <c r="L8464">
        <v>786</v>
      </c>
    </row>
    <row r="8465" spans="1:13" hidden="1" x14ac:dyDescent="0.25">
      <c r="A8465" t="s">
        <v>2633</v>
      </c>
      <c r="B8465" t="s">
        <v>2632</v>
      </c>
      <c r="C8465" t="s">
        <v>2631</v>
      </c>
      <c r="D8465">
        <v>17995.669999999998</v>
      </c>
      <c r="E8465">
        <v>118</v>
      </c>
      <c r="F8465" t="s">
        <v>3083</v>
      </c>
      <c r="G8465">
        <v>25021560</v>
      </c>
      <c r="H8465" t="s">
        <v>3084</v>
      </c>
      <c r="I8465" s="9">
        <v>43645.832638888889</v>
      </c>
      <c r="J8465" s="8" t="s">
        <v>2737</v>
      </c>
      <c r="K8465">
        <v>250</v>
      </c>
      <c r="L8465">
        <v>786</v>
      </c>
    </row>
    <row r="8466" spans="1:13" hidden="1" x14ac:dyDescent="0.25">
      <c r="A8466" t="s">
        <v>2633</v>
      </c>
      <c r="B8466" t="s">
        <v>2632</v>
      </c>
      <c r="C8466" t="s">
        <v>2631</v>
      </c>
      <c r="D8466">
        <v>17995.669999999998</v>
      </c>
      <c r="E8466">
        <v>218</v>
      </c>
      <c r="F8466" t="s">
        <v>3259</v>
      </c>
      <c r="G8466">
        <v>25023788</v>
      </c>
      <c r="H8466" t="s">
        <v>3260</v>
      </c>
      <c r="I8466" s="9">
        <v>43645.832638888889</v>
      </c>
      <c r="J8466" s="8" t="s">
        <v>2737</v>
      </c>
      <c r="K8466">
        <v>250</v>
      </c>
      <c r="L8466">
        <v>786</v>
      </c>
    </row>
    <row r="8467" spans="1:13" hidden="1" x14ac:dyDescent="0.25">
      <c r="A8467" t="s">
        <v>2633</v>
      </c>
      <c r="B8467" t="s">
        <v>2632</v>
      </c>
      <c r="C8467" t="s">
        <v>2631</v>
      </c>
      <c r="D8467">
        <v>17995.669999999998</v>
      </c>
      <c r="E8467">
        <v>118</v>
      </c>
      <c r="F8467" t="s">
        <v>3083</v>
      </c>
      <c r="G8467">
        <v>25021560</v>
      </c>
      <c r="H8467" t="s">
        <v>3084</v>
      </c>
      <c r="I8467" s="9">
        <v>43645.832638888889</v>
      </c>
      <c r="J8467" s="8" t="s">
        <v>2737</v>
      </c>
      <c r="K8467">
        <v>250</v>
      </c>
      <c r="L8467">
        <v>786</v>
      </c>
    </row>
    <row r="8468" spans="1:13" hidden="1" x14ac:dyDescent="0.25">
      <c r="A8468" t="s">
        <v>2633</v>
      </c>
      <c r="B8468" t="s">
        <v>2632</v>
      </c>
      <c r="C8468" t="s">
        <v>2631</v>
      </c>
      <c r="D8468">
        <v>17995.669999999998</v>
      </c>
      <c r="E8468">
        <v>218</v>
      </c>
      <c r="F8468" t="s">
        <v>3259</v>
      </c>
      <c r="G8468">
        <v>25023788</v>
      </c>
      <c r="H8468" t="s">
        <v>3260</v>
      </c>
      <c r="I8468" s="9">
        <v>43645.832638888889</v>
      </c>
      <c r="J8468" s="8" t="s">
        <v>2737</v>
      </c>
      <c r="K8468">
        <v>250</v>
      </c>
      <c r="L8468">
        <v>786</v>
      </c>
    </row>
    <row r="8469" spans="1:13" hidden="1" x14ac:dyDescent="0.25">
      <c r="A8469" t="s">
        <v>2633</v>
      </c>
      <c r="B8469" t="s">
        <v>2632</v>
      </c>
      <c r="C8469" t="s">
        <v>2631</v>
      </c>
      <c r="D8469">
        <v>17995.669999999998</v>
      </c>
      <c r="E8469">
        <v>19.16</v>
      </c>
      <c r="F8469" t="s">
        <v>2737</v>
      </c>
      <c r="G8469">
        <v>25824575</v>
      </c>
      <c r="H8469" t="s">
        <v>3017</v>
      </c>
      <c r="I8469" s="9">
        <v>43645.832638888889</v>
      </c>
      <c r="J8469" s="8" t="s">
        <v>2737</v>
      </c>
      <c r="K8469">
        <v>258</v>
      </c>
      <c r="L8469">
        <v>786</v>
      </c>
    </row>
    <row r="8470" spans="1:13" hidden="1" x14ac:dyDescent="0.25">
      <c r="A8470" t="s">
        <v>2633</v>
      </c>
      <c r="B8470" t="s">
        <v>2632</v>
      </c>
      <c r="C8470" t="s">
        <v>2631</v>
      </c>
      <c r="D8470">
        <v>17995.669999999998</v>
      </c>
      <c r="E8470">
        <v>67.86</v>
      </c>
      <c r="F8470" t="s">
        <v>2737</v>
      </c>
      <c r="G8470">
        <v>25024061</v>
      </c>
      <c r="H8470" t="s">
        <v>3133</v>
      </c>
      <c r="I8470" s="9">
        <v>43645.832638888889</v>
      </c>
      <c r="J8470" s="8" t="s">
        <v>2737</v>
      </c>
      <c r="K8470">
        <v>250</v>
      </c>
      <c r="L8470">
        <v>786</v>
      </c>
    </row>
    <row r="8471" spans="1:13" hidden="1" x14ac:dyDescent="0.25">
      <c r="A8471" t="s">
        <v>2633</v>
      </c>
      <c r="B8471" t="s">
        <v>2632</v>
      </c>
      <c r="C8471" t="s">
        <v>2631</v>
      </c>
      <c r="D8471">
        <v>17995.669999999998</v>
      </c>
      <c r="E8471">
        <v>722</v>
      </c>
      <c r="F8471">
        <v>50523</v>
      </c>
      <c r="G8471">
        <v>37050523</v>
      </c>
      <c r="H8471" t="s">
        <v>2850</v>
      </c>
      <c r="I8471" s="9">
        <v>43645.832638888889</v>
      </c>
      <c r="J8471" s="8" t="s">
        <v>2737</v>
      </c>
      <c r="K8471">
        <v>370</v>
      </c>
      <c r="L8471">
        <v>786</v>
      </c>
      <c r="M8471" s="19">
        <v>756</v>
      </c>
    </row>
    <row r="8472" spans="1:13" hidden="1" x14ac:dyDescent="0.25">
      <c r="A8472" t="s">
        <v>2633</v>
      </c>
      <c r="B8472" t="s">
        <v>2632</v>
      </c>
      <c r="C8472" t="s">
        <v>2631</v>
      </c>
      <c r="D8472">
        <v>17995.669999999998</v>
      </c>
      <c r="E8472">
        <v>1200</v>
      </c>
      <c r="F8472">
        <v>50499</v>
      </c>
      <c r="G8472">
        <v>11250499</v>
      </c>
      <c r="H8472" t="s">
        <v>2807</v>
      </c>
      <c r="I8472" s="9">
        <v>43645.832638888889</v>
      </c>
      <c r="J8472" s="8" t="s">
        <v>2737</v>
      </c>
      <c r="K8472">
        <v>112</v>
      </c>
      <c r="L8472">
        <v>786</v>
      </c>
      <c r="M8472" s="19">
        <v>1255</v>
      </c>
    </row>
    <row r="8473" spans="1:13" hidden="1" x14ac:dyDescent="0.25">
      <c r="A8473" t="s">
        <v>2633</v>
      </c>
      <c r="B8473" t="s">
        <v>2632</v>
      </c>
      <c r="C8473" t="s">
        <v>2631</v>
      </c>
      <c r="D8473">
        <v>17995.669999999998</v>
      </c>
      <c r="E8473">
        <v>46</v>
      </c>
      <c r="F8473">
        <v>85025</v>
      </c>
      <c r="G8473">
        <v>30032110</v>
      </c>
      <c r="H8473" t="s">
        <v>2776</v>
      </c>
      <c r="I8473" s="9">
        <v>43645.832638888889</v>
      </c>
      <c r="J8473" s="8" t="s">
        <v>2737</v>
      </c>
      <c r="K8473">
        <v>300</v>
      </c>
      <c r="L8473">
        <v>786</v>
      </c>
      <c r="M8473" s="19">
        <v>49</v>
      </c>
    </row>
    <row r="8474" spans="1:13" hidden="1" x14ac:dyDescent="0.25">
      <c r="A8474" t="s">
        <v>2633</v>
      </c>
      <c r="B8474" t="s">
        <v>2632</v>
      </c>
      <c r="C8474" t="s">
        <v>2631</v>
      </c>
      <c r="D8474">
        <v>17995.669999999998</v>
      </c>
      <c r="E8474">
        <v>15</v>
      </c>
      <c r="F8474">
        <v>32107</v>
      </c>
      <c r="G8474">
        <v>30032107</v>
      </c>
      <c r="H8474" t="s">
        <v>2779</v>
      </c>
      <c r="I8474" s="9">
        <v>43645.832638888889</v>
      </c>
      <c r="J8474" s="8" t="s">
        <v>2737</v>
      </c>
      <c r="K8474">
        <v>300</v>
      </c>
      <c r="L8474">
        <v>786</v>
      </c>
      <c r="M8474" s="19">
        <v>16</v>
      </c>
    </row>
    <row r="8475" spans="1:13" hidden="1" x14ac:dyDescent="0.25">
      <c r="A8475" t="s">
        <v>2633</v>
      </c>
      <c r="B8475" t="s">
        <v>2632</v>
      </c>
      <c r="C8475" t="s">
        <v>2631</v>
      </c>
      <c r="D8475">
        <v>17995.669999999998</v>
      </c>
      <c r="E8475">
        <v>6.36</v>
      </c>
      <c r="F8475" t="s">
        <v>2737</v>
      </c>
      <c r="G8475">
        <v>25815119</v>
      </c>
      <c r="H8475" t="s">
        <v>3261</v>
      </c>
      <c r="I8475" s="9">
        <v>43645.832638888889</v>
      </c>
      <c r="J8475" s="8" t="s">
        <v>2737</v>
      </c>
      <c r="K8475">
        <v>258</v>
      </c>
      <c r="L8475">
        <v>786</v>
      </c>
    </row>
    <row r="8476" spans="1:13" hidden="1" x14ac:dyDescent="0.25">
      <c r="A8476" t="s">
        <v>2633</v>
      </c>
      <c r="B8476" t="s">
        <v>2632</v>
      </c>
      <c r="C8476" t="s">
        <v>2631</v>
      </c>
      <c r="D8476">
        <v>17995.669999999998</v>
      </c>
      <c r="E8476">
        <v>10.53</v>
      </c>
      <c r="F8476" t="s">
        <v>2737</v>
      </c>
      <c r="G8476">
        <v>27013394</v>
      </c>
      <c r="H8476" t="s">
        <v>2789</v>
      </c>
      <c r="I8476" s="9">
        <v>43645.832638888889</v>
      </c>
      <c r="J8476" s="8" t="s">
        <v>2737</v>
      </c>
      <c r="K8476">
        <v>270</v>
      </c>
      <c r="L8476">
        <v>786</v>
      </c>
    </row>
    <row r="8477" spans="1:13" hidden="1" x14ac:dyDescent="0.25">
      <c r="A8477" t="s">
        <v>2633</v>
      </c>
      <c r="B8477" t="s">
        <v>2632</v>
      </c>
      <c r="C8477" t="s">
        <v>2631</v>
      </c>
      <c r="D8477">
        <v>17995.669999999998</v>
      </c>
      <c r="E8477">
        <v>11.59</v>
      </c>
      <c r="F8477" t="s">
        <v>2737</v>
      </c>
      <c r="G8477">
        <v>27069212</v>
      </c>
      <c r="H8477" t="s">
        <v>2754</v>
      </c>
      <c r="I8477" s="9">
        <v>43645.832638888889</v>
      </c>
      <c r="J8477" s="8" t="s">
        <v>2737</v>
      </c>
      <c r="K8477">
        <v>270</v>
      </c>
      <c r="L8477">
        <v>786</v>
      </c>
    </row>
    <row r="8478" spans="1:13" hidden="1" x14ac:dyDescent="0.25">
      <c r="A8478" t="s">
        <v>2633</v>
      </c>
      <c r="B8478" t="s">
        <v>2632</v>
      </c>
      <c r="C8478" t="s">
        <v>2631</v>
      </c>
      <c r="D8478">
        <v>17995.669999999998</v>
      </c>
      <c r="E8478">
        <v>10.46</v>
      </c>
      <c r="F8478" t="s">
        <v>2752</v>
      </c>
      <c r="G8478">
        <v>27038238</v>
      </c>
      <c r="H8478" t="s">
        <v>2753</v>
      </c>
      <c r="I8478" s="9">
        <v>43645.832638888889</v>
      </c>
      <c r="J8478" s="8" t="s">
        <v>2737</v>
      </c>
      <c r="K8478">
        <v>270</v>
      </c>
      <c r="L8478">
        <v>786</v>
      </c>
    </row>
    <row r="8479" spans="1:13" hidden="1" x14ac:dyDescent="0.25">
      <c r="A8479" t="s">
        <v>2633</v>
      </c>
      <c r="B8479" t="s">
        <v>2632</v>
      </c>
      <c r="C8479" t="s">
        <v>2631</v>
      </c>
      <c r="D8479">
        <v>17995.669999999998</v>
      </c>
      <c r="E8479">
        <v>22.78</v>
      </c>
      <c r="F8479" t="s">
        <v>2737</v>
      </c>
      <c r="G8479">
        <v>27013399</v>
      </c>
      <c r="H8479" t="s">
        <v>2739</v>
      </c>
      <c r="I8479" s="9">
        <v>43645.832638888889</v>
      </c>
      <c r="J8479" s="8" t="s">
        <v>2737</v>
      </c>
      <c r="K8479">
        <v>270</v>
      </c>
      <c r="L8479">
        <v>786</v>
      </c>
    </row>
    <row r="8480" spans="1:13" hidden="1" x14ac:dyDescent="0.25">
      <c r="A8480" t="s">
        <v>2633</v>
      </c>
      <c r="B8480" t="s">
        <v>2632</v>
      </c>
      <c r="C8480" t="s">
        <v>2631</v>
      </c>
      <c r="D8480">
        <v>17995.669999999998</v>
      </c>
      <c r="E8480">
        <v>-22.78</v>
      </c>
      <c r="F8480" t="s">
        <v>2737</v>
      </c>
      <c r="G8480">
        <v>27013399</v>
      </c>
      <c r="H8480" t="s">
        <v>2739</v>
      </c>
      <c r="I8480" s="9">
        <v>43645.832638888889</v>
      </c>
      <c r="J8480" s="8" t="s">
        <v>2737</v>
      </c>
      <c r="K8480">
        <v>270</v>
      </c>
      <c r="L8480">
        <v>786</v>
      </c>
    </row>
    <row r="8481" spans="1:12" hidden="1" x14ac:dyDescent="0.25">
      <c r="A8481" t="s">
        <v>2633</v>
      </c>
      <c r="B8481" t="s">
        <v>2632</v>
      </c>
      <c r="C8481" t="s">
        <v>2631</v>
      </c>
      <c r="D8481">
        <v>17995.669999999998</v>
      </c>
      <c r="E8481">
        <v>-8.51</v>
      </c>
      <c r="F8481" t="s">
        <v>2737</v>
      </c>
      <c r="G8481">
        <v>27069171</v>
      </c>
      <c r="H8481" t="s">
        <v>2809</v>
      </c>
      <c r="I8481" s="9">
        <v>43645.832638888889</v>
      </c>
      <c r="J8481" s="8" t="s">
        <v>2737</v>
      </c>
      <c r="K8481">
        <v>270</v>
      </c>
      <c r="L8481">
        <v>786</v>
      </c>
    </row>
    <row r="8482" spans="1:12" hidden="1" x14ac:dyDescent="0.25">
      <c r="A8482" t="s">
        <v>2633</v>
      </c>
      <c r="B8482" t="s">
        <v>2632</v>
      </c>
      <c r="C8482" t="s">
        <v>2631</v>
      </c>
      <c r="D8482">
        <v>17995.669999999998</v>
      </c>
      <c r="E8482">
        <v>-8.51</v>
      </c>
      <c r="F8482" t="s">
        <v>2737</v>
      </c>
      <c r="G8482">
        <v>27069171</v>
      </c>
      <c r="H8482" t="s">
        <v>2809</v>
      </c>
      <c r="I8482" s="9">
        <v>43645.832638888889</v>
      </c>
      <c r="J8482" s="8" t="s">
        <v>2737</v>
      </c>
      <c r="K8482">
        <v>270</v>
      </c>
      <c r="L8482">
        <v>786</v>
      </c>
    </row>
    <row r="8483" spans="1:12" hidden="1" x14ac:dyDescent="0.25">
      <c r="A8483" t="s">
        <v>2633</v>
      </c>
      <c r="B8483" t="s">
        <v>2632</v>
      </c>
      <c r="C8483" t="s">
        <v>2631</v>
      </c>
      <c r="D8483">
        <v>17995.669999999998</v>
      </c>
      <c r="E8483">
        <v>-118.81</v>
      </c>
      <c r="F8483" t="s">
        <v>2737</v>
      </c>
      <c r="G8483">
        <v>27250540</v>
      </c>
      <c r="H8483" t="s">
        <v>2817</v>
      </c>
      <c r="I8483" s="9">
        <v>43645.832638888889</v>
      </c>
      <c r="J8483" s="8" t="s">
        <v>2737</v>
      </c>
      <c r="K8483">
        <v>272</v>
      </c>
      <c r="L8483">
        <v>786</v>
      </c>
    </row>
    <row r="8484" spans="1:12" hidden="1" x14ac:dyDescent="0.25">
      <c r="A8484" t="s">
        <v>2633</v>
      </c>
      <c r="B8484" t="s">
        <v>2632</v>
      </c>
      <c r="C8484" t="s">
        <v>2631</v>
      </c>
      <c r="D8484">
        <v>17995.669999999998</v>
      </c>
      <c r="E8484">
        <v>-13.89</v>
      </c>
      <c r="F8484" t="s">
        <v>2737</v>
      </c>
      <c r="G8484">
        <v>27250507</v>
      </c>
      <c r="H8484" t="s">
        <v>2815</v>
      </c>
      <c r="I8484" s="9">
        <v>43645.832638888889</v>
      </c>
      <c r="J8484" s="8" t="s">
        <v>2737</v>
      </c>
      <c r="K8484">
        <v>272</v>
      </c>
      <c r="L8484">
        <v>786</v>
      </c>
    </row>
    <row r="8485" spans="1:12" hidden="1" x14ac:dyDescent="0.25">
      <c r="A8485" t="s">
        <v>2633</v>
      </c>
      <c r="B8485" t="s">
        <v>2632</v>
      </c>
      <c r="C8485" t="s">
        <v>2631</v>
      </c>
      <c r="D8485">
        <v>17995.669999999998</v>
      </c>
      <c r="E8485">
        <v>-9.4</v>
      </c>
      <c r="F8485" t="s">
        <v>2737</v>
      </c>
      <c r="G8485">
        <v>27069512</v>
      </c>
      <c r="H8485" t="s">
        <v>2822</v>
      </c>
      <c r="I8485" s="9">
        <v>43645.832638888889</v>
      </c>
      <c r="J8485" s="8" t="s">
        <v>2737</v>
      </c>
      <c r="K8485">
        <v>270</v>
      </c>
      <c r="L8485">
        <v>786</v>
      </c>
    </row>
    <row r="8486" spans="1:12" hidden="1" x14ac:dyDescent="0.25">
      <c r="A8486" t="s">
        <v>2633</v>
      </c>
      <c r="B8486" t="s">
        <v>2632</v>
      </c>
      <c r="C8486" t="s">
        <v>2631</v>
      </c>
      <c r="D8486">
        <v>17995.669999999998</v>
      </c>
      <c r="E8486">
        <v>-5.46</v>
      </c>
      <c r="F8486" t="s">
        <v>2737</v>
      </c>
      <c r="G8486">
        <v>27210100</v>
      </c>
      <c r="H8486" t="s">
        <v>2750</v>
      </c>
      <c r="I8486" s="9">
        <v>43645.832638888889</v>
      </c>
      <c r="J8486" s="8" t="s">
        <v>2737</v>
      </c>
      <c r="K8486">
        <v>272</v>
      </c>
      <c r="L8486">
        <v>786</v>
      </c>
    </row>
    <row r="8487" spans="1:12" hidden="1" x14ac:dyDescent="0.25">
      <c r="A8487" t="s">
        <v>2633</v>
      </c>
      <c r="B8487" t="s">
        <v>2632</v>
      </c>
      <c r="C8487" t="s">
        <v>2631</v>
      </c>
      <c r="D8487">
        <v>17995.669999999998</v>
      </c>
      <c r="E8487">
        <v>-5.46</v>
      </c>
      <c r="F8487" t="s">
        <v>2737</v>
      </c>
      <c r="G8487">
        <v>27210100</v>
      </c>
      <c r="H8487" t="s">
        <v>2750</v>
      </c>
      <c r="I8487" s="9">
        <v>43645.832638888889</v>
      </c>
      <c r="J8487" s="8" t="s">
        <v>2737</v>
      </c>
      <c r="K8487">
        <v>272</v>
      </c>
      <c r="L8487">
        <v>786</v>
      </c>
    </row>
    <row r="8488" spans="1:12" hidden="1" x14ac:dyDescent="0.25">
      <c r="A8488" t="s">
        <v>2633</v>
      </c>
      <c r="B8488" t="s">
        <v>2632</v>
      </c>
      <c r="C8488" t="s">
        <v>2631</v>
      </c>
      <c r="D8488">
        <v>17995.669999999998</v>
      </c>
      <c r="E8488">
        <v>-6.74</v>
      </c>
      <c r="F8488" t="s">
        <v>2737</v>
      </c>
      <c r="G8488">
        <v>27210100</v>
      </c>
      <c r="H8488" t="s">
        <v>2750</v>
      </c>
      <c r="I8488" s="9">
        <v>43645.832638888889</v>
      </c>
      <c r="J8488" s="8" t="s">
        <v>2737</v>
      </c>
      <c r="K8488">
        <v>272</v>
      </c>
      <c r="L8488">
        <v>786</v>
      </c>
    </row>
    <row r="8489" spans="1:12" hidden="1" x14ac:dyDescent="0.25">
      <c r="A8489" t="s">
        <v>2633</v>
      </c>
      <c r="B8489" t="s">
        <v>2632</v>
      </c>
      <c r="C8489" t="s">
        <v>2631</v>
      </c>
      <c r="D8489">
        <v>17995.669999999998</v>
      </c>
      <c r="E8489">
        <v>-6.74</v>
      </c>
      <c r="F8489" t="s">
        <v>2737</v>
      </c>
      <c r="G8489">
        <v>27210100</v>
      </c>
      <c r="H8489" t="s">
        <v>2750</v>
      </c>
      <c r="I8489" s="9">
        <v>43645.832638888889</v>
      </c>
      <c r="J8489" s="8" t="s">
        <v>2737</v>
      </c>
      <c r="K8489">
        <v>272</v>
      </c>
      <c r="L8489">
        <v>786</v>
      </c>
    </row>
    <row r="8490" spans="1:12" hidden="1" x14ac:dyDescent="0.25">
      <c r="A8490" t="s">
        <v>2633</v>
      </c>
      <c r="B8490" t="s">
        <v>2632</v>
      </c>
      <c r="C8490" t="s">
        <v>2631</v>
      </c>
      <c r="D8490">
        <v>17995.669999999998</v>
      </c>
      <c r="E8490">
        <v>-11.02</v>
      </c>
      <c r="F8490" t="s">
        <v>2737</v>
      </c>
      <c r="G8490">
        <v>27210100</v>
      </c>
      <c r="H8490" t="s">
        <v>2750</v>
      </c>
      <c r="I8490" s="9">
        <v>43645.832638888889</v>
      </c>
      <c r="J8490" s="8" t="s">
        <v>2737</v>
      </c>
      <c r="K8490">
        <v>272</v>
      </c>
      <c r="L8490">
        <v>786</v>
      </c>
    </row>
    <row r="8491" spans="1:12" hidden="1" x14ac:dyDescent="0.25">
      <c r="A8491" t="s">
        <v>2633</v>
      </c>
      <c r="B8491" t="s">
        <v>2632</v>
      </c>
      <c r="C8491" t="s">
        <v>2631</v>
      </c>
      <c r="D8491">
        <v>17995.669999999998</v>
      </c>
      <c r="E8491">
        <v>-11.02</v>
      </c>
      <c r="F8491" t="s">
        <v>2737</v>
      </c>
      <c r="G8491">
        <v>27210100</v>
      </c>
      <c r="H8491" t="s">
        <v>2750</v>
      </c>
      <c r="I8491" s="9">
        <v>43645.832638888889</v>
      </c>
      <c r="J8491" s="8" t="s">
        <v>2737</v>
      </c>
      <c r="K8491">
        <v>272</v>
      </c>
      <c r="L8491">
        <v>786</v>
      </c>
    </row>
    <row r="8492" spans="1:12" hidden="1" x14ac:dyDescent="0.25">
      <c r="A8492" t="s">
        <v>2633</v>
      </c>
      <c r="B8492" t="s">
        <v>2632</v>
      </c>
      <c r="C8492" t="s">
        <v>2631</v>
      </c>
      <c r="D8492">
        <v>17995.669999999998</v>
      </c>
      <c r="E8492">
        <v>10.28</v>
      </c>
      <c r="F8492" t="s">
        <v>2737</v>
      </c>
      <c r="G8492">
        <v>27069254</v>
      </c>
      <c r="H8492" t="s">
        <v>2837</v>
      </c>
      <c r="I8492" s="9">
        <v>43645.832638888889</v>
      </c>
      <c r="J8492" s="8" t="s">
        <v>2737</v>
      </c>
      <c r="K8492">
        <v>270</v>
      </c>
      <c r="L8492">
        <v>786</v>
      </c>
    </row>
    <row r="8493" spans="1:12" hidden="1" x14ac:dyDescent="0.25">
      <c r="A8493" t="s">
        <v>2633</v>
      </c>
      <c r="B8493" t="s">
        <v>2632</v>
      </c>
      <c r="C8493" t="s">
        <v>2631</v>
      </c>
      <c r="D8493">
        <v>17995.669999999998</v>
      </c>
      <c r="E8493">
        <v>11.02</v>
      </c>
      <c r="F8493" t="s">
        <v>2737</v>
      </c>
      <c r="G8493">
        <v>27210100</v>
      </c>
      <c r="H8493" t="s">
        <v>2750</v>
      </c>
      <c r="I8493" s="9">
        <v>43645.832638888889</v>
      </c>
      <c r="J8493" s="8" t="s">
        <v>2737</v>
      </c>
      <c r="K8493">
        <v>272</v>
      </c>
      <c r="L8493">
        <v>786</v>
      </c>
    </row>
    <row r="8494" spans="1:12" hidden="1" x14ac:dyDescent="0.25">
      <c r="A8494" t="s">
        <v>2633</v>
      </c>
      <c r="B8494" t="s">
        <v>2632</v>
      </c>
      <c r="C8494" t="s">
        <v>2631</v>
      </c>
      <c r="D8494">
        <v>17995.669999999998</v>
      </c>
      <c r="E8494">
        <v>7.49</v>
      </c>
      <c r="F8494" t="s">
        <v>2737</v>
      </c>
      <c r="G8494">
        <v>27210100</v>
      </c>
      <c r="H8494" t="s">
        <v>2750</v>
      </c>
      <c r="I8494" s="9">
        <v>43645.832638888889</v>
      </c>
      <c r="J8494" s="8" t="s">
        <v>2737</v>
      </c>
      <c r="K8494">
        <v>272</v>
      </c>
      <c r="L8494">
        <v>786</v>
      </c>
    </row>
    <row r="8495" spans="1:12" hidden="1" x14ac:dyDescent="0.25">
      <c r="A8495" t="s">
        <v>2633</v>
      </c>
      <c r="B8495" t="s">
        <v>2632</v>
      </c>
      <c r="C8495" t="s">
        <v>2631</v>
      </c>
      <c r="D8495">
        <v>17995.669999999998</v>
      </c>
      <c r="E8495">
        <v>6.64</v>
      </c>
      <c r="F8495" t="s">
        <v>2737</v>
      </c>
      <c r="G8495">
        <v>27210100</v>
      </c>
      <c r="H8495" t="s">
        <v>2750</v>
      </c>
      <c r="I8495" s="9">
        <v>43645.832638888889</v>
      </c>
      <c r="J8495" s="8" t="s">
        <v>2737</v>
      </c>
      <c r="K8495">
        <v>272</v>
      </c>
      <c r="L8495">
        <v>786</v>
      </c>
    </row>
    <row r="8496" spans="1:12" hidden="1" x14ac:dyDescent="0.25">
      <c r="A8496" t="s">
        <v>2494</v>
      </c>
      <c r="B8496" t="s">
        <v>2493</v>
      </c>
      <c r="C8496" t="s">
        <v>2492</v>
      </c>
      <c r="D8496">
        <v>14685.53</v>
      </c>
      <c r="E8496">
        <v>9.4</v>
      </c>
      <c r="F8496" t="s">
        <v>2737</v>
      </c>
      <c r="G8496">
        <v>27269137</v>
      </c>
      <c r="H8496" t="s">
        <v>2995</v>
      </c>
      <c r="I8496" t="s">
        <v>2737</v>
      </c>
      <c r="J8496" s="8">
        <v>43990.25</v>
      </c>
      <c r="K8496">
        <v>272</v>
      </c>
      <c r="L8496">
        <v>49505</v>
      </c>
    </row>
    <row r="8497" spans="1:12" hidden="1" x14ac:dyDescent="0.25">
      <c r="A8497" t="s">
        <v>2494</v>
      </c>
      <c r="B8497" t="s">
        <v>2493</v>
      </c>
      <c r="C8497" t="s">
        <v>2492</v>
      </c>
      <c r="D8497">
        <v>14685.53</v>
      </c>
      <c r="E8497">
        <v>7.25</v>
      </c>
      <c r="F8497" t="s">
        <v>2737</v>
      </c>
      <c r="G8497">
        <v>27069291</v>
      </c>
      <c r="H8497" t="s">
        <v>2838</v>
      </c>
      <c r="I8497" t="s">
        <v>2737</v>
      </c>
      <c r="J8497" s="8">
        <v>43990.25</v>
      </c>
      <c r="K8497">
        <v>270</v>
      </c>
      <c r="L8497">
        <v>49505</v>
      </c>
    </row>
    <row r="8498" spans="1:12" hidden="1" x14ac:dyDescent="0.25">
      <c r="A8498" t="s">
        <v>2494</v>
      </c>
      <c r="B8498" t="s">
        <v>2493</v>
      </c>
      <c r="C8498" t="s">
        <v>2492</v>
      </c>
      <c r="D8498">
        <v>14685.53</v>
      </c>
      <c r="E8498">
        <v>7.68</v>
      </c>
      <c r="F8498" t="s">
        <v>2737</v>
      </c>
      <c r="G8498">
        <v>27069276</v>
      </c>
      <c r="H8498" t="s">
        <v>2813</v>
      </c>
      <c r="I8498" t="s">
        <v>2737</v>
      </c>
      <c r="J8498" s="8">
        <v>43990.25</v>
      </c>
      <c r="K8498">
        <v>270</v>
      </c>
      <c r="L8498">
        <v>49505</v>
      </c>
    </row>
    <row r="8499" spans="1:12" hidden="1" x14ac:dyDescent="0.25">
      <c r="A8499" t="s">
        <v>2494</v>
      </c>
      <c r="B8499" t="s">
        <v>2493</v>
      </c>
      <c r="C8499" t="s">
        <v>2492</v>
      </c>
      <c r="D8499">
        <v>14685.53</v>
      </c>
      <c r="E8499">
        <v>5.79</v>
      </c>
      <c r="F8499" t="s">
        <v>2737</v>
      </c>
      <c r="G8499">
        <v>27210100</v>
      </c>
      <c r="H8499" t="s">
        <v>2750</v>
      </c>
      <c r="I8499" t="s">
        <v>2737</v>
      </c>
      <c r="J8499" s="8">
        <v>43990.25</v>
      </c>
      <c r="K8499">
        <v>272</v>
      </c>
      <c r="L8499">
        <v>49505</v>
      </c>
    </row>
    <row r="8500" spans="1:12" hidden="1" x14ac:dyDescent="0.25">
      <c r="A8500" t="s">
        <v>2494</v>
      </c>
      <c r="B8500" t="s">
        <v>2493</v>
      </c>
      <c r="C8500" t="s">
        <v>2492</v>
      </c>
      <c r="D8500">
        <v>14685.53</v>
      </c>
      <c r="E8500">
        <v>44.68</v>
      </c>
      <c r="F8500">
        <v>38295</v>
      </c>
      <c r="G8500">
        <v>27038295</v>
      </c>
      <c r="H8500" t="s">
        <v>3144</v>
      </c>
      <c r="I8500" t="s">
        <v>2737</v>
      </c>
      <c r="J8500" s="8">
        <v>43990.25</v>
      </c>
      <c r="K8500">
        <v>270</v>
      </c>
      <c r="L8500">
        <v>49505</v>
      </c>
    </row>
    <row r="8501" spans="1:12" hidden="1" x14ac:dyDescent="0.25">
      <c r="A8501" t="s">
        <v>2494</v>
      </c>
      <c r="B8501" t="s">
        <v>2493</v>
      </c>
      <c r="C8501" t="s">
        <v>2492</v>
      </c>
      <c r="D8501">
        <v>14685.53</v>
      </c>
      <c r="E8501">
        <v>5.46</v>
      </c>
      <c r="F8501" t="s">
        <v>2737</v>
      </c>
      <c r="G8501">
        <v>27210100</v>
      </c>
      <c r="H8501" t="s">
        <v>2750</v>
      </c>
      <c r="I8501" t="s">
        <v>2737</v>
      </c>
      <c r="J8501" s="8">
        <v>43990.25</v>
      </c>
      <c r="K8501">
        <v>272</v>
      </c>
      <c r="L8501">
        <v>49505</v>
      </c>
    </row>
    <row r="8502" spans="1:12" hidden="1" x14ac:dyDescent="0.25">
      <c r="A8502" t="s">
        <v>2494</v>
      </c>
      <c r="B8502" t="s">
        <v>2493</v>
      </c>
      <c r="C8502" t="s">
        <v>2492</v>
      </c>
      <c r="D8502">
        <v>14685.53</v>
      </c>
      <c r="E8502">
        <v>10.93</v>
      </c>
      <c r="F8502" t="s">
        <v>2737</v>
      </c>
      <c r="G8502">
        <v>27210100</v>
      </c>
      <c r="H8502" t="s">
        <v>2750</v>
      </c>
      <c r="I8502" t="s">
        <v>2737</v>
      </c>
      <c r="J8502" s="8">
        <v>43990.25</v>
      </c>
      <c r="K8502">
        <v>272</v>
      </c>
      <c r="L8502">
        <v>49505</v>
      </c>
    </row>
    <row r="8503" spans="1:12" hidden="1" x14ac:dyDescent="0.25">
      <c r="A8503" t="s">
        <v>2494</v>
      </c>
      <c r="B8503" t="s">
        <v>2493</v>
      </c>
      <c r="C8503" t="s">
        <v>2492</v>
      </c>
      <c r="D8503">
        <v>14685.53</v>
      </c>
      <c r="E8503">
        <v>5.46</v>
      </c>
      <c r="F8503" t="s">
        <v>2737</v>
      </c>
      <c r="G8503">
        <v>27210100</v>
      </c>
      <c r="H8503" t="s">
        <v>2750</v>
      </c>
      <c r="I8503" t="s">
        <v>2737</v>
      </c>
      <c r="J8503" s="8">
        <v>43990.25</v>
      </c>
      <c r="K8503">
        <v>272</v>
      </c>
      <c r="L8503">
        <v>49505</v>
      </c>
    </row>
    <row r="8504" spans="1:12" hidden="1" x14ac:dyDescent="0.25">
      <c r="A8504" t="s">
        <v>2494</v>
      </c>
      <c r="B8504" t="s">
        <v>2493</v>
      </c>
      <c r="C8504" t="s">
        <v>2492</v>
      </c>
      <c r="D8504">
        <v>14685.53</v>
      </c>
      <c r="E8504">
        <v>181.88</v>
      </c>
      <c r="F8504" t="s">
        <v>3208</v>
      </c>
      <c r="G8504">
        <v>27820090</v>
      </c>
      <c r="H8504" t="s">
        <v>3209</v>
      </c>
      <c r="I8504" t="s">
        <v>2737</v>
      </c>
      <c r="J8504" s="8">
        <v>43990.25</v>
      </c>
      <c r="K8504">
        <v>278</v>
      </c>
      <c r="L8504">
        <v>49505</v>
      </c>
    </row>
    <row r="8505" spans="1:12" hidden="1" x14ac:dyDescent="0.25">
      <c r="A8505" t="s">
        <v>2494</v>
      </c>
      <c r="B8505" t="s">
        <v>2493</v>
      </c>
      <c r="C8505" t="s">
        <v>2492</v>
      </c>
      <c r="D8505">
        <v>14685.53</v>
      </c>
      <c r="E8505">
        <v>-181.88</v>
      </c>
      <c r="F8505" t="s">
        <v>3208</v>
      </c>
      <c r="G8505">
        <v>27820090</v>
      </c>
      <c r="H8505" t="s">
        <v>3209</v>
      </c>
      <c r="I8505" t="s">
        <v>2737</v>
      </c>
      <c r="J8505" s="8">
        <v>43990.25</v>
      </c>
      <c r="K8505">
        <v>278</v>
      </c>
      <c r="L8505">
        <v>49505</v>
      </c>
    </row>
    <row r="8506" spans="1:12" hidden="1" x14ac:dyDescent="0.25">
      <c r="A8506" t="s">
        <v>2494</v>
      </c>
      <c r="B8506" t="s">
        <v>2493</v>
      </c>
      <c r="C8506" t="s">
        <v>2492</v>
      </c>
      <c r="D8506">
        <v>14685.53</v>
      </c>
      <c r="E8506">
        <v>12.95</v>
      </c>
      <c r="F8506" t="s">
        <v>2737</v>
      </c>
      <c r="G8506">
        <v>27101000</v>
      </c>
      <c r="H8506" t="s">
        <v>2956</v>
      </c>
      <c r="I8506" t="s">
        <v>2737</v>
      </c>
      <c r="J8506" s="8">
        <v>43990.25</v>
      </c>
      <c r="K8506">
        <v>271</v>
      </c>
      <c r="L8506">
        <v>49505</v>
      </c>
    </row>
    <row r="8507" spans="1:12" hidden="1" x14ac:dyDescent="0.25">
      <c r="A8507" t="s">
        <v>2494</v>
      </c>
      <c r="B8507" t="s">
        <v>2493</v>
      </c>
      <c r="C8507" t="s">
        <v>2492</v>
      </c>
      <c r="D8507">
        <v>14685.53</v>
      </c>
      <c r="E8507">
        <v>102.2</v>
      </c>
      <c r="F8507" t="s">
        <v>2737</v>
      </c>
      <c r="G8507">
        <v>27210100</v>
      </c>
      <c r="H8507" t="s">
        <v>2750</v>
      </c>
      <c r="I8507" t="s">
        <v>2737</v>
      </c>
      <c r="J8507" s="8">
        <v>43990.25</v>
      </c>
      <c r="K8507">
        <v>272</v>
      </c>
      <c r="L8507">
        <v>49505</v>
      </c>
    </row>
    <row r="8508" spans="1:12" hidden="1" x14ac:dyDescent="0.25">
      <c r="A8508" t="s">
        <v>2494</v>
      </c>
      <c r="B8508" t="s">
        <v>2493</v>
      </c>
      <c r="C8508" t="s">
        <v>2492</v>
      </c>
      <c r="D8508">
        <v>14685.53</v>
      </c>
      <c r="E8508">
        <v>46.77</v>
      </c>
      <c r="F8508">
        <v>13031</v>
      </c>
      <c r="G8508">
        <v>27013031</v>
      </c>
      <c r="H8508" t="s">
        <v>3149</v>
      </c>
      <c r="I8508" t="s">
        <v>2737</v>
      </c>
      <c r="J8508" s="8">
        <v>43990.25</v>
      </c>
      <c r="K8508">
        <v>270</v>
      </c>
      <c r="L8508">
        <v>49505</v>
      </c>
    </row>
    <row r="8509" spans="1:12" hidden="1" x14ac:dyDescent="0.25">
      <c r="A8509" t="s">
        <v>2494</v>
      </c>
      <c r="B8509" t="s">
        <v>2493</v>
      </c>
      <c r="C8509" t="s">
        <v>2492</v>
      </c>
      <c r="D8509">
        <v>14685.53</v>
      </c>
      <c r="E8509">
        <v>5.84</v>
      </c>
      <c r="F8509" t="s">
        <v>2737</v>
      </c>
      <c r="G8509">
        <v>27217032</v>
      </c>
      <c r="H8509" t="s">
        <v>3210</v>
      </c>
      <c r="I8509" t="s">
        <v>2737</v>
      </c>
      <c r="J8509" s="8">
        <v>43990.25</v>
      </c>
      <c r="K8509">
        <v>272</v>
      </c>
      <c r="L8509">
        <v>49505</v>
      </c>
    </row>
    <row r="8510" spans="1:12" hidden="1" x14ac:dyDescent="0.25">
      <c r="A8510" t="s">
        <v>2494</v>
      </c>
      <c r="B8510" t="s">
        <v>2493</v>
      </c>
      <c r="C8510" t="s">
        <v>2492</v>
      </c>
      <c r="D8510">
        <v>14685.53</v>
      </c>
      <c r="E8510">
        <v>22.61</v>
      </c>
      <c r="F8510" t="s">
        <v>2752</v>
      </c>
      <c r="G8510">
        <v>27038238</v>
      </c>
      <c r="H8510" t="s">
        <v>2753</v>
      </c>
      <c r="I8510" t="s">
        <v>2737</v>
      </c>
      <c r="J8510" s="8">
        <v>43990.25</v>
      </c>
      <c r="K8510">
        <v>270</v>
      </c>
      <c r="L8510">
        <v>49505</v>
      </c>
    </row>
    <row r="8511" spans="1:12" hidden="1" x14ac:dyDescent="0.25">
      <c r="A8511" t="s">
        <v>2494</v>
      </c>
      <c r="B8511" t="s">
        <v>2493</v>
      </c>
      <c r="C8511" t="s">
        <v>2492</v>
      </c>
      <c r="D8511">
        <v>14685.53</v>
      </c>
      <c r="E8511">
        <v>11.59</v>
      </c>
      <c r="F8511" t="s">
        <v>2737</v>
      </c>
      <c r="G8511">
        <v>27069212</v>
      </c>
      <c r="H8511" t="s">
        <v>2754</v>
      </c>
      <c r="I8511" t="s">
        <v>2737</v>
      </c>
      <c r="J8511" s="8">
        <v>43990.25</v>
      </c>
      <c r="K8511">
        <v>270</v>
      </c>
      <c r="L8511">
        <v>49505</v>
      </c>
    </row>
    <row r="8512" spans="1:12" hidden="1" x14ac:dyDescent="0.25">
      <c r="A8512" t="s">
        <v>2494</v>
      </c>
      <c r="B8512" t="s">
        <v>2493</v>
      </c>
      <c r="C8512" t="s">
        <v>2492</v>
      </c>
      <c r="D8512">
        <v>14685.53</v>
      </c>
      <c r="E8512">
        <v>6.12</v>
      </c>
      <c r="F8512" t="s">
        <v>2737</v>
      </c>
      <c r="G8512">
        <v>27013394</v>
      </c>
      <c r="H8512" t="s">
        <v>2789</v>
      </c>
      <c r="I8512" t="s">
        <v>2737</v>
      </c>
      <c r="J8512" s="8">
        <v>43990.25</v>
      </c>
      <c r="K8512">
        <v>270</v>
      </c>
      <c r="L8512">
        <v>49505</v>
      </c>
    </row>
    <row r="8513" spans="1:12" hidden="1" x14ac:dyDescent="0.25">
      <c r="A8513" t="s">
        <v>2494</v>
      </c>
      <c r="B8513" t="s">
        <v>2493</v>
      </c>
      <c r="C8513" t="s">
        <v>2492</v>
      </c>
      <c r="D8513">
        <v>14685.53</v>
      </c>
      <c r="E8513">
        <v>7.35</v>
      </c>
      <c r="F8513" t="s">
        <v>2737</v>
      </c>
      <c r="G8513">
        <v>27013393</v>
      </c>
      <c r="H8513" t="s">
        <v>2834</v>
      </c>
      <c r="I8513" t="s">
        <v>2737</v>
      </c>
      <c r="J8513" s="8">
        <v>43990.25</v>
      </c>
      <c r="K8513">
        <v>270</v>
      </c>
      <c r="L8513">
        <v>49505</v>
      </c>
    </row>
    <row r="8514" spans="1:12" hidden="1" x14ac:dyDescent="0.25">
      <c r="A8514" t="s">
        <v>2494</v>
      </c>
      <c r="B8514" t="s">
        <v>2493</v>
      </c>
      <c r="C8514" t="s">
        <v>2492</v>
      </c>
      <c r="D8514">
        <v>14685.53</v>
      </c>
      <c r="E8514">
        <v>21.19</v>
      </c>
      <c r="F8514" t="s">
        <v>2737</v>
      </c>
      <c r="G8514">
        <v>27013399</v>
      </c>
      <c r="H8514" t="s">
        <v>2739</v>
      </c>
      <c r="I8514" t="s">
        <v>2737</v>
      </c>
      <c r="J8514" s="8">
        <v>43990.25</v>
      </c>
      <c r="K8514">
        <v>270</v>
      </c>
      <c r="L8514">
        <v>49505</v>
      </c>
    </row>
    <row r="8515" spans="1:12" hidden="1" x14ac:dyDescent="0.25">
      <c r="A8515" t="s">
        <v>2494</v>
      </c>
      <c r="B8515" t="s">
        <v>2493</v>
      </c>
      <c r="C8515" t="s">
        <v>2492</v>
      </c>
      <c r="D8515">
        <v>14685.53</v>
      </c>
      <c r="E8515">
        <v>10.97</v>
      </c>
      <c r="F8515" t="s">
        <v>2737</v>
      </c>
      <c r="G8515">
        <v>27280043</v>
      </c>
      <c r="H8515" t="s">
        <v>2740</v>
      </c>
      <c r="I8515" t="s">
        <v>2737</v>
      </c>
      <c r="J8515" s="8">
        <v>43990.25</v>
      </c>
      <c r="K8515">
        <v>272</v>
      </c>
      <c r="L8515">
        <v>49505</v>
      </c>
    </row>
    <row r="8516" spans="1:12" hidden="1" x14ac:dyDescent="0.25">
      <c r="A8516" t="s">
        <v>2494</v>
      </c>
      <c r="B8516" t="s">
        <v>2493</v>
      </c>
      <c r="C8516" t="s">
        <v>2492</v>
      </c>
      <c r="D8516">
        <v>14685.53</v>
      </c>
      <c r="E8516">
        <v>10.27</v>
      </c>
      <c r="F8516" t="s">
        <v>2737</v>
      </c>
      <c r="G8516">
        <v>25815118</v>
      </c>
      <c r="H8516" t="s">
        <v>3031</v>
      </c>
      <c r="I8516" t="s">
        <v>2737</v>
      </c>
      <c r="J8516" s="8">
        <v>43990.25</v>
      </c>
      <c r="K8516">
        <v>258</v>
      </c>
      <c r="L8516">
        <v>49505</v>
      </c>
    </row>
    <row r="8517" spans="1:12" hidden="1" x14ac:dyDescent="0.25">
      <c r="A8517" t="s">
        <v>2494</v>
      </c>
      <c r="B8517" t="s">
        <v>2493</v>
      </c>
      <c r="C8517" t="s">
        <v>2492</v>
      </c>
      <c r="D8517">
        <v>14685.53</v>
      </c>
      <c r="E8517">
        <v>44.6</v>
      </c>
      <c r="F8517">
        <v>37024</v>
      </c>
      <c r="G8517">
        <v>27037024</v>
      </c>
      <c r="H8517" t="s">
        <v>2835</v>
      </c>
      <c r="I8517" t="s">
        <v>2737</v>
      </c>
      <c r="J8517" s="8">
        <v>43990.25</v>
      </c>
      <c r="K8517">
        <v>270</v>
      </c>
      <c r="L8517">
        <v>49505</v>
      </c>
    </row>
    <row r="8518" spans="1:12" hidden="1" x14ac:dyDescent="0.25">
      <c r="A8518" t="s">
        <v>2494</v>
      </c>
      <c r="B8518" t="s">
        <v>2493</v>
      </c>
      <c r="C8518" t="s">
        <v>2492</v>
      </c>
      <c r="D8518">
        <v>14685.53</v>
      </c>
      <c r="E8518">
        <v>7.35</v>
      </c>
      <c r="F8518" t="s">
        <v>2737</v>
      </c>
      <c r="G8518">
        <v>27013392</v>
      </c>
      <c r="H8518" t="s">
        <v>2755</v>
      </c>
      <c r="I8518" t="s">
        <v>2737</v>
      </c>
      <c r="J8518" s="8">
        <v>43990.25</v>
      </c>
      <c r="K8518">
        <v>270</v>
      </c>
      <c r="L8518">
        <v>49505</v>
      </c>
    </row>
    <row r="8519" spans="1:12" hidden="1" x14ac:dyDescent="0.25">
      <c r="A8519" t="s">
        <v>2494</v>
      </c>
      <c r="B8519" t="s">
        <v>2493</v>
      </c>
      <c r="C8519" t="s">
        <v>2492</v>
      </c>
      <c r="D8519">
        <v>14685.53</v>
      </c>
      <c r="E8519">
        <v>-7.35</v>
      </c>
      <c r="F8519" t="s">
        <v>2737</v>
      </c>
      <c r="G8519">
        <v>27013393</v>
      </c>
      <c r="H8519" t="s">
        <v>2834</v>
      </c>
      <c r="I8519" t="s">
        <v>2737</v>
      </c>
      <c r="J8519" s="8">
        <v>43990.25</v>
      </c>
      <c r="K8519">
        <v>270</v>
      </c>
      <c r="L8519">
        <v>49505</v>
      </c>
    </row>
    <row r="8520" spans="1:12" hidden="1" x14ac:dyDescent="0.25">
      <c r="A8520" t="s">
        <v>2494</v>
      </c>
      <c r="B8520" t="s">
        <v>2493</v>
      </c>
      <c r="C8520" t="s">
        <v>2492</v>
      </c>
      <c r="D8520">
        <v>14685.53</v>
      </c>
      <c r="E8520">
        <v>15.73</v>
      </c>
      <c r="F8520" t="s">
        <v>2737</v>
      </c>
      <c r="G8520">
        <v>27210100</v>
      </c>
      <c r="H8520" t="s">
        <v>2750</v>
      </c>
      <c r="I8520" t="s">
        <v>2737</v>
      </c>
      <c r="J8520" s="8">
        <v>43990.25</v>
      </c>
      <c r="K8520">
        <v>272</v>
      </c>
      <c r="L8520">
        <v>49505</v>
      </c>
    </row>
    <row r="8521" spans="1:12" hidden="1" x14ac:dyDescent="0.25">
      <c r="A8521" t="s">
        <v>2494</v>
      </c>
      <c r="B8521" t="s">
        <v>2493</v>
      </c>
      <c r="C8521" t="s">
        <v>2492</v>
      </c>
      <c r="D8521">
        <v>14685.53</v>
      </c>
      <c r="E8521">
        <v>22.66</v>
      </c>
      <c r="F8521" t="s">
        <v>2737</v>
      </c>
      <c r="G8521">
        <v>27210100</v>
      </c>
      <c r="H8521" t="s">
        <v>2750</v>
      </c>
      <c r="I8521" t="s">
        <v>2737</v>
      </c>
      <c r="J8521" s="8">
        <v>43990.25</v>
      </c>
      <c r="K8521">
        <v>272</v>
      </c>
      <c r="L8521">
        <v>49505</v>
      </c>
    </row>
    <row r="8522" spans="1:12" hidden="1" x14ac:dyDescent="0.25">
      <c r="A8522" t="s">
        <v>2494</v>
      </c>
      <c r="B8522" t="s">
        <v>2493</v>
      </c>
      <c r="C8522" t="s">
        <v>2492</v>
      </c>
      <c r="D8522">
        <v>14685.53</v>
      </c>
      <c r="E8522">
        <v>21</v>
      </c>
      <c r="F8522" t="s">
        <v>2846</v>
      </c>
      <c r="G8522">
        <v>25021248</v>
      </c>
      <c r="H8522" t="s">
        <v>3068</v>
      </c>
      <c r="I8522" t="s">
        <v>2737</v>
      </c>
      <c r="J8522" s="8">
        <v>43990.25</v>
      </c>
      <c r="K8522">
        <v>250</v>
      </c>
      <c r="L8522">
        <v>49505</v>
      </c>
    </row>
    <row r="8523" spans="1:12" hidden="1" x14ac:dyDescent="0.25">
      <c r="A8523" t="s">
        <v>2494</v>
      </c>
      <c r="B8523" t="s">
        <v>2493</v>
      </c>
      <c r="C8523" t="s">
        <v>2492</v>
      </c>
      <c r="D8523">
        <v>14685.53</v>
      </c>
      <c r="E8523">
        <v>29</v>
      </c>
      <c r="F8523">
        <v>23469</v>
      </c>
      <c r="G8523">
        <v>25023469</v>
      </c>
      <c r="H8523" t="s">
        <v>3107</v>
      </c>
      <c r="I8523" t="s">
        <v>2737</v>
      </c>
      <c r="J8523" s="8">
        <v>43990.25</v>
      </c>
      <c r="K8523">
        <v>250</v>
      </c>
      <c r="L8523">
        <v>49505</v>
      </c>
    </row>
    <row r="8524" spans="1:12" hidden="1" x14ac:dyDescent="0.25">
      <c r="A8524" t="s">
        <v>2494</v>
      </c>
      <c r="B8524" t="s">
        <v>2493</v>
      </c>
      <c r="C8524" t="s">
        <v>2492</v>
      </c>
      <c r="D8524">
        <v>14685.53</v>
      </c>
      <c r="E8524">
        <v>46</v>
      </c>
      <c r="F8524" t="s">
        <v>2742</v>
      </c>
      <c r="G8524">
        <v>25021907</v>
      </c>
      <c r="H8524" t="s">
        <v>2743</v>
      </c>
      <c r="I8524" t="s">
        <v>2737</v>
      </c>
      <c r="J8524" s="8">
        <v>43990.25</v>
      </c>
      <c r="K8524">
        <v>250</v>
      </c>
      <c r="L8524">
        <v>49505</v>
      </c>
    </row>
    <row r="8525" spans="1:12" hidden="1" x14ac:dyDescent="0.25">
      <c r="A8525" t="s">
        <v>2494</v>
      </c>
      <c r="B8525" t="s">
        <v>2493</v>
      </c>
      <c r="C8525" t="s">
        <v>2492</v>
      </c>
      <c r="D8525">
        <v>14685.53</v>
      </c>
      <c r="E8525">
        <v>19</v>
      </c>
      <c r="F8525" t="s">
        <v>2865</v>
      </c>
      <c r="G8525">
        <v>25024630</v>
      </c>
      <c r="H8525" t="s">
        <v>2866</v>
      </c>
      <c r="I8525" t="s">
        <v>2737</v>
      </c>
      <c r="J8525" s="8">
        <v>43990.25</v>
      </c>
      <c r="K8525">
        <v>250</v>
      </c>
      <c r="L8525">
        <v>49505</v>
      </c>
    </row>
    <row r="8526" spans="1:12" hidden="1" x14ac:dyDescent="0.25">
      <c r="A8526" t="s">
        <v>2494</v>
      </c>
      <c r="B8526" t="s">
        <v>2493</v>
      </c>
      <c r="C8526" t="s">
        <v>2492</v>
      </c>
      <c r="D8526">
        <v>14685.53</v>
      </c>
      <c r="E8526">
        <v>21</v>
      </c>
      <c r="F8526" t="s">
        <v>2768</v>
      </c>
      <c r="G8526">
        <v>25021916</v>
      </c>
      <c r="H8526" t="s">
        <v>2918</v>
      </c>
      <c r="I8526" t="s">
        <v>2737</v>
      </c>
      <c r="J8526" s="8">
        <v>43990.25</v>
      </c>
      <c r="K8526">
        <v>250</v>
      </c>
      <c r="L8526">
        <v>49505</v>
      </c>
    </row>
    <row r="8527" spans="1:12" hidden="1" x14ac:dyDescent="0.25">
      <c r="A8527" t="s">
        <v>2494</v>
      </c>
      <c r="B8527" t="s">
        <v>2493</v>
      </c>
      <c r="C8527" t="s">
        <v>2492</v>
      </c>
      <c r="D8527">
        <v>14685.53</v>
      </c>
      <c r="E8527">
        <v>26</v>
      </c>
      <c r="F8527" t="s">
        <v>2936</v>
      </c>
      <c r="G8527">
        <v>63621082</v>
      </c>
      <c r="H8527" t="s">
        <v>2937</v>
      </c>
      <c r="I8527" t="s">
        <v>2737</v>
      </c>
      <c r="J8527" s="8">
        <v>43990.25</v>
      </c>
      <c r="K8527">
        <v>636</v>
      </c>
      <c r="L8527">
        <v>49505</v>
      </c>
    </row>
    <row r="8528" spans="1:12" hidden="1" x14ac:dyDescent="0.25">
      <c r="A8528" t="s">
        <v>2494</v>
      </c>
      <c r="B8528" t="s">
        <v>2493</v>
      </c>
      <c r="C8528" t="s">
        <v>2492</v>
      </c>
      <c r="D8528">
        <v>14685.53</v>
      </c>
      <c r="E8528">
        <v>218</v>
      </c>
      <c r="F8528" t="s">
        <v>3049</v>
      </c>
      <c r="G8528">
        <v>63621126</v>
      </c>
      <c r="H8528" t="s">
        <v>3050</v>
      </c>
      <c r="I8528" t="s">
        <v>2737</v>
      </c>
      <c r="J8528" s="8">
        <v>43990.25</v>
      </c>
      <c r="K8528">
        <v>636</v>
      </c>
      <c r="L8528">
        <v>49505</v>
      </c>
    </row>
    <row r="8529" spans="1:12" hidden="1" x14ac:dyDescent="0.25">
      <c r="A8529" t="s">
        <v>2494</v>
      </c>
      <c r="B8529" t="s">
        <v>2493</v>
      </c>
      <c r="C8529" t="s">
        <v>2492</v>
      </c>
      <c r="D8529">
        <v>14685.53</v>
      </c>
      <c r="E8529">
        <v>21</v>
      </c>
      <c r="F8529" t="s">
        <v>2897</v>
      </c>
      <c r="G8529">
        <v>25021100</v>
      </c>
      <c r="H8529" t="s">
        <v>2898</v>
      </c>
      <c r="I8529" t="s">
        <v>2737</v>
      </c>
      <c r="J8529" s="8">
        <v>43990.25</v>
      </c>
      <c r="K8529">
        <v>250</v>
      </c>
      <c r="L8529">
        <v>49505</v>
      </c>
    </row>
    <row r="8530" spans="1:12" hidden="1" x14ac:dyDescent="0.25">
      <c r="A8530" t="s">
        <v>2494</v>
      </c>
      <c r="B8530" t="s">
        <v>2493</v>
      </c>
      <c r="C8530" t="s">
        <v>2492</v>
      </c>
      <c r="D8530">
        <v>14685.53</v>
      </c>
      <c r="E8530">
        <v>21</v>
      </c>
      <c r="F8530" t="s">
        <v>2848</v>
      </c>
      <c r="G8530">
        <v>63623574</v>
      </c>
      <c r="H8530" t="s">
        <v>2849</v>
      </c>
      <c r="I8530" t="s">
        <v>2737</v>
      </c>
      <c r="J8530" s="8">
        <v>43990.25</v>
      </c>
      <c r="K8530">
        <v>636</v>
      </c>
      <c r="L8530">
        <v>49505</v>
      </c>
    </row>
    <row r="8531" spans="1:12" hidden="1" x14ac:dyDescent="0.25">
      <c r="A8531" t="s">
        <v>2494</v>
      </c>
      <c r="B8531" t="s">
        <v>2493</v>
      </c>
      <c r="C8531" t="s">
        <v>2492</v>
      </c>
      <c r="D8531">
        <v>14685.53</v>
      </c>
      <c r="E8531">
        <v>-46</v>
      </c>
      <c r="F8531" t="s">
        <v>2742</v>
      </c>
      <c r="G8531">
        <v>25021907</v>
      </c>
      <c r="H8531" t="s">
        <v>2743</v>
      </c>
      <c r="I8531" t="s">
        <v>2737</v>
      </c>
      <c r="J8531" s="8">
        <v>43990.25</v>
      </c>
      <c r="K8531">
        <v>250</v>
      </c>
      <c r="L8531">
        <v>49505</v>
      </c>
    </row>
    <row r="8532" spans="1:12" hidden="1" x14ac:dyDescent="0.25">
      <c r="A8532" t="s">
        <v>2494</v>
      </c>
      <c r="B8532" t="s">
        <v>2493</v>
      </c>
      <c r="C8532" t="s">
        <v>2492</v>
      </c>
      <c r="D8532">
        <v>14685.53</v>
      </c>
      <c r="E8532">
        <v>-21</v>
      </c>
      <c r="F8532" t="s">
        <v>2768</v>
      </c>
      <c r="G8532">
        <v>25021916</v>
      </c>
      <c r="H8532" t="s">
        <v>2918</v>
      </c>
      <c r="I8532" t="s">
        <v>2737</v>
      </c>
      <c r="J8532" s="8">
        <v>43990.25</v>
      </c>
      <c r="K8532">
        <v>250</v>
      </c>
      <c r="L8532">
        <v>49505</v>
      </c>
    </row>
    <row r="8533" spans="1:12" hidden="1" x14ac:dyDescent="0.25">
      <c r="A8533" t="s">
        <v>2494</v>
      </c>
      <c r="B8533" t="s">
        <v>2493</v>
      </c>
      <c r="C8533" t="s">
        <v>2492</v>
      </c>
      <c r="D8533">
        <v>14685.53</v>
      </c>
      <c r="E8533">
        <v>-26</v>
      </c>
      <c r="F8533" t="s">
        <v>2936</v>
      </c>
      <c r="G8533">
        <v>63621082</v>
      </c>
      <c r="H8533" t="s">
        <v>2937</v>
      </c>
      <c r="I8533" t="s">
        <v>2737</v>
      </c>
      <c r="J8533" s="8">
        <v>43990.25</v>
      </c>
      <c r="K8533">
        <v>636</v>
      </c>
      <c r="L8533">
        <v>49505</v>
      </c>
    </row>
    <row r="8534" spans="1:12" hidden="1" x14ac:dyDescent="0.25">
      <c r="A8534" t="s">
        <v>2494</v>
      </c>
      <c r="B8534" t="s">
        <v>2493</v>
      </c>
      <c r="C8534" t="s">
        <v>2492</v>
      </c>
      <c r="D8534">
        <v>14685.53</v>
      </c>
      <c r="E8534">
        <v>46</v>
      </c>
      <c r="F8534" t="s">
        <v>2742</v>
      </c>
      <c r="G8534">
        <v>25021907</v>
      </c>
      <c r="H8534" t="s">
        <v>2743</v>
      </c>
      <c r="I8534" t="s">
        <v>2737</v>
      </c>
      <c r="J8534" s="8">
        <v>43990.25</v>
      </c>
      <c r="K8534">
        <v>250</v>
      </c>
      <c r="L8534">
        <v>49505</v>
      </c>
    </row>
    <row r="8535" spans="1:12" hidden="1" x14ac:dyDescent="0.25">
      <c r="A8535" t="s">
        <v>2494</v>
      </c>
      <c r="B8535" t="s">
        <v>2493</v>
      </c>
      <c r="C8535" t="s">
        <v>2492</v>
      </c>
      <c r="D8535">
        <v>14685.53</v>
      </c>
      <c r="E8535">
        <v>38</v>
      </c>
      <c r="F8535" t="s">
        <v>2865</v>
      </c>
      <c r="G8535">
        <v>25024630</v>
      </c>
      <c r="H8535" t="s">
        <v>2866</v>
      </c>
      <c r="I8535" t="s">
        <v>2737</v>
      </c>
      <c r="J8535" s="8">
        <v>43990.25</v>
      </c>
      <c r="K8535">
        <v>250</v>
      </c>
      <c r="L8535">
        <v>49505</v>
      </c>
    </row>
    <row r="8536" spans="1:12" hidden="1" x14ac:dyDescent="0.25">
      <c r="A8536" t="s">
        <v>2494</v>
      </c>
      <c r="B8536" t="s">
        <v>2493</v>
      </c>
      <c r="C8536" t="s">
        <v>2492</v>
      </c>
      <c r="D8536">
        <v>14685.53</v>
      </c>
      <c r="E8536">
        <v>-38</v>
      </c>
      <c r="F8536" t="s">
        <v>2865</v>
      </c>
      <c r="G8536">
        <v>25024630</v>
      </c>
      <c r="H8536" t="s">
        <v>2866</v>
      </c>
      <c r="I8536" t="s">
        <v>2737</v>
      </c>
      <c r="J8536" s="8">
        <v>43990.25</v>
      </c>
      <c r="K8536">
        <v>250</v>
      </c>
      <c r="L8536">
        <v>49505</v>
      </c>
    </row>
    <row r="8537" spans="1:12" hidden="1" x14ac:dyDescent="0.25">
      <c r="A8537" t="s">
        <v>2494</v>
      </c>
      <c r="B8537" t="s">
        <v>2493</v>
      </c>
      <c r="C8537" t="s">
        <v>2492</v>
      </c>
      <c r="D8537">
        <v>14685.53</v>
      </c>
      <c r="E8537">
        <v>21</v>
      </c>
      <c r="F8537" t="s">
        <v>2768</v>
      </c>
      <c r="G8537">
        <v>25021916</v>
      </c>
      <c r="H8537" t="s">
        <v>2918</v>
      </c>
      <c r="I8537" t="s">
        <v>2737</v>
      </c>
      <c r="J8537" s="8">
        <v>43990.25</v>
      </c>
      <c r="K8537">
        <v>250</v>
      </c>
      <c r="L8537">
        <v>49505</v>
      </c>
    </row>
    <row r="8538" spans="1:12" hidden="1" x14ac:dyDescent="0.25">
      <c r="A8538" t="s">
        <v>2494</v>
      </c>
      <c r="B8538" t="s">
        <v>2493</v>
      </c>
      <c r="C8538" t="s">
        <v>2492</v>
      </c>
      <c r="D8538">
        <v>14685.53</v>
      </c>
      <c r="E8538">
        <v>26</v>
      </c>
      <c r="F8538" t="s">
        <v>2936</v>
      </c>
      <c r="G8538">
        <v>63621082</v>
      </c>
      <c r="H8538" t="s">
        <v>2937</v>
      </c>
      <c r="I8538" t="s">
        <v>2737</v>
      </c>
      <c r="J8538" s="8">
        <v>43990.25</v>
      </c>
      <c r="K8538">
        <v>636</v>
      </c>
      <c r="L8538">
        <v>49505</v>
      </c>
    </row>
    <row r="8539" spans="1:12" hidden="1" x14ac:dyDescent="0.25">
      <c r="A8539" t="s">
        <v>2494</v>
      </c>
      <c r="B8539" t="s">
        <v>2493</v>
      </c>
      <c r="C8539" t="s">
        <v>2492</v>
      </c>
      <c r="D8539">
        <v>14685.53</v>
      </c>
      <c r="E8539">
        <v>46</v>
      </c>
      <c r="F8539" t="s">
        <v>2737</v>
      </c>
      <c r="G8539">
        <v>25023527</v>
      </c>
      <c r="H8539" t="s">
        <v>2925</v>
      </c>
      <c r="I8539" t="s">
        <v>2737</v>
      </c>
      <c r="J8539" s="8">
        <v>43990.25</v>
      </c>
      <c r="K8539">
        <v>250</v>
      </c>
      <c r="L8539">
        <v>49505</v>
      </c>
    </row>
    <row r="8540" spans="1:12" hidden="1" x14ac:dyDescent="0.25">
      <c r="A8540" t="s">
        <v>2494</v>
      </c>
      <c r="B8540" t="s">
        <v>2493</v>
      </c>
      <c r="C8540" t="s">
        <v>2492</v>
      </c>
      <c r="D8540">
        <v>14685.53</v>
      </c>
      <c r="E8540">
        <v>-46</v>
      </c>
      <c r="F8540" t="s">
        <v>2737</v>
      </c>
      <c r="G8540">
        <v>25023527</v>
      </c>
      <c r="H8540" t="s">
        <v>2925</v>
      </c>
      <c r="I8540" t="s">
        <v>2737</v>
      </c>
      <c r="J8540" s="8">
        <v>43990.25</v>
      </c>
      <c r="K8540">
        <v>250</v>
      </c>
      <c r="L8540">
        <v>49505</v>
      </c>
    </row>
    <row r="8541" spans="1:12" hidden="1" x14ac:dyDescent="0.25">
      <c r="A8541" t="s">
        <v>2494</v>
      </c>
      <c r="B8541" t="s">
        <v>2493</v>
      </c>
      <c r="C8541" t="s">
        <v>2492</v>
      </c>
      <c r="D8541">
        <v>14685.53</v>
      </c>
      <c r="E8541">
        <v>19</v>
      </c>
      <c r="F8541" t="s">
        <v>3024</v>
      </c>
      <c r="G8541">
        <v>25021200</v>
      </c>
      <c r="H8541" t="s">
        <v>3025</v>
      </c>
      <c r="I8541" t="s">
        <v>2737</v>
      </c>
      <c r="J8541" s="8">
        <v>43990.25</v>
      </c>
      <c r="K8541">
        <v>250</v>
      </c>
      <c r="L8541">
        <v>49505</v>
      </c>
    </row>
    <row r="8542" spans="1:12" hidden="1" x14ac:dyDescent="0.25">
      <c r="A8542" t="s">
        <v>2494</v>
      </c>
      <c r="B8542" t="s">
        <v>2493</v>
      </c>
      <c r="C8542" t="s">
        <v>2492</v>
      </c>
      <c r="D8542">
        <v>14685.53</v>
      </c>
      <c r="E8542">
        <v>44</v>
      </c>
      <c r="F8542" t="s">
        <v>2795</v>
      </c>
      <c r="G8542">
        <v>63690720</v>
      </c>
      <c r="H8542" t="s">
        <v>2796</v>
      </c>
      <c r="I8542" t="s">
        <v>2737</v>
      </c>
      <c r="J8542" s="8">
        <v>43990.25</v>
      </c>
      <c r="K8542">
        <v>636</v>
      </c>
      <c r="L8542">
        <v>49505</v>
      </c>
    </row>
    <row r="8543" spans="1:12" hidden="1" x14ac:dyDescent="0.25">
      <c r="A8543" t="s">
        <v>2494</v>
      </c>
      <c r="B8543" t="s">
        <v>2493</v>
      </c>
      <c r="C8543" t="s">
        <v>2492</v>
      </c>
      <c r="D8543">
        <v>14685.53</v>
      </c>
      <c r="E8543">
        <v>-44</v>
      </c>
      <c r="F8543" t="s">
        <v>2795</v>
      </c>
      <c r="G8543">
        <v>63690720</v>
      </c>
      <c r="H8543" t="s">
        <v>2796</v>
      </c>
      <c r="I8543" t="s">
        <v>2737</v>
      </c>
      <c r="J8543" s="8">
        <v>43990.25</v>
      </c>
      <c r="K8543">
        <v>636</v>
      </c>
      <c r="L8543">
        <v>49505</v>
      </c>
    </row>
    <row r="8544" spans="1:12" hidden="1" x14ac:dyDescent="0.25">
      <c r="A8544" t="s">
        <v>2494</v>
      </c>
      <c r="B8544" t="s">
        <v>2493</v>
      </c>
      <c r="C8544" t="s">
        <v>2492</v>
      </c>
      <c r="D8544">
        <v>14685.53</v>
      </c>
      <c r="E8544">
        <v>19</v>
      </c>
      <c r="F8544" t="s">
        <v>3024</v>
      </c>
      <c r="G8544">
        <v>25021200</v>
      </c>
      <c r="H8544" t="s">
        <v>3025</v>
      </c>
      <c r="I8544" t="s">
        <v>2737</v>
      </c>
      <c r="J8544" s="8">
        <v>43990.25</v>
      </c>
      <c r="K8544">
        <v>250</v>
      </c>
      <c r="L8544">
        <v>49505</v>
      </c>
    </row>
    <row r="8545" spans="1:15" hidden="1" x14ac:dyDescent="0.25">
      <c r="A8545" t="s">
        <v>2494</v>
      </c>
      <c r="B8545" t="s">
        <v>2493</v>
      </c>
      <c r="C8545" t="s">
        <v>2492</v>
      </c>
      <c r="D8545">
        <v>14685.53</v>
      </c>
      <c r="E8545">
        <v>7</v>
      </c>
      <c r="F8545" t="s">
        <v>2737</v>
      </c>
      <c r="G8545">
        <v>25923030</v>
      </c>
      <c r="H8545" t="s">
        <v>2966</v>
      </c>
      <c r="I8545" t="s">
        <v>2737</v>
      </c>
      <c r="J8545" s="8">
        <v>43990.25</v>
      </c>
      <c r="K8545">
        <v>259</v>
      </c>
      <c r="L8545">
        <v>49505</v>
      </c>
    </row>
    <row r="8546" spans="1:15" hidden="1" x14ac:dyDescent="0.25">
      <c r="A8546" t="s">
        <v>2494</v>
      </c>
      <c r="B8546" t="s">
        <v>2493</v>
      </c>
      <c r="C8546" t="s">
        <v>2492</v>
      </c>
      <c r="D8546">
        <v>14685.53</v>
      </c>
      <c r="E8546">
        <v>4480</v>
      </c>
      <c r="F8546" t="s">
        <v>2737</v>
      </c>
      <c r="G8546">
        <v>36014005</v>
      </c>
      <c r="H8546" t="s">
        <v>3026</v>
      </c>
      <c r="I8546" t="s">
        <v>2737</v>
      </c>
      <c r="J8546" s="8">
        <v>43990.25</v>
      </c>
      <c r="K8546">
        <v>360</v>
      </c>
      <c r="L8546">
        <v>49505</v>
      </c>
      <c r="M8546" s="19">
        <v>4687</v>
      </c>
      <c r="N8546" s="19">
        <f>M8546</f>
        <v>4687</v>
      </c>
    </row>
    <row r="8547" spans="1:15" hidden="1" x14ac:dyDescent="0.25">
      <c r="A8547" t="s">
        <v>2494</v>
      </c>
      <c r="B8547" t="s">
        <v>2493</v>
      </c>
      <c r="C8547" t="s">
        <v>2492</v>
      </c>
      <c r="D8547">
        <v>14685.53</v>
      </c>
      <c r="E8547">
        <v>3584</v>
      </c>
      <c r="F8547" t="s">
        <v>2737</v>
      </c>
      <c r="G8547">
        <v>36014006</v>
      </c>
      <c r="H8547" t="s">
        <v>3213</v>
      </c>
      <c r="I8547" t="s">
        <v>2737</v>
      </c>
      <c r="J8547" s="8">
        <v>43990.25</v>
      </c>
      <c r="K8547">
        <v>360</v>
      </c>
      <c r="L8547">
        <v>49505</v>
      </c>
      <c r="M8547" s="19">
        <v>938</v>
      </c>
      <c r="N8547" s="19">
        <f>M8547*4</f>
        <v>3752</v>
      </c>
    </row>
    <row r="8548" spans="1:15" hidden="1" x14ac:dyDescent="0.25">
      <c r="A8548" t="s">
        <v>2494</v>
      </c>
      <c r="B8548" t="s">
        <v>2493</v>
      </c>
      <c r="C8548" t="s">
        <v>2492</v>
      </c>
      <c r="D8548">
        <v>14685.53</v>
      </c>
      <c r="E8548">
        <v>3317</v>
      </c>
      <c r="F8548" t="s">
        <v>2737</v>
      </c>
      <c r="G8548">
        <v>37013010</v>
      </c>
      <c r="H8548" t="s">
        <v>2747</v>
      </c>
      <c r="I8548" t="s">
        <v>2737</v>
      </c>
      <c r="J8548" s="8">
        <v>43990.25</v>
      </c>
      <c r="K8548">
        <v>370</v>
      </c>
      <c r="L8548">
        <v>49505</v>
      </c>
      <c r="M8548" s="19">
        <v>33</v>
      </c>
      <c r="N8548">
        <f>E8548/31</f>
        <v>107</v>
      </c>
      <c r="O8548" s="19">
        <f>N8548*M8548</f>
        <v>3531</v>
      </c>
    </row>
    <row r="8549" spans="1:15" hidden="1" x14ac:dyDescent="0.25">
      <c r="A8549" t="s">
        <v>2494</v>
      </c>
      <c r="B8549" t="s">
        <v>2493</v>
      </c>
      <c r="C8549" t="s">
        <v>2492</v>
      </c>
      <c r="D8549">
        <v>14685.53</v>
      </c>
      <c r="E8549">
        <v>1216</v>
      </c>
      <c r="F8549">
        <v>17001</v>
      </c>
      <c r="G8549">
        <v>71017001</v>
      </c>
      <c r="H8549" t="s">
        <v>2900</v>
      </c>
      <c r="I8549" t="s">
        <v>2737</v>
      </c>
      <c r="J8549" s="8">
        <v>43990.25</v>
      </c>
      <c r="K8549">
        <v>710</v>
      </c>
      <c r="L8549">
        <v>49505</v>
      </c>
      <c r="M8549" s="19">
        <v>1272</v>
      </c>
    </row>
    <row r="8550" spans="1:15" hidden="1" x14ac:dyDescent="0.25">
      <c r="A8550" t="s">
        <v>2494</v>
      </c>
      <c r="B8550" t="s">
        <v>2493</v>
      </c>
      <c r="C8550" t="s">
        <v>2492</v>
      </c>
      <c r="D8550">
        <v>14685.53</v>
      </c>
      <c r="E8550">
        <v>690</v>
      </c>
      <c r="F8550">
        <v>10260</v>
      </c>
      <c r="G8550">
        <v>71010260</v>
      </c>
      <c r="H8550" t="s">
        <v>2748</v>
      </c>
      <c r="I8550" t="s">
        <v>2737</v>
      </c>
      <c r="J8550" s="8">
        <v>43990.25</v>
      </c>
      <c r="K8550">
        <v>710</v>
      </c>
      <c r="L8550">
        <v>49505</v>
      </c>
      <c r="M8550" s="19">
        <v>722</v>
      </c>
    </row>
    <row r="8551" spans="1:15" hidden="1" x14ac:dyDescent="0.25">
      <c r="A8551" t="s">
        <v>2494</v>
      </c>
      <c r="B8551" t="s">
        <v>2493</v>
      </c>
      <c r="C8551" t="s">
        <v>2492</v>
      </c>
      <c r="D8551">
        <v>14685.53</v>
      </c>
      <c r="E8551">
        <v>471.42</v>
      </c>
      <c r="F8551" t="s">
        <v>3208</v>
      </c>
      <c r="G8551">
        <v>27820090</v>
      </c>
      <c r="H8551" t="s">
        <v>3209</v>
      </c>
      <c r="I8551" t="s">
        <v>2737</v>
      </c>
      <c r="J8551" s="8">
        <v>43990.25</v>
      </c>
      <c r="K8551">
        <v>278</v>
      </c>
      <c r="L8551">
        <v>49505</v>
      </c>
    </row>
    <row r="8552" spans="1:15" hidden="1" x14ac:dyDescent="0.25">
      <c r="A8552" t="s">
        <v>2494</v>
      </c>
      <c r="B8552" t="s">
        <v>2493</v>
      </c>
      <c r="C8552" t="s">
        <v>2492</v>
      </c>
      <c r="D8552">
        <v>14685.53</v>
      </c>
      <c r="E8552">
        <v>22.61</v>
      </c>
      <c r="F8552" t="s">
        <v>2752</v>
      </c>
      <c r="G8552">
        <v>27038238</v>
      </c>
      <c r="H8552" t="s">
        <v>2753</v>
      </c>
      <c r="I8552" t="s">
        <v>2737</v>
      </c>
      <c r="J8552" s="8">
        <v>43990.25</v>
      </c>
      <c r="K8552">
        <v>270</v>
      </c>
      <c r="L8552">
        <v>49505</v>
      </c>
    </row>
    <row r="8553" spans="1:15" hidden="1" x14ac:dyDescent="0.25">
      <c r="A8553" t="s">
        <v>2684</v>
      </c>
      <c r="B8553" t="s">
        <v>2683</v>
      </c>
      <c r="C8553" t="s">
        <v>2682</v>
      </c>
      <c r="D8553">
        <v>18221.669999999998</v>
      </c>
      <c r="E8553">
        <v>7.25</v>
      </c>
      <c r="F8553" t="s">
        <v>2737</v>
      </c>
      <c r="G8553">
        <v>27269158</v>
      </c>
      <c r="H8553" t="s">
        <v>2930</v>
      </c>
      <c r="I8553" s="9">
        <v>43694.195138888892</v>
      </c>
      <c r="J8553" s="8" t="s">
        <v>2737</v>
      </c>
      <c r="K8553">
        <v>272</v>
      </c>
      <c r="L8553">
        <v>805</v>
      </c>
    </row>
    <row r="8554" spans="1:15" hidden="1" x14ac:dyDescent="0.25">
      <c r="A8554" t="s">
        <v>2684</v>
      </c>
      <c r="B8554" t="s">
        <v>2683</v>
      </c>
      <c r="C8554" t="s">
        <v>2682</v>
      </c>
      <c r="D8554">
        <v>18221.669999999998</v>
      </c>
      <c r="E8554">
        <v>11.85</v>
      </c>
      <c r="F8554" t="s">
        <v>2737</v>
      </c>
      <c r="G8554">
        <v>27069281</v>
      </c>
      <c r="H8554" t="s">
        <v>3022</v>
      </c>
      <c r="I8554" s="9">
        <v>43694.195138888892</v>
      </c>
      <c r="J8554" s="8" t="s">
        <v>2737</v>
      </c>
      <c r="K8554">
        <v>270</v>
      </c>
      <c r="L8554">
        <v>805</v>
      </c>
    </row>
    <row r="8555" spans="1:15" hidden="1" x14ac:dyDescent="0.25">
      <c r="A8555" t="s">
        <v>2684</v>
      </c>
      <c r="B8555" t="s">
        <v>2683</v>
      </c>
      <c r="C8555" t="s">
        <v>2682</v>
      </c>
      <c r="D8555">
        <v>18221.669999999998</v>
      </c>
      <c r="E8555">
        <v>7.25</v>
      </c>
      <c r="F8555" t="s">
        <v>2737</v>
      </c>
      <c r="G8555">
        <v>27069291</v>
      </c>
      <c r="H8555" t="s">
        <v>2838</v>
      </c>
      <c r="I8555" s="9">
        <v>43694.195138888892</v>
      </c>
      <c r="J8555" s="8" t="s">
        <v>2737</v>
      </c>
      <c r="K8555">
        <v>270</v>
      </c>
      <c r="L8555">
        <v>805</v>
      </c>
    </row>
    <row r="8556" spans="1:15" hidden="1" x14ac:dyDescent="0.25">
      <c r="A8556" t="s">
        <v>2684</v>
      </c>
      <c r="B8556" t="s">
        <v>2683</v>
      </c>
      <c r="C8556" t="s">
        <v>2682</v>
      </c>
      <c r="D8556">
        <v>18221.669999999998</v>
      </c>
      <c r="E8556">
        <v>7.06</v>
      </c>
      <c r="F8556" t="s">
        <v>2737</v>
      </c>
      <c r="G8556">
        <v>27069170</v>
      </c>
      <c r="H8556" t="s">
        <v>2772</v>
      </c>
      <c r="I8556" s="9">
        <v>43694.195138888892</v>
      </c>
      <c r="J8556" s="8" t="s">
        <v>2737</v>
      </c>
      <c r="K8556">
        <v>270</v>
      </c>
      <c r="L8556">
        <v>805</v>
      </c>
    </row>
    <row r="8557" spans="1:15" hidden="1" x14ac:dyDescent="0.25">
      <c r="A8557" t="s">
        <v>2684</v>
      </c>
      <c r="B8557" t="s">
        <v>2683</v>
      </c>
      <c r="C8557" t="s">
        <v>2682</v>
      </c>
      <c r="D8557">
        <v>18221.669999999998</v>
      </c>
      <c r="E8557">
        <v>11.63</v>
      </c>
      <c r="F8557" t="s">
        <v>2826</v>
      </c>
      <c r="G8557">
        <v>27038311</v>
      </c>
      <c r="H8557" t="s">
        <v>2827</v>
      </c>
      <c r="I8557" s="9">
        <v>43694.195138888892</v>
      </c>
      <c r="J8557" s="8" t="s">
        <v>2737</v>
      </c>
      <c r="K8557">
        <v>270</v>
      </c>
      <c r="L8557">
        <v>805</v>
      </c>
    </row>
    <row r="8558" spans="1:15" hidden="1" x14ac:dyDescent="0.25">
      <c r="A8558" t="s">
        <v>2684</v>
      </c>
      <c r="B8558" t="s">
        <v>2683</v>
      </c>
      <c r="C8558" t="s">
        <v>2682</v>
      </c>
      <c r="D8558">
        <v>18221.669999999998</v>
      </c>
      <c r="E8558">
        <v>33.4</v>
      </c>
      <c r="F8558" t="s">
        <v>2737</v>
      </c>
      <c r="G8558">
        <v>27013489</v>
      </c>
      <c r="H8558" t="s">
        <v>2970</v>
      </c>
      <c r="I8558" s="9">
        <v>43694.195138888892</v>
      </c>
      <c r="J8558" s="8" t="s">
        <v>2737</v>
      </c>
      <c r="K8558">
        <v>270</v>
      </c>
      <c r="L8558">
        <v>805</v>
      </c>
    </row>
    <row r="8559" spans="1:15" hidden="1" x14ac:dyDescent="0.25">
      <c r="A8559" t="s">
        <v>2684</v>
      </c>
      <c r="B8559" t="s">
        <v>2683</v>
      </c>
      <c r="C8559" t="s">
        <v>2682</v>
      </c>
      <c r="D8559">
        <v>18221.669999999998</v>
      </c>
      <c r="E8559">
        <v>27.34</v>
      </c>
      <c r="F8559" t="s">
        <v>2737</v>
      </c>
      <c r="G8559">
        <v>27013399</v>
      </c>
      <c r="H8559" t="s">
        <v>2739</v>
      </c>
      <c r="I8559" s="9">
        <v>43694.195138888892</v>
      </c>
      <c r="J8559" s="8" t="s">
        <v>2737</v>
      </c>
      <c r="K8559">
        <v>270</v>
      </c>
      <c r="L8559">
        <v>805</v>
      </c>
    </row>
    <row r="8560" spans="1:15" hidden="1" x14ac:dyDescent="0.25">
      <c r="A8560" t="s">
        <v>2684</v>
      </c>
      <c r="B8560" t="s">
        <v>2683</v>
      </c>
      <c r="C8560" t="s">
        <v>2682</v>
      </c>
      <c r="D8560">
        <v>18221.669999999998</v>
      </c>
      <c r="E8560">
        <v>12.29</v>
      </c>
      <c r="F8560" t="s">
        <v>2752</v>
      </c>
      <c r="G8560">
        <v>27038238</v>
      </c>
      <c r="H8560" t="s">
        <v>2753</v>
      </c>
      <c r="I8560" s="9">
        <v>43694.195138888892</v>
      </c>
      <c r="J8560" s="8" t="s">
        <v>2737</v>
      </c>
      <c r="K8560">
        <v>270</v>
      </c>
      <c r="L8560">
        <v>805</v>
      </c>
    </row>
    <row r="8561" spans="1:13" hidden="1" x14ac:dyDescent="0.25">
      <c r="A8561" t="s">
        <v>2684</v>
      </c>
      <c r="B8561" t="s">
        <v>2683</v>
      </c>
      <c r="C8561" t="s">
        <v>2682</v>
      </c>
      <c r="D8561">
        <v>18221.669999999998</v>
      </c>
      <c r="E8561">
        <v>12.29</v>
      </c>
      <c r="F8561" t="s">
        <v>2752</v>
      </c>
      <c r="G8561">
        <v>27038238</v>
      </c>
      <c r="H8561" t="s">
        <v>2753</v>
      </c>
      <c r="I8561" s="9">
        <v>43694.195138888892</v>
      </c>
      <c r="J8561" s="8" t="s">
        <v>2737</v>
      </c>
      <c r="K8561">
        <v>270</v>
      </c>
      <c r="L8561">
        <v>805</v>
      </c>
    </row>
    <row r="8562" spans="1:13" hidden="1" x14ac:dyDescent="0.25">
      <c r="A8562" t="s">
        <v>2684</v>
      </c>
      <c r="B8562" t="s">
        <v>2683</v>
      </c>
      <c r="C8562" t="s">
        <v>2682</v>
      </c>
      <c r="D8562">
        <v>18221.669999999998</v>
      </c>
      <c r="E8562">
        <v>7.35</v>
      </c>
      <c r="F8562" t="s">
        <v>2737</v>
      </c>
      <c r="G8562">
        <v>27269162</v>
      </c>
      <c r="H8562" t="s">
        <v>3139</v>
      </c>
      <c r="I8562" s="9">
        <v>43694.195138888892</v>
      </c>
      <c r="J8562" s="8" t="s">
        <v>2737</v>
      </c>
      <c r="K8562">
        <v>272</v>
      </c>
      <c r="L8562">
        <v>805</v>
      </c>
    </row>
    <row r="8563" spans="1:13" hidden="1" x14ac:dyDescent="0.25">
      <c r="A8563" t="s">
        <v>2684</v>
      </c>
      <c r="B8563" t="s">
        <v>2683</v>
      </c>
      <c r="C8563" t="s">
        <v>2682</v>
      </c>
      <c r="D8563">
        <v>18221.669999999998</v>
      </c>
      <c r="E8563">
        <v>2900</v>
      </c>
      <c r="F8563">
        <v>45000</v>
      </c>
      <c r="G8563">
        <v>20045000</v>
      </c>
      <c r="H8563" t="s">
        <v>3112</v>
      </c>
      <c r="I8563" s="9">
        <v>43694.195138888892</v>
      </c>
      <c r="J8563" s="8" t="s">
        <v>2737</v>
      </c>
      <c r="K8563">
        <v>200</v>
      </c>
      <c r="L8563">
        <v>805</v>
      </c>
      <c r="M8563" s="19">
        <v>3033</v>
      </c>
    </row>
    <row r="8564" spans="1:13" hidden="1" x14ac:dyDescent="0.25">
      <c r="A8564" t="s">
        <v>2684</v>
      </c>
      <c r="B8564" t="s">
        <v>2683</v>
      </c>
      <c r="C8564" t="s">
        <v>2682</v>
      </c>
      <c r="D8564">
        <v>18221.669999999998</v>
      </c>
      <c r="E8564">
        <v>7.35</v>
      </c>
      <c r="F8564" t="s">
        <v>2737</v>
      </c>
      <c r="G8564">
        <v>27013392</v>
      </c>
      <c r="H8564" t="s">
        <v>2755</v>
      </c>
      <c r="I8564" s="9">
        <v>43694.195138888892</v>
      </c>
      <c r="J8564" s="8" t="s">
        <v>2737</v>
      </c>
      <c r="K8564">
        <v>270</v>
      </c>
      <c r="L8564">
        <v>805</v>
      </c>
    </row>
    <row r="8565" spans="1:13" hidden="1" x14ac:dyDescent="0.25">
      <c r="A8565" t="s">
        <v>2684</v>
      </c>
      <c r="B8565" t="s">
        <v>2683</v>
      </c>
      <c r="C8565" t="s">
        <v>2682</v>
      </c>
      <c r="D8565">
        <v>18221.669999999998</v>
      </c>
      <c r="E8565">
        <v>7.25</v>
      </c>
      <c r="F8565" t="s">
        <v>2737</v>
      </c>
      <c r="G8565">
        <v>27069291</v>
      </c>
      <c r="H8565" t="s">
        <v>2838</v>
      </c>
      <c r="I8565" s="9">
        <v>43694.195138888892</v>
      </c>
      <c r="J8565" s="8" t="s">
        <v>2737</v>
      </c>
      <c r="K8565">
        <v>270</v>
      </c>
      <c r="L8565">
        <v>805</v>
      </c>
    </row>
    <row r="8566" spans="1:13" hidden="1" x14ac:dyDescent="0.25">
      <c r="A8566" t="s">
        <v>2684</v>
      </c>
      <c r="B8566" t="s">
        <v>2683</v>
      </c>
      <c r="C8566" t="s">
        <v>2682</v>
      </c>
      <c r="D8566">
        <v>18221.669999999998</v>
      </c>
      <c r="E8566">
        <v>10.53</v>
      </c>
      <c r="F8566" t="s">
        <v>2737</v>
      </c>
      <c r="G8566">
        <v>27013394</v>
      </c>
      <c r="H8566" t="s">
        <v>2789</v>
      </c>
      <c r="I8566" s="9">
        <v>43694.195138888892</v>
      </c>
      <c r="J8566" s="8" t="s">
        <v>2737</v>
      </c>
      <c r="K8566">
        <v>270</v>
      </c>
      <c r="L8566">
        <v>805</v>
      </c>
    </row>
    <row r="8567" spans="1:13" hidden="1" x14ac:dyDescent="0.25">
      <c r="A8567" t="s">
        <v>2684</v>
      </c>
      <c r="B8567" t="s">
        <v>2683</v>
      </c>
      <c r="C8567" t="s">
        <v>2682</v>
      </c>
      <c r="D8567">
        <v>18221.669999999998</v>
      </c>
      <c r="E8567">
        <v>9.42</v>
      </c>
      <c r="F8567" t="s">
        <v>2737</v>
      </c>
      <c r="G8567">
        <v>27013395</v>
      </c>
      <c r="H8567" t="s">
        <v>3143</v>
      </c>
      <c r="I8567" s="9">
        <v>43694.195138888892</v>
      </c>
      <c r="J8567" s="8" t="s">
        <v>2737</v>
      </c>
      <c r="K8567">
        <v>270</v>
      </c>
      <c r="L8567">
        <v>805</v>
      </c>
    </row>
    <row r="8568" spans="1:13" hidden="1" x14ac:dyDescent="0.25">
      <c r="A8568" t="s">
        <v>2684</v>
      </c>
      <c r="B8568" t="s">
        <v>2683</v>
      </c>
      <c r="C8568" t="s">
        <v>2682</v>
      </c>
      <c r="D8568">
        <v>18221.669999999998</v>
      </c>
      <c r="E8568">
        <v>22.03</v>
      </c>
      <c r="F8568" t="s">
        <v>2737</v>
      </c>
      <c r="G8568">
        <v>27210100</v>
      </c>
      <c r="H8568" t="s">
        <v>2750</v>
      </c>
      <c r="I8568" s="9">
        <v>43694.195138888892</v>
      </c>
      <c r="J8568" s="8" t="s">
        <v>2737</v>
      </c>
      <c r="K8568">
        <v>272</v>
      </c>
      <c r="L8568">
        <v>805</v>
      </c>
    </row>
    <row r="8569" spans="1:13" hidden="1" x14ac:dyDescent="0.25">
      <c r="A8569" t="s">
        <v>2684</v>
      </c>
      <c r="B8569" t="s">
        <v>2683</v>
      </c>
      <c r="C8569" t="s">
        <v>2682</v>
      </c>
      <c r="D8569">
        <v>18221.669999999998</v>
      </c>
      <c r="E8569">
        <v>26</v>
      </c>
      <c r="F8569">
        <v>86900</v>
      </c>
      <c r="G8569">
        <v>30032030</v>
      </c>
      <c r="H8569" t="s">
        <v>2829</v>
      </c>
      <c r="I8569" s="9">
        <v>43694.195138888892</v>
      </c>
      <c r="J8569" s="8" t="s">
        <v>2737</v>
      </c>
      <c r="K8569">
        <v>300</v>
      </c>
      <c r="L8569">
        <v>805</v>
      </c>
      <c r="M8569" s="19">
        <v>28</v>
      </c>
    </row>
    <row r="8570" spans="1:13" hidden="1" x14ac:dyDescent="0.25">
      <c r="A8570" t="s">
        <v>2684</v>
      </c>
      <c r="B8570" t="s">
        <v>2683</v>
      </c>
      <c r="C8570" t="s">
        <v>2682</v>
      </c>
      <c r="D8570">
        <v>18221.669999999998</v>
      </c>
      <c r="E8570">
        <v>45</v>
      </c>
      <c r="F8570">
        <v>86850</v>
      </c>
      <c r="G8570">
        <v>30032038</v>
      </c>
      <c r="H8570" t="s">
        <v>2830</v>
      </c>
      <c r="I8570" s="9">
        <v>43694.195138888892</v>
      </c>
      <c r="J8570" s="8" t="s">
        <v>2737</v>
      </c>
      <c r="K8570">
        <v>300</v>
      </c>
      <c r="L8570">
        <v>805</v>
      </c>
      <c r="M8570" s="19">
        <v>48</v>
      </c>
    </row>
    <row r="8571" spans="1:13" hidden="1" x14ac:dyDescent="0.25">
      <c r="A8571" t="s">
        <v>2684</v>
      </c>
      <c r="B8571" t="s">
        <v>2683</v>
      </c>
      <c r="C8571" t="s">
        <v>2682</v>
      </c>
      <c r="D8571">
        <v>18221.669999999998</v>
      </c>
      <c r="E8571">
        <v>238</v>
      </c>
      <c r="F8571">
        <v>86920</v>
      </c>
      <c r="G8571">
        <v>30033330</v>
      </c>
      <c r="H8571" t="s">
        <v>2992</v>
      </c>
      <c r="I8571" s="9">
        <v>43694.195138888892</v>
      </c>
      <c r="J8571" s="8" t="s">
        <v>2737</v>
      </c>
      <c r="K8571">
        <v>300</v>
      </c>
      <c r="L8571">
        <v>805</v>
      </c>
      <c r="M8571" s="19">
        <v>125</v>
      </c>
    </row>
    <row r="8572" spans="1:13" hidden="1" x14ac:dyDescent="0.25">
      <c r="A8572" t="s">
        <v>2684</v>
      </c>
      <c r="B8572" t="s">
        <v>2683</v>
      </c>
      <c r="C8572" t="s">
        <v>2682</v>
      </c>
      <c r="D8572">
        <v>18221.669999999998</v>
      </c>
      <c r="E8572">
        <v>12.29</v>
      </c>
      <c r="F8572" t="s">
        <v>2752</v>
      </c>
      <c r="G8572">
        <v>27038238</v>
      </c>
      <c r="H8572" t="s">
        <v>2753</v>
      </c>
      <c r="I8572" s="9">
        <v>43694.195138888892</v>
      </c>
      <c r="J8572" s="8" t="s">
        <v>2737</v>
      </c>
      <c r="K8572">
        <v>270</v>
      </c>
      <c r="L8572">
        <v>805</v>
      </c>
    </row>
    <row r="8573" spans="1:13" hidden="1" x14ac:dyDescent="0.25">
      <c r="A8573" t="s">
        <v>2684</v>
      </c>
      <c r="B8573" t="s">
        <v>2683</v>
      </c>
      <c r="C8573" t="s">
        <v>2682</v>
      </c>
      <c r="D8573">
        <v>18221.669999999998</v>
      </c>
      <c r="E8573">
        <v>392.91</v>
      </c>
      <c r="F8573">
        <v>32054</v>
      </c>
      <c r="G8573">
        <v>39032054</v>
      </c>
      <c r="H8573" t="s">
        <v>2993</v>
      </c>
      <c r="I8573" s="9">
        <v>43694.195138888892</v>
      </c>
      <c r="J8573" s="8" t="s">
        <v>2737</v>
      </c>
      <c r="K8573">
        <v>390</v>
      </c>
      <c r="L8573">
        <v>805</v>
      </c>
      <c r="M8573" s="19">
        <v>411</v>
      </c>
    </row>
    <row r="8574" spans="1:13" hidden="1" x14ac:dyDescent="0.25">
      <c r="A8574" t="s">
        <v>2684</v>
      </c>
      <c r="B8574" t="s">
        <v>2683</v>
      </c>
      <c r="C8574" t="s">
        <v>2682</v>
      </c>
      <c r="D8574">
        <v>18221.669999999998</v>
      </c>
      <c r="E8574">
        <v>392.91</v>
      </c>
      <c r="F8574">
        <v>32054</v>
      </c>
      <c r="G8574">
        <v>39032054</v>
      </c>
      <c r="H8574" t="s">
        <v>2993</v>
      </c>
      <c r="I8574" s="9">
        <v>43694.195138888892</v>
      </c>
      <c r="J8574" s="8" t="s">
        <v>2737</v>
      </c>
      <c r="K8574">
        <v>390</v>
      </c>
      <c r="L8574">
        <v>805</v>
      </c>
      <c r="M8574" s="19">
        <v>411</v>
      </c>
    </row>
    <row r="8575" spans="1:13" hidden="1" x14ac:dyDescent="0.25">
      <c r="A8575" t="s">
        <v>2684</v>
      </c>
      <c r="B8575" t="s">
        <v>2683</v>
      </c>
      <c r="C8575" t="s">
        <v>2682</v>
      </c>
      <c r="D8575">
        <v>18221.669999999998</v>
      </c>
      <c r="E8575">
        <v>238</v>
      </c>
      <c r="F8575">
        <v>86920</v>
      </c>
      <c r="G8575">
        <v>30033330</v>
      </c>
      <c r="H8575" t="s">
        <v>2992</v>
      </c>
      <c r="I8575" s="9">
        <v>43694.195138888892</v>
      </c>
      <c r="J8575" s="8" t="s">
        <v>2737</v>
      </c>
      <c r="K8575">
        <v>300</v>
      </c>
      <c r="L8575">
        <v>805</v>
      </c>
      <c r="M8575" s="19">
        <v>125</v>
      </c>
    </row>
    <row r="8576" spans="1:13" hidden="1" x14ac:dyDescent="0.25">
      <c r="A8576" t="s">
        <v>2684</v>
      </c>
      <c r="B8576" t="s">
        <v>2683</v>
      </c>
      <c r="C8576" t="s">
        <v>2682</v>
      </c>
      <c r="D8576">
        <v>18221.669999999998</v>
      </c>
      <c r="E8576">
        <v>392.91</v>
      </c>
      <c r="F8576">
        <v>32054</v>
      </c>
      <c r="G8576">
        <v>39032054</v>
      </c>
      <c r="H8576" t="s">
        <v>2993</v>
      </c>
      <c r="I8576" s="9">
        <v>43694.195138888892</v>
      </c>
      <c r="J8576" s="8" t="s">
        <v>2737</v>
      </c>
      <c r="K8576">
        <v>390</v>
      </c>
      <c r="L8576">
        <v>805</v>
      </c>
      <c r="M8576" s="19">
        <v>411</v>
      </c>
    </row>
    <row r="8577" spans="1:13" hidden="1" x14ac:dyDescent="0.25">
      <c r="A8577" t="s">
        <v>2684</v>
      </c>
      <c r="B8577" t="s">
        <v>2683</v>
      </c>
      <c r="C8577" t="s">
        <v>2682</v>
      </c>
      <c r="D8577">
        <v>18221.669999999998</v>
      </c>
      <c r="E8577">
        <v>392.91</v>
      </c>
      <c r="F8577">
        <v>32054</v>
      </c>
      <c r="G8577">
        <v>39032054</v>
      </c>
      <c r="H8577" t="s">
        <v>2993</v>
      </c>
      <c r="I8577" s="9">
        <v>43694.195138888892</v>
      </c>
      <c r="J8577" s="8" t="s">
        <v>2737</v>
      </c>
      <c r="K8577">
        <v>390</v>
      </c>
      <c r="L8577">
        <v>805</v>
      </c>
      <c r="M8577" s="19">
        <v>411</v>
      </c>
    </row>
    <row r="8578" spans="1:13" hidden="1" x14ac:dyDescent="0.25">
      <c r="A8578" t="s">
        <v>2684</v>
      </c>
      <c r="B8578" t="s">
        <v>2683</v>
      </c>
      <c r="C8578" t="s">
        <v>2682</v>
      </c>
      <c r="D8578">
        <v>18221.669999999998</v>
      </c>
      <c r="E8578">
        <v>476</v>
      </c>
      <c r="F8578">
        <v>86920</v>
      </c>
      <c r="G8578">
        <v>30033330</v>
      </c>
      <c r="H8578" t="s">
        <v>2992</v>
      </c>
      <c r="I8578" s="9">
        <v>43694.195138888892</v>
      </c>
      <c r="J8578" s="8" t="s">
        <v>2737</v>
      </c>
      <c r="K8578">
        <v>300</v>
      </c>
      <c r="L8578">
        <v>805</v>
      </c>
      <c r="M8578" s="19">
        <v>125</v>
      </c>
    </row>
    <row r="8579" spans="1:13" hidden="1" x14ac:dyDescent="0.25">
      <c r="A8579" t="s">
        <v>2684</v>
      </c>
      <c r="B8579" t="s">
        <v>2683</v>
      </c>
      <c r="C8579" t="s">
        <v>2682</v>
      </c>
      <c r="D8579">
        <v>18221.669999999998</v>
      </c>
      <c r="E8579">
        <v>211</v>
      </c>
      <c r="F8579" t="s">
        <v>3262</v>
      </c>
      <c r="G8579">
        <v>39033319</v>
      </c>
      <c r="H8579" t="s">
        <v>3263</v>
      </c>
      <c r="I8579" s="9">
        <v>43694.195138888892</v>
      </c>
      <c r="J8579" s="8" t="s">
        <v>2737</v>
      </c>
      <c r="K8579">
        <v>390</v>
      </c>
      <c r="L8579">
        <v>805</v>
      </c>
      <c r="M8579" s="19">
        <v>221</v>
      </c>
    </row>
    <row r="8580" spans="1:13" hidden="1" x14ac:dyDescent="0.25">
      <c r="A8580" t="s">
        <v>2684</v>
      </c>
      <c r="B8580" t="s">
        <v>2683</v>
      </c>
      <c r="C8580" t="s">
        <v>2682</v>
      </c>
      <c r="D8580">
        <v>18221.669999999998</v>
      </c>
      <c r="E8580">
        <v>211</v>
      </c>
      <c r="F8580" t="s">
        <v>3262</v>
      </c>
      <c r="G8580">
        <v>39033319</v>
      </c>
      <c r="H8580" t="s">
        <v>3263</v>
      </c>
      <c r="I8580" s="9">
        <v>43694.195138888892</v>
      </c>
      <c r="J8580" s="8" t="s">
        <v>2737</v>
      </c>
      <c r="K8580">
        <v>390</v>
      </c>
      <c r="L8580">
        <v>805</v>
      </c>
      <c r="M8580" s="19">
        <v>221</v>
      </c>
    </row>
    <row r="8581" spans="1:13" hidden="1" x14ac:dyDescent="0.25">
      <c r="A8581" t="s">
        <v>2684</v>
      </c>
      <c r="B8581" t="s">
        <v>2683</v>
      </c>
      <c r="C8581" t="s">
        <v>2682</v>
      </c>
      <c r="D8581">
        <v>18221.669999999998</v>
      </c>
      <c r="E8581">
        <v>46</v>
      </c>
      <c r="F8581">
        <v>85025</v>
      </c>
      <c r="G8581">
        <v>30032110</v>
      </c>
      <c r="H8581" t="s">
        <v>2776</v>
      </c>
      <c r="I8581" s="9">
        <v>43694.195138888892</v>
      </c>
      <c r="J8581" s="8" t="s">
        <v>2737</v>
      </c>
      <c r="K8581">
        <v>300</v>
      </c>
      <c r="L8581">
        <v>805</v>
      </c>
      <c r="M8581" s="19">
        <v>49</v>
      </c>
    </row>
    <row r="8582" spans="1:13" hidden="1" x14ac:dyDescent="0.25">
      <c r="A8582" t="s">
        <v>2684</v>
      </c>
      <c r="B8582" t="s">
        <v>2683</v>
      </c>
      <c r="C8582" t="s">
        <v>2682</v>
      </c>
      <c r="D8582">
        <v>18221.669999999998</v>
      </c>
      <c r="E8582">
        <v>30</v>
      </c>
      <c r="F8582">
        <v>81001</v>
      </c>
      <c r="G8582">
        <v>30032001</v>
      </c>
      <c r="H8582" t="s">
        <v>2886</v>
      </c>
      <c r="I8582" s="9">
        <v>43694.195138888892</v>
      </c>
      <c r="J8582" s="8" t="s">
        <v>2737</v>
      </c>
      <c r="K8582">
        <v>300</v>
      </c>
      <c r="L8582">
        <v>805</v>
      </c>
      <c r="M8582" s="19">
        <v>32</v>
      </c>
    </row>
    <row r="8583" spans="1:13" hidden="1" x14ac:dyDescent="0.25">
      <c r="A8583" t="s">
        <v>2684</v>
      </c>
      <c r="B8583" t="s">
        <v>2683</v>
      </c>
      <c r="C8583" t="s">
        <v>2682</v>
      </c>
      <c r="D8583">
        <v>18221.669999999998</v>
      </c>
      <c r="E8583">
        <v>10.53</v>
      </c>
      <c r="F8583" t="s">
        <v>2737</v>
      </c>
      <c r="G8583">
        <v>27013394</v>
      </c>
      <c r="H8583" t="s">
        <v>2789</v>
      </c>
      <c r="I8583" s="9">
        <v>43694.195138888892</v>
      </c>
      <c r="J8583" s="8" t="s">
        <v>2737</v>
      </c>
      <c r="K8583">
        <v>270</v>
      </c>
      <c r="L8583">
        <v>805</v>
      </c>
    </row>
    <row r="8584" spans="1:13" hidden="1" x14ac:dyDescent="0.25">
      <c r="A8584" t="s">
        <v>2684</v>
      </c>
      <c r="B8584" t="s">
        <v>2683</v>
      </c>
      <c r="C8584" t="s">
        <v>2682</v>
      </c>
      <c r="D8584">
        <v>18221.669999999998</v>
      </c>
      <c r="E8584">
        <v>247</v>
      </c>
      <c r="F8584">
        <v>80100</v>
      </c>
      <c r="G8584">
        <v>30032401</v>
      </c>
      <c r="H8584" t="s">
        <v>2831</v>
      </c>
      <c r="I8584" s="9">
        <v>43694.195138888892</v>
      </c>
      <c r="J8584" s="8" t="s">
        <v>2737</v>
      </c>
      <c r="K8584">
        <v>300</v>
      </c>
      <c r="L8584">
        <v>805</v>
      </c>
      <c r="M8584" s="19">
        <v>259</v>
      </c>
    </row>
    <row r="8585" spans="1:13" hidden="1" x14ac:dyDescent="0.25">
      <c r="A8585" t="s">
        <v>2684</v>
      </c>
      <c r="B8585" t="s">
        <v>2683</v>
      </c>
      <c r="C8585" t="s">
        <v>2682</v>
      </c>
      <c r="D8585">
        <v>18221.669999999998</v>
      </c>
      <c r="E8585">
        <v>5</v>
      </c>
      <c r="F8585">
        <v>81015</v>
      </c>
      <c r="G8585">
        <v>30032123</v>
      </c>
      <c r="H8585" t="s">
        <v>3074</v>
      </c>
      <c r="I8585" s="9">
        <v>43694.195138888892</v>
      </c>
      <c r="J8585" s="8" t="s">
        <v>2737</v>
      </c>
      <c r="K8585">
        <v>300</v>
      </c>
      <c r="L8585">
        <v>805</v>
      </c>
      <c r="M8585" s="19">
        <v>6</v>
      </c>
    </row>
    <row r="8586" spans="1:13" hidden="1" x14ac:dyDescent="0.25">
      <c r="A8586" t="s">
        <v>2684</v>
      </c>
      <c r="B8586" t="s">
        <v>2683</v>
      </c>
      <c r="C8586" t="s">
        <v>2682</v>
      </c>
      <c r="D8586">
        <v>18221.669999999998</v>
      </c>
      <c r="E8586">
        <v>46</v>
      </c>
      <c r="F8586">
        <v>85025</v>
      </c>
      <c r="G8586">
        <v>30032110</v>
      </c>
      <c r="H8586" t="s">
        <v>2776</v>
      </c>
      <c r="I8586" s="9">
        <v>43694.195138888892</v>
      </c>
      <c r="J8586" s="8" t="s">
        <v>2737</v>
      </c>
      <c r="K8586">
        <v>300</v>
      </c>
      <c r="L8586">
        <v>805</v>
      </c>
      <c r="M8586" s="19">
        <v>49</v>
      </c>
    </row>
    <row r="8587" spans="1:13" hidden="1" x14ac:dyDescent="0.25">
      <c r="A8587" t="s">
        <v>2684</v>
      </c>
      <c r="B8587" t="s">
        <v>2683</v>
      </c>
      <c r="C8587" t="s">
        <v>2682</v>
      </c>
      <c r="D8587">
        <v>18221.669999999998</v>
      </c>
      <c r="E8587">
        <v>15</v>
      </c>
      <c r="F8587">
        <v>32107</v>
      </c>
      <c r="G8587">
        <v>30032107</v>
      </c>
      <c r="H8587" t="s">
        <v>2779</v>
      </c>
      <c r="I8587" s="9">
        <v>43694.195138888892</v>
      </c>
      <c r="J8587" s="8" t="s">
        <v>2737</v>
      </c>
      <c r="K8587">
        <v>300</v>
      </c>
      <c r="L8587">
        <v>805</v>
      </c>
      <c r="M8587" s="19">
        <v>16</v>
      </c>
    </row>
    <row r="8588" spans="1:13" hidden="1" x14ac:dyDescent="0.25">
      <c r="A8588" t="s">
        <v>2684</v>
      </c>
      <c r="B8588" t="s">
        <v>2683</v>
      </c>
      <c r="C8588" t="s">
        <v>2682</v>
      </c>
      <c r="D8588">
        <v>18221.669999999998</v>
      </c>
      <c r="E8588">
        <v>24</v>
      </c>
      <c r="F8588" t="s">
        <v>2737</v>
      </c>
      <c r="G8588">
        <v>25924035</v>
      </c>
      <c r="H8588" t="s">
        <v>3159</v>
      </c>
      <c r="I8588" s="9">
        <v>43694.195138888892</v>
      </c>
      <c r="J8588" s="8" t="s">
        <v>2737</v>
      </c>
      <c r="K8588">
        <v>259</v>
      </c>
      <c r="L8588">
        <v>805</v>
      </c>
    </row>
    <row r="8589" spans="1:13" hidden="1" x14ac:dyDescent="0.25">
      <c r="A8589" t="s">
        <v>2684</v>
      </c>
      <c r="B8589" t="s">
        <v>2683</v>
      </c>
      <c r="C8589" t="s">
        <v>2682</v>
      </c>
      <c r="D8589">
        <v>18221.669999999998</v>
      </c>
      <c r="E8589">
        <v>24</v>
      </c>
      <c r="F8589" t="s">
        <v>2737</v>
      </c>
      <c r="G8589">
        <v>25934767</v>
      </c>
      <c r="H8589" t="s">
        <v>2828</v>
      </c>
      <c r="I8589" s="9">
        <v>43694.195138888892</v>
      </c>
      <c r="J8589" s="8" t="s">
        <v>2737</v>
      </c>
      <c r="K8589">
        <v>259</v>
      </c>
      <c r="L8589">
        <v>805</v>
      </c>
    </row>
    <row r="8590" spans="1:13" hidden="1" x14ac:dyDescent="0.25">
      <c r="A8590" t="s">
        <v>2684</v>
      </c>
      <c r="B8590" t="s">
        <v>2683</v>
      </c>
      <c r="C8590" t="s">
        <v>2682</v>
      </c>
      <c r="D8590">
        <v>18221.669999999998</v>
      </c>
      <c r="E8590">
        <v>21</v>
      </c>
      <c r="F8590" t="s">
        <v>2844</v>
      </c>
      <c r="G8590">
        <v>25022116</v>
      </c>
      <c r="H8590" t="s">
        <v>2845</v>
      </c>
      <c r="I8590" s="9">
        <v>43694.195138888892</v>
      </c>
      <c r="J8590" s="8" t="s">
        <v>2737</v>
      </c>
      <c r="K8590">
        <v>250</v>
      </c>
      <c r="L8590">
        <v>805</v>
      </c>
    </row>
    <row r="8591" spans="1:13" hidden="1" x14ac:dyDescent="0.25">
      <c r="A8591" t="s">
        <v>2684</v>
      </c>
      <c r="B8591" t="s">
        <v>2683</v>
      </c>
      <c r="C8591" t="s">
        <v>2682</v>
      </c>
      <c r="D8591">
        <v>18221.669999999998</v>
      </c>
      <c r="E8591">
        <v>126</v>
      </c>
      <c r="F8591" t="s">
        <v>2895</v>
      </c>
      <c r="G8591">
        <v>25021563</v>
      </c>
      <c r="H8591" t="s">
        <v>2896</v>
      </c>
      <c r="I8591" s="9">
        <v>43694.195138888892</v>
      </c>
      <c r="J8591" s="8" t="s">
        <v>2737</v>
      </c>
      <c r="K8591">
        <v>250</v>
      </c>
      <c r="L8591">
        <v>805</v>
      </c>
    </row>
    <row r="8592" spans="1:13" hidden="1" x14ac:dyDescent="0.25">
      <c r="A8592" t="s">
        <v>2684</v>
      </c>
      <c r="B8592" t="s">
        <v>2683</v>
      </c>
      <c r="C8592" t="s">
        <v>2682</v>
      </c>
      <c r="D8592">
        <v>18221.669999999998</v>
      </c>
      <c r="E8592">
        <v>43</v>
      </c>
      <c r="F8592" t="s">
        <v>2737</v>
      </c>
      <c r="G8592">
        <v>25090564</v>
      </c>
      <c r="H8592" t="s">
        <v>3264</v>
      </c>
      <c r="I8592" s="9">
        <v>43694.195138888892</v>
      </c>
      <c r="J8592" s="8" t="s">
        <v>2737</v>
      </c>
      <c r="K8592">
        <v>250</v>
      </c>
      <c r="L8592">
        <v>805</v>
      </c>
    </row>
    <row r="8593" spans="1:15" hidden="1" x14ac:dyDescent="0.25">
      <c r="A8593" t="s">
        <v>2684</v>
      </c>
      <c r="B8593" t="s">
        <v>2683</v>
      </c>
      <c r="C8593" t="s">
        <v>2682</v>
      </c>
      <c r="D8593">
        <v>18221.669999999998</v>
      </c>
      <c r="E8593">
        <v>33.4</v>
      </c>
      <c r="F8593" t="s">
        <v>2737</v>
      </c>
      <c r="G8593">
        <v>27013489</v>
      </c>
      <c r="H8593" t="s">
        <v>2970</v>
      </c>
      <c r="I8593" s="9">
        <v>43694.195138888892</v>
      </c>
      <c r="J8593" s="8" t="s">
        <v>2737</v>
      </c>
      <c r="K8593">
        <v>270</v>
      </c>
      <c r="L8593">
        <v>805</v>
      </c>
    </row>
    <row r="8594" spans="1:15" hidden="1" x14ac:dyDescent="0.25">
      <c r="A8594" t="s">
        <v>2684</v>
      </c>
      <c r="B8594" t="s">
        <v>2683</v>
      </c>
      <c r="C8594" t="s">
        <v>2682</v>
      </c>
      <c r="D8594">
        <v>18221.669999999998</v>
      </c>
      <c r="E8594">
        <v>34</v>
      </c>
      <c r="F8594" t="s">
        <v>3015</v>
      </c>
      <c r="G8594">
        <v>25021327</v>
      </c>
      <c r="H8594" t="s">
        <v>3016</v>
      </c>
      <c r="I8594" s="9">
        <v>43694.195138888892</v>
      </c>
      <c r="J8594" s="8" t="s">
        <v>2737</v>
      </c>
      <c r="K8594">
        <v>250</v>
      </c>
      <c r="L8594">
        <v>805</v>
      </c>
    </row>
    <row r="8595" spans="1:15" hidden="1" x14ac:dyDescent="0.25">
      <c r="A8595" t="s">
        <v>2684</v>
      </c>
      <c r="B8595" t="s">
        <v>2683</v>
      </c>
      <c r="C8595" t="s">
        <v>2682</v>
      </c>
      <c r="D8595">
        <v>18221.669999999998</v>
      </c>
      <c r="E8595">
        <v>46</v>
      </c>
      <c r="F8595" t="s">
        <v>2737</v>
      </c>
      <c r="G8595">
        <v>25023527</v>
      </c>
      <c r="H8595" t="s">
        <v>2925</v>
      </c>
      <c r="I8595" s="9">
        <v>43694.195138888892</v>
      </c>
      <c r="J8595" s="8" t="s">
        <v>2737</v>
      </c>
      <c r="K8595">
        <v>250</v>
      </c>
      <c r="L8595">
        <v>805</v>
      </c>
    </row>
    <row r="8596" spans="1:15" hidden="1" x14ac:dyDescent="0.25">
      <c r="A8596" t="s">
        <v>2684</v>
      </c>
      <c r="B8596" t="s">
        <v>2683</v>
      </c>
      <c r="C8596" t="s">
        <v>2682</v>
      </c>
      <c r="D8596">
        <v>18221.669999999998</v>
      </c>
      <c r="E8596">
        <v>21</v>
      </c>
      <c r="F8596" t="s">
        <v>2848</v>
      </c>
      <c r="G8596">
        <v>63623574</v>
      </c>
      <c r="H8596" t="s">
        <v>2849</v>
      </c>
      <c r="I8596" s="9">
        <v>43694.195138888892</v>
      </c>
      <c r="J8596" s="8" t="s">
        <v>2737</v>
      </c>
      <c r="K8596">
        <v>636</v>
      </c>
      <c r="L8596">
        <v>805</v>
      </c>
    </row>
    <row r="8597" spans="1:15" hidden="1" x14ac:dyDescent="0.25">
      <c r="A8597" t="s">
        <v>2684</v>
      </c>
      <c r="B8597" t="s">
        <v>2683</v>
      </c>
      <c r="C8597" t="s">
        <v>2682</v>
      </c>
      <c r="D8597">
        <v>18221.669999999998</v>
      </c>
      <c r="E8597">
        <v>132</v>
      </c>
      <c r="F8597" t="s">
        <v>3047</v>
      </c>
      <c r="G8597">
        <v>25921302</v>
      </c>
      <c r="H8597" t="s">
        <v>3048</v>
      </c>
      <c r="I8597" s="9">
        <v>43694.195138888892</v>
      </c>
      <c r="J8597" s="8" t="s">
        <v>2737</v>
      </c>
      <c r="K8597">
        <v>259</v>
      </c>
      <c r="L8597">
        <v>805</v>
      </c>
    </row>
    <row r="8598" spans="1:15" hidden="1" x14ac:dyDescent="0.25">
      <c r="A8598" t="s">
        <v>2684</v>
      </c>
      <c r="B8598" t="s">
        <v>2683</v>
      </c>
      <c r="C8598" t="s">
        <v>2682</v>
      </c>
      <c r="D8598">
        <v>18221.669999999998</v>
      </c>
      <c r="E8598">
        <v>21</v>
      </c>
      <c r="F8598" t="s">
        <v>2803</v>
      </c>
      <c r="G8598">
        <v>25023647</v>
      </c>
      <c r="H8598" t="s">
        <v>3064</v>
      </c>
      <c r="I8598" s="9">
        <v>43694.195138888892</v>
      </c>
      <c r="J8598" s="8" t="s">
        <v>2737</v>
      </c>
      <c r="K8598">
        <v>250</v>
      </c>
      <c r="L8598">
        <v>805</v>
      </c>
    </row>
    <row r="8599" spans="1:15" hidden="1" x14ac:dyDescent="0.25">
      <c r="A8599" t="s">
        <v>2684</v>
      </c>
      <c r="B8599" t="s">
        <v>2683</v>
      </c>
      <c r="C8599" t="s">
        <v>2682</v>
      </c>
      <c r="D8599">
        <v>18221.669999999998</v>
      </c>
      <c r="E8599">
        <v>21</v>
      </c>
      <c r="F8599" t="s">
        <v>2803</v>
      </c>
      <c r="G8599">
        <v>25023647</v>
      </c>
      <c r="H8599" t="s">
        <v>3064</v>
      </c>
      <c r="I8599" s="9">
        <v>43694.195138888892</v>
      </c>
      <c r="J8599" s="8" t="s">
        <v>2737</v>
      </c>
      <c r="K8599">
        <v>250</v>
      </c>
      <c r="L8599">
        <v>805</v>
      </c>
    </row>
    <row r="8600" spans="1:15" hidden="1" x14ac:dyDescent="0.25">
      <c r="A8600" t="s">
        <v>2684</v>
      </c>
      <c r="B8600" t="s">
        <v>2683</v>
      </c>
      <c r="C8600" t="s">
        <v>2682</v>
      </c>
      <c r="D8600">
        <v>18221.669999999998</v>
      </c>
      <c r="E8600">
        <v>132</v>
      </c>
      <c r="F8600" t="s">
        <v>3223</v>
      </c>
      <c r="G8600">
        <v>25023516</v>
      </c>
      <c r="H8600" t="s">
        <v>3224</v>
      </c>
      <c r="I8600" s="9">
        <v>43694.195138888892</v>
      </c>
      <c r="J8600" s="8" t="s">
        <v>2737</v>
      </c>
      <c r="K8600">
        <v>250</v>
      </c>
      <c r="L8600">
        <v>805</v>
      </c>
    </row>
    <row r="8601" spans="1:15" hidden="1" x14ac:dyDescent="0.25">
      <c r="A8601" t="s">
        <v>2684</v>
      </c>
      <c r="B8601" t="s">
        <v>2683</v>
      </c>
      <c r="C8601" t="s">
        <v>2682</v>
      </c>
      <c r="D8601">
        <v>18221.669999999998</v>
      </c>
      <c r="E8601">
        <v>114</v>
      </c>
      <c r="F8601" t="s">
        <v>3018</v>
      </c>
      <c r="G8601">
        <v>63621129</v>
      </c>
      <c r="H8601" t="s">
        <v>3019</v>
      </c>
      <c r="I8601" s="9">
        <v>43694.195138888892</v>
      </c>
      <c r="J8601" s="8" t="s">
        <v>2737</v>
      </c>
      <c r="K8601">
        <v>636</v>
      </c>
      <c r="L8601">
        <v>805</v>
      </c>
    </row>
    <row r="8602" spans="1:15" hidden="1" x14ac:dyDescent="0.25">
      <c r="A8602" t="s">
        <v>2684</v>
      </c>
      <c r="B8602" t="s">
        <v>2683</v>
      </c>
      <c r="C8602" t="s">
        <v>2682</v>
      </c>
      <c r="D8602">
        <v>18221.669999999998</v>
      </c>
      <c r="E8602">
        <v>159</v>
      </c>
      <c r="F8602" t="s">
        <v>2759</v>
      </c>
      <c r="G8602">
        <v>25021407</v>
      </c>
      <c r="H8602" t="s">
        <v>2760</v>
      </c>
      <c r="I8602" s="9">
        <v>43694.195138888892</v>
      </c>
      <c r="J8602" s="8" t="s">
        <v>2737</v>
      </c>
      <c r="K8602">
        <v>250</v>
      </c>
      <c r="L8602">
        <v>805</v>
      </c>
    </row>
    <row r="8603" spans="1:15" hidden="1" x14ac:dyDescent="0.25">
      <c r="A8603" t="s">
        <v>2684</v>
      </c>
      <c r="B8603" t="s">
        <v>2683</v>
      </c>
      <c r="C8603" t="s">
        <v>2682</v>
      </c>
      <c r="D8603">
        <v>18221.669999999998</v>
      </c>
      <c r="E8603">
        <v>60</v>
      </c>
      <c r="F8603" t="s">
        <v>2737</v>
      </c>
      <c r="G8603">
        <v>25924305</v>
      </c>
      <c r="H8603" t="s">
        <v>3014</v>
      </c>
      <c r="I8603" s="9">
        <v>43694.195138888892</v>
      </c>
      <c r="J8603" s="8" t="s">
        <v>2737</v>
      </c>
      <c r="K8603">
        <v>259</v>
      </c>
      <c r="L8603">
        <v>805</v>
      </c>
    </row>
    <row r="8604" spans="1:15" hidden="1" x14ac:dyDescent="0.25">
      <c r="A8604" t="s">
        <v>2684</v>
      </c>
      <c r="B8604" t="s">
        <v>2683</v>
      </c>
      <c r="C8604" t="s">
        <v>2682</v>
      </c>
      <c r="D8604">
        <v>18221.669999999998</v>
      </c>
      <c r="E8604">
        <v>9.4</v>
      </c>
      <c r="F8604" t="s">
        <v>2737</v>
      </c>
      <c r="G8604">
        <v>27269137</v>
      </c>
      <c r="H8604" t="s">
        <v>2995</v>
      </c>
      <c r="I8604" s="9">
        <v>43694.195138888892</v>
      </c>
      <c r="J8604" s="8" t="s">
        <v>2737</v>
      </c>
      <c r="K8604">
        <v>272</v>
      </c>
      <c r="L8604">
        <v>805</v>
      </c>
    </row>
    <row r="8605" spans="1:15" hidden="1" x14ac:dyDescent="0.25">
      <c r="A8605" t="s">
        <v>2684</v>
      </c>
      <c r="B8605" t="s">
        <v>2683</v>
      </c>
      <c r="C8605" t="s">
        <v>2682</v>
      </c>
      <c r="D8605">
        <v>18221.669999999998</v>
      </c>
      <c r="E8605">
        <v>21</v>
      </c>
      <c r="F8605" t="s">
        <v>2844</v>
      </c>
      <c r="G8605">
        <v>25022116</v>
      </c>
      <c r="H8605" t="s">
        <v>2845</v>
      </c>
      <c r="I8605" s="9">
        <v>43694.195138888892</v>
      </c>
      <c r="J8605" s="8" t="s">
        <v>2737</v>
      </c>
      <c r="K8605">
        <v>250</v>
      </c>
      <c r="L8605">
        <v>805</v>
      </c>
    </row>
    <row r="8606" spans="1:15" hidden="1" x14ac:dyDescent="0.25">
      <c r="A8606" t="s">
        <v>2684</v>
      </c>
      <c r="B8606" t="s">
        <v>2683</v>
      </c>
      <c r="C8606" t="s">
        <v>2682</v>
      </c>
      <c r="D8606">
        <v>18221.669999999998</v>
      </c>
      <c r="E8606">
        <v>858.6</v>
      </c>
      <c r="F8606" t="s">
        <v>3265</v>
      </c>
      <c r="G8606">
        <v>39024641</v>
      </c>
      <c r="H8606" t="s">
        <v>3266</v>
      </c>
      <c r="I8606" s="9">
        <v>43694.195138888892</v>
      </c>
      <c r="J8606" s="8" t="s">
        <v>2737</v>
      </c>
      <c r="K8606">
        <v>390</v>
      </c>
      <c r="L8606">
        <v>805</v>
      </c>
      <c r="M8606" s="19">
        <v>648.74</v>
      </c>
    </row>
    <row r="8607" spans="1:15" hidden="1" x14ac:dyDescent="0.25">
      <c r="A8607" t="s">
        <v>2684</v>
      </c>
      <c r="B8607" t="s">
        <v>2683</v>
      </c>
      <c r="C8607" t="s">
        <v>2682</v>
      </c>
      <c r="D8607">
        <v>18221.669999999998</v>
      </c>
      <c r="E8607">
        <v>92.79</v>
      </c>
      <c r="F8607" t="s">
        <v>2737</v>
      </c>
      <c r="G8607">
        <v>27050001</v>
      </c>
      <c r="H8607" t="s">
        <v>2969</v>
      </c>
      <c r="I8607" s="9">
        <v>43694.195138888892</v>
      </c>
      <c r="J8607" s="8" t="s">
        <v>2737</v>
      </c>
      <c r="K8607">
        <v>270</v>
      </c>
      <c r="L8607">
        <v>805</v>
      </c>
    </row>
    <row r="8608" spans="1:15" hidden="1" x14ac:dyDescent="0.25">
      <c r="A8608" t="s">
        <v>2684</v>
      </c>
      <c r="B8608" t="s">
        <v>2683</v>
      </c>
      <c r="C8608" t="s">
        <v>2682</v>
      </c>
      <c r="D8608">
        <v>18221.669999999998</v>
      </c>
      <c r="E8608">
        <v>96</v>
      </c>
      <c r="F8608" t="s">
        <v>2737</v>
      </c>
      <c r="G8608">
        <v>72150535</v>
      </c>
      <c r="H8608" t="s">
        <v>2855</v>
      </c>
      <c r="I8608" s="9">
        <v>43694.195138888892</v>
      </c>
      <c r="J8608" s="8" t="s">
        <v>2737</v>
      </c>
      <c r="K8608">
        <v>721</v>
      </c>
      <c r="L8608">
        <v>805</v>
      </c>
      <c r="M8608" s="19">
        <v>101</v>
      </c>
      <c r="N8608">
        <f>E8608/96</f>
        <v>1</v>
      </c>
      <c r="O8608" s="19">
        <f>M8608*N8608</f>
        <v>101</v>
      </c>
    </row>
    <row r="8609" spans="1:15" hidden="1" x14ac:dyDescent="0.25">
      <c r="A8609" t="s">
        <v>2684</v>
      </c>
      <c r="B8609" t="s">
        <v>2683</v>
      </c>
      <c r="C8609" t="s">
        <v>2682</v>
      </c>
      <c r="D8609">
        <v>18221.669999999998</v>
      </c>
      <c r="E8609">
        <v>288</v>
      </c>
      <c r="F8609" t="s">
        <v>2737</v>
      </c>
      <c r="G8609">
        <v>72150535</v>
      </c>
      <c r="H8609" t="s">
        <v>2855</v>
      </c>
      <c r="I8609" s="9">
        <v>43694.195138888892</v>
      </c>
      <c r="J8609" s="8" t="s">
        <v>2737</v>
      </c>
      <c r="K8609">
        <v>721</v>
      </c>
      <c r="L8609">
        <v>805</v>
      </c>
      <c r="M8609" s="19">
        <v>101</v>
      </c>
      <c r="N8609">
        <f>E8609/96</f>
        <v>3</v>
      </c>
      <c r="O8609" s="19">
        <f>M8609*N8609</f>
        <v>303</v>
      </c>
    </row>
    <row r="8610" spans="1:15" hidden="1" x14ac:dyDescent="0.25">
      <c r="A8610" t="s">
        <v>2684</v>
      </c>
      <c r="B8610" t="s">
        <v>2683</v>
      </c>
      <c r="C8610" t="s">
        <v>2682</v>
      </c>
      <c r="D8610">
        <v>18221.669999999998</v>
      </c>
      <c r="E8610">
        <v>75</v>
      </c>
      <c r="F8610">
        <v>50540</v>
      </c>
      <c r="G8610">
        <v>46050540</v>
      </c>
      <c r="H8610" t="s">
        <v>2851</v>
      </c>
      <c r="I8610" s="9">
        <v>43694.195138888892</v>
      </c>
      <c r="J8610" s="8" t="s">
        <v>2737</v>
      </c>
      <c r="K8610">
        <v>460</v>
      </c>
      <c r="L8610">
        <v>805</v>
      </c>
      <c r="M8610" s="19">
        <v>79</v>
      </c>
    </row>
    <row r="8611" spans="1:15" hidden="1" x14ac:dyDescent="0.25">
      <c r="A8611" t="s">
        <v>2684</v>
      </c>
      <c r="B8611" t="s">
        <v>2683</v>
      </c>
      <c r="C8611" t="s">
        <v>2682</v>
      </c>
      <c r="D8611">
        <v>18221.669999999998</v>
      </c>
      <c r="E8611">
        <v>1200</v>
      </c>
      <c r="F8611" t="s">
        <v>2737</v>
      </c>
      <c r="G8611">
        <v>11010003</v>
      </c>
      <c r="H8611" t="s">
        <v>2968</v>
      </c>
      <c r="I8611" s="9">
        <v>43694.195138888892</v>
      </c>
      <c r="J8611" s="8" t="s">
        <v>2737</v>
      </c>
      <c r="K8611">
        <v>110</v>
      </c>
      <c r="L8611">
        <v>805</v>
      </c>
      <c r="M8611" s="19">
        <v>1255</v>
      </c>
    </row>
    <row r="8612" spans="1:15" hidden="1" x14ac:dyDescent="0.25">
      <c r="A8612" t="s">
        <v>2684</v>
      </c>
      <c r="B8612" t="s">
        <v>2683</v>
      </c>
      <c r="C8612" t="s">
        <v>2682</v>
      </c>
      <c r="D8612">
        <v>18221.669999999998</v>
      </c>
      <c r="E8612">
        <v>46</v>
      </c>
      <c r="F8612">
        <v>85025</v>
      </c>
      <c r="G8612">
        <v>30032110</v>
      </c>
      <c r="H8612" t="s">
        <v>2776</v>
      </c>
      <c r="I8612" s="9">
        <v>43694.195138888892</v>
      </c>
      <c r="J8612" s="8" t="s">
        <v>2737</v>
      </c>
      <c r="K8612">
        <v>300</v>
      </c>
      <c r="L8612">
        <v>805</v>
      </c>
      <c r="M8612" s="19">
        <v>49</v>
      </c>
    </row>
    <row r="8613" spans="1:15" hidden="1" x14ac:dyDescent="0.25">
      <c r="A8613" t="s">
        <v>2684</v>
      </c>
      <c r="B8613" t="s">
        <v>2683</v>
      </c>
      <c r="C8613" t="s">
        <v>2682</v>
      </c>
      <c r="D8613">
        <v>18221.669999999998</v>
      </c>
      <c r="E8613">
        <v>66</v>
      </c>
      <c r="F8613">
        <v>33467</v>
      </c>
      <c r="G8613">
        <v>30033467</v>
      </c>
      <c r="H8613" t="s">
        <v>2777</v>
      </c>
      <c r="I8613" s="9">
        <v>43694.195138888892</v>
      </c>
      <c r="J8613" s="8" t="s">
        <v>2737</v>
      </c>
      <c r="K8613">
        <v>300</v>
      </c>
      <c r="L8613">
        <v>805</v>
      </c>
      <c r="M8613" s="19">
        <v>70</v>
      </c>
    </row>
    <row r="8614" spans="1:15" hidden="1" x14ac:dyDescent="0.25">
      <c r="A8614" t="s">
        <v>2684</v>
      </c>
      <c r="B8614" t="s">
        <v>2683</v>
      </c>
      <c r="C8614" t="s">
        <v>2682</v>
      </c>
      <c r="D8614">
        <v>18221.669999999998</v>
      </c>
      <c r="E8614">
        <v>45.98</v>
      </c>
      <c r="F8614" t="s">
        <v>2737</v>
      </c>
      <c r="G8614">
        <v>27217274</v>
      </c>
      <c r="H8614" t="s">
        <v>3220</v>
      </c>
      <c r="I8614" s="9">
        <v>43694.195138888892</v>
      </c>
      <c r="J8614" s="8" t="s">
        <v>2737</v>
      </c>
      <c r="K8614">
        <v>272</v>
      </c>
      <c r="L8614">
        <v>805</v>
      </c>
    </row>
    <row r="8615" spans="1:15" hidden="1" x14ac:dyDescent="0.25">
      <c r="A8615" t="s">
        <v>2684</v>
      </c>
      <c r="B8615" t="s">
        <v>2683</v>
      </c>
      <c r="C8615" t="s">
        <v>2682</v>
      </c>
      <c r="D8615">
        <v>18221.669999999998</v>
      </c>
      <c r="E8615">
        <v>15</v>
      </c>
      <c r="F8615">
        <v>32107</v>
      </c>
      <c r="G8615">
        <v>30032107</v>
      </c>
      <c r="H8615" t="s">
        <v>2779</v>
      </c>
      <c r="I8615" s="9">
        <v>43694.195138888892</v>
      </c>
      <c r="J8615" s="8" t="s">
        <v>2737</v>
      </c>
      <c r="K8615">
        <v>300</v>
      </c>
      <c r="L8615">
        <v>805</v>
      </c>
      <c r="M8615" s="19">
        <v>16</v>
      </c>
    </row>
    <row r="8616" spans="1:15" hidden="1" x14ac:dyDescent="0.25">
      <c r="A8616" t="s">
        <v>2684</v>
      </c>
      <c r="B8616" t="s">
        <v>2683</v>
      </c>
      <c r="C8616" t="s">
        <v>2682</v>
      </c>
      <c r="D8616">
        <v>18221.669999999998</v>
      </c>
      <c r="E8616">
        <v>46</v>
      </c>
      <c r="F8616">
        <v>85025</v>
      </c>
      <c r="G8616">
        <v>30032110</v>
      </c>
      <c r="H8616" t="s">
        <v>2776</v>
      </c>
      <c r="I8616" s="9">
        <v>43694.195138888892</v>
      </c>
      <c r="J8616" s="8" t="s">
        <v>2737</v>
      </c>
      <c r="K8616">
        <v>300</v>
      </c>
      <c r="L8616">
        <v>805</v>
      </c>
      <c r="M8616" s="19">
        <v>49</v>
      </c>
    </row>
    <row r="8617" spans="1:15" hidden="1" x14ac:dyDescent="0.25">
      <c r="A8617" t="s">
        <v>2684</v>
      </c>
      <c r="B8617" t="s">
        <v>2683</v>
      </c>
      <c r="C8617" t="s">
        <v>2682</v>
      </c>
      <c r="D8617">
        <v>18221.669999999998</v>
      </c>
      <c r="E8617">
        <v>15</v>
      </c>
      <c r="F8617">
        <v>32107</v>
      </c>
      <c r="G8617">
        <v>30032107</v>
      </c>
      <c r="H8617" t="s">
        <v>2779</v>
      </c>
      <c r="I8617" s="9">
        <v>43694.195138888892</v>
      </c>
      <c r="J8617" s="8" t="s">
        <v>2737</v>
      </c>
      <c r="K8617">
        <v>300</v>
      </c>
      <c r="L8617">
        <v>805</v>
      </c>
      <c r="M8617" s="19">
        <v>16</v>
      </c>
    </row>
    <row r="8618" spans="1:15" hidden="1" x14ac:dyDescent="0.25">
      <c r="A8618" t="s">
        <v>2684</v>
      </c>
      <c r="B8618" t="s">
        <v>2683</v>
      </c>
      <c r="C8618" t="s">
        <v>2682</v>
      </c>
      <c r="D8618">
        <v>18221.669999999998</v>
      </c>
      <c r="E8618">
        <v>28</v>
      </c>
      <c r="F8618">
        <v>85610</v>
      </c>
      <c r="G8618">
        <v>30032049</v>
      </c>
      <c r="H8618" t="s">
        <v>2987</v>
      </c>
      <c r="I8618" s="9">
        <v>43694.195138888892</v>
      </c>
      <c r="J8618" s="8" t="s">
        <v>2737</v>
      </c>
      <c r="K8618">
        <v>300</v>
      </c>
      <c r="L8618">
        <v>805</v>
      </c>
      <c r="M8618" s="19">
        <v>30</v>
      </c>
    </row>
    <row r="8619" spans="1:15" hidden="1" x14ac:dyDescent="0.25">
      <c r="A8619" t="s">
        <v>2684</v>
      </c>
      <c r="B8619" t="s">
        <v>2683</v>
      </c>
      <c r="C8619" t="s">
        <v>2682</v>
      </c>
      <c r="D8619">
        <v>18221.669999999998</v>
      </c>
      <c r="E8619">
        <v>36</v>
      </c>
      <c r="F8619">
        <v>85730</v>
      </c>
      <c r="G8619">
        <v>30032050</v>
      </c>
      <c r="H8619" t="s">
        <v>2988</v>
      </c>
      <c r="I8619" s="9">
        <v>43694.195138888892</v>
      </c>
      <c r="J8619" s="8" t="s">
        <v>2737</v>
      </c>
      <c r="K8619">
        <v>300</v>
      </c>
      <c r="L8619">
        <v>805</v>
      </c>
      <c r="M8619" s="19">
        <v>38</v>
      </c>
    </row>
    <row r="8620" spans="1:15" hidden="1" x14ac:dyDescent="0.25">
      <c r="A8620" t="s">
        <v>2684</v>
      </c>
      <c r="B8620" t="s">
        <v>2683</v>
      </c>
      <c r="C8620" t="s">
        <v>2682</v>
      </c>
      <c r="D8620">
        <v>18221.669999999998</v>
      </c>
      <c r="E8620">
        <v>15</v>
      </c>
      <c r="F8620">
        <v>32107</v>
      </c>
      <c r="G8620">
        <v>30032107</v>
      </c>
      <c r="H8620" t="s">
        <v>2779</v>
      </c>
      <c r="I8620" s="9">
        <v>43694.195138888892</v>
      </c>
      <c r="J8620" s="8" t="s">
        <v>2737</v>
      </c>
      <c r="K8620">
        <v>300</v>
      </c>
      <c r="L8620">
        <v>805</v>
      </c>
      <c r="M8620" s="19">
        <v>16</v>
      </c>
    </row>
    <row r="8621" spans="1:15" hidden="1" x14ac:dyDescent="0.25">
      <c r="A8621" t="s">
        <v>2684</v>
      </c>
      <c r="B8621" t="s">
        <v>2683</v>
      </c>
      <c r="C8621" t="s">
        <v>2682</v>
      </c>
      <c r="D8621">
        <v>18221.669999999998</v>
      </c>
      <c r="E8621">
        <v>12.29</v>
      </c>
      <c r="F8621" t="s">
        <v>2752</v>
      </c>
      <c r="G8621">
        <v>27038238</v>
      </c>
      <c r="H8621" t="s">
        <v>2753</v>
      </c>
      <c r="I8621" s="9">
        <v>43694.195138888892</v>
      </c>
      <c r="J8621" s="8" t="s">
        <v>2737</v>
      </c>
      <c r="K8621">
        <v>270</v>
      </c>
      <c r="L8621">
        <v>805</v>
      </c>
    </row>
    <row r="8622" spans="1:15" hidden="1" x14ac:dyDescent="0.25">
      <c r="A8622" t="s">
        <v>2684</v>
      </c>
      <c r="B8622" t="s">
        <v>2683</v>
      </c>
      <c r="C8622" t="s">
        <v>2682</v>
      </c>
      <c r="D8622">
        <v>18221.669999999998</v>
      </c>
      <c r="E8622">
        <v>5</v>
      </c>
      <c r="F8622">
        <v>20278</v>
      </c>
      <c r="G8622">
        <v>25920278</v>
      </c>
      <c r="H8622" t="s">
        <v>2798</v>
      </c>
      <c r="I8622" s="9">
        <v>43694.195138888892</v>
      </c>
      <c r="J8622" s="8" t="s">
        <v>2737</v>
      </c>
      <c r="K8622">
        <v>259</v>
      </c>
      <c r="L8622">
        <v>805</v>
      </c>
    </row>
    <row r="8623" spans="1:15" hidden="1" x14ac:dyDescent="0.25">
      <c r="A8623" t="s">
        <v>2684</v>
      </c>
      <c r="B8623" t="s">
        <v>2683</v>
      </c>
      <c r="C8623" t="s">
        <v>2682</v>
      </c>
      <c r="D8623">
        <v>18221.669999999998</v>
      </c>
      <c r="E8623">
        <v>5</v>
      </c>
      <c r="F8623">
        <v>20227</v>
      </c>
      <c r="G8623">
        <v>25920227</v>
      </c>
      <c r="H8623" t="s">
        <v>2797</v>
      </c>
      <c r="I8623" s="9">
        <v>43694.195138888892</v>
      </c>
      <c r="J8623" s="8" t="s">
        <v>2737</v>
      </c>
      <c r="K8623">
        <v>259</v>
      </c>
      <c r="L8623">
        <v>805</v>
      </c>
    </row>
    <row r="8624" spans="1:15" hidden="1" x14ac:dyDescent="0.25">
      <c r="A8624" t="s">
        <v>2684</v>
      </c>
      <c r="B8624" t="s">
        <v>2683</v>
      </c>
      <c r="C8624" t="s">
        <v>2682</v>
      </c>
      <c r="D8624">
        <v>18221.669999999998</v>
      </c>
      <c r="E8624">
        <v>6.75</v>
      </c>
      <c r="F8624" t="s">
        <v>2737</v>
      </c>
      <c r="G8624">
        <v>27269151</v>
      </c>
      <c r="H8624" t="s">
        <v>3267</v>
      </c>
      <c r="I8624" s="9">
        <v>43694.195138888892</v>
      </c>
      <c r="J8624" s="8" t="s">
        <v>2737</v>
      </c>
      <c r="K8624">
        <v>272</v>
      </c>
      <c r="L8624">
        <v>805</v>
      </c>
    </row>
    <row r="8625" spans="1:15" hidden="1" x14ac:dyDescent="0.25">
      <c r="A8625" t="s">
        <v>2684</v>
      </c>
      <c r="B8625" t="s">
        <v>2683</v>
      </c>
      <c r="C8625" t="s">
        <v>2682</v>
      </c>
      <c r="D8625">
        <v>18221.669999999998</v>
      </c>
      <c r="E8625">
        <v>4480</v>
      </c>
      <c r="F8625" t="s">
        <v>2737</v>
      </c>
      <c r="G8625">
        <v>36014005</v>
      </c>
      <c r="H8625" t="s">
        <v>3026</v>
      </c>
      <c r="I8625" s="9">
        <v>43694.195138888892</v>
      </c>
      <c r="J8625" s="8" t="s">
        <v>2737</v>
      </c>
      <c r="K8625">
        <v>360</v>
      </c>
      <c r="L8625">
        <v>805</v>
      </c>
      <c r="M8625" s="19">
        <v>4687</v>
      </c>
    </row>
    <row r="8626" spans="1:15" hidden="1" x14ac:dyDescent="0.25">
      <c r="A8626" t="s">
        <v>2684</v>
      </c>
      <c r="B8626" t="s">
        <v>2683</v>
      </c>
      <c r="C8626" t="s">
        <v>2682</v>
      </c>
      <c r="D8626">
        <v>18221.669999999998</v>
      </c>
      <c r="E8626">
        <v>896</v>
      </c>
      <c r="F8626" t="s">
        <v>2737</v>
      </c>
      <c r="G8626">
        <v>36014006</v>
      </c>
      <c r="H8626" t="s">
        <v>3213</v>
      </c>
      <c r="I8626" s="9">
        <v>43694.195138888892</v>
      </c>
      <c r="J8626" s="8" t="s">
        <v>2737</v>
      </c>
      <c r="K8626">
        <v>360</v>
      </c>
      <c r="L8626">
        <v>805</v>
      </c>
      <c r="M8626" s="19">
        <v>938</v>
      </c>
    </row>
    <row r="8627" spans="1:15" hidden="1" x14ac:dyDescent="0.25">
      <c r="A8627" t="s">
        <v>2684</v>
      </c>
      <c r="B8627" t="s">
        <v>2683</v>
      </c>
      <c r="C8627" t="s">
        <v>2682</v>
      </c>
      <c r="D8627">
        <v>18221.669999999998</v>
      </c>
      <c r="E8627">
        <v>2201</v>
      </c>
      <c r="F8627" t="s">
        <v>2737</v>
      </c>
      <c r="G8627">
        <v>37013010</v>
      </c>
      <c r="H8627" t="s">
        <v>2747</v>
      </c>
      <c r="I8627" s="9">
        <v>43694.195138888892</v>
      </c>
      <c r="J8627" s="8" t="s">
        <v>2737</v>
      </c>
      <c r="K8627">
        <v>370</v>
      </c>
      <c r="L8627">
        <v>805</v>
      </c>
      <c r="M8627" s="19">
        <v>33</v>
      </c>
      <c r="N8627">
        <f>E8627/31</f>
        <v>71</v>
      </c>
      <c r="O8627" s="19">
        <f>N8627*M8627</f>
        <v>2343</v>
      </c>
    </row>
    <row r="8628" spans="1:15" hidden="1" x14ac:dyDescent="0.25">
      <c r="A8628" t="s">
        <v>2684</v>
      </c>
      <c r="B8628" t="s">
        <v>2683</v>
      </c>
      <c r="C8628" t="s">
        <v>2682</v>
      </c>
      <c r="D8628">
        <v>18221.669999999998</v>
      </c>
      <c r="E8628">
        <v>46</v>
      </c>
      <c r="F8628">
        <v>85025</v>
      </c>
      <c r="G8628">
        <v>30032110</v>
      </c>
      <c r="H8628" t="s">
        <v>2776</v>
      </c>
      <c r="I8628" s="9">
        <v>43694.195138888892</v>
      </c>
      <c r="J8628" s="8" t="s">
        <v>2737</v>
      </c>
      <c r="K8628">
        <v>300</v>
      </c>
      <c r="L8628">
        <v>805</v>
      </c>
      <c r="M8628" s="19">
        <v>49</v>
      </c>
    </row>
    <row r="8629" spans="1:15" hidden="1" x14ac:dyDescent="0.25">
      <c r="A8629" t="s">
        <v>2684</v>
      </c>
      <c r="B8629" t="s">
        <v>2683</v>
      </c>
      <c r="C8629" t="s">
        <v>2682</v>
      </c>
      <c r="D8629">
        <v>18221.669999999998</v>
      </c>
      <c r="E8629">
        <v>15</v>
      </c>
      <c r="F8629">
        <v>32107</v>
      </c>
      <c r="G8629">
        <v>30032107</v>
      </c>
      <c r="H8629" t="s">
        <v>2779</v>
      </c>
      <c r="I8629" s="9">
        <v>43694.195138888892</v>
      </c>
      <c r="J8629" s="8" t="s">
        <v>2737</v>
      </c>
      <c r="K8629">
        <v>300</v>
      </c>
      <c r="L8629">
        <v>805</v>
      </c>
      <c r="M8629" s="19">
        <v>16</v>
      </c>
    </row>
    <row r="8630" spans="1:15" hidden="1" x14ac:dyDescent="0.25">
      <c r="A8630" t="s">
        <v>2684</v>
      </c>
      <c r="B8630" t="s">
        <v>2683</v>
      </c>
      <c r="C8630" t="s">
        <v>2682</v>
      </c>
      <c r="D8630">
        <v>18221.669999999998</v>
      </c>
      <c r="E8630">
        <v>5</v>
      </c>
      <c r="F8630">
        <v>20278</v>
      </c>
      <c r="G8630">
        <v>25920278</v>
      </c>
      <c r="H8630" t="s">
        <v>2798</v>
      </c>
      <c r="I8630" s="9">
        <v>43694.195138888892</v>
      </c>
      <c r="J8630" s="8" t="s">
        <v>2737</v>
      </c>
      <c r="K8630">
        <v>259</v>
      </c>
      <c r="L8630">
        <v>805</v>
      </c>
    </row>
    <row r="8631" spans="1:15" hidden="1" x14ac:dyDescent="0.25">
      <c r="A8631" t="s">
        <v>2684</v>
      </c>
      <c r="B8631" t="s">
        <v>2683</v>
      </c>
      <c r="C8631" t="s">
        <v>2682</v>
      </c>
      <c r="D8631">
        <v>18221.669999999998</v>
      </c>
      <c r="E8631">
        <v>5</v>
      </c>
      <c r="F8631">
        <v>20227</v>
      </c>
      <c r="G8631">
        <v>25920227</v>
      </c>
      <c r="H8631" t="s">
        <v>2797</v>
      </c>
      <c r="I8631" s="9">
        <v>43694.195138888892</v>
      </c>
      <c r="J8631" s="8" t="s">
        <v>2737</v>
      </c>
      <c r="K8631">
        <v>259</v>
      </c>
      <c r="L8631">
        <v>805</v>
      </c>
    </row>
    <row r="8632" spans="1:15" hidden="1" x14ac:dyDescent="0.25">
      <c r="A8632" t="s">
        <v>2684</v>
      </c>
      <c r="B8632" t="s">
        <v>2683</v>
      </c>
      <c r="C8632" t="s">
        <v>2682</v>
      </c>
      <c r="D8632">
        <v>18221.669999999998</v>
      </c>
      <c r="E8632">
        <v>0</v>
      </c>
      <c r="F8632" t="s">
        <v>2737</v>
      </c>
      <c r="G8632">
        <v>31200000</v>
      </c>
      <c r="H8632" t="s">
        <v>2749</v>
      </c>
      <c r="I8632" s="9">
        <v>43694.195138888892</v>
      </c>
      <c r="J8632" s="8" t="s">
        <v>2737</v>
      </c>
      <c r="K8632">
        <v>312</v>
      </c>
      <c r="L8632">
        <v>805</v>
      </c>
      <c r="M8632" s="19">
        <v>0</v>
      </c>
    </row>
    <row r="8633" spans="1:15" hidden="1" x14ac:dyDescent="0.25">
      <c r="A8633" t="s">
        <v>2684</v>
      </c>
      <c r="B8633" t="s">
        <v>2683</v>
      </c>
      <c r="C8633" t="s">
        <v>2682</v>
      </c>
      <c r="D8633">
        <v>18221.669999999998</v>
      </c>
      <c r="E8633">
        <v>7.87</v>
      </c>
      <c r="F8633">
        <v>38162</v>
      </c>
      <c r="G8633">
        <v>27038162</v>
      </c>
      <c r="H8633" t="s">
        <v>2929</v>
      </c>
      <c r="I8633" s="9">
        <v>43694.195138888892</v>
      </c>
      <c r="J8633" s="8" t="s">
        <v>2737</v>
      </c>
      <c r="K8633">
        <v>270</v>
      </c>
      <c r="L8633">
        <v>805</v>
      </c>
    </row>
    <row r="8634" spans="1:15" hidden="1" x14ac:dyDescent="0.25">
      <c r="A8634" t="s">
        <v>2615</v>
      </c>
      <c r="B8634" t="s">
        <v>2614</v>
      </c>
      <c r="C8634" t="s">
        <v>2613</v>
      </c>
      <c r="D8634">
        <v>18853.650000000001</v>
      </c>
      <c r="E8634">
        <v>22.56</v>
      </c>
      <c r="F8634" t="s">
        <v>2752</v>
      </c>
      <c r="G8634">
        <v>27038238</v>
      </c>
      <c r="H8634" t="s">
        <v>2753</v>
      </c>
      <c r="I8634" s="9">
        <v>43914.293055555558</v>
      </c>
      <c r="J8634" s="8" t="s">
        <v>2737</v>
      </c>
      <c r="K8634">
        <v>270</v>
      </c>
      <c r="L8634">
        <v>784</v>
      </c>
    </row>
    <row r="8635" spans="1:15" hidden="1" x14ac:dyDescent="0.25">
      <c r="A8635" t="s">
        <v>2615</v>
      </c>
      <c r="B8635" t="s">
        <v>2614</v>
      </c>
      <c r="C8635" t="s">
        <v>2613</v>
      </c>
      <c r="D8635">
        <v>18853.650000000001</v>
      </c>
      <c r="E8635">
        <v>13</v>
      </c>
      <c r="F8635">
        <v>23733</v>
      </c>
      <c r="G8635">
        <v>25923733</v>
      </c>
      <c r="H8635" t="s">
        <v>2794</v>
      </c>
      <c r="I8635" s="9">
        <v>43914.293055555558</v>
      </c>
      <c r="J8635" s="8" t="s">
        <v>2737</v>
      </c>
      <c r="K8635">
        <v>259</v>
      </c>
      <c r="L8635">
        <v>784</v>
      </c>
    </row>
    <row r="8636" spans="1:15" hidden="1" x14ac:dyDescent="0.25">
      <c r="A8636" t="s">
        <v>2615</v>
      </c>
      <c r="B8636" t="s">
        <v>2614</v>
      </c>
      <c r="C8636" t="s">
        <v>2613</v>
      </c>
      <c r="D8636">
        <v>18853.650000000001</v>
      </c>
      <c r="E8636">
        <v>1200</v>
      </c>
      <c r="F8636">
        <v>50499</v>
      </c>
      <c r="G8636">
        <v>11250499</v>
      </c>
      <c r="H8636" t="s">
        <v>2807</v>
      </c>
      <c r="I8636" s="9">
        <v>43914.293055555558</v>
      </c>
      <c r="J8636" s="8" t="s">
        <v>2737</v>
      </c>
      <c r="K8636">
        <v>112</v>
      </c>
      <c r="L8636">
        <v>784</v>
      </c>
      <c r="M8636" s="19">
        <v>1255</v>
      </c>
    </row>
    <row r="8637" spans="1:15" hidden="1" x14ac:dyDescent="0.25">
      <c r="A8637" t="s">
        <v>2615</v>
      </c>
      <c r="B8637" t="s">
        <v>2614</v>
      </c>
      <c r="C8637" t="s">
        <v>2613</v>
      </c>
      <c r="D8637">
        <v>18853.650000000001</v>
      </c>
      <c r="E8637">
        <v>26</v>
      </c>
      <c r="F8637">
        <v>86900</v>
      </c>
      <c r="G8637">
        <v>30032030</v>
      </c>
      <c r="H8637" t="s">
        <v>2829</v>
      </c>
      <c r="I8637" s="9">
        <v>43914.293055555558</v>
      </c>
      <c r="J8637" s="8" t="s">
        <v>2737</v>
      </c>
      <c r="K8637">
        <v>300</v>
      </c>
      <c r="L8637">
        <v>784</v>
      </c>
      <c r="M8637" s="19">
        <v>28</v>
      </c>
    </row>
    <row r="8638" spans="1:15" hidden="1" x14ac:dyDescent="0.25">
      <c r="A8638" t="s">
        <v>2615</v>
      </c>
      <c r="B8638" t="s">
        <v>2614</v>
      </c>
      <c r="C8638" t="s">
        <v>2613</v>
      </c>
      <c r="D8638">
        <v>18853.650000000001</v>
      </c>
      <c r="E8638">
        <v>45</v>
      </c>
      <c r="F8638">
        <v>86850</v>
      </c>
      <c r="G8638">
        <v>30032038</v>
      </c>
      <c r="H8638" t="s">
        <v>2830</v>
      </c>
      <c r="I8638" s="9">
        <v>43914.293055555558</v>
      </c>
      <c r="J8638" s="8" t="s">
        <v>2737</v>
      </c>
      <c r="K8638">
        <v>300</v>
      </c>
      <c r="L8638">
        <v>784</v>
      </c>
      <c r="M8638" s="19">
        <v>48</v>
      </c>
    </row>
    <row r="8639" spans="1:15" hidden="1" x14ac:dyDescent="0.25">
      <c r="A8639" t="s">
        <v>2615</v>
      </c>
      <c r="B8639" t="s">
        <v>2614</v>
      </c>
      <c r="C8639" t="s">
        <v>2613</v>
      </c>
      <c r="D8639">
        <v>18853.650000000001</v>
      </c>
      <c r="E8639">
        <v>46</v>
      </c>
      <c r="F8639">
        <v>85025</v>
      </c>
      <c r="G8639">
        <v>30032110</v>
      </c>
      <c r="H8639" t="s">
        <v>2776</v>
      </c>
      <c r="I8639" s="9">
        <v>43914.293055555558</v>
      </c>
      <c r="J8639" s="8" t="s">
        <v>2737</v>
      </c>
      <c r="K8639">
        <v>300</v>
      </c>
      <c r="L8639">
        <v>784</v>
      </c>
      <c r="M8639" s="19">
        <v>49</v>
      </c>
    </row>
    <row r="8640" spans="1:15" hidden="1" x14ac:dyDescent="0.25">
      <c r="A8640" t="s">
        <v>2615</v>
      </c>
      <c r="B8640" t="s">
        <v>2614</v>
      </c>
      <c r="C8640" t="s">
        <v>2613</v>
      </c>
      <c r="D8640">
        <v>18853.650000000001</v>
      </c>
      <c r="E8640">
        <v>247</v>
      </c>
      <c r="F8640">
        <v>80100</v>
      </c>
      <c r="G8640">
        <v>30032401</v>
      </c>
      <c r="H8640" t="s">
        <v>2831</v>
      </c>
      <c r="I8640" s="9">
        <v>43914.293055555558</v>
      </c>
      <c r="J8640" s="8" t="s">
        <v>2737</v>
      </c>
      <c r="K8640">
        <v>300</v>
      </c>
      <c r="L8640">
        <v>784</v>
      </c>
      <c r="M8640" s="19">
        <v>259</v>
      </c>
    </row>
    <row r="8641" spans="1:15" hidden="1" x14ac:dyDescent="0.25">
      <c r="A8641" t="s">
        <v>2615</v>
      </c>
      <c r="B8641" t="s">
        <v>2614</v>
      </c>
      <c r="C8641" t="s">
        <v>2613</v>
      </c>
      <c r="D8641">
        <v>18853.650000000001</v>
      </c>
      <c r="E8641">
        <v>97</v>
      </c>
      <c r="F8641">
        <v>83033</v>
      </c>
      <c r="G8641">
        <v>30032035</v>
      </c>
      <c r="H8641" t="s">
        <v>2953</v>
      </c>
      <c r="I8641" s="9">
        <v>43914.293055555558</v>
      </c>
      <c r="J8641" s="8" t="s">
        <v>2737</v>
      </c>
      <c r="K8641">
        <v>300</v>
      </c>
      <c r="L8641">
        <v>784</v>
      </c>
      <c r="M8641" s="19">
        <v>102</v>
      </c>
    </row>
    <row r="8642" spans="1:15" hidden="1" x14ac:dyDescent="0.25">
      <c r="A8642" t="s">
        <v>2615</v>
      </c>
      <c r="B8642" t="s">
        <v>2614</v>
      </c>
      <c r="C8642" t="s">
        <v>2613</v>
      </c>
      <c r="D8642">
        <v>18853.650000000001</v>
      </c>
      <c r="E8642">
        <v>15</v>
      </c>
      <c r="F8642">
        <v>32107</v>
      </c>
      <c r="G8642">
        <v>30032107</v>
      </c>
      <c r="H8642" t="s">
        <v>2779</v>
      </c>
      <c r="I8642" s="9">
        <v>43914.293055555558</v>
      </c>
      <c r="J8642" s="8" t="s">
        <v>2737</v>
      </c>
      <c r="K8642">
        <v>300</v>
      </c>
      <c r="L8642">
        <v>784</v>
      </c>
      <c r="M8642" s="19">
        <v>16</v>
      </c>
    </row>
    <row r="8643" spans="1:15" hidden="1" x14ac:dyDescent="0.25">
      <c r="A8643" t="s">
        <v>2615</v>
      </c>
      <c r="B8643" t="s">
        <v>2614</v>
      </c>
      <c r="C8643" t="s">
        <v>2613</v>
      </c>
      <c r="D8643">
        <v>18853.650000000001</v>
      </c>
      <c r="E8643">
        <v>570</v>
      </c>
      <c r="F8643" t="s">
        <v>2737</v>
      </c>
      <c r="G8643">
        <v>37050522</v>
      </c>
      <c r="H8643" t="s">
        <v>3268</v>
      </c>
      <c r="I8643" s="9">
        <v>43914.293055555558</v>
      </c>
      <c r="J8643" s="8" t="s">
        <v>2737</v>
      </c>
      <c r="K8643">
        <v>370</v>
      </c>
      <c r="L8643">
        <v>784</v>
      </c>
      <c r="M8643" s="19">
        <v>597</v>
      </c>
      <c r="N8643" s="21"/>
      <c r="O8643" s="19"/>
    </row>
    <row r="8644" spans="1:15" hidden="1" x14ac:dyDescent="0.25">
      <c r="A8644" t="s">
        <v>2615</v>
      </c>
      <c r="B8644" t="s">
        <v>2614</v>
      </c>
      <c r="C8644" t="s">
        <v>2613</v>
      </c>
      <c r="D8644">
        <v>18853.650000000001</v>
      </c>
      <c r="E8644">
        <v>4766</v>
      </c>
      <c r="F8644" t="s">
        <v>2737</v>
      </c>
      <c r="G8644">
        <v>36050521</v>
      </c>
      <c r="H8644" t="s">
        <v>2853</v>
      </c>
      <c r="I8644" s="9">
        <v>43914.293055555558</v>
      </c>
      <c r="J8644" s="8" t="s">
        <v>2737</v>
      </c>
      <c r="K8644">
        <v>360</v>
      </c>
      <c r="L8644">
        <v>784</v>
      </c>
      <c r="M8644" s="19">
        <v>4986</v>
      </c>
    </row>
    <row r="8645" spans="1:15" hidden="1" x14ac:dyDescent="0.25">
      <c r="A8645" t="s">
        <v>2615</v>
      </c>
      <c r="B8645" t="s">
        <v>2614</v>
      </c>
      <c r="C8645" t="s">
        <v>2613</v>
      </c>
      <c r="D8645">
        <v>18853.650000000001</v>
      </c>
      <c r="E8645">
        <v>22.56</v>
      </c>
      <c r="F8645" t="s">
        <v>2752</v>
      </c>
      <c r="G8645">
        <v>27038238</v>
      </c>
      <c r="H8645" t="s">
        <v>2753</v>
      </c>
      <c r="I8645" s="9">
        <v>43914.293055555558</v>
      </c>
      <c r="J8645" s="8" t="s">
        <v>2737</v>
      </c>
      <c r="K8645">
        <v>270</v>
      </c>
      <c r="L8645">
        <v>784</v>
      </c>
    </row>
    <row r="8646" spans="1:15" hidden="1" x14ac:dyDescent="0.25">
      <c r="A8646" t="s">
        <v>2615</v>
      </c>
      <c r="B8646" t="s">
        <v>2614</v>
      </c>
      <c r="C8646" t="s">
        <v>2613</v>
      </c>
      <c r="D8646">
        <v>18853.650000000001</v>
      </c>
      <c r="E8646">
        <v>4660</v>
      </c>
      <c r="F8646" t="s">
        <v>2737</v>
      </c>
      <c r="G8646">
        <v>36050530</v>
      </c>
      <c r="H8646" t="s">
        <v>3162</v>
      </c>
      <c r="I8646" s="9">
        <v>43914.293055555558</v>
      </c>
      <c r="J8646" s="8" t="s">
        <v>2737</v>
      </c>
      <c r="K8646">
        <v>360</v>
      </c>
      <c r="L8646">
        <v>784</v>
      </c>
      <c r="M8646" s="19">
        <v>4875</v>
      </c>
    </row>
    <row r="8647" spans="1:15" hidden="1" x14ac:dyDescent="0.25">
      <c r="A8647" t="s">
        <v>2615</v>
      </c>
      <c r="B8647" t="s">
        <v>2614</v>
      </c>
      <c r="C8647" t="s">
        <v>2613</v>
      </c>
      <c r="D8647">
        <v>18853.650000000001</v>
      </c>
      <c r="E8647">
        <v>690</v>
      </c>
      <c r="F8647" t="s">
        <v>2737</v>
      </c>
      <c r="G8647">
        <v>71017003</v>
      </c>
      <c r="H8647" t="s">
        <v>2856</v>
      </c>
      <c r="I8647" s="9">
        <v>43914.293055555558</v>
      </c>
      <c r="J8647" s="8" t="s">
        <v>2737</v>
      </c>
      <c r="K8647">
        <v>710</v>
      </c>
      <c r="L8647">
        <v>784</v>
      </c>
      <c r="M8647" s="19">
        <v>722</v>
      </c>
    </row>
    <row r="8648" spans="1:15" hidden="1" x14ac:dyDescent="0.25">
      <c r="A8648" t="s">
        <v>2615</v>
      </c>
      <c r="B8648" t="s">
        <v>2614</v>
      </c>
      <c r="C8648" t="s">
        <v>2613</v>
      </c>
      <c r="D8648">
        <v>18853.650000000001</v>
      </c>
      <c r="E8648">
        <v>40</v>
      </c>
      <c r="F8648">
        <v>93041</v>
      </c>
      <c r="G8648">
        <v>73050518</v>
      </c>
      <c r="H8648" t="s">
        <v>2854</v>
      </c>
      <c r="I8648" s="9">
        <v>43914.293055555558</v>
      </c>
      <c r="J8648" s="8" t="s">
        <v>2737</v>
      </c>
      <c r="K8648">
        <v>730</v>
      </c>
      <c r="L8648">
        <v>784</v>
      </c>
      <c r="M8648" s="19">
        <v>42</v>
      </c>
    </row>
    <row r="8649" spans="1:15" hidden="1" x14ac:dyDescent="0.25">
      <c r="A8649" t="s">
        <v>2615</v>
      </c>
      <c r="B8649" t="s">
        <v>2614</v>
      </c>
      <c r="C8649" t="s">
        <v>2613</v>
      </c>
      <c r="D8649">
        <v>18853.650000000001</v>
      </c>
      <c r="E8649">
        <v>96</v>
      </c>
      <c r="F8649" t="s">
        <v>2737</v>
      </c>
      <c r="G8649">
        <v>72150535</v>
      </c>
      <c r="H8649" t="s">
        <v>2855</v>
      </c>
      <c r="I8649" s="9">
        <v>43914.293055555558</v>
      </c>
      <c r="J8649" s="8" t="s">
        <v>2737</v>
      </c>
      <c r="K8649">
        <v>721</v>
      </c>
      <c r="L8649">
        <v>784</v>
      </c>
      <c r="M8649" s="19">
        <v>101</v>
      </c>
    </row>
    <row r="8650" spans="1:15" hidden="1" x14ac:dyDescent="0.25">
      <c r="A8650" t="s">
        <v>2615</v>
      </c>
      <c r="B8650" t="s">
        <v>2614</v>
      </c>
      <c r="C8650" t="s">
        <v>2613</v>
      </c>
      <c r="D8650">
        <v>18853.650000000001</v>
      </c>
      <c r="E8650">
        <v>75</v>
      </c>
      <c r="F8650">
        <v>50540</v>
      </c>
      <c r="G8650">
        <v>46050540</v>
      </c>
      <c r="H8650" t="s">
        <v>2851</v>
      </c>
      <c r="I8650" s="9">
        <v>43914.293055555558</v>
      </c>
      <c r="J8650" s="8" t="s">
        <v>2737</v>
      </c>
      <c r="K8650">
        <v>460</v>
      </c>
      <c r="L8650">
        <v>784</v>
      </c>
      <c r="M8650" s="19">
        <v>79</v>
      </c>
    </row>
    <row r="8651" spans="1:15" hidden="1" x14ac:dyDescent="0.25">
      <c r="A8651" t="s">
        <v>2615</v>
      </c>
      <c r="B8651" t="s">
        <v>2614</v>
      </c>
      <c r="C8651" t="s">
        <v>2613</v>
      </c>
      <c r="D8651">
        <v>18853.650000000001</v>
      </c>
      <c r="E8651">
        <v>2356</v>
      </c>
      <c r="F8651" t="s">
        <v>2737</v>
      </c>
      <c r="G8651">
        <v>37013010</v>
      </c>
      <c r="H8651" t="s">
        <v>2747</v>
      </c>
      <c r="I8651" s="9">
        <v>43914.293055555558</v>
      </c>
      <c r="J8651" s="8" t="s">
        <v>2737</v>
      </c>
      <c r="K8651">
        <v>370</v>
      </c>
      <c r="L8651">
        <v>784</v>
      </c>
      <c r="M8651" s="19">
        <v>33</v>
      </c>
      <c r="N8651" s="21">
        <f>E8651/31</f>
        <v>76</v>
      </c>
      <c r="O8651" s="19">
        <f>M8651*N8651</f>
        <v>2508</v>
      </c>
    </row>
    <row r="8652" spans="1:15" hidden="1" x14ac:dyDescent="0.25">
      <c r="A8652" t="s">
        <v>2615</v>
      </c>
      <c r="B8652" t="s">
        <v>2614</v>
      </c>
      <c r="C8652" t="s">
        <v>2613</v>
      </c>
      <c r="D8652">
        <v>18853.650000000001</v>
      </c>
      <c r="E8652">
        <v>1200</v>
      </c>
      <c r="F8652">
        <v>50499</v>
      </c>
      <c r="G8652">
        <v>11250499</v>
      </c>
      <c r="H8652" t="s">
        <v>2807</v>
      </c>
      <c r="I8652" s="9">
        <v>43914.293055555558</v>
      </c>
      <c r="J8652" s="8" t="s">
        <v>2737</v>
      </c>
      <c r="K8652">
        <v>112</v>
      </c>
      <c r="L8652">
        <v>784</v>
      </c>
      <c r="M8652" s="19">
        <v>1255</v>
      </c>
    </row>
    <row r="8653" spans="1:15" hidden="1" x14ac:dyDescent="0.25">
      <c r="A8653" t="s">
        <v>2615</v>
      </c>
      <c r="B8653" t="s">
        <v>2614</v>
      </c>
      <c r="C8653" t="s">
        <v>2613</v>
      </c>
      <c r="D8653">
        <v>18853.650000000001</v>
      </c>
      <c r="E8653">
        <v>46</v>
      </c>
      <c r="F8653">
        <v>85025</v>
      </c>
      <c r="G8653">
        <v>30032110</v>
      </c>
      <c r="H8653" t="s">
        <v>2776</v>
      </c>
      <c r="I8653" s="9">
        <v>43914.293055555558</v>
      </c>
      <c r="J8653" s="8" t="s">
        <v>2737</v>
      </c>
      <c r="K8653">
        <v>300</v>
      </c>
      <c r="L8653">
        <v>784</v>
      </c>
      <c r="M8653" s="19">
        <v>49</v>
      </c>
    </row>
    <row r="8654" spans="1:15" hidden="1" x14ac:dyDescent="0.25">
      <c r="A8654" t="s">
        <v>2615</v>
      </c>
      <c r="B8654" t="s">
        <v>2614</v>
      </c>
      <c r="C8654" t="s">
        <v>2613</v>
      </c>
      <c r="D8654">
        <v>18853.650000000001</v>
      </c>
      <c r="E8654">
        <v>15</v>
      </c>
      <c r="F8654">
        <v>32107</v>
      </c>
      <c r="G8654">
        <v>30032107</v>
      </c>
      <c r="H8654" t="s">
        <v>2779</v>
      </c>
      <c r="I8654" s="9">
        <v>43914.293055555558</v>
      </c>
      <c r="J8654" s="8" t="s">
        <v>2737</v>
      </c>
      <c r="K8654">
        <v>300</v>
      </c>
      <c r="L8654">
        <v>784</v>
      </c>
      <c r="M8654" s="19">
        <v>16</v>
      </c>
    </row>
    <row r="8655" spans="1:15" hidden="1" x14ac:dyDescent="0.25">
      <c r="A8655" t="s">
        <v>2615</v>
      </c>
      <c r="B8655" t="s">
        <v>2614</v>
      </c>
      <c r="C8655" t="s">
        <v>2613</v>
      </c>
      <c r="D8655">
        <v>18853.650000000001</v>
      </c>
      <c r="E8655">
        <v>13</v>
      </c>
      <c r="F8655">
        <v>23733</v>
      </c>
      <c r="G8655">
        <v>25923733</v>
      </c>
      <c r="H8655" t="s">
        <v>2794</v>
      </c>
      <c r="I8655" s="9">
        <v>43914.293055555558</v>
      </c>
      <c r="J8655" s="8" t="s">
        <v>2737</v>
      </c>
      <c r="K8655">
        <v>259</v>
      </c>
      <c r="L8655">
        <v>784</v>
      </c>
    </row>
    <row r="8656" spans="1:15" hidden="1" x14ac:dyDescent="0.25">
      <c r="A8656" t="s">
        <v>2615</v>
      </c>
      <c r="B8656" t="s">
        <v>2614</v>
      </c>
      <c r="C8656" t="s">
        <v>2613</v>
      </c>
      <c r="D8656">
        <v>18853.650000000001</v>
      </c>
      <c r="E8656">
        <v>5.46</v>
      </c>
      <c r="F8656" t="s">
        <v>2737</v>
      </c>
      <c r="G8656">
        <v>27069165</v>
      </c>
      <c r="H8656" t="s">
        <v>2806</v>
      </c>
      <c r="I8656" s="9">
        <v>43914.293055555558</v>
      </c>
      <c r="J8656" s="8" t="s">
        <v>2737</v>
      </c>
      <c r="K8656">
        <v>270</v>
      </c>
      <c r="L8656">
        <v>784</v>
      </c>
    </row>
    <row r="8657" spans="1:12" hidden="1" x14ac:dyDescent="0.25">
      <c r="A8657" t="s">
        <v>2615</v>
      </c>
      <c r="B8657" t="s">
        <v>2614</v>
      </c>
      <c r="C8657" t="s">
        <v>2613</v>
      </c>
      <c r="D8657">
        <v>18853.650000000001</v>
      </c>
      <c r="E8657">
        <v>13</v>
      </c>
      <c r="F8657">
        <v>23733</v>
      </c>
      <c r="G8657">
        <v>25923733</v>
      </c>
      <c r="H8657" t="s">
        <v>2794</v>
      </c>
      <c r="I8657" s="9">
        <v>43914.293055555558</v>
      </c>
      <c r="J8657" s="8" t="s">
        <v>2737</v>
      </c>
      <c r="K8657">
        <v>259</v>
      </c>
      <c r="L8657">
        <v>784</v>
      </c>
    </row>
    <row r="8658" spans="1:12" hidden="1" x14ac:dyDescent="0.25">
      <c r="A8658" t="s">
        <v>2615</v>
      </c>
      <c r="B8658" t="s">
        <v>2614</v>
      </c>
      <c r="C8658" t="s">
        <v>2613</v>
      </c>
      <c r="D8658">
        <v>18853.650000000001</v>
      </c>
      <c r="E8658">
        <v>5</v>
      </c>
      <c r="F8658">
        <v>20227</v>
      </c>
      <c r="G8658">
        <v>25920227</v>
      </c>
      <c r="H8658" t="s">
        <v>2797</v>
      </c>
      <c r="I8658" s="9">
        <v>43914.293055555558</v>
      </c>
      <c r="J8658" s="8" t="s">
        <v>2737</v>
      </c>
      <c r="K8658">
        <v>259</v>
      </c>
      <c r="L8658">
        <v>784</v>
      </c>
    </row>
    <row r="8659" spans="1:12" hidden="1" x14ac:dyDescent="0.25">
      <c r="A8659" t="s">
        <v>2615</v>
      </c>
      <c r="B8659" t="s">
        <v>2614</v>
      </c>
      <c r="C8659" t="s">
        <v>2613</v>
      </c>
      <c r="D8659">
        <v>18853.650000000001</v>
      </c>
      <c r="E8659">
        <v>6</v>
      </c>
      <c r="F8659">
        <v>23780</v>
      </c>
      <c r="G8659">
        <v>25923780</v>
      </c>
      <c r="H8659" t="s">
        <v>2810</v>
      </c>
      <c r="I8659" s="9">
        <v>43914.293055555558</v>
      </c>
      <c r="J8659" s="8" t="s">
        <v>2737</v>
      </c>
      <c r="K8659">
        <v>259</v>
      </c>
      <c r="L8659">
        <v>784</v>
      </c>
    </row>
    <row r="8660" spans="1:12" hidden="1" x14ac:dyDescent="0.25">
      <c r="A8660" t="s">
        <v>2615</v>
      </c>
      <c r="B8660" t="s">
        <v>2614</v>
      </c>
      <c r="C8660" t="s">
        <v>2613</v>
      </c>
      <c r="D8660">
        <v>18853.650000000001</v>
      </c>
      <c r="E8660">
        <v>5</v>
      </c>
      <c r="F8660">
        <v>20278</v>
      </c>
      <c r="G8660">
        <v>25920278</v>
      </c>
      <c r="H8660" t="s">
        <v>2798</v>
      </c>
      <c r="I8660" s="9">
        <v>43914.293055555558</v>
      </c>
      <c r="J8660" s="8" t="s">
        <v>2737</v>
      </c>
      <c r="K8660">
        <v>259</v>
      </c>
      <c r="L8660">
        <v>784</v>
      </c>
    </row>
    <row r="8661" spans="1:12" hidden="1" x14ac:dyDescent="0.25">
      <c r="A8661" t="s">
        <v>2615</v>
      </c>
      <c r="B8661" t="s">
        <v>2614</v>
      </c>
      <c r="C8661" t="s">
        <v>2613</v>
      </c>
      <c r="D8661">
        <v>18853.650000000001</v>
      </c>
      <c r="E8661">
        <v>15</v>
      </c>
      <c r="F8661">
        <v>21892</v>
      </c>
      <c r="G8661">
        <v>25921892</v>
      </c>
      <c r="H8661" t="s">
        <v>2799</v>
      </c>
      <c r="I8661" s="9">
        <v>43914.293055555558</v>
      </c>
      <c r="J8661" s="8" t="s">
        <v>2737</v>
      </c>
      <c r="K8661">
        <v>259</v>
      </c>
      <c r="L8661">
        <v>784</v>
      </c>
    </row>
    <row r="8662" spans="1:12" hidden="1" x14ac:dyDescent="0.25">
      <c r="A8662" t="s">
        <v>2615</v>
      </c>
      <c r="B8662" t="s">
        <v>2614</v>
      </c>
      <c r="C8662" t="s">
        <v>2613</v>
      </c>
      <c r="D8662">
        <v>18853.650000000001</v>
      </c>
      <c r="E8662">
        <v>10</v>
      </c>
      <c r="F8662" t="s">
        <v>2737</v>
      </c>
      <c r="G8662">
        <v>25920459</v>
      </c>
      <c r="H8662" t="s">
        <v>2801</v>
      </c>
      <c r="I8662" s="9">
        <v>43914.293055555558</v>
      </c>
      <c r="J8662" s="8" t="s">
        <v>2737</v>
      </c>
      <c r="K8662">
        <v>259</v>
      </c>
      <c r="L8662">
        <v>784</v>
      </c>
    </row>
    <row r="8663" spans="1:12" hidden="1" x14ac:dyDescent="0.25">
      <c r="A8663" t="s">
        <v>2615</v>
      </c>
      <c r="B8663" t="s">
        <v>2614</v>
      </c>
      <c r="C8663" t="s">
        <v>2613</v>
      </c>
      <c r="D8663">
        <v>18853.650000000001</v>
      </c>
      <c r="E8663">
        <v>6</v>
      </c>
      <c r="F8663" t="s">
        <v>2737</v>
      </c>
      <c r="G8663">
        <v>25932661</v>
      </c>
      <c r="H8663" t="s">
        <v>2805</v>
      </c>
      <c r="I8663" s="9">
        <v>43914.293055555558</v>
      </c>
      <c r="J8663" s="8" t="s">
        <v>2737</v>
      </c>
      <c r="K8663">
        <v>259</v>
      </c>
      <c r="L8663">
        <v>784</v>
      </c>
    </row>
    <row r="8664" spans="1:12" hidden="1" x14ac:dyDescent="0.25">
      <c r="A8664" t="s">
        <v>2615</v>
      </c>
      <c r="B8664" t="s">
        <v>2614</v>
      </c>
      <c r="C8664" t="s">
        <v>2613</v>
      </c>
      <c r="D8664">
        <v>18853.650000000001</v>
      </c>
      <c r="E8664">
        <v>13</v>
      </c>
      <c r="F8664">
        <v>23733</v>
      </c>
      <c r="G8664">
        <v>25923733</v>
      </c>
      <c r="H8664" t="s">
        <v>2794</v>
      </c>
      <c r="I8664" s="9">
        <v>43914.293055555558</v>
      </c>
      <c r="J8664" s="8" t="s">
        <v>2737</v>
      </c>
      <c r="K8664">
        <v>259</v>
      </c>
      <c r="L8664">
        <v>784</v>
      </c>
    </row>
    <row r="8665" spans="1:12" hidden="1" x14ac:dyDescent="0.25">
      <c r="A8665" t="s">
        <v>2615</v>
      </c>
      <c r="B8665" t="s">
        <v>2614</v>
      </c>
      <c r="C8665" t="s">
        <v>2613</v>
      </c>
      <c r="D8665">
        <v>18853.650000000001</v>
      </c>
      <c r="E8665">
        <v>5</v>
      </c>
      <c r="F8665">
        <v>20278</v>
      </c>
      <c r="G8665">
        <v>25920278</v>
      </c>
      <c r="H8665" t="s">
        <v>2798</v>
      </c>
      <c r="I8665" s="9">
        <v>43914.293055555558</v>
      </c>
      <c r="J8665" s="8" t="s">
        <v>2737</v>
      </c>
      <c r="K8665">
        <v>259</v>
      </c>
      <c r="L8665">
        <v>784</v>
      </c>
    </row>
    <row r="8666" spans="1:12" hidden="1" x14ac:dyDescent="0.25">
      <c r="A8666" t="s">
        <v>2615</v>
      </c>
      <c r="B8666" t="s">
        <v>2614</v>
      </c>
      <c r="C8666" t="s">
        <v>2613</v>
      </c>
      <c r="D8666">
        <v>18853.650000000001</v>
      </c>
      <c r="E8666">
        <v>10</v>
      </c>
      <c r="F8666" t="s">
        <v>2737</v>
      </c>
      <c r="G8666">
        <v>25920459</v>
      </c>
      <c r="H8666" t="s">
        <v>2801</v>
      </c>
      <c r="I8666" s="9">
        <v>43914.293055555558</v>
      </c>
      <c r="J8666" s="8" t="s">
        <v>2737</v>
      </c>
      <c r="K8666">
        <v>259</v>
      </c>
      <c r="L8666">
        <v>784</v>
      </c>
    </row>
    <row r="8667" spans="1:12" hidden="1" x14ac:dyDescent="0.25">
      <c r="A8667" t="s">
        <v>2615</v>
      </c>
      <c r="B8667" t="s">
        <v>2614</v>
      </c>
      <c r="C8667" t="s">
        <v>2613</v>
      </c>
      <c r="D8667">
        <v>18853.650000000001</v>
      </c>
      <c r="E8667">
        <v>8.57</v>
      </c>
      <c r="F8667" t="s">
        <v>2737</v>
      </c>
      <c r="G8667">
        <v>27069276</v>
      </c>
      <c r="H8667" t="s">
        <v>2813</v>
      </c>
      <c r="I8667" s="9">
        <v>43914.293055555558</v>
      </c>
      <c r="J8667" s="8" t="s">
        <v>2737</v>
      </c>
      <c r="K8667">
        <v>270</v>
      </c>
      <c r="L8667">
        <v>784</v>
      </c>
    </row>
    <row r="8668" spans="1:12" hidden="1" x14ac:dyDescent="0.25">
      <c r="A8668" t="s">
        <v>2615</v>
      </c>
      <c r="B8668" t="s">
        <v>2614</v>
      </c>
      <c r="C8668" t="s">
        <v>2613</v>
      </c>
      <c r="D8668">
        <v>18853.650000000001</v>
      </c>
      <c r="E8668">
        <v>13</v>
      </c>
      <c r="F8668">
        <v>23733</v>
      </c>
      <c r="G8668">
        <v>25923733</v>
      </c>
      <c r="H8668" t="s">
        <v>2794</v>
      </c>
      <c r="I8668" s="9">
        <v>43914.293055555558</v>
      </c>
      <c r="J8668" s="8" t="s">
        <v>2737</v>
      </c>
      <c r="K8668">
        <v>259</v>
      </c>
      <c r="L8668">
        <v>784</v>
      </c>
    </row>
    <row r="8669" spans="1:12" hidden="1" x14ac:dyDescent="0.25">
      <c r="A8669" t="s">
        <v>2615</v>
      </c>
      <c r="B8669" t="s">
        <v>2614</v>
      </c>
      <c r="C8669" t="s">
        <v>2613</v>
      </c>
      <c r="D8669">
        <v>18853.650000000001</v>
      </c>
      <c r="E8669">
        <v>6</v>
      </c>
      <c r="F8669" t="s">
        <v>2737</v>
      </c>
      <c r="G8669">
        <v>25932661</v>
      </c>
      <c r="H8669" t="s">
        <v>2805</v>
      </c>
      <c r="I8669" s="9">
        <v>43914.293055555558</v>
      </c>
      <c r="J8669" s="8" t="s">
        <v>2737</v>
      </c>
      <c r="K8669">
        <v>259</v>
      </c>
      <c r="L8669">
        <v>784</v>
      </c>
    </row>
    <row r="8670" spans="1:12" hidden="1" x14ac:dyDescent="0.25">
      <c r="A8670" t="s">
        <v>2615</v>
      </c>
      <c r="B8670" t="s">
        <v>2614</v>
      </c>
      <c r="C8670" t="s">
        <v>2613</v>
      </c>
      <c r="D8670">
        <v>18853.650000000001</v>
      </c>
      <c r="E8670">
        <v>5</v>
      </c>
      <c r="F8670">
        <v>20227</v>
      </c>
      <c r="G8670">
        <v>25920227</v>
      </c>
      <c r="H8670" t="s">
        <v>2797</v>
      </c>
      <c r="I8670" s="9">
        <v>43914.293055555558</v>
      </c>
      <c r="J8670" s="8" t="s">
        <v>2737</v>
      </c>
      <c r="K8670">
        <v>259</v>
      </c>
      <c r="L8670">
        <v>784</v>
      </c>
    </row>
    <row r="8671" spans="1:12" hidden="1" x14ac:dyDescent="0.25">
      <c r="A8671" t="s">
        <v>2615</v>
      </c>
      <c r="B8671" t="s">
        <v>2614</v>
      </c>
      <c r="C8671" t="s">
        <v>2613</v>
      </c>
      <c r="D8671">
        <v>18853.650000000001</v>
      </c>
      <c r="E8671">
        <v>15</v>
      </c>
      <c r="F8671">
        <v>21892</v>
      </c>
      <c r="G8671">
        <v>25921892</v>
      </c>
      <c r="H8671" t="s">
        <v>2799</v>
      </c>
      <c r="I8671" s="9">
        <v>43914.293055555558</v>
      </c>
      <c r="J8671" s="8" t="s">
        <v>2737</v>
      </c>
      <c r="K8671">
        <v>259</v>
      </c>
      <c r="L8671">
        <v>784</v>
      </c>
    </row>
    <row r="8672" spans="1:12" hidden="1" x14ac:dyDescent="0.25">
      <c r="A8672" t="s">
        <v>2615</v>
      </c>
      <c r="B8672" t="s">
        <v>2614</v>
      </c>
      <c r="C8672" t="s">
        <v>2613</v>
      </c>
      <c r="D8672">
        <v>18853.650000000001</v>
      </c>
      <c r="E8672">
        <v>56</v>
      </c>
      <c r="F8672" t="s">
        <v>2737</v>
      </c>
      <c r="G8672">
        <v>25932611</v>
      </c>
      <c r="H8672" t="s">
        <v>2785</v>
      </c>
      <c r="I8672" s="9">
        <v>43914.293055555558</v>
      </c>
      <c r="J8672" s="8" t="s">
        <v>2737</v>
      </c>
      <c r="K8672">
        <v>259</v>
      </c>
      <c r="L8672">
        <v>784</v>
      </c>
    </row>
    <row r="8673" spans="1:13" hidden="1" x14ac:dyDescent="0.25">
      <c r="A8673" t="s">
        <v>2615</v>
      </c>
      <c r="B8673" t="s">
        <v>2614</v>
      </c>
      <c r="C8673" t="s">
        <v>2613</v>
      </c>
      <c r="D8673">
        <v>18853.650000000001</v>
      </c>
      <c r="E8673">
        <v>13</v>
      </c>
      <c r="F8673">
        <v>23733</v>
      </c>
      <c r="G8673">
        <v>25923733</v>
      </c>
      <c r="H8673" t="s">
        <v>2794</v>
      </c>
      <c r="I8673" s="9">
        <v>43914.293055555558</v>
      </c>
      <c r="J8673" s="8" t="s">
        <v>2737</v>
      </c>
      <c r="K8673">
        <v>259</v>
      </c>
      <c r="L8673">
        <v>784</v>
      </c>
    </row>
    <row r="8674" spans="1:13" hidden="1" x14ac:dyDescent="0.25">
      <c r="A8674" t="s">
        <v>2615</v>
      </c>
      <c r="B8674" t="s">
        <v>2614</v>
      </c>
      <c r="C8674" t="s">
        <v>2613</v>
      </c>
      <c r="D8674">
        <v>18853.650000000001</v>
      </c>
      <c r="E8674">
        <v>6</v>
      </c>
      <c r="F8674" t="s">
        <v>2737</v>
      </c>
      <c r="G8674">
        <v>25932661</v>
      </c>
      <c r="H8674" t="s">
        <v>2805</v>
      </c>
      <c r="I8674" s="9">
        <v>43914.293055555558</v>
      </c>
      <c r="J8674" s="8" t="s">
        <v>2737</v>
      </c>
      <c r="K8674">
        <v>259</v>
      </c>
      <c r="L8674">
        <v>784</v>
      </c>
    </row>
    <row r="8675" spans="1:13" hidden="1" x14ac:dyDescent="0.25">
      <c r="A8675" t="s">
        <v>2615</v>
      </c>
      <c r="B8675" t="s">
        <v>2614</v>
      </c>
      <c r="C8675" t="s">
        <v>2613</v>
      </c>
      <c r="D8675">
        <v>18853.650000000001</v>
      </c>
      <c r="E8675">
        <v>10</v>
      </c>
      <c r="F8675" t="s">
        <v>2737</v>
      </c>
      <c r="G8675">
        <v>25920459</v>
      </c>
      <c r="H8675" t="s">
        <v>2801</v>
      </c>
      <c r="I8675" s="9">
        <v>43914.293055555558</v>
      </c>
      <c r="J8675" s="8" t="s">
        <v>2737</v>
      </c>
      <c r="K8675">
        <v>259</v>
      </c>
      <c r="L8675">
        <v>784</v>
      </c>
    </row>
    <row r="8676" spans="1:13" hidden="1" x14ac:dyDescent="0.25">
      <c r="A8676" t="s">
        <v>2615</v>
      </c>
      <c r="B8676" t="s">
        <v>2614</v>
      </c>
      <c r="C8676" t="s">
        <v>2613</v>
      </c>
      <c r="D8676">
        <v>18853.650000000001</v>
      </c>
      <c r="E8676">
        <v>7</v>
      </c>
      <c r="F8676">
        <v>23733</v>
      </c>
      <c r="G8676">
        <v>25923733</v>
      </c>
      <c r="H8676" t="s">
        <v>2794</v>
      </c>
      <c r="I8676" s="9">
        <v>43914.293055555558</v>
      </c>
      <c r="J8676" s="8" t="s">
        <v>2737</v>
      </c>
      <c r="K8676">
        <v>259</v>
      </c>
      <c r="L8676">
        <v>784</v>
      </c>
    </row>
    <row r="8677" spans="1:13" hidden="1" x14ac:dyDescent="0.25">
      <c r="A8677" t="s">
        <v>2615</v>
      </c>
      <c r="B8677" t="s">
        <v>2614</v>
      </c>
      <c r="C8677" t="s">
        <v>2613</v>
      </c>
      <c r="D8677">
        <v>18853.650000000001</v>
      </c>
      <c r="E8677">
        <v>5</v>
      </c>
      <c r="F8677">
        <v>20227</v>
      </c>
      <c r="G8677">
        <v>25920227</v>
      </c>
      <c r="H8677" t="s">
        <v>2797</v>
      </c>
      <c r="I8677" s="9">
        <v>43914.293055555558</v>
      </c>
      <c r="J8677" s="8" t="s">
        <v>2737</v>
      </c>
      <c r="K8677">
        <v>259</v>
      </c>
      <c r="L8677">
        <v>784</v>
      </c>
    </row>
    <row r="8678" spans="1:13" hidden="1" x14ac:dyDescent="0.25">
      <c r="A8678" t="s">
        <v>2615</v>
      </c>
      <c r="B8678" t="s">
        <v>2614</v>
      </c>
      <c r="C8678" t="s">
        <v>2613</v>
      </c>
      <c r="D8678">
        <v>18853.650000000001</v>
      </c>
      <c r="E8678">
        <v>37.58</v>
      </c>
      <c r="F8678" t="s">
        <v>2737</v>
      </c>
      <c r="G8678">
        <v>27069512</v>
      </c>
      <c r="H8678" t="s">
        <v>2822</v>
      </c>
      <c r="I8678" s="9">
        <v>43914.293055555558</v>
      </c>
      <c r="J8678" s="8" t="s">
        <v>2737</v>
      </c>
      <c r="K8678">
        <v>270</v>
      </c>
      <c r="L8678">
        <v>784</v>
      </c>
    </row>
    <row r="8679" spans="1:13" hidden="1" x14ac:dyDescent="0.25">
      <c r="A8679" t="s">
        <v>2615</v>
      </c>
      <c r="B8679" t="s">
        <v>2614</v>
      </c>
      <c r="C8679" t="s">
        <v>2613</v>
      </c>
      <c r="D8679">
        <v>18853.650000000001</v>
      </c>
      <c r="E8679">
        <v>6</v>
      </c>
      <c r="F8679">
        <v>23780</v>
      </c>
      <c r="G8679">
        <v>25923780</v>
      </c>
      <c r="H8679" t="s">
        <v>2810</v>
      </c>
      <c r="I8679" s="9">
        <v>43914.293055555558</v>
      </c>
      <c r="J8679" s="8" t="s">
        <v>2737</v>
      </c>
      <c r="K8679">
        <v>259</v>
      </c>
      <c r="L8679">
        <v>784</v>
      </c>
    </row>
    <row r="8680" spans="1:13" hidden="1" x14ac:dyDescent="0.25">
      <c r="A8680" t="s">
        <v>2615</v>
      </c>
      <c r="B8680" t="s">
        <v>2614</v>
      </c>
      <c r="C8680" t="s">
        <v>2613</v>
      </c>
      <c r="D8680">
        <v>18853.650000000001</v>
      </c>
      <c r="E8680">
        <v>5</v>
      </c>
      <c r="F8680">
        <v>20278</v>
      </c>
      <c r="G8680">
        <v>25920278</v>
      </c>
      <c r="H8680" t="s">
        <v>2798</v>
      </c>
      <c r="I8680" s="9">
        <v>43914.293055555558</v>
      </c>
      <c r="J8680" s="8" t="s">
        <v>2737</v>
      </c>
      <c r="K8680">
        <v>259</v>
      </c>
      <c r="L8680">
        <v>784</v>
      </c>
    </row>
    <row r="8681" spans="1:13" hidden="1" x14ac:dyDescent="0.25">
      <c r="A8681" t="s">
        <v>2615</v>
      </c>
      <c r="B8681" t="s">
        <v>2614</v>
      </c>
      <c r="C8681" t="s">
        <v>2613</v>
      </c>
      <c r="D8681">
        <v>18853.650000000001</v>
      </c>
      <c r="E8681">
        <v>6</v>
      </c>
      <c r="F8681" t="s">
        <v>2737</v>
      </c>
      <c r="G8681">
        <v>25932661</v>
      </c>
      <c r="H8681" t="s">
        <v>2805</v>
      </c>
      <c r="I8681" s="9">
        <v>43914.293055555558</v>
      </c>
      <c r="J8681" s="8" t="s">
        <v>2737</v>
      </c>
      <c r="K8681">
        <v>259</v>
      </c>
      <c r="L8681">
        <v>784</v>
      </c>
    </row>
    <row r="8682" spans="1:13" hidden="1" x14ac:dyDescent="0.25">
      <c r="A8682" t="s">
        <v>2615</v>
      </c>
      <c r="B8682" t="s">
        <v>2614</v>
      </c>
      <c r="C8682" t="s">
        <v>2613</v>
      </c>
      <c r="D8682">
        <v>18853.650000000001</v>
      </c>
      <c r="E8682">
        <v>0</v>
      </c>
      <c r="F8682" t="s">
        <v>2737</v>
      </c>
      <c r="G8682">
        <v>31200000</v>
      </c>
      <c r="H8682" t="s">
        <v>2749</v>
      </c>
      <c r="I8682" s="9">
        <v>43914.293055555558</v>
      </c>
      <c r="J8682" s="8" t="s">
        <v>2737</v>
      </c>
      <c r="K8682">
        <v>312</v>
      </c>
      <c r="L8682">
        <v>784</v>
      </c>
      <c r="M8682" s="19">
        <v>0</v>
      </c>
    </row>
    <row r="8683" spans="1:13" hidden="1" x14ac:dyDescent="0.25">
      <c r="A8683" t="s">
        <v>2615</v>
      </c>
      <c r="B8683" t="s">
        <v>2614</v>
      </c>
      <c r="C8683" t="s">
        <v>2613</v>
      </c>
      <c r="D8683">
        <v>18853.650000000001</v>
      </c>
      <c r="E8683">
        <v>7.35</v>
      </c>
      <c r="F8683" t="s">
        <v>2737</v>
      </c>
      <c r="G8683">
        <v>27013392</v>
      </c>
      <c r="H8683" t="s">
        <v>2755</v>
      </c>
      <c r="I8683" s="9">
        <v>43914.293055555558</v>
      </c>
      <c r="J8683" s="8" t="s">
        <v>2737</v>
      </c>
      <c r="K8683">
        <v>270</v>
      </c>
      <c r="L8683">
        <v>784</v>
      </c>
    </row>
    <row r="8684" spans="1:13" hidden="1" x14ac:dyDescent="0.25">
      <c r="A8684" t="s">
        <v>2615</v>
      </c>
      <c r="B8684" t="s">
        <v>2614</v>
      </c>
      <c r="C8684" t="s">
        <v>2613</v>
      </c>
      <c r="D8684">
        <v>18853.650000000001</v>
      </c>
      <c r="E8684">
        <v>7.35</v>
      </c>
      <c r="F8684" t="s">
        <v>2737</v>
      </c>
      <c r="G8684">
        <v>27013393</v>
      </c>
      <c r="H8684" t="s">
        <v>2834</v>
      </c>
      <c r="I8684" s="9">
        <v>43914.293055555558</v>
      </c>
      <c r="J8684" s="8" t="s">
        <v>2737</v>
      </c>
      <c r="K8684">
        <v>270</v>
      </c>
      <c r="L8684">
        <v>784</v>
      </c>
    </row>
    <row r="8685" spans="1:13" hidden="1" x14ac:dyDescent="0.25">
      <c r="A8685" t="s">
        <v>2615</v>
      </c>
      <c r="B8685" t="s">
        <v>2614</v>
      </c>
      <c r="C8685" t="s">
        <v>2613</v>
      </c>
      <c r="D8685">
        <v>18853.650000000001</v>
      </c>
      <c r="E8685">
        <v>8.32</v>
      </c>
      <c r="F8685" t="s">
        <v>2737</v>
      </c>
      <c r="G8685">
        <v>27269155</v>
      </c>
      <c r="H8685" t="s">
        <v>2820</v>
      </c>
      <c r="I8685" s="9">
        <v>43914.293055555558</v>
      </c>
      <c r="J8685" s="8" t="s">
        <v>2737</v>
      </c>
      <c r="K8685">
        <v>272</v>
      </c>
      <c r="L8685">
        <v>784</v>
      </c>
    </row>
    <row r="8686" spans="1:13" hidden="1" x14ac:dyDescent="0.25">
      <c r="A8686" t="s">
        <v>2615</v>
      </c>
      <c r="B8686" t="s">
        <v>2614</v>
      </c>
      <c r="C8686" t="s">
        <v>2613</v>
      </c>
      <c r="D8686">
        <v>18853.650000000001</v>
      </c>
      <c r="E8686">
        <v>27.17</v>
      </c>
      <c r="F8686" t="s">
        <v>2737</v>
      </c>
      <c r="G8686">
        <v>27069167</v>
      </c>
      <c r="H8686" t="s">
        <v>2790</v>
      </c>
      <c r="I8686" s="9">
        <v>43914.293055555558</v>
      </c>
      <c r="J8686" s="8" t="s">
        <v>2737</v>
      </c>
      <c r="K8686">
        <v>270</v>
      </c>
      <c r="L8686">
        <v>784</v>
      </c>
    </row>
    <row r="8687" spans="1:13" hidden="1" x14ac:dyDescent="0.25">
      <c r="A8687" t="s">
        <v>2615</v>
      </c>
      <c r="B8687" t="s">
        <v>2614</v>
      </c>
      <c r="C8687" t="s">
        <v>2613</v>
      </c>
      <c r="D8687">
        <v>18853.650000000001</v>
      </c>
      <c r="E8687">
        <v>27.17</v>
      </c>
      <c r="F8687" t="s">
        <v>2737</v>
      </c>
      <c r="G8687">
        <v>27069167</v>
      </c>
      <c r="H8687" t="s">
        <v>2790</v>
      </c>
      <c r="I8687" s="9">
        <v>43914.293055555558</v>
      </c>
      <c r="J8687" s="8" t="s">
        <v>2737</v>
      </c>
      <c r="K8687">
        <v>270</v>
      </c>
      <c r="L8687">
        <v>784</v>
      </c>
    </row>
    <row r="8688" spans="1:13" hidden="1" x14ac:dyDescent="0.25">
      <c r="A8688" t="s">
        <v>2615</v>
      </c>
      <c r="B8688" t="s">
        <v>2614</v>
      </c>
      <c r="C8688" t="s">
        <v>2613</v>
      </c>
      <c r="D8688">
        <v>18853.650000000001</v>
      </c>
      <c r="E8688">
        <v>-27.17</v>
      </c>
      <c r="F8688" t="s">
        <v>2737</v>
      </c>
      <c r="G8688">
        <v>27069167</v>
      </c>
      <c r="H8688" t="s">
        <v>2790</v>
      </c>
      <c r="I8688" s="9">
        <v>43914.293055555558</v>
      </c>
      <c r="J8688" s="8" t="s">
        <v>2737</v>
      </c>
      <c r="K8688">
        <v>270</v>
      </c>
      <c r="L8688">
        <v>784</v>
      </c>
    </row>
    <row r="8689" spans="1:12" hidden="1" x14ac:dyDescent="0.25">
      <c r="A8689" t="s">
        <v>2615</v>
      </c>
      <c r="B8689" t="s">
        <v>2614</v>
      </c>
      <c r="C8689" t="s">
        <v>2613</v>
      </c>
      <c r="D8689">
        <v>18853.650000000001</v>
      </c>
      <c r="E8689">
        <v>-27.17</v>
      </c>
      <c r="F8689" t="s">
        <v>2737</v>
      </c>
      <c r="G8689">
        <v>27069167</v>
      </c>
      <c r="H8689" t="s">
        <v>2790</v>
      </c>
      <c r="I8689" s="9">
        <v>43914.293055555558</v>
      </c>
      <c r="J8689" s="8" t="s">
        <v>2737</v>
      </c>
      <c r="K8689">
        <v>270</v>
      </c>
      <c r="L8689">
        <v>784</v>
      </c>
    </row>
    <row r="8690" spans="1:12" hidden="1" x14ac:dyDescent="0.25">
      <c r="A8690" t="s">
        <v>2615</v>
      </c>
      <c r="B8690" t="s">
        <v>2614</v>
      </c>
      <c r="C8690" t="s">
        <v>2613</v>
      </c>
      <c r="D8690">
        <v>18853.650000000001</v>
      </c>
      <c r="E8690">
        <v>-22.56</v>
      </c>
      <c r="F8690" t="s">
        <v>2752</v>
      </c>
      <c r="G8690">
        <v>27038238</v>
      </c>
      <c r="H8690" t="s">
        <v>2753</v>
      </c>
      <c r="I8690" s="9">
        <v>43914.293055555558</v>
      </c>
      <c r="J8690" s="8" t="s">
        <v>2737</v>
      </c>
      <c r="K8690">
        <v>270</v>
      </c>
      <c r="L8690">
        <v>784</v>
      </c>
    </row>
    <row r="8691" spans="1:12" hidden="1" x14ac:dyDescent="0.25">
      <c r="A8691" t="s">
        <v>2615</v>
      </c>
      <c r="B8691" t="s">
        <v>2614</v>
      </c>
      <c r="C8691" t="s">
        <v>2613</v>
      </c>
      <c r="D8691">
        <v>18853.650000000001</v>
      </c>
      <c r="E8691">
        <v>-7.35</v>
      </c>
      <c r="F8691" t="s">
        <v>2737</v>
      </c>
      <c r="G8691">
        <v>27013392</v>
      </c>
      <c r="H8691" t="s">
        <v>2755</v>
      </c>
      <c r="I8691" s="9">
        <v>43914.293055555558</v>
      </c>
      <c r="J8691" s="8" t="s">
        <v>2737</v>
      </c>
      <c r="K8691">
        <v>270</v>
      </c>
      <c r="L8691">
        <v>784</v>
      </c>
    </row>
    <row r="8692" spans="1:12" hidden="1" x14ac:dyDescent="0.25">
      <c r="A8692" t="s">
        <v>2615</v>
      </c>
      <c r="B8692" t="s">
        <v>2614</v>
      </c>
      <c r="C8692" t="s">
        <v>2613</v>
      </c>
      <c r="D8692">
        <v>18853.650000000001</v>
      </c>
      <c r="E8692">
        <v>-7.35</v>
      </c>
      <c r="F8692" t="s">
        <v>2737</v>
      </c>
      <c r="G8692">
        <v>27013393</v>
      </c>
      <c r="H8692" t="s">
        <v>2834</v>
      </c>
      <c r="I8692" s="9">
        <v>43914.293055555558</v>
      </c>
      <c r="J8692" s="8" t="s">
        <v>2737</v>
      </c>
      <c r="K8692">
        <v>270</v>
      </c>
      <c r="L8692">
        <v>784</v>
      </c>
    </row>
    <row r="8693" spans="1:12" hidden="1" x14ac:dyDescent="0.25">
      <c r="A8693" t="s">
        <v>2615</v>
      </c>
      <c r="B8693" t="s">
        <v>2614</v>
      </c>
      <c r="C8693" t="s">
        <v>2613</v>
      </c>
      <c r="D8693">
        <v>18853.650000000001</v>
      </c>
      <c r="E8693">
        <v>-7.35</v>
      </c>
      <c r="F8693" t="s">
        <v>2737</v>
      </c>
      <c r="G8693">
        <v>27013393</v>
      </c>
      <c r="H8693" t="s">
        <v>2834</v>
      </c>
      <c r="I8693" s="9">
        <v>43914.293055555558</v>
      </c>
      <c r="J8693" s="8" t="s">
        <v>2737</v>
      </c>
      <c r="K8693">
        <v>270</v>
      </c>
      <c r="L8693">
        <v>784</v>
      </c>
    </row>
    <row r="8694" spans="1:12" hidden="1" x14ac:dyDescent="0.25">
      <c r="A8694" t="s">
        <v>2615</v>
      </c>
      <c r="B8694" t="s">
        <v>2614</v>
      </c>
      <c r="C8694" t="s">
        <v>2613</v>
      </c>
      <c r="D8694">
        <v>18853.650000000001</v>
      </c>
      <c r="E8694">
        <v>-12.23</v>
      </c>
      <c r="F8694" t="s">
        <v>2737</v>
      </c>
      <c r="G8694">
        <v>27069208</v>
      </c>
      <c r="H8694" t="s">
        <v>2791</v>
      </c>
      <c r="I8694" s="9">
        <v>43914.293055555558</v>
      </c>
      <c r="J8694" s="8" t="s">
        <v>2737</v>
      </c>
      <c r="K8694">
        <v>270</v>
      </c>
      <c r="L8694">
        <v>784</v>
      </c>
    </row>
    <row r="8695" spans="1:12" hidden="1" x14ac:dyDescent="0.25">
      <c r="A8695" t="s">
        <v>2615</v>
      </c>
      <c r="B8695" t="s">
        <v>2614</v>
      </c>
      <c r="C8695" t="s">
        <v>2613</v>
      </c>
      <c r="D8695">
        <v>18853.650000000001</v>
      </c>
      <c r="E8695">
        <v>8.83</v>
      </c>
      <c r="F8695" t="s">
        <v>2737</v>
      </c>
      <c r="G8695">
        <v>27217035</v>
      </c>
      <c r="H8695" t="s">
        <v>2947</v>
      </c>
      <c r="I8695" s="9">
        <v>43914.293055555558</v>
      </c>
      <c r="J8695" s="8" t="s">
        <v>2737</v>
      </c>
      <c r="K8695">
        <v>272</v>
      </c>
      <c r="L8695">
        <v>784</v>
      </c>
    </row>
    <row r="8696" spans="1:12" hidden="1" x14ac:dyDescent="0.25">
      <c r="A8696" t="s">
        <v>2615</v>
      </c>
      <c r="B8696" t="s">
        <v>2614</v>
      </c>
      <c r="C8696" t="s">
        <v>2613</v>
      </c>
      <c r="D8696">
        <v>18853.650000000001</v>
      </c>
      <c r="E8696">
        <v>9.7100000000000009</v>
      </c>
      <c r="F8696" t="s">
        <v>2737</v>
      </c>
      <c r="G8696">
        <v>27069175</v>
      </c>
      <c r="H8696" t="s">
        <v>2948</v>
      </c>
      <c r="I8696" s="9">
        <v>43914.293055555558</v>
      </c>
      <c r="J8696" s="8" t="s">
        <v>2737</v>
      </c>
      <c r="K8696">
        <v>270</v>
      </c>
      <c r="L8696">
        <v>784</v>
      </c>
    </row>
    <row r="8697" spans="1:12" hidden="1" x14ac:dyDescent="0.25">
      <c r="A8697" t="s">
        <v>2615</v>
      </c>
      <c r="B8697" t="s">
        <v>2614</v>
      </c>
      <c r="C8697" t="s">
        <v>2613</v>
      </c>
      <c r="D8697">
        <v>18853.650000000001</v>
      </c>
      <c r="E8697">
        <v>9.27</v>
      </c>
      <c r="F8697" t="s">
        <v>2737</v>
      </c>
      <c r="G8697">
        <v>27069286</v>
      </c>
      <c r="H8697" t="s">
        <v>2916</v>
      </c>
      <c r="I8697" s="9">
        <v>43914.293055555558</v>
      </c>
      <c r="J8697" s="8" t="s">
        <v>2737</v>
      </c>
      <c r="K8697">
        <v>270</v>
      </c>
      <c r="L8697">
        <v>784</v>
      </c>
    </row>
    <row r="8698" spans="1:12" hidden="1" x14ac:dyDescent="0.25">
      <c r="A8698" t="s">
        <v>2615</v>
      </c>
      <c r="B8698" t="s">
        <v>2614</v>
      </c>
      <c r="C8698" t="s">
        <v>2613</v>
      </c>
      <c r="D8698">
        <v>18853.650000000001</v>
      </c>
      <c r="E8698">
        <v>45.98</v>
      </c>
      <c r="F8698" t="s">
        <v>2737</v>
      </c>
      <c r="G8698">
        <v>27280023</v>
      </c>
      <c r="H8698" t="s">
        <v>2949</v>
      </c>
      <c r="I8698" s="9">
        <v>43914.293055555558</v>
      </c>
      <c r="J8698" s="8" t="s">
        <v>2737</v>
      </c>
      <c r="K8698">
        <v>272</v>
      </c>
      <c r="L8698">
        <v>784</v>
      </c>
    </row>
    <row r="8699" spans="1:12" hidden="1" x14ac:dyDescent="0.25">
      <c r="A8699" t="s">
        <v>2615</v>
      </c>
      <c r="B8699" t="s">
        <v>2614</v>
      </c>
      <c r="C8699" t="s">
        <v>2613</v>
      </c>
      <c r="D8699">
        <v>18853.650000000001</v>
      </c>
      <c r="E8699">
        <v>8.34</v>
      </c>
      <c r="F8699" t="s">
        <v>2737</v>
      </c>
      <c r="G8699">
        <v>27069318</v>
      </c>
      <c r="H8699" t="s">
        <v>2950</v>
      </c>
      <c r="I8699" s="9">
        <v>43914.293055555558</v>
      </c>
      <c r="J8699" s="8" t="s">
        <v>2737</v>
      </c>
      <c r="K8699">
        <v>270</v>
      </c>
      <c r="L8699">
        <v>784</v>
      </c>
    </row>
    <row r="8700" spans="1:12" hidden="1" x14ac:dyDescent="0.25">
      <c r="A8700" t="s">
        <v>2615</v>
      </c>
      <c r="B8700" t="s">
        <v>2614</v>
      </c>
      <c r="C8700" t="s">
        <v>2613</v>
      </c>
      <c r="D8700">
        <v>18853.650000000001</v>
      </c>
      <c r="E8700">
        <v>11.1</v>
      </c>
      <c r="F8700" t="s">
        <v>2737</v>
      </c>
      <c r="G8700">
        <v>27069215</v>
      </c>
      <c r="H8700" t="s">
        <v>2792</v>
      </c>
      <c r="I8700" s="9">
        <v>43914.293055555558</v>
      </c>
      <c r="J8700" s="8" t="s">
        <v>2737</v>
      </c>
      <c r="K8700">
        <v>270</v>
      </c>
      <c r="L8700">
        <v>784</v>
      </c>
    </row>
    <row r="8701" spans="1:12" hidden="1" x14ac:dyDescent="0.25">
      <c r="A8701" t="s">
        <v>2615</v>
      </c>
      <c r="B8701" t="s">
        <v>2614</v>
      </c>
      <c r="C8701" t="s">
        <v>2613</v>
      </c>
      <c r="D8701">
        <v>18853.650000000001</v>
      </c>
      <c r="E8701">
        <v>-11.1</v>
      </c>
      <c r="F8701" t="s">
        <v>2737</v>
      </c>
      <c r="G8701">
        <v>27069215</v>
      </c>
      <c r="H8701" t="s">
        <v>2792</v>
      </c>
      <c r="I8701" s="9">
        <v>43914.293055555558</v>
      </c>
      <c r="J8701" s="8" t="s">
        <v>2737</v>
      </c>
      <c r="K8701">
        <v>270</v>
      </c>
      <c r="L8701">
        <v>784</v>
      </c>
    </row>
    <row r="8702" spans="1:12" hidden="1" x14ac:dyDescent="0.25">
      <c r="A8702" t="s">
        <v>2615</v>
      </c>
      <c r="B8702" t="s">
        <v>2614</v>
      </c>
      <c r="C8702" t="s">
        <v>2613</v>
      </c>
      <c r="D8702">
        <v>18853.650000000001</v>
      </c>
      <c r="E8702">
        <v>41.47</v>
      </c>
      <c r="F8702" t="s">
        <v>2737</v>
      </c>
      <c r="G8702">
        <v>27069272</v>
      </c>
      <c r="H8702" t="s">
        <v>2786</v>
      </c>
      <c r="I8702" s="9">
        <v>43914.293055555558</v>
      </c>
      <c r="J8702" s="8" t="s">
        <v>2737</v>
      </c>
      <c r="K8702">
        <v>270</v>
      </c>
      <c r="L8702">
        <v>784</v>
      </c>
    </row>
    <row r="8703" spans="1:12" hidden="1" x14ac:dyDescent="0.25">
      <c r="A8703" t="s">
        <v>2615</v>
      </c>
      <c r="B8703" t="s">
        <v>2614</v>
      </c>
      <c r="C8703" t="s">
        <v>2613</v>
      </c>
      <c r="D8703">
        <v>18853.650000000001</v>
      </c>
      <c r="E8703">
        <v>164.69</v>
      </c>
      <c r="F8703" t="s">
        <v>2737</v>
      </c>
      <c r="G8703">
        <v>27210100</v>
      </c>
      <c r="H8703" t="s">
        <v>2750</v>
      </c>
      <c r="I8703" s="9">
        <v>43914.293055555558</v>
      </c>
      <c r="J8703" s="8" t="s">
        <v>2737</v>
      </c>
      <c r="K8703">
        <v>272</v>
      </c>
      <c r="L8703">
        <v>784</v>
      </c>
    </row>
    <row r="8704" spans="1:12" hidden="1" x14ac:dyDescent="0.25">
      <c r="A8704" t="s">
        <v>2615</v>
      </c>
      <c r="B8704" t="s">
        <v>2614</v>
      </c>
      <c r="C8704" t="s">
        <v>2613</v>
      </c>
      <c r="D8704">
        <v>18853.650000000001</v>
      </c>
      <c r="E8704">
        <v>11.1</v>
      </c>
      <c r="F8704" t="s">
        <v>2737</v>
      </c>
      <c r="G8704">
        <v>27069215</v>
      </c>
      <c r="H8704" t="s">
        <v>2792</v>
      </c>
      <c r="I8704" s="9">
        <v>43914.293055555558</v>
      </c>
      <c r="J8704" s="8" t="s">
        <v>2737</v>
      </c>
      <c r="K8704">
        <v>270</v>
      </c>
      <c r="L8704">
        <v>784</v>
      </c>
    </row>
    <row r="8705" spans="1:12" hidden="1" x14ac:dyDescent="0.25">
      <c r="A8705" t="s">
        <v>2615</v>
      </c>
      <c r="B8705" t="s">
        <v>2614</v>
      </c>
      <c r="C8705" t="s">
        <v>2613</v>
      </c>
      <c r="D8705">
        <v>18853.650000000001</v>
      </c>
      <c r="E8705">
        <v>11.1</v>
      </c>
      <c r="F8705" t="s">
        <v>2737</v>
      </c>
      <c r="G8705">
        <v>27069215</v>
      </c>
      <c r="H8705" t="s">
        <v>2792</v>
      </c>
      <c r="I8705" s="9">
        <v>43914.293055555558</v>
      </c>
      <c r="J8705" s="8" t="s">
        <v>2737</v>
      </c>
      <c r="K8705">
        <v>270</v>
      </c>
      <c r="L8705">
        <v>784</v>
      </c>
    </row>
    <row r="8706" spans="1:12" hidden="1" x14ac:dyDescent="0.25">
      <c r="A8706" t="s">
        <v>2615</v>
      </c>
      <c r="B8706" t="s">
        <v>2614</v>
      </c>
      <c r="C8706" t="s">
        <v>2613</v>
      </c>
      <c r="D8706">
        <v>18853.650000000001</v>
      </c>
      <c r="E8706">
        <v>8.57</v>
      </c>
      <c r="F8706" t="s">
        <v>2737</v>
      </c>
      <c r="G8706">
        <v>27069276</v>
      </c>
      <c r="H8706" t="s">
        <v>2813</v>
      </c>
      <c r="I8706" s="9">
        <v>43914.293055555558</v>
      </c>
      <c r="J8706" s="8" t="s">
        <v>2737</v>
      </c>
      <c r="K8706">
        <v>270</v>
      </c>
      <c r="L8706">
        <v>784</v>
      </c>
    </row>
    <row r="8707" spans="1:12" hidden="1" x14ac:dyDescent="0.25">
      <c r="A8707" t="s">
        <v>2615</v>
      </c>
      <c r="B8707" t="s">
        <v>2614</v>
      </c>
      <c r="C8707" t="s">
        <v>2613</v>
      </c>
      <c r="D8707">
        <v>18853.650000000001</v>
      </c>
      <c r="E8707">
        <v>40</v>
      </c>
      <c r="F8707" t="s">
        <v>2737</v>
      </c>
      <c r="G8707">
        <v>27013490</v>
      </c>
      <c r="H8707" t="s">
        <v>2814</v>
      </c>
      <c r="I8707" s="9">
        <v>43914.293055555558</v>
      </c>
      <c r="J8707" s="8" t="s">
        <v>2737</v>
      </c>
      <c r="K8707">
        <v>270</v>
      </c>
      <c r="L8707">
        <v>784</v>
      </c>
    </row>
    <row r="8708" spans="1:12" hidden="1" x14ac:dyDescent="0.25">
      <c r="A8708" t="s">
        <v>2615</v>
      </c>
      <c r="B8708" t="s">
        <v>2614</v>
      </c>
      <c r="C8708" t="s">
        <v>2613</v>
      </c>
      <c r="D8708">
        <v>18853.650000000001</v>
      </c>
      <c r="E8708">
        <v>11.59</v>
      </c>
      <c r="F8708" t="s">
        <v>2737</v>
      </c>
      <c r="G8708">
        <v>27069212</v>
      </c>
      <c r="H8708" t="s">
        <v>2754</v>
      </c>
      <c r="I8708" s="9">
        <v>43914.293055555558</v>
      </c>
      <c r="J8708" s="8" t="s">
        <v>2737</v>
      </c>
      <c r="K8708">
        <v>270</v>
      </c>
      <c r="L8708">
        <v>784</v>
      </c>
    </row>
    <row r="8709" spans="1:12" hidden="1" x14ac:dyDescent="0.25">
      <c r="A8709" t="s">
        <v>2615</v>
      </c>
      <c r="B8709" t="s">
        <v>2614</v>
      </c>
      <c r="C8709" t="s">
        <v>2613</v>
      </c>
      <c r="D8709">
        <v>18853.650000000001</v>
      </c>
      <c r="E8709">
        <v>12.95</v>
      </c>
      <c r="F8709" t="s">
        <v>2737</v>
      </c>
      <c r="G8709">
        <v>27101000</v>
      </c>
      <c r="H8709" t="s">
        <v>2956</v>
      </c>
      <c r="I8709" s="9">
        <v>43914.293055555558</v>
      </c>
      <c r="J8709" s="8" t="s">
        <v>2737</v>
      </c>
      <c r="K8709">
        <v>271</v>
      </c>
      <c r="L8709">
        <v>784</v>
      </c>
    </row>
    <row r="8710" spans="1:12" hidden="1" x14ac:dyDescent="0.25">
      <c r="A8710" t="s">
        <v>2615</v>
      </c>
      <c r="B8710" t="s">
        <v>2614</v>
      </c>
      <c r="C8710" t="s">
        <v>2613</v>
      </c>
      <c r="D8710">
        <v>18853.650000000001</v>
      </c>
      <c r="E8710">
        <v>92.86</v>
      </c>
      <c r="F8710" t="s">
        <v>2737</v>
      </c>
      <c r="G8710">
        <v>27210100</v>
      </c>
      <c r="H8710" t="s">
        <v>2750</v>
      </c>
      <c r="I8710" s="9">
        <v>43914.293055555558</v>
      </c>
      <c r="J8710" s="8" t="s">
        <v>2737</v>
      </c>
      <c r="K8710">
        <v>272</v>
      </c>
      <c r="L8710">
        <v>784</v>
      </c>
    </row>
    <row r="8711" spans="1:12" hidden="1" x14ac:dyDescent="0.25">
      <c r="A8711" t="s">
        <v>2615</v>
      </c>
      <c r="B8711" t="s">
        <v>2614</v>
      </c>
      <c r="C8711" t="s">
        <v>2613</v>
      </c>
      <c r="D8711">
        <v>18853.650000000001</v>
      </c>
      <c r="E8711">
        <v>75.010000000000005</v>
      </c>
      <c r="F8711" t="s">
        <v>2737</v>
      </c>
      <c r="G8711">
        <v>27280009</v>
      </c>
      <c r="H8711" t="s">
        <v>2839</v>
      </c>
      <c r="I8711" s="9">
        <v>43914.293055555558</v>
      </c>
      <c r="J8711" s="8" t="s">
        <v>2737</v>
      </c>
      <c r="K8711">
        <v>272</v>
      </c>
      <c r="L8711">
        <v>784</v>
      </c>
    </row>
    <row r="8712" spans="1:12" hidden="1" x14ac:dyDescent="0.25">
      <c r="A8712" t="s">
        <v>2615</v>
      </c>
      <c r="B8712" t="s">
        <v>2614</v>
      </c>
      <c r="C8712" t="s">
        <v>2613</v>
      </c>
      <c r="D8712">
        <v>18853.650000000001</v>
      </c>
      <c r="E8712">
        <v>6.74</v>
      </c>
      <c r="F8712" t="s">
        <v>2737</v>
      </c>
      <c r="G8712">
        <v>27210100</v>
      </c>
      <c r="H8712" t="s">
        <v>2750</v>
      </c>
      <c r="I8712" s="9">
        <v>43914.293055555558</v>
      </c>
      <c r="J8712" s="8" t="s">
        <v>2737</v>
      </c>
      <c r="K8712">
        <v>272</v>
      </c>
      <c r="L8712">
        <v>784</v>
      </c>
    </row>
    <row r="8713" spans="1:12" hidden="1" x14ac:dyDescent="0.25">
      <c r="A8713" t="s">
        <v>2615</v>
      </c>
      <c r="B8713" t="s">
        <v>2614</v>
      </c>
      <c r="C8713" t="s">
        <v>2613</v>
      </c>
      <c r="D8713">
        <v>18853.650000000001</v>
      </c>
      <c r="E8713">
        <v>6.64</v>
      </c>
      <c r="F8713" t="s">
        <v>2737</v>
      </c>
      <c r="G8713">
        <v>27210100</v>
      </c>
      <c r="H8713" t="s">
        <v>2750</v>
      </c>
      <c r="I8713" s="9">
        <v>43914.293055555558</v>
      </c>
      <c r="J8713" s="8" t="s">
        <v>2737</v>
      </c>
      <c r="K8713">
        <v>272</v>
      </c>
      <c r="L8713">
        <v>784</v>
      </c>
    </row>
    <row r="8714" spans="1:12" hidden="1" x14ac:dyDescent="0.25">
      <c r="A8714" t="s">
        <v>2615</v>
      </c>
      <c r="B8714" t="s">
        <v>2614</v>
      </c>
      <c r="C8714" t="s">
        <v>2613</v>
      </c>
      <c r="D8714">
        <v>18853.650000000001</v>
      </c>
      <c r="E8714">
        <v>7.49</v>
      </c>
      <c r="F8714" t="s">
        <v>2737</v>
      </c>
      <c r="G8714">
        <v>27210100</v>
      </c>
      <c r="H8714" t="s">
        <v>2750</v>
      </c>
      <c r="I8714" s="9">
        <v>43914.293055555558</v>
      </c>
      <c r="J8714" s="8" t="s">
        <v>2737</v>
      </c>
      <c r="K8714">
        <v>272</v>
      </c>
      <c r="L8714">
        <v>784</v>
      </c>
    </row>
    <row r="8715" spans="1:12" hidden="1" x14ac:dyDescent="0.25">
      <c r="A8715" t="s">
        <v>2615</v>
      </c>
      <c r="B8715" t="s">
        <v>2614</v>
      </c>
      <c r="C8715" t="s">
        <v>2613</v>
      </c>
      <c r="D8715">
        <v>18853.650000000001</v>
      </c>
      <c r="E8715">
        <v>18.37</v>
      </c>
      <c r="F8715" t="s">
        <v>2737</v>
      </c>
      <c r="G8715">
        <v>27210100</v>
      </c>
      <c r="H8715" t="s">
        <v>2750</v>
      </c>
      <c r="I8715" s="9">
        <v>43914.293055555558</v>
      </c>
      <c r="J8715" s="8" t="s">
        <v>2737</v>
      </c>
      <c r="K8715">
        <v>272</v>
      </c>
      <c r="L8715">
        <v>784</v>
      </c>
    </row>
    <row r="8716" spans="1:12" hidden="1" x14ac:dyDescent="0.25">
      <c r="A8716" t="s">
        <v>2615</v>
      </c>
      <c r="B8716" t="s">
        <v>2614</v>
      </c>
      <c r="C8716" t="s">
        <v>2613</v>
      </c>
      <c r="D8716">
        <v>18853.650000000001</v>
      </c>
      <c r="E8716">
        <v>11.02</v>
      </c>
      <c r="F8716" t="s">
        <v>2737</v>
      </c>
      <c r="G8716">
        <v>27210100</v>
      </c>
      <c r="H8716" t="s">
        <v>2750</v>
      </c>
      <c r="I8716" s="9">
        <v>43914.293055555558</v>
      </c>
      <c r="J8716" s="8" t="s">
        <v>2737</v>
      </c>
      <c r="K8716">
        <v>272</v>
      </c>
      <c r="L8716">
        <v>784</v>
      </c>
    </row>
    <row r="8717" spans="1:12" hidden="1" x14ac:dyDescent="0.25">
      <c r="A8717" t="s">
        <v>2615</v>
      </c>
      <c r="B8717" t="s">
        <v>2614</v>
      </c>
      <c r="C8717" t="s">
        <v>2613</v>
      </c>
      <c r="D8717">
        <v>18853.650000000001</v>
      </c>
      <c r="E8717">
        <v>11.02</v>
      </c>
      <c r="F8717" t="s">
        <v>2737</v>
      </c>
      <c r="G8717">
        <v>27210100</v>
      </c>
      <c r="H8717" t="s">
        <v>2750</v>
      </c>
      <c r="I8717" s="9">
        <v>43914.293055555558</v>
      </c>
      <c r="J8717" s="8" t="s">
        <v>2737</v>
      </c>
      <c r="K8717">
        <v>272</v>
      </c>
      <c r="L8717">
        <v>784</v>
      </c>
    </row>
    <row r="8718" spans="1:12" hidden="1" x14ac:dyDescent="0.25">
      <c r="A8718" t="s">
        <v>2615</v>
      </c>
      <c r="B8718" t="s">
        <v>2614</v>
      </c>
      <c r="C8718" t="s">
        <v>2613</v>
      </c>
      <c r="D8718">
        <v>18853.650000000001</v>
      </c>
      <c r="E8718">
        <v>6.64</v>
      </c>
      <c r="F8718" t="s">
        <v>2737</v>
      </c>
      <c r="G8718">
        <v>27210100</v>
      </c>
      <c r="H8718" t="s">
        <v>2750</v>
      </c>
      <c r="I8718" s="9">
        <v>43914.293055555558</v>
      </c>
      <c r="J8718" s="8" t="s">
        <v>2737</v>
      </c>
      <c r="K8718">
        <v>272</v>
      </c>
      <c r="L8718">
        <v>784</v>
      </c>
    </row>
    <row r="8719" spans="1:12" hidden="1" x14ac:dyDescent="0.25">
      <c r="A8719" t="s">
        <v>2615</v>
      </c>
      <c r="B8719" t="s">
        <v>2614</v>
      </c>
      <c r="C8719" t="s">
        <v>2613</v>
      </c>
      <c r="D8719">
        <v>18853.650000000001</v>
      </c>
      <c r="E8719">
        <v>7.35</v>
      </c>
      <c r="F8719" t="s">
        <v>2737</v>
      </c>
      <c r="G8719">
        <v>27013392</v>
      </c>
      <c r="H8719" t="s">
        <v>2755</v>
      </c>
      <c r="I8719" s="9">
        <v>43914.293055555558</v>
      </c>
      <c r="J8719" s="8" t="s">
        <v>2737</v>
      </c>
      <c r="K8719">
        <v>270</v>
      </c>
      <c r="L8719">
        <v>784</v>
      </c>
    </row>
    <row r="8720" spans="1:12" hidden="1" x14ac:dyDescent="0.25">
      <c r="A8720" t="s">
        <v>2615</v>
      </c>
      <c r="B8720" t="s">
        <v>2614</v>
      </c>
      <c r="C8720" t="s">
        <v>2613</v>
      </c>
      <c r="D8720">
        <v>18853.650000000001</v>
      </c>
      <c r="E8720">
        <v>6.64</v>
      </c>
      <c r="F8720" t="s">
        <v>2737</v>
      </c>
      <c r="G8720">
        <v>27210100</v>
      </c>
      <c r="H8720" t="s">
        <v>2750</v>
      </c>
      <c r="I8720" s="9">
        <v>43914.293055555558</v>
      </c>
      <c r="J8720" s="8" t="s">
        <v>2737</v>
      </c>
      <c r="K8720">
        <v>272</v>
      </c>
      <c r="L8720">
        <v>784</v>
      </c>
    </row>
    <row r="8721" spans="1:12" hidden="1" x14ac:dyDescent="0.25">
      <c r="A8721" t="s">
        <v>2615</v>
      </c>
      <c r="B8721" t="s">
        <v>2614</v>
      </c>
      <c r="C8721" t="s">
        <v>2613</v>
      </c>
      <c r="D8721">
        <v>18853.650000000001</v>
      </c>
      <c r="E8721">
        <v>44.6</v>
      </c>
      <c r="F8721">
        <v>37024</v>
      </c>
      <c r="G8721">
        <v>27037024</v>
      </c>
      <c r="H8721" t="s">
        <v>2835</v>
      </c>
      <c r="I8721" s="9">
        <v>43914.293055555558</v>
      </c>
      <c r="J8721" s="8" t="s">
        <v>2737</v>
      </c>
      <c r="K8721">
        <v>270</v>
      </c>
      <c r="L8721">
        <v>784</v>
      </c>
    </row>
    <row r="8722" spans="1:12" hidden="1" x14ac:dyDescent="0.25">
      <c r="A8722" t="s">
        <v>2615</v>
      </c>
      <c r="B8722" t="s">
        <v>2614</v>
      </c>
      <c r="C8722" t="s">
        <v>2613</v>
      </c>
      <c r="D8722">
        <v>18853.650000000001</v>
      </c>
      <c r="E8722">
        <v>19.59</v>
      </c>
      <c r="F8722" t="s">
        <v>2737</v>
      </c>
      <c r="G8722">
        <v>27013427</v>
      </c>
      <c r="H8722" t="s">
        <v>3055</v>
      </c>
      <c r="I8722" s="9">
        <v>43914.293055555558</v>
      </c>
      <c r="J8722" s="8" t="s">
        <v>2737</v>
      </c>
      <c r="K8722">
        <v>270</v>
      </c>
      <c r="L8722">
        <v>784</v>
      </c>
    </row>
    <row r="8723" spans="1:12" hidden="1" x14ac:dyDescent="0.25">
      <c r="A8723" t="s">
        <v>2615</v>
      </c>
      <c r="B8723" t="s">
        <v>2614</v>
      </c>
      <c r="C8723" t="s">
        <v>2613</v>
      </c>
      <c r="D8723">
        <v>18853.650000000001</v>
      </c>
      <c r="E8723">
        <v>-6.64</v>
      </c>
      <c r="F8723" t="s">
        <v>2737</v>
      </c>
      <c r="G8723">
        <v>27210100</v>
      </c>
      <c r="H8723" t="s">
        <v>2750</v>
      </c>
      <c r="I8723" s="9">
        <v>43914.293055555558</v>
      </c>
      <c r="J8723" s="8" t="s">
        <v>2737</v>
      </c>
      <c r="K8723">
        <v>272</v>
      </c>
      <c r="L8723">
        <v>784</v>
      </c>
    </row>
    <row r="8724" spans="1:12" hidden="1" x14ac:dyDescent="0.25">
      <c r="A8724" t="s">
        <v>2615</v>
      </c>
      <c r="B8724" t="s">
        <v>2614</v>
      </c>
      <c r="C8724" t="s">
        <v>2613</v>
      </c>
      <c r="D8724">
        <v>18853.650000000001</v>
      </c>
      <c r="E8724">
        <v>5.46</v>
      </c>
      <c r="F8724" t="s">
        <v>2737</v>
      </c>
      <c r="G8724">
        <v>27210100</v>
      </c>
      <c r="H8724" t="s">
        <v>2750</v>
      </c>
      <c r="I8724" s="9">
        <v>43914.293055555558</v>
      </c>
      <c r="J8724" s="8" t="s">
        <v>2737</v>
      </c>
      <c r="K8724">
        <v>272</v>
      </c>
      <c r="L8724">
        <v>784</v>
      </c>
    </row>
    <row r="8725" spans="1:12" hidden="1" x14ac:dyDescent="0.25">
      <c r="A8725" t="s">
        <v>2615</v>
      </c>
      <c r="B8725" t="s">
        <v>2614</v>
      </c>
      <c r="C8725" t="s">
        <v>2613</v>
      </c>
      <c r="D8725">
        <v>18853.650000000001</v>
      </c>
      <c r="E8725">
        <v>5.51</v>
      </c>
      <c r="F8725">
        <v>13052</v>
      </c>
      <c r="G8725">
        <v>27013052</v>
      </c>
      <c r="H8725" t="s">
        <v>3104</v>
      </c>
      <c r="I8725" s="9">
        <v>43914.293055555558</v>
      </c>
      <c r="J8725" s="8" t="s">
        <v>2737</v>
      </c>
      <c r="K8725">
        <v>270</v>
      </c>
      <c r="L8725">
        <v>784</v>
      </c>
    </row>
    <row r="8726" spans="1:12" hidden="1" x14ac:dyDescent="0.25">
      <c r="A8726" t="s">
        <v>2615</v>
      </c>
      <c r="B8726" t="s">
        <v>2614</v>
      </c>
      <c r="C8726" t="s">
        <v>2613</v>
      </c>
      <c r="D8726">
        <v>18853.650000000001</v>
      </c>
      <c r="E8726">
        <v>-164.69</v>
      </c>
      <c r="F8726" t="s">
        <v>2737</v>
      </c>
      <c r="G8726">
        <v>27210100</v>
      </c>
      <c r="H8726" t="s">
        <v>2750</v>
      </c>
      <c r="I8726" s="9">
        <v>43914.293055555558</v>
      </c>
      <c r="J8726" s="8" t="s">
        <v>2737</v>
      </c>
      <c r="K8726">
        <v>272</v>
      </c>
      <c r="L8726">
        <v>784</v>
      </c>
    </row>
    <row r="8727" spans="1:12" hidden="1" x14ac:dyDescent="0.25">
      <c r="A8727" t="s">
        <v>2615</v>
      </c>
      <c r="B8727" t="s">
        <v>2614</v>
      </c>
      <c r="C8727" t="s">
        <v>2613</v>
      </c>
      <c r="D8727">
        <v>18853.650000000001</v>
      </c>
      <c r="E8727">
        <v>-6.64</v>
      </c>
      <c r="F8727" t="s">
        <v>2737</v>
      </c>
      <c r="G8727">
        <v>27210100</v>
      </c>
      <c r="H8727" t="s">
        <v>2750</v>
      </c>
      <c r="I8727" s="9">
        <v>43914.293055555558</v>
      </c>
      <c r="J8727" s="8" t="s">
        <v>2737</v>
      </c>
      <c r="K8727">
        <v>272</v>
      </c>
      <c r="L8727">
        <v>784</v>
      </c>
    </row>
    <row r="8728" spans="1:12" hidden="1" x14ac:dyDescent="0.25">
      <c r="A8728" t="s">
        <v>2615</v>
      </c>
      <c r="B8728" t="s">
        <v>2614</v>
      </c>
      <c r="C8728" t="s">
        <v>2613</v>
      </c>
      <c r="D8728">
        <v>18853.650000000001</v>
      </c>
      <c r="E8728">
        <v>-6.64</v>
      </c>
      <c r="F8728" t="s">
        <v>2737</v>
      </c>
      <c r="G8728">
        <v>27210100</v>
      </c>
      <c r="H8728" t="s">
        <v>2750</v>
      </c>
      <c r="I8728" s="9">
        <v>43914.293055555558</v>
      </c>
      <c r="J8728" s="8" t="s">
        <v>2737</v>
      </c>
      <c r="K8728">
        <v>272</v>
      </c>
      <c r="L8728">
        <v>784</v>
      </c>
    </row>
    <row r="8729" spans="1:12" hidden="1" x14ac:dyDescent="0.25">
      <c r="A8729" t="s">
        <v>2615</v>
      </c>
      <c r="B8729" t="s">
        <v>2614</v>
      </c>
      <c r="C8729" t="s">
        <v>2613</v>
      </c>
      <c r="D8729">
        <v>18853.650000000001</v>
      </c>
      <c r="E8729">
        <v>-11.1</v>
      </c>
      <c r="F8729" t="s">
        <v>2737</v>
      </c>
      <c r="G8729">
        <v>27069215</v>
      </c>
      <c r="H8729" t="s">
        <v>2792</v>
      </c>
      <c r="I8729" s="9">
        <v>43914.293055555558</v>
      </c>
      <c r="J8729" s="8" t="s">
        <v>2737</v>
      </c>
      <c r="K8729">
        <v>270</v>
      </c>
      <c r="L8729">
        <v>784</v>
      </c>
    </row>
    <row r="8730" spans="1:12" hidden="1" x14ac:dyDescent="0.25">
      <c r="A8730" t="s">
        <v>2615</v>
      </c>
      <c r="B8730" t="s">
        <v>2614</v>
      </c>
      <c r="C8730" t="s">
        <v>2613</v>
      </c>
      <c r="D8730">
        <v>18853.650000000001</v>
      </c>
      <c r="E8730">
        <v>7.35</v>
      </c>
      <c r="F8730" t="s">
        <v>2737</v>
      </c>
      <c r="G8730">
        <v>27013392</v>
      </c>
      <c r="H8730" t="s">
        <v>2755</v>
      </c>
      <c r="I8730" s="9">
        <v>43914.293055555558</v>
      </c>
      <c r="J8730" s="8" t="s">
        <v>2737</v>
      </c>
      <c r="K8730">
        <v>270</v>
      </c>
      <c r="L8730">
        <v>784</v>
      </c>
    </row>
    <row r="8731" spans="1:12" hidden="1" x14ac:dyDescent="0.25">
      <c r="A8731" t="s">
        <v>2615</v>
      </c>
      <c r="B8731" t="s">
        <v>2614</v>
      </c>
      <c r="C8731" t="s">
        <v>2613</v>
      </c>
      <c r="D8731">
        <v>18853.650000000001</v>
      </c>
      <c r="E8731">
        <v>-11.1</v>
      </c>
      <c r="F8731" t="s">
        <v>2737</v>
      </c>
      <c r="G8731">
        <v>27069215</v>
      </c>
      <c r="H8731" t="s">
        <v>2792</v>
      </c>
      <c r="I8731" s="9">
        <v>43914.293055555558</v>
      </c>
      <c r="J8731" s="8" t="s">
        <v>2737</v>
      </c>
      <c r="K8731">
        <v>270</v>
      </c>
      <c r="L8731">
        <v>784</v>
      </c>
    </row>
    <row r="8732" spans="1:12" hidden="1" x14ac:dyDescent="0.25">
      <c r="A8732" t="s">
        <v>2615</v>
      </c>
      <c r="B8732" t="s">
        <v>2614</v>
      </c>
      <c r="C8732" t="s">
        <v>2613</v>
      </c>
      <c r="D8732">
        <v>18853.650000000001</v>
      </c>
      <c r="E8732">
        <v>-5.46</v>
      </c>
      <c r="F8732" t="s">
        <v>2737</v>
      </c>
      <c r="G8732">
        <v>27210100</v>
      </c>
      <c r="H8732" t="s">
        <v>2750</v>
      </c>
      <c r="I8732" s="9">
        <v>43914.293055555558</v>
      </c>
      <c r="J8732" s="8" t="s">
        <v>2737</v>
      </c>
      <c r="K8732">
        <v>272</v>
      </c>
      <c r="L8732">
        <v>784</v>
      </c>
    </row>
    <row r="8733" spans="1:12" hidden="1" x14ac:dyDescent="0.25">
      <c r="A8733" t="s">
        <v>2615</v>
      </c>
      <c r="B8733" t="s">
        <v>2614</v>
      </c>
      <c r="C8733" t="s">
        <v>2613</v>
      </c>
      <c r="D8733">
        <v>18853.650000000001</v>
      </c>
      <c r="E8733">
        <v>-6.74</v>
      </c>
      <c r="F8733" t="s">
        <v>2737</v>
      </c>
      <c r="G8733">
        <v>27210100</v>
      </c>
      <c r="H8733" t="s">
        <v>2750</v>
      </c>
      <c r="I8733" s="9">
        <v>43914.293055555558</v>
      </c>
      <c r="J8733" s="8" t="s">
        <v>2737</v>
      </c>
      <c r="K8733">
        <v>272</v>
      </c>
      <c r="L8733">
        <v>784</v>
      </c>
    </row>
    <row r="8734" spans="1:12" hidden="1" x14ac:dyDescent="0.25">
      <c r="A8734" t="s">
        <v>2615</v>
      </c>
      <c r="B8734" t="s">
        <v>2614</v>
      </c>
      <c r="C8734" t="s">
        <v>2613</v>
      </c>
      <c r="D8734">
        <v>18853.650000000001</v>
      </c>
      <c r="E8734">
        <v>-11.02</v>
      </c>
      <c r="F8734" t="s">
        <v>2737</v>
      </c>
      <c r="G8734">
        <v>27210100</v>
      </c>
      <c r="H8734" t="s">
        <v>2750</v>
      </c>
      <c r="I8734" s="9">
        <v>43914.293055555558</v>
      </c>
      <c r="J8734" s="8" t="s">
        <v>2737</v>
      </c>
      <c r="K8734">
        <v>272</v>
      </c>
      <c r="L8734">
        <v>784</v>
      </c>
    </row>
    <row r="8735" spans="1:12" hidden="1" x14ac:dyDescent="0.25">
      <c r="A8735" t="s">
        <v>2615</v>
      </c>
      <c r="B8735" t="s">
        <v>2614</v>
      </c>
      <c r="C8735" t="s">
        <v>2613</v>
      </c>
      <c r="D8735">
        <v>18853.650000000001</v>
      </c>
      <c r="E8735">
        <v>-11.02</v>
      </c>
      <c r="F8735" t="s">
        <v>2737</v>
      </c>
      <c r="G8735">
        <v>27210100</v>
      </c>
      <c r="H8735" t="s">
        <v>2750</v>
      </c>
      <c r="I8735" s="9">
        <v>43914.293055555558</v>
      </c>
      <c r="J8735" s="8" t="s">
        <v>2737</v>
      </c>
      <c r="K8735">
        <v>272</v>
      </c>
      <c r="L8735">
        <v>784</v>
      </c>
    </row>
    <row r="8736" spans="1:12" hidden="1" x14ac:dyDescent="0.25">
      <c r="A8736" t="s">
        <v>2615</v>
      </c>
      <c r="B8736" t="s">
        <v>2614</v>
      </c>
      <c r="C8736" t="s">
        <v>2613</v>
      </c>
      <c r="D8736">
        <v>18853.650000000001</v>
      </c>
      <c r="E8736">
        <v>-18.37</v>
      </c>
      <c r="F8736" t="s">
        <v>2737</v>
      </c>
      <c r="G8736">
        <v>27210100</v>
      </c>
      <c r="H8736" t="s">
        <v>2750</v>
      </c>
      <c r="I8736" s="9">
        <v>43914.293055555558</v>
      </c>
      <c r="J8736" s="8" t="s">
        <v>2737</v>
      </c>
      <c r="K8736">
        <v>272</v>
      </c>
      <c r="L8736">
        <v>784</v>
      </c>
    </row>
    <row r="8737" spans="1:12" hidden="1" x14ac:dyDescent="0.25">
      <c r="A8737" t="s">
        <v>2615</v>
      </c>
      <c r="B8737" t="s">
        <v>2614</v>
      </c>
      <c r="C8737" t="s">
        <v>2613</v>
      </c>
      <c r="D8737">
        <v>18853.650000000001</v>
      </c>
      <c r="E8737">
        <v>164.69</v>
      </c>
      <c r="F8737" t="s">
        <v>2737</v>
      </c>
      <c r="G8737">
        <v>27210100</v>
      </c>
      <c r="H8737" t="s">
        <v>2750</v>
      </c>
      <c r="I8737" s="9">
        <v>43914.293055555558</v>
      </c>
      <c r="J8737" s="8" t="s">
        <v>2737</v>
      </c>
      <c r="K8737">
        <v>272</v>
      </c>
      <c r="L8737">
        <v>784</v>
      </c>
    </row>
    <row r="8738" spans="1:12" hidden="1" x14ac:dyDescent="0.25">
      <c r="A8738" t="s">
        <v>2615</v>
      </c>
      <c r="B8738" t="s">
        <v>2614</v>
      </c>
      <c r="C8738" t="s">
        <v>2613</v>
      </c>
      <c r="D8738">
        <v>18853.650000000001</v>
      </c>
      <c r="E8738">
        <v>6.64</v>
      </c>
      <c r="F8738" t="s">
        <v>2737</v>
      </c>
      <c r="G8738">
        <v>27210100</v>
      </c>
      <c r="H8738" t="s">
        <v>2750</v>
      </c>
      <c r="I8738" s="9">
        <v>43914.293055555558</v>
      </c>
      <c r="J8738" s="8" t="s">
        <v>2737</v>
      </c>
      <c r="K8738">
        <v>272</v>
      </c>
      <c r="L8738">
        <v>784</v>
      </c>
    </row>
    <row r="8739" spans="1:12" hidden="1" x14ac:dyDescent="0.25">
      <c r="A8739" t="s">
        <v>2615</v>
      </c>
      <c r="B8739" t="s">
        <v>2614</v>
      </c>
      <c r="C8739" t="s">
        <v>2613</v>
      </c>
      <c r="D8739">
        <v>18853.650000000001</v>
      </c>
      <c r="E8739">
        <v>6.64</v>
      </c>
      <c r="F8739" t="s">
        <v>2737</v>
      </c>
      <c r="G8739">
        <v>27210100</v>
      </c>
      <c r="H8739" t="s">
        <v>2750</v>
      </c>
      <c r="I8739" s="9">
        <v>43914.293055555558</v>
      </c>
      <c r="J8739" s="8" t="s">
        <v>2737</v>
      </c>
      <c r="K8739">
        <v>272</v>
      </c>
      <c r="L8739">
        <v>784</v>
      </c>
    </row>
    <row r="8740" spans="1:12" hidden="1" x14ac:dyDescent="0.25">
      <c r="A8740" t="s">
        <v>2615</v>
      </c>
      <c r="B8740" t="s">
        <v>2614</v>
      </c>
      <c r="C8740" t="s">
        <v>2613</v>
      </c>
      <c r="D8740">
        <v>18853.650000000001</v>
      </c>
      <c r="E8740">
        <v>6.74</v>
      </c>
      <c r="F8740" t="s">
        <v>2737</v>
      </c>
      <c r="G8740">
        <v>27210100</v>
      </c>
      <c r="H8740" t="s">
        <v>2750</v>
      </c>
      <c r="I8740" s="9">
        <v>43914.293055555558</v>
      </c>
      <c r="J8740" s="8" t="s">
        <v>2737</v>
      </c>
      <c r="K8740">
        <v>272</v>
      </c>
      <c r="L8740">
        <v>784</v>
      </c>
    </row>
    <row r="8741" spans="1:12" hidden="1" x14ac:dyDescent="0.25">
      <c r="A8741" t="s">
        <v>2615</v>
      </c>
      <c r="B8741" t="s">
        <v>2614</v>
      </c>
      <c r="C8741" t="s">
        <v>2613</v>
      </c>
      <c r="D8741">
        <v>18853.650000000001</v>
      </c>
      <c r="E8741">
        <v>7.35</v>
      </c>
      <c r="F8741" t="s">
        <v>2737</v>
      </c>
      <c r="G8741">
        <v>27013393</v>
      </c>
      <c r="H8741" t="s">
        <v>2834</v>
      </c>
      <c r="I8741" s="9">
        <v>43914.293055555558</v>
      </c>
      <c r="J8741" s="8" t="s">
        <v>2737</v>
      </c>
      <c r="K8741">
        <v>270</v>
      </c>
      <c r="L8741">
        <v>784</v>
      </c>
    </row>
    <row r="8742" spans="1:12" hidden="1" x14ac:dyDescent="0.25">
      <c r="A8742" t="s">
        <v>2615</v>
      </c>
      <c r="B8742" t="s">
        <v>2614</v>
      </c>
      <c r="C8742" t="s">
        <v>2613</v>
      </c>
      <c r="D8742">
        <v>18853.650000000001</v>
      </c>
      <c r="E8742">
        <v>5.46</v>
      </c>
      <c r="F8742" t="s">
        <v>2737</v>
      </c>
      <c r="G8742">
        <v>27210100</v>
      </c>
      <c r="H8742" t="s">
        <v>2750</v>
      </c>
      <c r="I8742" s="9">
        <v>43914.293055555558</v>
      </c>
      <c r="J8742" s="8" t="s">
        <v>2737</v>
      </c>
      <c r="K8742">
        <v>272</v>
      </c>
      <c r="L8742">
        <v>784</v>
      </c>
    </row>
    <row r="8743" spans="1:12" hidden="1" x14ac:dyDescent="0.25">
      <c r="A8743" t="s">
        <v>2615</v>
      </c>
      <c r="B8743" t="s">
        <v>2614</v>
      </c>
      <c r="C8743" t="s">
        <v>2613</v>
      </c>
      <c r="D8743">
        <v>18853.650000000001</v>
      </c>
      <c r="E8743">
        <v>11.02</v>
      </c>
      <c r="F8743" t="s">
        <v>2737</v>
      </c>
      <c r="G8743">
        <v>27210100</v>
      </c>
      <c r="H8743" t="s">
        <v>2750</v>
      </c>
      <c r="I8743" s="9">
        <v>43914.293055555558</v>
      </c>
      <c r="J8743" s="8" t="s">
        <v>2737</v>
      </c>
      <c r="K8743">
        <v>272</v>
      </c>
      <c r="L8743">
        <v>784</v>
      </c>
    </row>
    <row r="8744" spans="1:12" hidden="1" x14ac:dyDescent="0.25">
      <c r="A8744" t="s">
        <v>2615</v>
      </c>
      <c r="B8744" t="s">
        <v>2614</v>
      </c>
      <c r="C8744" t="s">
        <v>2613</v>
      </c>
      <c r="D8744">
        <v>18853.650000000001</v>
      </c>
      <c r="E8744">
        <v>11.02</v>
      </c>
      <c r="F8744" t="s">
        <v>2737</v>
      </c>
      <c r="G8744">
        <v>27210100</v>
      </c>
      <c r="H8744" t="s">
        <v>2750</v>
      </c>
      <c r="I8744" s="9">
        <v>43914.293055555558</v>
      </c>
      <c r="J8744" s="8" t="s">
        <v>2737</v>
      </c>
      <c r="K8744">
        <v>272</v>
      </c>
      <c r="L8744">
        <v>784</v>
      </c>
    </row>
    <row r="8745" spans="1:12" hidden="1" x14ac:dyDescent="0.25">
      <c r="A8745" t="s">
        <v>2615</v>
      </c>
      <c r="B8745" t="s">
        <v>2614</v>
      </c>
      <c r="C8745" t="s">
        <v>2613</v>
      </c>
      <c r="D8745">
        <v>18853.650000000001</v>
      </c>
      <c r="E8745">
        <v>18.37</v>
      </c>
      <c r="F8745" t="s">
        <v>2737</v>
      </c>
      <c r="G8745">
        <v>27210100</v>
      </c>
      <c r="H8745" t="s">
        <v>2750</v>
      </c>
      <c r="I8745" s="9">
        <v>43914.293055555558</v>
      </c>
      <c r="J8745" s="8" t="s">
        <v>2737</v>
      </c>
      <c r="K8745">
        <v>272</v>
      </c>
      <c r="L8745">
        <v>784</v>
      </c>
    </row>
    <row r="8746" spans="1:12" hidden="1" x14ac:dyDescent="0.25">
      <c r="A8746" t="s">
        <v>2615</v>
      </c>
      <c r="B8746" t="s">
        <v>2614</v>
      </c>
      <c r="C8746" t="s">
        <v>2613</v>
      </c>
      <c r="D8746">
        <v>18853.650000000001</v>
      </c>
      <c r="E8746">
        <v>11.1</v>
      </c>
      <c r="F8746" t="s">
        <v>2737</v>
      </c>
      <c r="G8746">
        <v>27069215</v>
      </c>
      <c r="H8746" t="s">
        <v>2792</v>
      </c>
      <c r="I8746" s="9">
        <v>43914.293055555558</v>
      </c>
      <c r="J8746" s="8" t="s">
        <v>2737</v>
      </c>
      <c r="K8746">
        <v>270</v>
      </c>
      <c r="L8746">
        <v>784</v>
      </c>
    </row>
    <row r="8747" spans="1:12" hidden="1" x14ac:dyDescent="0.25">
      <c r="A8747" t="s">
        <v>2615</v>
      </c>
      <c r="B8747" t="s">
        <v>2614</v>
      </c>
      <c r="C8747" t="s">
        <v>2613</v>
      </c>
      <c r="D8747">
        <v>18853.650000000001</v>
      </c>
      <c r="E8747">
        <v>11.1</v>
      </c>
      <c r="F8747" t="s">
        <v>2737</v>
      </c>
      <c r="G8747">
        <v>27069215</v>
      </c>
      <c r="H8747" t="s">
        <v>2792</v>
      </c>
      <c r="I8747" s="9">
        <v>43914.293055555558</v>
      </c>
      <c r="J8747" s="8" t="s">
        <v>2737</v>
      </c>
      <c r="K8747">
        <v>270</v>
      </c>
      <c r="L8747">
        <v>784</v>
      </c>
    </row>
    <row r="8748" spans="1:12" hidden="1" x14ac:dyDescent="0.25">
      <c r="A8748" t="s">
        <v>2615</v>
      </c>
      <c r="B8748" t="s">
        <v>2614</v>
      </c>
      <c r="C8748" t="s">
        <v>2613</v>
      </c>
      <c r="D8748">
        <v>18853.650000000001</v>
      </c>
      <c r="E8748">
        <v>26.13</v>
      </c>
      <c r="F8748" t="s">
        <v>2737</v>
      </c>
      <c r="G8748">
        <v>27014004</v>
      </c>
      <c r="H8748" t="s">
        <v>2738</v>
      </c>
      <c r="I8748" s="9">
        <v>43914.293055555558</v>
      </c>
      <c r="J8748" s="8" t="s">
        <v>2737</v>
      </c>
      <c r="K8748">
        <v>270</v>
      </c>
      <c r="L8748">
        <v>784</v>
      </c>
    </row>
    <row r="8749" spans="1:12" hidden="1" x14ac:dyDescent="0.25">
      <c r="A8749" t="s">
        <v>2615</v>
      </c>
      <c r="B8749" t="s">
        <v>2614</v>
      </c>
      <c r="C8749" t="s">
        <v>2613</v>
      </c>
      <c r="D8749">
        <v>18853.650000000001</v>
      </c>
      <c r="E8749">
        <v>65.209999999999994</v>
      </c>
      <c r="F8749">
        <v>10012</v>
      </c>
      <c r="G8749">
        <v>27010012</v>
      </c>
      <c r="H8749" t="s">
        <v>3057</v>
      </c>
      <c r="I8749" s="9">
        <v>43914.293055555558</v>
      </c>
      <c r="J8749" s="8" t="s">
        <v>2737</v>
      </c>
      <c r="K8749">
        <v>270</v>
      </c>
      <c r="L8749">
        <v>784</v>
      </c>
    </row>
    <row r="8750" spans="1:12" hidden="1" x14ac:dyDescent="0.25">
      <c r="A8750" t="s">
        <v>2615</v>
      </c>
      <c r="B8750" t="s">
        <v>2614</v>
      </c>
      <c r="C8750" t="s">
        <v>2613</v>
      </c>
      <c r="D8750">
        <v>18853.650000000001</v>
      </c>
      <c r="E8750">
        <v>633.65</v>
      </c>
      <c r="F8750" t="s">
        <v>2737</v>
      </c>
      <c r="G8750">
        <v>27220200</v>
      </c>
      <c r="H8750" t="s">
        <v>3087</v>
      </c>
      <c r="I8750" s="9">
        <v>43914.293055555558</v>
      </c>
      <c r="J8750" s="8" t="s">
        <v>2737</v>
      </c>
      <c r="K8750">
        <v>272</v>
      </c>
      <c r="L8750">
        <v>784</v>
      </c>
    </row>
    <row r="8751" spans="1:12" hidden="1" x14ac:dyDescent="0.25">
      <c r="A8751" t="s">
        <v>2615</v>
      </c>
      <c r="B8751" t="s">
        <v>2614</v>
      </c>
      <c r="C8751" t="s">
        <v>2613</v>
      </c>
      <c r="D8751">
        <v>18853.650000000001</v>
      </c>
      <c r="E8751">
        <v>-75.010000000000005</v>
      </c>
      <c r="F8751" t="s">
        <v>2737</v>
      </c>
      <c r="G8751">
        <v>27280009</v>
      </c>
      <c r="H8751" t="s">
        <v>2839</v>
      </c>
      <c r="I8751" s="9">
        <v>43914.293055555558</v>
      </c>
      <c r="J8751" s="8" t="s">
        <v>2737</v>
      </c>
      <c r="K8751">
        <v>272</v>
      </c>
      <c r="L8751">
        <v>784</v>
      </c>
    </row>
    <row r="8752" spans="1:12" hidden="1" x14ac:dyDescent="0.25">
      <c r="A8752" t="s">
        <v>2615</v>
      </c>
      <c r="B8752" t="s">
        <v>2614</v>
      </c>
      <c r="C8752" t="s">
        <v>2613</v>
      </c>
      <c r="D8752">
        <v>18853.650000000001</v>
      </c>
      <c r="E8752">
        <v>27.34</v>
      </c>
      <c r="F8752" t="s">
        <v>2737</v>
      </c>
      <c r="G8752">
        <v>27013399</v>
      </c>
      <c r="H8752" t="s">
        <v>2739</v>
      </c>
      <c r="I8752" s="9">
        <v>43914.293055555558</v>
      </c>
      <c r="J8752" s="8" t="s">
        <v>2737</v>
      </c>
      <c r="K8752">
        <v>270</v>
      </c>
      <c r="L8752">
        <v>784</v>
      </c>
    </row>
    <row r="8753" spans="1:12" hidden="1" x14ac:dyDescent="0.25">
      <c r="A8753" t="s">
        <v>2615</v>
      </c>
      <c r="B8753" t="s">
        <v>2614</v>
      </c>
      <c r="C8753" t="s">
        <v>2613</v>
      </c>
      <c r="D8753">
        <v>18853.650000000001</v>
      </c>
      <c r="E8753">
        <v>-92.86</v>
      </c>
      <c r="F8753" t="s">
        <v>2737</v>
      </c>
      <c r="G8753">
        <v>27210100</v>
      </c>
      <c r="H8753" t="s">
        <v>2750</v>
      </c>
      <c r="I8753" s="9">
        <v>43914.293055555558</v>
      </c>
      <c r="J8753" s="8" t="s">
        <v>2737</v>
      </c>
      <c r="K8753">
        <v>272</v>
      </c>
      <c r="L8753">
        <v>784</v>
      </c>
    </row>
    <row r="8754" spans="1:12" hidden="1" x14ac:dyDescent="0.25">
      <c r="A8754" t="s">
        <v>2615</v>
      </c>
      <c r="B8754" t="s">
        <v>2614</v>
      </c>
      <c r="C8754" t="s">
        <v>2613</v>
      </c>
      <c r="D8754">
        <v>18853.650000000001</v>
      </c>
      <c r="E8754">
        <v>-7.49</v>
      </c>
      <c r="F8754" t="s">
        <v>2737</v>
      </c>
      <c r="G8754">
        <v>27210100</v>
      </c>
      <c r="H8754" t="s">
        <v>2750</v>
      </c>
      <c r="I8754" s="9">
        <v>43914.293055555558</v>
      </c>
      <c r="J8754" s="8" t="s">
        <v>2737</v>
      </c>
      <c r="K8754">
        <v>272</v>
      </c>
      <c r="L8754">
        <v>784</v>
      </c>
    </row>
    <row r="8755" spans="1:12" hidden="1" x14ac:dyDescent="0.25">
      <c r="A8755" t="s">
        <v>2615</v>
      </c>
      <c r="B8755" t="s">
        <v>2614</v>
      </c>
      <c r="C8755" t="s">
        <v>2613</v>
      </c>
      <c r="D8755">
        <v>18853.650000000001</v>
      </c>
      <c r="E8755">
        <v>17</v>
      </c>
      <c r="F8755" t="s">
        <v>2737</v>
      </c>
      <c r="G8755">
        <v>25932597</v>
      </c>
      <c r="H8755" t="s">
        <v>2842</v>
      </c>
      <c r="I8755" s="9">
        <v>43914.293055555558</v>
      </c>
      <c r="J8755" s="8" t="s">
        <v>2737</v>
      </c>
      <c r="K8755">
        <v>259</v>
      </c>
      <c r="L8755">
        <v>784</v>
      </c>
    </row>
    <row r="8756" spans="1:12" hidden="1" x14ac:dyDescent="0.25">
      <c r="A8756" t="s">
        <v>2615</v>
      </c>
      <c r="B8756" t="s">
        <v>2614</v>
      </c>
      <c r="C8756" t="s">
        <v>2613</v>
      </c>
      <c r="D8756">
        <v>18853.650000000001</v>
      </c>
      <c r="E8756">
        <v>21</v>
      </c>
      <c r="F8756" t="s">
        <v>2759</v>
      </c>
      <c r="G8756">
        <v>25023962</v>
      </c>
      <c r="H8756" t="s">
        <v>2843</v>
      </c>
      <c r="I8756" s="9">
        <v>43914.293055555558</v>
      </c>
      <c r="J8756" s="8" t="s">
        <v>2737</v>
      </c>
      <c r="K8756">
        <v>250</v>
      </c>
      <c r="L8756">
        <v>784</v>
      </c>
    </row>
    <row r="8757" spans="1:12" hidden="1" x14ac:dyDescent="0.25">
      <c r="A8757" t="s">
        <v>2615</v>
      </c>
      <c r="B8757" t="s">
        <v>2614</v>
      </c>
      <c r="C8757" t="s">
        <v>2613</v>
      </c>
      <c r="D8757">
        <v>18853.650000000001</v>
      </c>
      <c r="E8757">
        <v>21</v>
      </c>
      <c r="F8757" t="s">
        <v>2844</v>
      </c>
      <c r="G8757">
        <v>25022116</v>
      </c>
      <c r="H8757" t="s">
        <v>2845</v>
      </c>
      <c r="I8757" s="9">
        <v>43914.293055555558</v>
      </c>
      <c r="J8757" s="8" t="s">
        <v>2737</v>
      </c>
      <c r="K8757">
        <v>250</v>
      </c>
      <c r="L8757">
        <v>784</v>
      </c>
    </row>
    <row r="8758" spans="1:12" hidden="1" x14ac:dyDescent="0.25">
      <c r="A8758" t="s">
        <v>2615</v>
      </c>
      <c r="B8758" t="s">
        <v>2614</v>
      </c>
      <c r="C8758" t="s">
        <v>2613</v>
      </c>
      <c r="D8758">
        <v>18853.650000000001</v>
      </c>
      <c r="E8758">
        <v>57.48</v>
      </c>
      <c r="F8758" t="s">
        <v>2846</v>
      </c>
      <c r="G8758">
        <v>25021248</v>
      </c>
      <c r="H8758" t="s">
        <v>3068</v>
      </c>
      <c r="I8758" s="9">
        <v>43914.293055555558</v>
      </c>
      <c r="J8758" s="8" t="s">
        <v>2737</v>
      </c>
      <c r="K8758">
        <v>250</v>
      </c>
      <c r="L8758">
        <v>784</v>
      </c>
    </row>
    <row r="8759" spans="1:12" hidden="1" x14ac:dyDescent="0.25">
      <c r="A8759" t="s">
        <v>2615</v>
      </c>
      <c r="B8759" t="s">
        <v>2614</v>
      </c>
      <c r="C8759" t="s">
        <v>2613</v>
      </c>
      <c r="D8759">
        <v>18853.650000000001</v>
      </c>
      <c r="E8759">
        <v>19.16</v>
      </c>
      <c r="F8759" t="s">
        <v>2737</v>
      </c>
      <c r="G8759">
        <v>25824578</v>
      </c>
      <c r="H8759" t="s">
        <v>2875</v>
      </c>
      <c r="I8759" s="9">
        <v>43914.293055555558</v>
      </c>
      <c r="J8759" s="8" t="s">
        <v>2737</v>
      </c>
      <c r="K8759">
        <v>258</v>
      </c>
      <c r="L8759">
        <v>784</v>
      </c>
    </row>
    <row r="8760" spans="1:12" hidden="1" x14ac:dyDescent="0.25">
      <c r="A8760" t="s">
        <v>2615</v>
      </c>
      <c r="B8760" t="s">
        <v>2614</v>
      </c>
      <c r="C8760" t="s">
        <v>2613</v>
      </c>
      <c r="D8760">
        <v>18853.650000000001</v>
      </c>
      <c r="E8760">
        <v>34</v>
      </c>
      <c r="F8760" t="s">
        <v>3015</v>
      </c>
      <c r="G8760">
        <v>25021327</v>
      </c>
      <c r="H8760" t="s">
        <v>3016</v>
      </c>
      <c r="I8760" s="9">
        <v>43914.293055555558</v>
      </c>
      <c r="J8760" s="8" t="s">
        <v>2737</v>
      </c>
      <c r="K8760">
        <v>250</v>
      </c>
      <c r="L8760">
        <v>784</v>
      </c>
    </row>
    <row r="8761" spans="1:12" hidden="1" x14ac:dyDescent="0.25">
      <c r="A8761" t="s">
        <v>2615</v>
      </c>
      <c r="B8761" t="s">
        <v>2614</v>
      </c>
      <c r="C8761" t="s">
        <v>2613</v>
      </c>
      <c r="D8761">
        <v>18853.650000000001</v>
      </c>
      <c r="E8761">
        <v>218</v>
      </c>
      <c r="F8761" t="s">
        <v>2737</v>
      </c>
      <c r="G8761">
        <v>25090581</v>
      </c>
      <c r="H8761" t="s">
        <v>2965</v>
      </c>
      <c r="I8761" s="9">
        <v>43914.293055555558</v>
      </c>
      <c r="J8761" s="8" t="s">
        <v>2737</v>
      </c>
      <c r="K8761">
        <v>250</v>
      </c>
      <c r="L8761">
        <v>784</v>
      </c>
    </row>
    <row r="8762" spans="1:12" hidden="1" x14ac:dyDescent="0.25">
      <c r="A8762" t="s">
        <v>2615</v>
      </c>
      <c r="B8762" t="s">
        <v>2614</v>
      </c>
      <c r="C8762" t="s">
        <v>2613</v>
      </c>
      <c r="D8762">
        <v>18853.650000000001</v>
      </c>
      <c r="E8762">
        <v>21</v>
      </c>
      <c r="F8762" t="s">
        <v>2737</v>
      </c>
      <c r="G8762">
        <v>25824575</v>
      </c>
      <c r="H8762" t="s">
        <v>3017</v>
      </c>
      <c r="I8762" s="9">
        <v>43914.293055555558</v>
      </c>
      <c r="J8762" s="8" t="s">
        <v>2737</v>
      </c>
      <c r="K8762">
        <v>258</v>
      </c>
      <c r="L8762">
        <v>784</v>
      </c>
    </row>
    <row r="8763" spans="1:12" hidden="1" x14ac:dyDescent="0.25">
      <c r="A8763" t="s">
        <v>2615</v>
      </c>
      <c r="B8763" t="s">
        <v>2614</v>
      </c>
      <c r="C8763" t="s">
        <v>2613</v>
      </c>
      <c r="D8763">
        <v>18853.650000000001</v>
      </c>
      <c r="E8763">
        <v>10.53</v>
      </c>
      <c r="F8763" t="s">
        <v>2737</v>
      </c>
      <c r="G8763">
        <v>27013394</v>
      </c>
      <c r="H8763" t="s">
        <v>2789</v>
      </c>
      <c r="I8763" s="9">
        <v>43914.293055555558</v>
      </c>
      <c r="J8763" s="8" t="s">
        <v>2737</v>
      </c>
      <c r="K8763">
        <v>270</v>
      </c>
      <c r="L8763">
        <v>784</v>
      </c>
    </row>
    <row r="8764" spans="1:12" hidden="1" x14ac:dyDescent="0.25">
      <c r="A8764" t="s">
        <v>2615</v>
      </c>
      <c r="B8764" t="s">
        <v>2614</v>
      </c>
      <c r="C8764" t="s">
        <v>2613</v>
      </c>
      <c r="D8764">
        <v>18853.650000000001</v>
      </c>
      <c r="E8764">
        <v>44</v>
      </c>
      <c r="F8764" t="s">
        <v>2795</v>
      </c>
      <c r="G8764">
        <v>63690720</v>
      </c>
      <c r="H8764" t="s">
        <v>2796</v>
      </c>
      <c r="I8764" s="9">
        <v>43914.293055555558</v>
      </c>
      <c r="J8764" s="8" t="s">
        <v>2737</v>
      </c>
      <c r="K8764">
        <v>636</v>
      </c>
      <c r="L8764">
        <v>784</v>
      </c>
    </row>
    <row r="8765" spans="1:12" hidden="1" x14ac:dyDescent="0.25">
      <c r="A8765" t="s">
        <v>2615</v>
      </c>
      <c r="B8765" t="s">
        <v>2614</v>
      </c>
      <c r="C8765" t="s">
        <v>2613</v>
      </c>
      <c r="D8765">
        <v>18853.650000000001</v>
      </c>
      <c r="E8765">
        <v>13</v>
      </c>
      <c r="F8765">
        <v>23733</v>
      </c>
      <c r="G8765">
        <v>25923733</v>
      </c>
      <c r="H8765" t="s">
        <v>2794</v>
      </c>
      <c r="I8765" s="9">
        <v>43914.293055555558</v>
      </c>
      <c r="J8765" s="8" t="s">
        <v>2737</v>
      </c>
      <c r="K8765">
        <v>259</v>
      </c>
      <c r="L8765">
        <v>784</v>
      </c>
    </row>
    <row r="8766" spans="1:12" hidden="1" x14ac:dyDescent="0.25">
      <c r="A8766" t="s">
        <v>2615</v>
      </c>
      <c r="B8766" t="s">
        <v>2614</v>
      </c>
      <c r="C8766" t="s">
        <v>2613</v>
      </c>
      <c r="D8766">
        <v>18853.650000000001</v>
      </c>
      <c r="E8766">
        <v>382</v>
      </c>
      <c r="F8766">
        <v>90384</v>
      </c>
      <c r="G8766">
        <v>63632037</v>
      </c>
      <c r="H8766" t="s">
        <v>2955</v>
      </c>
      <c r="I8766" s="9">
        <v>43914.293055555558</v>
      </c>
      <c r="J8766" s="8" t="s">
        <v>2737</v>
      </c>
      <c r="K8766">
        <v>636</v>
      </c>
      <c r="L8766">
        <v>784</v>
      </c>
    </row>
    <row r="8767" spans="1:12" hidden="1" x14ac:dyDescent="0.25">
      <c r="A8767" t="s">
        <v>2615</v>
      </c>
      <c r="B8767" t="s">
        <v>2614</v>
      </c>
      <c r="C8767" t="s">
        <v>2613</v>
      </c>
      <c r="D8767">
        <v>18853.650000000001</v>
      </c>
      <c r="E8767">
        <v>44</v>
      </c>
      <c r="F8767" t="s">
        <v>2795</v>
      </c>
      <c r="G8767">
        <v>63690720</v>
      </c>
      <c r="H8767" t="s">
        <v>2796</v>
      </c>
      <c r="I8767" s="9">
        <v>43914.293055555558</v>
      </c>
      <c r="J8767" s="8" t="s">
        <v>2737</v>
      </c>
      <c r="K8767">
        <v>636</v>
      </c>
      <c r="L8767">
        <v>784</v>
      </c>
    </row>
    <row r="8768" spans="1:12" hidden="1" x14ac:dyDescent="0.25">
      <c r="A8768" t="s">
        <v>2615</v>
      </c>
      <c r="B8768" t="s">
        <v>2614</v>
      </c>
      <c r="C8768" t="s">
        <v>2613</v>
      </c>
      <c r="D8768">
        <v>18853.650000000001</v>
      </c>
      <c r="E8768">
        <v>5</v>
      </c>
      <c r="F8768" t="s">
        <v>2737</v>
      </c>
      <c r="G8768">
        <v>25920459</v>
      </c>
      <c r="H8768" t="s">
        <v>2801</v>
      </c>
      <c r="I8768" s="9">
        <v>43914.293055555558</v>
      </c>
      <c r="J8768" s="8" t="s">
        <v>2737</v>
      </c>
      <c r="K8768">
        <v>259</v>
      </c>
      <c r="L8768">
        <v>784</v>
      </c>
    </row>
    <row r="8769" spans="1:13" hidden="1" x14ac:dyDescent="0.25">
      <c r="A8769" t="s">
        <v>2615</v>
      </c>
      <c r="B8769" t="s">
        <v>2614</v>
      </c>
      <c r="C8769" t="s">
        <v>2613</v>
      </c>
      <c r="D8769">
        <v>18853.650000000001</v>
      </c>
      <c r="E8769">
        <v>13</v>
      </c>
      <c r="F8769">
        <v>23733</v>
      </c>
      <c r="G8769">
        <v>25923733</v>
      </c>
      <c r="H8769" t="s">
        <v>2794</v>
      </c>
      <c r="I8769" s="9">
        <v>43914.293055555558</v>
      </c>
      <c r="J8769" s="8" t="s">
        <v>2737</v>
      </c>
      <c r="K8769">
        <v>259</v>
      </c>
      <c r="L8769">
        <v>784</v>
      </c>
    </row>
    <row r="8770" spans="1:13" hidden="1" x14ac:dyDescent="0.25">
      <c r="A8770" t="s">
        <v>2615</v>
      </c>
      <c r="B8770" t="s">
        <v>2614</v>
      </c>
      <c r="C8770" t="s">
        <v>2613</v>
      </c>
      <c r="D8770">
        <v>18853.650000000001</v>
      </c>
      <c r="E8770">
        <v>5</v>
      </c>
      <c r="F8770">
        <v>20227</v>
      </c>
      <c r="G8770">
        <v>25920227</v>
      </c>
      <c r="H8770" t="s">
        <v>2797</v>
      </c>
      <c r="I8770" s="9">
        <v>43914.293055555558</v>
      </c>
      <c r="J8770" s="8" t="s">
        <v>2737</v>
      </c>
      <c r="K8770">
        <v>259</v>
      </c>
      <c r="L8770">
        <v>784</v>
      </c>
    </row>
    <row r="8771" spans="1:13" hidden="1" x14ac:dyDescent="0.25">
      <c r="A8771" t="s">
        <v>2615</v>
      </c>
      <c r="B8771" t="s">
        <v>2614</v>
      </c>
      <c r="C8771" t="s">
        <v>2613</v>
      </c>
      <c r="D8771">
        <v>18853.650000000001</v>
      </c>
      <c r="E8771">
        <v>15</v>
      </c>
      <c r="F8771">
        <v>21892</v>
      </c>
      <c r="G8771">
        <v>25921892</v>
      </c>
      <c r="H8771" t="s">
        <v>2799</v>
      </c>
      <c r="I8771" s="9">
        <v>43914.293055555558</v>
      </c>
      <c r="J8771" s="8" t="s">
        <v>2737</v>
      </c>
      <c r="K8771">
        <v>259</v>
      </c>
      <c r="L8771">
        <v>784</v>
      </c>
    </row>
    <row r="8772" spans="1:13" hidden="1" x14ac:dyDescent="0.25">
      <c r="A8772" t="s">
        <v>2615</v>
      </c>
      <c r="B8772" t="s">
        <v>2614</v>
      </c>
      <c r="C8772" t="s">
        <v>2613</v>
      </c>
      <c r="D8772">
        <v>18853.650000000001</v>
      </c>
      <c r="E8772">
        <v>56</v>
      </c>
      <c r="F8772" t="s">
        <v>2737</v>
      </c>
      <c r="G8772">
        <v>25932611</v>
      </c>
      <c r="H8772" t="s">
        <v>2785</v>
      </c>
      <c r="I8772" s="9">
        <v>43914.293055555558</v>
      </c>
      <c r="J8772" s="8" t="s">
        <v>2737</v>
      </c>
      <c r="K8772">
        <v>259</v>
      </c>
      <c r="L8772">
        <v>784</v>
      </c>
    </row>
    <row r="8773" spans="1:13" hidden="1" x14ac:dyDescent="0.25">
      <c r="A8773" t="s">
        <v>2615</v>
      </c>
      <c r="B8773" t="s">
        <v>2614</v>
      </c>
      <c r="C8773" t="s">
        <v>2613</v>
      </c>
      <c r="D8773">
        <v>18853.650000000001</v>
      </c>
      <c r="E8773">
        <v>44</v>
      </c>
      <c r="F8773" t="s">
        <v>2795</v>
      </c>
      <c r="G8773">
        <v>63690720</v>
      </c>
      <c r="H8773" t="s">
        <v>2796</v>
      </c>
      <c r="I8773" s="9">
        <v>43914.293055555558</v>
      </c>
      <c r="J8773" s="8" t="s">
        <v>2737</v>
      </c>
      <c r="K8773">
        <v>636</v>
      </c>
      <c r="L8773">
        <v>784</v>
      </c>
    </row>
    <row r="8774" spans="1:13" hidden="1" x14ac:dyDescent="0.25">
      <c r="A8774" t="s">
        <v>3269</v>
      </c>
      <c r="B8774" t="s">
        <v>2550</v>
      </c>
      <c r="C8774" t="s">
        <v>2549</v>
      </c>
      <c r="D8774">
        <v>1773.63</v>
      </c>
      <c r="E8774">
        <v>25</v>
      </c>
      <c r="F8774" t="s">
        <v>2759</v>
      </c>
      <c r="G8774">
        <v>63621053</v>
      </c>
      <c r="H8774" t="s">
        <v>3012</v>
      </c>
      <c r="I8774" t="s">
        <v>2737</v>
      </c>
      <c r="J8774" s="8">
        <v>44020.543055555558</v>
      </c>
      <c r="K8774">
        <v>636</v>
      </c>
      <c r="L8774">
        <v>62323</v>
      </c>
    </row>
    <row r="8775" spans="1:13" hidden="1" x14ac:dyDescent="0.25">
      <c r="A8775" t="s">
        <v>3269</v>
      </c>
      <c r="B8775" t="s">
        <v>2550</v>
      </c>
      <c r="C8775" t="s">
        <v>2549</v>
      </c>
      <c r="D8775">
        <v>1773.63</v>
      </c>
      <c r="E8775">
        <v>121</v>
      </c>
      <c r="F8775" t="s">
        <v>3010</v>
      </c>
      <c r="G8775">
        <v>25021108</v>
      </c>
      <c r="H8775" t="s">
        <v>3011</v>
      </c>
      <c r="I8775" t="s">
        <v>2737</v>
      </c>
      <c r="J8775" s="8">
        <v>44020.543055555558</v>
      </c>
      <c r="K8775">
        <v>250</v>
      </c>
      <c r="L8775">
        <v>62323</v>
      </c>
    </row>
    <row r="8776" spans="1:13" hidden="1" x14ac:dyDescent="0.25">
      <c r="A8776" t="s">
        <v>3269</v>
      </c>
      <c r="B8776" t="s">
        <v>2550</v>
      </c>
      <c r="C8776" t="s">
        <v>2549</v>
      </c>
      <c r="D8776">
        <v>1773.63</v>
      </c>
      <c r="E8776">
        <v>21</v>
      </c>
      <c r="F8776" t="s">
        <v>2737</v>
      </c>
      <c r="G8776">
        <v>25024786</v>
      </c>
      <c r="H8776" t="s">
        <v>3004</v>
      </c>
      <c r="I8776" t="s">
        <v>2737</v>
      </c>
      <c r="J8776" s="8">
        <v>44020.543055555558</v>
      </c>
      <c r="K8776">
        <v>250</v>
      </c>
      <c r="L8776">
        <v>62323</v>
      </c>
    </row>
    <row r="8777" spans="1:13" hidden="1" x14ac:dyDescent="0.25">
      <c r="A8777" t="s">
        <v>3269</v>
      </c>
      <c r="B8777" t="s">
        <v>2550</v>
      </c>
      <c r="C8777" t="s">
        <v>2549</v>
      </c>
      <c r="D8777">
        <v>1773.63</v>
      </c>
      <c r="E8777">
        <v>29.59</v>
      </c>
      <c r="F8777" t="s">
        <v>2737</v>
      </c>
      <c r="G8777">
        <v>27210300</v>
      </c>
      <c r="H8777" t="s">
        <v>3097</v>
      </c>
      <c r="I8777" t="s">
        <v>2737</v>
      </c>
      <c r="J8777" s="8">
        <v>44020.543055555558</v>
      </c>
      <c r="K8777">
        <v>272</v>
      </c>
      <c r="L8777">
        <v>62323</v>
      </c>
    </row>
    <row r="8778" spans="1:13" hidden="1" x14ac:dyDescent="0.25">
      <c r="A8778" t="s">
        <v>3269</v>
      </c>
      <c r="B8778" t="s">
        <v>2550</v>
      </c>
      <c r="C8778" t="s">
        <v>2549</v>
      </c>
      <c r="D8778">
        <v>1773.63</v>
      </c>
      <c r="E8778">
        <v>9.9600000000000009</v>
      </c>
      <c r="F8778" t="s">
        <v>2880</v>
      </c>
      <c r="G8778">
        <v>63621059</v>
      </c>
      <c r="H8778" t="s">
        <v>3005</v>
      </c>
      <c r="I8778" t="s">
        <v>2737</v>
      </c>
      <c r="J8778" s="8">
        <v>44020.543055555558</v>
      </c>
      <c r="K8778">
        <v>636</v>
      </c>
      <c r="L8778">
        <v>62323</v>
      </c>
    </row>
    <row r="8779" spans="1:13" hidden="1" x14ac:dyDescent="0.25">
      <c r="A8779" t="s">
        <v>3269</v>
      </c>
      <c r="B8779" t="s">
        <v>2550</v>
      </c>
      <c r="C8779" t="s">
        <v>2549</v>
      </c>
      <c r="D8779">
        <v>1773.63</v>
      </c>
      <c r="E8779">
        <v>23.24</v>
      </c>
      <c r="F8779" t="s">
        <v>2880</v>
      </c>
      <c r="G8779">
        <v>63621103</v>
      </c>
      <c r="H8779" t="s">
        <v>3006</v>
      </c>
      <c r="I8779" t="s">
        <v>2737</v>
      </c>
      <c r="J8779" s="8">
        <v>44020.543055555558</v>
      </c>
      <c r="K8779">
        <v>636</v>
      </c>
      <c r="L8779">
        <v>62323</v>
      </c>
    </row>
    <row r="8780" spans="1:13" hidden="1" x14ac:dyDescent="0.25">
      <c r="A8780" t="s">
        <v>3269</v>
      </c>
      <c r="B8780" t="s">
        <v>2550</v>
      </c>
      <c r="C8780" t="s">
        <v>2549</v>
      </c>
      <c r="D8780">
        <v>1773.63</v>
      </c>
      <c r="E8780">
        <v>1360</v>
      </c>
      <c r="F8780">
        <v>62323</v>
      </c>
      <c r="G8780">
        <v>36120115</v>
      </c>
      <c r="H8780" t="s">
        <v>3052</v>
      </c>
      <c r="I8780" t="s">
        <v>2737</v>
      </c>
      <c r="J8780" s="8">
        <v>44020.543055555558</v>
      </c>
      <c r="K8780">
        <v>361</v>
      </c>
      <c r="L8780">
        <v>62323</v>
      </c>
      <c r="M8780" s="19">
        <v>1360</v>
      </c>
    </row>
    <row r="8781" spans="1:13" hidden="1" x14ac:dyDescent="0.25">
      <c r="A8781" t="s">
        <v>3269</v>
      </c>
      <c r="B8781" t="s">
        <v>2550</v>
      </c>
      <c r="C8781" t="s">
        <v>2549</v>
      </c>
      <c r="D8781">
        <v>1773.63</v>
      </c>
      <c r="E8781">
        <v>92.09</v>
      </c>
      <c r="F8781">
        <v>69118</v>
      </c>
      <c r="G8781">
        <v>27069118</v>
      </c>
      <c r="H8781" t="s">
        <v>2821</v>
      </c>
      <c r="I8781" t="s">
        <v>2737</v>
      </c>
      <c r="J8781" s="8">
        <v>44020.543055555558</v>
      </c>
      <c r="K8781">
        <v>270</v>
      </c>
      <c r="L8781">
        <v>62323</v>
      </c>
    </row>
    <row r="8782" spans="1:13" hidden="1" x14ac:dyDescent="0.25">
      <c r="A8782" t="s">
        <v>3269</v>
      </c>
      <c r="B8782" t="s">
        <v>2550</v>
      </c>
      <c r="C8782" t="s">
        <v>2549</v>
      </c>
      <c r="D8782">
        <v>1773.63</v>
      </c>
      <c r="E8782">
        <v>34.94</v>
      </c>
      <c r="F8782" t="s">
        <v>2737</v>
      </c>
      <c r="G8782">
        <v>27260637</v>
      </c>
      <c r="H8782" t="s">
        <v>3053</v>
      </c>
      <c r="I8782" t="s">
        <v>2737</v>
      </c>
      <c r="J8782" s="8">
        <v>44020.543055555558</v>
      </c>
      <c r="K8782">
        <v>272</v>
      </c>
      <c r="L8782">
        <v>62323</v>
      </c>
    </row>
    <row r="8783" spans="1:13" hidden="1" x14ac:dyDescent="0.25">
      <c r="A8783" t="s">
        <v>3269</v>
      </c>
      <c r="B8783" t="s">
        <v>2550</v>
      </c>
      <c r="C8783" t="s">
        <v>2549</v>
      </c>
      <c r="D8783">
        <v>1773.63</v>
      </c>
      <c r="E8783">
        <v>56.81</v>
      </c>
      <c r="F8783" t="s">
        <v>2737</v>
      </c>
      <c r="G8783">
        <v>27217116</v>
      </c>
      <c r="H8783" t="s">
        <v>3009</v>
      </c>
      <c r="I8783" t="s">
        <v>2737</v>
      </c>
      <c r="J8783" s="8">
        <v>44020.543055555558</v>
      </c>
      <c r="K8783">
        <v>272</v>
      </c>
      <c r="L8783">
        <v>62323</v>
      </c>
    </row>
    <row r="8784" spans="1:13" hidden="1" x14ac:dyDescent="0.25">
      <c r="A8784" t="s">
        <v>2645</v>
      </c>
      <c r="B8784" t="s">
        <v>2644</v>
      </c>
      <c r="C8784" t="s">
        <v>2643</v>
      </c>
      <c r="D8784">
        <v>15780.23</v>
      </c>
      <c r="E8784">
        <v>35</v>
      </c>
      <c r="F8784">
        <v>82565</v>
      </c>
      <c r="G8784">
        <v>30032069</v>
      </c>
      <c r="H8784" t="s">
        <v>3063</v>
      </c>
      <c r="I8784" s="9">
        <v>43785.279861111114</v>
      </c>
      <c r="J8784" s="8" t="s">
        <v>2737</v>
      </c>
      <c r="K8784">
        <v>300</v>
      </c>
      <c r="L8784">
        <v>787</v>
      </c>
      <c r="M8784" s="19">
        <v>37</v>
      </c>
    </row>
    <row r="8785" spans="1:13" hidden="1" x14ac:dyDescent="0.25">
      <c r="A8785" t="s">
        <v>2645</v>
      </c>
      <c r="B8785" t="s">
        <v>2644</v>
      </c>
      <c r="C8785" t="s">
        <v>2643</v>
      </c>
      <c r="D8785">
        <v>15780.23</v>
      </c>
      <c r="E8785">
        <v>5</v>
      </c>
      <c r="F8785">
        <v>20227</v>
      </c>
      <c r="G8785">
        <v>25920227</v>
      </c>
      <c r="H8785" t="s">
        <v>2797</v>
      </c>
      <c r="I8785" s="9">
        <v>43785.279861111114</v>
      </c>
      <c r="J8785" s="8" t="s">
        <v>2737</v>
      </c>
      <c r="K8785">
        <v>259</v>
      </c>
      <c r="L8785">
        <v>787</v>
      </c>
    </row>
    <row r="8786" spans="1:13" hidden="1" x14ac:dyDescent="0.25">
      <c r="A8786" t="s">
        <v>2645</v>
      </c>
      <c r="B8786" t="s">
        <v>2644</v>
      </c>
      <c r="C8786" t="s">
        <v>2643</v>
      </c>
      <c r="D8786">
        <v>15780.23</v>
      </c>
      <c r="E8786">
        <v>5</v>
      </c>
      <c r="F8786" t="s">
        <v>2737</v>
      </c>
      <c r="G8786">
        <v>25920459</v>
      </c>
      <c r="H8786" t="s">
        <v>2801</v>
      </c>
      <c r="I8786" s="9">
        <v>43785.279861111114</v>
      </c>
      <c r="J8786" s="8" t="s">
        <v>2737</v>
      </c>
      <c r="K8786">
        <v>259</v>
      </c>
      <c r="L8786">
        <v>787</v>
      </c>
    </row>
    <row r="8787" spans="1:13" hidden="1" x14ac:dyDescent="0.25">
      <c r="A8787" t="s">
        <v>2645</v>
      </c>
      <c r="B8787" t="s">
        <v>2644</v>
      </c>
      <c r="C8787" t="s">
        <v>2643</v>
      </c>
      <c r="D8787">
        <v>15780.23</v>
      </c>
      <c r="E8787">
        <v>6.14</v>
      </c>
      <c r="F8787">
        <v>22453</v>
      </c>
      <c r="G8787">
        <v>25922453</v>
      </c>
      <c r="H8787" t="s">
        <v>3270</v>
      </c>
      <c r="I8787" s="9">
        <v>43785.279861111114</v>
      </c>
      <c r="J8787" s="8" t="s">
        <v>2737</v>
      </c>
      <c r="K8787">
        <v>259</v>
      </c>
      <c r="L8787">
        <v>787</v>
      </c>
    </row>
    <row r="8788" spans="1:13" hidden="1" x14ac:dyDescent="0.25">
      <c r="A8788" t="s">
        <v>2645</v>
      </c>
      <c r="B8788" t="s">
        <v>2644</v>
      </c>
      <c r="C8788" t="s">
        <v>2643</v>
      </c>
      <c r="D8788">
        <v>15780.23</v>
      </c>
      <c r="E8788">
        <v>74</v>
      </c>
      <c r="F8788" t="s">
        <v>3271</v>
      </c>
      <c r="G8788">
        <v>25024732</v>
      </c>
      <c r="H8788" t="s">
        <v>3272</v>
      </c>
      <c r="I8788" s="9">
        <v>43785.279861111114</v>
      </c>
      <c r="J8788" s="8" t="s">
        <v>2737</v>
      </c>
      <c r="K8788">
        <v>250</v>
      </c>
      <c r="L8788">
        <v>787</v>
      </c>
    </row>
    <row r="8789" spans="1:13" hidden="1" x14ac:dyDescent="0.25">
      <c r="A8789" t="s">
        <v>2645</v>
      </c>
      <c r="B8789" t="s">
        <v>2644</v>
      </c>
      <c r="C8789" t="s">
        <v>2643</v>
      </c>
      <c r="D8789">
        <v>15780.23</v>
      </c>
      <c r="E8789">
        <v>436</v>
      </c>
      <c r="F8789" t="s">
        <v>2979</v>
      </c>
      <c r="G8789">
        <v>25020190</v>
      </c>
      <c r="H8789" t="s">
        <v>3273</v>
      </c>
      <c r="I8789" s="9">
        <v>43785.279861111114</v>
      </c>
      <c r="J8789" s="8" t="s">
        <v>2737</v>
      </c>
      <c r="K8789">
        <v>250</v>
      </c>
      <c r="L8789">
        <v>787</v>
      </c>
    </row>
    <row r="8790" spans="1:13" hidden="1" x14ac:dyDescent="0.25">
      <c r="A8790" t="s">
        <v>2645</v>
      </c>
      <c r="B8790" t="s">
        <v>2644</v>
      </c>
      <c r="C8790" t="s">
        <v>2643</v>
      </c>
      <c r="D8790">
        <v>15780.23</v>
      </c>
      <c r="E8790">
        <v>-436</v>
      </c>
      <c r="F8790" t="s">
        <v>2979</v>
      </c>
      <c r="G8790">
        <v>25020190</v>
      </c>
      <c r="H8790" t="s">
        <v>3273</v>
      </c>
      <c r="I8790" s="9">
        <v>43785.279861111114</v>
      </c>
      <c r="J8790" s="8" t="s">
        <v>2737</v>
      </c>
      <c r="K8790">
        <v>250</v>
      </c>
      <c r="L8790">
        <v>787</v>
      </c>
    </row>
    <row r="8791" spans="1:13" hidden="1" x14ac:dyDescent="0.25">
      <c r="A8791" t="s">
        <v>2645</v>
      </c>
      <c r="B8791" t="s">
        <v>2644</v>
      </c>
      <c r="C8791" t="s">
        <v>2643</v>
      </c>
      <c r="D8791">
        <v>15780.23</v>
      </c>
      <c r="E8791">
        <v>19.16</v>
      </c>
      <c r="F8791" t="s">
        <v>2737</v>
      </c>
      <c r="G8791">
        <v>25824574</v>
      </c>
      <c r="H8791" t="s">
        <v>3070</v>
      </c>
      <c r="I8791" s="9">
        <v>43785.279861111114</v>
      </c>
      <c r="J8791" s="8" t="s">
        <v>2737</v>
      </c>
      <c r="K8791">
        <v>258</v>
      </c>
      <c r="L8791">
        <v>787</v>
      </c>
    </row>
    <row r="8792" spans="1:13" hidden="1" x14ac:dyDescent="0.25">
      <c r="A8792" t="s">
        <v>2645</v>
      </c>
      <c r="B8792" t="s">
        <v>2644</v>
      </c>
      <c r="C8792" t="s">
        <v>2643</v>
      </c>
      <c r="D8792">
        <v>15780.23</v>
      </c>
      <c r="E8792">
        <v>197.34</v>
      </c>
      <c r="F8792" t="s">
        <v>2979</v>
      </c>
      <c r="G8792">
        <v>25020190</v>
      </c>
      <c r="H8792" t="s">
        <v>3273</v>
      </c>
      <c r="I8792" s="9">
        <v>43785.279861111114</v>
      </c>
      <c r="J8792" s="8" t="s">
        <v>2737</v>
      </c>
      <c r="K8792">
        <v>250</v>
      </c>
      <c r="L8792">
        <v>787</v>
      </c>
    </row>
    <row r="8793" spans="1:13" hidden="1" x14ac:dyDescent="0.25">
      <c r="A8793" t="s">
        <v>2645</v>
      </c>
      <c r="B8793" t="s">
        <v>2644</v>
      </c>
      <c r="C8793" t="s">
        <v>2643</v>
      </c>
      <c r="D8793">
        <v>15780.23</v>
      </c>
      <c r="E8793">
        <v>19.16</v>
      </c>
      <c r="F8793" t="s">
        <v>2737</v>
      </c>
      <c r="G8793">
        <v>25824574</v>
      </c>
      <c r="H8793" t="s">
        <v>3070</v>
      </c>
      <c r="I8793" s="9">
        <v>43785.279861111114</v>
      </c>
      <c r="J8793" s="8" t="s">
        <v>2737</v>
      </c>
      <c r="K8793">
        <v>258</v>
      </c>
      <c r="L8793">
        <v>787</v>
      </c>
    </row>
    <row r="8794" spans="1:13" hidden="1" x14ac:dyDescent="0.25">
      <c r="A8794" t="s">
        <v>2645</v>
      </c>
      <c r="B8794" t="s">
        <v>2644</v>
      </c>
      <c r="C8794" t="s">
        <v>2643</v>
      </c>
      <c r="D8794">
        <v>15780.23</v>
      </c>
      <c r="E8794">
        <v>197.34</v>
      </c>
      <c r="F8794" t="s">
        <v>2979</v>
      </c>
      <c r="G8794">
        <v>25020190</v>
      </c>
      <c r="H8794" t="s">
        <v>3273</v>
      </c>
      <c r="I8794" s="9">
        <v>43785.279861111114</v>
      </c>
      <c r="J8794" s="8" t="s">
        <v>2737</v>
      </c>
      <c r="K8794">
        <v>250</v>
      </c>
      <c r="L8794">
        <v>787</v>
      </c>
    </row>
    <row r="8795" spans="1:13" hidden="1" x14ac:dyDescent="0.25">
      <c r="A8795" t="s">
        <v>2645</v>
      </c>
      <c r="B8795" t="s">
        <v>2644</v>
      </c>
      <c r="C8795" t="s">
        <v>2643</v>
      </c>
      <c r="D8795">
        <v>15780.23</v>
      </c>
      <c r="E8795">
        <v>37</v>
      </c>
      <c r="F8795">
        <v>84460</v>
      </c>
      <c r="G8795">
        <v>30032085</v>
      </c>
      <c r="H8795" t="s">
        <v>3066</v>
      </c>
      <c r="I8795" s="9">
        <v>43785.279861111114</v>
      </c>
      <c r="J8795" s="8" t="s">
        <v>2737</v>
      </c>
      <c r="K8795">
        <v>300</v>
      </c>
      <c r="L8795">
        <v>787</v>
      </c>
      <c r="M8795" s="19">
        <v>39</v>
      </c>
    </row>
    <row r="8796" spans="1:13" hidden="1" x14ac:dyDescent="0.25">
      <c r="A8796" t="s">
        <v>2645</v>
      </c>
      <c r="B8796" t="s">
        <v>2644</v>
      </c>
      <c r="C8796" t="s">
        <v>2643</v>
      </c>
      <c r="D8796">
        <v>15780.23</v>
      </c>
      <c r="E8796">
        <v>44</v>
      </c>
      <c r="F8796" t="s">
        <v>2795</v>
      </c>
      <c r="G8796">
        <v>63690720</v>
      </c>
      <c r="H8796" t="s">
        <v>2796</v>
      </c>
      <c r="I8796" s="9">
        <v>43785.279861111114</v>
      </c>
      <c r="J8796" s="8" t="s">
        <v>2737</v>
      </c>
      <c r="K8796">
        <v>636</v>
      </c>
      <c r="L8796">
        <v>787</v>
      </c>
    </row>
    <row r="8797" spans="1:13" hidden="1" x14ac:dyDescent="0.25">
      <c r="A8797" t="s">
        <v>2645</v>
      </c>
      <c r="B8797" t="s">
        <v>2644</v>
      </c>
      <c r="C8797" t="s">
        <v>2643</v>
      </c>
      <c r="D8797">
        <v>15780.23</v>
      </c>
      <c r="E8797">
        <v>13</v>
      </c>
      <c r="F8797">
        <v>23733</v>
      </c>
      <c r="G8797">
        <v>25923733</v>
      </c>
      <c r="H8797" t="s">
        <v>2794</v>
      </c>
      <c r="I8797" s="9">
        <v>43785.279861111114</v>
      </c>
      <c r="J8797" s="8" t="s">
        <v>2737</v>
      </c>
      <c r="K8797">
        <v>259</v>
      </c>
      <c r="L8797">
        <v>787</v>
      </c>
    </row>
    <row r="8798" spans="1:13" hidden="1" x14ac:dyDescent="0.25">
      <c r="A8798" t="s">
        <v>2645</v>
      </c>
      <c r="B8798" t="s">
        <v>2644</v>
      </c>
      <c r="C8798" t="s">
        <v>2643</v>
      </c>
      <c r="D8798">
        <v>15780.23</v>
      </c>
      <c r="E8798">
        <v>28</v>
      </c>
      <c r="F8798" t="s">
        <v>2737</v>
      </c>
      <c r="G8798">
        <v>25924143</v>
      </c>
      <c r="H8798" t="s">
        <v>2946</v>
      </c>
      <c r="I8798" s="9">
        <v>43785.279861111114</v>
      </c>
      <c r="J8798" s="8" t="s">
        <v>2737</v>
      </c>
      <c r="K8798">
        <v>259</v>
      </c>
      <c r="L8798">
        <v>787</v>
      </c>
    </row>
    <row r="8799" spans="1:13" hidden="1" x14ac:dyDescent="0.25">
      <c r="A8799" t="s">
        <v>2645</v>
      </c>
      <c r="B8799" t="s">
        <v>2644</v>
      </c>
      <c r="C8799" t="s">
        <v>2643</v>
      </c>
      <c r="D8799">
        <v>15780.23</v>
      </c>
      <c r="E8799">
        <v>6</v>
      </c>
      <c r="F8799" t="s">
        <v>2737</v>
      </c>
      <c r="G8799">
        <v>25024752</v>
      </c>
      <c r="H8799" t="s">
        <v>3274</v>
      </c>
      <c r="I8799" s="9">
        <v>43785.279861111114</v>
      </c>
      <c r="J8799" s="8" t="s">
        <v>2737</v>
      </c>
      <c r="K8799">
        <v>250</v>
      </c>
      <c r="L8799">
        <v>787</v>
      </c>
    </row>
    <row r="8800" spans="1:13" hidden="1" x14ac:dyDescent="0.25">
      <c r="A8800" t="s">
        <v>2645</v>
      </c>
      <c r="B8800" t="s">
        <v>2644</v>
      </c>
      <c r="C8800" t="s">
        <v>2643</v>
      </c>
      <c r="D8800">
        <v>15780.23</v>
      </c>
      <c r="E8800">
        <v>312</v>
      </c>
      <c r="F8800">
        <v>71045</v>
      </c>
      <c r="G8800">
        <v>32434028</v>
      </c>
      <c r="H8800" t="s">
        <v>2938</v>
      </c>
      <c r="I8800" s="9">
        <v>43785.279861111114</v>
      </c>
      <c r="J8800" s="8" t="s">
        <v>2737</v>
      </c>
      <c r="K8800">
        <v>324</v>
      </c>
      <c r="L8800">
        <v>787</v>
      </c>
      <c r="M8800" s="19">
        <v>327</v>
      </c>
    </row>
    <row r="8801" spans="1:13" hidden="1" x14ac:dyDescent="0.25">
      <c r="A8801" t="s">
        <v>2645</v>
      </c>
      <c r="B8801" t="s">
        <v>2644</v>
      </c>
      <c r="C8801" t="s">
        <v>2643</v>
      </c>
      <c r="D8801">
        <v>15780.23</v>
      </c>
      <c r="E8801">
        <v>4766</v>
      </c>
      <c r="F8801" t="s">
        <v>2737</v>
      </c>
      <c r="G8801">
        <v>36050521</v>
      </c>
      <c r="H8801" t="s">
        <v>2853</v>
      </c>
      <c r="I8801" s="9">
        <v>43785.279861111114</v>
      </c>
      <c r="J8801" s="8" t="s">
        <v>2737</v>
      </c>
      <c r="K8801">
        <v>360</v>
      </c>
      <c r="L8801">
        <v>787</v>
      </c>
      <c r="M8801" s="19">
        <v>4986</v>
      </c>
    </row>
    <row r="8802" spans="1:13" hidden="1" x14ac:dyDescent="0.25">
      <c r="A8802" t="s">
        <v>2645</v>
      </c>
      <c r="B8802" t="s">
        <v>2644</v>
      </c>
      <c r="C8802" t="s">
        <v>2643</v>
      </c>
      <c r="D8802">
        <v>15780.23</v>
      </c>
      <c r="E8802">
        <v>40</v>
      </c>
      <c r="F8802">
        <v>93041</v>
      </c>
      <c r="G8802">
        <v>73050518</v>
      </c>
      <c r="H8802" t="s">
        <v>2854</v>
      </c>
      <c r="I8802" s="9">
        <v>43785.279861111114</v>
      </c>
      <c r="J8802" s="8" t="s">
        <v>2737</v>
      </c>
      <c r="K8802">
        <v>730</v>
      </c>
      <c r="L8802">
        <v>787</v>
      </c>
      <c r="M8802" s="19">
        <v>42</v>
      </c>
    </row>
    <row r="8803" spans="1:13" hidden="1" x14ac:dyDescent="0.25">
      <c r="A8803" t="s">
        <v>2645</v>
      </c>
      <c r="B8803" t="s">
        <v>2644</v>
      </c>
      <c r="C8803" t="s">
        <v>2643</v>
      </c>
      <c r="D8803">
        <v>15780.23</v>
      </c>
      <c r="E8803">
        <v>75</v>
      </c>
      <c r="F8803">
        <v>50540</v>
      </c>
      <c r="G8803">
        <v>46050540</v>
      </c>
      <c r="H8803" t="s">
        <v>2851</v>
      </c>
      <c r="I8803" s="9">
        <v>43785.279861111114</v>
      </c>
      <c r="J8803" s="8" t="s">
        <v>2737</v>
      </c>
      <c r="K8803">
        <v>460</v>
      </c>
      <c r="L8803">
        <v>787</v>
      </c>
      <c r="M8803" s="19">
        <v>79</v>
      </c>
    </row>
    <row r="8804" spans="1:13" hidden="1" x14ac:dyDescent="0.25">
      <c r="A8804" t="s">
        <v>2645</v>
      </c>
      <c r="B8804" t="s">
        <v>2644</v>
      </c>
      <c r="C8804" t="s">
        <v>2643</v>
      </c>
      <c r="D8804">
        <v>15780.23</v>
      </c>
      <c r="E8804">
        <v>690</v>
      </c>
      <c r="F8804" t="s">
        <v>2737</v>
      </c>
      <c r="G8804">
        <v>71017003</v>
      </c>
      <c r="H8804" t="s">
        <v>2856</v>
      </c>
      <c r="I8804" s="9">
        <v>43785.279861111114</v>
      </c>
      <c r="J8804" s="8" t="s">
        <v>2737</v>
      </c>
      <c r="K8804">
        <v>710</v>
      </c>
      <c r="L8804">
        <v>787</v>
      </c>
      <c r="M8804" s="19">
        <v>722</v>
      </c>
    </row>
    <row r="8805" spans="1:13" hidden="1" x14ac:dyDescent="0.25">
      <c r="A8805" t="s">
        <v>2645</v>
      </c>
      <c r="B8805" t="s">
        <v>2644</v>
      </c>
      <c r="C8805" t="s">
        <v>2643</v>
      </c>
      <c r="D8805">
        <v>15780.23</v>
      </c>
      <c r="E8805">
        <v>120</v>
      </c>
      <c r="F8805">
        <v>94640</v>
      </c>
      <c r="G8805">
        <v>41049107</v>
      </c>
      <c r="H8805" t="s">
        <v>2762</v>
      </c>
      <c r="I8805" s="9">
        <v>43785.279861111114</v>
      </c>
      <c r="J8805" s="8" t="s">
        <v>2737</v>
      </c>
      <c r="K8805">
        <v>410</v>
      </c>
      <c r="L8805">
        <v>787</v>
      </c>
      <c r="M8805" s="19">
        <v>126</v>
      </c>
    </row>
    <row r="8806" spans="1:13" hidden="1" x14ac:dyDescent="0.25">
      <c r="A8806" t="s">
        <v>2645</v>
      </c>
      <c r="B8806" t="s">
        <v>2644</v>
      </c>
      <c r="C8806" t="s">
        <v>2643</v>
      </c>
      <c r="D8806">
        <v>15780.23</v>
      </c>
      <c r="E8806">
        <v>37</v>
      </c>
      <c r="F8806">
        <v>84450</v>
      </c>
      <c r="G8806">
        <v>30032084</v>
      </c>
      <c r="H8806" t="s">
        <v>3069</v>
      </c>
      <c r="I8806" s="9">
        <v>43785.279861111114</v>
      </c>
      <c r="J8806" s="8" t="s">
        <v>2737</v>
      </c>
      <c r="K8806">
        <v>300</v>
      </c>
      <c r="L8806">
        <v>787</v>
      </c>
      <c r="M8806" s="19">
        <v>39</v>
      </c>
    </row>
    <row r="8807" spans="1:13" hidden="1" x14ac:dyDescent="0.25">
      <c r="A8807" t="s">
        <v>2645</v>
      </c>
      <c r="B8807" t="s">
        <v>2644</v>
      </c>
      <c r="C8807" t="s">
        <v>2643</v>
      </c>
      <c r="D8807">
        <v>15780.23</v>
      </c>
      <c r="E8807">
        <v>46</v>
      </c>
      <c r="F8807">
        <v>85025</v>
      </c>
      <c r="G8807">
        <v>30032110</v>
      </c>
      <c r="H8807" t="s">
        <v>2776</v>
      </c>
      <c r="I8807" s="9">
        <v>43785.279861111114</v>
      </c>
      <c r="J8807" s="8" t="s">
        <v>2737</v>
      </c>
      <c r="K8807">
        <v>300</v>
      </c>
      <c r="L8807">
        <v>787</v>
      </c>
      <c r="M8807" s="19">
        <v>49</v>
      </c>
    </row>
    <row r="8808" spans="1:13" hidden="1" x14ac:dyDescent="0.25">
      <c r="A8808" t="s">
        <v>2645</v>
      </c>
      <c r="B8808" t="s">
        <v>2644</v>
      </c>
      <c r="C8808" t="s">
        <v>2643</v>
      </c>
      <c r="D8808">
        <v>15780.23</v>
      </c>
      <c r="E8808">
        <v>11.92</v>
      </c>
      <c r="F8808" t="s">
        <v>2752</v>
      </c>
      <c r="G8808">
        <v>27038238</v>
      </c>
      <c r="H8808" t="s">
        <v>2753</v>
      </c>
      <c r="I8808" s="9">
        <v>43785.279861111114</v>
      </c>
      <c r="J8808" s="8" t="s">
        <v>2737</v>
      </c>
      <c r="K8808">
        <v>270</v>
      </c>
      <c r="L8808">
        <v>787</v>
      </c>
    </row>
    <row r="8809" spans="1:13" hidden="1" x14ac:dyDescent="0.25">
      <c r="A8809" t="s">
        <v>2645</v>
      </c>
      <c r="B8809" t="s">
        <v>2644</v>
      </c>
      <c r="C8809" t="s">
        <v>2643</v>
      </c>
      <c r="D8809">
        <v>15780.23</v>
      </c>
      <c r="E8809">
        <v>11.73</v>
      </c>
      <c r="F8809" t="s">
        <v>2737</v>
      </c>
      <c r="G8809">
        <v>27081022</v>
      </c>
      <c r="H8809" t="s">
        <v>3275</v>
      </c>
      <c r="I8809" s="9">
        <v>43785.279861111114</v>
      </c>
      <c r="J8809" s="8" t="s">
        <v>2737</v>
      </c>
      <c r="K8809">
        <v>270</v>
      </c>
      <c r="L8809">
        <v>787</v>
      </c>
    </row>
    <row r="8810" spans="1:13" hidden="1" x14ac:dyDescent="0.25">
      <c r="A8810" t="s">
        <v>2645</v>
      </c>
      <c r="B8810" t="s">
        <v>2644</v>
      </c>
      <c r="C8810" t="s">
        <v>2643</v>
      </c>
      <c r="D8810">
        <v>15780.23</v>
      </c>
      <c r="E8810">
        <v>-41.47</v>
      </c>
      <c r="F8810" t="s">
        <v>2737</v>
      </c>
      <c r="G8810">
        <v>27069272</v>
      </c>
      <c r="H8810" t="s">
        <v>2786</v>
      </c>
      <c r="I8810" s="9">
        <v>43785.279861111114</v>
      </c>
      <c r="J8810" s="8" t="s">
        <v>2737</v>
      </c>
      <c r="K8810">
        <v>270</v>
      </c>
      <c r="L8810">
        <v>787</v>
      </c>
    </row>
    <row r="8811" spans="1:13" hidden="1" x14ac:dyDescent="0.25">
      <c r="A8811" t="s">
        <v>2645</v>
      </c>
      <c r="B8811" t="s">
        <v>2644</v>
      </c>
      <c r="C8811" t="s">
        <v>2643</v>
      </c>
      <c r="D8811">
        <v>15780.23</v>
      </c>
      <c r="E8811">
        <v>-25.37</v>
      </c>
      <c r="F8811" t="s">
        <v>2737</v>
      </c>
      <c r="G8811">
        <v>27069534</v>
      </c>
      <c r="H8811" t="s">
        <v>2952</v>
      </c>
      <c r="I8811" s="9">
        <v>43785.279861111114</v>
      </c>
      <c r="J8811" s="8" t="s">
        <v>2737</v>
      </c>
      <c r="K8811">
        <v>270</v>
      </c>
      <c r="L8811">
        <v>787</v>
      </c>
    </row>
    <row r="8812" spans="1:13" hidden="1" x14ac:dyDescent="0.25">
      <c r="A8812" t="s">
        <v>2645</v>
      </c>
      <c r="B8812" t="s">
        <v>2644</v>
      </c>
      <c r="C8812" t="s">
        <v>2643</v>
      </c>
      <c r="D8812">
        <v>15780.23</v>
      </c>
      <c r="E8812">
        <v>13</v>
      </c>
      <c r="F8812">
        <v>23733</v>
      </c>
      <c r="G8812">
        <v>25923733</v>
      </c>
      <c r="H8812" t="s">
        <v>2794</v>
      </c>
      <c r="I8812" s="9">
        <v>43785.279861111114</v>
      </c>
      <c r="J8812" s="8" t="s">
        <v>2737</v>
      </c>
      <c r="K8812">
        <v>259</v>
      </c>
      <c r="L8812">
        <v>787</v>
      </c>
    </row>
    <row r="8813" spans="1:13" hidden="1" x14ac:dyDescent="0.25">
      <c r="A8813" t="s">
        <v>2645</v>
      </c>
      <c r="B8813" t="s">
        <v>2644</v>
      </c>
      <c r="C8813" t="s">
        <v>2643</v>
      </c>
      <c r="D8813">
        <v>15780.23</v>
      </c>
      <c r="E8813">
        <v>19</v>
      </c>
      <c r="F8813" t="s">
        <v>3024</v>
      </c>
      <c r="G8813">
        <v>25021200</v>
      </c>
      <c r="H8813" t="s">
        <v>3025</v>
      </c>
      <c r="I8813" s="9">
        <v>43785.279861111114</v>
      </c>
      <c r="J8813" s="8" t="s">
        <v>2737</v>
      </c>
      <c r="K8813">
        <v>250</v>
      </c>
      <c r="L8813">
        <v>787</v>
      </c>
    </row>
    <row r="8814" spans="1:13" hidden="1" x14ac:dyDescent="0.25">
      <c r="A8814" t="s">
        <v>2645</v>
      </c>
      <c r="B8814" t="s">
        <v>2644</v>
      </c>
      <c r="C8814" t="s">
        <v>2643</v>
      </c>
      <c r="D8814">
        <v>15780.23</v>
      </c>
      <c r="E8814">
        <v>21</v>
      </c>
      <c r="F8814" t="s">
        <v>3271</v>
      </c>
      <c r="G8814">
        <v>25021434</v>
      </c>
      <c r="H8814" t="s">
        <v>3276</v>
      </c>
      <c r="I8814" s="9">
        <v>43785.279861111114</v>
      </c>
      <c r="J8814" s="8" t="s">
        <v>2737</v>
      </c>
      <c r="K8814">
        <v>250</v>
      </c>
      <c r="L8814">
        <v>787</v>
      </c>
    </row>
    <row r="8815" spans="1:13" hidden="1" x14ac:dyDescent="0.25">
      <c r="A8815" t="s">
        <v>2645</v>
      </c>
      <c r="B8815" t="s">
        <v>2644</v>
      </c>
      <c r="C8815" t="s">
        <v>2643</v>
      </c>
      <c r="D8815">
        <v>15780.23</v>
      </c>
      <c r="E8815">
        <v>19</v>
      </c>
      <c r="F8815" t="s">
        <v>3024</v>
      </c>
      <c r="G8815">
        <v>25021200</v>
      </c>
      <c r="H8815" t="s">
        <v>3025</v>
      </c>
      <c r="I8815" s="9">
        <v>43785.279861111114</v>
      </c>
      <c r="J8815" s="8" t="s">
        <v>2737</v>
      </c>
      <c r="K8815">
        <v>250</v>
      </c>
      <c r="L8815">
        <v>787</v>
      </c>
    </row>
    <row r="8816" spans="1:13" hidden="1" x14ac:dyDescent="0.25">
      <c r="A8816" t="s">
        <v>2645</v>
      </c>
      <c r="B8816" t="s">
        <v>2644</v>
      </c>
      <c r="C8816" t="s">
        <v>2643</v>
      </c>
      <c r="D8816">
        <v>15780.23</v>
      </c>
      <c r="E8816">
        <v>44</v>
      </c>
      <c r="F8816">
        <v>83615</v>
      </c>
      <c r="G8816">
        <v>30032456</v>
      </c>
      <c r="H8816" t="s">
        <v>3071</v>
      </c>
      <c r="I8816" s="9">
        <v>43785.279861111114</v>
      </c>
      <c r="J8816" s="8" t="s">
        <v>2737</v>
      </c>
      <c r="K8816">
        <v>300</v>
      </c>
      <c r="L8816">
        <v>787</v>
      </c>
      <c r="M8816" s="19">
        <v>47</v>
      </c>
    </row>
    <row r="8817" spans="1:15" hidden="1" x14ac:dyDescent="0.25">
      <c r="A8817" t="s">
        <v>2645</v>
      </c>
      <c r="B8817" t="s">
        <v>2644</v>
      </c>
      <c r="C8817" t="s">
        <v>2643</v>
      </c>
      <c r="D8817">
        <v>15780.23</v>
      </c>
      <c r="E8817">
        <v>5</v>
      </c>
      <c r="F8817">
        <v>20227</v>
      </c>
      <c r="G8817">
        <v>25920227</v>
      </c>
      <c r="H8817" t="s">
        <v>2797</v>
      </c>
      <c r="I8817" s="9">
        <v>43785.279861111114</v>
      </c>
      <c r="J8817" s="8" t="s">
        <v>2737</v>
      </c>
      <c r="K8817">
        <v>259</v>
      </c>
      <c r="L8817">
        <v>787</v>
      </c>
    </row>
    <row r="8818" spans="1:15" hidden="1" x14ac:dyDescent="0.25">
      <c r="A8818" t="s">
        <v>2645</v>
      </c>
      <c r="B8818" t="s">
        <v>2644</v>
      </c>
      <c r="C8818" t="s">
        <v>2643</v>
      </c>
      <c r="D8818">
        <v>15780.23</v>
      </c>
      <c r="E8818">
        <v>6</v>
      </c>
      <c r="F8818">
        <v>23780</v>
      </c>
      <c r="G8818">
        <v>25923780</v>
      </c>
      <c r="H8818" t="s">
        <v>2810</v>
      </c>
      <c r="I8818" s="9">
        <v>43785.279861111114</v>
      </c>
      <c r="J8818" s="8" t="s">
        <v>2737</v>
      </c>
      <c r="K8818">
        <v>259</v>
      </c>
      <c r="L8818">
        <v>787</v>
      </c>
    </row>
    <row r="8819" spans="1:15" hidden="1" x14ac:dyDescent="0.25">
      <c r="A8819" t="s">
        <v>2645</v>
      </c>
      <c r="B8819" t="s">
        <v>2644</v>
      </c>
      <c r="C8819" t="s">
        <v>2643</v>
      </c>
      <c r="D8819">
        <v>15780.23</v>
      </c>
      <c r="E8819">
        <v>6</v>
      </c>
      <c r="F8819">
        <v>22621</v>
      </c>
      <c r="G8819">
        <v>25922621</v>
      </c>
      <c r="H8819" t="s">
        <v>3079</v>
      </c>
      <c r="I8819" s="9">
        <v>43785.279861111114</v>
      </c>
      <c r="J8819" s="8" t="s">
        <v>2737</v>
      </c>
      <c r="K8819">
        <v>259</v>
      </c>
      <c r="L8819">
        <v>787</v>
      </c>
    </row>
    <row r="8820" spans="1:15" hidden="1" x14ac:dyDescent="0.25">
      <c r="A8820" t="s">
        <v>2645</v>
      </c>
      <c r="B8820" t="s">
        <v>2644</v>
      </c>
      <c r="C8820" t="s">
        <v>2643</v>
      </c>
      <c r="D8820">
        <v>15780.23</v>
      </c>
      <c r="E8820">
        <v>13</v>
      </c>
      <c r="F8820">
        <v>23733</v>
      </c>
      <c r="G8820">
        <v>25923733</v>
      </c>
      <c r="H8820" t="s">
        <v>2794</v>
      </c>
      <c r="I8820" s="9">
        <v>43785.279861111114</v>
      </c>
      <c r="J8820" s="8" t="s">
        <v>2737</v>
      </c>
      <c r="K8820">
        <v>259</v>
      </c>
      <c r="L8820">
        <v>787</v>
      </c>
    </row>
    <row r="8821" spans="1:15" hidden="1" x14ac:dyDescent="0.25">
      <c r="A8821" t="s">
        <v>2645</v>
      </c>
      <c r="B8821" t="s">
        <v>2644</v>
      </c>
      <c r="C8821" t="s">
        <v>2643</v>
      </c>
      <c r="D8821">
        <v>15780.23</v>
      </c>
      <c r="E8821">
        <v>6</v>
      </c>
      <c r="F8821" t="s">
        <v>2737</v>
      </c>
      <c r="G8821">
        <v>25932661</v>
      </c>
      <c r="H8821" t="s">
        <v>2805</v>
      </c>
      <c r="I8821" s="9">
        <v>43785.279861111114</v>
      </c>
      <c r="J8821" s="8" t="s">
        <v>2737</v>
      </c>
      <c r="K8821">
        <v>259</v>
      </c>
      <c r="L8821">
        <v>787</v>
      </c>
    </row>
    <row r="8822" spans="1:15" hidden="1" x14ac:dyDescent="0.25">
      <c r="A8822" t="s">
        <v>2645</v>
      </c>
      <c r="B8822" t="s">
        <v>2644</v>
      </c>
      <c r="C8822" t="s">
        <v>2643</v>
      </c>
      <c r="D8822">
        <v>15780.23</v>
      </c>
      <c r="E8822">
        <v>6</v>
      </c>
      <c r="F8822">
        <v>20095</v>
      </c>
      <c r="G8822">
        <v>25920095</v>
      </c>
      <c r="H8822" t="s">
        <v>3277</v>
      </c>
      <c r="I8822" s="9">
        <v>43785.279861111114</v>
      </c>
      <c r="J8822" s="8" t="s">
        <v>2737</v>
      </c>
      <c r="K8822">
        <v>259</v>
      </c>
      <c r="L8822">
        <v>787</v>
      </c>
    </row>
    <row r="8823" spans="1:15" hidden="1" x14ac:dyDescent="0.25">
      <c r="A8823" t="s">
        <v>2645</v>
      </c>
      <c r="B8823" t="s">
        <v>2644</v>
      </c>
      <c r="C8823" t="s">
        <v>2643</v>
      </c>
      <c r="D8823">
        <v>15780.23</v>
      </c>
      <c r="E8823">
        <v>30</v>
      </c>
      <c r="F8823" t="s">
        <v>2737</v>
      </c>
      <c r="G8823">
        <v>25932653</v>
      </c>
      <c r="H8823" t="s">
        <v>3278</v>
      </c>
      <c r="I8823" s="9">
        <v>43785.279861111114</v>
      </c>
      <c r="J8823" s="8" t="s">
        <v>2737</v>
      </c>
      <c r="K8823">
        <v>259</v>
      </c>
      <c r="L8823">
        <v>787</v>
      </c>
    </row>
    <row r="8824" spans="1:15" hidden="1" x14ac:dyDescent="0.25">
      <c r="A8824" t="s">
        <v>2645</v>
      </c>
      <c r="B8824" t="s">
        <v>2644</v>
      </c>
      <c r="C8824" t="s">
        <v>2643</v>
      </c>
      <c r="D8824">
        <v>15780.23</v>
      </c>
      <c r="E8824">
        <v>13</v>
      </c>
      <c r="F8824">
        <v>23733</v>
      </c>
      <c r="G8824">
        <v>25923733</v>
      </c>
      <c r="H8824" t="s">
        <v>2794</v>
      </c>
      <c r="I8824" s="9">
        <v>43785.279861111114</v>
      </c>
      <c r="J8824" s="8" t="s">
        <v>2737</v>
      </c>
      <c r="K8824">
        <v>259</v>
      </c>
      <c r="L8824">
        <v>787</v>
      </c>
    </row>
    <row r="8825" spans="1:15" hidden="1" x14ac:dyDescent="0.25">
      <c r="A8825" t="s">
        <v>2645</v>
      </c>
      <c r="B8825" t="s">
        <v>2644</v>
      </c>
      <c r="C8825" t="s">
        <v>2643</v>
      </c>
      <c r="D8825">
        <v>15780.23</v>
      </c>
      <c r="E8825">
        <v>16</v>
      </c>
      <c r="F8825">
        <v>20558</v>
      </c>
      <c r="G8825">
        <v>25920558</v>
      </c>
      <c r="H8825" t="s">
        <v>3279</v>
      </c>
      <c r="I8825" s="9">
        <v>43785.279861111114</v>
      </c>
      <c r="J8825" s="8" t="s">
        <v>2737</v>
      </c>
      <c r="K8825">
        <v>259</v>
      </c>
      <c r="L8825">
        <v>787</v>
      </c>
    </row>
    <row r="8826" spans="1:15" hidden="1" x14ac:dyDescent="0.25">
      <c r="A8826" t="s">
        <v>2645</v>
      </c>
      <c r="B8826" t="s">
        <v>2644</v>
      </c>
      <c r="C8826" t="s">
        <v>2643</v>
      </c>
      <c r="D8826">
        <v>15780.23</v>
      </c>
      <c r="E8826">
        <v>35</v>
      </c>
      <c r="F8826">
        <v>84550</v>
      </c>
      <c r="G8826">
        <v>30032082</v>
      </c>
      <c r="H8826" t="s">
        <v>3073</v>
      </c>
      <c r="I8826" s="9">
        <v>43785.279861111114</v>
      </c>
      <c r="J8826" s="8" t="s">
        <v>2737</v>
      </c>
      <c r="K8826">
        <v>300</v>
      </c>
      <c r="L8826">
        <v>787</v>
      </c>
      <c r="M8826" s="19">
        <v>37</v>
      </c>
    </row>
    <row r="8827" spans="1:15" hidden="1" x14ac:dyDescent="0.25">
      <c r="A8827" t="s">
        <v>2645</v>
      </c>
      <c r="B8827" t="s">
        <v>2644</v>
      </c>
      <c r="C8827" t="s">
        <v>2643</v>
      </c>
      <c r="D8827">
        <v>15780.23</v>
      </c>
      <c r="E8827">
        <v>120</v>
      </c>
      <c r="F8827">
        <v>94640</v>
      </c>
      <c r="G8827">
        <v>41049107</v>
      </c>
      <c r="H8827" t="s">
        <v>2762</v>
      </c>
      <c r="I8827" s="9">
        <v>43785.279861111114</v>
      </c>
      <c r="J8827" s="8" t="s">
        <v>2737</v>
      </c>
      <c r="K8827">
        <v>410</v>
      </c>
      <c r="L8827">
        <v>787</v>
      </c>
      <c r="M8827" s="19">
        <v>126</v>
      </c>
    </row>
    <row r="8828" spans="1:15" hidden="1" x14ac:dyDescent="0.25">
      <c r="A8828" t="s">
        <v>2645</v>
      </c>
      <c r="B8828" t="s">
        <v>2644</v>
      </c>
      <c r="C8828" t="s">
        <v>2643</v>
      </c>
      <c r="D8828">
        <v>15780.23</v>
      </c>
      <c r="E8828">
        <v>120</v>
      </c>
      <c r="F8828">
        <v>94640</v>
      </c>
      <c r="G8828">
        <v>41049108</v>
      </c>
      <c r="H8828" t="s">
        <v>3110</v>
      </c>
      <c r="I8828" s="9">
        <v>43785.279861111114</v>
      </c>
      <c r="J8828" s="8" t="s">
        <v>2737</v>
      </c>
      <c r="K8828">
        <v>410</v>
      </c>
      <c r="L8828">
        <v>787</v>
      </c>
      <c r="M8828" s="19">
        <v>126</v>
      </c>
    </row>
    <row r="8829" spans="1:15" hidden="1" x14ac:dyDescent="0.25">
      <c r="A8829" t="s">
        <v>2645</v>
      </c>
      <c r="B8829" t="s">
        <v>2644</v>
      </c>
      <c r="C8829" t="s">
        <v>2643</v>
      </c>
      <c r="D8829">
        <v>15780.23</v>
      </c>
      <c r="E8829">
        <v>2635</v>
      </c>
      <c r="F8829" t="s">
        <v>2737</v>
      </c>
      <c r="G8829">
        <v>37013010</v>
      </c>
      <c r="H8829" t="s">
        <v>2747</v>
      </c>
      <c r="I8829" s="9">
        <v>43785.279861111114</v>
      </c>
      <c r="J8829" s="8" t="s">
        <v>2737</v>
      </c>
      <c r="K8829">
        <v>370</v>
      </c>
      <c r="L8829">
        <v>787</v>
      </c>
      <c r="M8829" s="19">
        <v>33</v>
      </c>
      <c r="N8829">
        <f>E8829/31</f>
        <v>85</v>
      </c>
      <c r="O8829">
        <f>Data!N8829*Data!M8829</f>
        <v>2805</v>
      </c>
    </row>
    <row r="8830" spans="1:15" hidden="1" x14ac:dyDescent="0.25">
      <c r="A8830" t="s">
        <v>2645</v>
      </c>
      <c r="B8830" t="s">
        <v>2644</v>
      </c>
      <c r="C8830" t="s">
        <v>2643</v>
      </c>
      <c r="D8830">
        <v>15780.23</v>
      </c>
      <c r="E8830">
        <v>100</v>
      </c>
      <c r="F8830">
        <v>99218</v>
      </c>
      <c r="G8830">
        <v>76210109</v>
      </c>
      <c r="H8830" t="s">
        <v>3280</v>
      </c>
      <c r="I8830" s="9">
        <v>43785.279861111114</v>
      </c>
      <c r="J8830" s="8" t="s">
        <v>2737</v>
      </c>
      <c r="K8830">
        <v>762</v>
      </c>
      <c r="L8830">
        <v>787</v>
      </c>
      <c r="M8830" s="19">
        <v>53</v>
      </c>
    </row>
    <row r="8831" spans="1:15" hidden="1" x14ac:dyDescent="0.25">
      <c r="A8831" t="s">
        <v>2645</v>
      </c>
      <c r="B8831" t="s">
        <v>2644</v>
      </c>
      <c r="C8831" t="s">
        <v>2643</v>
      </c>
      <c r="D8831">
        <v>15780.23</v>
      </c>
      <c r="E8831">
        <v>1201</v>
      </c>
      <c r="F8831" t="s">
        <v>3281</v>
      </c>
      <c r="G8831">
        <v>76210135</v>
      </c>
      <c r="H8831" t="s">
        <v>3282</v>
      </c>
      <c r="I8831" s="9">
        <v>43785.279861111114</v>
      </c>
      <c r="J8831" s="8" t="s">
        <v>2737</v>
      </c>
      <c r="K8831">
        <v>762</v>
      </c>
      <c r="L8831">
        <v>787</v>
      </c>
      <c r="M8831" s="19">
        <v>1257</v>
      </c>
    </row>
    <row r="8832" spans="1:15" hidden="1" x14ac:dyDescent="0.25">
      <c r="A8832" t="s">
        <v>2645</v>
      </c>
      <c r="B8832" t="s">
        <v>2644</v>
      </c>
      <c r="C8832" t="s">
        <v>2643</v>
      </c>
      <c r="D8832">
        <v>15780.23</v>
      </c>
      <c r="E8832">
        <v>427</v>
      </c>
      <c r="F8832">
        <v>90760</v>
      </c>
      <c r="G8832">
        <v>26025540</v>
      </c>
      <c r="H8832" t="s">
        <v>3251</v>
      </c>
      <c r="I8832" s="9">
        <v>43785.279861111114</v>
      </c>
      <c r="J8832" s="8" t="s">
        <v>2737</v>
      </c>
      <c r="K8832">
        <v>260</v>
      </c>
      <c r="L8832">
        <v>787</v>
      </c>
      <c r="M8832" s="19">
        <v>447</v>
      </c>
    </row>
    <row r="8833" spans="1:13" hidden="1" x14ac:dyDescent="0.25">
      <c r="A8833" t="s">
        <v>2645</v>
      </c>
      <c r="B8833" t="s">
        <v>2644</v>
      </c>
      <c r="C8833" t="s">
        <v>2643</v>
      </c>
      <c r="D8833">
        <v>15780.23</v>
      </c>
      <c r="E8833">
        <v>58</v>
      </c>
      <c r="F8833">
        <v>87088</v>
      </c>
      <c r="G8833">
        <v>30032121</v>
      </c>
      <c r="H8833" t="s">
        <v>3283</v>
      </c>
      <c r="I8833" s="9">
        <v>43785.279861111114</v>
      </c>
      <c r="J8833" s="8" t="s">
        <v>2737</v>
      </c>
      <c r="K8833">
        <v>300</v>
      </c>
      <c r="L8833">
        <v>787</v>
      </c>
      <c r="M8833" s="19">
        <v>61</v>
      </c>
    </row>
    <row r="8834" spans="1:13" hidden="1" x14ac:dyDescent="0.25">
      <c r="A8834" t="s">
        <v>2645</v>
      </c>
      <c r="B8834" t="s">
        <v>2644</v>
      </c>
      <c r="C8834" t="s">
        <v>2643</v>
      </c>
      <c r="D8834">
        <v>15780.23</v>
      </c>
      <c r="E8834">
        <v>71</v>
      </c>
      <c r="F8834">
        <v>87184</v>
      </c>
      <c r="G8834">
        <v>30032437</v>
      </c>
      <c r="H8834" t="s">
        <v>3284</v>
      </c>
      <c r="I8834" s="9">
        <v>43785.279861111114</v>
      </c>
      <c r="J8834" s="8" t="s">
        <v>2737</v>
      </c>
      <c r="K8834">
        <v>300</v>
      </c>
      <c r="L8834">
        <v>787</v>
      </c>
      <c r="M8834" s="19">
        <v>75</v>
      </c>
    </row>
    <row r="8835" spans="1:13" hidden="1" x14ac:dyDescent="0.25">
      <c r="A8835" t="s">
        <v>2645</v>
      </c>
      <c r="B8835" t="s">
        <v>2644</v>
      </c>
      <c r="C8835" t="s">
        <v>2643</v>
      </c>
      <c r="D8835">
        <v>15780.23</v>
      </c>
      <c r="E8835">
        <v>0</v>
      </c>
      <c r="F8835" t="s">
        <v>2737</v>
      </c>
      <c r="G8835">
        <v>31200000</v>
      </c>
      <c r="H8835" t="s">
        <v>2749</v>
      </c>
      <c r="I8835" s="9">
        <v>43785.279861111114</v>
      </c>
      <c r="J8835" s="8" t="s">
        <v>2737</v>
      </c>
      <c r="K8835">
        <v>312</v>
      </c>
      <c r="L8835">
        <v>787</v>
      </c>
      <c r="M8835" s="19">
        <v>0</v>
      </c>
    </row>
    <row r="8836" spans="1:13" hidden="1" x14ac:dyDescent="0.25">
      <c r="A8836" t="s">
        <v>2645</v>
      </c>
      <c r="B8836" t="s">
        <v>2644</v>
      </c>
      <c r="C8836" t="s">
        <v>2643</v>
      </c>
      <c r="D8836">
        <v>15780.23</v>
      </c>
      <c r="E8836">
        <v>15</v>
      </c>
      <c r="F8836">
        <v>32107</v>
      </c>
      <c r="G8836">
        <v>30032107</v>
      </c>
      <c r="H8836" t="s">
        <v>2779</v>
      </c>
      <c r="I8836" s="9">
        <v>43785.279861111114</v>
      </c>
      <c r="J8836" s="8" t="s">
        <v>2737</v>
      </c>
      <c r="K8836">
        <v>300</v>
      </c>
      <c r="L8836">
        <v>787</v>
      </c>
      <c r="M8836" s="19">
        <v>16</v>
      </c>
    </row>
    <row r="8837" spans="1:13" hidden="1" x14ac:dyDescent="0.25">
      <c r="A8837" t="s">
        <v>2645</v>
      </c>
      <c r="B8837" t="s">
        <v>2644</v>
      </c>
      <c r="C8837" t="s">
        <v>2643</v>
      </c>
      <c r="D8837">
        <v>15780.23</v>
      </c>
      <c r="E8837">
        <v>26</v>
      </c>
      <c r="F8837">
        <v>86900</v>
      </c>
      <c r="G8837">
        <v>30032030</v>
      </c>
      <c r="H8837" t="s">
        <v>2829</v>
      </c>
      <c r="I8837" s="9">
        <v>43785.279861111114</v>
      </c>
      <c r="J8837" s="8" t="s">
        <v>2737</v>
      </c>
      <c r="K8837">
        <v>300</v>
      </c>
      <c r="L8837">
        <v>787</v>
      </c>
      <c r="M8837" s="19">
        <v>28</v>
      </c>
    </row>
    <row r="8838" spans="1:13" hidden="1" x14ac:dyDescent="0.25">
      <c r="A8838" t="s">
        <v>2645</v>
      </c>
      <c r="B8838" t="s">
        <v>2644</v>
      </c>
      <c r="C8838" t="s">
        <v>2643</v>
      </c>
      <c r="D8838">
        <v>15780.23</v>
      </c>
      <c r="E8838">
        <v>45</v>
      </c>
      <c r="F8838">
        <v>86850</v>
      </c>
      <c r="G8838">
        <v>30032038</v>
      </c>
      <c r="H8838" t="s">
        <v>2830</v>
      </c>
      <c r="I8838" s="9">
        <v>43785.279861111114</v>
      </c>
      <c r="J8838" s="8" t="s">
        <v>2737</v>
      </c>
      <c r="K8838">
        <v>300</v>
      </c>
      <c r="L8838">
        <v>787</v>
      </c>
      <c r="M8838" s="19">
        <v>48</v>
      </c>
    </row>
    <row r="8839" spans="1:13" hidden="1" x14ac:dyDescent="0.25">
      <c r="A8839" t="s">
        <v>2645</v>
      </c>
      <c r="B8839" t="s">
        <v>2644</v>
      </c>
      <c r="C8839" t="s">
        <v>2643</v>
      </c>
      <c r="D8839">
        <v>15780.23</v>
      </c>
      <c r="E8839">
        <v>138</v>
      </c>
      <c r="F8839">
        <v>88307</v>
      </c>
      <c r="G8839">
        <v>31200005</v>
      </c>
      <c r="H8839" t="s">
        <v>3152</v>
      </c>
      <c r="I8839" s="9">
        <v>43785.279861111114</v>
      </c>
      <c r="J8839" s="8" t="s">
        <v>2737</v>
      </c>
      <c r="K8839">
        <v>312</v>
      </c>
      <c r="L8839">
        <v>787</v>
      </c>
      <c r="M8839" s="19">
        <v>145</v>
      </c>
    </row>
    <row r="8840" spans="1:13" hidden="1" x14ac:dyDescent="0.25">
      <c r="A8840" t="s">
        <v>2645</v>
      </c>
      <c r="B8840" t="s">
        <v>2644</v>
      </c>
      <c r="C8840" t="s">
        <v>2643</v>
      </c>
      <c r="D8840">
        <v>15780.23</v>
      </c>
      <c r="E8840">
        <v>15</v>
      </c>
      <c r="F8840">
        <v>32107</v>
      </c>
      <c r="G8840">
        <v>30032107</v>
      </c>
      <c r="H8840" t="s">
        <v>2779</v>
      </c>
      <c r="I8840" s="9">
        <v>43785.279861111114</v>
      </c>
      <c r="J8840" s="8" t="s">
        <v>2737</v>
      </c>
      <c r="K8840">
        <v>300</v>
      </c>
      <c r="L8840">
        <v>787</v>
      </c>
      <c r="M8840" s="19">
        <v>16</v>
      </c>
    </row>
    <row r="8841" spans="1:13" hidden="1" x14ac:dyDescent="0.25">
      <c r="A8841" t="s">
        <v>2645</v>
      </c>
      <c r="B8841" t="s">
        <v>2644</v>
      </c>
      <c r="C8841" t="s">
        <v>2643</v>
      </c>
      <c r="D8841">
        <v>15780.23</v>
      </c>
      <c r="E8841">
        <v>0</v>
      </c>
      <c r="F8841" t="s">
        <v>2737</v>
      </c>
      <c r="G8841">
        <v>31200000</v>
      </c>
      <c r="H8841" t="s">
        <v>2749</v>
      </c>
      <c r="I8841" s="9">
        <v>43785.279861111114</v>
      </c>
      <c r="J8841" s="8" t="s">
        <v>2737</v>
      </c>
      <c r="K8841">
        <v>312</v>
      </c>
      <c r="L8841">
        <v>787</v>
      </c>
      <c r="M8841" s="19">
        <v>0</v>
      </c>
    </row>
    <row r="8842" spans="1:13" hidden="1" x14ac:dyDescent="0.25">
      <c r="A8842" t="s">
        <v>2645</v>
      </c>
      <c r="B8842" t="s">
        <v>2644</v>
      </c>
      <c r="C8842" t="s">
        <v>2643</v>
      </c>
      <c r="D8842">
        <v>15780.23</v>
      </c>
      <c r="E8842">
        <v>5.46</v>
      </c>
      <c r="F8842" t="s">
        <v>2737</v>
      </c>
      <c r="G8842">
        <v>27069165</v>
      </c>
      <c r="H8842" t="s">
        <v>2806</v>
      </c>
      <c r="I8842" s="9">
        <v>43785.279861111114</v>
      </c>
      <c r="J8842" s="8" t="s">
        <v>2737</v>
      </c>
      <c r="K8842">
        <v>270</v>
      </c>
      <c r="L8842">
        <v>787</v>
      </c>
    </row>
    <row r="8843" spans="1:13" hidden="1" x14ac:dyDescent="0.25">
      <c r="A8843" t="s">
        <v>2645</v>
      </c>
      <c r="B8843" t="s">
        <v>2644</v>
      </c>
      <c r="C8843" t="s">
        <v>2643</v>
      </c>
      <c r="D8843">
        <v>15780.23</v>
      </c>
      <c r="E8843">
        <v>10.36</v>
      </c>
      <c r="F8843" t="s">
        <v>3157</v>
      </c>
      <c r="G8843">
        <v>27038233</v>
      </c>
      <c r="H8843" t="s">
        <v>3158</v>
      </c>
      <c r="I8843" s="9">
        <v>43785.279861111114</v>
      </c>
      <c r="J8843" s="8" t="s">
        <v>2737</v>
      </c>
      <c r="K8843">
        <v>270</v>
      </c>
      <c r="L8843">
        <v>787</v>
      </c>
    </row>
    <row r="8844" spans="1:13" hidden="1" x14ac:dyDescent="0.25">
      <c r="A8844" t="s">
        <v>2645</v>
      </c>
      <c r="B8844" t="s">
        <v>2644</v>
      </c>
      <c r="C8844" t="s">
        <v>2643</v>
      </c>
      <c r="D8844">
        <v>15780.23</v>
      </c>
      <c r="E8844">
        <v>10.36</v>
      </c>
      <c r="F8844" t="s">
        <v>3157</v>
      </c>
      <c r="G8844">
        <v>27038233</v>
      </c>
      <c r="H8844" t="s">
        <v>3158</v>
      </c>
      <c r="I8844" s="9">
        <v>43785.279861111114</v>
      </c>
      <c r="J8844" s="8" t="s">
        <v>2737</v>
      </c>
      <c r="K8844">
        <v>270</v>
      </c>
      <c r="L8844">
        <v>787</v>
      </c>
    </row>
    <row r="8845" spans="1:13" hidden="1" x14ac:dyDescent="0.25">
      <c r="A8845" t="s">
        <v>2645</v>
      </c>
      <c r="B8845" t="s">
        <v>2644</v>
      </c>
      <c r="C8845" t="s">
        <v>2643</v>
      </c>
      <c r="D8845">
        <v>15780.23</v>
      </c>
      <c r="E8845">
        <v>11.59</v>
      </c>
      <c r="F8845" t="s">
        <v>2737</v>
      </c>
      <c r="G8845">
        <v>27069212</v>
      </c>
      <c r="H8845" t="s">
        <v>2754</v>
      </c>
      <c r="I8845" s="9">
        <v>43785.279861111114</v>
      </c>
      <c r="J8845" s="8" t="s">
        <v>2737</v>
      </c>
      <c r="K8845">
        <v>270</v>
      </c>
      <c r="L8845">
        <v>787</v>
      </c>
    </row>
    <row r="8846" spans="1:13" hidden="1" x14ac:dyDescent="0.25">
      <c r="A8846" t="s">
        <v>2645</v>
      </c>
      <c r="B8846" t="s">
        <v>2644</v>
      </c>
      <c r="C8846" t="s">
        <v>2643</v>
      </c>
      <c r="D8846">
        <v>15780.23</v>
      </c>
      <c r="E8846">
        <v>7.35</v>
      </c>
      <c r="F8846" t="s">
        <v>2737</v>
      </c>
      <c r="G8846">
        <v>27013392</v>
      </c>
      <c r="H8846" t="s">
        <v>2755</v>
      </c>
      <c r="I8846" s="9">
        <v>43785.279861111114</v>
      </c>
      <c r="J8846" s="8" t="s">
        <v>2737</v>
      </c>
      <c r="K8846">
        <v>270</v>
      </c>
      <c r="L8846">
        <v>787</v>
      </c>
    </row>
    <row r="8847" spans="1:13" hidden="1" x14ac:dyDescent="0.25">
      <c r="A8847" t="s">
        <v>2645</v>
      </c>
      <c r="B8847" t="s">
        <v>2644</v>
      </c>
      <c r="C8847" t="s">
        <v>2643</v>
      </c>
      <c r="D8847">
        <v>15780.23</v>
      </c>
      <c r="E8847">
        <v>7.35</v>
      </c>
      <c r="F8847" t="s">
        <v>2737</v>
      </c>
      <c r="G8847">
        <v>27013393</v>
      </c>
      <c r="H8847" t="s">
        <v>2834</v>
      </c>
      <c r="I8847" s="9">
        <v>43785.279861111114</v>
      </c>
      <c r="J8847" s="8" t="s">
        <v>2737</v>
      </c>
      <c r="K8847">
        <v>270</v>
      </c>
      <c r="L8847">
        <v>787</v>
      </c>
    </row>
    <row r="8848" spans="1:13" hidden="1" x14ac:dyDescent="0.25">
      <c r="A8848" t="s">
        <v>2645</v>
      </c>
      <c r="B8848" t="s">
        <v>2644</v>
      </c>
      <c r="C8848" t="s">
        <v>2643</v>
      </c>
      <c r="D8848">
        <v>15780.23</v>
      </c>
      <c r="E8848">
        <v>7.35</v>
      </c>
      <c r="F8848" t="s">
        <v>2737</v>
      </c>
      <c r="G8848">
        <v>27013392</v>
      </c>
      <c r="H8848" t="s">
        <v>2755</v>
      </c>
      <c r="I8848" s="9">
        <v>43785.279861111114</v>
      </c>
      <c r="J8848" s="8" t="s">
        <v>2737</v>
      </c>
      <c r="K8848">
        <v>270</v>
      </c>
      <c r="L8848">
        <v>787</v>
      </c>
    </row>
    <row r="8849" spans="1:13" hidden="1" x14ac:dyDescent="0.25">
      <c r="A8849" t="s">
        <v>2645</v>
      </c>
      <c r="B8849" t="s">
        <v>2644</v>
      </c>
      <c r="C8849" t="s">
        <v>2643</v>
      </c>
      <c r="D8849">
        <v>15780.23</v>
      </c>
      <c r="E8849">
        <v>7.35</v>
      </c>
      <c r="F8849" t="s">
        <v>2737</v>
      </c>
      <c r="G8849">
        <v>27013392</v>
      </c>
      <c r="H8849" t="s">
        <v>2755</v>
      </c>
      <c r="I8849" s="9">
        <v>43785.279861111114</v>
      </c>
      <c r="J8849" s="8" t="s">
        <v>2737</v>
      </c>
      <c r="K8849">
        <v>270</v>
      </c>
      <c r="L8849">
        <v>787</v>
      </c>
    </row>
    <row r="8850" spans="1:13" hidden="1" x14ac:dyDescent="0.25">
      <c r="A8850" t="s">
        <v>2645</v>
      </c>
      <c r="B8850" t="s">
        <v>2644</v>
      </c>
      <c r="C8850" t="s">
        <v>2643</v>
      </c>
      <c r="D8850">
        <v>15780.23</v>
      </c>
      <c r="E8850">
        <v>21.19</v>
      </c>
      <c r="F8850" t="s">
        <v>2737</v>
      </c>
      <c r="G8850">
        <v>27013399</v>
      </c>
      <c r="H8850" t="s">
        <v>2739</v>
      </c>
      <c r="I8850" s="9">
        <v>43785.279861111114</v>
      </c>
      <c r="J8850" s="8" t="s">
        <v>2737</v>
      </c>
      <c r="K8850">
        <v>270</v>
      </c>
      <c r="L8850">
        <v>787</v>
      </c>
    </row>
    <row r="8851" spans="1:13" hidden="1" x14ac:dyDescent="0.25">
      <c r="A8851" t="s">
        <v>2645</v>
      </c>
      <c r="B8851" t="s">
        <v>2644</v>
      </c>
      <c r="C8851" t="s">
        <v>2643</v>
      </c>
      <c r="D8851">
        <v>15780.23</v>
      </c>
      <c r="E8851">
        <v>30</v>
      </c>
      <c r="F8851">
        <v>81001</v>
      </c>
      <c r="G8851">
        <v>30032001</v>
      </c>
      <c r="H8851" t="s">
        <v>2886</v>
      </c>
      <c r="I8851" s="9">
        <v>43785.279861111114</v>
      </c>
      <c r="J8851" s="8" t="s">
        <v>2737</v>
      </c>
      <c r="K8851">
        <v>300</v>
      </c>
      <c r="L8851">
        <v>787</v>
      </c>
      <c r="M8851" s="19">
        <v>32</v>
      </c>
    </row>
    <row r="8852" spans="1:13" hidden="1" x14ac:dyDescent="0.25">
      <c r="A8852" t="s">
        <v>2645</v>
      </c>
      <c r="B8852" t="s">
        <v>2644</v>
      </c>
      <c r="C8852" t="s">
        <v>2643</v>
      </c>
      <c r="D8852">
        <v>15780.23</v>
      </c>
      <c r="E8852">
        <v>1200</v>
      </c>
      <c r="F8852">
        <v>50499</v>
      </c>
      <c r="G8852">
        <v>11250499</v>
      </c>
      <c r="H8852" t="s">
        <v>2807</v>
      </c>
      <c r="I8852" s="9">
        <v>43785.279861111114</v>
      </c>
      <c r="J8852" s="8" t="s">
        <v>2737</v>
      </c>
      <c r="K8852">
        <v>112</v>
      </c>
      <c r="L8852">
        <v>787</v>
      </c>
      <c r="M8852" s="19">
        <v>1255</v>
      </c>
    </row>
    <row r="8853" spans="1:13" hidden="1" x14ac:dyDescent="0.25">
      <c r="A8853" t="s">
        <v>2645</v>
      </c>
      <c r="B8853" t="s">
        <v>2644</v>
      </c>
      <c r="C8853" t="s">
        <v>2643</v>
      </c>
      <c r="D8853">
        <v>15780.23</v>
      </c>
      <c r="E8853">
        <v>7.35</v>
      </c>
      <c r="F8853" t="s">
        <v>2737</v>
      </c>
      <c r="G8853">
        <v>27269162</v>
      </c>
      <c r="H8853" t="s">
        <v>3139</v>
      </c>
      <c r="I8853" s="9">
        <v>43785.279861111114</v>
      </c>
      <c r="J8853" s="8" t="s">
        <v>2737</v>
      </c>
      <c r="K8853">
        <v>272</v>
      </c>
      <c r="L8853">
        <v>787</v>
      </c>
    </row>
    <row r="8854" spans="1:13" hidden="1" x14ac:dyDescent="0.25">
      <c r="A8854" t="s">
        <v>2645</v>
      </c>
      <c r="B8854" t="s">
        <v>2644</v>
      </c>
      <c r="C8854" t="s">
        <v>2643</v>
      </c>
      <c r="D8854">
        <v>15780.23</v>
      </c>
      <c r="E8854">
        <v>11.59</v>
      </c>
      <c r="F8854" t="s">
        <v>2737</v>
      </c>
      <c r="G8854">
        <v>27069212</v>
      </c>
      <c r="H8854" t="s">
        <v>2754</v>
      </c>
      <c r="I8854" s="9">
        <v>43785.279861111114</v>
      </c>
      <c r="J8854" s="8" t="s">
        <v>2737</v>
      </c>
      <c r="K8854">
        <v>270</v>
      </c>
      <c r="L8854">
        <v>787</v>
      </c>
    </row>
    <row r="8855" spans="1:13" hidden="1" x14ac:dyDescent="0.25">
      <c r="A8855" t="s">
        <v>2645</v>
      </c>
      <c r="B8855" t="s">
        <v>2644</v>
      </c>
      <c r="C8855" t="s">
        <v>2643</v>
      </c>
      <c r="D8855">
        <v>15780.23</v>
      </c>
      <c r="E8855">
        <v>11.92</v>
      </c>
      <c r="F8855" t="s">
        <v>2752</v>
      </c>
      <c r="G8855">
        <v>27038238</v>
      </c>
      <c r="H8855" t="s">
        <v>2753</v>
      </c>
      <c r="I8855" s="9">
        <v>43785.279861111114</v>
      </c>
      <c r="J8855" s="8" t="s">
        <v>2737</v>
      </c>
      <c r="K8855">
        <v>270</v>
      </c>
      <c r="L8855">
        <v>787</v>
      </c>
    </row>
    <row r="8856" spans="1:13" hidden="1" x14ac:dyDescent="0.25">
      <c r="A8856" t="s">
        <v>2645</v>
      </c>
      <c r="B8856" t="s">
        <v>2644</v>
      </c>
      <c r="C8856" t="s">
        <v>2643</v>
      </c>
      <c r="D8856">
        <v>15780.23</v>
      </c>
      <c r="E8856">
        <v>11.92</v>
      </c>
      <c r="F8856" t="s">
        <v>2752</v>
      </c>
      <c r="G8856">
        <v>27038238</v>
      </c>
      <c r="H8856" t="s">
        <v>2753</v>
      </c>
      <c r="I8856" s="9">
        <v>43785.279861111114</v>
      </c>
      <c r="J8856" s="8" t="s">
        <v>2737</v>
      </c>
      <c r="K8856">
        <v>270</v>
      </c>
      <c r="L8856">
        <v>787</v>
      </c>
    </row>
    <row r="8857" spans="1:13" hidden="1" x14ac:dyDescent="0.25">
      <c r="A8857" t="s">
        <v>2645</v>
      </c>
      <c r="B8857" t="s">
        <v>2644</v>
      </c>
      <c r="C8857" t="s">
        <v>2643</v>
      </c>
      <c r="D8857">
        <v>15780.23</v>
      </c>
      <c r="E8857">
        <v>10.53</v>
      </c>
      <c r="F8857" t="s">
        <v>2737</v>
      </c>
      <c r="G8857">
        <v>27013394</v>
      </c>
      <c r="H8857" t="s">
        <v>2789</v>
      </c>
      <c r="I8857" s="9">
        <v>43785.279861111114</v>
      </c>
      <c r="J8857" s="8" t="s">
        <v>2737</v>
      </c>
      <c r="K8857">
        <v>270</v>
      </c>
      <c r="L8857">
        <v>787</v>
      </c>
    </row>
    <row r="8858" spans="1:13" hidden="1" x14ac:dyDescent="0.25">
      <c r="A8858" t="s">
        <v>2645</v>
      </c>
      <c r="B8858" t="s">
        <v>2644</v>
      </c>
      <c r="C8858" t="s">
        <v>2643</v>
      </c>
      <c r="D8858">
        <v>15780.23</v>
      </c>
      <c r="E8858">
        <v>8.57</v>
      </c>
      <c r="F8858" t="s">
        <v>2737</v>
      </c>
      <c r="G8858">
        <v>27069276</v>
      </c>
      <c r="H8858" t="s">
        <v>2813</v>
      </c>
      <c r="I8858" s="9">
        <v>43785.279861111114</v>
      </c>
      <c r="J8858" s="8" t="s">
        <v>2737</v>
      </c>
      <c r="K8858">
        <v>270</v>
      </c>
      <c r="L8858">
        <v>787</v>
      </c>
    </row>
    <row r="8859" spans="1:13" hidden="1" x14ac:dyDescent="0.25">
      <c r="A8859" t="s">
        <v>2645</v>
      </c>
      <c r="B8859" t="s">
        <v>2644</v>
      </c>
      <c r="C8859" t="s">
        <v>2643</v>
      </c>
      <c r="D8859">
        <v>15780.23</v>
      </c>
      <c r="E8859">
        <v>67.84</v>
      </c>
      <c r="F8859" t="s">
        <v>2737</v>
      </c>
      <c r="G8859">
        <v>27069296</v>
      </c>
      <c r="H8859" t="s">
        <v>2833</v>
      </c>
      <c r="I8859" s="9">
        <v>43785.279861111114</v>
      </c>
      <c r="J8859" s="8" t="s">
        <v>2737</v>
      </c>
      <c r="K8859">
        <v>270</v>
      </c>
      <c r="L8859">
        <v>787</v>
      </c>
    </row>
    <row r="8860" spans="1:13" hidden="1" x14ac:dyDescent="0.25">
      <c r="A8860" t="s">
        <v>2645</v>
      </c>
      <c r="B8860" t="s">
        <v>2644</v>
      </c>
      <c r="C8860" t="s">
        <v>2643</v>
      </c>
      <c r="D8860">
        <v>15780.23</v>
      </c>
      <c r="E8860">
        <v>30.05</v>
      </c>
      <c r="F8860" t="s">
        <v>2737</v>
      </c>
      <c r="G8860">
        <v>27069167</v>
      </c>
      <c r="H8860" t="s">
        <v>2790</v>
      </c>
      <c r="I8860" s="9">
        <v>43785.279861111114</v>
      </c>
      <c r="J8860" s="8" t="s">
        <v>2737</v>
      </c>
      <c r="K8860">
        <v>270</v>
      </c>
      <c r="L8860">
        <v>787</v>
      </c>
    </row>
    <row r="8861" spans="1:13" hidden="1" x14ac:dyDescent="0.25">
      <c r="A8861" t="s">
        <v>2645</v>
      </c>
      <c r="B8861" t="s">
        <v>2644</v>
      </c>
      <c r="C8861" t="s">
        <v>2643</v>
      </c>
      <c r="D8861">
        <v>15780.23</v>
      </c>
      <c r="E8861">
        <v>247</v>
      </c>
      <c r="F8861">
        <v>80100</v>
      </c>
      <c r="G8861">
        <v>30032401</v>
      </c>
      <c r="H8861" t="s">
        <v>2831</v>
      </c>
      <c r="I8861" s="9">
        <v>43785.279861111114</v>
      </c>
      <c r="J8861" s="8" t="s">
        <v>2737</v>
      </c>
      <c r="K8861">
        <v>300</v>
      </c>
      <c r="L8861">
        <v>787</v>
      </c>
      <c r="M8861" s="19">
        <v>259</v>
      </c>
    </row>
    <row r="8862" spans="1:13" hidden="1" x14ac:dyDescent="0.25">
      <c r="A8862" t="s">
        <v>2645</v>
      </c>
      <c r="B8862" t="s">
        <v>2644</v>
      </c>
      <c r="C8862" t="s">
        <v>2643</v>
      </c>
      <c r="D8862">
        <v>15780.23</v>
      </c>
      <c r="E8862">
        <v>7.35</v>
      </c>
      <c r="F8862" t="s">
        <v>2737</v>
      </c>
      <c r="G8862">
        <v>27013392</v>
      </c>
      <c r="H8862" t="s">
        <v>2755</v>
      </c>
      <c r="I8862" s="9">
        <v>43785.279861111114</v>
      </c>
      <c r="J8862" s="8" t="s">
        <v>2737</v>
      </c>
      <c r="K8862">
        <v>270</v>
      </c>
      <c r="L8862">
        <v>787</v>
      </c>
    </row>
    <row r="8863" spans="1:13" hidden="1" x14ac:dyDescent="0.25">
      <c r="A8863" t="s">
        <v>2645</v>
      </c>
      <c r="B8863" t="s">
        <v>2644</v>
      </c>
      <c r="C8863" t="s">
        <v>2643</v>
      </c>
      <c r="D8863">
        <v>15780.23</v>
      </c>
      <c r="E8863">
        <v>7.35</v>
      </c>
      <c r="F8863" t="s">
        <v>2737</v>
      </c>
      <c r="G8863">
        <v>27013392</v>
      </c>
      <c r="H8863" t="s">
        <v>2755</v>
      </c>
      <c r="I8863" s="9">
        <v>43785.279861111114</v>
      </c>
      <c r="J8863" s="8" t="s">
        <v>2737</v>
      </c>
      <c r="K8863">
        <v>270</v>
      </c>
      <c r="L8863">
        <v>787</v>
      </c>
    </row>
    <row r="8864" spans="1:13" hidden="1" x14ac:dyDescent="0.25">
      <c r="A8864" t="s">
        <v>2645</v>
      </c>
      <c r="B8864" t="s">
        <v>2644</v>
      </c>
      <c r="C8864" t="s">
        <v>2643</v>
      </c>
      <c r="D8864">
        <v>15780.23</v>
      </c>
      <c r="E8864">
        <v>11.59</v>
      </c>
      <c r="F8864" t="s">
        <v>2737</v>
      </c>
      <c r="G8864">
        <v>27069212</v>
      </c>
      <c r="H8864" t="s">
        <v>2754</v>
      </c>
      <c r="I8864" s="9">
        <v>43785.279861111114</v>
      </c>
      <c r="J8864" s="8" t="s">
        <v>2737</v>
      </c>
      <c r="K8864">
        <v>270</v>
      </c>
      <c r="L8864">
        <v>787</v>
      </c>
    </row>
    <row r="8865" spans="1:13" hidden="1" x14ac:dyDescent="0.25">
      <c r="A8865" t="s">
        <v>2645</v>
      </c>
      <c r="B8865" t="s">
        <v>2644</v>
      </c>
      <c r="C8865" t="s">
        <v>2643</v>
      </c>
      <c r="D8865">
        <v>15780.23</v>
      </c>
      <c r="E8865">
        <v>7.35</v>
      </c>
      <c r="F8865" t="s">
        <v>2737</v>
      </c>
      <c r="G8865">
        <v>27013392</v>
      </c>
      <c r="H8865" t="s">
        <v>2755</v>
      </c>
      <c r="I8865" s="9">
        <v>43785.279861111114</v>
      </c>
      <c r="J8865" s="8" t="s">
        <v>2737</v>
      </c>
      <c r="K8865">
        <v>270</v>
      </c>
      <c r="L8865">
        <v>787</v>
      </c>
    </row>
    <row r="8866" spans="1:13" hidden="1" x14ac:dyDescent="0.25">
      <c r="A8866" t="s">
        <v>2645</v>
      </c>
      <c r="B8866" t="s">
        <v>2644</v>
      </c>
      <c r="C8866" t="s">
        <v>2643</v>
      </c>
      <c r="D8866">
        <v>15780.23</v>
      </c>
      <c r="E8866">
        <v>11.59</v>
      </c>
      <c r="F8866" t="s">
        <v>2737</v>
      </c>
      <c r="G8866">
        <v>27069212</v>
      </c>
      <c r="H8866" t="s">
        <v>2754</v>
      </c>
      <c r="I8866" s="9">
        <v>43785.279861111114</v>
      </c>
      <c r="J8866" s="8" t="s">
        <v>2737</v>
      </c>
      <c r="K8866">
        <v>270</v>
      </c>
      <c r="L8866">
        <v>787</v>
      </c>
    </row>
    <row r="8867" spans="1:13" hidden="1" x14ac:dyDescent="0.25">
      <c r="A8867" t="s">
        <v>2645</v>
      </c>
      <c r="B8867" t="s">
        <v>2644</v>
      </c>
      <c r="C8867" t="s">
        <v>2643</v>
      </c>
      <c r="D8867">
        <v>15780.23</v>
      </c>
      <c r="E8867">
        <v>7.35</v>
      </c>
      <c r="F8867" t="s">
        <v>2737</v>
      </c>
      <c r="G8867">
        <v>27013391</v>
      </c>
      <c r="H8867" t="s">
        <v>2756</v>
      </c>
      <c r="I8867" s="9">
        <v>43785.279861111114</v>
      </c>
      <c r="J8867" s="8" t="s">
        <v>2737</v>
      </c>
      <c r="K8867">
        <v>270</v>
      </c>
      <c r="L8867">
        <v>787</v>
      </c>
    </row>
    <row r="8868" spans="1:13" hidden="1" x14ac:dyDescent="0.25">
      <c r="A8868" t="s">
        <v>2645</v>
      </c>
      <c r="B8868" t="s">
        <v>2644</v>
      </c>
      <c r="C8868" t="s">
        <v>2643</v>
      </c>
      <c r="D8868">
        <v>15780.23</v>
      </c>
      <c r="E8868">
        <v>7.35</v>
      </c>
      <c r="F8868" t="s">
        <v>2737</v>
      </c>
      <c r="G8868">
        <v>27013391</v>
      </c>
      <c r="H8868" t="s">
        <v>2756</v>
      </c>
      <c r="I8868" s="9">
        <v>43785.279861111114</v>
      </c>
      <c r="J8868" s="8" t="s">
        <v>2737</v>
      </c>
      <c r="K8868">
        <v>270</v>
      </c>
      <c r="L8868">
        <v>787</v>
      </c>
    </row>
    <row r="8869" spans="1:13" hidden="1" x14ac:dyDescent="0.25">
      <c r="A8869" t="s">
        <v>2645</v>
      </c>
      <c r="B8869" t="s">
        <v>2644</v>
      </c>
      <c r="C8869" t="s">
        <v>2643</v>
      </c>
      <c r="D8869">
        <v>15780.23</v>
      </c>
      <c r="E8869">
        <v>-7.35</v>
      </c>
      <c r="F8869" t="s">
        <v>2737</v>
      </c>
      <c r="G8869">
        <v>27013392</v>
      </c>
      <c r="H8869" t="s">
        <v>2755</v>
      </c>
      <c r="I8869" s="9">
        <v>43785.279861111114</v>
      </c>
      <c r="J8869" s="8" t="s">
        <v>2737</v>
      </c>
      <c r="K8869">
        <v>270</v>
      </c>
      <c r="L8869">
        <v>787</v>
      </c>
    </row>
    <row r="8870" spans="1:13" hidden="1" x14ac:dyDescent="0.25">
      <c r="A8870" t="s">
        <v>2645</v>
      </c>
      <c r="B8870" t="s">
        <v>2644</v>
      </c>
      <c r="C8870" t="s">
        <v>2643</v>
      </c>
      <c r="D8870">
        <v>15780.23</v>
      </c>
      <c r="E8870">
        <v>-7.35</v>
      </c>
      <c r="F8870" t="s">
        <v>2737</v>
      </c>
      <c r="G8870">
        <v>27013392</v>
      </c>
      <c r="H8870" t="s">
        <v>2755</v>
      </c>
      <c r="I8870" s="9">
        <v>43785.279861111114</v>
      </c>
      <c r="J8870" s="8" t="s">
        <v>2737</v>
      </c>
      <c r="K8870">
        <v>270</v>
      </c>
      <c r="L8870">
        <v>787</v>
      </c>
    </row>
    <row r="8871" spans="1:13" hidden="1" x14ac:dyDescent="0.25">
      <c r="A8871" t="s">
        <v>2645</v>
      </c>
      <c r="B8871" t="s">
        <v>2644</v>
      </c>
      <c r="C8871" t="s">
        <v>2643</v>
      </c>
      <c r="D8871">
        <v>15780.23</v>
      </c>
      <c r="E8871">
        <v>8.3800000000000008</v>
      </c>
      <c r="F8871" t="s">
        <v>2737</v>
      </c>
      <c r="G8871">
        <v>25815119</v>
      </c>
      <c r="H8871" t="s">
        <v>3261</v>
      </c>
      <c r="I8871" s="9">
        <v>43785.279861111114</v>
      </c>
      <c r="J8871" s="8" t="s">
        <v>2737</v>
      </c>
      <c r="K8871">
        <v>258</v>
      </c>
      <c r="L8871">
        <v>787</v>
      </c>
    </row>
    <row r="8872" spans="1:13" hidden="1" x14ac:dyDescent="0.25">
      <c r="A8872" t="s">
        <v>2645</v>
      </c>
      <c r="B8872" t="s">
        <v>2644</v>
      </c>
      <c r="C8872" t="s">
        <v>2643</v>
      </c>
      <c r="D8872">
        <v>15780.23</v>
      </c>
      <c r="E8872">
        <v>5</v>
      </c>
      <c r="F8872">
        <v>81015</v>
      </c>
      <c r="G8872">
        <v>30032123</v>
      </c>
      <c r="H8872" t="s">
        <v>3074</v>
      </c>
      <c r="I8872" s="9">
        <v>43785.279861111114</v>
      </c>
      <c r="J8872" s="8" t="s">
        <v>2737</v>
      </c>
      <c r="K8872">
        <v>300</v>
      </c>
      <c r="L8872">
        <v>787</v>
      </c>
      <c r="M8872" s="19">
        <v>6</v>
      </c>
    </row>
    <row r="8873" spans="1:13" hidden="1" x14ac:dyDescent="0.25">
      <c r="A8873" t="s">
        <v>2645</v>
      </c>
      <c r="B8873" t="s">
        <v>2644</v>
      </c>
      <c r="C8873" t="s">
        <v>2643</v>
      </c>
      <c r="D8873">
        <v>15780.23</v>
      </c>
      <c r="E8873">
        <v>10.53</v>
      </c>
      <c r="F8873" t="s">
        <v>2737</v>
      </c>
      <c r="G8873">
        <v>27013394</v>
      </c>
      <c r="H8873" t="s">
        <v>2789</v>
      </c>
      <c r="I8873" s="9">
        <v>43785.279861111114</v>
      </c>
      <c r="J8873" s="8" t="s">
        <v>2737</v>
      </c>
      <c r="K8873">
        <v>270</v>
      </c>
      <c r="L8873">
        <v>787</v>
      </c>
    </row>
    <row r="8874" spans="1:13" hidden="1" x14ac:dyDescent="0.25">
      <c r="A8874" t="s">
        <v>2645</v>
      </c>
      <c r="B8874" t="s">
        <v>2644</v>
      </c>
      <c r="C8874" t="s">
        <v>2643</v>
      </c>
      <c r="D8874">
        <v>15780.23</v>
      </c>
      <c r="E8874">
        <v>8.83</v>
      </c>
      <c r="F8874" t="s">
        <v>2737</v>
      </c>
      <c r="G8874">
        <v>27217035</v>
      </c>
      <c r="H8874" t="s">
        <v>2947</v>
      </c>
      <c r="I8874" s="9">
        <v>43785.279861111114</v>
      </c>
      <c r="J8874" s="8" t="s">
        <v>2737</v>
      </c>
      <c r="K8874">
        <v>272</v>
      </c>
      <c r="L8874">
        <v>787</v>
      </c>
    </row>
    <row r="8875" spans="1:13" hidden="1" x14ac:dyDescent="0.25">
      <c r="A8875" t="s">
        <v>2645</v>
      </c>
      <c r="B8875" t="s">
        <v>2644</v>
      </c>
      <c r="C8875" t="s">
        <v>2643</v>
      </c>
      <c r="D8875">
        <v>15780.23</v>
      </c>
      <c r="E8875">
        <v>9.7100000000000009</v>
      </c>
      <c r="F8875" t="s">
        <v>2737</v>
      </c>
      <c r="G8875">
        <v>27069175</v>
      </c>
      <c r="H8875" t="s">
        <v>2948</v>
      </c>
      <c r="I8875" s="9">
        <v>43785.279861111114</v>
      </c>
      <c r="J8875" s="8" t="s">
        <v>2737</v>
      </c>
      <c r="K8875">
        <v>270</v>
      </c>
      <c r="L8875">
        <v>787</v>
      </c>
    </row>
    <row r="8876" spans="1:13" hidden="1" x14ac:dyDescent="0.25">
      <c r="A8876" t="s">
        <v>2645</v>
      </c>
      <c r="B8876" t="s">
        <v>2644</v>
      </c>
      <c r="C8876" t="s">
        <v>2643</v>
      </c>
      <c r="D8876">
        <v>15780.23</v>
      </c>
      <c r="E8876">
        <v>9.27</v>
      </c>
      <c r="F8876" t="s">
        <v>2737</v>
      </c>
      <c r="G8876">
        <v>27069286</v>
      </c>
      <c r="H8876" t="s">
        <v>2916</v>
      </c>
      <c r="I8876" s="9">
        <v>43785.279861111114</v>
      </c>
      <c r="J8876" s="8" t="s">
        <v>2737</v>
      </c>
      <c r="K8876">
        <v>270</v>
      </c>
      <c r="L8876">
        <v>787</v>
      </c>
    </row>
    <row r="8877" spans="1:13" hidden="1" x14ac:dyDescent="0.25">
      <c r="A8877" t="s">
        <v>2645</v>
      </c>
      <c r="B8877" t="s">
        <v>2644</v>
      </c>
      <c r="C8877" t="s">
        <v>2643</v>
      </c>
      <c r="D8877">
        <v>15780.23</v>
      </c>
      <c r="E8877">
        <v>45.98</v>
      </c>
      <c r="F8877" t="s">
        <v>2737</v>
      </c>
      <c r="G8877">
        <v>27280023</v>
      </c>
      <c r="H8877" t="s">
        <v>2949</v>
      </c>
      <c r="I8877" s="9">
        <v>43785.279861111114</v>
      </c>
      <c r="J8877" s="8" t="s">
        <v>2737</v>
      </c>
      <c r="K8877">
        <v>272</v>
      </c>
      <c r="L8877">
        <v>787</v>
      </c>
    </row>
    <row r="8878" spans="1:13" hidden="1" x14ac:dyDescent="0.25">
      <c r="A8878" t="s">
        <v>2645</v>
      </c>
      <c r="B8878" t="s">
        <v>2644</v>
      </c>
      <c r="C8878" t="s">
        <v>2643</v>
      </c>
      <c r="D8878">
        <v>15780.23</v>
      </c>
      <c r="E8878">
        <v>41.47</v>
      </c>
      <c r="F8878" t="s">
        <v>2737</v>
      </c>
      <c r="G8878">
        <v>27069272</v>
      </c>
      <c r="H8878" t="s">
        <v>2786</v>
      </c>
      <c r="I8878" s="9">
        <v>43785.279861111114</v>
      </c>
      <c r="J8878" s="8" t="s">
        <v>2737</v>
      </c>
      <c r="K8878">
        <v>270</v>
      </c>
      <c r="L8878">
        <v>787</v>
      </c>
    </row>
    <row r="8879" spans="1:13" hidden="1" x14ac:dyDescent="0.25">
      <c r="A8879" t="s">
        <v>2645</v>
      </c>
      <c r="B8879" t="s">
        <v>2644</v>
      </c>
      <c r="C8879" t="s">
        <v>2643</v>
      </c>
      <c r="D8879">
        <v>15780.23</v>
      </c>
      <c r="E8879">
        <v>11.1</v>
      </c>
      <c r="F8879" t="s">
        <v>2737</v>
      </c>
      <c r="G8879">
        <v>27069215</v>
      </c>
      <c r="H8879" t="s">
        <v>2792</v>
      </c>
      <c r="I8879" s="9">
        <v>43785.279861111114</v>
      </c>
      <c r="J8879" s="8" t="s">
        <v>2737</v>
      </c>
      <c r="K8879">
        <v>270</v>
      </c>
      <c r="L8879">
        <v>787</v>
      </c>
    </row>
    <row r="8880" spans="1:13" hidden="1" x14ac:dyDescent="0.25">
      <c r="A8880" t="s">
        <v>2645</v>
      </c>
      <c r="B8880" t="s">
        <v>2644</v>
      </c>
      <c r="C8880" t="s">
        <v>2643</v>
      </c>
      <c r="D8880">
        <v>15780.23</v>
      </c>
      <c r="E8880">
        <v>11.1</v>
      </c>
      <c r="F8880" t="s">
        <v>2737</v>
      </c>
      <c r="G8880">
        <v>27069215</v>
      </c>
      <c r="H8880" t="s">
        <v>2792</v>
      </c>
      <c r="I8880" s="9">
        <v>43785.279861111114</v>
      </c>
      <c r="J8880" s="8" t="s">
        <v>2737</v>
      </c>
      <c r="K8880">
        <v>270</v>
      </c>
      <c r="L8880">
        <v>787</v>
      </c>
    </row>
    <row r="8881" spans="1:13" hidden="1" x14ac:dyDescent="0.25">
      <c r="A8881" t="s">
        <v>2645</v>
      </c>
      <c r="B8881" t="s">
        <v>2644</v>
      </c>
      <c r="C8881" t="s">
        <v>2643</v>
      </c>
      <c r="D8881">
        <v>15780.23</v>
      </c>
      <c r="E8881">
        <v>109.35</v>
      </c>
      <c r="F8881" t="s">
        <v>2737</v>
      </c>
      <c r="G8881">
        <v>27210100</v>
      </c>
      <c r="H8881" t="s">
        <v>2750</v>
      </c>
      <c r="I8881" s="9">
        <v>43785.279861111114</v>
      </c>
      <c r="J8881" s="8" t="s">
        <v>2737</v>
      </c>
      <c r="K8881">
        <v>272</v>
      </c>
      <c r="L8881">
        <v>787</v>
      </c>
    </row>
    <row r="8882" spans="1:13" hidden="1" x14ac:dyDescent="0.25">
      <c r="A8882" t="s">
        <v>2645</v>
      </c>
      <c r="B8882" t="s">
        <v>2644</v>
      </c>
      <c r="C8882" t="s">
        <v>2643</v>
      </c>
      <c r="D8882">
        <v>15780.23</v>
      </c>
      <c r="E8882">
        <v>6.74</v>
      </c>
      <c r="F8882" t="s">
        <v>2737</v>
      </c>
      <c r="G8882">
        <v>27210100</v>
      </c>
      <c r="H8882" t="s">
        <v>2750</v>
      </c>
      <c r="I8882" s="9">
        <v>43785.279861111114</v>
      </c>
      <c r="J8882" s="8" t="s">
        <v>2737</v>
      </c>
      <c r="K8882">
        <v>272</v>
      </c>
      <c r="L8882">
        <v>787</v>
      </c>
    </row>
    <row r="8883" spans="1:13" hidden="1" x14ac:dyDescent="0.25">
      <c r="A8883" t="s">
        <v>2645</v>
      </c>
      <c r="B8883" t="s">
        <v>2644</v>
      </c>
      <c r="C8883" t="s">
        <v>2643</v>
      </c>
      <c r="D8883">
        <v>15780.23</v>
      </c>
      <c r="E8883">
        <v>43</v>
      </c>
      <c r="F8883">
        <v>87086</v>
      </c>
      <c r="G8883">
        <v>30032120</v>
      </c>
      <c r="H8883" t="s">
        <v>3077</v>
      </c>
      <c r="I8883" s="9">
        <v>43785.279861111114</v>
      </c>
      <c r="J8883" s="8" t="s">
        <v>2737</v>
      </c>
      <c r="K8883">
        <v>300</v>
      </c>
      <c r="L8883">
        <v>787</v>
      </c>
      <c r="M8883" s="19">
        <v>45</v>
      </c>
    </row>
    <row r="8884" spans="1:13" hidden="1" x14ac:dyDescent="0.25">
      <c r="A8884" t="s">
        <v>2645</v>
      </c>
      <c r="B8884" t="s">
        <v>2644</v>
      </c>
      <c r="C8884" t="s">
        <v>2643</v>
      </c>
      <c r="D8884">
        <v>15780.23</v>
      </c>
      <c r="E8884">
        <v>6.74</v>
      </c>
      <c r="F8884" t="s">
        <v>2737</v>
      </c>
      <c r="G8884">
        <v>27210100</v>
      </c>
      <c r="H8884" t="s">
        <v>2750</v>
      </c>
      <c r="I8884" s="9">
        <v>43785.279861111114</v>
      </c>
      <c r="J8884" s="8" t="s">
        <v>2737</v>
      </c>
      <c r="K8884">
        <v>272</v>
      </c>
      <c r="L8884">
        <v>787</v>
      </c>
    </row>
    <row r="8885" spans="1:13" hidden="1" x14ac:dyDescent="0.25">
      <c r="A8885" t="s">
        <v>2645</v>
      </c>
      <c r="B8885" t="s">
        <v>2644</v>
      </c>
      <c r="C8885" t="s">
        <v>2643</v>
      </c>
      <c r="D8885">
        <v>15780.23</v>
      </c>
      <c r="E8885">
        <v>6.64</v>
      </c>
      <c r="F8885" t="s">
        <v>2737</v>
      </c>
      <c r="G8885">
        <v>27210100</v>
      </c>
      <c r="H8885" t="s">
        <v>2750</v>
      </c>
      <c r="I8885" s="9">
        <v>43785.279861111114</v>
      </c>
      <c r="J8885" s="8" t="s">
        <v>2737</v>
      </c>
      <c r="K8885">
        <v>272</v>
      </c>
      <c r="L8885">
        <v>787</v>
      </c>
    </row>
    <row r="8886" spans="1:13" hidden="1" x14ac:dyDescent="0.25">
      <c r="A8886" t="s">
        <v>2645</v>
      </c>
      <c r="B8886" t="s">
        <v>2644</v>
      </c>
      <c r="C8886" t="s">
        <v>2643</v>
      </c>
      <c r="D8886">
        <v>15780.23</v>
      </c>
      <c r="E8886">
        <v>7.49</v>
      </c>
      <c r="F8886" t="s">
        <v>2737</v>
      </c>
      <c r="G8886">
        <v>27210100</v>
      </c>
      <c r="H8886" t="s">
        <v>2750</v>
      </c>
      <c r="I8886" s="9">
        <v>43785.279861111114</v>
      </c>
      <c r="J8886" s="8" t="s">
        <v>2737</v>
      </c>
      <c r="K8886">
        <v>272</v>
      </c>
      <c r="L8886">
        <v>787</v>
      </c>
    </row>
    <row r="8887" spans="1:13" hidden="1" x14ac:dyDescent="0.25">
      <c r="A8887" t="s">
        <v>2645</v>
      </c>
      <c r="B8887" t="s">
        <v>2644</v>
      </c>
      <c r="C8887" t="s">
        <v>2643</v>
      </c>
      <c r="D8887">
        <v>15780.23</v>
      </c>
      <c r="E8887">
        <v>27.92</v>
      </c>
      <c r="F8887">
        <v>13221</v>
      </c>
      <c r="G8887">
        <v>27013221</v>
      </c>
      <c r="H8887" t="s">
        <v>2836</v>
      </c>
      <c r="I8887" s="9">
        <v>43785.279861111114</v>
      </c>
      <c r="J8887" s="8" t="s">
        <v>2737</v>
      </c>
      <c r="K8887">
        <v>270</v>
      </c>
      <c r="L8887">
        <v>787</v>
      </c>
    </row>
    <row r="8888" spans="1:13" hidden="1" x14ac:dyDescent="0.25">
      <c r="A8888" t="s">
        <v>2645</v>
      </c>
      <c r="B8888" t="s">
        <v>2644</v>
      </c>
      <c r="C8888" t="s">
        <v>2643</v>
      </c>
      <c r="D8888">
        <v>15780.23</v>
      </c>
      <c r="E8888">
        <v>75.010000000000005</v>
      </c>
      <c r="F8888" t="s">
        <v>2737</v>
      </c>
      <c r="G8888">
        <v>27280009</v>
      </c>
      <c r="H8888" t="s">
        <v>2839</v>
      </c>
      <c r="I8888" s="9">
        <v>43785.279861111114</v>
      </c>
      <c r="J8888" s="8" t="s">
        <v>2737</v>
      </c>
      <c r="K8888">
        <v>272</v>
      </c>
      <c r="L8888">
        <v>787</v>
      </c>
    </row>
    <row r="8889" spans="1:13" hidden="1" x14ac:dyDescent="0.25">
      <c r="A8889" t="s">
        <v>2645</v>
      </c>
      <c r="B8889" t="s">
        <v>2644</v>
      </c>
      <c r="C8889" t="s">
        <v>2643</v>
      </c>
      <c r="D8889">
        <v>15780.23</v>
      </c>
      <c r="E8889">
        <v>12.48</v>
      </c>
      <c r="F8889" t="s">
        <v>2737</v>
      </c>
      <c r="G8889">
        <v>27101000</v>
      </c>
      <c r="H8889" t="s">
        <v>2956</v>
      </c>
      <c r="I8889" s="9">
        <v>43785.279861111114</v>
      </c>
      <c r="J8889" s="8" t="s">
        <v>2737</v>
      </c>
      <c r="K8889">
        <v>271</v>
      </c>
      <c r="L8889">
        <v>787</v>
      </c>
    </row>
    <row r="8890" spans="1:13" hidden="1" x14ac:dyDescent="0.25">
      <c r="A8890" t="s">
        <v>2645</v>
      </c>
      <c r="B8890" t="s">
        <v>2644</v>
      </c>
      <c r="C8890" t="s">
        <v>2643</v>
      </c>
      <c r="D8890">
        <v>15780.23</v>
      </c>
      <c r="E8890">
        <v>40</v>
      </c>
      <c r="F8890" t="s">
        <v>2737</v>
      </c>
      <c r="G8890">
        <v>27013490</v>
      </c>
      <c r="H8890" t="s">
        <v>2814</v>
      </c>
      <c r="I8890" s="9">
        <v>43785.279861111114</v>
      </c>
      <c r="J8890" s="8" t="s">
        <v>2737</v>
      </c>
      <c r="K8890">
        <v>270</v>
      </c>
      <c r="L8890">
        <v>787</v>
      </c>
    </row>
    <row r="8891" spans="1:13" hidden="1" x14ac:dyDescent="0.25">
      <c r="A8891" t="s">
        <v>2645</v>
      </c>
      <c r="B8891" t="s">
        <v>2644</v>
      </c>
      <c r="C8891" t="s">
        <v>2643</v>
      </c>
      <c r="D8891">
        <v>15780.23</v>
      </c>
      <c r="E8891">
        <v>44.6</v>
      </c>
      <c r="F8891">
        <v>37024</v>
      </c>
      <c r="G8891">
        <v>27037024</v>
      </c>
      <c r="H8891" t="s">
        <v>2835</v>
      </c>
      <c r="I8891" s="9">
        <v>43785.279861111114</v>
      </c>
      <c r="J8891" s="8" t="s">
        <v>2737</v>
      </c>
      <c r="K8891">
        <v>270</v>
      </c>
      <c r="L8891">
        <v>787</v>
      </c>
    </row>
    <row r="8892" spans="1:13" hidden="1" x14ac:dyDescent="0.25">
      <c r="A8892" t="s">
        <v>2645</v>
      </c>
      <c r="B8892" t="s">
        <v>2644</v>
      </c>
      <c r="C8892" t="s">
        <v>2643</v>
      </c>
      <c r="D8892">
        <v>15780.23</v>
      </c>
      <c r="E8892">
        <v>65.209999999999994</v>
      </c>
      <c r="F8892">
        <v>10012</v>
      </c>
      <c r="G8892">
        <v>27010012</v>
      </c>
      <c r="H8892" t="s">
        <v>3057</v>
      </c>
      <c r="I8892" s="9">
        <v>43785.279861111114</v>
      </c>
      <c r="J8892" s="8" t="s">
        <v>2737</v>
      </c>
      <c r="K8892">
        <v>270</v>
      </c>
      <c r="L8892">
        <v>787</v>
      </c>
    </row>
    <row r="8893" spans="1:13" hidden="1" x14ac:dyDescent="0.25">
      <c r="A8893" t="s">
        <v>2645</v>
      </c>
      <c r="B8893" t="s">
        <v>2644</v>
      </c>
      <c r="C8893" t="s">
        <v>2643</v>
      </c>
      <c r="D8893">
        <v>15780.23</v>
      </c>
      <c r="E8893">
        <v>65.209999999999994</v>
      </c>
      <c r="F8893">
        <v>10012</v>
      </c>
      <c r="G8893">
        <v>27010012</v>
      </c>
      <c r="H8893" t="s">
        <v>3057</v>
      </c>
      <c r="I8893" s="9">
        <v>43785.279861111114</v>
      </c>
      <c r="J8893" s="8" t="s">
        <v>2737</v>
      </c>
      <c r="K8893">
        <v>270</v>
      </c>
      <c r="L8893">
        <v>787</v>
      </c>
    </row>
    <row r="8894" spans="1:13" hidden="1" x14ac:dyDescent="0.25">
      <c r="A8894" t="s">
        <v>2645</v>
      </c>
      <c r="B8894" t="s">
        <v>2644</v>
      </c>
      <c r="C8894" t="s">
        <v>2643</v>
      </c>
      <c r="D8894">
        <v>15780.23</v>
      </c>
      <c r="E8894">
        <v>46</v>
      </c>
      <c r="F8894">
        <v>85025</v>
      </c>
      <c r="G8894">
        <v>30032110</v>
      </c>
      <c r="H8894" t="s">
        <v>2776</v>
      </c>
      <c r="I8894" s="9">
        <v>43785.279861111114</v>
      </c>
      <c r="J8894" s="8" t="s">
        <v>2737</v>
      </c>
      <c r="K8894">
        <v>300</v>
      </c>
      <c r="L8894">
        <v>787</v>
      </c>
      <c r="M8894" s="19">
        <v>49</v>
      </c>
    </row>
    <row r="8895" spans="1:13" hidden="1" x14ac:dyDescent="0.25">
      <c r="A8895" t="s">
        <v>2645</v>
      </c>
      <c r="B8895" t="s">
        <v>2644</v>
      </c>
      <c r="C8895" t="s">
        <v>2643</v>
      </c>
      <c r="D8895">
        <v>15780.23</v>
      </c>
      <c r="E8895">
        <v>92.09</v>
      </c>
      <c r="F8895">
        <v>69118</v>
      </c>
      <c r="G8895">
        <v>27069118</v>
      </c>
      <c r="H8895" t="s">
        <v>2821</v>
      </c>
      <c r="I8895" s="9">
        <v>43785.279861111114</v>
      </c>
      <c r="J8895" s="8" t="s">
        <v>2737</v>
      </c>
      <c r="K8895">
        <v>270</v>
      </c>
      <c r="L8895">
        <v>787</v>
      </c>
    </row>
    <row r="8896" spans="1:13" hidden="1" x14ac:dyDescent="0.25">
      <c r="A8896" t="s">
        <v>2645</v>
      </c>
      <c r="B8896" t="s">
        <v>2644</v>
      </c>
      <c r="C8896" t="s">
        <v>2643</v>
      </c>
      <c r="D8896">
        <v>15780.23</v>
      </c>
      <c r="E8896">
        <v>11.92</v>
      </c>
      <c r="F8896" t="s">
        <v>2752</v>
      </c>
      <c r="G8896">
        <v>27038238</v>
      </c>
      <c r="H8896" t="s">
        <v>2753</v>
      </c>
      <c r="I8896" s="9">
        <v>43785.279861111114</v>
      </c>
      <c r="J8896" s="8" t="s">
        <v>2737</v>
      </c>
      <c r="K8896">
        <v>270</v>
      </c>
      <c r="L8896">
        <v>787</v>
      </c>
    </row>
    <row r="8897" spans="1:13" hidden="1" x14ac:dyDescent="0.25">
      <c r="A8897" t="s">
        <v>2645</v>
      </c>
      <c r="B8897" t="s">
        <v>2644</v>
      </c>
      <c r="C8897" t="s">
        <v>2643</v>
      </c>
      <c r="D8897">
        <v>15780.23</v>
      </c>
      <c r="E8897">
        <v>498.42</v>
      </c>
      <c r="F8897">
        <v>13030</v>
      </c>
      <c r="G8897">
        <v>27013030</v>
      </c>
      <c r="H8897" t="s">
        <v>3060</v>
      </c>
      <c r="I8897" s="9">
        <v>43785.279861111114</v>
      </c>
      <c r="J8897" s="8" t="s">
        <v>2737</v>
      </c>
      <c r="K8897">
        <v>270</v>
      </c>
      <c r="L8897">
        <v>787</v>
      </c>
    </row>
    <row r="8898" spans="1:13" hidden="1" x14ac:dyDescent="0.25">
      <c r="A8898" t="s">
        <v>2645</v>
      </c>
      <c r="B8898" t="s">
        <v>2644</v>
      </c>
      <c r="C8898" t="s">
        <v>2643</v>
      </c>
      <c r="D8898">
        <v>15780.23</v>
      </c>
      <c r="E8898">
        <v>6.64</v>
      </c>
      <c r="F8898" t="s">
        <v>2737</v>
      </c>
      <c r="G8898">
        <v>27210100</v>
      </c>
      <c r="H8898" t="s">
        <v>2750</v>
      </c>
      <c r="I8898" s="9">
        <v>43785.279861111114</v>
      </c>
      <c r="J8898" s="8" t="s">
        <v>2737</v>
      </c>
      <c r="K8898">
        <v>272</v>
      </c>
      <c r="L8898">
        <v>787</v>
      </c>
    </row>
    <row r="8899" spans="1:13" hidden="1" x14ac:dyDescent="0.25">
      <c r="A8899" t="s">
        <v>2645</v>
      </c>
      <c r="B8899" t="s">
        <v>2644</v>
      </c>
      <c r="C8899" t="s">
        <v>2643</v>
      </c>
      <c r="D8899">
        <v>15780.23</v>
      </c>
      <c r="E8899">
        <v>8.57</v>
      </c>
      <c r="F8899" t="s">
        <v>2737</v>
      </c>
      <c r="G8899">
        <v>27069276</v>
      </c>
      <c r="H8899" t="s">
        <v>2813</v>
      </c>
      <c r="I8899" s="9">
        <v>43785.279861111114</v>
      </c>
      <c r="J8899" s="8" t="s">
        <v>2737</v>
      </c>
      <c r="K8899">
        <v>270</v>
      </c>
      <c r="L8899">
        <v>787</v>
      </c>
    </row>
    <row r="8900" spans="1:13" hidden="1" x14ac:dyDescent="0.25">
      <c r="A8900" t="s">
        <v>2645</v>
      </c>
      <c r="B8900" t="s">
        <v>2644</v>
      </c>
      <c r="C8900" t="s">
        <v>2643</v>
      </c>
      <c r="D8900">
        <v>15780.23</v>
      </c>
      <c r="E8900">
        <v>28</v>
      </c>
      <c r="F8900" t="s">
        <v>2737</v>
      </c>
      <c r="G8900">
        <v>25924143</v>
      </c>
      <c r="H8900" t="s">
        <v>2946</v>
      </c>
      <c r="I8900" s="9">
        <v>43785.279861111114</v>
      </c>
      <c r="J8900" s="8" t="s">
        <v>2737</v>
      </c>
      <c r="K8900">
        <v>259</v>
      </c>
      <c r="L8900">
        <v>787</v>
      </c>
    </row>
    <row r="8901" spans="1:13" hidden="1" x14ac:dyDescent="0.25">
      <c r="A8901" t="s">
        <v>2645</v>
      </c>
      <c r="B8901" t="s">
        <v>2644</v>
      </c>
      <c r="C8901" t="s">
        <v>2643</v>
      </c>
      <c r="D8901">
        <v>15780.23</v>
      </c>
      <c r="E8901">
        <v>17</v>
      </c>
      <c r="F8901" t="s">
        <v>2737</v>
      </c>
      <c r="G8901">
        <v>25932597</v>
      </c>
      <c r="H8901" t="s">
        <v>2842</v>
      </c>
      <c r="I8901" s="9">
        <v>43785.279861111114</v>
      </c>
      <c r="J8901" s="8" t="s">
        <v>2737</v>
      </c>
      <c r="K8901">
        <v>259</v>
      </c>
      <c r="L8901">
        <v>787</v>
      </c>
    </row>
    <row r="8902" spans="1:13" hidden="1" x14ac:dyDescent="0.25">
      <c r="A8902" t="s">
        <v>2645</v>
      </c>
      <c r="B8902" t="s">
        <v>2644</v>
      </c>
      <c r="C8902" t="s">
        <v>2643</v>
      </c>
      <c r="D8902">
        <v>15780.23</v>
      </c>
      <c r="E8902">
        <v>21</v>
      </c>
      <c r="F8902" t="s">
        <v>2759</v>
      </c>
      <c r="G8902">
        <v>25023962</v>
      </c>
      <c r="H8902" t="s">
        <v>2843</v>
      </c>
      <c r="I8902" s="9">
        <v>43785.279861111114</v>
      </c>
      <c r="J8902" s="8" t="s">
        <v>2737</v>
      </c>
      <c r="K8902">
        <v>250</v>
      </c>
      <c r="L8902">
        <v>787</v>
      </c>
    </row>
    <row r="8903" spans="1:13" hidden="1" x14ac:dyDescent="0.25">
      <c r="A8903" t="s">
        <v>2645</v>
      </c>
      <c r="B8903" t="s">
        <v>2644</v>
      </c>
      <c r="C8903" t="s">
        <v>2643</v>
      </c>
      <c r="D8903">
        <v>15780.23</v>
      </c>
      <c r="E8903">
        <v>21</v>
      </c>
      <c r="F8903" t="s">
        <v>2844</v>
      </c>
      <c r="G8903">
        <v>25022116</v>
      </c>
      <c r="H8903" t="s">
        <v>2845</v>
      </c>
      <c r="I8903" s="9">
        <v>43785.279861111114</v>
      </c>
      <c r="J8903" s="8" t="s">
        <v>2737</v>
      </c>
      <c r="K8903">
        <v>250</v>
      </c>
      <c r="L8903">
        <v>787</v>
      </c>
    </row>
    <row r="8904" spans="1:13" hidden="1" x14ac:dyDescent="0.25">
      <c r="A8904" t="s">
        <v>2645</v>
      </c>
      <c r="B8904" t="s">
        <v>2644</v>
      </c>
      <c r="C8904" t="s">
        <v>2643</v>
      </c>
      <c r="D8904">
        <v>15780.23</v>
      </c>
      <c r="E8904">
        <v>33</v>
      </c>
      <c r="F8904">
        <v>32130</v>
      </c>
      <c r="G8904">
        <v>30032130</v>
      </c>
      <c r="H8904" t="s">
        <v>3056</v>
      </c>
      <c r="I8904" s="9">
        <v>43785.279861111114</v>
      </c>
      <c r="J8904" s="8" t="s">
        <v>2737</v>
      </c>
      <c r="K8904">
        <v>300</v>
      </c>
      <c r="L8904">
        <v>787</v>
      </c>
      <c r="M8904" s="19">
        <v>35</v>
      </c>
    </row>
    <row r="8905" spans="1:13" hidden="1" x14ac:dyDescent="0.25">
      <c r="A8905" t="s">
        <v>2645</v>
      </c>
      <c r="B8905" t="s">
        <v>2644</v>
      </c>
      <c r="C8905" t="s">
        <v>2643</v>
      </c>
      <c r="D8905">
        <v>15780.23</v>
      </c>
      <c r="E8905">
        <v>49.2</v>
      </c>
      <c r="F8905" t="s">
        <v>2846</v>
      </c>
      <c r="G8905">
        <v>25024712</v>
      </c>
      <c r="H8905" t="s">
        <v>2847</v>
      </c>
      <c r="I8905" s="9">
        <v>43785.279861111114</v>
      </c>
      <c r="J8905" s="8" t="s">
        <v>2737</v>
      </c>
      <c r="K8905">
        <v>250</v>
      </c>
      <c r="L8905">
        <v>787</v>
      </c>
    </row>
    <row r="8906" spans="1:13" hidden="1" x14ac:dyDescent="0.25">
      <c r="A8906" t="s">
        <v>2645</v>
      </c>
      <c r="B8906" t="s">
        <v>2644</v>
      </c>
      <c r="C8906" t="s">
        <v>2643</v>
      </c>
      <c r="D8906">
        <v>15780.23</v>
      </c>
      <c r="E8906">
        <v>21</v>
      </c>
      <c r="F8906" t="s">
        <v>2768</v>
      </c>
      <c r="G8906">
        <v>25021916</v>
      </c>
      <c r="H8906" t="s">
        <v>2918</v>
      </c>
      <c r="I8906" s="9">
        <v>43785.279861111114</v>
      </c>
      <c r="J8906" s="8" t="s">
        <v>2737</v>
      </c>
      <c r="K8906">
        <v>250</v>
      </c>
      <c r="L8906">
        <v>787</v>
      </c>
    </row>
    <row r="8907" spans="1:13" hidden="1" x14ac:dyDescent="0.25">
      <c r="A8907" t="s">
        <v>2645</v>
      </c>
      <c r="B8907" t="s">
        <v>2644</v>
      </c>
      <c r="C8907" t="s">
        <v>2643</v>
      </c>
      <c r="D8907">
        <v>15780.23</v>
      </c>
      <c r="E8907">
        <v>21</v>
      </c>
      <c r="F8907" t="s">
        <v>2768</v>
      </c>
      <c r="G8907">
        <v>25021916</v>
      </c>
      <c r="H8907" t="s">
        <v>2918</v>
      </c>
      <c r="I8907" s="9">
        <v>43785.279861111114</v>
      </c>
      <c r="J8907" s="8" t="s">
        <v>2737</v>
      </c>
      <c r="K8907">
        <v>250</v>
      </c>
      <c r="L8907">
        <v>787</v>
      </c>
    </row>
    <row r="8908" spans="1:13" hidden="1" x14ac:dyDescent="0.25">
      <c r="A8908" t="s">
        <v>2645</v>
      </c>
      <c r="B8908" t="s">
        <v>2644</v>
      </c>
      <c r="C8908" t="s">
        <v>2643</v>
      </c>
      <c r="D8908">
        <v>15780.23</v>
      </c>
      <c r="E8908">
        <v>21</v>
      </c>
      <c r="F8908" t="s">
        <v>2848</v>
      </c>
      <c r="G8908">
        <v>63623574</v>
      </c>
      <c r="H8908" t="s">
        <v>2849</v>
      </c>
      <c r="I8908" s="9">
        <v>43785.279861111114</v>
      </c>
      <c r="J8908" s="8" t="s">
        <v>2737</v>
      </c>
      <c r="K8908">
        <v>636</v>
      </c>
      <c r="L8908">
        <v>787</v>
      </c>
    </row>
    <row r="8909" spans="1:13" hidden="1" x14ac:dyDescent="0.25">
      <c r="A8909" t="s">
        <v>2645</v>
      </c>
      <c r="B8909" t="s">
        <v>2644</v>
      </c>
      <c r="C8909" t="s">
        <v>2643</v>
      </c>
      <c r="D8909">
        <v>15780.23</v>
      </c>
      <c r="E8909">
        <v>44</v>
      </c>
      <c r="F8909" t="s">
        <v>2795</v>
      </c>
      <c r="G8909">
        <v>63690720</v>
      </c>
      <c r="H8909" t="s">
        <v>2796</v>
      </c>
      <c r="I8909" s="9">
        <v>43785.279861111114</v>
      </c>
      <c r="J8909" s="8" t="s">
        <v>2737</v>
      </c>
      <c r="K8909">
        <v>636</v>
      </c>
      <c r="L8909">
        <v>787</v>
      </c>
    </row>
    <row r="8910" spans="1:13" hidden="1" x14ac:dyDescent="0.25">
      <c r="A8910" t="s">
        <v>2645</v>
      </c>
      <c r="B8910" t="s">
        <v>2644</v>
      </c>
      <c r="C8910" t="s">
        <v>2643</v>
      </c>
      <c r="D8910">
        <v>15780.23</v>
      </c>
      <c r="E8910">
        <v>13</v>
      </c>
      <c r="F8910">
        <v>23733</v>
      </c>
      <c r="G8910">
        <v>25923733</v>
      </c>
      <c r="H8910" t="s">
        <v>2794</v>
      </c>
      <c r="I8910" s="9">
        <v>43785.279861111114</v>
      </c>
      <c r="J8910" s="8" t="s">
        <v>2737</v>
      </c>
      <c r="K8910">
        <v>259</v>
      </c>
      <c r="L8910">
        <v>787</v>
      </c>
    </row>
    <row r="8911" spans="1:13" hidden="1" x14ac:dyDescent="0.25">
      <c r="A8911" t="s">
        <v>2645</v>
      </c>
      <c r="B8911" t="s">
        <v>2644</v>
      </c>
      <c r="C8911" t="s">
        <v>2643</v>
      </c>
      <c r="D8911">
        <v>15780.23</v>
      </c>
      <c r="E8911">
        <v>131</v>
      </c>
      <c r="F8911" t="s">
        <v>2803</v>
      </c>
      <c r="G8911">
        <v>25024698</v>
      </c>
      <c r="H8911" t="s">
        <v>2804</v>
      </c>
      <c r="I8911" s="9">
        <v>43785.279861111114</v>
      </c>
      <c r="J8911" s="8" t="s">
        <v>2737</v>
      </c>
      <c r="K8911">
        <v>250</v>
      </c>
      <c r="L8911">
        <v>787</v>
      </c>
    </row>
    <row r="8912" spans="1:13" hidden="1" x14ac:dyDescent="0.25">
      <c r="A8912" t="s">
        <v>2645</v>
      </c>
      <c r="B8912" t="s">
        <v>2644</v>
      </c>
      <c r="C8912" t="s">
        <v>2643</v>
      </c>
      <c r="D8912">
        <v>15780.23</v>
      </c>
      <c r="E8912">
        <v>19</v>
      </c>
      <c r="F8912" t="s">
        <v>3024</v>
      </c>
      <c r="G8912">
        <v>25021200</v>
      </c>
      <c r="H8912" t="s">
        <v>3025</v>
      </c>
      <c r="I8912" s="9">
        <v>43785.279861111114</v>
      </c>
      <c r="J8912" s="8" t="s">
        <v>2737</v>
      </c>
      <c r="K8912">
        <v>250</v>
      </c>
      <c r="L8912">
        <v>787</v>
      </c>
    </row>
    <row r="8913" spans="1:13" hidden="1" x14ac:dyDescent="0.25">
      <c r="A8913" t="s">
        <v>2645</v>
      </c>
      <c r="B8913" t="s">
        <v>2644</v>
      </c>
      <c r="C8913" t="s">
        <v>2643</v>
      </c>
      <c r="D8913">
        <v>15780.23</v>
      </c>
      <c r="E8913">
        <v>21</v>
      </c>
      <c r="F8913" t="s">
        <v>3237</v>
      </c>
      <c r="G8913">
        <v>25024215</v>
      </c>
      <c r="H8913" t="s">
        <v>3238</v>
      </c>
      <c r="I8913" s="9">
        <v>43785.279861111114</v>
      </c>
      <c r="J8913" s="8" t="s">
        <v>2737</v>
      </c>
      <c r="K8913">
        <v>250</v>
      </c>
      <c r="L8913">
        <v>787</v>
      </c>
    </row>
    <row r="8914" spans="1:13" hidden="1" x14ac:dyDescent="0.25">
      <c r="A8914" t="s">
        <v>2645</v>
      </c>
      <c r="B8914" t="s">
        <v>2644</v>
      </c>
      <c r="C8914" t="s">
        <v>2643</v>
      </c>
      <c r="D8914">
        <v>15780.23</v>
      </c>
      <c r="E8914">
        <v>19</v>
      </c>
      <c r="F8914" t="s">
        <v>3024</v>
      </c>
      <c r="G8914">
        <v>25021200</v>
      </c>
      <c r="H8914" t="s">
        <v>3025</v>
      </c>
      <c r="I8914" s="9">
        <v>43785.279861111114</v>
      </c>
      <c r="J8914" s="8" t="s">
        <v>2737</v>
      </c>
      <c r="K8914">
        <v>250</v>
      </c>
      <c r="L8914">
        <v>787</v>
      </c>
    </row>
    <row r="8915" spans="1:13" hidden="1" x14ac:dyDescent="0.25">
      <c r="A8915" t="s">
        <v>2645</v>
      </c>
      <c r="B8915" t="s">
        <v>2644</v>
      </c>
      <c r="C8915" t="s">
        <v>2643</v>
      </c>
      <c r="D8915">
        <v>15780.23</v>
      </c>
      <c r="E8915">
        <v>29</v>
      </c>
      <c r="F8915">
        <v>84155</v>
      </c>
      <c r="G8915">
        <v>30032375</v>
      </c>
      <c r="H8915" t="s">
        <v>3059</v>
      </c>
      <c r="I8915" s="9">
        <v>43785.279861111114</v>
      </c>
      <c r="J8915" s="8" t="s">
        <v>2737</v>
      </c>
      <c r="K8915">
        <v>300</v>
      </c>
      <c r="L8915">
        <v>787</v>
      </c>
      <c r="M8915" s="19">
        <v>31</v>
      </c>
    </row>
    <row r="8916" spans="1:13" hidden="1" x14ac:dyDescent="0.25">
      <c r="A8916" t="s">
        <v>2645</v>
      </c>
      <c r="B8916" t="s">
        <v>2644</v>
      </c>
      <c r="C8916" t="s">
        <v>2643</v>
      </c>
      <c r="D8916">
        <v>15780.23</v>
      </c>
      <c r="E8916">
        <v>13</v>
      </c>
      <c r="F8916">
        <v>23733</v>
      </c>
      <c r="G8916">
        <v>25923733</v>
      </c>
      <c r="H8916" t="s">
        <v>2794</v>
      </c>
      <c r="I8916" s="9">
        <v>43785.279861111114</v>
      </c>
      <c r="J8916" s="8" t="s">
        <v>2737</v>
      </c>
      <c r="K8916">
        <v>259</v>
      </c>
      <c r="L8916">
        <v>787</v>
      </c>
    </row>
    <row r="8917" spans="1:13" hidden="1" x14ac:dyDescent="0.25">
      <c r="A8917" t="s">
        <v>2645</v>
      </c>
      <c r="B8917" t="s">
        <v>2644</v>
      </c>
      <c r="C8917" t="s">
        <v>2643</v>
      </c>
      <c r="D8917">
        <v>15780.23</v>
      </c>
      <c r="E8917">
        <v>6</v>
      </c>
      <c r="F8917">
        <v>22621</v>
      </c>
      <c r="G8917">
        <v>25922621</v>
      </c>
      <c r="H8917" t="s">
        <v>3079</v>
      </c>
      <c r="I8917" s="9">
        <v>43785.279861111114</v>
      </c>
      <c r="J8917" s="8" t="s">
        <v>2737</v>
      </c>
      <c r="K8917">
        <v>259</v>
      </c>
      <c r="L8917">
        <v>787</v>
      </c>
    </row>
    <row r="8918" spans="1:13" hidden="1" x14ac:dyDescent="0.25">
      <c r="A8918" t="s">
        <v>2645</v>
      </c>
      <c r="B8918" t="s">
        <v>2644</v>
      </c>
      <c r="C8918" t="s">
        <v>2643</v>
      </c>
      <c r="D8918">
        <v>15780.23</v>
      </c>
      <c r="E8918">
        <v>44</v>
      </c>
      <c r="F8918" t="s">
        <v>2795</v>
      </c>
      <c r="G8918">
        <v>63690720</v>
      </c>
      <c r="H8918" t="s">
        <v>2796</v>
      </c>
      <c r="I8918" s="9">
        <v>43785.279861111114</v>
      </c>
      <c r="J8918" s="8" t="s">
        <v>2737</v>
      </c>
      <c r="K8918">
        <v>636</v>
      </c>
      <c r="L8918">
        <v>787</v>
      </c>
    </row>
    <row r="8919" spans="1:13" hidden="1" x14ac:dyDescent="0.25">
      <c r="A8919" t="s">
        <v>2645</v>
      </c>
      <c r="B8919" t="s">
        <v>2644</v>
      </c>
      <c r="C8919" t="s">
        <v>2643</v>
      </c>
      <c r="D8919">
        <v>15780.23</v>
      </c>
      <c r="E8919">
        <v>19.16</v>
      </c>
      <c r="F8919" t="s">
        <v>2737</v>
      </c>
      <c r="G8919">
        <v>25824574</v>
      </c>
      <c r="H8919" t="s">
        <v>3070</v>
      </c>
      <c r="I8919" s="9">
        <v>43785.279861111114</v>
      </c>
      <c r="J8919" s="8" t="s">
        <v>2737</v>
      </c>
      <c r="K8919">
        <v>258</v>
      </c>
      <c r="L8919">
        <v>787</v>
      </c>
    </row>
    <row r="8920" spans="1:13" hidden="1" x14ac:dyDescent="0.25">
      <c r="A8920" t="s">
        <v>2645</v>
      </c>
      <c r="B8920" t="s">
        <v>2644</v>
      </c>
      <c r="C8920" t="s">
        <v>2643</v>
      </c>
      <c r="D8920">
        <v>15780.23</v>
      </c>
      <c r="E8920">
        <v>19.16</v>
      </c>
      <c r="F8920" t="s">
        <v>2846</v>
      </c>
      <c r="G8920">
        <v>25021248</v>
      </c>
      <c r="H8920" t="s">
        <v>3068</v>
      </c>
      <c r="I8920" s="9">
        <v>43785.279861111114</v>
      </c>
      <c r="J8920" s="8" t="s">
        <v>2737</v>
      </c>
      <c r="K8920">
        <v>250</v>
      </c>
      <c r="L8920">
        <v>787</v>
      </c>
    </row>
    <row r="8921" spans="1:13" hidden="1" x14ac:dyDescent="0.25">
      <c r="A8921" t="s">
        <v>2645</v>
      </c>
      <c r="B8921" t="s">
        <v>2644</v>
      </c>
      <c r="C8921" t="s">
        <v>2643</v>
      </c>
      <c r="D8921">
        <v>15780.23</v>
      </c>
      <c r="E8921">
        <v>52</v>
      </c>
      <c r="F8921" t="s">
        <v>2737</v>
      </c>
      <c r="G8921">
        <v>25090562</v>
      </c>
      <c r="H8921" t="s">
        <v>3285</v>
      </c>
      <c r="I8921" s="9">
        <v>43785.279861111114</v>
      </c>
      <c r="J8921" s="8" t="s">
        <v>2737</v>
      </c>
      <c r="K8921">
        <v>250</v>
      </c>
      <c r="L8921">
        <v>787</v>
      </c>
    </row>
    <row r="8922" spans="1:13" hidden="1" x14ac:dyDescent="0.25">
      <c r="A8922" t="s">
        <v>2645</v>
      </c>
      <c r="B8922" t="s">
        <v>2644</v>
      </c>
      <c r="C8922" t="s">
        <v>2643</v>
      </c>
      <c r="D8922">
        <v>15780.23</v>
      </c>
      <c r="E8922">
        <v>19</v>
      </c>
      <c r="F8922" t="s">
        <v>3024</v>
      </c>
      <c r="G8922">
        <v>25021200</v>
      </c>
      <c r="H8922" t="s">
        <v>3025</v>
      </c>
      <c r="I8922" s="9">
        <v>43785.279861111114</v>
      </c>
      <c r="J8922" s="8" t="s">
        <v>2737</v>
      </c>
      <c r="K8922">
        <v>250</v>
      </c>
      <c r="L8922">
        <v>787</v>
      </c>
    </row>
    <row r="8923" spans="1:13" hidden="1" x14ac:dyDescent="0.25">
      <c r="A8923" t="s">
        <v>2645</v>
      </c>
      <c r="B8923" t="s">
        <v>2644</v>
      </c>
      <c r="C8923" t="s">
        <v>2643</v>
      </c>
      <c r="D8923">
        <v>15780.23</v>
      </c>
      <c r="E8923">
        <v>13</v>
      </c>
      <c r="F8923">
        <v>23733</v>
      </c>
      <c r="G8923">
        <v>25923733</v>
      </c>
      <c r="H8923" t="s">
        <v>2794</v>
      </c>
      <c r="I8923" s="9">
        <v>43785.279861111114</v>
      </c>
      <c r="J8923" s="8" t="s">
        <v>2737</v>
      </c>
      <c r="K8923">
        <v>259</v>
      </c>
      <c r="L8923">
        <v>787</v>
      </c>
    </row>
    <row r="8924" spans="1:13" hidden="1" x14ac:dyDescent="0.25">
      <c r="A8924" t="s">
        <v>2645</v>
      </c>
      <c r="B8924" t="s">
        <v>2644</v>
      </c>
      <c r="C8924" t="s">
        <v>2643</v>
      </c>
      <c r="D8924">
        <v>15780.23</v>
      </c>
      <c r="E8924">
        <v>19</v>
      </c>
      <c r="F8924" t="s">
        <v>3024</v>
      </c>
      <c r="G8924">
        <v>25021200</v>
      </c>
      <c r="H8924" t="s">
        <v>3025</v>
      </c>
      <c r="I8924" s="9">
        <v>43785.279861111114</v>
      </c>
      <c r="J8924" s="8" t="s">
        <v>2737</v>
      </c>
      <c r="K8924">
        <v>250</v>
      </c>
      <c r="L8924">
        <v>787</v>
      </c>
    </row>
    <row r="8925" spans="1:13" hidden="1" x14ac:dyDescent="0.25">
      <c r="A8925" t="s">
        <v>2675</v>
      </c>
      <c r="B8925" t="s">
        <v>2674</v>
      </c>
      <c r="C8925" t="s">
        <v>2673</v>
      </c>
      <c r="D8925">
        <v>22465.759999999998</v>
      </c>
      <c r="E8925">
        <v>56.37</v>
      </c>
      <c r="F8925" t="s">
        <v>2737</v>
      </c>
      <c r="G8925">
        <v>27069512</v>
      </c>
      <c r="H8925" t="s">
        <v>2822</v>
      </c>
      <c r="I8925" s="9">
        <v>43849.709722222222</v>
      </c>
      <c r="J8925" s="8" t="s">
        <v>2737</v>
      </c>
      <c r="K8925">
        <v>270</v>
      </c>
      <c r="L8925">
        <v>788</v>
      </c>
    </row>
    <row r="8926" spans="1:13" hidden="1" x14ac:dyDescent="0.25">
      <c r="A8926" t="s">
        <v>2675</v>
      </c>
      <c r="B8926" t="s">
        <v>2674</v>
      </c>
      <c r="C8926" t="s">
        <v>2673</v>
      </c>
      <c r="D8926">
        <v>22465.759999999998</v>
      </c>
      <c r="E8926">
        <v>22.56</v>
      </c>
      <c r="F8926" t="s">
        <v>2752</v>
      </c>
      <c r="G8926">
        <v>27038238</v>
      </c>
      <c r="H8926" t="s">
        <v>2753</v>
      </c>
      <c r="I8926" s="9">
        <v>43849.709722222222</v>
      </c>
      <c r="J8926" s="8" t="s">
        <v>2737</v>
      </c>
      <c r="K8926">
        <v>270</v>
      </c>
      <c r="L8926">
        <v>788</v>
      </c>
    </row>
    <row r="8927" spans="1:13" hidden="1" x14ac:dyDescent="0.25">
      <c r="A8927" t="s">
        <v>2675</v>
      </c>
      <c r="B8927" t="s">
        <v>2674</v>
      </c>
      <c r="C8927" t="s">
        <v>2673</v>
      </c>
      <c r="D8927">
        <v>22465.759999999998</v>
      </c>
      <c r="E8927">
        <v>22.56</v>
      </c>
      <c r="F8927" t="s">
        <v>2752</v>
      </c>
      <c r="G8927">
        <v>27038238</v>
      </c>
      <c r="H8927" t="s">
        <v>2753</v>
      </c>
      <c r="I8927" s="9">
        <v>43849.709722222222</v>
      </c>
      <c r="J8927" s="8" t="s">
        <v>2737</v>
      </c>
      <c r="K8927">
        <v>270</v>
      </c>
      <c r="L8927">
        <v>788</v>
      </c>
    </row>
    <row r="8928" spans="1:13" hidden="1" x14ac:dyDescent="0.25">
      <c r="A8928" t="s">
        <v>2675</v>
      </c>
      <c r="B8928" t="s">
        <v>2674</v>
      </c>
      <c r="C8928" t="s">
        <v>2673</v>
      </c>
      <c r="D8928">
        <v>22465.759999999998</v>
      </c>
      <c r="E8928">
        <v>-22.56</v>
      </c>
      <c r="F8928" t="s">
        <v>2752</v>
      </c>
      <c r="G8928">
        <v>27038238</v>
      </c>
      <c r="H8928" t="s">
        <v>2753</v>
      </c>
      <c r="I8928" s="9">
        <v>43849.709722222222</v>
      </c>
      <c r="J8928" s="8" t="s">
        <v>2737</v>
      </c>
      <c r="K8928">
        <v>270</v>
      </c>
      <c r="L8928">
        <v>788</v>
      </c>
    </row>
    <row r="8929" spans="1:12" hidden="1" x14ac:dyDescent="0.25">
      <c r="A8929" t="s">
        <v>2675</v>
      </c>
      <c r="B8929" t="s">
        <v>2674</v>
      </c>
      <c r="C8929" t="s">
        <v>2673</v>
      </c>
      <c r="D8929">
        <v>22465.759999999998</v>
      </c>
      <c r="E8929">
        <v>10.41</v>
      </c>
      <c r="F8929" t="s">
        <v>2737</v>
      </c>
      <c r="G8929">
        <v>25815118</v>
      </c>
      <c r="H8929" t="s">
        <v>3031</v>
      </c>
      <c r="I8929" s="9">
        <v>43849.709722222222</v>
      </c>
      <c r="J8929" s="8" t="s">
        <v>2737</v>
      </c>
      <c r="K8929">
        <v>258</v>
      </c>
      <c r="L8929">
        <v>788</v>
      </c>
    </row>
    <row r="8930" spans="1:12" hidden="1" x14ac:dyDescent="0.25">
      <c r="A8930" t="s">
        <v>2675</v>
      </c>
      <c r="B8930" t="s">
        <v>2674</v>
      </c>
      <c r="C8930" t="s">
        <v>2673</v>
      </c>
      <c r="D8930">
        <v>22465.759999999998</v>
      </c>
      <c r="E8930">
        <v>10.53</v>
      </c>
      <c r="F8930" t="s">
        <v>2737</v>
      </c>
      <c r="G8930">
        <v>27013394</v>
      </c>
      <c r="H8930" t="s">
        <v>2789</v>
      </c>
      <c r="I8930" s="9">
        <v>43849.709722222222</v>
      </c>
      <c r="J8930" s="8" t="s">
        <v>2737</v>
      </c>
      <c r="K8930">
        <v>270</v>
      </c>
      <c r="L8930">
        <v>788</v>
      </c>
    </row>
    <row r="8931" spans="1:12" hidden="1" x14ac:dyDescent="0.25">
      <c r="A8931" t="s">
        <v>2675</v>
      </c>
      <c r="B8931" t="s">
        <v>2674</v>
      </c>
      <c r="C8931" t="s">
        <v>2673</v>
      </c>
      <c r="D8931">
        <v>22465.759999999998</v>
      </c>
      <c r="E8931">
        <v>104.72</v>
      </c>
      <c r="F8931">
        <v>50564</v>
      </c>
      <c r="G8931">
        <v>27050564</v>
      </c>
      <c r="H8931" t="s">
        <v>2793</v>
      </c>
      <c r="I8931" s="9">
        <v>43849.709722222222</v>
      </c>
      <c r="J8931" s="8" t="s">
        <v>2737</v>
      </c>
      <c r="K8931">
        <v>270</v>
      </c>
      <c r="L8931">
        <v>788</v>
      </c>
    </row>
    <row r="8932" spans="1:12" hidden="1" x14ac:dyDescent="0.25">
      <c r="A8932" t="s">
        <v>2675</v>
      </c>
      <c r="B8932" t="s">
        <v>2674</v>
      </c>
      <c r="C8932" t="s">
        <v>2673</v>
      </c>
      <c r="D8932">
        <v>22465.759999999998</v>
      </c>
      <c r="E8932">
        <v>44.6</v>
      </c>
      <c r="F8932">
        <v>37024</v>
      </c>
      <c r="G8932">
        <v>27037024</v>
      </c>
      <c r="H8932" t="s">
        <v>2835</v>
      </c>
      <c r="I8932" s="9">
        <v>43849.709722222222</v>
      </c>
      <c r="J8932" s="8" t="s">
        <v>2737</v>
      </c>
      <c r="K8932">
        <v>270</v>
      </c>
      <c r="L8932">
        <v>788</v>
      </c>
    </row>
    <row r="8933" spans="1:12" hidden="1" x14ac:dyDescent="0.25">
      <c r="A8933" t="s">
        <v>2675</v>
      </c>
      <c r="B8933" t="s">
        <v>2674</v>
      </c>
      <c r="C8933" t="s">
        <v>2673</v>
      </c>
      <c r="D8933">
        <v>22465.759999999998</v>
      </c>
      <c r="E8933">
        <v>8.57</v>
      </c>
      <c r="F8933" t="s">
        <v>2737</v>
      </c>
      <c r="G8933">
        <v>27069276</v>
      </c>
      <c r="H8933" t="s">
        <v>2813</v>
      </c>
      <c r="I8933" s="9">
        <v>43849.709722222222</v>
      </c>
      <c r="J8933" s="8" t="s">
        <v>2737</v>
      </c>
      <c r="K8933">
        <v>270</v>
      </c>
      <c r="L8933">
        <v>788</v>
      </c>
    </row>
    <row r="8934" spans="1:12" hidden="1" x14ac:dyDescent="0.25">
      <c r="A8934" t="s">
        <v>2675</v>
      </c>
      <c r="B8934" t="s">
        <v>2674</v>
      </c>
      <c r="C8934" t="s">
        <v>2673</v>
      </c>
      <c r="D8934">
        <v>22465.759999999998</v>
      </c>
      <c r="E8934">
        <v>40</v>
      </c>
      <c r="F8934" t="s">
        <v>2737</v>
      </c>
      <c r="G8934">
        <v>27013490</v>
      </c>
      <c r="H8934" t="s">
        <v>2814</v>
      </c>
      <c r="I8934" s="9">
        <v>43849.709722222222</v>
      </c>
      <c r="J8934" s="8" t="s">
        <v>2737</v>
      </c>
      <c r="K8934">
        <v>270</v>
      </c>
      <c r="L8934">
        <v>788</v>
      </c>
    </row>
    <row r="8935" spans="1:12" hidden="1" x14ac:dyDescent="0.25">
      <c r="A8935" t="s">
        <v>2675</v>
      </c>
      <c r="B8935" t="s">
        <v>2674</v>
      </c>
      <c r="C8935" t="s">
        <v>2673</v>
      </c>
      <c r="D8935">
        <v>22465.759999999998</v>
      </c>
      <c r="E8935">
        <v>12.48</v>
      </c>
      <c r="F8935" t="s">
        <v>2737</v>
      </c>
      <c r="G8935">
        <v>27101000</v>
      </c>
      <c r="H8935" t="s">
        <v>2956</v>
      </c>
      <c r="I8935" s="9">
        <v>43849.709722222222</v>
      </c>
      <c r="J8935" s="8" t="s">
        <v>2737</v>
      </c>
      <c r="K8935">
        <v>271</v>
      </c>
      <c r="L8935">
        <v>788</v>
      </c>
    </row>
    <row r="8936" spans="1:12" hidden="1" x14ac:dyDescent="0.25">
      <c r="A8936" t="s">
        <v>2675</v>
      </c>
      <c r="B8936" t="s">
        <v>2674</v>
      </c>
      <c r="C8936" t="s">
        <v>2673</v>
      </c>
      <c r="D8936">
        <v>22465.759999999998</v>
      </c>
      <c r="E8936">
        <v>11.1</v>
      </c>
      <c r="F8936" t="s">
        <v>2737</v>
      </c>
      <c r="G8936">
        <v>27069215</v>
      </c>
      <c r="H8936" t="s">
        <v>2792</v>
      </c>
      <c r="I8936" s="9">
        <v>43849.709722222222</v>
      </c>
      <c r="J8936" s="8" t="s">
        <v>2737</v>
      </c>
      <c r="K8936">
        <v>270</v>
      </c>
      <c r="L8936">
        <v>788</v>
      </c>
    </row>
    <row r="8937" spans="1:12" hidden="1" x14ac:dyDescent="0.25">
      <c r="A8937" t="s">
        <v>2675</v>
      </c>
      <c r="B8937" t="s">
        <v>2674</v>
      </c>
      <c r="C8937" t="s">
        <v>2673</v>
      </c>
      <c r="D8937">
        <v>22465.759999999998</v>
      </c>
      <c r="E8937">
        <v>6.74</v>
      </c>
      <c r="F8937" t="s">
        <v>2737</v>
      </c>
      <c r="G8937">
        <v>27210100</v>
      </c>
      <c r="H8937" t="s">
        <v>2750</v>
      </c>
      <c r="I8937" s="9">
        <v>43849.709722222222</v>
      </c>
      <c r="J8937" s="8" t="s">
        <v>2737</v>
      </c>
      <c r="K8937">
        <v>272</v>
      </c>
      <c r="L8937">
        <v>788</v>
      </c>
    </row>
    <row r="8938" spans="1:12" hidden="1" x14ac:dyDescent="0.25">
      <c r="A8938" t="s">
        <v>2675</v>
      </c>
      <c r="B8938" t="s">
        <v>2674</v>
      </c>
      <c r="C8938" t="s">
        <v>2673</v>
      </c>
      <c r="D8938">
        <v>22465.759999999998</v>
      </c>
      <c r="E8938">
        <v>6.74</v>
      </c>
      <c r="F8938" t="s">
        <v>2737</v>
      </c>
      <c r="G8938">
        <v>27210100</v>
      </c>
      <c r="H8938" t="s">
        <v>2750</v>
      </c>
      <c r="I8938" s="9">
        <v>43849.709722222222</v>
      </c>
      <c r="J8938" s="8" t="s">
        <v>2737</v>
      </c>
      <c r="K8938">
        <v>272</v>
      </c>
      <c r="L8938">
        <v>788</v>
      </c>
    </row>
    <row r="8939" spans="1:12" hidden="1" x14ac:dyDescent="0.25">
      <c r="A8939" t="s">
        <v>2675</v>
      </c>
      <c r="B8939" t="s">
        <v>2674</v>
      </c>
      <c r="C8939" t="s">
        <v>2673</v>
      </c>
      <c r="D8939">
        <v>22465.759999999998</v>
      </c>
      <c r="E8939">
        <v>6.64</v>
      </c>
      <c r="F8939" t="s">
        <v>2737</v>
      </c>
      <c r="G8939">
        <v>27210100</v>
      </c>
      <c r="H8939" t="s">
        <v>2750</v>
      </c>
      <c r="I8939" s="9">
        <v>43849.709722222222</v>
      </c>
      <c r="J8939" s="8" t="s">
        <v>2737</v>
      </c>
      <c r="K8939">
        <v>272</v>
      </c>
      <c r="L8939">
        <v>788</v>
      </c>
    </row>
    <row r="8940" spans="1:12" hidden="1" x14ac:dyDescent="0.25">
      <c r="A8940" t="s">
        <v>2675</v>
      </c>
      <c r="B8940" t="s">
        <v>2674</v>
      </c>
      <c r="C8940" t="s">
        <v>2673</v>
      </c>
      <c r="D8940">
        <v>22465.759999999998</v>
      </c>
      <c r="E8940">
        <v>27.92</v>
      </c>
      <c r="F8940">
        <v>13221</v>
      </c>
      <c r="G8940">
        <v>27013221</v>
      </c>
      <c r="H8940" t="s">
        <v>2836</v>
      </c>
      <c r="I8940" s="9">
        <v>43849.709722222222</v>
      </c>
      <c r="J8940" s="8" t="s">
        <v>2737</v>
      </c>
      <c r="K8940">
        <v>270</v>
      </c>
      <c r="L8940">
        <v>788</v>
      </c>
    </row>
    <row r="8941" spans="1:12" hidden="1" x14ac:dyDescent="0.25">
      <c r="A8941" t="s">
        <v>2675</v>
      </c>
      <c r="B8941" t="s">
        <v>2674</v>
      </c>
      <c r="C8941" t="s">
        <v>2673</v>
      </c>
      <c r="D8941">
        <v>22465.759999999998</v>
      </c>
      <c r="E8941">
        <v>27.92</v>
      </c>
      <c r="F8941">
        <v>13221</v>
      </c>
      <c r="G8941">
        <v>27013221</v>
      </c>
      <c r="H8941" t="s">
        <v>2836</v>
      </c>
      <c r="I8941" s="9">
        <v>43849.709722222222</v>
      </c>
      <c r="J8941" s="8" t="s">
        <v>2737</v>
      </c>
      <c r="K8941">
        <v>270</v>
      </c>
      <c r="L8941">
        <v>788</v>
      </c>
    </row>
    <row r="8942" spans="1:12" hidden="1" x14ac:dyDescent="0.25">
      <c r="A8942" t="s">
        <v>2675</v>
      </c>
      <c r="B8942" t="s">
        <v>2674</v>
      </c>
      <c r="C8942" t="s">
        <v>2673</v>
      </c>
      <c r="D8942">
        <v>22465.759999999998</v>
      </c>
      <c r="E8942">
        <v>6.64</v>
      </c>
      <c r="F8942" t="s">
        <v>2737</v>
      </c>
      <c r="G8942">
        <v>27210100</v>
      </c>
      <c r="H8942" t="s">
        <v>2750</v>
      </c>
      <c r="I8942" s="9">
        <v>43849.709722222222</v>
      </c>
      <c r="J8942" s="8" t="s">
        <v>2737</v>
      </c>
      <c r="K8942">
        <v>272</v>
      </c>
      <c r="L8942">
        <v>788</v>
      </c>
    </row>
    <row r="8943" spans="1:12" hidden="1" x14ac:dyDescent="0.25">
      <c r="A8943" t="s">
        <v>2675</v>
      </c>
      <c r="B8943" t="s">
        <v>2674</v>
      </c>
      <c r="C8943" t="s">
        <v>2673</v>
      </c>
      <c r="D8943">
        <v>22465.759999999998</v>
      </c>
      <c r="E8943">
        <v>498.42</v>
      </c>
      <c r="F8943">
        <v>13030</v>
      </c>
      <c r="G8943">
        <v>27013030</v>
      </c>
      <c r="H8943" t="s">
        <v>3060</v>
      </c>
      <c r="I8943" s="9">
        <v>43849.709722222222</v>
      </c>
      <c r="J8943" s="8" t="s">
        <v>2737</v>
      </c>
      <c r="K8943">
        <v>270</v>
      </c>
      <c r="L8943">
        <v>788</v>
      </c>
    </row>
    <row r="8944" spans="1:12" hidden="1" x14ac:dyDescent="0.25">
      <c r="A8944" t="s">
        <v>2675</v>
      </c>
      <c r="B8944" t="s">
        <v>2674</v>
      </c>
      <c r="C8944" t="s">
        <v>2673</v>
      </c>
      <c r="D8944">
        <v>22465.759999999998</v>
      </c>
      <c r="E8944">
        <v>6.64</v>
      </c>
      <c r="F8944" t="s">
        <v>2737</v>
      </c>
      <c r="G8944">
        <v>27210100</v>
      </c>
      <c r="H8944" t="s">
        <v>2750</v>
      </c>
      <c r="I8944" s="9">
        <v>43849.709722222222</v>
      </c>
      <c r="J8944" s="8" t="s">
        <v>2737</v>
      </c>
      <c r="K8944">
        <v>272</v>
      </c>
      <c r="L8944">
        <v>788</v>
      </c>
    </row>
    <row r="8945" spans="1:12" hidden="1" x14ac:dyDescent="0.25">
      <c r="A8945" t="s">
        <v>2675</v>
      </c>
      <c r="B8945" t="s">
        <v>2674</v>
      </c>
      <c r="C8945" t="s">
        <v>2673</v>
      </c>
      <c r="D8945">
        <v>22465.759999999998</v>
      </c>
      <c r="E8945">
        <v>498.42</v>
      </c>
      <c r="F8945">
        <v>13030</v>
      </c>
      <c r="G8945">
        <v>27013030</v>
      </c>
      <c r="H8945" t="s">
        <v>3060</v>
      </c>
      <c r="I8945" s="9">
        <v>43849.709722222222</v>
      </c>
      <c r="J8945" s="8" t="s">
        <v>2737</v>
      </c>
      <c r="K8945">
        <v>270</v>
      </c>
      <c r="L8945">
        <v>788</v>
      </c>
    </row>
    <row r="8946" spans="1:12" hidden="1" x14ac:dyDescent="0.25">
      <c r="A8946" t="s">
        <v>2675</v>
      </c>
      <c r="B8946" t="s">
        <v>2674</v>
      </c>
      <c r="C8946" t="s">
        <v>2673</v>
      </c>
      <c r="D8946">
        <v>22465.759999999998</v>
      </c>
      <c r="E8946">
        <v>118.81</v>
      </c>
      <c r="F8946" t="s">
        <v>2737</v>
      </c>
      <c r="G8946">
        <v>27250540</v>
      </c>
      <c r="H8946" t="s">
        <v>2817</v>
      </c>
      <c r="I8946" s="9">
        <v>43849.709722222222</v>
      </c>
      <c r="J8946" s="8" t="s">
        <v>2737</v>
      </c>
      <c r="K8946">
        <v>272</v>
      </c>
      <c r="L8946">
        <v>788</v>
      </c>
    </row>
    <row r="8947" spans="1:12" hidden="1" x14ac:dyDescent="0.25">
      <c r="A8947" t="s">
        <v>2675</v>
      </c>
      <c r="B8947" t="s">
        <v>2674</v>
      </c>
      <c r="C8947" t="s">
        <v>2673</v>
      </c>
      <c r="D8947">
        <v>22465.759999999998</v>
      </c>
      <c r="E8947">
        <v>7.49</v>
      </c>
      <c r="F8947" t="s">
        <v>2737</v>
      </c>
      <c r="G8947">
        <v>27210100</v>
      </c>
      <c r="H8947" t="s">
        <v>2750</v>
      </c>
      <c r="I8947" s="9">
        <v>43849.709722222222</v>
      </c>
      <c r="J8947" s="8" t="s">
        <v>2737</v>
      </c>
      <c r="K8947">
        <v>272</v>
      </c>
      <c r="L8947">
        <v>788</v>
      </c>
    </row>
    <row r="8948" spans="1:12" hidden="1" x14ac:dyDescent="0.25">
      <c r="A8948" t="s">
        <v>2675</v>
      </c>
      <c r="B8948" t="s">
        <v>2674</v>
      </c>
      <c r="C8948" t="s">
        <v>2673</v>
      </c>
      <c r="D8948">
        <v>22465.759999999998</v>
      </c>
      <c r="E8948">
        <v>75.010000000000005</v>
      </c>
      <c r="F8948" t="s">
        <v>2737</v>
      </c>
      <c r="G8948">
        <v>27280009</v>
      </c>
      <c r="H8948" t="s">
        <v>2839</v>
      </c>
      <c r="I8948" s="9">
        <v>43849.709722222222</v>
      </c>
      <c r="J8948" s="8" t="s">
        <v>2737</v>
      </c>
      <c r="K8948">
        <v>272</v>
      </c>
      <c r="L8948">
        <v>788</v>
      </c>
    </row>
    <row r="8949" spans="1:12" hidden="1" x14ac:dyDescent="0.25">
      <c r="A8949" t="s">
        <v>2675</v>
      </c>
      <c r="B8949" t="s">
        <v>2674</v>
      </c>
      <c r="C8949" t="s">
        <v>2673</v>
      </c>
      <c r="D8949">
        <v>22465.759999999998</v>
      </c>
      <c r="E8949">
        <v>-40</v>
      </c>
      <c r="F8949" t="s">
        <v>2737</v>
      </c>
      <c r="G8949">
        <v>27013490</v>
      </c>
      <c r="H8949" t="s">
        <v>2814</v>
      </c>
      <c r="I8949" s="9">
        <v>43849.709722222222</v>
      </c>
      <c r="J8949" s="8" t="s">
        <v>2737</v>
      </c>
      <c r="K8949">
        <v>270</v>
      </c>
      <c r="L8949">
        <v>788</v>
      </c>
    </row>
    <row r="8950" spans="1:12" hidden="1" x14ac:dyDescent="0.25">
      <c r="A8950" t="s">
        <v>2675</v>
      </c>
      <c r="B8950" t="s">
        <v>2674</v>
      </c>
      <c r="C8950" t="s">
        <v>2673</v>
      </c>
      <c r="D8950">
        <v>22465.759999999998</v>
      </c>
      <c r="E8950">
        <v>-8.57</v>
      </c>
      <c r="F8950" t="s">
        <v>2737</v>
      </c>
      <c r="G8950">
        <v>27069276</v>
      </c>
      <c r="H8950" t="s">
        <v>2813</v>
      </c>
      <c r="I8950" s="9">
        <v>43849.709722222222</v>
      </c>
      <c r="J8950" s="8" t="s">
        <v>2737</v>
      </c>
      <c r="K8950">
        <v>270</v>
      </c>
      <c r="L8950">
        <v>788</v>
      </c>
    </row>
    <row r="8951" spans="1:12" hidden="1" x14ac:dyDescent="0.25">
      <c r="A8951" t="s">
        <v>2675</v>
      </c>
      <c r="B8951" t="s">
        <v>2674</v>
      </c>
      <c r="C8951" t="s">
        <v>2673</v>
      </c>
      <c r="D8951">
        <v>22465.759999999998</v>
      </c>
      <c r="E8951">
        <v>38</v>
      </c>
      <c r="F8951" t="s">
        <v>3024</v>
      </c>
      <c r="G8951">
        <v>63690670</v>
      </c>
      <c r="H8951" t="s">
        <v>3065</v>
      </c>
      <c r="I8951" s="9">
        <v>43849.709722222222</v>
      </c>
      <c r="J8951" s="8" t="s">
        <v>2737</v>
      </c>
      <c r="K8951">
        <v>636</v>
      </c>
      <c r="L8951">
        <v>788</v>
      </c>
    </row>
    <row r="8952" spans="1:12" hidden="1" x14ac:dyDescent="0.25">
      <c r="A8952" t="s">
        <v>2675</v>
      </c>
      <c r="B8952" t="s">
        <v>2674</v>
      </c>
      <c r="C8952" t="s">
        <v>2673</v>
      </c>
      <c r="D8952">
        <v>22465.759999999998</v>
      </c>
      <c r="E8952">
        <v>46</v>
      </c>
      <c r="F8952" t="s">
        <v>2742</v>
      </c>
      <c r="G8952">
        <v>25021907</v>
      </c>
      <c r="H8952" t="s">
        <v>2743</v>
      </c>
      <c r="I8952" s="9">
        <v>43849.709722222222</v>
      </c>
      <c r="J8952" s="8" t="s">
        <v>2737</v>
      </c>
      <c r="K8952">
        <v>250</v>
      </c>
      <c r="L8952">
        <v>788</v>
      </c>
    </row>
    <row r="8953" spans="1:12" hidden="1" x14ac:dyDescent="0.25">
      <c r="A8953" t="s">
        <v>2675</v>
      </c>
      <c r="B8953" t="s">
        <v>2674</v>
      </c>
      <c r="C8953" t="s">
        <v>2673</v>
      </c>
      <c r="D8953">
        <v>22465.759999999998</v>
      </c>
      <c r="E8953">
        <v>55</v>
      </c>
      <c r="F8953" t="s">
        <v>2759</v>
      </c>
      <c r="G8953">
        <v>25021250</v>
      </c>
      <c r="H8953" t="s">
        <v>3067</v>
      </c>
      <c r="I8953" s="9">
        <v>43849.709722222222</v>
      </c>
      <c r="J8953" s="8" t="s">
        <v>2737</v>
      </c>
      <c r="K8953">
        <v>250</v>
      </c>
      <c r="L8953">
        <v>788</v>
      </c>
    </row>
    <row r="8954" spans="1:12" hidden="1" x14ac:dyDescent="0.25">
      <c r="A8954" t="s">
        <v>2675</v>
      </c>
      <c r="B8954" t="s">
        <v>2674</v>
      </c>
      <c r="C8954" t="s">
        <v>2673</v>
      </c>
      <c r="D8954">
        <v>22465.759999999998</v>
      </c>
      <c r="E8954">
        <v>218</v>
      </c>
      <c r="F8954" t="s">
        <v>2737</v>
      </c>
      <c r="G8954">
        <v>25090581</v>
      </c>
      <c r="H8954" t="s">
        <v>2965</v>
      </c>
      <c r="I8954" s="9">
        <v>43849.709722222222</v>
      </c>
      <c r="J8954" s="8" t="s">
        <v>2737</v>
      </c>
      <c r="K8954">
        <v>250</v>
      </c>
      <c r="L8954">
        <v>788</v>
      </c>
    </row>
    <row r="8955" spans="1:12" hidden="1" x14ac:dyDescent="0.25">
      <c r="A8955" t="s">
        <v>2675</v>
      </c>
      <c r="B8955" t="s">
        <v>2674</v>
      </c>
      <c r="C8955" t="s">
        <v>2673</v>
      </c>
      <c r="D8955">
        <v>22465.759999999998</v>
      </c>
      <c r="E8955">
        <v>21</v>
      </c>
      <c r="F8955" t="s">
        <v>2737</v>
      </c>
      <c r="G8955">
        <v>25090563</v>
      </c>
      <c r="H8955" t="s">
        <v>3160</v>
      </c>
      <c r="I8955" s="9">
        <v>43849.709722222222</v>
      </c>
      <c r="J8955" s="8" t="s">
        <v>2737</v>
      </c>
      <c r="K8955">
        <v>250</v>
      </c>
      <c r="L8955">
        <v>788</v>
      </c>
    </row>
    <row r="8956" spans="1:12" hidden="1" x14ac:dyDescent="0.25">
      <c r="A8956" t="s">
        <v>2675</v>
      </c>
      <c r="B8956" t="s">
        <v>2674</v>
      </c>
      <c r="C8956" t="s">
        <v>2673</v>
      </c>
      <c r="D8956">
        <v>22465.759999999998</v>
      </c>
      <c r="E8956">
        <v>19</v>
      </c>
      <c r="F8956" t="s">
        <v>2865</v>
      </c>
      <c r="G8956">
        <v>25024630</v>
      </c>
      <c r="H8956" t="s">
        <v>2866</v>
      </c>
      <c r="I8956" s="9">
        <v>43849.709722222222</v>
      </c>
      <c r="J8956" s="8" t="s">
        <v>2737</v>
      </c>
      <c r="K8956">
        <v>250</v>
      </c>
      <c r="L8956">
        <v>788</v>
      </c>
    </row>
    <row r="8957" spans="1:12" hidden="1" x14ac:dyDescent="0.25">
      <c r="A8957" t="s">
        <v>2675</v>
      </c>
      <c r="B8957" t="s">
        <v>2674</v>
      </c>
      <c r="C8957" t="s">
        <v>2673</v>
      </c>
      <c r="D8957">
        <v>22465.759999999998</v>
      </c>
      <c r="E8957">
        <v>76.5</v>
      </c>
      <c r="F8957" t="s">
        <v>2737</v>
      </c>
      <c r="G8957">
        <v>27050508</v>
      </c>
      <c r="H8957" t="s">
        <v>2816</v>
      </c>
      <c r="I8957" s="9">
        <v>43849.709722222222</v>
      </c>
      <c r="J8957" s="8" t="s">
        <v>2737</v>
      </c>
      <c r="K8957">
        <v>270</v>
      </c>
      <c r="L8957">
        <v>788</v>
      </c>
    </row>
    <row r="8958" spans="1:12" hidden="1" x14ac:dyDescent="0.25">
      <c r="A8958" t="s">
        <v>2675</v>
      </c>
      <c r="B8958" t="s">
        <v>2674</v>
      </c>
      <c r="C8958" t="s">
        <v>2673</v>
      </c>
      <c r="D8958">
        <v>22465.759999999998</v>
      </c>
      <c r="E8958">
        <v>22</v>
      </c>
      <c r="F8958" t="s">
        <v>2737</v>
      </c>
      <c r="G8958">
        <v>25024769</v>
      </c>
      <c r="H8958" t="s">
        <v>2741</v>
      </c>
      <c r="I8958" s="9">
        <v>43849.709722222222</v>
      </c>
      <c r="J8958" s="8" t="s">
        <v>2737</v>
      </c>
      <c r="K8958">
        <v>250</v>
      </c>
      <c r="L8958">
        <v>788</v>
      </c>
    </row>
    <row r="8959" spans="1:12" hidden="1" x14ac:dyDescent="0.25">
      <c r="A8959" t="s">
        <v>2675</v>
      </c>
      <c r="B8959" t="s">
        <v>2674</v>
      </c>
      <c r="C8959" t="s">
        <v>2673</v>
      </c>
      <c r="D8959">
        <v>22465.759999999998</v>
      </c>
      <c r="E8959">
        <v>44</v>
      </c>
      <c r="F8959" t="s">
        <v>2795</v>
      </c>
      <c r="G8959">
        <v>63690720</v>
      </c>
      <c r="H8959" t="s">
        <v>2796</v>
      </c>
      <c r="I8959" s="9">
        <v>43849.709722222222</v>
      </c>
      <c r="J8959" s="8" t="s">
        <v>2737</v>
      </c>
      <c r="K8959">
        <v>636</v>
      </c>
      <c r="L8959">
        <v>788</v>
      </c>
    </row>
    <row r="8960" spans="1:12" hidden="1" x14ac:dyDescent="0.25">
      <c r="A8960" t="s">
        <v>2675</v>
      </c>
      <c r="B8960" t="s">
        <v>2674</v>
      </c>
      <c r="C8960" t="s">
        <v>2673</v>
      </c>
      <c r="D8960">
        <v>22465.759999999998</v>
      </c>
      <c r="E8960">
        <v>19.16</v>
      </c>
      <c r="F8960" t="s">
        <v>2846</v>
      </c>
      <c r="G8960">
        <v>25021248</v>
      </c>
      <c r="H8960" t="s">
        <v>3068</v>
      </c>
      <c r="I8960" s="9">
        <v>43849.709722222222</v>
      </c>
      <c r="J8960" s="8" t="s">
        <v>2737</v>
      </c>
      <c r="K8960">
        <v>250</v>
      </c>
      <c r="L8960">
        <v>788</v>
      </c>
    </row>
    <row r="8961" spans="1:12" hidden="1" x14ac:dyDescent="0.25">
      <c r="A8961" t="s">
        <v>2675</v>
      </c>
      <c r="B8961" t="s">
        <v>2674</v>
      </c>
      <c r="C8961" t="s">
        <v>2673</v>
      </c>
      <c r="D8961">
        <v>22465.759999999998</v>
      </c>
      <c r="E8961">
        <v>19.16</v>
      </c>
      <c r="F8961" t="s">
        <v>2737</v>
      </c>
      <c r="G8961">
        <v>25824577</v>
      </c>
      <c r="H8961" t="s">
        <v>3129</v>
      </c>
      <c r="I8961" s="9">
        <v>43849.709722222222</v>
      </c>
      <c r="J8961" s="8" t="s">
        <v>2737</v>
      </c>
      <c r="K8961">
        <v>258</v>
      </c>
      <c r="L8961">
        <v>788</v>
      </c>
    </row>
    <row r="8962" spans="1:12" hidden="1" x14ac:dyDescent="0.25">
      <c r="A8962" t="s">
        <v>2675</v>
      </c>
      <c r="B8962" t="s">
        <v>2674</v>
      </c>
      <c r="C8962" t="s">
        <v>2673</v>
      </c>
      <c r="D8962">
        <v>22465.759999999998</v>
      </c>
      <c r="E8962">
        <v>44</v>
      </c>
      <c r="F8962" t="s">
        <v>2795</v>
      </c>
      <c r="G8962">
        <v>63690720</v>
      </c>
      <c r="H8962" t="s">
        <v>2796</v>
      </c>
      <c r="I8962" s="9">
        <v>43849.709722222222</v>
      </c>
      <c r="J8962" s="8" t="s">
        <v>2737</v>
      </c>
      <c r="K8962">
        <v>636</v>
      </c>
      <c r="L8962">
        <v>788</v>
      </c>
    </row>
    <row r="8963" spans="1:12" hidden="1" x14ac:dyDescent="0.25">
      <c r="A8963" t="s">
        <v>2675</v>
      </c>
      <c r="B8963" t="s">
        <v>2674</v>
      </c>
      <c r="C8963" t="s">
        <v>2673</v>
      </c>
      <c r="D8963">
        <v>22465.759999999998</v>
      </c>
      <c r="E8963">
        <v>13</v>
      </c>
      <c r="F8963">
        <v>23733</v>
      </c>
      <c r="G8963">
        <v>25923733</v>
      </c>
      <c r="H8963" t="s">
        <v>2794</v>
      </c>
      <c r="I8963" s="9">
        <v>43849.709722222222</v>
      </c>
      <c r="J8963" s="8" t="s">
        <v>2737</v>
      </c>
      <c r="K8963">
        <v>259</v>
      </c>
      <c r="L8963">
        <v>788</v>
      </c>
    </row>
    <row r="8964" spans="1:12" hidden="1" x14ac:dyDescent="0.25">
      <c r="A8964" t="s">
        <v>2675</v>
      </c>
      <c r="B8964" t="s">
        <v>2674</v>
      </c>
      <c r="C8964" t="s">
        <v>2673</v>
      </c>
      <c r="D8964">
        <v>22465.759999999998</v>
      </c>
      <c r="E8964">
        <v>5</v>
      </c>
      <c r="F8964">
        <v>20227</v>
      </c>
      <c r="G8964">
        <v>25920227</v>
      </c>
      <c r="H8964" t="s">
        <v>2797</v>
      </c>
      <c r="I8964" s="9">
        <v>43849.709722222222</v>
      </c>
      <c r="J8964" s="8" t="s">
        <v>2737</v>
      </c>
      <c r="K8964">
        <v>259</v>
      </c>
      <c r="L8964">
        <v>788</v>
      </c>
    </row>
    <row r="8965" spans="1:12" hidden="1" x14ac:dyDescent="0.25">
      <c r="A8965" t="s">
        <v>2675</v>
      </c>
      <c r="B8965" t="s">
        <v>2674</v>
      </c>
      <c r="C8965" t="s">
        <v>2673</v>
      </c>
      <c r="D8965">
        <v>22465.759999999998</v>
      </c>
      <c r="E8965">
        <v>5</v>
      </c>
      <c r="F8965">
        <v>20278</v>
      </c>
      <c r="G8965">
        <v>25920278</v>
      </c>
      <c r="H8965" t="s">
        <v>2798</v>
      </c>
      <c r="I8965" s="9">
        <v>43849.709722222222</v>
      </c>
      <c r="J8965" s="8" t="s">
        <v>2737</v>
      </c>
      <c r="K8965">
        <v>259</v>
      </c>
      <c r="L8965">
        <v>788</v>
      </c>
    </row>
    <row r="8966" spans="1:12" hidden="1" x14ac:dyDescent="0.25">
      <c r="A8966" t="s">
        <v>2675</v>
      </c>
      <c r="B8966" t="s">
        <v>2674</v>
      </c>
      <c r="C8966" t="s">
        <v>2673</v>
      </c>
      <c r="D8966">
        <v>22465.759999999998</v>
      </c>
      <c r="E8966">
        <v>68</v>
      </c>
      <c r="F8966" t="s">
        <v>2759</v>
      </c>
      <c r="G8966">
        <v>63621167</v>
      </c>
      <c r="H8966" t="s">
        <v>3062</v>
      </c>
      <c r="I8966" s="9">
        <v>43849.709722222222</v>
      </c>
      <c r="J8966" s="8" t="s">
        <v>2737</v>
      </c>
      <c r="K8966">
        <v>636</v>
      </c>
      <c r="L8966">
        <v>788</v>
      </c>
    </row>
    <row r="8967" spans="1:12" hidden="1" x14ac:dyDescent="0.25">
      <c r="A8967" t="s">
        <v>2675</v>
      </c>
      <c r="B8967" t="s">
        <v>2674</v>
      </c>
      <c r="C8967" t="s">
        <v>2673</v>
      </c>
      <c r="D8967">
        <v>22465.759999999998</v>
      </c>
      <c r="E8967">
        <v>13.89</v>
      </c>
      <c r="F8967" t="s">
        <v>2737</v>
      </c>
      <c r="G8967">
        <v>27250507</v>
      </c>
      <c r="H8967" t="s">
        <v>2815</v>
      </c>
      <c r="I8967" s="9">
        <v>43849.709722222222</v>
      </c>
      <c r="J8967" s="8" t="s">
        <v>2737</v>
      </c>
      <c r="K8967">
        <v>272</v>
      </c>
      <c r="L8967">
        <v>788</v>
      </c>
    </row>
    <row r="8968" spans="1:12" hidden="1" x14ac:dyDescent="0.25">
      <c r="A8968" t="s">
        <v>2675</v>
      </c>
      <c r="B8968" t="s">
        <v>2674</v>
      </c>
      <c r="C8968" t="s">
        <v>2673</v>
      </c>
      <c r="D8968">
        <v>22465.759999999998</v>
      </c>
      <c r="E8968">
        <v>68</v>
      </c>
      <c r="F8968" t="s">
        <v>2759</v>
      </c>
      <c r="G8968">
        <v>63621167</v>
      </c>
      <c r="H8968" t="s">
        <v>3062</v>
      </c>
      <c r="I8968" s="9">
        <v>43849.709722222222</v>
      </c>
      <c r="J8968" s="8" t="s">
        <v>2737</v>
      </c>
      <c r="K8968">
        <v>636</v>
      </c>
      <c r="L8968">
        <v>788</v>
      </c>
    </row>
    <row r="8969" spans="1:12" hidden="1" x14ac:dyDescent="0.25">
      <c r="A8969" t="s">
        <v>2675</v>
      </c>
      <c r="B8969" t="s">
        <v>2674</v>
      </c>
      <c r="C8969" t="s">
        <v>2673</v>
      </c>
      <c r="D8969">
        <v>22465.759999999998</v>
      </c>
      <c r="E8969">
        <v>132</v>
      </c>
      <c r="F8969" t="s">
        <v>3047</v>
      </c>
      <c r="G8969">
        <v>25921302</v>
      </c>
      <c r="H8969" t="s">
        <v>3048</v>
      </c>
      <c r="I8969" s="9">
        <v>43849.709722222222</v>
      </c>
      <c r="J8969" s="8" t="s">
        <v>2737</v>
      </c>
      <c r="K8969">
        <v>259</v>
      </c>
      <c r="L8969">
        <v>788</v>
      </c>
    </row>
    <row r="8970" spans="1:12" hidden="1" x14ac:dyDescent="0.25">
      <c r="A8970" t="s">
        <v>2675</v>
      </c>
      <c r="B8970" t="s">
        <v>2674</v>
      </c>
      <c r="C8970" t="s">
        <v>2673</v>
      </c>
      <c r="D8970">
        <v>22465.759999999998</v>
      </c>
      <c r="E8970">
        <v>19.16</v>
      </c>
      <c r="F8970" t="s">
        <v>2737</v>
      </c>
      <c r="G8970">
        <v>25824574</v>
      </c>
      <c r="H8970" t="s">
        <v>3070</v>
      </c>
      <c r="I8970" s="9">
        <v>43849.709722222222</v>
      </c>
      <c r="J8970" s="8" t="s">
        <v>2737</v>
      </c>
      <c r="K8970">
        <v>258</v>
      </c>
      <c r="L8970">
        <v>788</v>
      </c>
    </row>
    <row r="8971" spans="1:12" hidden="1" x14ac:dyDescent="0.25">
      <c r="A8971" t="s">
        <v>2675</v>
      </c>
      <c r="B8971" t="s">
        <v>2674</v>
      </c>
      <c r="C8971" t="s">
        <v>2673</v>
      </c>
      <c r="D8971">
        <v>22465.759999999998</v>
      </c>
      <c r="E8971">
        <v>19.16</v>
      </c>
      <c r="F8971" t="s">
        <v>2846</v>
      </c>
      <c r="G8971">
        <v>25021248</v>
      </c>
      <c r="H8971" t="s">
        <v>3068</v>
      </c>
      <c r="I8971" s="9">
        <v>43849.709722222222</v>
      </c>
      <c r="J8971" s="8" t="s">
        <v>2737</v>
      </c>
      <c r="K8971">
        <v>250</v>
      </c>
      <c r="L8971">
        <v>788</v>
      </c>
    </row>
    <row r="8972" spans="1:12" hidden="1" x14ac:dyDescent="0.25">
      <c r="A8972" t="s">
        <v>2675</v>
      </c>
      <c r="B8972" t="s">
        <v>2674</v>
      </c>
      <c r="C8972" t="s">
        <v>2673</v>
      </c>
      <c r="D8972">
        <v>22465.759999999998</v>
      </c>
      <c r="E8972">
        <v>44</v>
      </c>
      <c r="F8972" t="s">
        <v>2795</v>
      </c>
      <c r="G8972">
        <v>63690720</v>
      </c>
      <c r="H8972" t="s">
        <v>2796</v>
      </c>
      <c r="I8972" s="9">
        <v>43849.709722222222</v>
      </c>
      <c r="J8972" s="8" t="s">
        <v>2737</v>
      </c>
      <c r="K8972">
        <v>636</v>
      </c>
      <c r="L8972">
        <v>788</v>
      </c>
    </row>
    <row r="8973" spans="1:12" hidden="1" x14ac:dyDescent="0.25">
      <c r="A8973" t="s">
        <v>2675</v>
      </c>
      <c r="B8973" t="s">
        <v>2674</v>
      </c>
      <c r="C8973" t="s">
        <v>2673</v>
      </c>
      <c r="D8973">
        <v>22465.759999999998</v>
      </c>
      <c r="E8973">
        <v>5</v>
      </c>
      <c r="F8973">
        <v>20278</v>
      </c>
      <c r="G8973">
        <v>25920278</v>
      </c>
      <c r="H8973" t="s">
        <v>2798</v>
      </c>
      <c r="I8973" s="9">
        <v>43849.709722222222</v>
      </c>
      <c r="J8973" s="8" t="s">
        <v>2737</v>
      </c>
      <c r="K8973">
        <v>259</v>
      </c>
      <c r="L8973">
        <v>788</v>
      </c>
    </row>
    <row r="8974" spans="1:12" hidden="1" x14ac:dyDescent="0.25">
      <c r="A8974" t="s">
        <v>2675</v>
      </c>
      <c r="B8974" t="s">
        <v>2674</v>
      </c>
      <c r="C8974" t="s">
        <v>2673</v>
      </c>
      <c r="D8974">
        <v>22465.759999999998</v>
      </c>
      <c r="E8974">
        <v>13</v>
      </c>
      <c r="F8974">
        <v>23733</v>
      </c>
      <c r="G8974">
        <v>25923733</v>
      </c>
      <c r="H8974" t="s">
        <v>2794</v>
      </c>
      <c r="I8974" s="9">
        <v>43849.709722222222</v>
      </c>
      <c r="J8974" s="8" t="s">
        <v>2737</v>
      </c>
      <c r="K8974">
        <v>259</v>
      </c>
      <c r="L8974">
        <v>788</v>
      </c>
    </row>
    <row r="8975" spans="1:12" hidden="1" x14ac:dyDescent="0.25">
      <c r="A8975" t="s">
        <v>2675</v>
      </c>
      <c r="B8975" t="s">
        <v>2674</v>
      </c>
      <c r="C8975" t="s">
        <v>2673</v>
      </c>
      <c r="D8975">
        <v>22465.759999999998</v>
      </c>
      <c r="E8975">
        <v>5</v>
      </c>
      <c r="F8975">
        <v>20227</v>
      </c>
      <c r="G8975">
        <v>25920227</v>
      </c>
      <c r="H8975" t="s">
        <v>2797</v>
      </c>
      <c r="I8975" s="9">
        <v>43849.709722222222</v>
      </c>
      <c r="J8975" s="8" t="s">
        <v>2737</v>
      </c>
      <c r="K8975">
        <v>259</v>
      </c>
      <c r="L8975">
        <v>788</v>
      </c>
    </row>
    <row r="8976" spans="1:12" hidden="1" x14ac:dyDescent="0.25">
      <c r="A8976" t="s">
        <v>2675</v>
      </c>
      <c r="B8976" t="s">
        <v>2674</v>
      </c>
      <c r="C8976" t="s">
        <v>2673</v>
      </c>
      <c r="D8976">
        <v>22465.759999999998</v>
      </c>
      <c r="E8976">
        <v>5</v>
      </c>
      <c r="F8976" t="s">
        <v>2737</v>
      </c>
      <c r="G8976">
        <v>25920459</v>
      </c>
      <c r="H8976" t="s">
        <v>2801</v>
      </c>
      <c r="I8976" s="9">
        <v>43849.709722222222</v>
      </c>
      <c r="J8976" s="8" t="s">
        <v>2737</v>
      </c>
      <c r="K8976">
        <v>259</v>
      </c>
      <c r="L8976">
        <v>788</v>
      </c>
    </row>
    <row r="8977" spans="1:15" hidden="1" x14ac:dyDescent="0.25">
      <c r="A8977" t="s">
        <v>2675</v>
      </c>
      <c r="B8977" t="s">
        <v>2674</v>
      </c>
      <c r="C8977" t="s">
        <v>2673</v>
      </c>
      <c r="D8977">
        <v>22465.759999999998</v>
      </c>
      <c r="E8977">
        <v>19.16</v>
      </c>
      <c r="F8977" t="s">
        <v>2737</v>
      </c>
      <c r="G8977">
        <v>25824574</v>
      </c>
      <c r="H8977" t="s">
        <v>3070</v>
      </c>
      <c r="I8977" s="9">
        <v>43849.709722222222</v>
      </c>
      <c r="J8977" s="8" t="s">
        <v>2737</v>
      </c>
      <c r="K8977">
        <v>258</v>
      </c>
      <c r="L8977">
        <v>788</v>
      </c>
    </row>
    <row r="8978" spans="1:15" hidden="1" x14ac:dyDescent="0.25">
      <c r="A8978" t="s">
        <v>2675</v>
      </c>
      <c r="B8978" t="s">
        <v>2674</v>
      </c>
      <c r="C8978" t="s">
        <v>2673</v>
      </c>
      <c r="D8978">
        <v>22465.759999999998</v>
      </c>
      <c r="E8978">
        <v>11.02</v>
      </c>
      <c r="F8978" t="s">
        <v>2737</v>
      </c>
      <c r="G8978">
        <v>27210100</v>
      </c>
      <c r="H8978" t="s">
        <v>2750</v>
      </c>
      <c r="I8978" s="9">
        <v>43849.709722222222</v>
      </c>
      <c r="J8978" s="8" t="s">
        <v>2737</v>
      </c>
      <c r="K8978">
        <v>272</v>
      </c>
      <c r="L8978">
        <v>788</v>
      </c>
    </row>
    <row r="8979" spans="1:15" hidden="1" x14ac:dyDescent="0.25">
      <c r="A8979" t="s">
        <v>2675</v>
      </c>
      <c r="B8979" t="s">
        <v>2674</v>
      </c>
      <c r="C8979" t="s">
        <v>2673</v>
      </c>
      <c r="D8979">
        <v>22465.759999999998</v>
      </c>
      <c r="E8979">
        <v>19.16</v>
      </c>
      <c r="F8979" t="s">
        <v>2846</v>
      </c>
      <c r="G8979">
        <v>25021248</v>
      </c>
      <c r="H8979" t="s">
        <v>3068</v>
      </c>
      <c r="I8979" s="9">
        <v>43849.709722222222</v>
      </c>
      <c r="J8979" s="8" t="s">
        <v>2737</v>
      </c>
      <c r="K8979">
        <v>250</v>
      </c>
      <c r="L8979">
        <v>788</v>
      </c>
    </row>
    <row r="8980" spans="1:15" hidden="1" x14ac:dyDescent="0.25">
      <c r="A8980" t="s">
        <v>2675</v>
      </c>
      <c r="B8980" t="s">
        <v>2674</v>
      </c>
      <c r="C8980" t="s">
        <v>2673</v>
      </c>
      <c r="D8980">
        <v>22465.759999999998</v>
      </c>
      <c r="E8980">
        <v>46</v>
      </c>
      <c r="F8980">
        <v>85025</v>
      </c>
      <c r="G8980">
        <v>30032110</v>
      </c>
      <c r="H8980" t="s">
        <v>2776</v>
      </c>
      <c r="I8980" s="9">
        <v>43849.709722222222</v>
      </c>
      <c r="J8980" s="8" t="s">
        <v>2737</v>
      </c>
      <c r="K8980">
        <v>300</v>
      </c>
      <c r="L8980">
        <v>788</v>
      </c>
      <c r="M8980" s="19">
        <v>49</v>
      </c>
    </row>
    <row r="8981" spans="1:15" hidden="1" x14ac:dyDescent="0.25">
      <c r="A8981" t="s">
        <v>2675</v>
      </c>
      <c r="B8981" t="s">
        <v>2674</v>
      </c>
      <c r="C8981" t="s">
        <v>2673</v>
      </c>
      <c r="D8981">
        <v>22465.759999999998</v>
      </c>
      <c r="E8981">
        <v>15</v>
      </c>
      <c r="F8981">
        <v>32107</v>
      </c>
      <c r="G8981">
        <v>30032107</v>
      </c>
      <c r="H8981" t="s">
        <v>2779</v>
      </c>
      <c r="I8981" s="9">
        <v>43849.709722222222</v>
      </c>
      <c r="J8981" s="8" t="s">
        <v>2737</v>
      </c>
      <c r="K8981">
        <v>300</v>
      </c>
      <c r="L8981">
        <v>788</v>
      </c>
      <c r="M8981" s="19">
        <v>16</v>
      </c>
    </row>
    <row r="8982" spans="1:15" hidden="1" x14ac:dyDescent="0.25">
      <c r="A8982" t="s">
        <v>2675</v>
      </c>
      <c r="B8982" t="s">
        <v>2674</v>
      </c>
      <c r="C8982" t="s">
        <v>2673</v>
      </c>
      <c r="D8982">
        <v>22465.759999999998</v>
      </c>
      <c r="E8982">
        <v>46</v>
      </c>
      <c r="F8982">
        <v>85025</v>
      </c>
      <c r="G8982">
        <v>30032110</v>
      </c>
      <c r="H8982" t="s">
        <v>2776</v>
      </c>
      <c r="I8982" s="9">
        <v>43849.709722222222</v>
      </c>
      <c r="J8982" s="8" t="s">
        <v>2737</v>
      </c>
      <c r="K8982">
        <v>300</v>
      </c>
      <c r="L8982">
        <v>788</v>
      </c>
      <c r="M8982" s="19">
        <v>49</v>
      </c>
    </row>
    <row r="8983" spans="1:15" hidden="1" x14ac:dyDescent="0.25">
      <c r="A8983" t="s">
        <v>2675</v>
      </c>
      <c r="B8983" t="s">
        <v>2674</v>
      </c>
      <c r="C8983" t="s">
        <v>2673</v>
      </c>
      <c r="D8983">
        <v>22465.759999999998</v>
      </c>
      <c r="E8983">
        <v>15</v>
      </c>
      <c r="F8983">
        <v>32107</v>
      </c>
      <c r="G8983">
        <v>30032107</v>
      </c>
      <c r="H8983" t="s">
        <v>2779</v>
      </c>
      <c r="I8983" s="9">
        <v>43849.709722222222</v>
      </c>
      <c r="J8983" s="8" t="s">
        <v>2737</v>
      </c>
      <c r="K8983">
        <v>300</v>
      </c>
      <c r="L8983">
        <v>788</v>
      </c>
      <c r="M8983" s="19">
        <v>16</v>
      </c>
    </row>
    <row r="8984" spans="1:15" hidden="1" x14ac:dyDescent="0.25">
      <c r="A8984" t="s">
        <v>2675</v>
      </c>
      <c r="B8984" t="s">
        <v>2674</v>
      </c>
      <c r="C8984" t="s">
        <v>2673</v>
      </c>
      <c r="D8984">
        <v>22465.759999999998</v>
      </c>
      <c r="E8984">
        <v>4766</v>
      </c>
      <c r="F8984" t="s">
        <v>2737</v>
      </c>
      <c r="G8984">
        <v>36050521</v>
      </c>
      <c r="H8984" t="s">
        <v>2853</v>
      </c>
      <c r="I8984" s="9">
        <v>43849.709722222222</v>
      </c>
      <c r="J8984" s="8" t="s">
        <v>2737</v>
      </c>
      <c r="K8984">
        <v>360</v>
      </c>
      <c r="L8984">
        <v>788</v>
      </c>
      <c r="M8984" s="19">
        <v>4986</v>
      </c>
    </row>
    <row r="8985" spans="1:15" hidden="1" x14ac:dyDescent="0.25">
      <c r="A8985" t="s">
        <v>2675</v>
      </c>
      <c r="B8985" t="s">
        <v>2674</v>
      </c>
      <c r="C8985" t="s">
        <v>2673</v>
      </c>
      <c r="D8985">
        <v>22465.759999999998</v>
      </c>
      <c r="E8985">
        <v>96</v>
      </c>
      <c r="F8985" t="s">
        <v>2737</v>
      </c>
      <c r="G8985">
        <v>72150535</v>
      </c>
      <c r="H8985" t="s">
        <v>2855</v>
      </c>
      <c r="I8985" s="9">
        <v>43849.709722222222</v>
      </c>
      <c r="J8985" s="8" t="s">
        <v>2737</v>
      </c>
      <c r="K8985">
        <v>721</v>
      </c>
      <c r="L8985">
        <v>788</v>
      </c>
      <c r="M8985" s="19">
        <v>101</v>
      </c>
      <c r="N8985">
        <f t="shared" ref="N8985:N8986" si="36">E8985/96</f>
        <v>1</v>
      </c>
      <c r="O8985" s="19">
        <f t="shared" ref="O8985:O8986" si="37">N8985*M8985</f>
        <v>101</v>
      </c>
    </row>
    <row r="8986" spans="1:15" hidden="1" x14ac:dyDescent="0.25">
      <c r="A8986" t="s">
        <v>2675</v>
      </c>
      <c r="B8986" t="s">
        <v>2674</v>
      </c>
      <c r="C8986" t="s">
        <v>2673</v>
      </c>
      <c r="D8986">
        <v>22465.759999999998</v>
      </c>
      <c r="E8986">
        <v>2688</v>
      </c>
      <c r="F8986" t="s">
        <v>2737</v>
      </c>
      <c r="G8986">
        <v>72150535</v>
      </c>
      <c r="H8986" t="s">
        <v>2855</v>
      </c>
      <c r="I8986" s="9">
        <v>43849.709722222222</v>
      </c>
      <c r="J8986" s="8" t="s">
        <v>2737</v>
      </c>
      <c r="K8986">
        <v>721</v>
      </c>
      <c r="L8986">
        <v>788</v>
      </c>
      <c r="M8986" s="19">
        <v>101</v>
      </c>
      <c r="N8986">
        <f t="shared" si="36"/>
        <v>28</v>
      </c>
      <c r="O8986" s="19">
        <f t="shared" si="37"/>
        <v>2828</v>
      </c>
    </row>
    <row r="8987" spans="1:15" hidden="1" x14ac:dyDescent="0.25">
      <c r="A8987" t="s">
        <v>2675</v>
      </c>
      <c r="B8987" t="s">
        <v>2674</v>
      </c>
      <c r="C8987" t="s">
        <v>2673</v>
      </c>
      <c r="D8987">
        <v>22465.759999999998</v>
      </c>
      <c r="E8987">
        <v>75</v>
      </c>
      <c r="F8987">
        <v>50540</v>
      </c>
      <c r="G8987">
        <v>46050540</v>
      </c>
      <c r="H8987" t="s">
        <v>2851</v>
      </c>
      <c r="I8987" s="9">
        <v>43849.709722222222</v>
      </c>
      <c r="J8987" s="8" t="s">
        <v>2737</v>
      </c>
      <c r="K8987">
        <v>460</v>
      </c>
      <c r="L8987">
        <v>788</v>
      </c>
      <c r="M8987" s="19">
        <v>79</v>
      </c>
    </row>
    <row r="8988" spans="1:15" hidden="1" x14ac:dyDescent="0.25">
      <c r="A8988" t="s">
        <v>2675</v>
      </c>
      <c r="B8988" t="s">
        <v>2674</v>
      </c>
      <c r="C8988" t="s">
        <v>2673</v>
      </c>
      <c r="D8988">
        <v>22465.759999999998</v>
      </c>
      <c r="E8988">
        <v>690</v>
      </c>
      <c r="F8988" t="s">
        <v>2737</v>
      </c>
      <c r="G8988">
        <v>71017003</v>
      </c>
      <c r="H8988" t="s">
        <v>2856</v>
      </c>
      <c r="I8988" s="9">
        <v>43849.709722222222</v>
      </c>
      <c r="J8988" s="8" t="s">
        <v>2737</v>
      </c>
      <c r="K8988">
        <v>710</v>
      </c>
      <c r="L8988">
        <v>788</v>
      </c>
      <c r="M8988" s="19">
        <v>722</v>
      </c>
    </row>
    <row r="8989" spans="1:15" hidden="1" x14ac:dyDescent="0.25">
      <c r="A8989" t="s">
        <v>2675</v>
      </c>
      <c r="B8989" t="s">
        <v>2674</v>
      </c>
      <c r="C8989" t="s">
        <v>2673</v>
      </c>
      <c r="D8989">
        <v>22465.759999999998</v>
      </c>
      <c r="E8989">
        <v>11.02</v>
      </c>
      <c r="F8989" t="s">
        <v>2737</v>
      </c>
      <c r="G8989">
        <v>27210100</v>
      </c>
      <c r="H8989" t="s">
        <v>2750</v>
      </c>
      <c r="I8989" s="9">
        <v>43849.709722222222</v>
      </c>
      <c r="J8989" s="8" t="s">
        <v>2737</v>
      </c>
      <c r="K8989">
        <v>272</v>
      </c>
      <c r="L8989">
        <v>788</v>
      </c>
    </row>
    <row r="8990" spans="1:15" hidden="1" x14ac:dyDescent="0.25">
      <c r="A8990" t="s">
        <v>2675</v>
      </c>
      <c r="B8990" t="s">
        <v>2674</v>
      </c>
      <c r="C8990" t="s">
        <v>2673</v>
      </c>
      <c r="D8990">
        <v>22465.759999999998</v>
      </c>
      <c r="E8990">
        <v>75</v>
      </c>
      <c r="F8990">
        <v>50540</v>
      </c>
      <c r="G8990">
        <v>46050540</v>
      </c>
      <c r="H8990" t="s">
        <v>2851</v>
      </c>
      <c r="I8990" s="9">
        <v>43849.709722222222</v>
      </c>
      <c r="J8990" s="8" t="s">
        <v>2737</v>
      </c>
      <c r="K8990">
        <v>460</v>
      </c>
      <c r="L8990">
        <v>788</v>
      </c>
      <c r="M8990" s="19">
        <v>79</v>
      </c>
    </row>
    <row r="8991" spans="1:15" hidden="1" x14ac:dyDescent="0.25">
      <c r="A8991" t="s">
        <v>2675</v>
      </c>
      <c r="B8991" t="s">
        <v>2674</v>
      </c>
      <c r="C8991" t="s">
        <v>2673</v>
      </c>
      <c r="D8991">
        <v>22465.759999999998</v>
      </c>
      <c r="E8991">
        <v>1200</v>
      </c>
      <c r="F8991">
        <v>50499</v>
      </c>
      <c r="G8991">
        <v>11250499</v>
      </c>
      <c r="H8991" t="s">
        <v>2807</v>
      </c>
      <c r="I8991" s="9">
        <v>43849.709722222222</v>
      </c>
      <c r="J8991" s="8" t="s">
        <v>2737</v>
      </c>
      <c r="K8991">
        <v>112</v>
      </c>
      <c r="L8991">
        <v>788</v>
      </c>
      <c r="M8991" s="19">
        <v>1255</v>
      </c>
    </row>
    <row r="8992" spans="1:15" hidden="1" x14ac:dyDescent="0.25">
      <c r="A8992" t="s">
        <v>2675</v>
      </c>
      <c r="B8992" t="s">
        <v>2674</v>
      </c>
      <c r="C8992" t="s">
        <v>2673</v>
      </c>
      <c r="D8992">
        <v>22465.759999999998</v>
      </c>
      <c r="E8992">
        <v>6</v>
      </c>
      <c r="F8992" t="s">
        <v>2737</v>
      </c>
      <c r="G8992">
        <v>25932661</v>
      </c>
      <c r="H8992" t="s">
        <v>2805</v>
      </c>
      <c r="I8992" s="9">
        <v>43849.709722222222</v>
      </c>
      <c r="J8992" s="8" t="s">
        <v>2737</v>
      </c>
      <c r="K8992">
        <v>259</v>
      </c>
      <c r="L8992">
        <v>788</v>
      </c>
    </row>
    <row r="8993" spans="1:12" hidden="1" x14ac:dyDescent="0.25">
      <c r="A8993" t="s">
        <v>2675</v>
      </c>
      <c r="B8993" t="s">
        <v>2674</v>
      </c>
      <c r="C8993" t="s">
        <v>2673</v>
      </c>
      <c r="D8993">
        <v>22465.759999999998</v>
      </c>
      <c r="E8993">
        <v>13</v>
      </c>
      <c r="F8993">
        <v>23733</v>
      </c>
      <c r="G8993">
        <v>25923733</v>
      </c>
      <c r="H8993" t="s">
        <v>2794</v>
      </c>
      <c r="I8993" s="9">
        <v>43849.709722222222</v>
      </c>
      <c r="J8993" s="8" t="s">
        <v>2737</v>
      </c>
      <c r="K8993">
        <v>259</v>
      </c>
      <c r="L8993">
        <v>788</v>
      </c>
    </row>
    <row r="8994" spans="1:12" hidden="1" x14ac:dyDescent="0.25">
      <c r="A8994" t="s">
        <v>2675</v>
      </c>
      <c r="B8994" t="s">
        <v>2674</v>
      </c>
      <c r="C8994" t="s">
        <v>2673</v>
      </c>
      <c r="D8994">
        <v>22465.759999999998</v>
      </c>
      <c r="E8994">
        <v>5</v>
      </c>
      <c r="F8994">
        <v>20227</v>
      </c>
      <c r="G8994">
        <v>25920227</v>
      </c>
      <c r="H8994" t="s">
        <v>2797</v>
      </c>
      <c r="I8994" s="9">
        <v>43849.709722222222</v>
      </c>
      <c r="J8994" s="8" t="s">
        <v>2737</v>
      </c>
      <c r="K8994">
        <v>259</v>
      </c>
      <c r="L8994">
        <v>788</v>
      </c>
    </row>
    <row r="8995" spans="1:12" hidden="1" x14ac:dyDescent="0.25">
      <c r="A8995" t="s">
        <v>2675</v>
      </c>
      <c r="B8995" t="s">
        <v>2674</v>
      </c>
      <c r="C8995" t="s">
        <v>2673</v>
      </c>
      <c r="D8995">
        <v>22465.759999999998</v>
      </c>
      <c r="E8995">
        <v>5</v>
      </c>
      <c r="F8995">
        <v>20278</v>
      </c>
      <c r="G8995">
        <v>25920278</v>
      </c>
      <c r="H8995" t="s">
        <v>2798</v>
      </c>
      <c r="I8995" s="9">
        <v>43849.709722222222</v>
      </c>
      <c r="J8995" s="8" t="s">
        <v>2737</v>
      </c>
      <c r="K8995">
        <v>259</v>
      </c>
      <c r="L8995">
        <v>788</v>
      </c>
    </row>
    <row r="8996" spans="1:12" hidden="1" x14ac:dyDescent="0.25">
      <c r="A8996" t="s">
        <v>2675</v>
      </c>
      <c r="B8996" t="s">
        <v>2674</v>
      </c>
      <c r="C8996" t="s">
        <v>2673</v>
      </c>
      <c r="D8996">
        <v>22465.759999999998</v>
      </c>
      <c r="E8996">
        <v>6</v>
      </c>
      <c r="F8996" t="s">
        <v>2737</v>
      </c>
      <c r="G8996">
        <v>25923976</v>
      </c>
      <c r="H8996" t="s">
        <v>3130</v>
      </c>
      <c r="I8996" s="9">
        <v>43849.709722222222</v>
      </c>
      <c r="J8996" s="8" t="s">
        <v>2737</v>
      </c>
      <c r="K8996">
        <v>259</v>
      </c>
      <c r="L8996">
        <v>788</v>
      </c>
    </row>
    <row r="8997" spans="1:12" hidden="1" x14ac:dyDescent="0.25">
      <c r="A8997" t="s">
        <v>2675</v>
      </c>
      <c r="B8997" t="s">
        <v>2674</v>
      </c>
      <c r="C8997" t="s">
        <v>2673</v>
      </c>
      <c r="D8997">
        <v>22465.759999999998</v>
      </c>
      <c r="E8997">
        <v>6</v>
      </c>
      <c r="F8997" t="s">
        <v>2737</v>
      </c>
      <c r="G8997">
        <v>25932661</v>
      </c>
      <c r="H8997" t="s">
        <v>2805</v>
      </c>
      <c r="I8997" s="9">
        <v>43849.709722222222</v>
      </c>
      <c r="J8997" s="8" t="s">
        <v>2737</v>
      </c>
      <c r="K8997">
        <v>259</v>
      </c>
      <c r="L8997">
        <v>788</v>
      </c>
    </row>
    <row r="8998" spans="1:12" hidden="1" x14ac:dyDescent="0.25">
      <c r="A8998" t="s">
        <v>2675</v>
      </c>
      <c r="B8998" t="s">
        <v>2674</v>
      </c>
      <c r="C8998" t="s">
        <v>2673</v>
      </c>
      <c r="D8998">
        <v>22465.759999999998</v>
      </c>
      <c r="E8998">
        <v>13</v>
      </c>
      <c r="F8998">
        <v>23733</v>
      </c>
      <c r="G8998">
        <v>25923733</v>
      </c>
      <c r="H8998" t="s">
        <v>2794</v>
      </c>
      <c r="I8998" s="9">
        <v>43849.709722222222</v>
      </c>
      <c r="J8998" s="8" t="s">
        <v>2737</v>
      </c>
      <c r="K8998">
        <v>259</v>
      </c>
      <c r="L8998">
        <v>788</v>
      </c>
    </row>
    <row r="8999" spans="1:12" hidden="1" x14ac:dyDescent="0.25">
      <c r="A8999" t="s">
        <v>2675</v>
      </c>
      <c r="B8999" t="s">
        <v>2674</v>
      </c>
      <c r="C8999" t="s">
        <v>2673</v>
      </c>
      <c r="D8999">
        <v>22465.759999999998</v>
      </c>
      <c r="E8999">
        <v>6.74</v>
      </c>
      <c r="F8999" t="s">
        <v>2737</v>
      </c>
      <c r="G8999">
        <v>27210100</v>
      </c>
      <c r="H8999" t="s">
        <v>2750</v>
      </c>
      <c r="I8999" s="9">
        <v>43849.709722222222</v>
      </c>
      <c r="J8999" s="8" t="s">
        <v>2737</v>
      </c>
      <c r="K8999">
        <v>272</v>
      </c>
      <c r="L8999">
        <v>788</v>
      </c>
    </row>
    <row r="9000" spans="1:12" hidden="1" x14ac:dyDescent="0.25">
      <c r="A9000" t="s">
        <v>2675</v>
      </c>
      <c r="B9000" t="s">
        <v>2674</v>
      </c>
      <c r="C9000" t="s">
        <v>2673</v>
      </c>
      <c r="D9000">
        <v>22465.759999999998</v>
      </c>
      <c r="E9000">
        <v>6</v>
      </c>
      <c r="F9000" t="s">
        <v>2737</v>
      </c>
      <c r="G9000">
        <v>25932661</v>
      </c>
      <c r="H9000" t="s">
        <v>2805</v>
      </c>
      <c r="I9000" s="9">
        <v>43849.709722222222</v>
      </c>
      <c r="J9000" s="8" t="s">
        <v>2737</v>
      </c>
      <c r="K9000">
        <v>259</v>
      </c>
      <c r="L9000">
        <v>788</v>
      </c>
    </row>
    <row r="9001" spans="1:12" hidden="1" x14ac:dyDescent="0.25">
      <c r="A9001" t="s">
        <v>2675</v>
      </c>
      <c r="B9001" t="s">
        <v>2674</v>
      </c>
      <c r="C9001" t="s">
        <v>2673</v>
      </c>
      <c r="D9001">
        <v>22465.759999999998</v>
      </c>
      <c r="E9001">
        <v>5</v>
      </c>
      <c r="F9001">
        <v>20227</v>
      </c>
      <c r="G9001">
        <v>25920227</v>
      </c>
      <c r="H9001" t="s">
        <v>2797</v>
      </c>
      <c r="I9001" s="9">
        <v>43849.709722222222</v>
      </c>
      <c r="J9001" s="8" t="s">
        <v>2737</v>
      </c>
      <c r="K9001">
        <v>259</v>
      </c>
      <c r="L9001">
        <v>788</v>
      </c>
    </row>
    <row r="9002" spans="1:12" hidden="1" x14ac:dyDescent="0.25">
      <c r="A9002" t="s">
        <v>2675</v>
      </c>
      <c r="B9002" t="s">
        <v>2674</v>
      </c>
      <c r="C9002" t="s">
        <v>2673</v>
      </c>
      <c r="D9002">
        <v>22465.759999999998</v>
      </c>
      <c r="E9002">
        <v>5</v>
      </c>
      <c r="F9002">
        <v>20278</v>
      </c>
      <c r="G9002">
        <v>25920278</v>
      </c>
      <c r="H9002" t="s">
        <v>2798</v>
      </c>
      <c r="I9002" s="9">
        <v>43849.709722222222</v>
      </c>
      <c r="J9002" s="8" t="s">
        <v>2737</v>
      </c>
      <c r="K9002">
        <v>259</v>
      </c>
      <c r="L9002">
        <v>788</v>
      </c>
    </row>
    <row r="9003" spans="1:12" hidden="1" x14ac:dyDescent="0.25">
      <c r="A9003" t="s">
        <v>2675</v>
      </c>
      <c r="B9003" t="s">
        <v>2674</v>
      </c>
      <c r="C9003" t="s">
        <v>2673</v>
      </c>
      <c r="D9003">
        <v>22465.759999999998</v>
      </c>
      <c r="E9003">
        <v>7</v>
      </c>
      <c r="F9003">
        <v>23733</v>
      </c>
      <c r="G9003">
        <v>25923733</v>
      </c>
      <c r="H9003" t="s">
        <v>2794</v>
      </c>
      <c r="I9003" s="9">
        <v>43849.709722222222</v>
      </c>
      <c r="J9003" s="8" t="s">
        <v>2737</v>
      </c>
      <c r="K9003">
        <v>259</v>
      </c>
      <c r="L9003">
        <v>788</v>
      </c>
    </row>
    <row r="9004" spans="1:12" hidden="1" x14ac:dyDescent="0.25">
      <c r="A9004" t="s">
        <v>2675</v>
      </c>
      <c r="B9004" t="s">
        <v>2674</v>
      </c>
      <c r="C9004" t="s">
        <v>2673</v>
      </c>
      <c r="D9004">
        <v>22465.759999999998</v>
      </c>
      <c r="E9004">
        <v>6</v>
      </c>
      <c r="F9004" t="s">
        <v>2737</v>
      </c>
      <c r="G9004">
        <v>25932661</v>
      </c>
      <c r="H9004" t="s">
        <v>2805</v>
      </c>
      <c r="I9004" s="9">
        <v>43849.709722222222</v>
      </c>
      <c r="J9004" s="8" t="s">
        <v>2737</v>
      </c>
      <c r="K9004">
        <v>259</v>
      </c>
      <c r="L9004">
        <v>788</v>
      </c>
    </row>
    <row r="9005" spans="1:12" hidden="1" x14ac:dyDescent="0.25">
      <c r="A9005" t="s">
        <v>2675</v>
      </c>
      <c r="B9005" t="s">
        <v>2674</v>
      </c>
      <c r="C9005" t="s">
        <v>2673</v>
      </c>
      <c r="D9005">
        <v>22465.759999999998</v>
      </c>
      <c r="E9005">
        <v>13</v>
      </c>
      <c r="F9005">
        <v>23733</v>
      </c>
      <c r="G9005">
        <v>25923733</v>
      </c>
      <c r="H9005" t="s">
        <v>2794</v>
      </c>
      <c r="I9005" s="9">
        <v>43849.709722222222</v>
      </c>
      <c r="J9005" s="8" t="s">
        <v>2737</v>
      </c>
      <c r="K9005">
        <v>259</v>
      </c>
      <c r="L9005">
        <v>788</v>
      </c>
    </row>
    <row r="9006" spans="1:12" hidden="1" x14ac:dyDescent="0.25">
      <c r="A9006" t="s">
        <v>2675</v>
      </c>
      <c r="B9006" t="s">
        <v>2674</v>
      </c>
      <c r="C9006" t="s">
        <v>2673</v>
      </c>
      <c r="D9006">
        <v>22465.759999999998</v>
      </c>
      <c r="E9006">
        <v>5</v>
      </c>
      <c r="F9006">
        <v>20227</v>
      </c>
      <c r="G9006">
        <v>25920227</v>
      </c>
      <c r="H9006" t="s">
        <v>2797</v>
      </c>
      <c r="I9006" s="9">
        <v>43849.709722222222</v>
      </c>
      <c r="J9006" s="8" t="s">
        <v>2737</v>
      </c>
      <c r="K9006">
        <v>259</v>
      </c>
      <c r="L9006">
        <v>788</v>
      </c>
    </row>
    <row r="9007" spans="1:12" hidden="1" x14ac:dyDescent="0.25">
      <c r="A9007" t="s">
        <v>2675</v>
      </c>
      <c r="B9007" t="s">
        <v>2674</v>
      </c>
      <c r="C9007" t="s">
        <v>2673</v>
      </c>
      <c r="D9007">
        <v>22465.759999999998</v>
      </c>
      <c r="E9007">
        <v>5</v>
      </c>
      <c r="F9007">
        <v>20278</v>
      </c>
      <c r="G9007">
        <v>25920278</v>
      </c>
      <c r="H9007" t="s">
        <v>2798</v>
      </c>
      <c r="I9007" s="9">
        <v>43849.709722222222</v>
      </c>
      <c r="J9007" s="8" t="s">
        <v>2737</v>
      </c>
      <c r="K9007">
        <v>259</v>
      </c>
      <c r="L9007">
        <v>788</v>
      </c>
    </row>
    <row r="9008" spans="1:12" hidden="1" x14ac:dyDescent="0.25">
      <c r="A9008" t="s">
        <v>2675</v>
      </c>
      <c r="B9008" t="s">
        <v>2674</v>
      </c>
      <c r="C9008" t="s">
        <v>2673</v>
      </c>
      <c r="D9008">
        <v>22465.759999999998</v>
      </c>
      <c r="E9008">
        <v>6</v>
      </c>
      <c r="F9008" t="s">
        <v>2737</v>
      </c>
      <c r="G9008">
        <v>25923976</v>
      </c>
      <c r="H9008" t="s">
        <v>3130</v>
      </c>
      <c r="I9008" s="9">
        <v>43849.709722222222</v>
      </c>
      <c r="J9008" s="8" t="s">
        <v>2737</v>
      </c>
      <c r="K9008">
        <v>259</v>
      </c>
      <c r="L9008">
        <v>788</v>
      </c>
    </row>
    <row r="9009" spans="1:12" hidden="1" x14ac:dyDescent="0.25">
      <c r="A9009" t="s">
        <v>2675</v>
      </c>
      <c r="B9009" t="s">
        <v>2674</v>
      </c>
      <c r="C9009" t="s">
        <v>2673</v>
      </c>
      <c r="D9009">
        <v>22465.759999999998</v>
      </c>
      <c r="E9009">
        <v>10</v>
      </c>
      <c r="F9009">
        <v>20872</v>
      </c>
      <c r="G9009">
        <v>25920872</v>
      </c>
      <c r="H9009" t="s">
        <v>3078</v>
      </c>
      <c r="I9009" s="9">
        <v>43849.709722222222</v>
      </c>
      <c r="J9009" s="8" t="s">
        <v>2737</v>
      </c>
      <c r="K9009">
        <v>259</v>
      </c>
      <c r="L9009">
        <v>788</v>
      </c>
    </row>
    <row r="9010" spans="1:12" hidden="1" x14ac:dyDescent="0.25">
      <c r="A9010" t="s">
        <v>2675</v>
      </c>
      <c r="B9010" t="s">
        <v>2674</v>
      </c>
      <c r="C9010" t="s">
        <v>2673</v>
      </c>
      <c r="D9010">
        <v>22465.759999999998</v>
      </c>
      <c r="E9010">
        <v>6.74</v>
      </c>
      <c r="F9010" t="s">
        <v>2737</v>
      </c>
      <c r="G9010">
        <v>27210100</v>
      </c>
      <c r="H9010" t="s">
        <v>2750</v>
      </c>
      <c r="I9010" s="9">
        <v>43849.709722222222</v>
      </c>
      <c r="J9010" s="8" t="s">
        <v>2737</v>
      </c>
      <c r="K9010">
        <v>272</v>
      </c>
      <c r="L9010">
        <v>788</v>
      </c>
    </row>
    <row r="9011" spans="1:12" hidden="1" x14ac:dyDescent="0.25">
      <c r="A9011" t="s">
        <v>2675</v>
      </c>
      <c r="B9011" t="s">
        <v>2674</v>
      </c>
      <c r="C9011" t="s">
        <v>2673</v>
      </c>
      <c r="D9011">
        <v>22465.759999999998</v>
      </c>
      <c r="E9011">
        <v>12</v>
      </c>
      <c r="F9011" t="s">
        <v>2737</v>
      </c>
      <c r="G9011">
        <v>25924256</v>
      </c>
      <c r="H9011" t="s">
        <v>3286</v>
      </c>
      <c r="I9011" s="9">
        <v>43849.709722222222</v>
      </c>
      <c r="J9011" s="8" t="s">
        <v>2737</v>
      </c>
      <c r="K9011">
        <v>259</v>
      </c>
      <c r="L9011">
        <v>788</v>
      </c>
    </row>
    <row r="9012" spans="1:12" hidden="1" x14ac:dyDescent="0.25">
      <c r="A9012" t="s">
        <v>2675</v>
      </c>
      <c r="B9012" t="s">
        <v>2674</v>
      </c>
      <c r="C9012" t="s">
        <v>2673</v>
      </c>
      <c r="D9012">
        <v>22465.759999999998</v>
      </c>
      <c r="E9012">
        <v>6</v>
      </c>
      <c r="F9012">
        <v>23780</v>
      </c>
      <c r="G9012">
        <v>25923780</v>
      </c>
      <c r="H9012" t="s">
        <v>2810</v>
      </c>
      <c r="I9012" s="9">
        <v>43849.709722222222</v>
      </c>
      <c r="J9012" s="8" t="s">
        <v>2737</v>
      </c>
      <c r="K9012">
        <v>259</v>
      </c>
      <c r="L9012">
        <v>788</v>
      </c>
    </row>
    <row r="9013" spans="1:12" hidden="1" x14ac:dyDescent="0.25">
      <c r="A9013" t="s">
        <v>2675</v>
      </c>
      <c r="B9013" t="s">
        <v>2674</v>
      </c>
      <c r="C9013" t="s">
        <v>2673</v>
      </c>
      <c r="D9013">
        <v>22465.759999999998</v>
      </c>
      <c r="E9013">
        <v>6</v>
      </c>
      <c r="F9013" t="s">
        <v>2737</v>
      </c>
      <c r="G9013">
        <v>25932661</v>
      </c>
      <c r="H9013" t="s">
        <v>2805</v>
      </c>
      <c r="I9013" s="9">
        <v>43849.709722222222</v>
      </c>
      <c r="J9013" s="8" t="s">
        <v>2737</v>
      </c>
      <c r="K9013">
        <v>259</v>
      </c>
      <c r="L9013">
        <v>788</v>
      </c>
    </row>
    <row r="9014" spans="1:12" hidden="1" x14ac:dyDescent="0.25">
      <c r="A9014" t="s">
        <v>2675</v>
      </c>
      <c r="B9014" t="s">
        <v>2674</v>
      </c>
      <c r="C9014" t="s">
        <v>2673</v>
      </c>
      <c r="D9014">
        <v>22465.759999999998</v>
      </c>
      <c r="E9014">
        <v>5.46</v>
      </c>
      <c r="F9014" t="s">
        <v>2737</v>
      </c>
      <c r="G9014">
        <v>27210100</v>
      </c>
      <c r="H9014" t="s">
        <v>2750</v>
      </c>
      <c r="I9014" s="9">
        <v>43849.709722222222</v>
      </c>
      <c r="J9014" s="8" t="s">
        <v>2737</v>
      </c>
      <c r="K9014">
        <v>272</v>
      </c>
      <c r="L9014">
        <v>788</v>
      </c>
    </row>
    <row r="9015" spans="1:12" hidden="1" x14ac:dyDescent="0.25">
      <c r="A9015" t="s">
        <v>2675</v>
      </c>
      <c r="B9015" t="s">
        <v>2674</v>
      </c>
      <c r="C9015" t="s">
        <v>2673</v>
      </c>
      <c r="D9015">
        <v>22465.759999999998</v>
      </c>
      <c r="E9015">
        <v>5.46</v>
      </c>
      <c r="F9015" t="s">
        <v>2737</v>
      </c>
      <c r="G9015">
        <v>27210100</v>
      </c>
      <c r="H9015" t="s">
        <v>2750</v>
      </c>
      <c r="I9015" s="9">
        <v>43849.709722222222</v>
      </c>
      <c r="J9015" s="8" t="s">
        <v>2737</v>
      </c>
      <c r="K9015">
        <v>272</v>
      </c>
      <c r="L9015">
        <v>788</v>
      </c>
    </row>
    <row r="9016" spans="1:12" hidden="1" x14ac:dyDescent="0.25">
      <c r="A9016" t="s">
        <v>2675</v>
      </c>
      <c r="B9016" t="s">
        <v>2674</v>
      </c>
      <c r="C9016" t="s">
        <v>2673</v>
      </c>
      <c r="D9016">
        <v>22465.759999999998</v>
      </c>
      <c r="E9016">
        <v>92.09</v>
      </c>
      <c r="F9016">
        <v>69118</v>
      </c>
      <c r="G9016">
        <v>27069118</v>
      </c>
      <c r="H9016" t="s">
        <v>2821</v>
      </c>
      <c r="I9016" s="9">
        <v>43849.709722222222</v>
      </c>
      <c r="J9016" s="8" t="s">
        <v>2737</v>
      </c>
      <c r="K9016">
        <v>270</v>
      </c>
      <c r="L9016">
        <v>788</v>
      </c>
    </row>
    <row r="9017" spans="1:12" hidden="1" x14ac:dyDescent="0.25">
      <c r="A9017" t="s">
        <v>2675</v>
      </c>
      <c r="B9017" t="s">
        <v>2674</v>
      </c>
      <c r="C9017" t="s">
        <v>2673</v>
      </c>
      <c r="D9017">
        <v>22465.759999999998</v>
      </c>
      <c r="E9017">
        <v>8.32</v>
      </c>
      <c r="F9017" t="s">
        <v>2737</v>
      </c>
      <c r="G9017">
        <v>27269155</v>
      </c>
      <c r="H9017" t="s">
        <v>2820</v>
      </c>
      <c r="I9017" s="9">
        <v>43849.709722222222</v>
      </c>
      <c r="J9017" s="8" t="s">
        <v>2737</v>
      </c>
      <c r="K9017">
        <v>272</v>
      </c>
      <c r="L9017">
        <v>788</v>
      </c>
    </row>
    <row r="9018" spans="1:12" hidden="1" x14ac:dyDescent="0.25">
      <c r="A9018" t="s">
        <v>2675</v>
      </c>
      <c r="B9018" t="s">
        <v>2674</v>
      </c>
      <c r="C9018" t="s">
        <v>2673</v>
      </c>
      <c r="D9018">
        <v>22465.759999999998</v>
      </c>
      <c r="E9018">
        <v>48.74</v>
      </c>
      <c r="F9018" t="s">
        <v>2737</v>
      </c>
      <c r="G9018">
        <v>27269185</v>
      </c>
      <c r="H9018" t="s">
        <v>2819</v>
      </c>
      <c r="I9018" s="9">
        <v>43849.709722222222</v>
      </c>
      <c r="J9018" s="8" t="s">
        <v>2737</v>
      </c>
      <c r="K9018">
        <v>272</v>
      </c>
      <c r="L9018">
        <v>788</v>
      </c>
    </row>
    <row r="9019" spans="1:12" hidden="1" x14ac:dyDescent="0.25">
      <c r="A9019" t="s">
        <v>2675</v>
      </c>
      <c r="B9019" t="s">
        <v>2674</v>
      </c>
      <c r="C9019" t="s">
        <v>2673</v>
      </c>
      <c r="D9019">
        <v>22465.759999999998</v>
      </c>
      <c r="E9019">
        <v>10.53</v>
      </c>
      <c r="F9019" t="s">
        <v>2737</v>
      </c>
      <c r="G9019">
        <v>27013394</v>
      </c>
      <c r="H9019" t="s">
        <v>2789</v>
      </c>
      <c r="I9019" s="9">
        <v>43849.709722222222</v>
      </c>
      <c r="J9019" s="8" t="s">
        <v>2737</v>
      </c>
      <c r="K9019">
        <v>270</v>
      </c>
      <c r="L9019">
        <v>788</v>
      </c>
    </row>
    <row r="9020" spans="1:12" hidden="1" x14ac:dyDescent="0.25">
      <c r="A9020" t="s">
        <v>2675</v>
      </c>
      <c r="B9020" t="s">
        <v>2674</v>
      </c>
      <c r="C9020" t="s">
        <v>2673</v>
      </c>
      <c r="D9020">
        <v>22465.759999999998</v>
      </c>
      <c r="E9020">
        <v>27.34</v>
      </c>
      <c r="F9020" t="s">
        <v>2737</v>
      </c>
      <c r="G9020">
        <v>27013399</v>
      </c>
      <c r="H9020" t="s">
        <v>2739</v>
      </c>
      <c r="I9020" s="9">
        <v>43849.709722222222</v>
      </c>
      <c r="J9020" s="8" t="s">
        <v>2737</v>
      </c>
      <c r="K9020">
        <v>270</v>
      </c>
      <c r="L9020">
        <v>788</v>
      </c>
    </row>
    <row r="9021" spans="1:12" hidden="1" x14ac:dyDescent="0.25">
      <c r="A9021" t="s">
        <v>2675</v>
      </c>
      <c r="B9021" t="s">
        <v>2674</v>
      </c>
      <c r="C9021" t="s">
        <v>2673</v>
      </c>
      <c r="D9021">
        <v>22465.759999999998</v>
      </c>
      <c r="E9021">
        <v>27.34</v>
      </c>
      <c r="F9021" t="s">
        <v>2737</v>
      </c>
      <c r="G9021">
        <v>27013399</v>
      </c>
      <c r="H9021" t="s">
        <v>2739</v>
      </c>
      <c r="I9021" s="9">
        <v>43849.709722222222</v>
      </c>
      <c r="J9021" s="8" t="s">
        <v>2737</v>
      </c>
      <c r="K9021">
        <v>270</v>
      </c>
      <c r="L9021">
        <v>788</v>
      </c>
    </row>
    <row r="9022" spans="1:12" hidden="1" x14ac:dyDescent="0.25">
      <c r="A9022" t="s">
        <v>2675</v>
      </c>
      <c r="B9022" t="s">
        <v>2674</v>
      </c>
      <c r="C9022" t="s">
        <v>2673</v>
      </c>
      <c r="D9022">
        <v>22465.759999999998</v>
      </c>
      <c r="E9022">
        <v>11.12</v>
      </c>
      <c r="F9022" t="s">
        <v>2737</v>
      </c>
      <c r="G9022">
        <v>27217197</v>
      </c>
      <c r="H9022" t="s">
        <v>3193</v>
      </c>
      <c r="I9022" s="9">
        <v>43849.709722222222</v>
      </c>
      <c r="J9022" s="8" t="s">
        <v>2737</v>
      </c>
      <c r="K9022">
        <v>272</v>
      </c>
      <c r="L9022">
        <v>788</v>
      </c>
    </row>
    <row r="9023" spans="1:12" hidden="1" x14ac:dyDescent="0.25">
      <c r="A9023" t="s">
        <v>2675</v>
      </c>
      <c r="B9023" t="s">
        <v>2674</v>
      </c>
      <c r="C9023" t="s">
        <v>2673</v>
      </c>
      <c r="D9023">
        <v>22465.759999999998</v>
      </c>
      <c r="E9023">
        <v>7.35</v>
      </c>
      <c r="F9023" t="s">
        <v>2737</v>
      </c>
      <c r="G9023">
        <v>27013393</v>
      </c>
      <c r="H9023" t="s">
        <v>2834</v>
      </c>
      <c r="I9023" s="9">
        <v>43849.709722222222</v>
      </c>
      <c r="J9023" s="8" t="s">
        <v>2737</v>
      </c>
      <c r="K9023">
        <v>270</v>
      </c>
      <c r="L9023">
        <v>788</v>
      </c>
    </row>
    <row r="9024" spans="1:12" hidden="1" x14ac:dyDescent="0.25">
      <c r="A9024" t="s">
        <v>2675</v>
      </c>
      <c r="B9024" t="s">
        <v>2674</v>
      </c>
      <c r="C9024" t="s">
        <v>2673</v>
      </c>
      <c r="D9024">
        <v>22465.759999999998</v>
      </c>
      <c r="E9024">
        <v>7.35</v>
      </c>
      <c r="F9024" t="s">
        <v>2737</v>
      </c>
      <c r="G9024">
        <v>27013392</v>
      </c>
      <c r="H9024" t="s">
        <v>2755</v>
      </c>
      <c r="I9024" s="9">
        <v>43849.709722222222</v>
      </c>
      <c r="J9024" s="8" t="s">
        <v>2737</v>
      </c>
      <c r="K9024">
        <v>270</v>
      </c>
      <c r="L9024">
        <v>788</v>
      </c>
    </row>
    <row r="9025" spans="1:13" hidden="1" x14ac:dyDescent="0.25">
      <c r="A9025" t="s">
        <v>2675</v>
      </c>
      <c r="B9025" t="s">
        <v>2674</v>
      </c>
      <c r="C9025" t="s">
        <v>2673</v>
      </c>
      <c r="D9025">
        <v>22465.759999999998</v>
      </c>
      <c r="E9025">
        <v>7.35</v>
      </c>
      <c r="F9025" t="s">
        <v>2737</v>
      </c>
      <c r="G9025">
        <v>27013392</v>
      </c>
      <c r="H9025" t="s">
        <v>2755</v>
      </c>
      <c r="I9025" s="9">
        <v>43849.709722222222</v>
      </c>
      <c r="J9025" s="8" t="s">
        <v>2737</v>
      </c>
      <c r="K9025">
        <v>270</v>
      </c>
      <c r="L9025">
        <v>788</v>
      </c>
    </row>
    <row r="9026" spans="1:13" hidden="1" x14ac:dyDescent="0.25">
      <c r="A9026" t="s">
        <v>2675</v>
      </c>
      <c r="B9026" t="s">
        <v>2674</v>
      </c>
      <c r="C9026" t="s">
        <v>2673</v>
      </c>
      <c r="D9026">
        <v>22465.759999999998</v>
      </c>
      <c r="E9026">
        <v>12.23</v>
      </c>
      <c r="F9026" t="s">
        <v>2737</v>
      </c>
      <c r="G9026">
        <v>27069208</v>
      </c>
      <c r="H9026" t="s">
        <v>2791</v>
      </c>
      <c r="I9026" s="9">
        <v>43849.709722222222</v>
      </c>
      <c r="J9026" s="8" t="s">
        <v>2737</v>
      </c>
      <c r="K9026">
        <v>270</v>
      </c>
      <c r="L9026">
        <v>788</v>
      </c>
    </row>
    <row r="9027" spans="1:13" hidden="1" x14ac:dyDescent="0.25">
      <c r="A9027" t="s">
        <v>2675</v>
      </c>
      <c r="B9027" t="s">
        <v>2674</v>
      </c>
      <c r="C9027" t="s">
        <v>2673</v>
      </c>
      <c r="D9027">
        <v>22465.759999999998</v>
      </c>
      <c r="E9027">
        <v>11.59</v>
      </c>
      <c r="F9027" t="s">
        <v>2737</v>
      </c>
      <c r="G9027">
        <v>27069212</v>
      </c>
      <c r="H9027" t="s">
        <v>2754</v>
      </c>
      <c r="I9027" s="9">
        <v>43849.709722222222</v>
      </c>
      <c r="J9027" s="8" t="s">
        <v>2737</v>
      </c>
      <c r="K9027">
        <v>270</v>
      </c>
      <c r="L9027">
        <v>788</v>
      </c>
    </row>
    <row r="9028" spans="1:13" hidden="1" x14ac:dyDescent="0.25">
      <c r="A9028" t="s">
        <v>2675</v>
      </c>
      <c r="B9028" t="s">
        <v>2674</v>
      </c>
      <c r="C9028" t="s">
        <v>2673</v>
      </c>
      <c r="D9028">
        <v>22465.759999999998</v>
      </c>
      <c r="E9028">
        <v>22.56</v>
      </c>
      <c r="F9028" t="s">
        <v>2752</v>
      </c>
      <c r="G9028">
        <v>27038238</v>
      </c>
      <c r="H9028" t="s">
        <v>2753</v>
      </c>
      <c r="I9028" s="9">
        <v>43849.709722222222</v>
      </c>
      <c r="J9028" s="8" t="s">
        <v>2737</v>
      </c>
      <c r="K9028">
        <v>270</v>
      </c>
      <c r="L9028">
        <v>788</v>
      </c>
    </row>
    <row r="9029" spans="1:13" hidden="1" x14ac:dyDescent="0.25">
      <c r="A9029" t="s">
        <v>2675</v>
      </c>
      <c r="B9029" t="s">
        <v>2674</v>
      </c>
      <c r="C9029" t="s">
        <v>2673</v>
      </c>
      <c r="D9029">
        <v>22465.759999999998</v>
      </c>
      <c r="E9029">
        <v>5.46</v>
      </c>
      <c r="F9029" t="s">
        <v>2737</v>
      </c>
      <c r="G9029">
        <v>27069165</v>
      </c>
      <c r="H9029" t="s">
        <v>2806</v>
      </c>
      <c r="I9029" s="9">
        <v>43849.709722222222</v>
      </c>
      <c r="J9029" s="8" t="s">
        <v>2737</v>
      </c>
      <c r="K9029">
        <v>270</v>
      </c>
      <c r="L9029">
        <v>788</v>
      </c>
    </row>
    <row r="9030" spans="1:13" hidden="1" x14ac:dyDescent="0.25">
      <c r="A9030" t="s">
        <v>2675</v>
      </c>
      <c r="B9030" t="s">
        <v>2674</v>
      </c>
      <c r="C9030" t="s">
        <v>2673</v>
      </c>
      <c r="D9030">
        <v>22465.759999999998</v>
      </c>
      <c r="E9030">
        <v>8.83</v>
      </c>
      <c r="F9030" t="s">
        <v>2737</v>
      </c>
      <c r="G9030">
        <v>27069171</v>
      </c>
      <c r="H9030" t="s">
        <v>2809</v>
      </c>
      <c r="I9030" s="9">
        <v>43849.709722222222</v>
      </c>
      <c r="J9030" s="8" t="s">
        <v>2737</v>
      </c>
      <c r="K9030">
        <v>270</v>
      </c>
      <c r="L9030">
        <v>788</v>
      </c>
    </row>
    <row r="9031" spans="1:13" hidden="1" x14ac:dyDescent="0.25">
      <c r="A9031" t="s">
        <v>2675</v>
      </c>
      <c r="B9031" t="s">
        <v>2674</v>
      </c>
      <c r="C9031" t="s">
        <v>2673</v>
      </c>
      <c r="D9031">
        <v>22465.759999999998</v>
      </c>
      <c r="E9031">
        <v>8.83</v>
      </c>
      <c r="F9031" t="s">
        <v>2737</v>
      </c>
      <c r="G9031">
        <v>27069171</v>
      </c>
      <c r="H9031" t="s">
        <v>2809</v>
      </c>
      <c r="I9031" s="9">
        <v>43849.709722222222</v>
      </c>
      <c r="J9031" s="8" t="s">
        <v>2737</v>
      </c>
      <c r="K9031">
        <v>270</v>
      </c>
      <c r="L9031">
        <v>788</v>
      </c>
    </row>
    <row r="9032" spans="1:13" hidden="1" x14ac:dyDescent="0.25">
      <c r="A9032" t="s">
        <v>2675</v>
      </c>
      <c r="B9032" t="s">
        <v>2674</v>
      </c>
      <c r="C9032" t="s">
        <v>2673</v>
      </c>
      <c r="D9032">
        <v>22465.759999999998</v>
      </c>
      <c r="E9032">
        <v>40</v>
      </c>
      <c r="F9032" t="s">
        <v>2737</v>
      </c>
      <c r="G9032">
        <v>27013490</v>
      </c>
      <c r="H9032" t="s">
        <v>2814</v>
      </c>
      <c r="I9032" s="9">
        <v>43849.709722222222</v>
      </c>
      <c r="J9032" s="8" t="s">
        <v>2737</v>
      </c>
      <c r="K9032">
        <v>270</v>
      </c>
      <c r="L9032">
        <v>788</v>
      </c>
    </row>
    <row r="9033" spans="1:13" hidden="1" x14ac:dyDescent="0.25">
      <c r="A9033" t="s">
        <v>2675</v>
      </c>
      <c r="B9033" t="s">
        <v>2674</v>
      </c>
      <c r="C9033" t="s">
        <v>2673</v>
      </c>
      <c r="D9033">
        <v>22465.759999999998</v>
      </c>
      <c r="E9033">
        <v>10.41</v>
      </c>
      <c r="F9033" t="s">
        <v>2737</v>
      </c>
      <c r="G9033">
        <v>25815118</v>
      </c>
      <c r="H9033" t="s">
        <v>3031</v>
      </c>
      <c r="I9033" s="9">
        <v>43849.709722222222</v>
      </c>
      <c r="J9033" s="8" t="s">
        <v>2737</v>
      </c>
      <c r="K9033">
        <v>258</v>
      </c>
      <c r="L9033">
        <v>788</v>
      </c>
    </row>
    <row r="9034" spans="1:13" hidden="1" x14ac:dyDescent="0.25">
      <c r="A9034" t="s">
        <v>2675</v>
      </c>
      <c r="B9034" t="s">
        <v>2674</v>
      </c>
      <c r="C9034" t="s">
        <v>2673</v>
      </c>
      <c r="D9034">
        <v>22465.759999999998</v>
      </c>
      <c r="E9034">
        <v>10.41</v>
      </c>
      <c r="F9034" t="s">
        <v>2737</v>
      </c>
      <c r="G9034">
        <v>25815118</v>
      </c>
      <c r="H9034" t="s">
        <v>3031</v>
      </c>
      <c r="I9034" s="9">
        <v>43849.709722222222</v>
      </c>
      <c r="J9034" s="8" t="s">
        <v>2737</v>
      </c>
      <c r="K9034">
        <v>258</v>
      </c>
      <c r="L9034">
        <v>788</v>
      </c>
    </row>
    <row r="9035" spans="1:13" hidden="1" x14ac:dyDescent="0.25">
      <c r="A9035" t="s">
        <v>2675</v>
      </c>
      <c r="B9035" t="s">
        <v>2674</v>
      </c>
      <c r="C9035" t="s">
        <v>2673</v>
      </c>
      <c r="D9035">
        <v>22465.759999999998</v>
      </c>
      <c r="E9035">
        <v>1200</v>
      </c>
      <c r="F9035">
        <v>50499</v>
      </c>
      <c r="G9035">
        <v>11250499</v>
      </c>
      <c r="H9035" t="s">
        <v>2807</v>
      </c>
      <c r="I9035" s="9">
        <v>43849.709722222222</v>
      </c>
      <c r="J9035" s="8" t="s">
        <v>2737</v>
      </c>
      <c r="K9035">
        <v>112</v>
      </c>
      <c r="L9035">
        <v>788</v>
      </c>
      <c r="M9035" s="19">
        <v>1255</v>
      </c>
    </row>
    <row r="9036" spans="1:13" hidden="1" x14ac:dyDescent="0.25">
      <c r="A9036" t="s">
        <v>2675</v>
      </c>
      <c r="B9036" t="s">
        <v>2674</v>
      </c>
      <c r="C9036" t="s">
        <v>2673</v>
      </c>
      <c r="D9036">
        <v>22465.759999999998</v>
      </c>
      <c r="E9036">
        <v>19.16</v>
      </c>
      <c r="F9036" t="s">
        <v>2737</v>
      </c>
      <c r="G9036">
        <v>25824575</v>
      </c>
      <c r="H9036" t="s">
        <v>3017</v>
      </c>
      <c r="I9036" s="9">
        <v>43849.709722222222</v>
      </c>
      <c r="J9036" s="8" t="s">
        <v>2737</v>
      </c>
      <c r="K9036">
        <v>258</v>
      </c>
      <c r="L9036">
        <v>788</v>
      </c>
    </row>
    <row r="9037" spans="1:13" hidden="1" x14ac:dyDescent="0.25">
      <c r="A9037" t="s">
        <v>2675</v>
      </c>
      <c r="B9037" t="s">
        <v>2674</v>
      </c>
      <c r="C9037" t="s">
        <v>2673</v>
      </c>
      <c r="D9037">
        <v>22465.759999999998</v>
      </c>
      <c r="E9037">
        <v>67.86</v>
      </c>
      <c r="F9037" t="s">
        <v>2737</v>
      </c>
      <c r="G9037">
        <v>25024061</v>
      </c>
      <c r="H9037" t="s">
        <v>3133</v>
      </c>
      <c r="I9037" s="9">
        <v>43849.709722222222</v>
      </c>
      <c r="J9037" s="8" t="s">
        <v>2737</v>
      </c>
      <c r="K9037">
        <v>250</v>
      </c>
      <c r="L9037">
        <v>788</v>
      </c>
    </row>
    <row r="9038" spans="1:13" hidden="1" x14ac:dyDescent="0.25">
      <c r="A9038" t="s">
        <v>2675</v>
      </c>
      <c r="B9038" t="s">
        <v>2674</v>
      </c>
      <c r="C9038" t="s">
        <v>2673</v>
      </c>
      <c r="D9038">
        <v>22465.759999999998</v>
      </c>
      <c r="E9038">
        <v>6</v>
      </c>
      <c r="F9038" t="s">
        <v>2737</v>
      </c>
      <c r="G9038">
        <v>25934767</v>
      </c>
      <c r="H9038" t="s">
        <v>2828</v>
      </c>
      <c r="I9038" s="9">
        <v>43849.709722222222</v>
      </c>
      <c r="J9038" s="8" t="s">
        <v>2737</v>
      </c>
      <c r="K9038">
        <v>259</v>
      </c>
      <c r="L9038">
        <v>788</v>
      </c>
    </row>
    <row r="9039" spans="1:13" hidden="1" x14ac:dyDescent="0.25">
      <c r="A9039" t="s">
        <v>2675</v>
      </c>
      <c r="B9039" t="s">
        <v>2674</v>
      </c>
      <c r="C9039" t="s">
        <v>2673</v>
      </c>
      <c r="D9039">
        <v>22465.759999999998</v>
      </c>
      <c r="E9039">
        <v>6</v>
      </c>
      <c r="F9039" t="s">
        <v>2737</v>
      </c>
      <c r="G9039">
        <v>25934767</v>
      </c>
      <c r="H9039" t="s">
        <v>2828</v>
      </c>
      <c r="I9039" s="9">
        <v>43849.709722222222</v>
      </c>
      <c r="J9039" s="8" t="s">
        <v>2737</v>
      </c>
      <c r="K9039">
        <v>259</v>
      </c>
      <c r="L9039">
        <v>788</v>
      </c>
    </row>
    <row r="9040" spans="1:13" hidden="1" x14ac:dyDescent="0.25">
      <c r="A9040" t="s">
        <v>2675</v>
      </c>
      <c r="B9040" t="s">
        <v>2674</v>
      </c>
      <c r="C9040" t="s">
        <v>2673</v>
      </c>
      <c r="D9040">
        <v>22465.759999999998</v>
      </c>
      <c r="E9040">
        <v>19.16</v>
      </c>
      <c r="F9040" t="s">
        <v>2737</v>
      </c>
      <c r="G9040">
        <v>25824577</v>
      </c>
      <c r="H9040" t="s">
        <v>3129</v>
      </c>
      <c r="I9040" s="9">
        <v>43849.709722222222</v>
      </c>
      <c r="J9040" s="8" t="s">
        <v>2737</v>
      </c>
      <c r="K9040">
        <v>258</v>
      </c>
      <c r="L9040">
        <v>788</v>
      </c>
    </row>
    <row r="9041" spans="1:13" hidden="1" x14ac:dyDescent="0.25">
      <c r="A9041" t="s">
        <v>2675</v>
      </c>
      <c r="B9041" t="s">
        <v>2674</v>
      </c>
      <c r="C9041" t="s">
        <v>2673</v>
      </c>
      <c r="D9041">
        <v>22465.759999999998</v>
      </c>
      <c r="E9041">
        <v>67.86</v>
      </c>
      <c r="F9041" t="s">
        <v>2737</v>
      </c>
      <c r="G9041">
        <v>25024061</v>
      </c>
      <c r="H9041" t="s">
        <v>3133</v>
      </c>
      <c r="I9041" s="9">
        <v>43849.709722222222</v>
      </c>
      <c r="J9041" s="8" t="s">
        <v>2737</v>
      </c>
      <c r="K9041">
        <v>250</v>
      </c>
      <c r="L9041">
        <v>788</v>
      </c>
    </row>
    <row r="9042" spans="1:13" hidden="1" x14ac:dyDescent="0.25">
      <c r="A9042" t="s">
        <v>2675</v>
      </c>
      <c r="B9042" t="s">
        <v>2674</v>
      </c>
      <c r="C9042" t="s">
        <v>2673</v>
      </c>
      <c r="D9042">
        <v>22465.759999999998</v>
      </c>
      <c r="E9042">
        <v>10.41</v>
      </c>
      <c r="F9042" t="s">
        <v>2737</v>
      </c>
      <c r="G9042">
        <v>25815118</v>
      </c>
      <c r="H9042" t="s">
        <v>3031</v>
      </c>
      <c r="I9042" s="9">
        <v>43849.709722222222</v>
      </c>
      <c r="J9042" s="8" t="s">
        <v>2737</v>
      </c>
      <c r="K9042">
        <v>258</v>
      </c>
      <c r="L9042">
        <v>788</v>
      </c>
    </row>
    <row r="9043" spans="1:13" hidden="1" x14ac:dyDescent="0.25">
      <c r="A9043" t="s">
        <v>2675</v>
      </c>
      <c r="B9043" t="s">
        <v>2674</v>
      </c>
      <c r="C9043" t="s">
        <v>2673</v>
      </c>
      <c r="D9043">
        <v>22465.759999999998</v>
      </c>
      <c r="E9043">
        <v>158.78</v>
      </c>
      <c r="F9043" t="s">
        <v>2823</v>
      </c>
      <c r="G9043">
        <v>27220100</v>
      </c>
      <c r="H9043" t="s">
        <v>2824</v>
      </c>
      <c r="I9043" s="9">
        <v>43849.709722222222</v>
      </c>
      <c r="J9043" s="8" t="s">
        <v>2737</v>
      </c>
      <c r="K9043">
        <v>272</v>
      </c>
      <c r="L9043">
        <v>788</v>
      </c>
    </row>
    <row r="9044" spans="1:13" hidden="1" x14ac:dyDescent="0.25">
      <c r="A9044" t="s">
        <v>2675</v>
      </c>
      <c r="B9044" t="s">
        <v>2674</v>
      </c>
      <c r="C9044" t="s">
        <v>2673</v>
      </c>
      <c r="D9044">
        <v>22465.759999999998</v>
      </c>
      <c r="E9044">
        <v>10.41</v>
      </c>
      <c r="F9044" t="s">
        <v>2737</v>
      </c>
      <c r="G9044">
        <v>25815118</v>
      </c>
      <c r="H9044" t="s">
        <v>3031</v>
      </c>
      <c r="I9044" s="9">
        <v>43849.709722222222</v>
      </c>
      <c r="J9044" s="8" t="s">
        <v>2737</v>
      </c>
      <c r="K9044">
        <v>258</v>
      </c>
      <c r="L9044">
        <v>788</v>
      </c>
    </row>
    <row r="9045" spans="1:13" hidden="1" x14ac:dyDescent="0.25">
      <c r="A9045" t="s">
        <v>2675</v>
      </c>
      <c r="B9045" t="s">
        <v>2674</v>
      </c>
      <c r="C9045" t="s">
        <v>2673</v>
      </c>
      <c r="D9045">
        <v>22465.759999999998</v>
      </c>
      <c r="E9045">
        <v>45</v>
      </c>
      <c r="F9045">
        <v>86850</v>
      </c>
      <c r="G9045">
        <v>30032038</v>
      </c>
      <c r="H9045" t="s">
        <v>2830</v>
      </c>
      <c r="I9045" s="9">
        <v>43849.709722222222</v>
      </c>
      <c r="J9045" s="8" t="s">
        <v>2737</v>
      </c>
      <c r="K9045">
        <v>300</v>
      </c>
      <c r="L9045">
        <v>788</v>
      </c>
      <c r="M9045" s="19">
        <v>48</v>
      </c>
    </row>
    <row r="9046" spans="1:13" hidden="1" x14ac:dyDescent="0.25">
      <c r="A9046" t="s">
        <v>2675</v>
      </c>
      <c r="B9046" t="s">
        <v>2674</v>
      </c>
      <c r="C9046" t="s">
        <v>2673</v>
      </c>
      <c r="D9046">
        <v>22465.759999999998</v>
      </c>
      <c r="E9046">
        <v>10.41</v>
      </c>
      <c r="F9046" t="s">
        <v>2737</v>
      </c>
      <c r="G9046">
        <v>25815118</v>
      </c>
      <c r="H9046" t="s">
        <v>3031</v>
      </c>
      <c r="I9046" s="9">
        <v>43849.709722222222</v>
      </c>
      <c r="J9046" s="8" t="s">
        <v>2737</v>
      </c>
      <c r="K9046">
        <v>258</v>
      </c>
      <c r="L9046">
        <v>788</v>
      </c>
    </row>
    <row r="9047" spans="1:13" hidden="1" x14ac:dyDescent="0.25">
      <c r="A9047" t="s">
        <v>2675</v>
      </c>
      <c r="B9047" t="s">
        <v>2674</v>
      </c>
      <c r="C9047" t="s">
        <v>2673</v>
      </c>
      <c r="D9047">
        <v>22465.759999999998</v>
      </c>
      <c r="E9047">
        <v>8.57</v>
      </c>
      <c r="F9047" t="s">
        <v>2737</v>
      </c>
      <c r="G9047">
        <v>27069276</v>
      </c>
      <c r="H9047" t="s">
        <v>2813</v>
      </c>
      <c r="I9047" s="9">
        <v>43849.709722222222</v>
      </c>
      <c r="J9047" s="8" t="s">
        <v>2737</v>
      </c>
      <c r="K9047">
        <v>270</v>
      </c>
      <c r="L9047">
        <v>788</v>
      </c>
    </row>
    <row r="9048" spans="1:13" hidden="1" x14ac:dyDescent="0.25">
      <c r="A9048" t="s">
        <v>2675</v>
      </c>
      <c r="B9048" t="s">
        <v>2674</v>
      </c>
      <c r="C9048" t="s">
        <v>2673</v>
      </c>
      <c r="D9048">
        <v>22465.759999999998</v>
      </c>
      <c r="E9048">
        <v>22.56</v>
      </c>
      <c r="F9048" t="s">
        <v>2752</v>
      </c>
      <c r="G9048">
        <v>27038238</v>
      </c>
      <c r="H9048" t="s">
        <v>2753</v>
      </c>
      <c r="I9048" s="9">
        <v>43849.709722222222</v>
      </c>
      <c r="J9048" s="8" t="s">
        <v>2737</v>
      </c>
      <c r="K9048">
        <v>270</v>
      </c>
      <c r="L9048">
        <v>788</v>
      </c>
    </row>
    <row r="9049" spans="1:13" hidden="1" x14ac:dyDescent="0.25">
      <c r="A9049" t="s">
        <v>2675</v>
      </c>
      <c r="B9049" t="s">
        <v>2674</v>
      </c>
      <c r="C9049" t="s">
        <v>2673</v>
      </c>
      <c r="D9049">
        <v>22465.759999999998</v>
      </c>
      <c r="E9049">
        <v>8.83</v>
      </c>
      <c r="F9049" t="s">
        <v>2737</v>
      </c>
      <c r="G9049">
        <v>27217035</v>
      </c>
      <c r="H9049" t="s">
        <v>2947</v>
      </c>
      <c r="I9049" s="9">
        <v>43849.709722222222</v>
      </c>
      <c r="J9049" s="8" t="s">
        <v>2737</v>
      </c>
      <c r="K9049">
        <v>272</v>
      </c>
      <c r="L9049">
        <v>788</v>
      </c>
    </row>
    <row r="9050" spans="1:13" hidden="1" x14ac:dyDescent="0.25">
      <c r="A9050" t="s">
        <v>2675</v>
      </c>
      <c r="B9050" t="s">
        <v>2674</v>
      </c>
      <c r="C9050" t="s">
        <v>2673</v>
      </c>
      <c r="D9050">
        <v>22465.759999999998</v>
      </c>
      <c r="E9050">
        <v>9.7100000000000009</v>
      </c>
      <c r="F9050" t="s">
        <v>2737</v>
      </c>
      <c r="G9050">
        <v>27069175</v>
      </c>
      <c r="H9050" t="s">
        <v>2948</v>
      </c>
      <c r="I9050" s="9">
        <v>43849.709722222222</v>
      </c>
      <c r="J9050" s="8" t="s">
        <v>2737</v>
      </c>
      <c r="K9050">
        <v>270</v>
      </c>
      <c r="L9050">
        <v>788</v>
      </c>
    </row>
    <row r="9051" spans="1:13" hidden="1" x14ac:dyDescent="0.25">
      <c r="A9051" t="s">
        <v>2675</v>
      </c>
      <c r="B9051" t="s">
        <v>2674</v>
      </c>
      <c r="C9051" t="s">
        <v>2673</v>
      </c>
      <c r="D9051">
        <v>22465.759999999998</v>
      </c>
      <c r="E9051">
        <v>9.27</v>
      </c>
      <c r="F9051" t="s">
        <v>2737</v>
      </c>
      <c r="G9051">
        <v>27069286</v>
      </c>
      <c r="H9051" t="s">
        <v>2916</v>
      </c>
      <c r="I9051" s="9">
        <v>43849.709722222222</v>
      </c>
      <c r="J9051" s="8" t="s">
        <v>2737</v>
      </c>
      <c r="K9051">
        <v>270</v>
      </c>
      <c r="L9051">
        <v>788</v>
      </c>
    </row>
    <row r="9052" spans="1:13" hidden="1" x14ac:dyDescent="0.25">
      <c r="A9052" t="s">
        <v>2675</v>
      </c>
      <c r="B9052" t="s">
        <v>2674</v>
      </c>
      <c r="C9052" t="s">
        <v>2673</v>
      </c>
      <c r="D9052">
        <v>22465.759999999998</v>
      </c>
      <c r="E9052">
        <v>45.98</v>
      </c>
      <c r="F9052" t="s">
        <v>2737</v>
      </c>
      <c r="G9052">
        <v>27280023</v>
      </c>
      <c r="H9052" t="s">
        <v>2949</v>
      </c>
      <c r="I9052" s="9">
        <v>43849.709722222222</v>
      </c>
      <c r="J9052" s="8" t="s">
        <v>2737</v>
      </c>
      <c r="K9052">
        <v>272</v>
      </c>
      <c r="L9052">
        <v>788</v>
      </c>
    </row>
    <row r="9053" spans="1:13" hidden="1" x14ac:dyDescent="0.25">
      <c r="A9053" t="s">
        <v>2675</v>
      </c>
      <c r="B9053" t="s">
        <v>2674</v>
      </c>
      <c r="C9053" t="s">
        <v>2673</v>
      </c>
      <c r="D9053">
        <v>22465.759999999998</v>
      </c>
      <c r="E9053">
        <v>9.27</v>
      </c>
      <c r="F9053" t="s">
        <v>2737</v>
      </c>
      <c r="G9053">
        <v>27069286</v>
      </c>
      <c r="H9053" t="s">
        <v>2916</v>
      </c>
      <c r="I9053" s="9">
        <v>43849.709722222222</v>
      </c>
      <c r="J9053" s="8" t="s">
        <v>2737</v>
      </c>
      <c r="K9053">
        <v>270</v>
      </c>
      <c r="L9053">
        <v>788</v>
      </c>
    </row>
    <row r="9054" spans="1:13" hidden="1" x14ac:dyDescent="0.25">
      <c r="A9054" t="s">
        <v>2675</v>
      </c>
      <c r="B9054" t="s">
        <v>2674</v>
      </c>
      <c r="C9054" t="s">
        <v>2673</v>
      </c>
      <c r="D9054">
        <v>22465.759999999998</v>
      </c>
      <c r="E9054">
        <v>45.98</v>
      </c>
      <c r="F9054" t="s">
        <v>2737</v>
      </c>
      <c r="G9054">
        <v>27280023</v>
      </c>
      <c r="H9054" t="s">
        <v>2949</v>
      </c>
      <c r="I9054" s="9">
        <v>43849.709722222222</v>
      </c>
      <c r="J9054" s="8" t="s">
        <v>2737</v>
      </c>
      <c r="K9054">
        <v>272</v>
      </c>
      <c r="L9054">
        <v>788</v>
      </c>
    </row>
    <row r="9055" spans="1:13" hidden="1" x14ac:dyDescent="0.25">
      <c r="A9055" t="s">
        <v>2675</v>
      </c>
      <c r="B9055" t="s">
        <v>2674</v>
      </c>
      <c r="C9055" t="s">
        <v>2673</v>
      </c>
      <c r="D9055">
        <v>22465.759999999998</v>
      </c>
      <c r="E9055">
        <v>8.34</v>
      </c>
      <c r="F9055" t="s">
        <v>2737</v>
      </c>
      <c r="G9055">
        <v>27069318</v>
      </c>
      <c r="H9055" t="s">
        <v>2950</v>
      </c>
      <c r="I9055" s="9">
        <v>43849.709722222222</v>
      </c>
      <c r="J9055" s="8" t="s">
        <v>2737</v>
      </c>
      <c r="K9055">
        <v>270</v>
      </c>
      <c r="L9055">
        <v>788</v>
      </c>
    </row>
    <row r="9056" spans="1:13" hidden="1" x14ac:dyDescent="0.25">
      <c r="A9056" t="s">
        <v>2675</v>
      </c>
      <c r="B9056" t="s">
        <v>2674</v>
      </c>
      <c r="C9056" t="s">
        <v>2673</v>
      </c>
      <c r="D9056">
        <v>22465.759999999998</v>
      </c>
      <c r="E9056">
        <v>26</v>
      </c>
      <c r="F9056">
        <v>86900</v>
      </c>
      <c r="G9056">
        <v>30032030</v>
      </c>
      <c r="H9056" t="s">
        <v>2829</v>
      </c>
      <c r="I9056" s="9">
        <v>43849.709722222222</v>
      </c>
      <c r="J9056" s="8" t="s">
        <v>2737</v>
      </c>
      <c r="K9056">
        <v>300</v>
      </c>
      <c r="L9056">
        <v>788</v>
      </c>
      <c r="M9056" s="19">
        <v>28</v>
      </c>
    </row>
    <row r="9057" spans="1:13" hidden="1" x14ac:dyDescent="0.25">
      <c r="A9057" t="s">
        <v>2675</v>
      </c>
      <c r="B9057" t="s">
        <v>2674</v>
      </c>
      <c r="C9057" t="s">
        <v>2673</v>
      </c>
      <c r="D9057">
        <v>22465.759999999998</v>
      </c>
      <c r="E9057">
        <v>11.1</v>
      </c>
      <c r="F9057" t="s">
        <v>2737</v>
      </c>
      <c r="G9057">
        <v>27069215</v>
      </c>
      <c r="H9057" t="s">
        <v>2792</v>
      </c>
      <c r="I9057" s="9">
        <v>43849.709722222222</v>
      </c>
      <c r="J9057" s="8" t="s">
        <v>2737</v>
      </c>
      <c r="K9057">
        <v>270</v>
      </c>
      <c r="L9057">
        <v>788</v>
      </c>
    </row>
    <row r="9058" spans="1:13" hidden="1" x14ac:dyDescent="0.25">
      <c r="A9058" t="s">
        <v>2675</v>
      </c>
      <c r="B9058" t="s">
        <v>2674</v>
      </c>
      <c r="C9058" t="s">
        <v>2673</v>
      </c>
      <c r="D9058">
        <v>22465.759999999998</v>
      </c>
      <c r="E9058">
        <v>11.1</v>
      </c>
      <c r="F9058" t="s">
        <v>2737</v>
      </c>
      <c r="G9058">
        <v>27069215</v>
      </c>
      <c r="H9058" t="s">
        <v>2792</v>
      </c>
      <c r="I9058" s="9">
        <v>43849.709722222222</v>
      </c>
      <c r="J9058" s="8" t="s">
        <v>2737</v>
      </c>
      <c r="K9058">
        <v>270</v>
      </c>
      <c r="L9058">
        <v>788</v>
      </c>
    </row>
    <row r="9059" spans="1:13" hidden="1" x14ac:dyDescent="0.25">
      <c r="A9059" t="s">
        <v>2675</v>
      </c>
      <c r="B9059" t="s">
        <v>2674</v>
      </c>
      <c r="C9059" t="s">
        <v>2673</v>
      </c>
      <c r="D9059">
        <v>22465.759999999998</v>
      </c>
      <c r="E9059">
        <v>8.83</v>
      </c>
      <c r="F9059" t="s">
        <v>2737</v>
      </c>
      <c r="G9059">
        <v>27217035</v>
      </c>
      <c r="H9059" t="s">
        <v>2947</v>
      </c>
      <c r="I9059" s="9">
        <v>43849.709722222222</v>
      </c>
      <c r="J9059" s="8" t="s">
        <v>2737</v>
      </c>
      <c r="K9059">
        <v>272</v>
      </c>
      <c r="L9059">
        <v>788</v>
      </c>
    </row>
    <row r="9060" spans="1:13" hidden="1" x14ac:dyDescent="0.25">
      <c r="A9060" t="s">
        <v>2675</v>
      </c>
      <c r="B9060" t="s">
        <v>2674</v>
      </c>
      <c r="C9060" t="s">
        <v>2673</v>
      </c>
      <c r="D9060">
        <v>22465.759999999998</v>
      </c>
      <c r="E9060">
        <v>9.7100000000000009</v>
      </c>
      <c r="F9060" t="s">
        <v>2737</v>
      </c>
      <c r="G9060">
        <v>27069175</v>
      </c>
      <c r="H9060" t="s">
        <v>2948</v>
      </c>
      <c r="I9060" s="9">
        <v>43849.709722222222</v>
      </c>
      <c r="J9060" s="8" t="s">
        <v>2737</v>
      </c>
      <c r="K9060">
        <v>270</v>
      </c>
      <c r="L9060">
        <v>788</v>
      </c>
    </row>
    <row r="9061" spans="1:13" hidden="1" x14ac:dyDescent="0.25">
      <c r="A9061" t="s">
        <v>2675</v>
      </c>
      <c r="B9061" t="s">
        <v>2674</v>
      </c>
      <c r="C9061" t="s">
        <v>2673</v>
      </c>
      <c r="D9061">
        <v>22465.759999999998</v>
      </c>
      <c r="E9061">
        <v>-8.83</v>
      </c>
      <c r="F9061" t="s">
        <v>2737</v>
      </c>
      <c r="G9061">
        <v>27217035</v>
      </c>
      <c r="H9061" t="s">
        <v>2947</v>
      </c>
      <c r="I9061" s="9">
        <v>43849.709722222222</v>
      </c>
      <c r="J9061" s="8" t="s">
        <v>2737</v>
      </c>
      <c r="K9061">
        <v>272</v>
      </c>
      <c r="L9061">
        <v>788</v>
      </c>
    </row>
    <row r="9062" spans="1:13" hidden="1" x14ac:dyDescent="0.25">
      <c r="A9062" t="s">
        <v>2675</v>
      </c>
      <c r="B9062" t="s">
        <v>2674</v>
      </c>
      <c r="C9062" t="s">
        <v>2673</v>
      </c>
      <c r="D9062">
        <v>22465.759999999998</v>
      </c>
      <c r="E9062">
        <v>6</v>
      </c>
      <c r="F9062" t="s">
        <v>2737</v>
      </c>
      <c r="G9062">
        <v>25934767</v>
      </c>
      <c r="H9062" t="s">
        <v>2828</v>
      </c>
      <c r="I9062" s="9">
        <v>43849.709722222222</v>
      </c>
      <c r="J9062" s="8" t="s">
        <v>2737</v>
      </c>
      <c r="K9062">
        <v>259</v>
      </c>
      <c r="L9062">
        <v>788</v>
      </c>
    </row>
    <row r="9063" spans="1:13" hidden="1" x14ac:dyDescent="0.25">
      <c r="A9063" t="s">
        <v>2675</v>
      </c>
      <c r="B9063" t="s">
        <v>2674</v>
      </c>
      <c r="C9063" t="s">
        <v>2673</v>
      </c>
      <c r="D9063">
        <v>22465.759999999998</v>
      </c>
      <c r="E9063">
        <v>19.16</v>
      </c>
      <c r="F9063" t="s">
        <v>2737</v>
      </c>
      <c r="G9063">
        <v>25824577</v>
      </c>
      <c r="H9063" t="s">
        <v>3129</v>
      </c>
      <c r="I9063" s="9">
        <v>43849.709722222222</v>
      </c>
      <c r="J9063" s="8" t="s">
        <v>2737</v>
      </c>
      <c r="K9063">
        <v>258</v>
      </c>
      <c r="L9063">
        <v>788</v>
      </c>
    </row>
    <row r="9064" spans="1:13" hidden="1" x14ac:dyDescent="0.25">
      <c r="A9064" t="s">
        <v>2675</v>
      </c>
      <c r="B9064" t="s">
        <v>2674</v>
      </c>
      <c r="C9064" t="s">
        <v>2673</v>
      </c>
      <c r="D9064">
        <v>22465.759999999998</v>
      </c>
      <c r="E9064">
        <v>67.86</v>
      </c>
      <c r="F9064" t="s">
        <v>2737</v>
      </c>
      <c r="G9064">
        <v>25024061</v>
      </c>
      <c r="H9064" t="s">
        <v>3133</v>
      </c>
      <c r="I9064" s="9">
        <v>43849.709722222222</v>
      </c>
      <c r="J9064" s="8" t="s">
        <v>2737</v>
      </c>
      <c r="K9064">
        <v>250</v>
      </c>
      <c r="L9064">
        <v>788</v>
      </c>
    </row>
    <row r="9065" spans="1:13" hidden="1" x14ac:dyDescent="0.25">
      <c r="A9065" t="s">
        <v>2675</v>
      </c>
      <c r="B9065" t="s">
        <v>2674</v>
      </c>
      <c r="C9065" t="s">
        <v>2673</v>
      </c>
      <c r="D9065">
        <v>22465.759999999998</v>
      </c>
      <c r="E9065">
        <v>19.16</v>
      </c>
      <c r="F9065" t="s">
        <v>2737</v>
      </c>
      <c r="G9065">
        <v>25824577</v>
      </c>
      <c r="H9065" t="s">
        <v>3129</v>
      </c>
      <c r="I9065" s="9">
        <v>43849.709722222222</v>
      </c>
      <c r="J9065" s="8" t="s">
        <v>2737</v>
      </c>
      <c r="K9065">
        <v>258</v>
      </c>
      <c r="L9065">
        <v>788</v>
      </c>
    </row>
    <row r="9066" spans="1:13" hidden="1" x14ac:dyDescent="0.25">
      <c r="A9066" t="s">
        <v>2675</v>
      </c>
      <c r="B9066" t="s">
        <v>2674</v>
      </c>
      <c r="C9066" t="s">
        <v>2673</v>
      </c>
      <c r="D9066">
        <v>22465.759999999998</v>
      </c>
      <c r="E9066">
        <v>67.86</v>
      </c>
      <c r="F9066" t="s">
        <v>2737</v>
      </c>
      <c r="G9066">
        <v>25024061</v>
      </c>
      <c r="H9066" t="s">
        <v>3133</v>
      </c>
      <c r="I9066" s="9">
        <v>43849.709722222222</v>
      </c>
      <c r="J9066" s="8" t="s">
        <v>2737</v>
      </c>
      <c r="K9066">
        <v>250</v>
      </c>
      <c r="L9066">
        <v>788</v>
      </c>
    </row>
    <row r="9067" spans="1:13" hidden="1" x14ac:dyDescent="0.25">
      <c r="A9067" t="s">
        <v>2675</v>
      </c>
      <c r="B9067" t="s">
        <v>2674</v>
      </c>
      <c r="C9067" t="s">
        <v>2673</v>
      </c>
      <c r="D9067">
        <v>22465.759999999998</v>
      </c>
      <c r="E9067">
        <v>46</v>
      </c>
      <c r="F9067">
        <v>85025</v>
      </c>
      <c r="G9067">
        <v>30032110</v>
      </c>
      <c r="H9067" t="s">
        <v>2776</v>
      </c>
      <c r="I9067" s="9">
        <v>43849.709722222222</v>
      </c>
      <c r="J9067" s="8" t="s">
        <v>2737</v>
      </c>
      <c r="K9067">
        <v>300</v>
      </c>
      <c r="L9067">
        <v>788</v>
      </c>
      <c r="M9067" s="19">
        <v>49</v>
      </c>
    </row>
    <row r="9068" spans="1:13" hidden="1" x14ac:dyDescent="0.25">
      <c r="A9068" t="s">
        <v>2675</v>
      </c>
      <c r="B9068" t="s">
        <v>2674</v>
      </c>
      <c r="C9068" t="s">
        <v>2673</v>
      </c>
      <c r="D9068">
        <v>22465.759999999998</v>
      </c>
      <c r="E9068">
        <v>85.8</v>
      </c>
      <c r="F9068" t="s">
        <v>2803</v>
      </c>
      <c r="G9068">
        <v>25024698</v>
      </c>
      <c r="H9068" t="s">
        <v>2804</v>
      </c>
      <c r="I9068" s="9">
        <v>43849.709722222222</v>
      </c>
      <c r="J9068" s="8" t="s">
        <v>2737</v>
      </c>
      <c r="K9068">
        <v>250</v>
      </c>
      <c r="L9068">
        <v>788</v>
      </c>
    </row>
    <row r="9069" spans="1:13" hidden="1" x14ac:dyDescent="0.25">
      <c r="A9069" t="s">
        <v>2675</v>
      </c>
      <c r="B9069" t="s">
        <v>2674</v>
      </c>
      <c r="C9069" t="s">
        <v>2673</v>
      </c>
      <c r="D9069">
        <v>22465.759999999998</v>
      </c>
      <c r="E9069">
        <v>19.16</v>
      </c>
      <c r="F9069" t="s">
        <v>2737</v>
      </c>
      <c r="G9069">
        <v>25824577</v>
      </c>
      <c r="H9069" t="s">
        <v>3129</v>
      </c>
      <c r="I9069" s="9">
        <v>43849.709722222222</v>
      </c>
      <c r="J9069" s="8" t="s">
        <v>2737</v>
      </c>
      <c r="K9069">
        <v>258</v>
      </c>
      <c r="L9069">
        <v>788</v>
      </c>
    </row>
    <row r="9070" spans="1:13" hidden="1" x14ac:dyDescent="0.25">
      <c r="A9070" t="s">
        <v>2675</v>
      </c>
      <c r="B9070" t="s">
        <v>2674</v>
      </c>
      <c r="C9070" t="s">
        <v>2673</v>
      </c>
      <c r="D9070">
        <v>22465.759999999998</v>
      </c>
      <c r="E9070">
        <v>67.86</v>
      </c>
      <c r="F9070" t="s">
        <v>2737</v>
      </c>
      <c r="G9070">
        <v>25024061</v>
      </c>
      <c r="H9070" t="s">
        <v>3133</v>
      </c>
      <c r="I9070" s="9">
        <v>43849.709722222222</v>
      </c>
      <c r="J9070" s="8" t="s">
        <v>2737</v>
      </c>
      <c r="K9070">
        <v>250</v>
      </c>
      <c r="L9070">
        <v>788</v>
      </c>
    </row>
    <row r="9071" spans="1:13" hidden="1" x14ac:dyDescent="0.25">
      <c r="A9071" t="s">
        <v>2675</v>
      </c>
      <c r="B9071" t="s">
        <v>2674</v>
      </c>
      <c r="C9071" t="s">
        <v>2673</v>
      </c>
      <c r="D9071">
        <v>22465.759999999998</v>
      </c>
      <c r="E9071">
        <v>19.16</v>
      </c>
      <c r="F9071" t="s">
        <v>2737</v>
      </c>
      <c r="G9071">
        <v>25824577</v>
      </c>
      <c r="H9071" t="s">
        <v>3129</v>
      </c>
      <c r="I9071" s="9">
        <v>43849.709722222222</v>
      </c>
      <c r="J9071" s="8" t="s">
        <v>2737</v>
      </c>
      <c r="K9071">
        <v>258</v>
      </c>
      <c r="L9071">
        <v>788</v>
      </c>
    </row>
    <row r="9072" spans="1:13" hidden="1" x14ac:dyDescent="0.25">
      <c r="A9072" t="s">
        <v>2675</v>
      </c>
      <c r="B9072" t="s">
        <v>2674</v>
      </c>
      <c r="C9072" t="s">
        <v>2673</v>
      </c>
      <c r="D9072">
        <v>22465.759999999998</v>
      </c>
      <c r="E9072">
        <v>67.86</v>
      </c>
      <c r="F9072" t="s">
        <v>2737</v>
      </c>
      <c r="G9072">
        <v>25024061</v>
      </c>
      <c r="H9072" t="s">
        <v>3133</v>
      </c>
      <c r="I9072" s="9">
        <v>43849.709722222222</v>
      </c>
      <c r="J9072" s="8" t="s">
        <v>2737</v>
      </c>
      <c r="K9072">
        <v>250</v>
      </c>
      <c r="L9072">
        <v>788</v>
      </c>
    </row>
    <row r="9073" spans="1:15" hidden="1" x14ac:dyDescent="0.25">
      <c r="A9073" t="s">
        <v>2675</v>
      </c>
      <c r="B9073" t="s">
        <v>2674</v>
      </c>
      <c r="C9073" t="s">
        <v>2673</v>
      </c>
      <c r="D9073">
        <v>22465.759999999998</v>
      </c>
      <c r="E9073">
        <v>19.16</v>
      </c>
      <c r="F9073" t="s">
        <v>2737</v>
      </c>
      <c r="G9073">
        <v>25824577</v>
      </c>
      <c r="H9073" t="s">
        <v>3129</v>
      </c>
      <c r="I9073" s="9">
        <v>43849.709722222222</v>
      </c>
      <c r="J9073" s="8" t="s">
        <v>2737</v>
      </c>
      <c r="K9073">
        <v>258</v>
      </c>
      <c r="L9073">
        <v>788</v>
      </c>
    </row>
    <row r="9074" spans="1:15" hidden="1" x14ac:dyDescent="0.25">
      <c r="A9074" t="s">
        <v>2675</v>
      </c>
      <c r="B9074" t="s">
        <v>2674</v>
      </c>
      <c r="C9074" t="s">
        <v>2673</v>
      </c>
      <c r="D9074">
        <v>22465.759999999998</v>
      </c>
      <c r="E9074">
        <v>67.86</v>
      </c>
      <c r="F9074" t="s">
        <v>2737</v>
      </c>
      <c r="G9074">
        <v>25024061</v>
      </c>
      <c r="H9074" t="s">
        <v>3133</v>
      </c>
      <c r="I9074" s="9">
        <v>43849.709722222222</v>
      </c>
      <c r="J9074" s="8" t="s">
        <v>2737</v>
      </c>
      <c r="K9074">
        <v>250</v>
      </c>
      <c r="L9074">
        <v>788</v>
      </c>
    </row>
    <row r="9075" spans="1:15" hidden="1" x14ac:dyDescent="0.25">
      <c r="A9075" t="s">
        <v>2675</v>
      </c>
      <c r="B9075" t="s">
        <v>2674</v>
      </c>
      <c r="C9075" t="s">
        <v>2673</v>
      </c>
      <c r="D9075">
        <v>22465.759999999998</v>
      </c>
      <c r="E9075">
        <v>247</v>
      </c>
      <c r="F9075">
        <v>80100</v>
      </c>
      <c r="G9075">
        <v>30032401</v>
      </c>
      <c r="H9075" t="s">
        <v>2831</v>
      </c>
      <c r="I9075" s="9">
        <v>43849.709722222222</v>
      </c>
      <c r="J9075" s="8" t="s">
        <v>2737</v>
      </c>
      <c r="K9075">
        <v>300</v>
      </c>
      <c r="L9075">
        <v>788</v>
      </c>
      <c r="M9075" s="19">
        <v>259</v>
      </c>
    </row>
    <row r="9076" spans="1:15" hidden="1" x14ac:dyDescent="0.25">
      <c r="A9076" t="s">
        <v>2675</v>
      </c>
      <c r="B9076" t="s">
        <v>2674</v>
      </c>
      <c r="C9076" t="s">
        <v>2673</v>
      </c>
      <c r="D9076">
        <v>22465.759999999998</v>
      </c>
      <c r="E9076">
        <v>68</v>
      </c>
      <c r="F9076" t="s">
        <v>2759</v>
      </c>
      <c r="G9076">
        <v>63621167</v>
      </c>
      <c r="H9076" t="s">
        <v>3062</v>
      </c>
      <c r="I9076" s="9">
        <v>43849.709722222222</v>
      </c>
      <c r="J9076" s="8" t="s">
        <v>2737</v>
      </c>
      <c r="K9076">
        <v>636</v>
      </c>
      <c r="L9076">
        <v>788</v>
      </c>
    </row>
    <row r="9077" spans="1:15" hidden="1" x14ac:dyDescent="0.25">
      <c r="A9077" t="s">
        <v>2675</v>
      </c>
      <c r="B9077" t="s">
        <v>2674</v>
      </c>
      <c r="C9077" t="s">
        <v>2673</v>
      </c>
      <c r="D9077">
        <v>22465.759999999998</v>
      </c>
      <c r="E9077">
        <v>44</v>
      </c>
      <c r="F9077" t="s">
        <v>2737</v>
      </c>
      <c r="G9077">
        <v>25024769</v>
      </c>
      <c r="H9077" t="s">
        <v>2741</v>
      </c>
      <c r="I9077" s="9">
        <v>43849.709722222222</v>
      </c>
      <c r="J9077" s="8" t="s">
        <v>2737</v>
      </c>
      <c r="K9077">
        <v>250</v>
      </c>
      <c r="L9077">
        <v>788</v>
      </c>
    </row>
    <row r="9078" spans="1:15" hidden="1" x14ac:dyDescent="0.25">
      <c r="A9078" t="s">
        <v>2675</v>
      </c>
      <c r="B9078" t="s">
        <v>2674</v>
      </c>
      <c r="C9078" t="s">
        <v>2673</v>
      </c>
      <c r="D9078">
        <v>22465.759999999998</v>
      </c>
      <c r="E9078">
        <v>17</v>
      </c>
      <c r="F9078" t="s">
        <v>2737</v>
      </c>
      <c r="G9078">
        <v>25932597</v>
      </c>
      <c r="H9078" t="s">
        <v>2842</v>
      </c>
      <c r="I9078" s="9">
        <v>43849.709722222222</v>
      </c>
      <c r="J9078" s="8" t="s">
        <v>2737</v>
      </c>
      <c r="K9078">
        <v>259</v>
      </c>
      <c r="L9078">
        <v>788</v>
      </c>
    </row>
    <row r="9079" spans="1:15" hidden="1" x14ac:dyDescent="0.25">
      <c r="A9079" t="s">
        <v>2675</v>
      </c>
      <c r="B9079" t="s">
        <v>2674</v>
      </c>
      <c r="C9079" t="s">
        <v>2673</v>
      </c>
      <c r="D9079">
        <v>22465.759999999998</v>
      </c>
      <c r="E9079">
        <v>21</v>
      </c>
      <c r="F9079" t="s">
        <v>2759</v>
      </c>
      <c r="G9079">
        <v>25023962</v>
      </c>
      <c r="H9079" t="s">
        <v>2843</v>
      </c>
      <c r="I9079" s="9">
        <v>43849.709722222222</v>
      </c>
      <c r="J9079" s="8" t="s">
        <v>2737</v>
      </c>
      <c r="K9079">
        <v>250</v>
      </c>
      <c r="L9079">
        <v>788</v>
      </c>
    </row>
    <row r="9080" spans="1:15" hidden="1" x14ac:dyDescent="0.25">
      <c r="A9080" t="s">
        <v>2675</v>
      </c>
      <c r="B9080" t="s">
        <v>2674</v>
      </c>
      <c r="C9080" t="s">
        <v>2673</v>
      </c>
      <c r="D9080">
        <v>22465.759999999998</v>
      </c>
      <c r="E9080">
        <v>21</v>
      </c>
      <c r="F9080" t="s">
        <v>2844</v>
      </c>
      <c r="G9080">
        <v>25022116</v>
      </c>
      <c r="H9080" t="s">
        <v>2845</v>
      </c>
      <c r="I9080" s="9">
        <v>43849.709722222222</v>
      </c>
      <c r="J9080" s="8" t="s">
        <v>2737</v>
      </c>
      <c r="K9080">
        <v>250</v>
      </c>
      <c r="L9080">
        <v>788</v>
      </c>
    </row>
    <row r="9081" spans="1:15" hidden="1" x14ac:dyDescent="0.25">
      <c r="A9081" t="s">
        <v>2675</v>
      </c>
      <c r="B9081" t="s">
        <v>2674</v>
      </c>
      <c r="C9081" t="s">
        <v>2673</v>
      </c>
      <c r="D9081">
        <v>22465.759999999998</v>
      </c>
      <c r="E9081">
        <v>49.2</v>
      </c>
      <c r="F9081" t="s">
        <v>2846</v>
      </c>
      <c r="G9081">
        <v>25024712</v>
      </c>
      <c r="H9081" t="s">
        <v>2847</v>
      </c>
      <c r="I9081" s="9">
        <v>43849.709722222222</v>
      </c>
      <c r="J9081" s="8" t="s">
        <v>2737</v>
      </c>
      <c r="K9081">
        <v>250</v>
      </c>
      <c r="L9081">
        <v>788</v>
      </c>
    </row>
    <row r="9082" spans="1:15" hidden="1" x14ac:dyDescent="0.25">
      <c r="A9082" t="s">
        <v>2675</v>
      </c>
      <c r="B9082" t="s">
        <v>2674</v>
      </c>
      <c r="C9082" t="s">
        <v>2673</v>
      </c>
      <c r="D9082">
        <v>22465.759999999998</v>
      </c>
      <c r="E9082">
        <v>1200</v>
      </c>
      <c r="F9082">
        <v>50499</v>
      </c>
      <c r="G9082">
        <v>11250499</v>
      </c>
      <c r="H9082" t="s">
        <v>2807</v>
      </c>
      <c r="I9082" s="9">
        <v>43849.709722222222</v>
      </c>
      <c r="J9082" s="8" t="s">
        <v>2737</v>
      </c>
      <c r="K9082">
        <v>112</v>
      </c>
      <c r="L9082">
        <v>788</v>
      </c>
      <c r="M9082" s="19">
        <v>1255</v>
      </c>
    </row>
    <row r="9083" spans="1:15" hidden="1" x14ac:dyDescent="0.25">
      <c r="A9083" t="s">
        <v>2675</v>
      </c>
      <c r="B9083" t="s">
        <v>2674</v>
      </c>
      <c r="C9083" t="s">
        <v>2673</v>
      </c>
      <c r="D9083">
        <v>22465.759999999998</v>
      </c>
      <c r="E9083">
        <v>522</v>
      </c>
      <c r="F9083">
        <v>59899</v>
      </c>
      <c r="G9083">
        <v>72050506</v>
      </c>
      <c r="H9083" t="s">
        <v>2852</v>
      </c>
      <c r="I9083" s="9">
        <v>43849.709722222222</v>
      </c>
      <c r="J9083" s="8" t="s">
        <v>2737</v>
      </c>
      <c r="K9083">
        <v>720</v>
      </c>
      <c r="L9083">
        <v>788</v>
      </c>
      <c r="M9083" s="19">
        <v>547</v>
      </c>
      <c r="O9083" s="19">
        <f>M9083</f>
        <v>547</v>
      </c>
    </row>
    <row r="9084" spans="1:15" hidden="1" x14ac:dyDescent="0.25">
      <c r="A9084" t="s">
        <v>2675</v>
      </c>
      <c r="B9084" t="s">
        <v>2674</v>
      </c>
      <c r="C9084" t="s">
        <v>2673</v>
      </c>
      <c r="D9084">
        <v>22465.759999999998</v>
      </c>
      <c r="E9084">
        <v>722</v>
      </c>
      <c r="F9084">
        <v>50523</v>
      </c>
      <c r="G9084">
        <v>37050523</v>
      </c>
      <c r="H9084" t="s">
        <v>2850</v>
      </c>
      <c r="I9084" s="9">
        <v>43849.709722222222</v>
      </c>
      <c r="J9084" s="8" t="s">
        <v>2737</v>
      </c>
      <c r="K9084">
        <v>370</v>
      </c>
      <c r="L9084">
        <v>788</v>
      </c>
      <c r="M9084" s="19">
        <v>756</v>
      </c>
    </row>
    <row r="9085" spans="1:15" hidden="1" x14ac:dyDescent="0.25">
      <c r="A9085" t="s">
        <v>2675</v>
      </c>
      <c r="B9085" t="s">
        <v>2674</v>
      </c>
      <c r="C9085" t="s">
        <v>2673</v>
      </c>
      <c r="D9085">
        <v>22465.759999999998</v>
      </c>
      <c r="E9085">
        <v>75</v>
      </c>
      <c r="F9085">
        <v>50540</v>
      </c>
      <c r="G9085">
        <v>46050540</v>
      </c>
      <c r="H9085" t="s">
        <v>2851</v>
      </c>
      <c r="I9085" s="9">
        <v>43849.709722222222</v>
      </c>
      <c r="J9085" s="8" t="s">
        <v>2737</v>
      </c>
      <c r="K9085">
        <v>460</v>
      </c>
      <c r="L9085">
        <v>788</v>
      </c>
      <c r="M9085" s="19">
        <v>79</v>
      </c>
    </row>
    <row r="9086" spans="1:15" hidden="1" x14ac:dyDescent="0.25">
      <c r="A9086" t="s">
        <v>2675</v>
      </c>
      <c r="B9086" t="s">
        <v>2674</v>
      </c>
      <c r="C9086" t="s">
        <v>2673</v>
      </c>
      <c r="D9086">
        <v>22465.759999999998</v>
      </c>
      <c r="E9086">
        <v>28</v>
      </c>
      <c r="F9086">
        <v>86592</v>
      </c>
      <c r="G9086">
        <v>30032010</v>
      </c>
      <c r="H9086" t="s">
        <v>2832</v>
      </c>
      <c r="I9086" s="9">
        <v>43849.709722222222</v>
      </c>
      <c r="J9086" s="8" t="s">
        <v>2737</v>
      </c>
      <c r="K9086">
        <v>300</v>
      </c>
      <c r="L9086">
        <v>788</v>
      </c>
      <c r="M9086" s="19">
        <v>30</v>
      </c>
    </row>
    <row r="9087" spans="1:15" hidden="1" x14ac:dyDescent="0.25">
      <c r="A9087" t="s">
        <v>2675</v>
      </c>
      <c r="B9087" t="s">
        <v>2674</v>
      </c>
      <c r="C9087" t="s">
        <v>2673</v>
      </c>
      <c r="D9087">
        <v>22465.759999999998</v>
      </c>
      <c r="E9087">
        <v>3007</v>
      </c>
      <c r="F9087" t="s">
        <v>2737</v>
      </c>
      <c r="G9087">
        <v>37013010</v>
      </c>
      <c r="H9087" t="s">
        <v>2747</v>
      </c>
      <c r="I9087" s="9">
        <v>43849.709722222222</v>
      </c>
      <c r="J9087" s="8" t="s">
        <v>2737</v>
      </c>
      <c r="K9087">
        <v>370</v>
      </c>
      <c r="L9087">
        <v>788</v>
      </c>
      <c r="M9087" s="19">
        <v>33</v>
      </c>
      <c r="N9087">
        <f>E9087/31</f>
        <v>97</v>
      </c>
      <c r="O9087" s="19">
        <f>N9087*M9087</f>
        <v>3201</v>
      </c>
    </row>
    <row r="9088" spans="1:15" hidden="1" x14ac:dyDescent="0.25">
      <c r="A9088" t="s">
        <v>2675</v>
      </c>
      <c r="B9088" t="s">
        <v>2674</v>
      </c>
      <c r="C9088" t="s">
        <v>2673</v>
      </c>
      <c r="D9088">
        <v>22465.759999999998</v>
      </c>
      <c r="E9088">
        <v>1200</v>
      </c>
      <c r="F9088">
        <v>50499</v>
      </c>
      <c r="G9088">
        <v>11250499</v>
      </c>
      <c r="H9088" t="s">
        <v>2807</v>
      </c>
      <c r="I9088" s="9">
        <v>43849.709722222222</v>
      </c>
      <c r="J9088" s="8" t="s">
        <v>2737</v>
      </c>
      <c r="K9088">
        <v>112</v>
      </c>
      <c r="L9088">
        <v>788</v>
      </c>
      <c r="M9088" s="19">
        <v>1255</v>
      </c>
    </row>
    <row r="9089" spans="1:13" hidden="1" x14ac:dyDescent="0.25">
      <c r="A9089" t="s">
        <v>2675</v>
      </c>
      <c r="B9089" t="s">
        <v>2674</v>
      </c>
      <c r="C9089" t="s">
        <v>2673</v>
      </c>
      <c r="D9089">
        <v>22465.759999999998</v>
      </c>
      <c r="E9089">
        <v>69.72</v>
      </c>
      <c r="F9089" t="s">
        <v>2737</v>
      </c>
      <c r="G9089">
        <v>27250529</v>
      </c>
      <c r="H9089" t="s">
        <v>2818</v>
      </c>
      <c r="I9089" s="9">
        <v>43849.709722222222</v>
      </c>
      <c r="J9089" s="8" t="s">
        <v>2737</v>
      </c>
      <c r="K9089">
        <v>272</v>
      </c>
      <c r="L9089">
        <v>788</v>
      </c>
    </row>
    <row r="9090" spans="1:13" hidden="1" x14ac:dyDescent="0.25">
      <c r="A9090" t="s">
        <v>2675</v>
      </c>
      <c r="B9090" t="s">
        <v>2674</v>
      </c>
      <c r="C9090" t="s">
        <v>2673</v>
      </c>
      <c r="D9090">
        <v>22465.759999999998</v>
      </c>
      <c r="E9090">
        <v>-9.4</v>
      </c>
      <c r="F9090" t="s">
        <v>2737</v>
      </c>
      <c r="G9090">
        <v>27069512</v>
      </c>
      <c r="H9090" t="s">
        <v>2822</v>
      </c>
      <c r="I9090" s="9">
        <v>43849.709722222222</v>
      </c>
      <c r="J9090" s="8" t="s">
        <v>2737</v>
      </c>
      <c r="K9090">
        <v>270</v>
      </c>
      <c r="L9090">
        <v>788</v>
      </c>
    </row>
    <row r="9091" spans="1:13" hidden="1" x14ac:dyDescent="0.25">
      <c r="A9091" t="s">
        <v>2675</v>
      </c>
      <c r="B9091" t="s">
        <v>2674</v>
      </c>
      <c r="C9091" t="s">
        <v>2673</v>
      </c>
      <c r="D9091">
        <v>22465.759999999998</v>
      </c>
      <c r="E9091">
        <v>-8.57</v>
      </c>
      <c r="F9091" t="s">
        <v>2737</v>
      </c>
      <c r="G9091">
        <v>27069276</v>
      </c>
      <c r="H9091" t="s">
        <v>2813</v>
      </c>
      <c r="I9091" s="9">
        <v>43849.709722222222</v>
      </c>
      <c r="J9091" s="8" t="s">
        <v>2737</v>
      </c>
      <c r="K9091">
        <v>270</v>
      </c>
      <c r="L9091">
        <v>788</v>
      </c>
    </row>
    <row r="9092" spans="1:13" hidden="1" x14ac:dyDescent="0.25">
      <c r="A9092" t="s">
        <v>2675</v>
      </c>
      <c r="B9092" t="s">
        <v>2674</v>
      </c>
      <c r="C9092" t="s">
        <v>2673</v>
      </c>
      <c r="D9092">
        <v>22465.759999999998</v>
      </c>
      <c r="E9092">
        <v>-17.66</v>
      </c>
      <c r="F9092" t="s">
        <v>2737</v>
      </c>
      <c r="G9092">
        <v>27069171</v>
      </c>
      <c r="H9092" t="s">
        <v>2809</v>
      </c>
      <c r="I9092" s="9">
        <v>43849.709722222222</v>
      </c>
      <c r="J9092" s="8" t="s">
        <v>2737</v>
      </c>
      <c r="K9092">
        <v>270</v>
      </c>
      <c r="L9092">
        <v>788</v>
      </c>
    </row>
    <row r="9093" spans="1:13" hidden="1" x14ac:dyDescent="0.25">
      <c r="A9093" t="s">
        <v>2675</v>
      </c>
      <c r="B9093" t="s">
        <v>2674</v>
      </c>
      <c r="C9093" t="s">
        <v>2673</v>
      </c>
      <c r="D9093">
        <v>22465.759999999998</v>
      </c>
      <c r="E9093">
        <v>-163.37</v>
      </c>
      <c r="F9093" t="s">
        <v>2737</v>
      </c>
      <c r="G9093">
        <v>27210100</v>
      </c>
      <c r="H9093" t="s">
        <v>2750</v>
      </c>
      <c r="I9093" s="9">
        <v>43849.709722222222</v>
      </c>
      <c r="J9093" s="8" t="s">
        <v>2737</v>
      </c>
      <c r="K9093">
        <v>272</v>
      </c>
      <c r="L9093">
        <v>788</v>
      </c>
    </row>
    <row r="9094" spans="1:13" hidden="1" x14ac:dyDescent="0.25">
      <c r="A9094" t="s">
        <v>2675</v>
      </c>
      <c r="B9094" t="s">
        <v>2674</v>
      </c>
      <c r="C9094" t="s">
        <v>2673</v>
      </c>
      <c r="D9094">
        <v>22465.759999999998</v>
      </c>
      <c r="E9094">
        <v>-13.89</v>
      </c>
      <c r="F9094" t="s">
        <v>2737</v>
      </c>
      <c r="G9094">
        <v>27250507</v>
      </c>
      <c r="H9094" t="s">
        <v>2815</v>
      </c>
      <c r="I9094" s="9">
        <v>43849.709722222222</v>
      </c>
      <c r="J9094" s="8" t="s">
        <v>2737</v>
      </c>
      <c r="K9094">
        <v>272</v>
      </c>
      <c r="L9094">
        <v>788</v>
      </c>
    </row>
    <row r="9095" spans="1:13" hidden="1" x14ac:dyDescent="0.25">
      <c r="A9095" t="s">
        <v>2675</v>
      </c>
      <c r="B9095" t="s">
        <v>2674</v>
      </c>
      <c r="C9095" t="s">
        <v>2673</v>
      </c>
      <c r="D9095">
        <v>22465.759999999998</v>
      </c>
      <c r="E9095">
        <v>-118.81</v>
      </c>
      <c r="F9095" t="s">
        <v>2737</v>
      </c>
      <c r="G9095">
        <v>27250540</v>
      </c>
      <c r="H9095" t="s">
        <v>2817</v>
      </c>
      <c r="I9095" s="9">
        <v>43849.709722222222</v>
      </c>
      <c r="J9095" s="8" t="s">
        <v>2737</v>
      </c>
      <c r="K9095">
        <v>272</v>
      </c>
      <c r="L9095">
        <v>788</v>
      </c>
    </row>
    <row r="9096" spans="1:13" hidden="1" x14ac:dyDescent="0.25">
      <c r="A9096" t="s">
        <v>2600</v>
      </c>
      <c r="B9096" t="s">
        <v>3287</v>
      </c>
      <c r="C9096" t="s">
        <v>2598</v>
      </c>
      <c r="D9096">
        <v>19610.990000000002</v>
      </c>
      <c r="E9096">
        <v>6.74</v>
      </c>
      <c r="F9096" t="s">
        <v>2737</v>
      </c>
      <c r="G9096">
        <v>27210100</v>
      </c>
      <c r="H9096" t="s">
        <v>2750</v>
      </c>
      <c r="I9096" s="9">
        <v>43991.876388888886</v>
      </c>
      <c r="J9096" s="8" t="s">
        <v>2737</v>
      </c>
      <c r="K9096">
        <v>272</v>
      </c>
      <c r="L9096">
        <v>768</v>
      </c>
    </row>
    <row r="9097" spans="1:13" hidden="1" x14ac:dyDescent="0.25">
      <c r="A9097" t="s">
        <v>2600</v>
      </c>
      <c r="B9097" t="s">
        <v>3287</v>
      </c>
      <c r="C9097" t="s">
        <v>2598</v>
      </c>
      <c r="D9097">
        <v>19610.990000000002</v>
      </c>
      <c r="E9097">
        <v>6</v>
      </c>
      <c r="F9097">
        <v>23780</v>
      </c>
      <c r="G9097">
        <v>25923780</v>
      </c>
      <c r="H9097" t="s">
        <v>2810</v>
      </c>
      <c r="I9097" s="9">
        <v>43991.876388888886</v>
      </c>
      <c r="J9097" s="8" t="s">
        <v>2737</v>
      </c>
      <c r="K9097">
        <v>259</v>
      </c>
      <c r="L9097">
        <v>768</v>
      </c>
    </row>
    <row r="9098" spans="1:13" hidden="1" x14ac:dyDescent="0.25">
      <c r="A9098" t="s">
        <v>2600</v>
      </c>
      <c r="B9098" t="s">
        <v>3287</v>
      </c>
      <c r="C9098" t="s">
        <v>2598</v>
      </c>
      <c r="D9098">
        <v>19610.990000000002</v>
      </c>
      <c r="E9098">
        <v>5</v>
      </c>
      <c r="F9098">
        <v>20227</v>
      </c>
      <c r="G9098">
        <v>25920227</v>
      </c>
      <c r="H9098" t="s">
        <v>2797</v>
      </c>
      <c r="I9098" s="9">
        <v>43991.876388888886</v>
      </c>
      <c r="J9098" s="8" t="s">
        <v>2737</v>
      </c>
      <c r="K9098">
        <v>259</v>
      </c>
      <c r="L9098">
        <v>768</v>
      </c>
    </row>
    <row r="9099" spans="1:13" hidden="1" x14ac:dyDescent="0.25">
      <c r="A9099" t="s">
        <v>2600</v>
      </c>
      <c r="B9099" t="s">
        <v>3287</v>
      </c>
      <c r="C9099" t="s">
        <v>2598</v>
      </c>
      <c r="D9099">
        <v>19610.990000000002</v>
      </c>
      <c r="E9099">
        <v>6</v>
      </c>
      <c r="F9099" t="s">
        <v>2737</v>
      </c>
      <c r="G9099">
        <v>25932661</v>
      </c>
      <c r="H9099" t="s">
        <v>2805</v>
      </c>
      <c r="I9099" s="9">
        <v>43991.876388888886</v>
      </c>
      <c r="J9099" s="8" t="s">
        <v>2737</v>
      </c>
      <c r="K9099">
        <v>259</v>
      </c>
      <c r="L9099">
        <v>768</v>
      </c>
    </row>
    <row r="9100" spans="1:13" hidden="1" x14ac:dyDescent="0.25">
      <c r="A9100" t="s">
        <v>2600</v>
      </c>
      <c r="B9100" t="s">
        <v>3287</v>
      </c>
      <c r="C9100" t="s">
        <v>2598</v>
      </c>
      <c r="D9100">
        <v>19610.990000000002</v>
      </c>
      <c r="E9100">
        <v>6</v>
      </c>
      <c r="F9100">
        <v>20732</v>
      </c>
      <c r="G9100">
        <v>25920732</v>
      </c>
      <c r="H9100" t="s">
        <v>3142</v>
      </c>
      <c r="I9100" s="9">
        <v>43991.876388888886</v>
      </c>
      <c r="J9100" s="8" t="s">
        <v>2737</v>
      </c>
      <c r="K9100">
        <v>259</v>
      </c>
      <c r="L9100">
        <v>768</v>
      </c>
    </row>
    <row r="9101" spans="1:13" hidden="1" x14ac:dyDescent="0.25">
      <c r="A9101" t="s">
        <v>2600</v>
      </c>
      <c r="B9101" t="s">
        <v>3287</v>
      </c>
      <c r="C9101" t="s">
        <v>2598</v>
      </c>
      <c r="D9101">
        <v>19610.990000000002</v>
      </c>
      <c r="E9101">
        <v>1200</v>
      </c>
      <c r="F9101">
        <v>50499</v>
      </c>
      <c r="G9101">
        <v>11250499</v>
      </c>
      <c r="H9101" t="s">
        <v>2807</v>
      </c>
      <c r="I9101" s="9">
        <v>43991.876388888886</v>
      </c>
      <c r="J9101" s="8" t="s">
        <v>2737</v>
      </c>
      <c r="K9101">
        <v>112</v>
      </c>
      <c r="L9101">
        <v>768</v>
      </c>
      <c r="M9101" s="19">
        <v>1255</v>
      </c>
    </row>
    <row r="9102" spans="1:13" hidden="1" x14ac:dyDescent="0.25">
      <c r="A9102" t="s">
        <v>2600</v>
      </c>
      <c r="B9102" t="s">
        <v>3287</v>
      </c>
      <c r="C9102" t="s">
        <v>2598</v>
      </c>
      <c r="D9102">
        <v>19610.990000000002</v>
      </c>
      <c r="E9102">
        <v>46</v>
      </c>
      <c r="F9102">
        <v>85025</v>
      </c>
      <c r="G9102">
        <v>30032110</v>
      </c>
      <c r="H9102" t="s">
        <v>2776</v>
      </c>
      <c r="I9102" s="9">
        <v>43991.876388888886</v>
      </c>
      <c r="J9102" s="8" t="s">
        <v>2737</v>
      </c>
      <c r="K9102">
        <v>300</v>
      </c>
      <c r="L9102">
        <v>768</v>
      </c>
      <c r="M9102" s="19">
        <v>49</v>
      </c>
    </row>
    <row r="9103" spans="1:13" hidden="1" x14ac:dyDescent="0.25">
      <c r="A9103" t="s">
        <v>2600</v>
      </c>
      <c r="B9103" t="s">
        <v>3287</v>
      </c>
      <c r="C9103" t="s">
        <v>2598</v>
      </c>
      <c r="D9103">
        <v>19610.990000000002</v>
      </c>
      <c r="E9103">
        <v>15</v>
      </c>
      <c r="F9103">
        <v>32107</v>
      </c>
      <c r="G9103">
        <v>30032107</v>
      </c>
      <c r="H9103" t="s">
        <v>2779</v>
      </c>
      <c r="I9103" s="9">
        <v>43991.876388888886</v>
      </c>
      <c r="J9103" s="8" t="s">
        <v>2737</v>
      </c>
      <c r="K9103">
        <v>300</v>
      </c>
      <c r="L9103">
        <v>768</v>
      </c>
      <c r="M9103" s="19">
        <v>16</v>
      </c>
    </row>
    <row r="9104" spans="1:13" hidden="1" x14ac:dyDescent="0.25">
      <c r="A9104" t="s">
        <v>2600</v>
      </c>
      <c r="B9104" t="s">
        <v>3287</v>
      </c>
      <c r="C9104" t="s">
        <v>2598</v>
      </c>
      <c r="D9104">
        <v>19610.990000000002</v>
      </c>
      <c r="E9104">
        <v>0</v>
      </c>
      <c r="F9104" t="s">
        <v>2737</v>
      </c>
      <c r="G9104">
        <v>76150538</v>
      </c>
      <c r="H9104" t="s">
        <v>2808</v>
      </c>
      <c r="I9104" s="9">
        <v>43991.876388888886</v>
      </c>
      <c r="J9104" s="8" t="s">
        <v>2737</v>
      </c>
      <c r="K9104">
        <v>761</v>
      </c>
      <c r="L9104">
        <v>768</v>
      </c>
      <c r="M9104" s="19">
        <v>0</v>
      </c>
    </row>
    <row r="9105" spans="1:13" hidden="1" x14ac:dyDescent="0.25">
      <c r="A9105" t="s">
        <v>2600</v>
      </c>
      <c r="B9105" t="s">
        <v>3287</v>
      </c>
      <c r="C9105" t="s">
        <v>2598</v>
      </c>
      <c r="D9105">
        <v>19610.990000000002</v>
      </c>
      <c r="E9105">
        <v>5600</v>
      </c>
      <c r="F9105" t="s">
        <v>2737</v>
      </c>
      <c r="G9105">
        <v>36014007</v>
      </c>
      <c r="H9105" t="s">
        <v>2899</v>
      </c>
      <c r="I9105" s="9">
        <v>43991.876388888886</v>
      </c>
      <c r="J9105" s="8" t="s">
        <v>2737</v>
      </c>
      <c r="K9105">
        <v>360</v>
      </c>
      <c r="L9105">
        <v>768</v>
      </c>
      <c r="M9105" s="19">
        <v>5858</v>
      </c>
    </row>
    <row r="9106" spans="1:13" hidden="1" x14ac:dyDescent="0.25">
      <c r="A9106" t="s">
        <v>2600</v>
      </c>
      <c r="B9106" t="s">
        <v>3287</v>
      </c>
      <c r="C9106" t="s">
        <v>2598</v>
      </c>
      <c r="D9106">
        <v>19610.990000000002</v>
      </c>
      <c r="E9106">
        <v>1426</v>
      </c>
      <c r="F9106" t="s">
        <v>2737</v>
      </c>
      <c r="G9106">
        <v>37013010</v>
      </c>
      <c r="H9106" t="s">
        <v>2747</v>
      </c>
      <c r="I9106" s="9">
        <v>43991.876388888886</v>
      </c>
      <c r="J9106" s="8" t="s">
        <v>2737</v>
      </c>
      <c r="K9106">
        <v>370</v>
      </c>
      <c r="L9106">
        <v>768</v>
      </c>
      <c r="M9106" s="19">
        <v>33</v>
      </c>
    </row>
    <row r="9107" spans="1:13" hidden="1" x14ac:dyDescent="0.25">
      <c r="A9107" t="s">
        <v>2600</v>
      </c>
      <c r="B9107" t="s">
        <v>3287</v>
      </c>
      <c r="C9107" t="s">
        <v>2598</v>
      </c>
      <c r="D9107">
        <v>19610.990000000002</v>
      </c>
      <c r="E9107">
        <v>92.86</v>
      </c>
      <c r="F9107" t="s">
        <v>2737</v>
      </c>
      <c r="G9107">
        <v>27210100</v>
      </c>
      <c r="H9107" t="s">
        <v>2750</v>
      </c>
      <c r="I9107" s="9">
        <v>43991.876388888886</v>
      </c>
      <c r="J9107" s="8" t="s">
        <v>2737</v>
      </c>
      <c r="K9107">
        <v>272</v>
      </c>
      <c r="L9107">
        <v>768</v>
      </c>
    </row>
    <row r="9108" spans="1:13" hidden="1" x14ac:dyDescent="0.25">
      <c r="A9108" t="s">
        <v>2600</v>
      </c>
      <c r="B9108" t="s">
        <v>3287</v>
      </c>
      <c r="C9108" t="s">
        <v>2598</v>
      </c>
      <c r="D9108">
        <v>19610.990000000002</v>
      </c>
      <c r="E9108">
        <v>1216</v>
      </c>
      <c r="F9108">
        <v>17001</v>
      </c>
      <c r="G9108">
        <v>71017001</v>
      </c>
      <c r="H9108" t="s">
        <v>2900</v>
      </c>
      <c r="I9108" s="9">
        <v>43991.876388888886</v>
      </c>
      <c r="J9108" s="8" t="s">
        <v>2737</v>
      </c>
      <c r="K9108">
        <v>710</v>
      </c>
      <c r="L9108">
        <v>768</v>
      </c>
      <c r="M9108" s="19">
        <v>1272</v>
      </c>
    </row>
    <row r="9109" spans="1:13" hidden="1" x14ac:dyDescent="0.25">
      <c r="A9109" t="s">
        <v>2600</v>
      </c>
      <c r="B9109" t="s">
        <v>3287</v>
      </c>
      <c r="C9109" t="s">
        <v>2598</v>
      </c>
      <c r="D9109">
        <v>19610.990000000002</v>
      </c>
      <c r="E9109">
        <v>9.4</v>
      </c>
      <c r="F9109" t="s">
        <v>2737</v>
      </c>
      <c r="G9109">
        <v>27069512</v>
      </c>
      <c r="H9109" t="s">
        <v>2822</v>
      </c>
      <c r="I9109" s="9">
        <v>43991.876388888886</v>
      </c>
      <c r="J9109" s="8" t="s">
        <v>2737</v>
      </c>
      <c r="K9109">
        <v>270</v>
      </c>
      <c r="L9109">
        <v>768</v>
      </c>
    </row>
    <row r="9110" spans="1:13" hidden="1" x14ac:dyDescent="0.25">
      <c r="A9110" t="s">
        <v>2600</v>
      </c>
      <c r="B9110" t="s">
        <v>3287</v>
      </c>
      <c r="C9110" t="s">
        <v>2598</v>
      </c>
      <c r="D9110">
        <v>19610.990000000002</v>
      </c>
      <c r="E9110">
        <v>9.4</v>
      </c>
      <c r="F9110" t="s">
        <v>2737</v>
      </c>
      <c r="G9110">
        <v>27069512</v>
      </c>
      <c r="H9110" t="s">
        <v>2822</v>
      </c>
      <c r="I9110" s="9">
        <v>43991.876388888886</v>
      </c>
      <c r="J9110" s="8" t="s">
        <v>2737</v>
      </c>
      <c r="K9110">
        <v>270</v>
      </c>
      <c r="L9110">
        <v>768</v>
      </c>
    </row>
    <row r="9111" spans="1:13" hidden="1" x14ac:dyDescent="0.25">
      <c r="A9111" t="s">
        <v>2600</v>
      </c>
      <c r="B9111" t="s">
        <v>3287</v>
      </c>
      <c r="C9111" t="s">
        <v>2598</v>
      </c>
      <c r="D9111">
        <v>19610.990000000002</v>
      </c>
      <c r="E9111">
        <v>9.4</v>
      </c>
      <c r="F9111" t="s">
        <v>2737</v>
      </c>
      <c r="G9111">
        <v>27069512</v>
      </c>
      <c r="H9111" t="s">
        <v>2822</v>
      </c>
      <c r="I9111" s="9">
        <v>43991.876388888886</v>
      </c>
      <c r="J9111" s="8" t="s">
        <v>2737</v>
      </c>
      <c r="K9111">
        <v>270</v>
      </c>
      <c r="L9111">
        <v>768</v>
      </c>
    </row>
    <row r="9112" spans="1:13" hidden="1" x14ac:dyDescent="0.25">
      <c r="A9112" t="s">
        <v>2600</v>
      </c>
      <c r="B9112" t="s">
        <v>3287</v>
      </c>
      <c r="C9112" t="s">
        <v>2598</v>
      </c>
      <c r="D9112">
        <v>19610.990000000002</v>
      </c>
      <c r="E9112">
        <v>-7.35</v>
      </c>
      <c r="F9112" t="s">
        <v>2737</v>
      </c>
      <c r="G9112">
        <v>27013392</v>
      </c>
      <c r="H9112" t="s">
        <v>2755</v>
      </c>
      <c r="I9112" s="9">
        <v>43991.876388888886</v>
      </c>
      <c r="J9112" s="8" t="s">
        <v>2737</v>
      </c>
      <c r="K9112">
        <v>270</v>
      </c>
      <c r="L9112">
        <v>768</v>
      </c>
    </row>
    <row r="9113" spans="1:13" hidden="1" x14ac:dyDescent="0.25">
      <c r="A9113" t="s">
        <v>2600</v>
      </c>
      <c r="B9113" t="s">
        <v>3287</v>
      </c>
      <c r="C9113" t="s">
        <v>2598</v>
      </c>
      <c r="D9113">
        <v>19610.990000000002</v>
      </c>
      <c r="E9113">
        <v>-7.35</v>
      </c>
      <c r="F9113" t="s">
        <v>2737</v>
      </c>
      <c r="G9113">
        <v>27013392</v>
      </c>
      <c r="H9113" t="s">
        <v>2755</v>
      </c>
      <c r="I9113" s="9">
        <v>43991.876388888886</v>
      </c>
      <c r="J9113" s="8" t="s">
        <v>2737</v>
      </c>
      <c r="K9113">
        <v>270</v>
      </c>
      <c r="L9113">
        <v>768</v>
      </c>
    </row>
    <row r="9114" spans="1:13" hidden="1" x14ac:dyDescent="0.25">
      <c r="A9114" t="s">
        <v>2600</v>
      </c>
      <c r="B9114" t="s">
        <v>3287</v>
      </c>
      <c r="C9114" t="s">
        <v>2598</v>
      </c>
      <c r="D9114">
        <v>19610.990000000002</v>
      </c>
      <c r="E9114">
        <v>-7.35</v>
      </c>
      <c r="F9114" t="s">
        <v>2737</v>
      </c>
      <c r="G9114">
        <v>27013393</v>
      </c>
      <c r="H9114" t="s">
        <v>2834</v>
      </c>
      <c r="I9114" s="9">
        <v>43991.876388888886</v>
      </c>
      <c r="J9114" s="8" t="s">
        <v>2737</v>
      </c>
      <c r="K9114">
        <v>270</v>
      </c>
      <c r="L9114">
        <v>768</v>
      </c>
    </row>
    <row r="9115" spans="1:13" hidden="1" x14ac:dyDescent="0.25">
      <c r="A9115" t="s">
        <v>2600</v>
      </c>
      <c r="B9115" t="s">
        <v>3287</v>
      </c>
      <c r="C9115" t="s">
        <v>2598</v>
      </c>
      <c r="D9115">
        <v>19610.990000000002</v>
      </c>
      <c r="E9115">
        <v>-7.35</v>
      </c>
      <c r="F9115" t="s">
        <v>2737</v>
      </c>
      <c r="G9115">
        <v>27013393</v>
      </c>
      <c r="H9115" t="s">
        <v>2834</v>
      </c>
      <c r="I9115" s="9">
        <v>43991.876388888886</v>
      </c>
      <c r="J9115" s="8" t="s">
        <v>2737</v>
      </c>
      <c r="K9115">
        <v>270</v>
      </c>
      <c r="L9115">
        <v>768</v>
      </c>
    </row>
    <row r="9116" spans="1:13" hidden="1" x14ac:dyDescent="0.25">
      <c r="A9116" t="s">
        <v>2600</v>
      </c>
      <c r="B9116" t="s">
        <v>3287</v>
      </c>
      <c r="C9116" t="s">
        <v>2598</v>
      </c>
      <c r="D9116">
        <v>19610.990000000002</v>
      </c>
      <c r="E9116">
        <v>6</v>
      </c>
      <c r="F9116" t="s">
        <v>2737</v>
      </c>
      <c r="G9116">
        <v>25932661</v>
      </c>
      <c r="H9116" t="s">
        <v>2805</v>
      </c>
      <c r="I9116" s="9">
        <v>43991.876388888886</v>
      </c>
      <c r="J9116" s="8" t="s">
        <v>2737</v>
      </c>
      <c r="K9116">
        <v>259</v>
      </c>
      <c r="L9116">
        <v>768</v>
      </c>
    </row>
    <row r="9117" spans="1:13" hidden="1" x14ac:dyDescent="0.25">
      <c r="A9117" t="s">
        <v>2600</v>
      </c>
      <c r="B9117" t="s">
        <v>3287</v>
      </c>
      <c r="C9117" t="s">
        <v>2598</v>
      </c>
      <c r="D9117">
        <v>19610.990000000002</v>
      </c>
      <c r="E9117">
        <v>129.97999999999999</v>
      </c>
      <c r="F9117" t="s">
        <v>2737</v>
      </c>
      <c r="G9117">
        <v>27250540</v>
      </c>
      <c r="H9117" t="s">
        <v>2817</v>
      </c>
      <c r="I9117" s="9">
        <v>43991.876388888886</v>
      </c>
      <c r="J9117" s="8" t="s">
        <v>2737</v>
      </c>
      <c r="K9117">
        <v>272</v>
      </c>
      <c r="L9117">
        <v>768</v>
      </c>
    </row>
    <row r="9118" spans="1:13" hidden="1" x14ac:dyDescent="0.25">
      <c r="A9118" t="s">
        <v>2600</v>
      </c>
      <c r="B9118" t="s">
        <v>3287</v>
      </c>
      <c r="C9118" t="s">
        <v>2598</v>
      </c>
      <c r="D9118">
        <v>19610.990000000002</v>
      </c>
      <c r="E9118">
        <v>6</v>
      </c>
      <c r="F9118">
        <v>23780</v>
      </c>
      <c r="G9118">
        <v>25923780</v>
      </c>
      <c r="H9118" t="s">
        <v>2810</v>
      </c>
      <c r="I9118" s="9">
        <v>43991.876388888886</v>
      </c>
      <c r="J9118" s="8" t="s">
        <v>2737</v>
      </c>
      <c r="K9118">
        <v>259</v>
      </c>
      <c r="L9118">
        <v>768</v>
      </c>
    </row>
    <row r="9119" spans="1:13" hidden="1" x14ac:dyDescent="0.25">
      <c r="A9119" t="s">
        <v>2600</v>
      </c>
      <c r="B9119" t="s">
        <v>3287</v>
      </c>
      <c r="C9119" t="s">
        <v>2598</v>
      </c>
      <c r="D9119">
        <v>19610.990000000002</v>
      </c>
      <c r="E9119">
        <v>6</v>
      </c>
      <c r="F9119">
        <v>20732</v>
      </c>
      <c r="G9119">
        <v>25920732</v>
      </c>
      <c r="H9119" t="s">
        <v>3142</v>
      </c>
      <c r="I9119" s="9">
        <v>43991.876388888886</v>
      </c>
      <c r="J9119" s="8" t="s">
        <v>2737</v>
      </c>
      <c r="K9119">
        <v>259</v>
      </c>
      <c r="L9119">
        <v>768</v>
      </c>
    </row>
    <row r="9120" spans="1:13" hidden="1" x14ac:dyDescent="0.25">
      <c r="A9120" t="s">
        <v>2600</v>
      </c>
      <c r="B9120" t="s">
        <v>3287</v>
      </c>
      <c r="C9120" t="s">
        <v>2598</v>
      </c>
      <c r="D9120">
        <v>19610.990000000002</v>
      </c>
      <c r="E9120">
        <v>5</v>
      </c>
      <c r="F9120">
        <v>20227</v>
      </c>
      <c r="G9120">
        <v>25920227</v>
      </c>
      <c r="H9120" t="s">
        <v>2797</v>
      </c>
      <c r="I9120" s="9">
        <v>43991.876388888886</v>
      </c>
      <c r="J9120" s="8" t="s">
        <v>2737</v>
      </c>
      <c r="K9120">
        <v>259</v>
      </c>
      <c r="L9120">
        <v>768</v>
      </c>
    </row>
    <row r="9121" spans="1:13" hidden="1" x14ac:dyDescent="0.25">
      <c r="A9121" t="s">
        <v>2600</v>
      </c>
      <c r="B9121" t="s">
        <v>3287</v>
      </c>
      <c r="C9121" t="s">
        <v>2598</v>
      </c>
      <c r="D9121">
        <v>19610.990000000002</v>
      </c>
      <c r="E9121">
        <v>6</v>
      </c>
      <c r="F9121" t="s">
        <v>2737</v>
      </c>
      <c r="G9121">
        <v>25923976</v>
      </c>
      <c r="H9121" t="s">
        <v>3130</v>
      </c>
      <c r="I9121" s="9">
        <v>43991.876388888886</v>
      </c>
      <c r="J9121" s="8" t="s">
        <v>2737</v>
      </c>
      <c r="K9121">
        <v>259</v>
      </c>
      <c r="L9121">
        <v>768</v>
      </c>
    </row>
    <row r="9122" spans="1:13" hidden="1" x14ac:dyDescent="0.25">
      <c r="A9122" t="s">
        <v>2600</v>
      </c>
      <c r="B9122" t="s">
        <v>3287</v>
      </c>
      <c r="C9122" t="s">
        <v>2598</v>
      </c>
      <c r="D9122">
        <v>19610.990000000002</v>
      </c>
      <c r="E9122">
        <v>0</v>
      </c>
      <c r="F9122" t="s">
        <v>2737</v>
      </c>
      <c r="G9122">
        <v>31200000</v>
      </c>
      <c r="H9122" t="s">
        <v>2749</v>
      </c>
      <c r="I9122" s="9">
        <v>43991.876388888886</v>
      </c>
      <c r="J9122" s="8" t="s">
        <v>2737</v>
      </c>
      <c r="K9122">
        <v>312</v>
      </c>
      <c r="L9122">
        <v>768</v>
      </c>
      <c r="M9122" s="19">
        <v>0</v>
      </c>
    </row>
    <row r="9123" spans="1:13" hidden="1" x14ac:dyDescent="0.25">
      <c r="A9123" t="s">
        <v>2600</v>
      </c>
      <c r="B9123" t="s">
        <v>3287</v>
      </c>
      <c r="C9123" t="s">
        <v>2598</v>
      </c>
      <c r="D9123">
        <v>19610.990000000002</v>
      </c>
      <c r="E9123">
        <v>76.5</v>
      </c>
      <c r="F9123" t="s">
        <v>2737</v>
      </c>
      <c r="G9123">
        <v>27050508</v>
      </c>
      <c r="H9123" t="s">
        <v>2816</v>
      </c>
      <c r="I9123" s="9">
        <v>43991.876388888886</v>
      </c>
      <c r="J9123" s="8" t="s">
        <v>2737</v>
      </c>
      <c r="K9123">
        <v>270</v>
      </c>
      <c r="L9123">
        <v>768</v>
      </c>
    </row>
    <row r="9124" spans="1:13" hidden="1" x14ac:dyDescent="0.25">
      <c r="A9124" t="s">
        <v>2600</v>
      </c>
      <c r="B9124" t="s">
        <v>3287</v>
      </c>
      <c r="C9124" t="s">
        <v>2598</v>
      </c>
      <c r="D9124">
        <v>19610.990000000002</v>
      </c>
      <c r="E9124">
        <v>13.89</v>
      </c>
      <c r="F9124" t="s">
        <v>2737</v>
      </c>
      <c r="G9124">
        <v>27250507</v>
      </c>
      <c r="H9124" t="s">
        <v>2815</v>
      </c>
      <c r="I9124" s="9">
        <v>43991.876388888886</v>
      </c>
      <c r="J9124" s="8" t="s">
        <v>2737</v>
      </c>
      <c r="K9124">
        <v>272</v>
      </c>
      <c r="L9124">
        <v>768</v>
      </c>
    </row>
    <row r="9125" spans="1:13" hidden="1" x14ac:dyDescent="0.25">
      <c r="A9125" t="s">
        <v>2600</v>
      </c>
      <c r="B9125" t="s">
        <v>3287</v>
      </c>
      <c r="C9125" t="s">
        <v>2598</v>
      </c>
      <c r="D9125">
        <v>19610.990000000002</v>
      </c>
      <c r="E9125">
        <v>68.13</v>
      </c>
      <c r="F9125" t="s">
        <v>2737</v>
      </c>
      <c r="G9125">
        <v>27250529</v>
      </c>
      <c r="H9125" t="s">
        <v>2818</v>
      </c>
      <c r="I9125" s="9">
        <v>43991.876388888886</v>
      </c>
      <c r="J9125" s="8" t="s">
        <v>2737</v>
      </c>
      <c r="K9125">
        <v>272</v>
      </c>
      <c r="L9125">
        <v>768</v>
      </c>
    </row>
    <row r="9126" spans="1:13" hidden="1" x14ac:dyDescent="0.25">
      <c r="A9126" t="s">
        <v>2600</v>
      </c>
      <c r="B9126" t="s">
        <v>3287</v>
      </c>
      <c r="C9126" t="s">
        <v>2598</v>
      </c>
      <c r="D9126">
        <v>19610.990000000002</v>
      </c>
      <c r="E9126">
        <v>92.09</v>
      </c>
      <c r="F9126">
        <v>69118</v>
      </c>
      <c r="G9126">
        <v>27069118</v>
      </c>
      <c r="H9126" t="s">
        <v>2821</v>
      </c>
      <c r="I9126" s="9">
        <v>43991.876388888886</v>
      </c>
      <c r="J9126" s="8" t="s">
        <v>2737</v>
      </c>
      <c r="K9126">
        <v>270</v>
      </c>
      <c r="L9126">
        <v>768</v>
      </c>
    </row>
    <row r="9127" spans="1:13" hidden="1" x14ac:dyDescent="0.25">
      <c r="A9127" t="s">
        <v>2600</v>
      </c>
      <c r="B9127" t="s">
        <v>3287</v>
      </c>
      <c r="C9127" t="s">
        <v>2598</v>
      </c>
      <c r="D9127">
        <v>19610.990000000002</v>
      </c>
      <c r="E9127">
        <v>8.32</v>
      </c>
      <c r="F9127" t="s">
        <v>2737</v>
      </c>
      <c r="G9127">
        <v>27269155</v>
      </c>
      <c r="H9127" t="s">
        <v>2820</v>
      </c>
      <c r="I9127" s="9">
        <v>43991.876388888886</v>
      </c>
      <c r="J9127" s="8" t="s">
        <v>2737</v>
      </c>
      <c r="K9127">
        <v>272</v>
      </c>
      <c r="L9127">
        <v>768</v>
      </c>
    </row>
    <row r="9128" spans="1:13" hidden="1" x14ac:dyDescent="0.25">
      <c r="A9128" t="s">
        <v>2600</v>
      </c>
      <c r="B9128" t="s">
        <v>3287</v>
      </c>
      <c r="C9128" t="s">
        <v>2598</v>
      </c>
      <c r="D9128">
        <v>19610.990000000002</v>
      </c>
      <c r="E9128">
        <v>48.74</v>
      </c>
      <c r="F9128" t="s">
        <v>2737</v>
      </c>
      <c r="G9128">
        <v>27269185</v>
      </c>
      <c r="H9128" t="s">
        <v>2819</v>
      </c>
      <c r="I9128" s="9">
        <v>43991.876388888886</v>
      </c>
      <c r="J9128" s="8" t="s">
        <v>2737</v>
      </c>
      <c r="K9128">
        <v>272</v>
      </c>
      <c r="L9128">
        <v>768</v>
      </c>
    </row>
    <row r="9129" spans="1:13" hidden="1" x14ac:dyDescent="0.25">
      <c r="A9129" t="s">
        <v>2600</v>
      </c>
      <c r="B9129" t="s">
        <v>3287</v>
      </c>
      <c r="C9129" t="s">
        <v>2598</v>
      </c>
      <c r="D9129">
        <v>19610.990000000002</v>
      </c>
      <c r="E9129">
        <v>40</v>
      </c>
      <c r="F9129" t="s">
        <v>2737</v>
      </c>
      <c r="G9129">
        <v>27013490</v>
      </c>
      <c r="H9129" t="s">
        <v>2814</v>
      </c>
      <c r="I9129" s="9">
        <v>43991.876388888886</v>
      </c>
      <c r="J9129" s="8" t="s">
        <v>2737</v>
      </c>
      <c r="K9129">
        <v>270</v>
      </c>
      <c r="L9129">
        <v>768</v>
      </c>
    </row>
    <row r="9130" spans="1:13" hidden="1" x14ac:dyDescent="0.25">
      <c r="A9130" t="s">
        <v>2600</v>
      </c>
      <c r="B9130" t="s">
        <v>3287</v>
      </c>
      <c r="C9130" t="s">
        <v>2598</v>
      </c>
      <c r="D9130">
        <v>19610.990000000002</v>
      </c>
      <c r="E9130">
        <v>8.83</v>
      </c>
      <c r="F9130" t="s">
        <v>2737</v>
      </c>
      <c r="G9130">
        <v>27069171</v>
      </c>
      <c r="H9130" t="s">
        <v>2809</v>
      </c>
      <c r="I9130" s="9">
        <v>43991.876388888886</v>
      </c>
      <c r="J9130" s="8" t="s">
        <v>2737</v>
      </c>
      <c r="K9130">
        <v>270</v>
      </c>
      <c r="L9130">
        <v>768</v>
      </c>
    </row>
    <row r="9131" spans="1:13" hidden="1" x14ac:dyDescent="0.25">
      <c r="A9131" t="s">
        <v>2600</v>
      </c>
      <c r="B9131" t="s">
        <v>3287</v>
      </c>
      <c r="C9131" t="s">
        <v>2598</v>
      </c>
      <c r="D9131">
        <v>19610.990000000002</v>
      </c>
      <c r="E9131">
        <v>8.83</v>
      </c>
      <c r="F9131" t="s">
        <v>2737</v>
      </c>
      <c r="G9131">
        <v>27069171</v>
      </c>
      <c r="H9131" t="s">
        <v>2809</v>
      </c>
      <c r="I9131" s="9">
        <v>43991.876388888886</v>
      </c>
      <c r="J9131" s="8" t="s">
        <v>2737</v>
      </c>
      <c r="K9131">
        <v>270</v>
      </c>
      <c r="L9131">
        <v>768</v>
      </c>
    </row>
    <row r="9132" spans="1:13" hidden="1" x14ac:dyDescent="0.25">
      <c r="A9132" t="s">
        <v>2600</v>
      </c>
      <c r="B9132" t="s">
        <v>3287</v>
      </c>
      <c r="C9132" t="s">
        <v>2598</v>
      </c>
      <c r="D9132">
        <v>19610.990000000002</v>
      </c>
      <c r="E9132">
        <v>11.59</v>
      </c>
      <c r="F9132" t="s">
        <v>2737</v>
      </c>
      <c r="G9132">
        <v>27069212</v>
      </c>
      <c r="H9132" t="s">
        <v>2754</v>
      </c>
      <c r="I9132" s="9">
        <v>43991.876388888886</v>
      </c>
      <c r="J9132" s="8" t="s">
        <v>2737</v>
      </c>
      <c r="K9132">
        <v>270</v>
      </c>
      <c r="L9132">
        <v>768</v>
      </c>
    </row>
    <row r="9133" spans="1:13" hidden="1" x14ac:dyDescent="0.25">
      <c r="A9133" t="s">
        <v>2600</v>
      </c>
      <c r="B9133" t="s">
        <v>3287</v>
      </c>
      <c r="C9133" t="s">
        <v>2598</v>
      </c>
      <c r="D9133">
        <v>19610.990000000002</v>
      </c>
      <c r="E9133">
        <v>11.66</v>
      </c>
      <c r="F9133" t="s">
        <v>2737</v>
      </c>
      <c r="G9133">
        <v>27069208</v>
      </c>
      <c r="H9133" t="s">
        <v>2791</v>
      </c>
      <c r="I9133" s="9">
        <v>43991.876388888886</v>
      </c>
      <c r="J9133" s="8" t="s">
        <v>2737</v>
      </c>
      <c r="K9133">
        <v>270</v>
      </c>
      <c r="L9133">
        <v>768</v>
      </c>
    </row>
    <row r="9134" spans="1:13" hidden="1" x14ac:dyDescent="0.25">
      <c r="A9134" t="s">
        <v>2600</v>
      </c>
      <c r="B9134" t="s">
        <v>3287</v>
      </c>
      <c r="C9134" t="s">
        <v>2598</v>
      </c>
      <c r="D9134">
        <v>19610.990000000002</v>
      </c>
      <c r="E9134">
        <v>22.04</v>
      </c>
      <c r="F9134" t="s">
        <v>2737</v>
      </c>
      <c r="G9134">
        <v>27013392</v>
      </c>
      <c r="H9134" t="s">
        <v>2755</v>
      </c>
      <c r="I9134" s="9">
        <v>43991.876388888886</v>
      </c>
      <c r="J9134" s="8" t="s">
        <v>2737</v>
      </c>
      <c r="K9134">
        <v>270</v>
      </c>
      <c r="L9134">
        <v>768</v>
      </c>
    </row>
    <row r="9135" spans="1:13" hidden="1" x14ac:dyDescent="0.25">
      <c r="A9135" t="s">
        <v>2600</v>
      </c>
      <c r="B9135" t="s">
        <v>3287</v>
      </c>
      <c r="C9135" t="s">
        <v>2598</v>
      </c>
      <c r="D9135">
        <v>19610.990000000002</v>
      </c>
      <c r="E9135">
        <v>22.04</v>
      </c>
      <c r="F9135" t="s">
        <v>2737</v>
      </c>
      <c r="G9135">
        <v>27013393</v>
      </c>
      <c r="H9135" t="s">
        <v>2834</v>
      </c>
      <c r="I9135" s="9">
        <v>43991.876388888886</v>
      </c>
      <c r="J9135" s="8" t="s">
        <v>2737</v>
      </c>
      <c r="K9135">
        <v>270</v>
      </c>
      <c r="L9135">
        <v>768</v>
      </c>
    </row>
    <row r="9136" spans="1:13" hidden="1" x14ac:dyDescent="0.25">
      <c r="A9136" t="s">
        <v>2600</v>
      </c>
      <c r="B9136" t="s">
        <v>3287</v>
      </c>
      <c r="C9136" t="s">
        <v>2598</v>
      </c>
      <c r="D9136">
        <v>19610.990000000002</v>
      </c>
      <c r="E9136">
        <v>21.19</v>
      </c>
      <c r="F9136" t="s">
        <v>2737</v>
      </c>
      <c r="G9136">
        <v>27013399</v>
      </c>
      <c r="H9136" t="s">
        <v>2739</v>
      </c>
      <c r="I9136" s="9">
        <v>43991.876388888886</v>
      </c>
      <c r="J9136" s="8" t="s">
        <v>2737</v>
      </c>
      <c r="K9136">
        <v>270</v>
      </c>
      <c r="L9136">
        <v>768</v>
      </c>
    </row>
    <row r="9137" spans="1:13" hidden="1" x14ac:dyDescent="0.25">
      <c r="A9137" t="s">
        <v>2600</v>
      </c>
      <c r="B9137" t="s">
        <v>3287</v>
      </c>
      <c r="C9137" t="s">
        <v>2598</v>
      </c>
      <c r="D9137">
        <v>19610.990000000002</v>
      </c>
      <c r="E9137">
        <v>21.19</v>
      </c>
      <c r="F9137" t="s">
        <v>2737</v>
      </c>
      <c r="G9137">
        <v>27013399</v>
      </c>
      <c r="H9137" t="s">
        <v>2739</v>
      </c>
      <c r="I9137" s="9">
        <v>43991.876388888886</v>
      </c>
      <c r="J9137" s="8" t="s">
        <v>2737</v>
      </c>
      <c r="K9137">
        <v>270</v>
      </c>
      <c r="L9137">
        <v>768</v>
      </c>
    </row>
    <row r="9138" spans="1:13" hidden="1" x14ac:dyDescent="0.25">
      <c r="A9138" t="s">
        <v>2600</v>
      </c>
      <c r="B9138" t="s">
        <v>3287</v>
      </c>
      <c r="C9138" t="s">
        <v>2598</v>
      </c>
      <c r="D9138">
        <v>19610.990000000002</v>
      </c>
      <c r="E9138">
        <v>6.12</v>
      </c>
      <c r="F9138" t="s">
        <v>2737</v>
      </c>
      <c r="G9138">
        <v>27013394</v>
      </c>
      <c r="H9138" t="s">
        <v>2789</v>
      </c>
      <c r="I9138" s="9">
        <v>43991.876388888886</v>
      </c>
      <c r="J9138" s="8" t="s">
        <v>2737</v>
      </c>
      <c r="K9138">
        <v>270</v>
      </c>
      <c r="L9138">
        <v>768</v>
      </c>
    </row>
    <row r="9139" spans="1:13" hidden="1" x14ac:dyDescent="0.25">
      <c r="A9139" t="s">
        <v>2600</v>
      </c>
      <c r="B9139" t="s">
        <v>3287</v>
      </c>
      <c r="C9139" t="s">
        <v>2598</v>
      </c>
      <c r="D9139">
        <v>19610.990000000002</v>
      </c>
      <c r="E9139">
        <v>5.46</v>
      </c>
      <c r="F9139" t="s">
        <v>2737</v>
      </c>
      <c r="G9139">
        <v>27069165</v>
      </c>
      <c r="H9139" t="s">
        <v>2806</v>
      </c>
      <c r="I9139" s="9">
        <v>43991.876388888886</v>
      </c>
      <c r="J9139" s="8" t="s">
        <v>2737</v>
      </c>
      <c r="K9139">
        <v>270</v>
      </c>
      <c r="L9139">
        <v>768</v>
      </c>
    </row>
    <row r="9140" spans="1:13" hidden="1" x14ac:dyDescent="0.25">
      <c r="A9140" t="s">
        <v>2600</v>
      </c>
      <c r="B9140" t="s">
        <v>3287</v>
      </c>
      <c r="C9140" t="s">
        <v>2598</v>
      </c>
      <c r="D9140">
        <v>19610.990000000002</v>
      </c>
      <c r="E9140">
        <v>45.22</v>
      </c>
      <c r="F9140" t="s">
        <v>2752</v>
      </c>
      <c r="G9140">
        <v>27038238</v>
      </c>
      <c r="H9140" t="s">
        <v>2753</v>
      </c>
      <c r="I9140" s="9">
        <v>43991.876388888886</v>
      </c>
      <c r="J9140" s="8" t="s">
        <v>2737</v>
      </c>
      <c r="K9140">
        <v>270</v>
      </c>
      <c r="L9140">
        <v>768</v>
      </c>
    </row>
    <row r="9141" spans="1:13" hidden="1" x14ac:dyDescent="0.25">
      <c r="A9141" t="s">
        <v>2600</v>
      </c>
      <c r="B9141" t="s">
        <v>3287</v>
      </c>
      <c r="C9141" t="s">
        <v>2598</v>
      </c>
      <c r="D9141">
        <v>19610.990000000002</v>
      </c>
      <c r="E9141">
        <v>1200</v>
      </c>
      <c r="F9141">
        <v>50499</v>
      </c>
      <c r="G9141">
        <v>11250499</v>
      </c>
      <c r="H9141" t="s">
        <v>2807</v>
      </c>
      <c r="I9141" s="9">
        <v>43991.876388888886</v>
      </c>
      <c r="J9141" s="8" t="s">
        <v>2737</v>
      </c>
      <c r="K9141">
        <v>112</v>
      </c>
      <c r="L9141">
        <v>768</v>
      </c>
      <c r="M9141" s="19">
        <v>1255</v>
      </c>
    </row>
    <row r="9142" spans="1:13" hidden="1" x14ac:dyDescent="0.25">
      <c r="A9142" t="s">
        <v>2600</v>
      </c>
      <c r="B9142" t="s">
        <v>3287</v>
      </c>
      <c r="C9142" t="s">
        <v>2598</v>
      </c>
      <c r="D9142">
        <v>19610.990000000002</v>
      </c>
      <c r="E9142">
        <v>26</v>
      </c>
      <c r="F9142">
        <v>86900</v>
      </c>
      <c r="G9142">
        <v>30032030</v>
      </c>
      <c r="H9142" t="s">
        <v>2829</v>
      </c>
      <c r="I9142" s="9">
        <v>43991.876388888886</v>
      </c>
      <c r="J9142" s="8" t="s">
        <v>2737</v>
      </c>
      <c r="K9142">
        <v>300</v>
      </c>
      <c r="L9142">
        <v>768</v>
      </c>
      <c r="M9142" s="19">
        <v>28</v>
      </c>
    </row>
    <row r="9143" spans="1:13" hidden="1" x14ac:dyDescent="0.25">
      <c r="A9143" t="s">
        <v>2600</v>
      </c>
      <c r="B9143" t="s">
        <v>3287</v>
      </c>
      <c r="C9143" t="s">
        <v>2598</v>
      </c>
      <c r="D9143">
        <v>19610.990000000002</v>
      </c>
      <c r="E9143">
        <v>45</v>
      </c>
      <c r="F9143">
        <v>86850</v>
      </c>
      <c r="G9143">
        <v>30032038</v>
      </c>
      <c r="H9143" t="s">
        <v>2830</v>
      </c>
      <c r="I9143" s="9">
        <v>43991.876388888886</v>
      </c>
      <c r="J9143" s="8" t="s">
        <v>2737</v>
      </c>
      <c r="K9143">
        <v>300</v>
      </c>
      <c r="L9143">
        <v>768</v>
      </c>
      <c r="M9143" s="19">
        <v>48</v>
      </c>
    </row>
    <row r="9144" spans="1:13" hidden="1" x14ac:dyDescent="0.25">
      <c r="A9144" t="s">
        <v>2600</v>
      </c>
      <c r="B9144" t="s">
        <v>3287</v>
      </c>
      <c r="C9144" t="s">
        <v>2598</v>
      </c>
      <c r="D9144">
        <v>19610.990000000002</v>
      </c>
      <c r="E9144">
        <v>46</v>
      </c>
      <c r="F9144">
        <v>85025</v>
      </c>
      <c r="G9144">
        <v>30032110</v>
      </c>
      <c r="H9144" t="s">
        <v>2776</v>
      </c>
      <c r="I9144" s="9">
        <v>43991.876388888886</v>
      </c>
      <c r="J9144" s="8" t="s">
        <v>2737</v>
      </c>
      <c r="K9144">
        <v>300</v>
      </c>
      <c r="L9144">
        <v>768</v>
      </c>
      <c r="M9144" s="19">
        <v>49</v>
      </c>
    </row>
    <row r="9145" spans="1:13" hidden="1" x14ac:dyDescent="0.25">
      <c r="A9145" t="s">
        <v>2600</v>
      </c>
      <c r="B9145" t="s">
        <v>3287</v>
      </c>
      <c r="C9145" t="s">
        <v>2598</v>
      </c>
      <c r="D9145">
        <v>19610.990000000002</v>
      </c>
      <c r="E9145">
        <v>247</v>
      </c>
      <c r="F9145">
        <v>80100</v>
      </c>
      <c r="G9145">
        <v>30032401</v>
      </c>
      <c r="H9145" t="s">
        <v>2831</v>
      </c>
      <c r="I9145" s="9">
        <v>43991.876388888886</v>
      </c>
      <c r="J9145" s="8" t="s">
        <v>2737</v>
      </c>
      <c r="K9145">
        <v>300</v>
      </c>
      <c r="L9145">
        <v>768</v>
      </c>
      <c r="M9145" s="19">
        <v>259</v>
      </c>
    </row>
    <row r="9146" spans="1:13" hidden="1" x14ac:dyDescent="0.25">
      <c r="A9146" t="s">
        <v>2600</v>
      </c>
      <c r="B9146" t="s">
        <v>3287</v>
      </c>
      <c r="C9146" t="s">
        <v>2598</v>
      </c>
      <c r="D9146">
        <v>19610.990000000002</v>
      </c>
      <c r="E9146">
        <v>28</v>
      </c>
      <c r="F9146">
        <v>86592</v>
      </c>
      <c r="G9146">
        <v>30032010</v>
      </c>
      <c r="H9146" t="s">
        <v>2832</v>
      </c>
      <c r="I9146" s="9">
        <v>43991.876388888886</v>
      </c>
      <c r="J9146" s="8" t="s">
        <v>2737</v>
      </c>
      <c r="K9146">
        <v>300</v>
      </c>
      <c r="L9146">
        <v>768</v>
      </c>
      <c r="M9146" s="19">
        <v>30</v>
      </c>
    </row>
    <row r="9147" spans="1:13" hidden="1" x14ac:dyDescent="0.25">
      <c r="A9147" t="s">
        <v>2600</v>
      </c>
      <c r="B9147" t="s">
        <v>3287</v>
      </c>
      <c r="C9147" t="s">
        <v>2598</v>
      </c>
      <c r="D9147">
        <v>19610.990000000002</v>
      </c>
      <c r="E9147">
        <v>-13.89</v>
      </c>
      <c r="F9147" t="s">
        <v>2737</v>
      </c>
      <c r="G9147">
        <v>27250507</v>
      </c>
      <c r="H9147" t="s">
        <v>2815</v>
      </c>
      <c r="I9147" s="9">
        <v>43991.876388888886</v>
      </c>
      <c r="J9147" s="8" t="s">
        <v>2737</v>
      </c>
      <c r="K9147">
        <v>272</v>
      </c>
      <c r="L9147">
        <v>768</v>
      </c>
    </row>
    <row r="9148" spans="1:13" hidden="1" x14ac:dyDescent="0.25">
      <c r="A9148" t="s">
        <v>2600</v>
      </c>
      <c r="B9148" t="s">
        <v>3287</v>
      </c>
      <c r="C9148" t="s">
        <v>2598</v>
      </c>
      <c r="D9148">
        <v>19610.990000000002</v>
      </c>
      <c r="E9148">
        <v>-76.5</v>
      </c>
      <c r="F9148" t="s">
        <v>2737</v>
      </c>
      <c r="G9148">
        <v>27050508</v>
      </c>
      <c r="H9148" t="s">
        <v>2816</v>
      </c>
      <c r="I9148" s="9">
        <v>43991.876388888886</v>
      </c>
      <c r="J9148" s="8" t="s">
        <v>2737</v>
      </c>
      <c r="K9148">
        <v>270</v>
      </c>
      <c r="L9148">
        <v>768</v>
      </c>
    </row>
    <row r="9149" spans="1:13" hidden="1" x14ac:dyDescent="0.25">
      <c r="A9149" t="s">
        <v>2600</v>
      </c>
      <c r="B9149" t="s">
        <v>3287</v>
      </c>
      <c r="C9149" t="s">
        <v>2598</v>
      </c>
      <c r="D9149">
        <v>19610.990000000002</v>
      </c>
      <c r="E9149">
        <v>-92.86</v>
      </c>
      <c r="F9149" t="s">
        <v>2737</v>
      </c>
      <c r="G9149">
        <v>27210100</v>
      </c>
      <c r="H9149" t="s">
        <v>2750</v>
      </c>
      <c r="I9149" s="9">
        <v>43991.876388888886</v>
      </c>
      <c r="J9149" s="8" t="s">
        <v>2737</v>
      </c>
      <c r="K9149">
        <v>272</v>
      </c>
      <c r="L9149">
        <v>768</v>
      </c>
    </row>
    <row r="9150" spans="1:13" hidden="1" x14ac:dyDescent="0.25">
      <c r="A9150" t="s">
        <v>2600</v>
      </c>
      <c r="B9150" t="s">
        <v>3287</v>
      </c>
      <c r="C9150" t="s">
        <v>2598</v>
      </c>
      <c r="D9150">
        <v>19610.990000000002</v>
      </c>
      <c r="E9150">
        <v>56.37</v>
      </c>
      <c r="F9150" t="s">
        <v>2737</v>
      </c>
      <c r="G9150">
        <v>27069512</v>
      </c>
      <c r="H9150" t="s">
        <v>2822</v>
      </c>
      <c r="I9150" s="9">
        <v>43991.876388888886</v>
      </c>
      <c r="J9150" s="8" t="s">
        <v>2737</v>
      </c>
      <c r="K9150">
        <v>270</v>
      </c>
      <c r="L9150">
        <v>768</v>
      </c>
    </row>
    <row r="9151" spans="1:13" hidden="1" x14ac:dyDescent="0.25">
      <c r="A9151" t="s">
        <v>2600</v>
      </c>
      <c r="B9151" t="s">
        <v>3287</v>
      </c>
      <c r="C9151" t="s">
        <v>2598</v>
      </c>
      <c r="D9151">
        <v>19610.990000000002</v>
      </c>
      <c r="E9151">
        <v>-8.83</v>
      </c>
      <c r="F9151" t="s">
        <v>2737</v>
      </c>
      <c r="G9151">
        <v>27069171</v>
      </c>
      <c r="H9151" t="s">
        <v>2809</v>
      </c>
      <c r="I9151" s="9">
        <v>43991.876388888886</v>
      </c>
      <c r="J9151" s="8" t="s">
        <v>2737</v>
      </c>
      <c r="K9151">
        <v>270</v>
      </c>
      <c r="L9151">
        <v>768</v>
      </c>
    </row>
    <row r="9152" spans="1:13" hidden="1" x14ac:dyDescent="0.25">
      <c r="A9152" t="s">
        <v>2600</v>
      </c>
      <c r="B9152" t="s">
        <v>3287</v>
      </c>
      <c r="C9152" t="s">
        <v>2598</v>
      </c>
      <c r="D9152">
        <v>19610.990000000002</v>
      </c>
      <c r="E9152">
        <v>-8.83</v>
      </c>
      <c r="F9152" t="s">
        <v>2737</v>
      </c>
      <c r="G9152">
        <v>27069171</v>
      </c>
      <c r="H9152" t="s">
        <v>2809</v>
      </c>
      <c r="I9152" s="9">
        <v>43991.876388888886</v>
      </c>
      <c r="J9152" s="8" t="s">
        <v>2737</v>
      </c>
      <c r="K9152">
        <v>270</v>
      </c>
      <c r="L9152">
        <v>768</v>
      </c>
    </row>
    <row r="9153" spans="1:12" hidden="1" x14ac:dyDescent="0.25">
      <c r="A9153" t="s">
        <v>2600</v>
      </c>
      <c r="B9153" t="s">
        <v>3287</v>
      </c>
      <c r="C9153" t="s">
        <v>2598</v>
      </c>
      <c r="D9153">
        <v>19610.990000000002</v>
      </c>
      <c r="E9153">
        <v>-129.97999999999999</v>
      </c>
      <c r="F9153" t="s">
        <v>2737</v>
      </c>
      <c r="G9153">
        <v>27250540</v>
      </c>
      <c r="H9153" t="s">
        <v>2817</v>
      </c>
      <c r="I9153" s="9">
        <v>43991.876388888886</v>
      </c>
      <c r="J9153" s="8" t="s">
        <v>2737</v>
      </c>
      <c r="K9153">
        <v>272</v>
      </c>
      <c r="L9153">
        <v>768</v>
      </c>
    </row>
    <row r="9154" spans="1:12" hidden="1" x14ac:dyDescent="0.25">
      <c r="A9154" t="s">
        <v>2600</v>
      </c>
      <c r="B9154" t="s">
        <v>3287</v>
      </c>
      <c r="C9154" t="s">
        <v>2598</v>
      </c>
      <c r="D9154">
        <v>19610.990000000002</v>
      </c>
      <c r="E9154">
        <v>-6.74</v>
      </c>
      <c r="F9154" t="s">
        <v>2737</v>
      </c>
      <c r="G9154">
        <v>27210100</v>
      </c>
      <c r="H9154" t="s">
        <v>2750</v>
      </c>
      <c r="I9154" s="9">
        <v>43991.876388888886</v>
      </c>
      <c r="J9154" s="8" t="s">
        <v>2737</v>
      </c>
      <c r="K9154">
        <v>272</v>
      </c>
      <c r="L9154">
        <v>768</v>
      </c>
    </row>
    <row r="9155" spans="1:12" hidden="1" x14ac:dyDescent="0.25">
      <c r="A9155" t="s">
        <v>2600</v>
      </c>
      <c r="B9155" t="s">
        <v>3287</v>
      </c>
      <c r="C9155" t="s">
        <v>2598</v>
      </c>
      <c r="D9155">
        <v>19610.990000000002</v>
      </c>
      <c r="E9155">
        <v>-6.74</v>
      </c>
      <c r="F9155" t="s">
        <v>2737</v>
      </c>
      <c r="G9155">
        <v>27210100</v>
      </c>
      <c r="H9155" t="s">
        <v>2750</v>
      </c>
      <c r="I9155" s="9">
        <v>43991.876388888886</v>
      </c>
      <c r="J9155" s="8" t="s">
        <v>2737</v>
      </c>
      <c r="K9155">
        <v>272</v>
      </c>
      <c r="L9155">
        <v>768</v>
      </c>
    </row>
    <row r="9156" spans="1:12" hidden="1" x14ac:dyDescent="0.25">
      <c r="A9156" t="s">
        <v>2600</v>
      </c>
      <c r="B9156" t="s">
        <v>3287</v>
      </c>
      <c r="C9156" t="s">
        <v>2598</v>
      </c>
      <c r="D9156">
        <v>19610.990000000002</v>
      </c>
      <c r="E9156">
        <v>-5.46</v>
      </c>
      <c r="F9156" t="s">
        <v>2737</v>
      </c>
      <c r="G9156">
        <v>27210100</v>
      </c>
      <c r="H9156" t="s">
        <v>2750</v>
      </c>
      <c r="I9156" s="9">
        <v>43991.876388888886</v>
      </c>
      <c r="J9156" s="8" t="s">
        <v>2737</v>
      </c>
      <c r="K9156">
        <v>272</v>
      </c>
      <c r="L9156">
        <v>768</v>
      </c>
    </row>
    <row r="9157" spans="1:12" hidden="1" x14ac:dyDescent="0.25">
      <c r="A9157" t="s">
        <v>2600</v>
      </c>
      <c r="B9157" t="s">
        <v>3287</v>
      </c>
      <c r="C9157" t="s">
        <v>2598</v>
      </c>
      <c r="D9157">
        <v>19610.990000000002</v>
      </c>
      <c r="E9157">
        <v>-5.46</v>
      </c>
      <c r="F9157" t="s">
        <v>2737</v>
      </c>
      <c r="G9157">
        <v>27210100</v>
      </c>
      <c r="H9157" t="s">
        <v>2750</v>
      </c>
      <c r="I9157" s="9">
        <v>43991.876388888886</v>
      </c>
      <c r="J9157" s="8" t="s">
        <v>2737</v>
      </c>
      <c r="K9157">
        <v>272</v>
      </c>
      <c r="L9157">
        <v>768</v>
      </c>
    </row>
    <row r="9158" spans="1:12" hidden="1" x14ac:dyDescent="0.25">
      <c r="A9158" t="s">
        <v>2600</v>
      </c>
      <c r="B9158" t="s">
        <v>3287</v>
      </c>
      <c r="C9158" t="s">
        <v>2598</v>
      </c>
      <c r="D9158">
        <v>19610.990000000002</v>
      </c>
      <c r="E9158">
        <v>-8.83</v>
      </c>
      <c r="F9158" t="s">
        <v>2737</v>
      </c>
      <c r="G9158">
        <v>27069171</v>
      </c>
      <c r="H9158" t="s">
        <v>2809</v>
      </c>
      <c r="I9158" s="9">
        <v>43991.876388888886</v>
      </c>
      <c r="J9158" s="8" t="s">
        <v>2737</v>
      </c>
      <c r="K9158">
        <v>270</v>
      </c>
      <c r="L9158">
        <v>768</v>
      </c>
    </row>
    <row r="9159" spans="1:12" hidden="1" x14ac:dyDescent="0.25">
      <c r="A9159" t="s">
        <v>2600</v>
      </c>
      <c r="B9159" t="s">
        <v>3287</v>
      </c>
      <c r="C9159" t="s">
        <v>2598</v>
      </c>
      <c r="D9159">
        <v>19610.990000000002</v>
      </c>
      <c r="E9159">
        <v>-22.61</v>
      </c>
      <c r="F9159" t="s">
        <v>2752</v>
      </c>
      <c r="G9159">
        <v>27038238</v>
      </c>
      <c r="H9159" t="s">
        <v>2753</v>
      </c>
      <c r="I9159" s="9">
        <v>43991.876388888886</v>
      </c>
      <c r="J9159" s="8" t="s">
        <v>2737</v>
      </c>
      <c r="K9159">
        <v>270</v>
      </c>
      <c r="L9159">
        <v>768</v>
      </c>
    </row>
    <row r="9160" spans="1:12" hidden="1" x14ac:dyDescent="0.25">
      <c r="A9160" t="s">
        <v>2600</v>
      </c>
      <c r="B9160" t="s">
        <v>3287</v>
      </c>
      <c r="C9160" t="s">
        <v>2598</v>
      </c>
      <c r="D9160">
        <v>19610.990000000002</v>
      </c>
      <c r="E9160">
        <v>-92.86</v>
      </c>
      <c r="F9160" t="s">
        <v>2737</v>
      </c>
      <c r="G9160">
        <v>27210100</v>
      </c>
      <c r="H9160" t="s">
        <v>2750</v>
      </c>
      <c r="I9160" s="9">
        <v>43991.876388888886</v>
      </c>
      <c r="J9160" s="8" t="s">
        <v>2737</v>
      </c>
      <c r="K9160">
        <v>272</v>
      </c>
      <c r="L9160">
        <v>768</v>
      </c>
    </row>
    <row r="9161" spans="1:12" hidden="1" x14ac:dyDescent="0.25">
      <c r="A9161" t="s">
        <v>2600</v>
      </c>
      <c r="B9161" t="s">
        <v>3287</v>
      </c>
      <c r="C9161" t="s">
        <v>2598</v>
      </c>
      <c r="D9161">
        <v>19610.990000000002</v>
      </c>
      <c r="E9161">
        <v>5.46</v>
      </c>
      <c r="F9161" t="s">
        <v>2737</v>
      </c>
      <c r="G9161">
        <v>27210100</v>
      </c>
      <c r="H9161" t="s">
        <v>2750</v>
      </c>
      <c r="I9161" s="9">
        <v>43991.876388888886</v>
      </c>
      <c r="J9161" s="8" t="s">
        <v>2737</v>
      </c>
      <c r="K9161">
        <v>272</v>
      </c>
      <c r="L9161">
        <v>768</v>
      </c>
    </row>
    <row r="9162" spans="1:12" hidden="1" x14ac:dyDescent="0.25">
      <c r="A9162" t="s">
        <v>2600</v>
      </c>
      <c r="B9162" t="s">
        <v>3287</v>
      </c>
      <c r="C9162" t="s">
        <v>2598</v>
      </c>
      <c r="D9162">
        <v>19610.990000000002</v>
      </c>
      <c r="E9162">
        <v>-129.97999999999999</v>
      </c>
      <c r="F9162" t="s">
        <v>2737</v>
      </c>
      <c r="G9162">
        <v>27250540</v>
      </c>
      <c r="H9162" t="s">
        <v>2817</v>
      </c>
      <c r="I9162" s="9">
        <v>43991.876388888886</v>
      </c>
      <c r="J9162" s="8" t="s">
        <v>2737</v>
      </c>
      <c r="K9162">
        <v>272</v>
      </c>
      <c r="L9162">
        <v>768</v>
      </c>
    </row>
    <row r="9163" spans="1:12" hidden="1" x14ac:dyDescent="0.25">
      <c r="A9163" t="s">
        <v>2600</v>
      </c>
      <c r="B9163" t="s">
        <v>3287</v>
      </c>
      <c r="C9163" t="s">
        <v>2598</v>
      </c>
      <c r="D9163">
        <v>19610.990000000002</v>
      </c>
      <c r="E9163">
        <v>-76.5</v>
      </c>
      <c r="F9163" t="s">
        <v>2737</v>
      </c>
      <c r="G9163">
        <v>27050508</v>
      </c>
      <c r="H9163" t="s">
        <v>2816</v>
      </c>
      <c r="I9163" s="9">
        <v>43991.876388888886</v>
      </c>
      <c r="J9163" s="8" t="s">
        <v>2737</v>
      </c>
      <c r="K9163">
        <v>270</v>
      </c>
      <c r="L9163">
        <v>768</v>
      </c>
    </row>
    <row r="9164" spans="1:12" hidden="1" x14ac:dyDescent="0.25">
      <c r="A9164" t="s">
        <v>2600</v>
      </c>
      <c r="B9164" t="s">
        <v>3287</v>
      </c>
      <c r="C9164" t="s">
        <v>2598</v>
      </c>
      <c r="D9164">
        <v>19610.990000000002</v>
      </c>
      <c r="E9164">
        <v>-13.89</v>
      </c>
      <c r="F9164" t="s">
        <v>2737</v>
      </c>
      <c r="G9164">
        <v>27250507</v>
      </c>
      <c r="H9164" t="s">
        <v>2815</v>
      </c>
      <c r="I9164" s="9">
        <v>43991.876388888886</v>
      </c>
      <c r="J9164" s="8" t="s">
        <v>2737</v>
      </c>
      <c r="K9164">
        <v>272</v>
      </c>
      <c r="L9164">
        <v>768</v>
      </c>
    </row>
    <row r="9165" spans="1:12" hidden="1" x14ac:dyDescent="0.25">
      <c r="A9165" t="s">
        <v>2600</v>
      </c>
      <c r="B9165" t="s">
        <v>3287</v>
      </c>
      <c r="C9165" t="s">
        <v>2598</v>
      </c>
      <c r="D9165">
        <v>19610.990000000002</v>
      </c>
      <c r="E9165">
        <v>-5.46</v>
      </c>
      <c r="F9165" t="s">
        <v>2737</v>
      </c>
      <c r="G9165">
        <v>27210100</v>
      </c>
      <c r="H9165" t="s">
        <v>2750</v>
      </c>
      <c r="I9165" s="9">
        <v>43991.876388888886</v>
      </c>
      <c r="J9165" s="8" t="s">
        <v>2737</v>
      </c>
      <c r="K9165">
        <v>272</v>
      </c>
      <c r="L9165">
        <v>768</v>
      </c>
    </row>
    <row r="9166" spans="1:12" hidden="1" x14ac:dyDescent="0.25">
      <c r="A9166" t="s">
        <v>2600</v>
      </c>
      <c r="B9166" t="s">
        <v>3287</v>
      </c>
      <c r="C9166" t="s">
        <v>2598</v>
      </c>
      <c r="D9166">
        <v>19610.990000000002</v>
      </c>
      <c r="E9166">
        <v>-5.46</v>
      </c>
      <c r="F9166" t="s">
        <v>2737</v>
      </c>
      <c r="G9166">
        <v>27210100</v>
      </c>
      <c r="H9166" t="s">
        <v>2750</v>
      </c>
      <c r="I9166" s="9">
        <v>43991.876388888886</v>
      </c>
      <c r="J9166" s="8" t="s">
        <v>2737</v>
      </c>
      <c r="K9166">
        <v>272</v>
      </c>
      <c r="L9166">
        <v>768</v>
      </c>
    </row>
    <row r="9167" spans="1:12" hidden="1" x14ac:dyDescent="0.25">
      <c r="A9167" t="s">
        <v>2600</v>
      </c>
      <c r="B9167" t="s">
        <v>3287</v>
      </c>
      <c r="C9167" t="s">
        <v>2598</v>
      </c>
      <c r="D9167">
        <v>19610.990000000002</v>
      </c>
      <c r="E9167">
        <v>-6.74</v>
      </c>
      <c r="F9167" t="s">
        <v>2737</v>
      </c>
      <c r="G9167">
        <v>27210100</v>
      </c>
      <c r="H9167" t="s">
        <v>2750</v>
      </c>
      <c r="I9167" s="9">
        <v>43991.876388888886</v>
      </c>
      <c r="J9167" s="8" t="s">
        <v>2737</v>
      </c>
      <c r="K9167">
        <v>272</v>
      </c>
      <c r="L9167">
        <v>768</v>
      </c>
    </row>
    <row r="9168" spans="1:12" hidden="1" x14ac:dyDescent="0.25">
      <c r="A9168" t="s">
        <v>2600</v>
      </c>
      <c r="B9168" t="s">
        <v>3287</v>
      </c>
      <c r="C9168" t="s">
        <v>2598</v>
      </c>
      <c r="D9168">
        <v>19610.990000000002</v>
      </c>
      <c r="E9168">
        <v>-6.74</v>
      </c>
      <c r="F9168" t="s">
        <v>2737</v>
      </c>
      <c r="G9168">
        <v>27210100</v>
      </c>
      <c r="H9168" t="s">
        <v>2750</v>
      </c>
      <c r="I9168" s="9">
        <v>43991.876388888886</v>
      </c>
      <c r="J9168" s="8" t="s">
        <v>2737</v>
      </c>
      <c r="K9168">
        <v>272</v>
      </c>
      <c r="L9168">
        <v>768</v>
      </c>
    </row>
    <row r="9169" spans="1:12" hidden="1" x14ac:dyDescent="0.25">
      <c r="A9169" t="s">
        <v>2600</v>
      </c>
      <c r="B9169" t="s">
        <v>3287</v>
      </c>
      <c r="C9169" t="s">
        <v>2598</v>
      </c>
      <c r="D9169">
        <v>19610.990000000002</v>
      </c>
      <c r="E9169">
        <v>8.51</v>
      </c>
      <c r="F9169" t="s">
        <v>2737</v>
      </c>
      <c r="G9169">
        <v>27217035</v>
      </c>
      <c r="H9169" t="s">
        <v>2947</v>
      </c>
      <c r="I9169" s="9">
        <v>43991.876388888886</v>
      </c>
      <c r="J9169" s="8" t="s">
        <v>2737</v>
      </c>
      <c r="K9169">
        <v>272</v>
      </c>
      <c r="L9169">
        <v>768</v>
      </c>
    </row>
    <row r="9170" spans="1:12" hidden="1" x14ac:dyDescent="0.25">
      <c r="A9170" t="s">
        <v>2600</v>
      </c>
      <c r="B9170" t="s">
        <v>3287</v>
      </c>
      <c r="C9170" t="s">
        <v>2598</v>
      </c>
      <c r="D9170">
        <v>19610.990000000002</v>
      </c>
      <c r="E9170">
        <v>9.7100000000000009</v>
      </c>
      <c r="F9170" t="s">
        <v>2737</v>
      </c>
      <c r="G9170">
        <v>27069175</v>
      </c>
      <c r="H9170" t="s">
        <v>2948</v>
      </c>
      <c r="I9170" s="9">
        <v>43991.876388888886</v>
      </c>
      <c r="J9170" s="8" t="s">
        <v>2737</v>
      </c>
      <c r="K9170">
        <v>270</v>
      </c>
      <c r="L9170">
        <v>768</v>
      </c>
    </row>
    <row r="9171" spans="1:12" hidden="1" x14ac:dyDescent="0.25">
      <c r="A9171" t="s">
        <v>2600</v>
      </c>
      <c r="B9171" t="s">
        <v>3287</v>
      </c>
      <c r="C9171" t="s">
        <v>2598</v>
      </c>
      <c r="D9171">
        <v>19610.990000000002</v>
      </c>
      <c r="E9171">
        <v>9.27</v>
      </c>
      <c r="F9171" t="s">
        <v>2737</v>
      </c>
      <c r="G9171">
        <v>27069286</v>
      </c>
      <c r="H9171" t="s">
        <v>2916</v>
      </c>
      <c r="I9171" s="9">
        <v>43991.876388888886</v>
      </c>
      <c r="J9171" s="8" t="s">
        <v>2737</v>
      </c>
      <c r="K9171">
        <v>270</v>
      </c>
      <c r="L9171">
        <v>768</v>
      </c>
    </row>
    <row r="9172" spans="1:12" hidden="1" x14ac:dyDescent="0.25">
      <c r="A9172" t="s">
        <v>2600</v>
      </c>
      <c r="B9172" t="s">
        <v>3287</v>
      </c>
      <c r="C9172" t="s">
        <v>2598</v>
      </c>
      <c r="D9172">
        <v>19610.990000000002</v>
      </c>
      <c r="E9172">
        <v>5.46</v>
      </c>
      <c r="F9172" t="s">
        <v>2737</v>
      </c>
      <c r="G9172">
        <v>27210100</v>
      </c>
      <c r="H9172" t="s">
        <v>2750</v>
      </c>
      <c r="I9172" s="9">
        <v>43991.876388888886</v>
      </c>
      <c r="J9172" s="8" t="s">
        <v>2737</v>
      </c>
      <c r="K9172">
        <v>272</v>
      </c>
      <c r="L9172">
        <v>768</v>
      </c>
    </row>
    <row r="9173" spans="1:12" hidden="1" x14ac:dyDescent="0.25">
      <c r="A9173" t="s">
        <v>2600</v>
      </c>
      <c r="B9173" t="s">
        <v>3287</v>
      </c>
      <c r="C9173" t="s">
        <v>2598</v>
      </c>
      <c r="D9173">
        <v>19610.990000000002</v>
      </c>
      <c r="E9173">
        <v>45.98</v>
      </c>
      <c r="F9173" t="s">
        <v>2737</v>
      </c>
      <c r="G9173">
        <v>27280023</v>
      </c>
      <c r="H9173" t="s">
        <v>2949</v>
      </c>
      <c r="I9173" s="9">
        <v>43991.876388888886</v>
      </c>
      <c r="J9173" s="8" t="s">
        <v>2737</v>
      </c>
      <c r="K9173">
        <v>272</v>
      </c>
      <c r="L9173">
        <v>768</v>
      </c>
    </row>
    <row r="9174" spans="1:12" hidden="1" x14ac:dyDescent="0.25">
      <c r="A9174" t="s">
        <v>2600</v>
      </c>
      <c r="B9174" t="s">
        <v>3287</v>
      </c>
      <c r="C9174" t="s">
        <v>2598</v>
      </c>
      <c r="D9174">
        <v>19610.990000000002</v>
      </c>
      <c r="E9174">
        <v>8.34</v>
      </c>
      <c r="F9174" t="s">
        <v>2737</v>
      </c>
      <c r="G9174">
        <v>27069318</v>
      </c>
      <c r="H9174" t="s">
        <v>2950</v>
      </c>
      <c r="I9174" s="9">
        <v>43991.876388888886</v>
      </c>
      <c r="J9174" s="8" t="s">
        <v>2737</v>
      </c>
      <c r="K9174">
        <v>270</v>
      </c>
      <c r="L9174">
        <v>768</v>
      </c>
    </row>
    <row r="9175" spans="1:12" hidden="1" x14ac:dyDescent="0.25">
      <c r="A9175" t="s">
        <v>2600</v>
      </c>
      <c r="B9175" t="s">
        <v>3287</v>
      </c>
      <c r="C9175" t="s">
        <v>2598</v>
      </c>
      <c r="D9175">
        <v>19610.990000000002</v>
      </c>
      <c r="E9175">
        <v>11.1</v>
      </c>
      <c r="F9175" t="s">
        <v>2737</v>
      </c>
      <c r="G9175">
        <v>27069215</v>
      </c>
      <c r="H9175" t="s">
        <v>2792</v>
      </c>
      <c r="I9175" s="9">
        <v>43991.876388888886</v>
      </c>
      <c r="J9175" s="8" t="s">
        <v>2737</v>
      </c>
      <c r="K9175">
        <v>270</v>
      </c>
      <c r="L9175">
        <v>768</v>
      </c>
    </row>
    <row r="9176" spans="1:12" hidden="1" x14ac:dyDescent="0.25">
      <c r="A9176" t="s">
        <v>2600</v>
      </c>
      <c r="B9176" t="s">
        <v>3287</v>
      </c>
      <c r="C9176" t="s">
        <v>2598</v>
      </c>
      <c r="D9176">
        <v>19610.990000000002</v>
      </c>
      <c r="E9176">
        <v>11.1</v>
      </c>
      <c r="F9176" t="s">
        <v>2737</v>
      </c>
      <c r="G9176">
        <v>27069215</v>
      </c>
      <c r="H9176" t="s">
        <v>2792</v>
      </c>
      <c r="I9176" s="9">
        <v>43991.876388888886</v>
      </c>
      <c r="J9176" s="8" t="s">
        <v>2737</v>
      </c>
      <c r="K9176">
        <v>270</v>
      </c>
      <c r="L9176">
        <v>768</v>
      </c>
    </row>
    <row r="9177" spans="1:12" hidden="1" x14ac:dyDescent="0.25">
      <c r="A9177" t="s">
        <v>2600</v>
      </c>
      <c r="B9177" t="s">
        <v>3287</v>
      </c>
      <c r="C9177" t="s">
        <v>2598</v>
      </c>
      <c r="D9177">
        <v>19610.990000000002</v>
      </c>
      <c r="E9177">
        <v>41.47</v>
      </c>
      <c r="F9177" t="s">
        <v>2737</v>
      </c>
      <c r="G9177">
        <v>27069272</v>
      </c>
      <c r="H9177" t="s">
        <v>2786</v>
      </c>
      <c r="I9177" s="9">
        <v>43991.876388888886</v>
      </c>
      <c r="J9177" s="8" t="s">
        <v>2737</v>
      </c>
      <c r="K9177">
        <v>270</v>
      </c>
      <c r="L9177">
        <v>768</v>
      </c>
    </row>
    <row r="9178" spans="1:12" hidden="1" x14ac:dyDescent="0.25">
      <c r="A9178" t="s">
        <v>2600</v>
      </c>
      <c r="B9178" t="s">
        <v>3287</v>
      </c>
      <c r="C9178" t="s">
        <v>2598</v>
      </c>
      <c r="D9178">
        <v>19610.990000000002</v>
      </c>
      <c r="E9178">
        <v>6</v>
      </c>
      <c r="F9178" t="s">
        <v>2737</v>
      </c>
      <c r="G9178">
        <v>25934767</v>
      </c>
      <c r="H9178" t="s">
        <v>2828</v>
      </c>
      <c r="I9178" s="9">
        <v>43991.876388888886</v>
      </c>
      <c r="J9178" s="8" t="s">
        <v>2737</v>
      </c>
      <c r="K9178">
        <v>259</v>
      </c>
      <c r="L9178">
        <v>768</v>
      </c>
    </row>
    <row r="9179" spans="1:12" hidden="1" x14ac:dyDescent="0.25">
      <c r="A9179" t="s">
        <v>2600</v>
      </c>
      <c r="B9179" t="s">
        <v>3287</v>
      </c>
      <c r="C9179" t="s">
        <v>2598</v>
      </c>
      <c r="D9179">
        <v>19610.990000000002</v>
      </c>
      <c r="E9179">
        <v>10</v>
      </c>
      <c r="F9179">
        <v>23701</v>
      </c>
      <c r="G9179">
        <v>25923701</v>
      </c>
      <c r="H9179" t="s">
        <v>3042</v>
      </c>
      <c r="I9179" s="9">
        <v>43991.876388888886</v>
      </c>
      <c r="J9179" s="8" t="s">
        <v>2737</v>
      </c>
      <c r="K9179">
        <v>259</v>
      </c>
      <c r="L9179">
        <v>768</v>
      </c>
    </row>
    <row r="9180" spans="1:12" hidden="1" x14ac:dyDescent="0.25">
      <c r="A9180" t="s">
        <v>2600</v>
      </c>
      <c r="B9180" t="s">
        <v>3287</v>
      </c>
      <c r="C9180" t="s">
        <v>2598</v>
      </c>
      <c r="D9180">
        <v>19610.990000000002</v>
      </c>
      <c r="E9180">
        <v>28</v>
      </c>
      <c r="F9180" t="s">
        <v>2737</v>
      </c>
      <c r="G9180">
        <v>25924143</v>
      </c>
      <c r="H9180" t="s">
        <v>2946</v>
      </c>
      <c r="I9180" s="9">
        <v>43991.876388888886</v>
      </c>
      <c r="J9180" s="8" t="s">
        <v>2737</v>
      </c>
      <c r="K9180">
        <v>259</v>
      </c>
      <c r="L9180">
        <v>768</v>
      </c>
    </row>
    <row r="9181" spans="1:12" hidden="1" x14ac:dyDescent="0.25">
      <c r="A9181" t="s">
        <v>2600</v>
      </c>
      <c r="B9181" t="s">
        <v>3287</v>
      </c>
      <c r="C9181" t="s">
        <v>2598</v>
      </c>
      <c r="D9181">
        <v>19610.990000000002</v>
      </c>
      <c r="E9181">
        <v>11.02</v>
      </c>
      <c r="F9181" t="s">
        <v>2737</v>
      </c>
      <c r="G9181">
        <v>27210100</v>
      </c>
      <c r="H9181" t="s">
        <v>2750</v>
      </c>
      <c r="I9181" s="9">
        <v>43991.876388888886</v>
      </c>
      <c r="J9181" s="8" t="s">
        <v>2737</v>
      </c>
      <c r="K9181">
        <v>272</v>
      </c>
      <c r="L9181">
        <v>768</v>
      </c>
    </row>
    <row r="9182" spans="1:12" hidden="1" x14ac:dyDescent="0.25">
      <c r="A9182" t="s">
        <v>2600</v>
      </c>
      <c r="B9182" t="s">
        <v>3287</v>
      </c>
      <c r="C9182" t="s">
        <v>2598</v>
      </c>
      <c r="D9182">
        <v>19610.990000000002</v>
      </c>
      <c r="E9182">
        <v>6</v>
      </c>
      <c r="F9182" t="s">
        <v>2737</v>
      </c>
      <c r="G9182">
        <v>25934767</v>
      </c>
      <c r="H9182" t="s">
        <v>2828</v>
      </c>
      <c r="I9182" s="9">
        <v>43991.876388888886</v>
      </c>
      <c r="J9182" s="8" t="s">
        <v>2737</v>
      </c>
      <c r="K9182">
        <v>259</v>
      </c>
      <c r="L9182">
        <v>768</v>
      </c>
    </row>
    <row r="9183" spans="1:12" hidden="1" x14ac:dyDescent="0.25">
      <c r="A9183" t="s">
        <v>2600</v>
      </c>
      <c r="B9183" t="s">
        <v>3287</v>
      </c>
      <c r="C9183" t="s">
        <v>2598</v>
      </c>
      <c r="D9183">
        <v>19610.990000000002</v>
      </c>
      <c r="E9183">
        <v>85.8</v>
      </c>
      <c r="F9183" t="s">
        <v>2803</v>
      </c>
      <c r="G9183">
        <v>25024698</v>
      </c>
      <c r="H9183" t="s">
        <v>2804</v>
      </c>
      <c r="I9183" s="9">
        <v>43991.876388888886</v>
      </c>
      <c r="J9183" s="8" t="s">
        <v>2737</v>
      </c>
      <c r="K9183">
        <v>250</v>
      </c>
      <c r="L9183">
        <v>768</v>
      </c>
    </row>
    <row r="9184" spans="1:12" hidden="1" x14ac:dyDescent="0.25">
      <c r="A9184" t="s">
        <v>2600</v>
      </c>
      <c r="B9184" t="s">
        <v>3287</v>
      </c>
      <c r="C9184" t="s">
        <v>2598</v>
      </c>
      <c r="D9184">
        <v>19610.990000000002</v>
      </c>
      <c r="E9184">
        <v>19.16</v>
      </c>
      <c r="F9184" t="s">
        <v>2737</v>
      </c>
      <c r="G9184">
        <v>25824575</v>
      </c>
      <c r="H9184" t="s">
        <v>3017</v>
      </c>
      <c r="I9184" s="9">
        <v>43991.876388888886</v>
      </c>
      <c r="J9184" s="8" t="s">
        <v>2737</v>
      </c>
      <c r="K9184">
        <v>258</v>
      </c>
      <c r="L9184">
        <v>768</v>
      </c>
    </row>
    <row r="9185" spans="1:15" hidden="1" x14ac:dyDescent="0.25">
      <c r="A9185" t="s">
        <v>2600</v>
      </c>
      <c r="B9185" t="s">
        <v>3287</v>
      </c>
      <c r="C9185" t="s">
        <v>2598</v>
      </c>
      <c r="D9185">
        <v>19610.990000000002</v>
      </c>
      <c r="E9185">
        <v>67.86</v>
      </c>
      <c r="F9185" t="s">
        <v>2737</v>
      </c>
      <c r="G9185">
        <v>25024061</v>
      </c>
      <c r="H9185" t="s">
        <v>3133</v>
      </c>
      <c r="I9185" s="9">
        <v>43991.876388888886</v>
      </c>
      <c r="J9185" s="8" t="s">
        <v>2737</v>
      </c>
      <c r="K9185">
        <v>250</v>
      </c>
      <c r="L9185">
        <v>768</v>
      </c>
    </row>
    <row r="9186" spans="1:15" hidden="1" x14ac:dyDescent="0.25">
      <c r="A9186" t="s">
        <v>2600</v>
      </c>
      <c r="B9186" t="s">
        <v>3287</v>
      </c>
      <c r="C9186" t="s">
        <v>2598</v>
      </c>
      <c r="D9186">
        <v>19610.990000000002</v>
      </c>
      <c r="E9186">
        <v>6</v>
      </c>
      <c r="F9186" t="s">
        <v>2737</v>
      </c>
      <c r="G9186">
        <v>25932661</v>
      </c>
      <c r="H9186" t="s">
        <v>2805</v>
      </c>
      <c r="I9186" s="9">
        <v>43991.876388888886</v>
      </c>
      <c r="J9186" s="8" t="s">
        <v>2737</v>
      </c>
      <c r="K9186">
        <v>259</v>
      </c>
      <c r="L9186">
        <v>768</v>
      </c>
    </row>
    <row r="9187" spans="1:15" hidden="1" x14ac:dyDescent="0.25">
      <c r="A9187" t="s">
        <v>2600</v>
      </c>
      <c r="B9187" t="s">
        <v>3287</v>
      </c>
      <c r="C9187" t="s">
        <v>2598</v>
      </c>
      <c r="D9187">
        <v>19610.990000000002</v>
      </c>
      <c r="E9187">
        <v>13</v>
      </c>
      <c r="F9187" t="s">
        <v>2737</v>
      </c>
      <c r="G9187">
        <v>25924174</v>
      </c>
      <c r="H9187" t="s">
        <v>2861</v>
      </c>
      <c r="I9187" s="9">
        <v>43991.876388888886</v>
      </c>
      <c r="J9187" s="8" t="s">
        <v>2737</v>
      </c>
      <c r="K9187">
        <v>259</v>
      </c>
      <c r="L9187">
        <v>768</v>
      </c>
    </row>
    <row r="9188" spans="1:15" hidden="1" x14ac:dyDescent="0.25">
      <c r="A9188" t="s">
        <v>2600</v>
      </c>
      <c r="B9188" t="s">
        <v>3287</v>
      </c>
      <c r="C9188" t="s">
        <v>2598</v>
      </c>
      <c r="D9188">
        <v>19610.990000000002</v>
      </c>
      <c r="E9188">
        <v>6</v>
      </c>
      <c r="F9188">
        <v>20732</v>
      </c>
      <c r="G9188">
        <v>25920732</v>
      </c>
      <c r="H9188" t="s">
        <v>3142</v>
      </c>
      <c r="I9188" s="9">
        <v>43991.876388888886</v>
      </c>
      <c r="J9188" s="8" t="s">
        <v>2737</v>
      </c>
      <c r="K9188">
        <v>259</v>
      </c>
      <c r="L9188">
        <v>768</v>
      </c>
    </row>
    <row r="9189" spans="1:15" hidden="1" x14ac:dyDescent="0.25">
      <c r="A9189" t="s">
        <v>2600</v>
      </c>
      <c r="B9189" t="s">
        <v>3287</v>
      </c>
      <c r="C9189" t="s">
        <v>2598</v>
      </c>
      <c r="D9189">
        <v>19610.990000000002</v>
      </c>
      <c r="E9189">
        <v>6</v>
      </c>
      <c r="F9189" t="s">
        <v>2737</v>
      </c>
      <c r="G9189">
        <v>25932661</v>
      </c>
      <c r="H9189" t="s">
        <v>2805</v>
      </c>
      <c r="I9189" s="9">
        <v>43991.876388888886</v>
      </c>
      <c r="J9189" s="8" t="s">
        <v>2737</v>
      </c>
      <c r="K9189">
        <v>259</v>
      </c>
      <c r="L9189">
        <v>768</v>
      </c>
    </row>
    <row r="9190" spans="1:15" hidden="1" x14ac:dyDescent="0.25">
      <c r="A9190" t="s">
        <v>2600</v>
      </c>
      <c r="B9190" t="s">
        <v>3287</v>
      </c>
      <c r="C9190" t="s">
        <v>2598</v>
      </c>
      <c r="D9190">
        <v>19610.990000000002</v>
      </c>
      <c r="E9190">
        <v>11</v>
      </c>
      <c r="F9190">
        <v>20732</v>
      </c>
      <c r="G9190">
        <v>25920732</v>
      </c>
      <c r="H9190" t="s">
        <v>3142</v>
      </c>
      <c r="I9190" s="9">
        <v>43991.876388888886</v>
      </c>
      <c r="J9190" s="8" t="s">
        <v>2737</v>
      </c>
      <c r="K9190">
        <v>259</v>
      </c>
      <c r="L9190">
        <v>768</v>
      </c>
    </row>
    <row r="9191" spans="1:15" hidden="1" x14ac:dyDescent="0.25">
      <c r="A9191" t="s">
        <v>2600</v>
      </c>
      <c r="B9191" t="s">
        <v>3287</v>
      </c>
      <c r="C9191" t="s">
        <v>2598</v>
      </c>
      <c r="D9191">
        <v>19610.990000000002</v>
      </c>
      <c r="E9191">
        <v>1200</v>
      </c>
      <c r="F9191">
        <v>50499</v>
      </c>
      <c r="G9191">
        <v>11250499</v>
      </c>
      <c r="H9191" t="s">
        <v>2807</v>
      </c>
      <c r="I9191" s="9">
        <v>43991.876388888886</v>
      </c>
      <c r="J9191" s="8" t="s">
        <v>2737</v>
      </c>
      <c r="K9191">
        <v>112</v>
      </c>
      <c r="L9191">
        <v>768</v>
      </c>
      <c r="M9191" s="19">
        <v>1255</v>
      </c>
    </row>
    <row r="9192" spans="1:15" hidden="1" x14ac:dyDescent="0.25">
      <c r="A9192" t="s">
        <v>2600</v>
      </c>
      <c r="B9192" t="s">
        <v>3287</v>
      </c>
      <c r="C9192" t="s">
        <v>2598</v>
      </c>
      <c r="D9192">
        <v>19610.990000000002</v>
      </c>
      <c r="E9192">
        <v>11.02</v>
      </c>
      <c r="F9192" t="s">
        <v>2737</v>
      </c>
      <c r="G9192">
        <v>27210100</v>
      </c>
      <c r="H9192" t="s">
        <v>2750</v>
      </c>
      <c r="I9192" s="9">
        <v>43991.876388888886</v>
      </c>
      <c r="J9192" s="8" t="s">
        <v>2737</v>
      </c>
      <c r="K9192">
        <v>272</v>
      </c>
      <c r="L9192">
        <v>768</v>
      </c>
    </row>
    <row r="9193" spans="1:15" hidden="1" x14ac:dyDescent="0.25">
      <c r="A9193" t="s">
        <v>2600</v>
      </c>
      <c r="B9193" t="s">
        <v>3287</v>
      </c>
      <c r="C9193" t="s">
        <v>2598</v>
      </c>
      <c r="D9193">
        <v>19610.990000000002</v>
      </c>
      <c r="E9193">
        <v>722</v>
      </c>
      <c r="F9193">
        <v>50523</v>
      </c>
      <c r="G9193">
        <v>37050523</v>
      </c>
      <c r="H9193" t="s">
        <v>2850</v>
      </c>
      <c r="I9193" s="9">
        <v>43991.876388888886</v>
      </c>
      <c r="J9193" s="8" t="s">
        <v>2737</v>
      </c>
      <c r="K9193">
        <v>370</v>
      </c>
      <c r="L9193">
        <v>768</v>
      </c>
      <c r="M9193" s="19">
        <v>756</v>
      </c>
    </row>
    <row r="9194" spans="1:15" hidden="1" x14ac:dyDescent="0.25">
      <c r="A9194" t="s">
        <v>2600</v>
      </c>
      <c r="B9194" t="s">
        <v>3287</v>
      </c>
      <c r="C9194" t="s">
        <v>2598</v>
      </c>
      <c r="D9194">
        <v>19610.990000000002</v>
      </c>
      <c r="E9194">
        <v>522</v>
      </c>
      <c r="F9194">
        <v>59899</v>
      </c>
      <c r="G9194">
        <v>72050506</v>
      </c>
      <c r="H9194" t="s">
        <v>2852</v>
      </c>
      <c r="I9194" s="9">
        <v>43991.876388888886</v>
      </c>
      <c r="J9194" s="8" t="s">
        <v>2737</v>
      </c>
      <c r="K9194">
        <v>720</v>
      </c>
      <c r="L9194">
        <v>768</v>
      </c>
      <c r="M9194" s="19">
        <v>547</v>
      </c>
    </row>
    <row r="9195" spans="1:15" hidden="1" x14ac:dyDescent="0.25">
      <c r="A9195" t="s">
        <v>2600</v>
      </c>
      <c r="B9195" t="s">
        <v>3287</v>
      </c>
      <c r="C9195" t="s">
        <v>2598</v>
      </c>
      <c r="D9195">
        <v>19610.990000000002</v>
      </c>
      <c r="E9195">
        <v>75</v>
      </c>
      <c r="F9195">
        <v>50540</v>
      </c>
      <c r="G9195">
        <v>46050540</v>
      </c>
      <c r="H9195" t="s">
        <v>2851</v>
      </c>
      <c r="I9195" s="9">
        <v>43991.876388888886</v>
      </c>
      <c r="J9195" s="8" t="s">
        <v>2737</v>
      </c>
      <c r="K9195">
        <v>460</v>
      </c>
      <c r="L9195">
        <v>768</v>
      </c>
      <c r="M9195" s="19">
        <v>79</v>
      </c>
    </row>
    <row r="9196" spans="1:15" hidden="1" x14ac:dyDescent="0.25">
      <c r="A9196" t="s">
        <v>2600</v>
      </c>
      <c r="B9196" t="s">
        <v>3287</v>
      </c>
      <c r="C9196" t="s">
        <v>2598</v>
      </c>
      <c r="D9196">
        <v>19610.990000000002</v>
      </c>
      <c r="E9196">
        <v>3375</v>
      </c>
      <c r="F9196">
        <v>59400</v>
      </c>
      <c r="G9196">
        <v>72050500</v>
      </c>
      <c r="H9196" t="s">
        <v>2862</v>
      </c>
      <c r="I9196" s="9">
        <v>43991.876388888886</v>
      </c>
      <c r="J9196" s="8" t="s">
        <v>2737</v>
      </c>
      <c r="K9196">
        <v>720</v>
      </c>
      <c r="L9196">
        <v>768</v>
      </c>
      <c r="M9196" s="19">
        <v>3531</v>
      </c>
    </row>
    <row r="9197" spans="1:15" hidden="1" x14ac:dyDescent="0.25">
      <c r="A9197" t="s">
        <v>2600</v>
      </c>
      <c r="B9197" t="s">
        <v>3287</v>
      </c>
      <c r="C9197" t="s">
        <v>2598</v>
      </c>
      <c r="D9197">
        <v>19610.990000000002</v>
      </c>
      <c r="E9197">
        <v>690</v>
      </c>
      <c r="F9197" t="s">
        <v>2737</v>
      </c>
      <c r="G9197">
        <v>71017003</v>
      </c>
      <c r="H9197" t="s">
        <v>2856</v>
      </c>
      <c r="I9197" s="9">
        <v>43991.876388888886</v>
      </c>
      <c r="J9197" s="8" t="s">
        <v>2737</v>
      </c>
      <c r="K9197">
        <v>710</v>
      </c>
      <c r="L9197">
        <v>768</v>
      </c>
      <c r="M9197" s="19">
        <v>722</v>
      </c>
    </row>
    <row r="9198" spans="1:15" hidden="1" x14ac:dyDescent="0.25">
      <c r="A9198" t="s">
        <v>2600</v>
      </c>
      <c r="B9198" t="s">
        <v>3287</v>
      </c>
      <c r="C9198" t="s">
        <v>2598</v>
      </c>
      <c r="D9198">
        <v>19610.990000000002</v>
      </c>
      <c r="E9198">
        <v>96</v>
      </c>
      <c r="F9198" t="s">
        <v>2737</v>
      </c>
      <c r="G9198">
        <v>72150535</v>
      </c>
      <c r="H9198" t="s">
        <v>2855</v>
      </c>
      <c r="I9198" s="9">
        <v>43991.876388888886</v>
      </c>
      <c r="J9198" s="8" t="s">
        <v>2737</v>
      </c>
      <c r="K9198">
        <v>721</v>
      </c>
      <c r="L9198">
        <v>768</v>
      </c>
      <c r="M9198" s="19">
        <v>101</v>
      </c>
      <c r="N9198">
        <f t="shared" ref="N9198:N9199" si="38">E9198/96</f>
        <v>1</v>
      </c>
      <c r="O9198" s="19">
        <f t="shared" ref="O9198:O9199" si="39">M9198*N9198</f>
        <v>101</v>
      </c>
    </row>
    <row r="9199" spans="1:15" hidden="1" x14ac:dyDescent="0.25">
      <c r="A9199" t="s">
        <v>2600</v>
      </c>
      <c r="B9199" t="s">
        <v>3287</v>
      </c>
      <c r="C9199" t="s">
        <v>2598</v>
      </c>
      <c r="D9199">
        <v>19610.990000000002</v>
      </c>
      <c r="E9199">
        <v>960</v>
      </c>
      <c r="F9199" t="s">
        <v>2737</v>
      </c>
      <c r="G9199">
        <v>72150535</v>
      </c>
      <c r="H9199" t="s">
        <v>2855</v>
      </c>
      <c r="I9199" s="9">
        <v>43991.876388888886</v>
      </c>
      <c r="J9199" s="8" t="s">
        <v>2737</v>
      </c>
      <c r="K9199">
        <v>721</v>
      </c>
      <c r="L9199">
        <v>768</v>
      </c>
      <c r="M9199" s="19">
        <v>101</v>
      </c>
      <c r="N9199">
        <f t="shared" si="38"/>
        <v>10</v>
      </c>
      <c r="O9199" s="19">
        <f t="shared" si="39"/>
        <v>1010</v>
      </c>
    </row>
    <row r="9200" spans="1:15" hidden="1" x14ac:dyDescent="0.25">
      <c r="A9200" t="s">
        <v>2600</v>
      </c>
      <c r="B9200" t="s">
        <v>3287</v>
      </c>
      <c r="C9200" t="s">
        <v>2598</v>
      </c>
      <c r="D9200">
        <v>19610.990000000002</v>
      </c>
      <c r="E9200">
        <v>75</v>
      </c>
      <c r="F9200">
        <v>50540</v>
      </c>
      <c r="G9200">
        <v>46050540</v>
      </c>
      <c r="H9200" t="s">
        <v>2851</v>
      </c>
      <c r="I9200" s="9">
        <v>43991.876388888886</v>
      </c>
      <c r="J9200" s="8" t="s">
        <v>2737</v>
      </c>
      <c r="K9200">
        <v>460</v>
      </c>
      <c r="L9200">
        <v>768</v>
      </c>
      <c r="M9200" s="19">
        <v>79</v>
      </c>
    </row>
    <row r="9201" spans="1:12" hidden="1" x14ac:dyDescent="0.25">
      <c r="A9201" t="s">
        <v>2600</v>
      </c>
      <c r="B9201" t="s">
        <v>3287</v>
      </c>
      <c r="C9201" t="s">
        <v>2598</v>
      </c>
      <c r="D9201">
        <v>19610.990000000002</v>
      </c>
      <c r="E9201">
        <v>26.13</v>
      </c>
      <c r="F9201" t="s">
        <v>2737</v>
      </c>
      <c r="G9201">
        <v>27014004</v>
      </c>
      <c r="H9201" t="s">
        <v>2738</v>
      </c>
      <c r="I9201" s="9">
        <v>43991.876388888886</v>
      </c>
      <c r="J9201" s="8" t="s">
        <v>2737</v>
      </c>
      <c r="K9201">
        <v>270</v>
      </c>
      <c r="L9201">
        <v>768</v>
      </c>
    </row>
    <row r="9202" spans="1:12" hidden="1" x14ac:dyDescent="0.25">
      <c r="A9202" t="s">
        <v>2600</v>
      </c>
      <c r="B9202" t="s">
        <v>3287</v>
      </c>
      <c r="C9202" t="s">
        <v>2598</v>
      </c>
      <c r="D9202">
        <v>19610.990000000002</v>
      </c>
      <c r="E9202">
        <v>5.79</v>
      </c>
      <c r="F9202" t="s">
        <v>2737</v>
      </c>
      <c r="G9202">
        <v>27210100</v>
      </c>
      <c r="H9202" t="s">
        <v>2750</v>
      </c>
      <c r="I9202" s="9">
        <v>43991.876388888886</v>
      </c>
      <c r="J9202" s="8" t="s">
        <v>2737</v>
      </c>
      <c r="K9202">
        <v>272</v>
      </c>
      <c r="L9202">
        <v>768</v>
      </c>
    </row>
    <row r="9203" spans="1:12" hidden="1" x14ac:dyDescent="0.25">
      <c r="A9203" t="s">
        <v>2600</v>
      </c>
      <c r="B9203" t="s">
        <v>3287</v>
      </c>
      <c r="C9203" t="s">
        <v>2598</v>
      </c>
      <c r="D9203">
        <v>19610.990000000002</v>
      </c>
      <c r="E9203">
        <v>6.74</v>
      </c>
      <c r="F9203" t="s">
        <v>2737</v>
      </c>
      <c r="G9203">
        <v>27210100</v>
      </c>
      <c r="H9203" t="s">
        <v>2750</v>
      </c>
      <c r="I9203" s="9">
        <v>43991.876388888886</v>
      </c>
      <c r="J9203" s="8" t="s">
        <v>2737</v>
      </c>
      <c r="K9203">
        <v>272</v>
      </c>
      <c r="L9203">
        <v>768</v>
      </c>
    </row>
    <row r="9204" spans="1:12" hidden="1" x14ac:dyDescent="0.25">
      <c r="A9204" t="s">
        <v>2600</v>
      </c>
      <c r="B9204" t="s">
        <v>3287</v>
      </c>
      <c r="C9204" t="s">
        <v>2598</v>
      </c>
      <c r="D9204">
        <v>19610.990000000002</v>
      </c>
      <c r="E9204">
        <v>9.42</v>
      </c>
      <c r="F9204" t="s">
        <v>2737</v>
      </c>
      <c r="G9204">
        <v>27013395</v>
      </c>
      <c r="H9204" t="s">
        <v>3143</v>
      </c>
      <c r="I9204" s="9">
        <v>43991.876388888886</v>
      </c>
      <c r="J9204" s="8" t="s">
        <v>2737</v>
      </c>
      <c r="K9204">
        <v>270</v>
      </c>
      <c r="L9204">
        <v>768</v>
      </c>
    </row>
    <row r="9205" spans="1:12" hidden="1" x14ac:dyDescent="0.25">
      <c r="A9205" t="s">
        <v>2600</v>
      </c>
      <c r="B9205" t="s">
        <v>3287</v>
      </c>
      <c r="C9205" t="s">
        <v>2598</v>
      </c>
      <c r="D9205">
        <v>19610.990000000002</v>
      </c>
      <c r="E9205">
        <v>12.95</v>
      </c>
      <c r="F9205" t="s">
        <v>2737</v>
      </c>
      <c r="G9205">
        <v>27101000</v>
      </c>
      <c r="H9205" t="s">
        <v>2956</v>
      </c>
      <c r="I9205" s="9">
        <v>43991.876388888886</v>
      </c>
      <c r="J9205" s="8" t="s">
        <v>2737</v>
      </c>
      <c r="K9205">
        <v>271</v>
      </c>
      <c r="L9205">
        <v>768</v>
      </c>
    </row>
    <row r="9206" spans="1:12" hidden="1" x14ac:dyDescent="0.25">
      <c r="A9206" t="s">
        <v>2600</v>
      </c>
      <c r="B9206" t="s">
        <v>3287</v>
      </c>
      <c r="C9206" t="s">
        <v>2598</v>
      </c>
      <c r="D9206">
        <v>19610.990000000002</v>
      </c>
      <c r="E9206">
        <v>10.28</v>
      </c>
      <c r="F9206" t="s">
        <v>2737</v>
      </c>
      <c r="G9206">
        <v>27069254</v>
      </c>
      <c r="H9206" t="s">
        <v>2837</v>
      </c>
      <c r="I9206" s="9">
        <v>43991.876388888886</v>
      </c>
      <c r="J9206" s="8" t="s">
        <v>2737</v>
      </c>
      <c r="K9206">
        <v>270</v>
      </c>
      <c r="L9206">
        <v>768</v>
      </c>
    </row>
    <row r="9207" spans="1:12" hidden="1" x14ac:dyDescent="0.25">
      <c r="A9207" t="s">
        <v>2600</v>
      </c>
      <c r="B9207" t="s">
        <v>3287</v>
      </c>
      <c r="C9207" t="s">
        <v>2598</v>
      </c>
      <c r="D9207">
        <v>19610.990000000002</v>
      </c>
      <c r="E9207">
        <v>21.67</v>
      </c>
      <c r="F9207" t="s">
        <v>2737</v>
      </c>
      <c r="G9207">
        <v>27210100</v>
      </c>
      <c r="H9207" t="s">
        <v>2750</v>
      </c>
      <c r="I9207" s="9">
        <v>43991.876388888886</v>
      </c>
      <c r="J9207" s="8" t="s">
        <v>2737</v>
      </c>
      <c r="K9207">
        <v>272</v>
      </c>
      <c r="L9207">
        <v>768</v>
      </c>
    </row>
    <row r="9208" spans="1:12" hidden="1" x14ac:dyDescent="0.25">
      <c r="A9208" t="s">
        <v>2600</v>
      </c>
      <c r="B9208" t="s">
        <v>3287</v>
      </c>
      <c r="C9208" t="s">
        <v>2598</v>
      </c>
      <c r="D9208">
        <v>19610.990000000002</v>
      </c>
      <c r="E9208">
        <v>22.61</v>
      </c>
      <c r="F9208" t="s">
        <v>2752</v>
      </c>
      <c r="G9208">
        <v>27038238</v>
      </c>
      <c r="H9208" t="s">
        <v>2753</v>
      </c>
      <c r="I9208" s="9">
        <v>43991.876388888886</v>
      </c>
      <c r="J9208" s="8" t="s">
        <v>2737</v>
      </c>
      <c r="K9208">
        <v>270</v>
      </c>
      <c r="L9208">
        <v>768</v>
      </c>
    </row>
    <row r="9209" spans="1:12" hidden="1" x14ac:dyDescent="0.25">
      <c r="A9209" t="s">
        <v>2600</v>
      </c>
      <c r="B9209" t="s">
        <v>3287</v>
      </c>
      <c r="C9209" t="s">
        <v>2598</v>
      </c>
      <c r="D9209">
        <v>19610.990000000002</v>
      </c>
      <c r="E9209">
        <v>21.19</v>
      </c>
      <c r="F9209" t="s">
        <v>2737</v>
      </c>
      <c r="G9209">
        <v>27013399</v>
      </c>
      <c r="H9209" t="s">
        <v>2739</v>
      </c>
      <c r="I9209" s="9">
        <v>43991.876388888886</v>
      </c>
      <c r="J9209" s="8" t="s">
        <v>2737</v>
      </c>
      <c r="K9209">
        <v>270</v>
      </c>
      <c r="L9209">
        <v>768</v>
      </c>
    </row>
    <row r="9210" spans="1:12" hidden="1" x14ac:dyDescent="0.25">
      <c r="A9210" t="s">
        <v>2600</v>
      </c>
      <c r="B9210" t="s">
        <v>3287</v>
      </c>
      <c r="C9210" t="s">
        <v>2598</v>
      </c>
      <c r="D9210">
        <v>19610.990000000002</v>
      </c>
      <c r="E9210">
        <v>10.97</v>
      </c>
      <c r="F9210" t="s">
        <v>2737</v>
      </c>
      <c r="G9210">
        <v>27280043</v>
      </c>
      <c r="H9210" t="s">
        <v>2740</v>
      </c>
      <c r="I9210" s="9">
        <v>43991.876388888886</v>
      </c>
      <c r="J9210" s="8" t="s">
        <v>2737</v>
      </c>
      <c r="K9210">
        <v>272</v>
      </c>
      <c r="L9210">
        <v>768</v>
      </c>
    </row>
    <row r="9211" spans="1:12" hidden="1" x14ac:dyDescent="0.25">
      <c r="A9211" t="s">
        <v>2600</v>
      </c>
      <c r="B9211" t="s">
        <v>3287</v>
      </c>
      <c r="C9211" t="s">
        <v>2598</v>
      </c>
      <c r="D9211">
        <v>19610.990000000002</v>
      </c>
      <c r="E9211">
        <v>29.34</v>
      </c>
      <c r="F9211" t="s">
        <v>2737</v>
      </c>
      <c r="G9211">
        <v>27069272</v>
      </c>
      <c r="H9211" t="s">
        <v>2786</v>
      </c>
      <c r="I9211" s="9">
        <v>43991.876388888886</v>
      </c>
      <c r="J9211" s="8" t="s">
        <v>2737</v>
      </c>
      <c r="K9211">
        <v>270</v>
      </c>
      <c r="L9211">
        <v>768</v>
      </c>
    </row>
    <row r="9212" spans="1:12" hidden="1" x14ac:dyDescent="0.25">
      <c r="A9212" t="s">
        <v>2600</v>
      </c>
      <c r="B9212" t="s">
        <v>3287</v>
      </c>
      <c r="C9212" t="s">
        <v>2598</v>
      </c>
      <c r="D9212">
        <v>19610.990000000002</v>
      </c>
      <c r="E9212">
        <v>21.76</v>
      </c>
      <c r="F9212" t="s">
        <v>2737</v>
      </c>
      <c r="G9212">
        <v>27210100</v>
      </c>
      <c r="H9212" t="s">
        <v>2750</v>
      </c>
      <c r="I9212" s="9">
        <v>43991.876388888886</v>
      </c>
      <c r="J9212" s="8" t="s">
        <v>2737</v>
      </c>
      <c r="K9212">
        <v>272</v>
      </c>
      <c r="L9212">
        <v>768</v>
      </c>
    </row>
    <row r="9213" spans="1:12" hidden="1" x14ac:dyDescent="0.25">
      <c r="A9213" t="s">
        <v>2600</v>
      </c>
      <c r="B9213" t="s">
        <v>3287</v>
      </c>
      <c r="C9213" t="s">
        <v>2598</v>
      </c>
      <c r="D9213">
        <v>19610.990000000002</v>
      </c>
      <c r="E9213">
        <v>14.65</v>
      </c>
      <c r="F9213" t="s">
        <v>2737</v>
      </c>
      <c r="G9213">
        <v>27210100</v>
      </c>
      <c r="H9213" t="s">
        <v>2750</v>
      </c>
      <c r="I9213" s="9">
        <v>43991.876388888886</v>
      </c>
      <c r="J9213" s="8" t="s">
        <v>2737</v>
      </c>
      <c r="K9213">
        <v>272</v>
      </c>
      <c r="L9213">
        <v>768</v>
      </c>
    </row>
    <row r="9214" spans="1:12" hidden="1" x14ac:dyDescent="0.25">
      <c r="A9214" t="s">
        <v>2497</v>
      </c>
      <c r="B9214" t="s">
        <v>2496</v>
      </c>
      <c r="C9214" t="s">
        <v>2495</v>
      </c>
      <c r="D9214">
        <v>13210.82</v>
      </c>
      <c r="E9214">
        <v>5.84</v>
      </c>
      <c r="F9214" t="s">
        <v>2737</v>
      </c>
      <c r="G9214">
        <v>27217032</v>
      </c>
      <c r="H9214" t="s">
        <v>3210</v>
      </c>
      <c r="I9214" t="s">
        <v>2737</v>
      </c>
      <c r="J9214" s="8">
        <v>44097.308333333334</v>
      </c>
      <c r="K9214">
        <v>272</v>
      </c>
      <c r="L9214">
        <v>49505</v>
      </c>
    </row>
    <row r="9215" spans="1:12" hidden="1" x14ac:dyDescent="0.25">
      <c r="A9215" t="s">
        <v>2497</v>
      </c>
      <c r="B9215" t="s">
        <v>2496</v>
      </c>
      <c r="C9215" t="s">
        <v>2495</v>
      </c>
      <c r="D9215">
        <v>13210.82</v>
      </c>
      <c r="E9215">
        <v>29.34</v>
      </c>
      <c r="F9215" t="s">
        <v>2737</v>
      </c>
      <c r="G9215">
        <v>27069272</v>
      </c>
      <c r="H9215" t="s">
        <v>2786</v>
      </c>
      <c r="I9215" t="s">
        <v>2737</v>
      </c>
      <c r="J9215" s="8">
        <v>44097.308333333334</v>
      </c>
      <c r="K9215">
        <v>270</v>
      </c>
      <c r="L9215">
        <v>49505</v>
      </c>
    </row>
    <row r="9216" spans="1:12" hidden="1" x14ac:dyDescent="0.25">
      <c r="A9216" t="s">
        <v>2497</v>
      </c>
      <c r="B9216" t="s">
        <v>2496</v>
      </c>
      <c r="C9216" t="s">
        <v>2495</v>
      </c>
      <c r="D9216">
        <v>13210.82</v>
      </c>
      <c r="E9216">
        <v>15.73</v>
      </c>
      <c r="F9216" t="s">
        <v>2737</v>
      </c>
      <c r="G9216">
        <v>27210100</v>
      </c>
      <c r="H9216" t="s">
        <v>2750</v>
      </c>
      <c r="I9216" t="s">
        <v>2737</v>
      </c>
      <c r="J9216" s="8">
        <v>44097.308333333334</v>
      </c>
      <c r="K9216">
        <v>272</v>
      </c>
      <c r="L9216">
        <v>49505</v>
      </c>
    </row>
    <row r="9217" spans="1:13" hidden="1" x14ac:dyDescent="0.25">
      <c r="A9217" t="s">
        <v>2497</v>
      </c>
      <c r="B9217" t="s">
        <v>2496</v>
      </c>
      <c r="C9217" t="s">
        <v>2495</v>
      </c>
      <c r="D9217">
        <v>13210.82</v>
      </c>
      <c r="E9217">
        <v>10.93</v>
      </c>
      <c r="F9217" t="s">
        <v>2737</v>
      </c>
      <c r="G9217">
        <v>27210100</v>
      </c>
      <c r="H9217" t="s">
        <v>2750</v>
      </c>
      <c r="I9217" t="s">
        <v>2737</v>
      </c>
      <c r="J9217" s="8">
        <v>44097.308333333334</v>
      </c>
      <c r="K9217">
        <v>272</v>
      </c>
      <c r="L9217">
        <v>49505</v>
      </c>
    </row>
    <row r="9218" spans="1:13" hidden="1" x14ac:dyDescent="0.25">
      <c r="A9218" t="s">
        <v>2497</v>
      </c>
      <c r="B9218" t="s">
        <v>2496</v>
      </c>
      <c r="C9218" t="s">
        <v>2495</v>
      </c>
      <c r="D9218">
        <v>13210.82</v>
      </c>
      <c r="E9218">
        <v>5.46</v>
      </c>
      <c r="F9218" t="s">
        <v>2737</v>
      </c>
      <c r="G9218">
        <v>27210100</v>
      </c>
      <c r="H9218" t="s">
        <v>2750</v>
      </c>
      <c r="I9218" t="s">
        <v>2737</v>
      </c>
      <c r="J9218" s="8">
        <v>44097.308333333334</v>
      </c>
      <c r="K9218">
        <v>272</v>
      </c>
      <c r="L9218">
        <v>49505</v>
      </c>
    </row>
    <row r="9219" spans="1:13" hidden="1" x14ac:dyDescent="0.25">
      <c r="A9219" t="s">
        <v>2497</v>
      </c>
      <c r="B9219" t="s">
        <v>2496</v>
      </c>
      <c r="C9219" t="s">
        <v>2495</v>
      </c>
      <c r="D9219">
        <v>13210.82</v>
      </c>
      <c r="E9219">
        <v>22.66</v>
      </c>
      <c r="F9219" t="s">
        <v>2737</v>
      </c>
      <c r="G9219">
        <v>27210100</v>
      </c>
      <c r="H9219" t="s">
        <v>2750</v>
      </c>
      <c r="I9219" t="s">
        <v>2737</v>
      </c>
      <c r="J9219" s="8">
        <v>44097.308333333334</v>
      </c>
      <c r="K9219">
        <v>272</v>
      </c>
      <c r="L9219">
        <v>49505</v>
      </c>
    </row>
    <row r="9220" spans="1:13" hidden="1" x14ac:dyDescent="0.25">
      <c r="A9220" t="s">
        <v>2497</v>
      </c>
      <c r="B9220" t="s">
        <v>2496</v>
      </c>
      <c r="C9220" t="s">
        <v>2495</v>
      </c>
      <c r="D9220">
        <v>13210.82</v>
      </c>
      <c r="E9220">
        <v>21</v>
      </c>
      <c r="F9220" t="s">
        <v>2846</v>
      </c>
      <c r="G9220">
        <v>25021248</v>
      </c>
      <c r="H9220" t="s">
        <v>3068</v>
      </c>
      <c r="I9220" t="s">
        <v>2737</v>
      </c>
      <c r="J9220" s="8">
        <v>44097.308333333334</v>
      </c>
      <c r="K9220">
        <v>250</v>
      </c>
      <c r="L9220">
        <v>49505</v>
      </c>
    </row>
    <row r="9221" spans="1:13" hidden="1" x14ac:dyDescent="0.25">
      <c r="A9221" t="s">
        <v>2497</v>
      </c>
      <c r="B9221" t="s">
        <v>2496</v>
      </c>
      <c r="C9221" t="s">
        <v>2495</v>
      </c>
      <c r="D9221">
        <v>13210.82</v>
      </c>
      <c r="E9221">
        <v>29</v>
      </c>
      <c r="F9221">
        <v>23469</v>
      </c>
      <c r="G9221">
        <v>25023469</v>
      </c>
      <c r="H9221" t="s">
        <v>3107</v>
      </c>
      <c r="I9221" t="s">
        <v>2737</v>
      </c>
      <c r="J9221" s="8">
        <v>44097.308333333334</v>
      </c>
      <c r="K9221">
        <v>250</v>
      </c>
      <c r="L9221">
        <v>49505</v>
      </c>
    </row>
    <row r="9222" spans="1:13" hidden="1" x14ac:dyDescent="0.25">
      <c r="A9222" t="s">
        <v>2497</v>
      </c>
      <c r="B9222" t="s">
        <v>2496</v>
      </c>
      <c r="C9222" t="s">
        <v>2495</v>
      </c>
      <c r="D9222">
        <v>13210.82</v>
      </c>
      <c r="E9222">
        <v>46</v>
      </c>
      <c r="F9222" t="s">
        <v>2742</v>
      </c>
      <c r="G9222">
        <v>25021907</v>
      </c>
      <c r="H9222" t="s">
        <v>2743</v>
      </c>
      <c r="I9222" t="s">
        <v>2737</v>
      </c>
      <c r="J9222" s="8">
        <v>44097.308333333334</v>
      </c>
      <c r="K9222">
        <v>250</v>
      </c>
      <c r="L9222">
        <v>49505</v>
      </c>
    </row>
    <row r="9223" spans="1:13" hidden="1" x14ac:dyDescent="0.25">
      <c r="A9223" t="s">
        <v>2497</v>
      </c>
      <c r="B9223" t="s">
        <v>2496</v>
      </c>
      <c r="C9223" t="s">
        <v>2495</v>
      </c>
      <c r="D9223">
        <v>13210.82</v>
      </c>
      <c r="E9223">
        <v>19</v>
      </c>
      <c r="F9223" t="s">
        <v>2865</v>
      </c>
      <c r="G9223">
        <v>25024630</v>
      </c>
      <c r="H9223" t="s">
        <v>2866</v>
      </c>
      <c r="I9223" t="s">
        <v>2737</v>
      </c>
      <c r="J9223" s="8">
        <v>44097.308333333334</v>
      </c>
      <c r="K9223">
        <v>250</v>
      </c>
      <c r="L9223">
        <v>49505</v>
      </c>
    </row>
    <row r="9224" spans="1:13" hidden="1" x14ac:dyDescent="0.25">
      <c r="A9224" t="s">
        <v>2497</v>
      </c>
      <c r="B9224" t="s">
        <v>2496</v>
      </c>
      <c r="C9224" t="s">
        <v>2495</v>
      </c>
      <c r="D9224">
        <v>13210.82</v>
      </c>
      <c r="E9224">
        <v>24</v>
      </c>
      <c r="F9224" t="s">
        <v>2737</v>
      </c>
      <c r="G9224">
        <v>25024769</v>
      </c>
      <c r="H9224" t="s">
        <v>2741</v>
      </c>
      <c r="I9224" t="s">
        <v>2737</v>
      </c>
      <c r="J9224" s="8">
        <v>44097.308333333334</v>
      </c>
      <c r="K9224">
        <v>250</v>
      </c>
      <c r="L9224">
        <v>49505</v>
      </c>
    </row>
    <row r="9225" spans="1:13" hidden="1" x14ac:dyDescent="0.25">
      <c r="A9225" t="s">
        <v>2497</v>
      </c>
      <c r="B9225" t="s">
        <v>2496</v>
      </c>
      <c r="C9225" t="s">
        <v>2495</v>
      </c>
      <c r="D9225">
        <v>13210.82</v>
      </c>
      <c r="E9225">
        <v>53</v>
      </c>
      <c r="F9225" t="s">
        <v>2759</v>
      </c>
      <c r="G9225">
        <v>25021407</v>
      </c>
      <c r="H9225" t="s">
        <v>2760</v>
      </c>
      <c r="I9225" t="s">
        <v>2737</v>
      </c>
      <c r="J9225" s="8">
        <v>44097.308333333334</v>
      </c>
      <c r="K9225">
        <v>250</v>
      </c>
      <c r="L9225">
        <v>49505</v>
      </c>
    </row>
    <row r="9226" spans="1:13" hidden="1" x14ac:dyDescent="0.25">
      <c r="A9226" t="s">
        <v>2497</v>
      </c>
      <c r="B9226" t="s">
        <v>2496</v>
      </c>
      <c r="C9226" t="s">
        <v>2495</v>
      </c>
      <c r="D9226">
        <v>13210.82</v>
      </c>
      <c r="E9226">
        <v>218</v>
      </c>
      <c r="F9226" t="s">
        <v>2737</v>
      </c>
      <c r="G9226">
        <v>25090581</v>
      </c>
      <c r="H9226" t="s">
        <v>2965</v>
      </c>
      <c r="I9226" t="s">
        <v>2737</v>
      </c>
      <c r="J9226" s="8">
        <v>44097.308333333334</v>
      </c>
      <c r="K9226">
        <v>250</v>
      </c>
      <c r="L9226">
        <v>49505</v>
      </c>
    </row>
    <row r="9227" spans="1:13" hidden="1" x14ac:dyDescent="0.25">
      <c r="A9227" t="s">
        <v>2497</v>
      </c>
      <c r="B9227" t="s">
        <v>2496</v>
      </c>
      <c r="C9227" t="s">
        <v>2495</v>
      </c>
      <c r="D9227">
        <v>13210.82</v>
      </c>
      <c r="E9227">
        <v>21</v>
      </c>
      <c r="F9227" t="s">
        <v>2848</v>
      </c>
      <c r="G9227">
        <v>63623574</v>
      </c>
      <c r="H9227" t="s">
        <v>2849</v>
      </c>
      <c r="I9227" t="s">
        <v>2737</v>
      </c>
      <c r="J9227" s="8">
        <v>44097.308333333334</v>
      </c>
      <c r="K9227">
        <v>636</v>
      </c>
      <c r="L9227">
        <v>49505</v>
      </c>
    </row>
    <row r="9228" spans="1:13" hidden="1" x14ac:dyDescent="0.25">
      <c r="A9228" t="s">
        <v>2497</v>
      </c>
      <c r="B9228" t="s">
        <v>2496</v>
      </c>
      <c r="C9228" t="s">
        <v>2495</v>
      </c>
      <c r="D9228">
        <v>13210.82</v>
      </c>
      <c r="E9228">
        <v>21</v>
      </c>
      <c r="F9228" t="s">
        <v>2897</v>
      </c>
      <c r="G9228">
        <v>25021100</v>
      </c>
      <c r="H9228" t="s">
        <v>2898</v>
      </c>
      <c r="I9228" t="s">
        <v>2737</v>
      </c>
      <c r="J9228" s="8">
        <v>44097.308333333334</v>
      </c>
      <c r="K9228">
        <v>250</v>
      </c>
      <c r="L9228">
        <v>49505</v>
      </c>
    </row>
    <row r="9229" spans="1:13" hidden="1" x14ac:dyDescent="0.25">
      <c r="A9229" t="s">
        <v>2497</v>
      </c>
      <c r="B9229" t="s">
        <v>2496</v>
      </c>
      <c r="C9229" t="s">
        <v>2495</v>
      </c>
      <c r="D9229">
        <v>13210.82</v>
      </c>
      <c r="E9229">
        <v>218</v>
      </c>
      <c r="F9229" t="s">
        <v>3049</v>
      </c>
      <c r="G9229">
        <v>63621126</v>
      </c>
      <c r="H9229" t="s">
        <v>3050</v>
      </c>
      <c r="I9229" t="s">
        <v>2737</v>
      </c>
      <c r="J9229" s="8">
        <v>44097.308333333334</v>
      </c>
      <c r="K9229">
        <v>636</v>
      </c>
      <c r="L9229">
        <v>49505</v>
      </c>
    </row>
    <row r="9230" spans="1:13" hidden="1" x14ac:dyDescent="0.25">
      <c r="A9230" t="s">
        <v>2497</v>
      </c>
      <c r="B9230" t="s">
        <v>2496</v>
      </c>
      <c r="C9230" t="s">
        <v>2495</v>
      </c>
      <c r="D9230">
        <v>13210.82</v>
      </c>
      <c r="E9230">
        <v>19</v>
      </c>
      <c r="F9230" t="s">
        <v>2865</v>
      </c>
      <c r="G9230">
        <v>25024630</v>
      </c>
      <c r="H9230" t="s">
        <v>2866</v>
      </c>
      <c r="I9230" t="s">
        <v>2737</v>
      </c>
      <c r="J9230" s="8">
        <v>44097.308333333334</v>
      </c>
      <c r="K9230">
        <v>250</v>
      </c>
      <c r="L9230">
        <v>49505</v>
      </c>
    </row>
    <row r="9231" spans="1:13" hidden="1" x14ac:dyDescent="0.25">
      <c r="A9231" t="s">
        <v>2497</v>
      </c>
      <c r="B9231" t="s">
        <v>2496</v>
      </c>
      <c r="C9231" t="s">
        <v>2495</v>
      </c>
      <c r="D9231">
        <v>13210.82</v>
      </c>
      <c r="E9231">
        <v>7</v>
      </c>
      <c r="F9231" t="s">
        <v>2737</v>
      </c>
      <c r="G9231">
        <v>25923030</v>
      </c>
      <c r="H9231" t="s">
        <v>2966</v>
      </c>
      <c r="I9231" t="s">
        <v>2737</v>
      </c>
      <c r="J9231" s="8">
        <v>44097.308333333334</v>
      </c>
      <c r="K9231">
        <v>259</v>
      </c>
      <c r="L9231">
        <v>49505</v>
      </c>
    </row>
    <row r="9232" spans="1:13" hidden="1" x14ac:dyDescent="0.25">
      <c r="A9232" t="s">
        <v>2497</v>
      </c>
      <c r="B9232" t="s">
        <v>2496</v>
      </c>
      <c r="C9232" t="s">
        <v>2495</v>
      </c>
      <c r="D9232">
        <v>13210.82</v>
      </c>
      <c r="E9232">
        <v>110</v>
      </c>
      <c r="F9232">
        <v>87635</v>
      </c>
      <c r="G9232">
        <v>30604008</v>
      </c>
      <c r="H9232" t="s">
        <v>2887</v>
      </c>
      <c r="I9232" t="s">
        <v>2737</v>
      </c>
      <c r="J9232" s="8">
        <v>44097.308333333334</v>
      </c>
      <c r="K9232">
        <v>306</v>
      </c>
      <c r="L9232">
        <v>49505</v>
      </c>
      <c r="M9232" s="19">
        <v>110</v>
      </c>
    </row>
    <row r="9233" spans="1:15" hidden="1" x14ac:dyDescent="0.25">
      <c r="A9233" t="s">
        <v>2497</v>
      </c>
      <c r="B9233" t="s">
        <v>2496</v>
      </c>
      <c r="C9233" t="s">
        <v>2495</v>
      </c>
      <c r="D9233">
        <v>13210.82</v>
      </c>
      <c r="E9233">
        <v>70</v>
      </c>
      <c r="F9233">
        <v>33467</v>
      </c>
      <c r="G9233">
        <v>30033467</v>
      </c>
      <c r="H9233" t="s">
        <v>2777</v>
      </c>
      <c r="I9233" t="s">
        <v>2737</v>
      </c>
      <c r="J9233" s="8">
        <v>44097.308333333334</v>
      </c>
      <c r="K9233">
        <v>300</v>
      </c>
      <c r="L9233">
        <v>49505</v>
      </c>
      <c r="M9233" s="19">
        <v>70</v>
      </c>
    </row>
    <row r="9234" spans="1:15" hidden="1" x14ac:dyDescent="0.25">
      <c r="A9234" t="s">
        <v>2497</v>
      </c>
      <c r="B9234" t="s">
        <v>2496</v>
      </c>
      <c r="C9234" t="s">
        <v>2495</v>
      </c>
      <c r="D9234">
        <v>13210.82</v>
      </c>
      <c r="E9234">
        <v>49</v>
      </c>
      <c r="F9234">
        <v>85025</v>
      </c>
      <c r="G9234">
        <v>30032110</v>
      </c>
      <c r="H9234" t="s">
        <v>2776</v>
      </c>
      <c r="I9234" t="s">
        <v>2737</v>
      </c>
      <c r="J9234" s="8">
        <v>44097.308333333334</v>
      </c>
      <c r="K9234">
        <v>300</v>
      </c>
      <c r="L9234">
        <v>49505</v>
      </c>
      <c r="M9234" s="19">
        <v>49</v>
      </c>
    </row>
    <row r="9235" spans="1:15" hidden="1" x14ac:dyDescent="0.25">
      <c r="A9235" t="s">
        <v>2497</v>
      </c>
      <c r="B9235" t="s">
        <v>2496</v>
      </c>
      <c r="C9235" t="s">
        <v>2495</v>
      </c>
      <c r="D9235">
        <v>13210.82</v>
      </c>
      <c r="E9235">
        <v>126</v>
      </c>
      <c r="F9235">
        <v>93005</v>
      </c>
      <c r="G9235">
        <v>73043002</v>
      </c>
      <c r="H9235" t="s">
        <v>2907</v>
      </c>
      <c r="I9235" t="s">
        <v>2737</v>
      </c>
      <c r="J9235" s="8">
        <v>44097.308333333334</v>
      </c>
      <c r="K9235">
        <v>730</v>
      </c>
      <c r="L9235">
        <v>49505</v>
      </c>
      <c r="M9235" s="19">
        <v>126</v>
      </c>
    </row>
    <row r="9236" spans="1:15" hidden="1" x14ac:dyDescent="0.25">
      <c r="A9236" t="s">
        <v>2497</v>
      </c>
      <c r="B9236" t="s">
        <v>2496</v>
      </c>
      <c r="C9236" t="s">
        <v>2495</v>
      </c>
      <c r="D9236">
        <v>13210.82</v>
      </c>
      <c r="E9236">
        <v>4687</v>
      </c>
      <c r="F9236" t="s">
        <v>2737</v>
      </c>
      <c r="G9236">
        <v>36014005</v>
      </c>
      <c r="H9236" t="s">
        <v>3026</v>
      </c>
      <c r="I9236" t="s">
        <v>2737</v>
      </c>
      <c r="J9236" s="8">
        <v>44097.308333333334</v>
      </c>
      <c r="K9236">
        <v>360</v>
      </c>
      <c r="L9236">
        <v>49505</v>
      </c>
      <c r="M9236" s="19">
        <v>4687</v>
      </c>
      <c r="N9236" s="19">
        <f>M9236</f>
        <v>4687</v>
      </c>
    </row>
    <row r="9237" spans="1:15" hidden="1" x14ac:dyDescent="0.25">
      <c r="A9237" t="s">
        <v>2497</v>
      </c>
      <c r="B9237" t="s">
        <v>2496</v>
      </c>
      <c r="C9237" t="s">
        <v>2495</v>
      </c>
      <c r="D9237">
        <v>13210.82</v>
      </c>
      <c r="E9237">
        <v>1876</v>
      </c>
      <c r="F9237" t="s">
        <v>2737</v>
      </c>
      <c r="G9237">
        <v>36014006</v>
      </c>
      <c r="H9237" t="s">
        <v>3213</v>
      </c>
      <c r="I9237" t="s">
        <v>2737</v>
      </c>
      <c r="J9237" s="8">
        <v>44097.308333333334</v>
      </c>
      <c r="K9237">
        <v>360</v>
      </c>
      <c r="L9237">
        <v>49505</v>
      </c>
      <c r="M9237" s="19">
        <v>938</v>
      </c>
      <c r="N9237" s="19">
        <f>M9237*2</f>
        <v>1876</v>
      </c>
    </row>
    <row r="9238" spans="1:15" hidden="1" x14ac:dyDescent="0.25">
      <c r="A9238" t="s">
        <v>2497</v>
      </c>
      <c r="B9238" t="s">
        <v>2496</v>
      </c>
      <c r="C9238" t="s">
        <v>2495</v>
      </c>
      <c r="D9238">
        <v>13210.82</v>
      </c>
      <c r="E9238">
        <v>2673</v>
      </c>
      <c r="F9238" t="s">
        <v>2737</v>
      </c>
      <c r="G9238">
        <v>37013010</v>
      </c>
      <c r="H9238" t="s">
        <v>2747</v>
      </c>
      <c r="I9238" t="s">
        <v>2737</v>
      </c>
      <c r="J9238" s="8">
        <v>44097.308333333334</v>
      </c>
      <c r="K9238">
        <v>370</v>
      </c>
      <c r="L9238">
        <v>49505</v>
      </c>
      <c r="M9238" s="19">
        <v>33</v>
      </c>
      <c r="N9238">
        <f>E9238/33</f>
        <v>81</v>
      </c>
      <c r="O9238" s="19">
        <f>N9238*M9238</f>
        <v>2673</v>
      </c>
    </row>
    <row r="9239" spans="1:15" hidden="1" x14ac:dyDescent="0.25">
      <c r="A9239" t="s">
        <v>2497</v>
      </c>
      <c r="B9239" t="s">
        <v>2496</v>
      </c>
      <c r="C9239" t="s">
        <v>2495</v>
      </c>
      <c r="D9239">
        <v>13210.82</v>
      </c>
      <c r="E9239">
        <v>1272</v>
      </c>
      <c r="F9239">
        <v>17001</v>
      </c>
      <c r="G9239">
        <v>71017001</v>
      </c>
      <c r="H9239" t="s">
        <v>2900</v>
      </c>
      <c r="I9239" t="s">
        <v>2737</v>
      </c>
      <c r="J9239" s="8">
        <v>44097.308333333334</v>
      </c>
      <c r="K9239">
        <v>710</v>
      </c>
      <c r="L9239">
        <v>49505</v>
      </c>
      <c r="M9239" s="19">
        <v>1272</v>
      </c>
    </row>
    <row r="9240" spans="1:15" hidden="1" x14ac:dyDescent="0.25">
      <c r="A9240" t="s">
        <v>2497</v>
      </c>
      <c r="B9240" t="s">
        <v>2496</v>
      </c>
      <c r="C9240" t="s">
        <v>2495</v>
      </c>
      <c r="D9240">
        <v>13210.82</v>
      </c>
      <c r="E9240">
        <v>722</v>
      </c>
      <c r="F9240">
        <v>10260</v>
      </c>
      <c r="G9240">
        <v>71010260</v>
      </c>
      <c r="H9240" t="s">
        <v>2748</v>
      </c>
      <c r="I9240" t="s">
        <v>2737</v>
      </c>
      <c r="J9240" s="8">
        <v>44097.308333333334</v>
      </c>
      <c r="K9240">
        <v>710</v>
      </c>
      <c r="L9240">
        <v>49505</v>
      </c>
      <c r="M9240" s="19">
        <v>722</v>
      </c>
    </row>
    <row r="9241" spans="1:15" hidden="1" x14ac:dyDescent="0.25">
      <c r="A9241" t="s">
        <v>2497</v>
      </c>
      <c r="B9241" t="s">
        <v>2496</v>
      </c>
      <c r="C9241" t="s">
        <v>2495</v>
      </c>
      <c r="D9241">
        <v>13210.82</v>
      </c>
      <c r="E9241">
        <v>298</v>
      </c>
      <c r="F9241">
        <v>10261</v>
      </c>
      <c r="G9241">
        <v>71010261</v>
      </c>
      <c r="H9241" t="s">
        <v>2761</v>
      </c>
      <c r="I9241" t="s">
        <v>2737</v>
      </c>
      <c r="J9241" s="8">
        <v>44097.308333333334</v>
      </c>
      <c r="K9241">
        <v>710</v>
      </c>
      <c r="L9241">
        <v>49505</v>
      </c>
      <c r="M9241" s="19">
        <v>298</v>
      </c>
    </row>
    <row r="9242" spans="1:15" hidden="1" x14ac:dyDescent="0.25">
      <c r="A9242" t="s">
        <v>2497</v>
      </c>
      <c r="B9242" t="s">
        <v>2496</v>
      </c>
      <c r="C9242" t="s">
        <v>2495</v>
      </c>
      <c r="D9242">
        <v>13210.82</v>
      </c>
      <c r="E9242">
        <v>399.58</v>
      </c>
      <c r="F9242" t="s">
        <v>3208</v>
      </c>
      <c r="G9242">
        <v>27899989</v>
      </c>
      <c r="H9242" t="s">
        <v>3256</v>
      </c>
      <c r="I9242" t="s">
        <v>2737</v>
      </c>
      <c r="J9242" s="8">
        <v>44097.308333333334</v>
      </c>
      <c r="K9242">
        <v>278</v>
      </c>
      <c r="L9242">
        <v>49505</v>
      </c>
    </row>
    <row r="9243" spans="1:15" hidden="1" x14ac:dyDescent="0.25">
      <c r="A9243" t="s">
        <v>2497</v>
      </c>
      <c r="B9243" t="s">
        <v>2496</v>
      </c>
      <c r="C9243" t="s">
        <v>2495</v>
      </c>
      <c r="D9243">
        <v>13210.82</v>
      </c>
      <c r="E9243">
        <v>9.4</v>
      </c>
      <c r="F9243" t="s">
        <v>2737</v>
      </c>
      <c r="G9243">
        <v>27269137</v>
      </c>
      <c r="H9243" t="s">
        <v>2995</v>
      </c>
      <c r="I9243" t="s">
        <v>2737</v>
      </c>
      <c r="J9243" s="8">
        <v>44097.308333333334</v>
      </c>
      <c r="K9243">
        <v>272</v>
      </c>
      <c r="L9243">
        <v>49505</v>
      </c>
    </row>
    <row r="9244" spans="1:15" hidden="1" x14ac:dyDescent="0.25">
      <c r="A9244" t="s">
        <v>2497</v>
      </c>
      <c r="B9244" t="s">
        <v>2496</v>
      </c>
      <c r="C9244" t="s">
        <v>2495</v>
      </c>
      <c r="D9244">
        <v>13210.82</v>
      </c>
      <c r="E9244">
        <v>3.13</v>
      </c>
      <c r="F9244" t="s">
        <v>2737</v>
      </c>
      <c r="G9244">
        <v>27069212</v>
      </c>
      <c r="H9244" t="s">
        <v>2754</v>
      </c>
      <c r="I9244" t="s">
        <v>2737</v>
      </c>
      <c r="J9244" s="8">
        <v>44097.308333333334</v>
      </c>
      <c r="K9244">
        <v>270</v>
      </c>
      <c r="L9244">
        <v>49505</v>
      </c>
    </row>
    <row r="9245" spans="1:15" hidden="1" x14ac:dyDescent="0.25">
      <c r="A9245" t="s">
        <v>2497</v>
      </c>
      <c r="B9245" t="s">
        <v>2496</v>
      </c>
      <c r="C9245" t="s">
        <v>2495</v>
      </c>
      <c r="D9245">
        <v>13210.82</v>
      </c>
      <c r="E9245">
        <v>8.34</v>
      </c>
      <c r="F9245" t="s">
        <v>2752</v>
      </c>
      <c r="G9245">
        <v>27038238</v>
      </c>
      <c r="H9245" t="s">
        <v>2753</v>
      </c>
      <c r="I9245" t="s">
        <v>2737</v>
      </c>
      <c r="J9245" s="8">
        <v>44097.308333333334</v>
      </c>
      <c r="K9245">
        <v>270</v>
      </c>
      <c r="L9245">
        <v>49505</v>
      </c>
    </row>
    <row r="9246" spans="1:15" hidden="1" x14ac:dyDescent="0.25">
      <c r="A9246" t="s">
        <v>2497</v>
      </c>
      <c r="B9246" t="s">
        <v>2496</v>
      </c>
      <c r="C9246" t="s">
        <v>2495</v>
      </c>
      <c r="D9246">
        <v>13210.82</v>
      </c>
      <c r="E9246">
        <v>10.42</v>
      </c>
      <c r="F9246" t="s">
        <v>2737</v>
      </c>
      <c r="G9246">
        <v>27013394</v>
      </c>
      <c r="H9246" t="s">
        <v>2789</v>
      </c>
      <c r="I9246" t="s">
        <v>2737</v>
      </c>
      <c r="J9246" s="8">
        <v>44097.308333333334</v>
      </c>
      <c r="K9246">
        <v>270</v>
      </c>
      <c r="L9246">
        <v>49505</v>
      </c>
    </row>
    <row r="9247" spans="1:15" hidden="1" x14ac:dyDescent="0.25">
      <c r="A9247" t="s">
        <v>2497</v>
      </c>
      <c r="B9247" t="s">
        <v>2496</v>
      </c>
      <c r="C9247" t="s">
        <v>2495</v>
      </c>
      <c r="D9247">
        <v>13210.82</v>
      </c>
      <c r="E9247">
        <v>9.3800000000000008</v>
      </c>
      <c r="F9247" t="s">
        <v>2737</v>
      </c>
      <c r="G9247">
        <v>27013392</v>
      </c>
      <c r="H9247" t="s">
        <v>2755</v>
      </c>
      <c r="I9247" t="s">
        <v>2737</v>
      </c>
      <c r="J9247" s="8">
        <v>44097.308333333334</v>
      </c>
      <c r="K9247">
        <v>270</v>
      </c>
      <c r="L9247">
        <v>49505</v>
      </c>
    </row>
    <row r="9248" spans="1:15" hidden="1" x14ac:dyDescent="0.25">
      <c r="A9248" t="s">
        <v>2497</v>
      </c>
      <c r="B9248" t="s">
        <v>2496</v>
      </c>
      <c r="C9248" t="s">
        <v>2495</v>
      </c>
      <c r="D9248">
        <v>13210.82</v>
      </c>
      <c r="E9248">
        <v>23.97</v>
      </c>
      <c r="F9248" t="s">
        <v>2737</v>
      </c>
      <c r="G9248">
        <v>27013399</v>
      </c>
      <c r="H9248" t="s">
        <v>2739</v>
      </c>
      <c r="I9248" t="s">
        <v>2737</v>
      </c>
      <c r="J9248" s="8">
        <v>44097.308333333334</v>
      </c>
      <c r="K9248">
        <v>270</v>
      </c>
      <c r="L9248">
        <v>49505</v>
      </c>
    </row>
    <row r="9249" spans="1:13" hidden="1" x14ac:dyDescent="0.25">
      <c r="A9249" t="s">
        <v>2497</v>
      </c>
      <c r="B9249" t="s">
        <v>2496</v>
      </c>
      <c r="C9249" t="s">
        <v>2495</v>
      </c>
      <c r="D9249">
        <v>13210.82</v>
      </c>
      <c r="E9249">
        <v>7.25</v>
      </c>
      <c r="F9249" t="s">
        <v>2737</v>
      </c>
      <c r="G9249">
        <v>27069291</v>
      </c>
      <c r="H9249" t="s">
        <v>2838</v>
      </c>
      <c r="I9249" t="s">
        <v>2737</v>
      </c>
      <c r="J9249" s="8">
        <v>44097.308333333334</v>
      </c>
      <c r="K9249">
        <v>270</v>
      </c>
      <c r="L9249">
        <v>49505</v>
      </c>
    </row>
    <row r="9250" spans="1:13" hidden="1" x14ac:dyDescent="0.25">
      <c r="A9250" t="s">
        <v>2497</v>
      </c>
      <c r="B9250" t="s">
        <v>2496</v>
      </c>
      <c r="C9250" t="s">
        <v>2495</v>
      </c>
      <c r="D9250">
        <v>13210.82</v>
      </c>
      <c r="E9250">
        <v>5.21</v>
      </c>
      <c r="F9250" t="s">
        <v>2737</v>
      </c>
      <c r="G9250">
        <v>27280043</v>
      </c>
      <c r="H9250" t="s">
        <v>2740</v>
      </c>
      <c r="I9250" t="s">
        <v>2737</v>
      </c>
      <c r="J9250" s="8">
        <v>44097.308333333334</v>
      </c>
      <c r="K9250">
        <v>272</v>
      </c>
      <c r="L9250">
        <v>49505</v>
      </c>
    </row>
    <row r="9251" spans="1:13" hidden="1" x14ac:dyDescent="0.25">
      <c r="A9251" t="s">
        <v>2497</v>
      </c>
      <c r="B9251" t="s">
        <v>2496</v>
      </c>
      <c r="C9251" t="s">
        <v>2495</v>
      </c>
      <c r="D9251">
        <v>13210.82</v>
      </c>
      <c r="E9251">
        <v>5.46</v>
      </c>
      <c r="F9251" t="s">
        <v>2737</v>
      </c>
      <c r="G9251">
        <v>27210100</v>
      </c>
      <c r="H9251" t="s">
        <v>2750</v>
      </c>
      <c r="I9251" t="s">
        <v>2737</v>
      </c>
      <c r="J9251" s="8">
        <v>44097.308333333334</v>
      </c>
      <c r="K9251">
        <v>272</v>
      </c>
      <c r="L9251">
        <v>49505</v>
      </c>
    </row>
    <row r="9252" spans="1:13" hidden="1" x14ac:dyDescent="0.25">
      <c r="A9252" t="s">
        <v>2497</v>
      </c>
      <c r="B9252" t="s">
        <v>2496</v>
      </c>
      <c r="C9252" t="s">
        <v>2495</v>
      </c>
      <c r="D9252">
        <v>13210.82</v>
      </c>
      <c r="E9252">
        <v>12.95</v>
      </c>
      <c r="F9252" t="s">
        <v>2737</v>
      </c>
      <c r="G9252">
        <v>27101000</v>
      </c>
      <c r="H9252" t="s">
        <v>2956</v>
      </c>
      <c r="I9252" t="s">
        <v>2737</v>
      </c>
      <c r="J9252" s="8">
        <v>44097.308333333334</v>
      </c>
      <c r="K9252">
        <v>271</v>
      </c>
      <c r="L9252">
        <v>49505</v>
      </c>
    </row>
    <row r="9253" spans="1:13" hidden="1" x14ac:dyDescent="0.25">
      <c r="A9253" t="s">
        <v>2497</v>
      </c>
      <c r="B9253" t="s">
        <v>2496</v>
      </c>
      <c r="C9253" t="s">
        <v>2495</v>
      </c>
      <c r="D9253">
        <v>13210.82</v>
      </c>
      <c r="E9253">
        <v>46.77</v>
      </c>
      <c r="F9253">
        <v>13031</v>
      </c>
      <c r="G9253">
        <v>27013031</v>
      </c>
      <c r="H9253" t="s">
        <v>3149</v>
      </c>
      <c r="I9253" t="s">
        <v>2737</v>
      </c>
      <c r="J9253" s="8">
        <v>44097.308333333334</v>
      </c>
      <c r="K9253">
        <v>270</v>
      </c>
      <c r="L9253">
        <v>49505</v>
      </c>
    </row>
    <row r="9254" spans="1:13" hidden="1" x14ac:dyDescent="0.25">
      <c r="A9254" t="s">
        <v>3288</v>
      </c>
      <c r="B9254" t="s">
        <v>2568</v>
      </c>
      <c r="C9254" t="s">
        <v>2567</v>
      </c>
      <c r="D9254">
        <v>3400.48</v>
      </c>
      <c r="E9254">
        <v>21</v>
      </c>
      <c r="F9254" t="s">
        <v>2737</v>
      </c>
      <c r="G9254">
        <v>25024786</v>
      </c>
      <c r="H9254" t="s">
        <v>3004</v>
      </c>
      <c r="I9254" t="s">
        <v>2737</v>
      </c>
      <c r="J9254" s="8">
        <v>43860.556250000001</v>
      </c>
      <c r="K9254">
        <v>250</v>
      </c>
      <c r="L9254">
        <v>64483</v>
      </c>
    </row>
    <row r="9255" spans="1:13" hidden="1" x14ac:dyDescent="0.25">
      <c r="A9255" t="s">
        <v>3288</v>
      </c>
      <c r="B9255" t="s">
        <v>2568</v>
      </c>
      <c r="C9255" t="s">
        <v>2567</v>
      </c>
      <c r="D9255">
        <v>3400.48</v>
      </c>
      <c r="E9255">
        <v>3.32</v>
      </c>
      <c r="F9255" t="s">
        <v>2880</v>
      </c>
      <c r="G9255">
        <v>63621059</v>
      </c>
      <c r="H9255" t="s">
        <v>3005</v>
      </c>
      <c r="I9255" t="s">
        <v>2737</v>
      </c>
      <c r="J9255" s="8">
        <v>43860.556250000001</v>
      </c>
      <c r="K9255">
        <v>636</v>
      </c>
      <c r="L9255">
        <v>64483</v>
      </c>
    </row>
    <row r="9256" spans="1:13" hidden="1" x14ac:dyDescent="0.25">
      <c r="A9256" t="s">
        <v>3288</v>
      </c>
      <c r="B9256" t="s">
        <v>2568</v>
      </c>
      <c r="C9256" t="s">
        <v>2567</v>
      </c>
      <c r="D9256">
        <v>3400.48</v>
      </c>
      <c r="E9256">
        <v>29.88</v>
      </c>
      <c r="F9256" t="s">
        <v>2880</v>
      </c>
      <c r="G9256">
        <v>63621103</v>
      </c>
      <c r="H9256" t="s">
        <v>3006</v>
      </c>
      <c r="I9256" t="s">
        <v>2737</v>
      </c>
      <c r="J9256" s="8">
        <v>43860.556250000001</v>
      </c>
      <c r="K9256">
        <v>636</v>
      </c>
      <c r="L9256">
        <v>64483</v>
      </c>
    </row>
    <row r="9257" spans="1:13" hidden="1" x14ac:dyDescent="0.25">
      <c r="A9257" t="s">
        <v>3288</v>
      </c>
      <c r="B9257" t="s">
        <v>2568</v>
      </c>
      <c r="C9257" t="s">
        <v>2567</v>
      </c>
      <c r="D9257">
        <v>3400.48</v>
      </c>
      <c r="E9257">
        <v>1741</v>
      </c>
      <c r="F9257">
        <v>64483</v>
      </c>
      <c r="G9257">
        <v>36120044</v>
      </c>
      <c r="H9257" t="s">
        <v>3007</v>
      </c>
      <c r="I9257" t="s">
        <v>2737</v>
      </c>
      <c r="J9257" s="8">
        <v>43860.556250000001</v>
      </c>
      <c r="K9257">
        <v>361</v>
      </c>
      <c r="L9257">
        <v>64483</v>
      </c>
      <c r="M9257" s="19">
        <v>1822</v>
      </c>
    </row>
    <row r="9258" spans="1:13" hidden="1" x14ac:dyDescent="0.25">
      <c r="A9258" t="s">
        <v>3288</v>
      </c>
      <c r="B9258" t="s">
        <v>2568</v>
      </c>
      <c r="C9258" t="s">
        <v>2567</v>
      </c>
      <c r="D9258">
        <v>3400.48</v>
      </c>
      <c r="E9258">
        <v>1389</v>
      </c>
      <c r="F9258">
        <v>64484</v>
      </c>
      <c r="G9258">
        <v>36120045</v>
      </c>
      <c r="H9258" t="s">
        <v>3008</v>
      </c>
      <c r="I9258" t="s">
        <v>2737</v>
      </c>
      <c r="J9258" s="8">
        <v>43860.556250000001</v>
      </c>
      <c r="K9258">
        <v>361</v>
      </c>
      <c r="L9258">
        <v>64483</v>
      </c>
      <c r="M9258" s="19">
        <v>1453</v>
      </c>
    </row>
    <row r="9259" spans="1:13" hidden="1" x14ac:dyDescent="0.25">
      <c r="A9259" t="s">
        <v>3288</v>
      </c>
      <c r="B9259" t="s">
        <v>2568</v>
      </c>
      <c r="C9259" t="s">
        <v>2567</v>
      </c>
      <c r="D9259">
        <v>3400.48</v>
      </c>
      <c r="E9259">
        <v>56.81</v>
      </c>
      <c r="F9259" t="s">
        <v>2737</v>
      </c>
      <c r="G9259">
        <v>27217116</v>
      </c>
      <c r="H9259" t="s">
        <v>3009</v>
      </c>
      <c r="I9259" t="s">
        <v>2737</v>
      </c>
      <c r="J9259" s="8">
        <v>43860.556250000001</v>
      </c>
      <c r="K9259">
        <v>272</v>
      </c>
      <c r="L9259">
        <v>64483</v>
      </c>
    </row>
    <row r="9260" spans="1:13" hidden="1" x14ac:dyDescent="0.25">
      <c r="A9260" t="s">
        <v>3288</v>
      </c>
      <c r="B9260" t="s">
        <v>2568</v>
      </c>
      <c r="C9260" t="s">
        <v>2567</v>
      </c>
      <c r="D9260">
        <v>3400.48</v>
      </c>
      <c r="E9260">
        <v>13.47</v>
      </c>
      <c r="F9260" t="s">
        <v>2737</v>
      </c>
      <c r="G9260">
        <v>27269181</v>
      </c>
      <c r="H9260" t="s">
        <v>2917</v>
      </c>
      <c r="I9260" t="s">
        <v>2737</v>
      </c>
      <c r="J9260" s="8">
        <v>43860.556250000001</v>
      </c>
      <c r="K9260">
        <v>272</v>
      </c>
      <c r="L9260">
        <v>64483</v>
      </c>
    </row>
    <row r="9261" spans="1:13" hidden="1" x14ac:dyDescent="0.25">
      <c r="A9261" t="s">
        <v>3288</v>
      </c>
      <c r="B9261" t="s">
        <v>2568</v>
      </c>
      <c r="C9261" t="s">
        <v>2567</v>
      </c>
      <c r="D9261">
        <v>3400.48</v>
      </c>
      <c r="E9261">
        <v>121</v>
      </c>
      <c r="F9261" t="s">
        <v>3010</v>
      </c>
      <c r="G9261">
        <v>25021108</v>
      </c>
      <c r="H9261" t="s">
        <v>3011</v>
      </c>
      <c r="I9261" t="s">
        <v>2737</v>
      </c>
      <c r="J9261" s="8">
        <v>43860.556250000001</v>
      </c>
      <c r="K9261">
        <v>250</v>
      </c>
      <c r="L9261">
        <v>64483</v>
      </c>
    </row>
    <row r="9262" spans="1:13" hidden="1" x14ac:dyDescent="0.25">
      <c r="A9262" t="s">
        <v>3288</v>
      </c>
      <c r="B9262" t="s">
        <v>2568</v>
      </c>
      <c r="C9262" t="s">
        <v>2567</v>
      </c>
      <c r="D9262">
        <v>3400.48</v>
      </c>
      <c r="E9262">
        <v>25</v>
      </c>
      <c r="F9262" t="s">
        <v>2759</v>
      </c>
      <c r="G9262">
        <v>63621053</v>
      </c>
      <c r="H9262" t="s">
        <v>3012</v>
      </c>
      <c r="I9262" t="s">
        <v>2737</v>
      </c>
      <c r="J9262" s="8">
        <v>43860.556250000001</v>
      </c>
      <c r="K9262">
        <v>636</v>
      </c>
      <c r="L9262">
        <v>64483</v>
      </c>
    </row>
    <row r="9263" spans="1:13" hidden="1" x14ac:dyDescent="0.25">
      <c r="A9263" t="s">
        <v>2722</v>
      </c>
      <c r="B9263" t="s">
        <v>2721</v>
      </c>
      <c r="C9263" t="s">
        <v>2720</v>
      </c>
      <c r="D9263">
        <v>13340.26</v>
      </c>
      <c r="E9263">
        <v>35</v>
      </c>
      <c r="F9263">
        <v>82565</v>
      </c>
      <c r="G9263">
        <v>30032069</v>
      </c>
      <c r="H9263" t="s">
        <v>3063</v>
      </c>
      <c r="I9263" s="9">
        <v>43779.835416666669</v>
      </c>
      <c r="J9263" s="8" t="s">
        <v>2737</v>
      </c>
      <c r="K9263">
        <v>300</v>
      </c>
      <c r="L9263">
        <v>807</v>
      </c>
      <c r="M9263" s="19">
        <v>37</v>
      </c>
    </row>
    <row r="9264" spans="1:13" hidden="1" x14ac:dyDescent="0.25">
      <c r="A9264" t="s">
        <v>2722</v>
      </c>
      <c r="B9264" t="s">
        <v>2721</v>
      </c>
      <c r="C9264" t="s">
        <v>2720</v>
      </c>
      <c r="D9264">
        <v>13340.26</v>
      </c>
      <c r="E9264">
        <v>3375</v>
      </c>
      <c r="F9264">
        <v>59400</v>
      </c>
      <c r="G9264">
        <v>72050500</v>
      </c>
      <c r="H9264" t="s">
        <v>2862</v>
      </c>
      <c r="I9264" s="9">
        <v>43779.835416666669</v>
      </c>
      <c r="J9264" s="8" t="s">
        <v>2737</v>
      </c>
      <c r="K9264">
        <v>720</v>
      </c>
      <c r="L9264">
        <v>807</v>
      </c>
      <c r="M9264" s="19">
        <v>3531</v>
      </c>
    </row>
    <row r="9265" spans="1:13" hidden="1" x14ac:dyDescent="0.25">
      <c r="A9265" t="s">
        <v>2722</v>
      </c>
      <c r="B9265" t="s">
        <v>2721</v>
      </c>
      <c r="C9265" t="s">
        <v>2720</v>
      </c>
      <c r="D9265">
        <v>13340.26</v>
      </c>
      <c r="E9265">
        <v>7</v>
      </c>
      <c r="F9265" t="s">
        <v>2737</v>
      </c>
      <c r="G9265">
        <v>25922104</v>
      </c>
      <c r="H9265" t="s">
        <v>3289</v>
      </c>
      <c r="I9265" s="9">
        <v>43779.835416666669</v>
      </c>
      <c r="J9265" s="8" t="s">
        <v>2737</v>
      </c>
      <c r="K9265">
        <v>259</v>
      </c>
      <c r="L9265">
        <v>807</v>
      </c>
    </row>
    <row r="9266" spans="1:13" hidden="1" x14ac:dyDescent="0.25">
      <c r="A9266" t="s">
        <v>2722</v>
      </c>
      <c r="B9266" t="s">
        <v>2721</v>
      </c>
      <c r="C9266" t="s">
        <v>2720</v>
      </c>
      <c r="D9266">
        <v>13340.26</v>
      </c>
      <c r="E9266">
        <v>13</v>
      </c>
      <c r="F9266" t="s">
        <v>2737</v>
      </c>
      <c r="G9266">
        <v>25924174</v>
      </c>
      <c r="H9266" t="s">
        <v>2861</v>
      </c>
      <c r="I9266" s="9">
        <v>43779.835416666669</v>
      </c>
      <c r="J9266" s="8" t="s">
        <v>2737</v>
      </c>
      <c r="K9266">
        <v>259</v>
      </c>
      <c r="L9266">
        <v>807</v>
      </c>
    </row>
    <row r="9267" spans="1:13" hidden="1" x14ac:dyDescent="0.25">
      <c r="A9267" t="s">
        <v>2722</v>
      </c>
      <c r="B9267" t="s">
        <v>2721</v>
      </c>
      <c r="C9267" t="s">
        <v>2720</v>
      </c>
      <c r="D9267">
        <v>13340.26</v>
      </c>
      <c r="E9267">
        <v>19</v>
      </c>
      <c r="F9267" t="s">
        <v>2865</v>
      </c>
      <c r="G9267">
        <v>25024630</v>
      </c>
      <c r="H9267" t="s">
        <v>2866</v>
      </c>
      <c r="I9267" s="9">
        <v>43779.835416666669</v>
      </c>
      <c r="J9267" s="8" t="s">
        <v>2737</v>
      </c>
      <c r="K9267">
        <v>250</v>
      </c>
      <c r="L9267">
        <v>807</v>
      </c>
    </row>
    <row r="9268" spans="1:13" hidden="1" x14ac:dyDescent="0.25">
      <c r="A9268" t="s">
        <v>2722</v>
      </c>
      <c r="B9268" t="s">
        <v>2721</v>
      </c>
      <c r="C9268" t="s">
        <v>2720</v>
      </c>
      <c r="D9268">
        <v>13340.26</v>
      </c>
      <c r="E9268">
        <v>6</v>
      </c>
      <c r="F9268" t="s">
        <v>2737</v>
      </c>
      <c r="G9268">
        <v>25932661</v>
      </c>
      <c r="H9268" t="s">
        <v>2805</v>
      </c>
      <c r="I9268" s="9">
        <v>43779.835416666669</v>
      </c>
      <c r="J9268" s="8" t="s">
        <v>2737</v>
      </c>
      <c r="K9268">
        <v>259</v>
      </c>
      <c r="L9268">
        <v>807</v>
      </c>
    </row>
    <row r="9269" spans="1:13" hidden="1" x14ac:dyDescent="0.25">
      <c r="A9269" t="s">
        <v>2722</v>
      </c>
      <c r="B9269" t="s">
        <v>2721</v>
      </c>
      <c r="C9269" t="s">
        <v>2720</v>
      </c>
      <c r="D9269">
        <v>13340.26</v>
      </c>
      <c r="E9269">
        <v>6</v>
      </c>
      <c r="F9269" t="s">
        <v>2737</v>
      </c>
      <c r="G9269">
        <v>25932661</v>
      </c>
      <c r="H9269" t="s">
        <v>2805</v>
      </c>
      <c r="I9269" s="9">
        <v>43779.835416666669</v>
      </c>
      <c r="J9269" s="8" t="s">
        <v>2737</v>
      </c>
      <c r="K9269">
        <v>259</v>
      </c>
      <c r="L9269">
        <v>807</v>
      </c>
    </row>
    <row r="9270" spans="1:13" hidden="1" x14ac:dyDescent="0.25">
      <c r="A9270" t="s">
        <v>2722</v>
      </c>
      <c r="B9270" t="s">
        <v>2721</v>
      </c>
      <c r="C9270" t="s">
        <v>2720</v>
      </c>
      <c r="D9270">
        <v>13340.26</v>
      </c>
      <c r="E9270">
        <v>6</v>
      </c>
      <c r="F9270" t="s">
        <v>2737</v>
      </c>
      <c r="G9270">
        <v>25932661</v>
      </c>
      <c r="H9270" t="s">
        <v>2805</v>
      </c>
      <c r="I9270" s="9">
        <v>43779.835416666669</v>
      </c>
      <c r="J9270" s="8" t="s">
        <v>2737</v>
      </c>
      <c r="K9270">
        <v>259</v>
      </c>
      <c r="L9270">
        <v>807</v>
      </c>
    </row>
    <row r="9271" spans="1:13" hidden="1" x14ac:dyDescent="0.25">
      <c r="A9271" t="s">
        <v>2722</v>
      </c>
      <c r="B9271" t="s">
        <v>2721</v>
      </c>
      <c r="C9271" t="s">
        <v>2720</v>
      </c>
      <c r="D9271">
        <v>13340.26</v>
      </c>
      <c r="E9271">
        <v>5</v>
      </c>
      <c r="F9271">
        <v>20227</v>
      </c>
      <c r="G9271">
        <v>25920227</v>
      </c>
      <c r="H9271" t="s">
        <v>2797</v>
      </c>
      <c r="I9271" s="9">
        <v>43779.835416666669</v>
      </c>
      <c r="J9271" s="8" t="s">
        <v>2737</v>
      </c>
      <c r="K9271">
        <v>259</v>
      </c>
      <c r="L9271">
        <v>807</v>
      </c>
    </row>
    <row r="9272" spans="1:13" hidden="1" x14ac:dyDescent="0.25">
      <c r="A9272" t="s">
        <v>2722</v>
      </c>
      <c r="B9272" t="s">
        <v>2721</v>
      </c>
      <c r="C9272" t="s">
        <v>2720</v>
      </c>
      <c r="D9272">
        <v>13340.26</v>
      </c>
      <c r="E9272">
        <v>7</v>
      </c>
      <c r="F9272" t="s">
        <v>2737</v>
      </c>
      <c r="G9272">
        <v>25922104</v>
      </c>
      <c r="H9272" t="s">
        <v>3289</v>
      </c>
      <c r="I9272" s="9">
        <v>43779.835416666669</v>
      </c>
      <c r="J9272" s="8" t="s">
        <v>2737</v>
      </c>
      <c r="K9272">
        <v>259</v>
      </c>
      <c r="L9272">
        <v>807</v>
      </c>
    </row>
    <row r="9273" spans="1:13" hidden="1" x14ac:dyDescent="0.25">
      <c r="A9273" t="s">
        <v>2722</v>
      </c>
      <c r="B9273" t="s">
        <v>2721</v>
      </c>
      <c r="C9273" t="s">
        <v>2720</v>
      </c>
      <c r="D9273">
        <v>13340.26</v>
      </c>
      <c r="E9273">
        <v>37</v>
      </c>
      <c r="F9273">
        <v>84460</v>
      </c>
      <c r="G9273">
        <v>30032085</v>
      </c>
      <c r="H9273" t="s">
        <v>3066</v>
      </c>
      <c r="I9273" s="9">
        <v>43779.835416666669</v>
      </c>
      <c r="J9273" s="8" t="s">
        <v>2737</v>
      </c>
      <c r="K9273">
        <v>300</v>
      </c>
      <c r="L9273">
        <v>807</v>
      </c>
      <c r="M9273" s="19">
        <v>39</v>
      </c>
    </row>
    <row r="9274" spans="1:13" hidden="1" x14ac:dyDescent="0.25">
      <c r="A9274" t="s">
        <v>2722</v>
      </c>
      <c r="B9274" t="s">
        <v>2721</v>
      </c>
      <c r="C9274" t="s">
        <v>2720</v>
      </c>
      <c r="D9274">
        <v>13340.26</v>
      </c>
      <c r="E9274">
        <v>1200</v>
      </c>
      <c r="F9274">
        <v>50499</v>
      </c>
      <c r="G9274">
        <v>11250499</v>
      </c>
      <c r="H9274" t="s">
        <v>2807</v>
      </c>
      <c r="I9274" s="9">
        <v>43779.835416666669</v>
      </c>
      <c r="J9274" s="8" t="s">
        <v>2737</v>
      </c>
      <c r="K9274">
        <v>112</v>
      </c>
      <c r="L9274">
        <v>807</v>
      </c>
      <c r="M9274" s="19">
        <v>1255</v>
      </c>
    </row>
    <row r="9275" spans="1:13" hidden="1" x14ac:dyDescent="0.25">
      <c r="A9275" t="s">
        <v>2722</v>
      </c>
      <c r="B9275" t="s">
        <v>2721</v>
      </c>
      <c r="C9275" t="s">
        <v>2720</v>
      </c>
      <c r="D9275">
        <v>13340.26</v>
      </c>
      <c r="E9275">
        <v>46</v>
      </c>
      <c r="F9275">
        <v>85025</v>
      </c>
      <c r="G9275">
        <v>30032110</v>
      </c>
      <c r="H9275" t="s">
        <v>2776</v>
      </c>
      <c r="I9275" s="9">
        <v>43779.835416666669</v>
      </c>
      <c r="J9275" s="8" t="s">
        <v>2737</v>
      </c>
      <c r="K9275">
        <v>300</v>
      </c>
      <c r="L9275">
        <v>807</v>
      </c>
      <c r="M9275" s="19">
        <v>49</v>
      </c>
    </row>
    <row r="9276" spans="1:13" hidden="1" x14ac:dyDescent="0.25">
      <c r="A9276" t="s">
        <v>2722</v>
      </c>
      <c r="B9276" t="s">
        <v>2721</v>
      </c>
      <c r="C9276" t="s">
        <v>2720</v>
      </c>
      <c r="D9276">
        <v>13340.26</v>
      </c>
      <c r="E9276">
        <v>15</v>
      </c>
      <c r="F9276">
        <v>32107</v>
      </c>
      <c r="G9276">
        <v>30032107</v>
      </c>
      <c r="H9276" t="s">
        <v>2779</v>
      </c>
      <c r="I9276" s="9">
        <v>43779.835416666669</v>
      </c>
      <c r="J9276" s="8" t="s">
        <v>2737</v>
      </c>
      <c r="K9276">
        <v>300</v>
      </c>
      <c r="L9276">
        <v>807</v>
      </c>
      <c r="M9276" s="19">
        <v>16</v>
      </c>
    </row>
    <row r="9277" spans="1:13" hidden="1" x14ac:dyDescent="0.25">
      <c r="A9277" t="s">
        <v>2722</v>
      </c>
      <c r="B9277" t="s">
        <v>2721</v>
      </c>
      <c r="C9277" t="s">
        <v>2720</v>
      </c>
      <c r="D9277">
        <v>13340.26</v>
      </c>
      <c r="E9277">
        <v>19</v>
      </c>
      <c r="F9277">
        <v>82962</v>
      </c>
      <c r="G9277">
        <v>30149084</v>
      </c>
      <c r="H9277" t="s">
        <v>2763</v>
      </c>
      <c r="I9277" s="9">
        <v>43779.835416666669</v>
      </c>
      <c r="J9277" s="8" t="s">
        <v>2737</v>
      </c>
      <c r="K9277">
        <v>301</v>
      </c>
      <c r="L9277">
        <v>807</v>
      </c>
      <c r="M9277" s="19">
        <v>20</v>
      </c>
    </row>
    <row r="9278" spans="1:13" hidden="1" x14ac:dyDescent="0.25">
      <c r="A9278" t="s">
        <v>2722</v>
      </c>
      <c r="B9278" t="s">
        <v>2721</v>
      </c>
      <c r="C9278" t="s">
        <v>2720</v>
      </c>
      <c r="D9278">
        <v>13340.26</v>
      </c>
      <c r="E9278">
        <v>19</v>
      </c>
      <c r="F9278">
        <v>82962</v>
      </c>
      <c r="G9278">
        <v>30149084</v>
      </c>
      <c r="H9278" t="s">
        <v>2763</v>
      </c>
      <c r="I9278" s="9">
        <v>43779.835416666669</v>
      </c>
      <c r="J9278" s="8" t="s">
        <v>2737</v>
      </c>
      <c r="K9278">
        <v>301</v>
      </c>
      <c r="L9278">
        <v>807</v>
      </c>
      <c r="M9278" s="19">
        <v>20</v>
      </c>
    </row>
    <row r="9279" spans="1:13" hidden="1" x14ac:dyDescent="0.25">
      <c r="A9279" t="s">
        <v>2722</v>
      </c>
      <c r="B9279" t="s">
        <v>2721</v>
      </c>
      <c r="C9279" t="s">
        <v>2720</v>
      </c>
      <c r="D9279">
        <v>13340.26</v>
      </c>
      <c r="E9279">
        <v>19</v>
      </c>
      <c r="F9279">
        <v>82962</v>
      </c>
      <c r="G9279">
        <v>30149084</v>
      </c>
      <c r="H9279" t="s">
        <v>2763</v>
      </c>
      <c r="I9279" s="9">
        <v>43779.835416666669</v>
      </c>
      <c r="J9279" s="8" t="s">
        <v>2737</v>
      </c>
      <c r="K9279">
        <v>301</v>
      </c>
      <c r="L9279">
        <v>807</v>
      </c>
      <c r="M9279" s="19">
        <v>20</v>
      </c>
    </row>
    <row r="9280" spans="1:13" hidden="1" x14ac:dyDescent="0.25">
      <c r="A9280" t="s">
        <v>2722</v>
      </c>
      <c r="B9280" t="s">
        <v>2721</v>
      </c>
      <c r="C9280" t="s">
        <v>2720</v>
      </c>
      <c r="D9280">
        <v>13340.26</v>
      </c>
      <c r="E9280">
        <v>19</v>
      </c>
      <c r="F9280">
        <v>82962</v>
      </c>
      <c r="G9280">
        <v>30149084</v>
      </c>
      <c r="H9280" t="s">
        <v>2763</v>
      </c>
      <c r="I9280" s="9">
        <v>43779.835416666669</v>
      </c>
      <c r="J9280" s="8" t="s">
        <v>2737</v>
      </c>
      <c r="K9280">
        <v>301</v>
      </c>
      <c r="L9280">
        <v>807</v>
      </c>
      <c r="M9280" s="19">
        <v>20</v>
      </c>
    </row>
    <row r="9281" spans="1:13" hidden="1" x14ac:dyDescent="0.25">
      <c r="A9281" t="s">
        <v>2722</v>
      </c>
      <c r="B9281" t="s">
        <v>2721</v>
      </c>
      <c r="C9281" t="s">
        <v>2720</v>
      </c>
      <c r="D9281">
        <v>13340.26</v>
      </c>
      <c r="E9281">
        <v>19</v>
      </c>
      <c r="F9281">
        <v>82962</v>
      </c>
      <c r="G9281">
        <v>30149084</v>
      </c>
      <c r="H9281" t="s">
        <v>2763</v>
      </c>
      <c r="I9281" s="9">
        <v>43779.835416666669</v>
      </c>
      <c r="J9281" s="8" t="s">
        <v>2737</v>
      </c>
      <c r="K9281">
        <v>301</v>
      </c>
      <c r="L9281">
        <v>807</v>
      </c>
      <c r="M9281" s="19">
        <v>20</v>
      </c>
    </row>
    <row r="9282" spans="1:13" hidden="1" x14ac:dyDescent="0.25">
      <c r="A9282" t="s">
        <v>2722</v>
      </c>
      <c r="B9282" t="s">
        <v>2721</v>
      </c>
      <c r="C9282" t="s">
        <v>2720</v>
      </c>
      <c r="D9282">
        <v>13340.26</v>
      </c>
      <c r="E9282">
        <v>19</v>
      </c>
      <c r="F9282">
        <v>82962</v>
      </c>
      <c r="G9282">
        <v>30149084</v>
      </c>
      <c r="H9282" t="s">
        <v>2763</v>
      </c>
      <c r="I9282" s="9">
        <v>43779.835416666669</v>
      </c>
      <c r="J9282" s="8" t="s">
        <v>2737</v>
      </c>
      <c r="K9282">
        <v>301</v>
      </c>
      <c r="L9282">
        <v>807</v>
      </c>
      <c r="M9282" s="19">
        <v>20</v>
      </c>
    </row>
    <row r="9283" spans="1:13" hidden="1" x14ac:dyDescent="0.25">
      <c r="A9283" t="s">
        <v>2722</v>
      </c>
      <c r="B9283" t="s">
        <v>2721</v>
      </c>
      <c r="C9283" t="s">
        <v>2720</v>
      </c>
      <c r="D9283">
        <v>13340.26</v>
      </c>
      <c r="E9283">
        <v>19</v>
      </c>
      <c r="F9283">
        <v>82962</v>
      </c>
      <c r="G9283">
        <v>30149084</v>
      </c>
      <c r="H9283" t="s">
        <v>2763</v>
      </c>
      <c r="I9283" s="9">
        <v>43779.835416666669</v>
      </c>
      <c r="J9283" s="8" t="s">
        <v>2737</v>
      </c>
      <c r="K9283">
        <v>301</v>
      </c>
      <c r="L9283">
        <v>807</v>
      </c>
      <c r="M9283" s="19">
        <v>20</v>
      </c>
    </row>
    <row r="9284" spans="1:13" hidden="1" x14ac:dyDescent="0.25">
      <c r="A9284" t="s">
        <v>2722</v>
      </c>
      <c r="B9284" t="s">
        <v>2721</v>
      </c>
      <c r="C9284" t="s">
        <v>2720</v>
      </c>
      <c r="D9284">
        <v>13340.26</v>
      </c>
      <c r="E9284">
        <v>37</v>
      </c>
      <c r="F9284">
        <v>84450</v>
      </c>
      <c r="G9284">
        <v>30032084</v>
      </c>
      <c r="H9284" t="s">
        <v>3069</v>
      </c>
      <c r="I9284" s="9">
        <v>43779.835416666669</v>
      </c>
      <c r="J9284" s="8" t="s">
        <v>2737</v>
      </c>
      <c r="K9284">
        <v>300</v>
      </c>
      <c r="L9284">
        <v>807</v>
      </c>
      <c r="M9284" s="19">
        <v>39</v>
      </c>
    </row>
    <row r="9285" spans="1:13" hidden="1" x14ac:dyDescent="0.25">
      <c r="A9285" t="s">
        <v>2722</v>
      </c>
      <c r="B9285" t="s">
        <v>2721</v>
      </c>
      <c r="C9285" t="s">
        <v>2720</v>
      </c>
      <c r="D9285">
        <v>13340.26</v>
      </c>
      <c r="E9285">
        <v>19</v>
      </c>
      <c r="F9285">
        <v>82962</v>
      </c>
      <c r="G9285">
        <v>30149084</v>
      </c>
      <c r="H9285" t="s">
        <v>2763</v>
      </c>
      <c r="I9285" s="9">
        <v>43779.835416666669</v>
      </c>
      <c r="J9285" s="8" t="s">
        <v>2737</v>
      </c>
      <c r="K9285">
        <v>301</v>
      </c>
      <c r="L9285">
        <v>807</v>
      </c>
      <c r="M9285" s="19">
        <v>20</v>
      </c>
    </row>
    <row r="9286" spans="1:13" hidden="1" x14ac:dyDescent="0.25">
      <c r="A9286" t="s">
        <v>2722</v>
      </c>
      <c r="B9286" t="s">
        <v>2721</v>
      </c>
      <c r="C9286" t="s">
        <v>2720</v>
      </c>
      <c r="D9286">
        <v>13340.26</v>
      </c>
      <c r="E9286">
        <v>19</v>
      </c>
      <c r="F9286">
        <v>82962</v>
      </c>
      <c r="G9286">
        <v>30149084</v>
      </c>
      <c r="H9286" t="s">
        <v>2763</v>
      </c>
      <c r="I9286" s="9">
        <v>43779.835416666669</v>
      </c>
      <c r="J9286" s="8" t="s">
        <v>2737</v>
      </c>
      <c r="K9286">
        <v>301</v>
      </c>
      <c r="L9286">
        <v>807</v>
      </c>
      <c r="M9286" s="19">
        <v>20</v>
      </c>
    </row>
    <row r="9287" spans="1:13" hidden="1" x14ac:dyDescent="0.25">
      <c r="A9287" t="s">
        <v>2722</v>
      </c>
      <c r="B9287" t="s">
        <v>2721</v>
      </c>
      <c r="C9287" t="s">
        <v>2720</v>
      </c>
      <c r="D9287">
        <v>13340.26</v>
      </c>
      <c r="E9287">
        <v>19</v>
      </c>
      <c r="F9287">
        <v>82962</v>
      </c>
      <c r="G9287">
        <v>30149084</v>
      </c>
      <c r="H9287" t="s">
        <v>2763</v>
      </c>
      <c r="I9287" s="9">
        <v>43779.835416666669</v>
      </c>
      <c r="J9287" s="8" t="s">
        <v>2737</v>
      </c>
      <c r="K9287">
        <v>301</v>
      </c>
      <c r="L9287">
        <v>807</v>
      </c>
      <c r="M9287" s="19">
        <v>20</v>
      </c>
    </row>
    <row r="9288" spans="1:13" hidden="1" x14ac:dyDescent="0.25">
      <c r="A9288" t="s">
        <v>2722</v>
      </c>
      <c r="B9288" t="s">
        <v>2721</v>
      </c>
      <c r="C9288" t="s">
        <v>2720</v>
      </c>
      <c r="D9288">
        <v>13340.26</v>
      </c>
      <c r="E9288">
        <v>19</v>
      </c>
      <c r="F9288">
        <v>82962</v>
      </c>
      <c r="G9288">
        <v>30149084</v>
      </c>
      <c r="H9288" t="s">
        <v>2763</v>
      </c>
      <c r="I9288" s="9">
        <v>43779.835416666669</v>
      </c>
      <c r="J9288" s="8" t="s">
        <v>2737</v>
      </c>
      <c r="K9288">
        <v>301</v>
      </c>
      <c r="L9288">
        <v>807</v>
      </c>
      <c r="M9288" s="19">
        <v>20</v>
      </c>
    </row>
    <row r="9289" spans="1:13" hidden="1" x14ac:dyDescent="0.25">
      <c r="A9289" t="s">
        <v>2722</v>
      </c>
      <c r="B9289" t="s">
        <v>2721</v>
      </c>
      <c r="C9289" t="s">
        <v>2720</v>
      </c>
      <c r="D9289">
        <v>13340.26</v>
      </c>
      <c r="E9289">
        <v>19</v>
      </c>
      <c r="F9289">
        <v>82962</v>
      </c>
      <c r="G9289">
        <v>30149084</v>
      </c>
      <c r="H9289" t="s">
        <v>2763</v>
      </c>
      <c r="I9289" s="9">
        <v>43779.835416666669</v>
      </c>
      <c r="J9289" s="8" t="s">
        <v>2737</v>
      </c>
      <c r="K9289">
        <v>301</v>
      </c>
      <c r="L9289">
        <v>807</v>
      </c>
      <c r="M9289" s="19">
        <v>20</v>
      </c>
    </row>
    <row r="9290" spans="1:13" hidden="1" x14ac:dyDescent="0.25">
      <c r="A9290" t="s">
        <v>2722</v>
      </c>
      <c r="B9290" t="s">
        <v>2721</v>
      </c>
      <c r="C9290" t="s">
        <v>2720</v>
      </c>
      <c r="D9290">
        <v>13340.26</v>
      </c>
      <c r="E9290">
        <v>6</v>
      </c>
      <c r="F9290" t="s">
        <v>2737</v>
      </c>
      <c r="G9290">
        <v>25932661</v>
      </c>
      <c r="H9290" t="s">
        <v>2805</v>
      </c>
      <c r="I9290" s="9">
        <v>43779.835416666669</v>
      </c>
      <c r="J9290" s="8" t="s">
        <v>2737</v>
      </c>
      <c r="K9290">
        <v>259</v>
      </c>
      <c r="L9290">
        <v>807</v>
      </c>
    </row>
    <row r="9291" spans="1:13" hidden="1" x14ac:dyDescent="0.25">
      <c r="A9291" t="s">
        <v>2722</v>
      </c>
      <c r="B9291" t="s">
        <v>2721</v>
      </c>
      <c r="C9291" t="s">
        <v>2720</v>
      </c>
      <c r="D9291">
        <v>13340.26</v>
      </c>
      <c r="E9291">
        <v>5</v>
      </c>
      <c r="F9291">
        <v>20227</v>
      </c>
      <c r="G9291">
        <v>25920227</v>
      </c>
      <c r="H9291" t="s">
        <v>2797</v>
      </c>
      <c r="I9291" s="9">
        <v>43779.835416666669</v>
      </c>
      <c r="J9291" s="8" t="s">
        <v>2737</v>
      </c>
      <c r="K9291">
        <v>259</v>
      </c>
      <c r="L9291">
        <v>807</v>
      </c>
    </row>
    <row r="9292" spans="1:13" hidden="1" x14ac:dyDescent="0.25">
      <c r="A9292" t="s">
        <v>2722</v>
      </c>
      <c r="B9292" t="s">
        <v>2721</v>
      </c>
      <c r="C9292" t="s">
        <v>2720</v>
      </c>
      <c r="D9292">
        <v>13340.26</v>
      </c>
      <c r="E9292">
        <v>7</v>
      </c>
      <c r="F9292" t="s">
        <v>2737</v>
      </c>
      <c r="G9292">
        <v>25922104</v>
      </c>
      <c r="H9292" t="s">
        <v>3289</v>
      </c>
      <c r="I9292" s="9">
        <v>43779.835416666669</v>
      </c>
      <c r="J9292" s="8" t="s">
        <v>2737</v>
      </c>
      <c r="K9292">
        <v>259</v>
      </c>
      <c r="L9292">
        <v>807</v>
      </c>
    </row>
    <row r="9293" spans="1:13" hidden="1" x14ac:dyDescent="0.25">
      <c r="A9293" t="s">
        <v>2722</v>
      </c>
      <c r="B9293" t="s">
        <v>2721</v>
      </c>
      <c r="C9293" t="s">
        <v>2720</v>
      </c>
      <c r="D9293">
        <v>13340.26</v>
      </c>
      <c r="E9293">
        <v>6</v>
      </c>
      <c r="F9293">
        <v>22621</v>
      </c>
      <c r="G9293">
        <v>25922621</v>
      </c>
      <c r="H9293" t="s">
        <v>3079</v>
      </c>
      <c r="I9293" s="9">
        <v>43779.835416666669</v>
      </c>
      <c r="J9293" s="8" t="s">
        <v>2737</v>
      </c>
      <c r="K9293">
        <v>259</v>
      </c>
      <c r="L9293">
        <v>807</v>
      </c>
    </row>
    <row r="9294" spans="1:13" hidden="1" x14ac:dyDescent="0.25">
      <c r="A9294" t="s">
        <v>2722</v>
      </c>
      <c r="B9294" t="s">
        <v>2721</v>
      </c>
      <c r="C9294" t="s">
        <v>2720</v>
      </c>
      <c r="D9294">
        <v>13340.26</v>
      </c>
      <c r="E9294">
        <v>0</v>
      </c>
      <c r="F9294" t="s">
        <v>2737</v>
      </c>
      <c r="G9294">
        <v>31200000</v>
      </c>
      <c r="H9294" t="s">
        <v>2749</v>
      </c>
      <c r="I9294" s="9">
        <v>43779.835416666669</v>
      </c>
      <c r="J9294" s="8" t="s">
        <v>2737</v>
      </c>
      <c r="K9294">
        <v>312</v>
      </c>
      <c r="L9294">
        <v>807</v>
      </c>
      <c r="M9294" s="19">
        <v>0</v>
      </c>
    </row>
    <row r="9295" spans="1:13" hidden="1" x14ac:dyDescent="0.25">
      <c r="A9295" t="s">
        <v>2722</v>
      </c>
      <c r="B9295" t="s">
        <v>2721</v>
      </c>
      <c r="C9295" t="s">
        <v>2720</v>
      </c>
      <c r="D9295">
        <v>13340.26</v>
      </c>
      <c r="E9295">
        <v>44</v>
      </c>
      <c r="F9295">
        <v>83615</v>
      </c>
      <c r="G9295">
        <v>30032456</v>
      </c>
      <c r="H9295" t="s">
        <v>3071</v>
      </c>
      <c r="I9295" s="9">
        <v>43779.835416666669</v>
      </c>
      <c r="J9295" s="8" t="s">
        <v>2737</v>
      </c>
      <c r="K9295">
        <v>300</v>
      </c>
      <c r="L9295">
        <v>807</v>
      </c>
      <c r="M9295" s="19">
        <v>47</v>
      </c>
    </row>
    <row r="9296" spans="1:13" hidden="1" x14ac:dyDescent="0.25">
      <c r="A9296" t="s">
        <v>2722</v>
      </c>
      <c r="B9296" t="s">
        <v>2721</v>
      </c>
      <c r="C9296" t="s">
        <v>2720</v>
      </c>
      <c r="D9296">
        <v>13340.26</v>
      </c>
      <c r="E9296">
        <v>35</v>
      </c>
      <c r="F9296">
        <v>84550</v>
      </c>
      <c r="G9296">
        <v>30032082</v>
      </c>
      <c r="H9296" t="s">
        <v>3073</v>
      </c>
      <c r="I9296" s="9">
        <v>43779.835416666669</v>
      </c>
      <c r="J9296" s="8" t="s">
        <v>2737</v>
      </c>
      <c r="K9296">
        <v>300</v>
      </c>
      <c r="L9296">
        <v>807</v>
      </c>
      <c r="M9296" s="19">
        <v>37</v>
      </c>
    </row>
    <row r="9297" spans="1:12" hidden="1" x14ac:dyDescent="0.25">
      <c r="A9297" t="s">
        <v>2722</v>
      </c>
      <c r="B9297" t="s">
        <v>2721</v>
      </c>
      <c r="C9297" t="s">
        <v>2720</v>
      </c>
      <c r="D9297">
        <v>13340.26</v>
      </c>
      <c r="E9297">
        <v>179</v>
      </c>
      <c r="F9297" t="s">
        <v>2737</v>
      </c>
      <c r="G9297">
        <v>25932724</v>
      </c>
      <c r="H9297" t="s">
        <v>3000</v>
      </c>
      <c r="I9297" s="9">
        <v>43779.835416666669</v>
      </c>
      <c r="J9297" s="8" t="s">
        <v>2737</v>
      </c>
      <c r="K9297">
        <v>259</v>
      </c>
      <c r="L9297">
        <v>807</v>
      </c>
    </row>
    <row r="9298" spans="1:12" hidden="1" x14ac:dyDescent="0.25">
      <c r="A9298" t="s">
        <v>2722</v>
      </c>
      <c r="B9298" t="s">
        <v>2721</v>
      </c>
      <c r="C9298" t="s">
        <v>2720</v>
      </c>
      <c r="D9298">
        <v>13340.26</v>
      </c>
      <c r="E9298">
        <v>6</v>
      </c>
      <c r="F9298" t="s">
        <v>2737</v>
      </c>
      <c r="G9298">
        <v>25934767</v>
      </c>
      <c r="H9298" t="s">
        <v>2828</v>
      </c>
      <c r="I9298" s="9">
        <v>43779.835416666669</v>
      </c>
      <c r="J9298" s="8" t="s">
        <v>2737</v>
      </c>
      <c r="K9298">
        <v>259</v>
      </c>
      <c r="L9298">
        <v>807</v>
      </c>
    </row>
    <row r="9299" spans="1:12" hidden="1" x14ac:dyDescent="0.25">
      <c r="A9299" t="s">
        <v>2722</v>
      </c>
      <c r="B9299" t="s">
        <v>2721</v>
      </c>
      <c r="C9299" t="s">
        <v>2720</v>
      </c>
      <c r="D9299">
        <v>13340.26</v>
      </c>
      <c r="E9299">
        <v>56.37</v>
      </c>
      <c r="F9299" t="s">
        <v>2737</v>
      </c>
      <c r="G9299">
        <v>27069512</v>
      </c>
      <c r="H9299" t="s">
        <v>2822</v>
      </c>
      <c r="I9299" s="9">
        <v>43779.835416666669</v>
      </c>
      <c r="J9299" s="8" t="s">
        <v>2737</v>
      </c>
      <c r="K9299">
        <v>270</v>
      </c>
      <c r="L9299">
        <v>807</v>
      </c>
    </row>
    <row r="9300" spans="1:12" hidden="1" x14ac:dyDescent="0.25">
      <c r="A9300" t="s">
        <v>2722</v>
      </c>
      <c r="B9300" t="s">
        <v>2721</v>
      </c>
      <c r="C9300" t="s">
        <v>2720</v>
      </c>
      <c r="D9300">
        <v>13340.26</v>
      </c>
      <c r="E9300">
        <v>5.46</v>
      </c>
      <c r="F9300" t="s">
        <v>2737</v>
      </c>
      <c r="G9300">
        <v>27210100</v>
      </c>
      <c r="H9300" t="s">
        <v>2750</v>
      </c>
      <c r="I9300" s="9">
        <v>43779.835416666669</v>
      </c>
      <c r="J9300" s="8" t="s">
        <v>2737</v>
      </c>
      <c r="K9300">
        <v>272</v>
      </c>
      <c r="L9300">
        <v>807</v>
      </c>
    </row>
    <row r="9301" spans="1:12" hidden="1" x14ac:dyDescent="0.25">
      <c r="A9301" t="s">
        <v>2722</v>
      </c>
      <c r="B9301" t="s">
        <v>2721</v>
      </c>
      <c r="C9301" t="s">
        <v>2720</v>
      </c>
      <c r="D9301">
        <v>13340.26</v>
      </c>
      <c r="E9301">
        <v>5.46</v>
      </c>
      <c r="F9301" t="s">
        <v>2737</v>
      </c>
      <c r="G9301">
        <v>27210100</v>
      </c>
      <c r="H9301" t="s">
        <v>2750</v>
      </c>
      <c r="I9301" s="9">
        <v>43779.835416666669</v>
      </c>
      <c r="J9301" s="8" t="s">
        <v>2737</v>
      </c>
      <c r="K9301">
        <v>272</v>
      </c>
      <c r="L9301">
        <v>807</v>
      </c>
    </row>
    <row r="9302" spans="1:12" hidden="1" x14ac:dyDescent="0.25">
      <c r="A9302" t="s">
        <v>2722</v>
      </c>
      <c r="B9302" t="s">
        <v>2721</v>
      </c>
      <c r="C9302" t="s">
        <v>2720</v>
      </c>
      <c r="D9302">
        <v>13340.26</v>
      </c>
      <c r="E9302">
        <v>11.02</v>
      </c>
      <c r="F9302" t="s">
        <v>2737</v>
      </c>
      <c r="G9302">
        <v>27210100</v>
      </c>
      <c r="H9302" t="s">
        <v>2750</v>
      </c>
      <c r="I9302" s="9">
        <v>43779.835416666669</v>
      </c>
      <c r="J9302" s="8" t="s">
        <v>2737</v>
      </c>
      <c r="K9302">
        <v>272</v>
      </c>
      <c r="L9302">
        <v>807</v>
      </c>
    </row>
    <row r="9303" spans="1:12" hidden="1" x14ac:dyDescent="0.25">
      <c r="A9303" t="s">
        <v>2722</v>
      </c>
      <c r="B9303" t="s">
        <v>2721</v>
      </c>
      <c r="C9303" t="s">
        <v>2720</v>
      </c>
      <c r="D9303">
        <v>13340.26</v>
      </c>
      <c r="E9303">
        <v>11.02</v>
      </c>
      <c r="F9303" t="s">
        <v>2737</v>
      </c>
      <c r="G9303">
        <v>27210100</v>
      </c>
      <c r="H9303" t="s">
        <v>2750</v>
      </c>
      <c r="I9303" s="9">
        <v>43779.835416666669</v>
      </c>
      <c r="J9303" s="8" t="s">
        <v>2737</v>
      </c>
      <c r="K9303">
        <v>272</v>
      </c>
      <c r="L9303">
        <v>807</v>
      </c>
    </row>
    <row r="9304" spans="1:12" hidden="1" x14ac:dyDescent="0.25">
      <c r="A9304" t="s">
        <v>2722</v>
      </c>
      <c r="B9304" t="s">
        <v>2721</v>
      </c>
      <c r="C9304" t="s">
        <v>2720</v>
      </c>
      <c r="D9304">
        <v>13340.26</v>
      </c>
      <c r="E9304">
        <v>6.74</v>
      </c>
      <c r="F9304" t="s">
        <v>2737</v>
      </c>
      <c r="G9304">
        <v>27210100</v>
      </c>
      <c r="H9304" t="s">
        <v>2750</v>
      </c>
      <c r="I9304" s="9">
        <v>43779.835416666669</v>
      </c>
      <c r="J9304" s="8" t="s">
        <v>2737</v>
      </c>
      <c r="K9304">
        <v>272</v>
      </c>
      <c r="L9304">
        <v>807</v>
      </c>
    </row>
    <row r="9305" spans="1:12" hidden="1" x14ac:dyDescent="0.25">
      <c r="A9305" t="s">
        <v>2722</v>
      </c>
      <c r="B9305" t="s">
        <v>2721</v>
      </c>
      <c r="C9305" t="s">
        <v>2720</v>
      </c>
      <c r="D9305">
        <v>13340.26</v>
      </c>
      <c r="E9305">
        <v>6.74</v>
      </c>
      <c r="F9305" t="s">
        <v>2737</v>
      </c>
      <c r="G9305">
        <v>27210100</v>
      </c>
      <c r="H9305" t="s">
        <v>2750</v>
      </c>
      <c r="I9305" s="9">
        <v>43779.835416666669</v>
      </c>
      <c r="J9305" s="8" t="s">
        <v>2737</v>
      </c>
      <c r="K9305">
        <v>272</v>
      </c>
      <c r="L9305">
        <v>807</v>
      </c>
    </row>
    <row r="9306" spans="1:12" hidden="1" x14ac:dyDescent="0.25">
      <c r="A9306" t="s">
        <v>2722</v>
      </c>
      <c r="B9306" t="s">
        <v>2721</v>
      </c>
      <c r="C9306" t="s">
        <v>2720</v>
      </c>
      <c r="D9306">
        <v>13340.26</v>
      </c>
      <c r="E9306">
        <v>118.81</v>
      </c>
      <c r="F9306" t="s">
        <v>2737</v>
      </c>
      <c r="G9306">
        <v>27250540</v>
      </c>
      <c r="H9306" t="s">
        <v>2817</v>
      </c>
      <c r="I9306" s="9">
        <v>43779.835416666669</v>
      </c>
      <c r="J9306" s="8" t="s">
        <v>2737</v>
      </c>
      <c r="K9306">
        <v>272</v>
      </c>
      <c r="L9306">
        <v>807</v>
      </c>
    </row>
    <row r="9307" spans="1:12" hidden="1" x14ac:dyDescent="0.25">
      <c r="A9307" t="s">
        <v>2722</v>
      </c>
      <c r="B9307" t="s">
        <v>2721</v>
      </c>
      <c r="C9307" t="s">
        <v>2720</v>
      </c>
      <c r="D9307">
        <v>13340.26</v>
      </c>
      <c r="E9307">
        <v>76.5</v>
      </c>
      <c r="F9307" t="s">
        <v>2737</v>
      </c>
      <c r="G9307">
        <v>27050508</v>
      </c>
      <c r="H9307" t="s">
        <v>2816</v>
      </c>
      <c r="I9307" s="9">
        <v>43779.835416666669</v>
      </c>
      <c r="J9307" s="8" t="s">
        <v>2737</v>
      </c>
      <c r="K9307">
        <v>270</v>
      </c>
      <c r="L9307">
        <v>807</v>
      </c>
    </row>
    <row r="9308" spans="1:12" hidden="1" x14ac:dyDescent="0.25">
      <c r="A9308" t="s">
        <v>2722</v>
      </c>
      <c r="B9308" t="s">
        <v>2721</v>
      </c>
      <c r="C9308" t="s">
        <v>2720</v>
      </c>
      <c r="D9308">
        <v>13340.26</v>
      </c>
      <c r="E9308">
        <v>13.89</v>
      </c>
      <c r="F9308" t="s">
        <v>2737</v>
      </c>
      <c r="G9308">
        <v>27250507</v>
      </c>
      <c r="H9308" t="s">
        <v>2815</v>
      </c>
      <c r="I9308" s="9">
        <v>43779.835416666669</v>
      </c>
      <c r="J9308" s="8" t="s">
        <v>2737</v>
      </c>
      <c r="K9308">
        <v>272</v>
      </c>
      <c r="L9308">
        <v>807</v>
      </c>
    </row>
    <row r="9309" spans="1:12" hidden="1" x14ac:dyDescent="0.25">
      <c r="A9309" t="s">
        <v>2722</v>
      </c>
      <c r="B9309" t="s">
        <v>2721</v>
      </c>
      <c r="C9309" t="s">
        <v>2720</v>
      </c>
      <c r="D9309">
        <v>13340.26</v>
      </c>
      <c r="E9309">
        <v>69.72</v>
      </c>
      <c r="F9309" t="s">
        <v>2737</v>
      </c>
      <c r="G9309">
        <v>27250529</v>
      </c>
      <c r="H9309" t="s">
        <v>2818</v>
      </c>
      <c r="I9309" s="9">
        <v>43779.835416666669</v>
      </c>
      <c r="J9309" s="8" t="s">
        <v>2737</v>
      </c>
      <c r="K9309">
        <v>272</v>
      </c>
      <c r="L9309">
        <v>807</v>
      </c>
    </row>
    <row r="9310" spans="1:12" hidden="1" x14ac:dyDescent="0.25">
      <c r="A9310" t="s">
        <v>2722</v>
      </c>
      <c r="B9310" t="s">
        <v>2721</v>
      </c>
      <c r="C9310" t="s">
        <v>2720</v>
      </c>
      <c r="D9310">
        <v>13340.26</v>
      </c>
      <c r="E9310">
        <v>48.74</v>
      </c>
      <c r="F9310" t="s">
        <v>2737</v>
      </c>
      <c r="G9310">
        <v>27269185</v>
      </c>
      <c r="H9310" t="s">
        <v>2819</v>
      </c>
      <c r="I9310" s="9">
        <v>43779.835416666669</v>
      </c>
      <c r="J9310" s="8" t="s">
        <v>2737</v>
      </c>
      <c r="K9310">
        <v>272</v>
      </c>
      <c r="L9310">
        <v>807</v>
      </c>
    </row>
    <row r="9311" spans="1:12" hidden="1" x14ac:dyDescent="0.25">
      <c r="A9311" t="s">
        <v>2722</v>
      </c>
      <c r="B9311" t="s">
        <v>2721</v>
      </c>
      <c r="C9311" t="s">
        <v>2720</v>
      </c>
      <c r="D9311">
        <v>13340.26</v>
      </c>
      <c r="E9311">
        <v>8.32</v>
      </c>
      <c r="F9311" t="s">
        <v>2737</v>
      </c>
      <c r="G9311">
        <v>27269155</v>
      </c>
      <c r="H9311" t="s">
        <v>2820</v>
      </c>
      <c r="I9311" s="9">
        <v>43779.835416666669</v>
      </c>
      <c r="J9311" s="8" t="s">
        <v>2737</v>
      </c>
      <c r="K9311">
        <v>272</v>
      </c>
      <c r="L9311">
        <v>807</v>
      </c>
    </row>
    <row r="9312" spans="1:12" hidden="1" x14ac:dyDescent="0.25">
      <c r="A9312" t="s">
        <v>2722</v>
      </c>
      <c r="B9312" t="s">
        <v>2721</v>
      </c>
      <c r="C9312" t="s">
        <v>2720</v>
      </c>
      <c r="D9312">
        <v>13340.26</v>
      </c>
      <c r="E9312">
        <v>92.09</v>
      </c>
      <c r="F9312">
        <v>69118</v>
      </c>
      <c r="G9312">
        <v>27069118</v>
      </c>
      <c r="H9312" t="s">
        <v>2821</v>
      </c>
      <c r="I9312" s="9">
        <v>43779.835416666669</v>
      </c>
      <c r="J9312" s="8" t="s">
        <v>2737</v>
      </c>
      <c r="K9312">
        <v>270</v>
      </c>
      <c r="L9312">
        <v>807</v>
      </c>
    </row>
    <row r="9313" spans="1:13" hidden="1" x14ac:dyDescent="0.25">
      <c r="A9313" t="s">
        <v>2722</v>
      </c>
      <c r="B9313" t="s">
        <v>2721</v>
      </c>
      <c r="C9313" t="s">
        <v>2720</v>
      </c>
      <c r="D9313">
        <v>13340.26</v>
      </c>
      <c r="E9313">
        <v>10.53</v>
      </c>
      <c r="F9313" t="s">
        <v>2737</v>
      </c>
      <c r="G9313">
        <v>27013394</v>
      </c>
      <c r="H9313" t="s">
        <v>2789</v>
      </c>
      <c r="I9313" s="9">
        <v>43779.835416666669</v>
      </c>
      <c r="J9313" s="8" t="s">
        <v>2737</v>
      </c>
      <c r="K9313">
        <v>270</v>
      </c>
      <c r="L9313">
        <v>807</v>
      </c>
    </row>
    <row r="9314" spans="1:13" hidden="1" x14ac:dyDescent="0.25">
      <c r="A9314" t="s">
        <v>2722</v>
      </c>
      <c r="B9314" t="s">
        <v>2721</v>
      </c>
      <c r="C9314" t="s">
        <v>2720</v>
      </c>
      <c r="D9314">
        <v>13340.26</v>
      </c>
      <c r="E9314">
        <v>21.19</v>
      </c>
      <c r="F9314" t="s">
        <v>2737</v>
      </c>
      <c r="G9314">
        <v>27013399</v>
      </c>
      <c r="H9314" t="s">
        <v>2739</v>
      </c>
      <c r="I9314" s="9">
        <v>43779.835416666669</v>
      </c>
      <c r="J9314" s="8" t="s">
        <v>2737</v>
      </c>
      <c r="K9314">
        <v>270</v>
      </c>
      <c r="L9314">
        <v>807</v>
      </c>
    </row>
    <row r="9315" spans="1:13" hidden="1" x14ac:dyDescent="0.25">
      <c r="A9315" t="s">
        <v>2722</v>
      </c>
      <c r="B9315" t="s">
        <v>2721</v>
      </c>
      <c r="C9315" t="s">
        <v>2720</v>
      </c>
      <c r="D9315">
        <v>13340.26</v>
      </c>
      <c r="E9315">
        <v>21.19</v>
      </c>
      <c r="F9315" t="s">
        <v>2737</v>
      </c>
      <c r="G9315">
        <v>27013399</v>
      </c>
      <c r="H9315" t="s">
        <v>2739</v>
      </c>
      <c r="I9315" s="9">
        <v>43779.835416666669</v>
      </c>
      <c r="J9315" s="8" t="s">
        <v>2737</v>
      </c>
      <c r="K9315">
        <v>270</v>
      </c>
      <c r="L9315">
        <v>807</v>
      </c>
    </row>
    <row r="9316" spans="1:13" hidden="1" x14ac:dyDescent="0.25">
      <c r="A9316" t="s">
        <v>2722</v>
      </c>
      <c r="B9316" t="s">
        <v>2721</v>
      </c>
      <c r="C9316" t="s">
        <v>2720</v>
      </c>
      <c r="D9316">
        <v>13340.26</v>
      </c>
      <c r="E9316">
        <v>7.35</v>
      </c>
      <c r="F9316" t="s">
        <v>2737</v>
      </c>
      <c r="G9316">
        <v>27013392</v>
      </c>
      <c r="H9316" t="s">
        <v>2755</v>
      </c>
      <c r="I9316" s="9">
        <v>43779.835416666669</v>
      </c>
      <c r="J9316" s="8" t="s">
        <v>2737</v>
      </c>
      <c r="K9316">
        <v>270</v>
      </c>
      <c r="L9316">
        <v>807</v>
      </c>
    </row>
    <row r="9317" spans="1:13" hidden="1" x14ac:dyDescent="0.25">
      <c r="A9317" t="s">
        <v>2722</v>
      </c>
      <c r="B9317" t="s">
        <v>2721</v>
      </c>
      <c r="C9317" t="s">
        <v>2720</v>
      </c>
      <c r="D9317">
        <v>13340.26</v>
      </c>
      <c r="E9317">
        <v>7.35</v>
      </c>
      <c r="F9317" t="s">
        <v>2737</v>
      </c>
      <c r="G9317">
        <v>27013392</v>
      </c>
      <c r="H9317" t="s">
        <v>2755</v>
      </c>
      <c r="I9317" s="9">
        <v>43779.835416666669</v>
      </c>
      <c r="J9317" s="8" t="s">
        <v>2737</v>
      </c>
      <c r="K9317">
        <v>270</v>
      </c>
      <c r="L9317">
        <v>807</v>
      </c>
    </row>
    <row r="9318" spans="1:13" hidden="1" x14ac:dyDescent="0.25">
      <c r="A9318" t="s">
        <v>2722</v>
      </c>
      <c r="B9318" t="s">
        <v>2721</v>
      </c>
      <c r="C9318" t="s">
        <v>2720</v>
      </c>
      <c r="D9318">
        <v>13340.26</v>
      </c>
      <c r="E9318">
        <v>7.35</v>
      </c>
      <c r="F9318" t="s">
        <v>2737</v>
      </c>
      <c r="G9318">
        <v>27013393</v>
      </c>
      <c r="H9318" t="s">
        <v>2834</v>
      </c>
      <c r="I9318" s="9">
        <v>43779.835416666669</v>
      </c>
      <c r="J9318" s="8" t="s">
        <v>2737</v>
      </c>
      <c r="K9318">
        <v>270</v>
      </c>
      <c r="L9318">
        <v>807</v>
      </c>
    </row>
    <row r="9319" spans="1:13" hidden="1" x14ac:dyDescent="0.25">
      <c r="A9319" t="s">
        <v>2722</v>
      </c>
      <c r="B9319" t="s">
        <v>2721</v>
      </c>
      <c r="C9319" t="s">
        <v>2720</v>
      </c>
      <c r="D9319">
        <v>13340.26</v>
      </c>
      <c r="E9319">
        <v>7.35</v>
      </c>
      <c r="F9319" t="s">
        <v>2737</v>
      </c>
      <c r="G9319">
        <v>27013393</v>
      </c>
      <c r="H9319" t="s">
        <v>2834</v>
      </c>
      <c r="I9319" s="9">
        <v>43779.835416666669</v>
      </c>
      <c r="J9319" s="8" t="s">
        <v>2737</v>
      </c>
      <c r="K9319">
        <v>270</v>
      </c>
      <c r="L9319">
        <v>807</v>
      </c>
    </row>
    <row r="9320" spans="1:13" hidden="1" x14ac:dyDescent="0.25">
      <c r="A9320" t="s">
        <v>2722</v>
      </c>
      <c r="B9320" t="s">
        <v>2721</v>
      </c>
      <c r="C9320" t="s">
        <v>2720</v>
      </c>
      <c r="D9320">
        <v>13340.26</v>
      </c>
      <c r="E9320">
        <v>12.23</v>
      </c>
      <c r="F9320" t="s">
        <v>2737</v>
      </c>
      <c r="G9320">
        <v>27069208</v>
      </c>
      <c r="H9320" t="s">
        <v>2791</v>
      </c>
      <c r="I9320" s="9">
        <v>43779.835416666669</v>
      </c>
      <c r="J9320" s="8" t="s">
        <v>2737</v>
      </c>
      <c r="K9320">
        <v>270</v>
      </c>
      <c r="L9320">
        <v>807</v>
      </c>
    </row>
    <row r="9321" spans="1:13" hidden="1" x14ac:dyDescent="0.25">
      <c r="A9321" t="s">
        <v>2722</v>
      </c>
      <c r="B9321" t="s">
        <v>2721</v>
      </c>
      <c r="C9321" t="s">
        <v>2720</v>
      </c>
      <c r="D9321">
        <v>13340.26</v>
      </c>
      <c r="E9321">
        <v>1200</v>
      </c>
      <c r="F9321">
        <v>50499</v>
      </c>
      <c r="G9321">
        <v>11250499</v>
      </c>
      <c r="H9321" t="s">
        <v>2807</v>
      </c>
      <c r="I9321" s="9">
        <v>43779.835416666669</v>
      </c>
      <c r="J9321" s="8" t="s">
        <v>2737</v>
      </c>
      <c r="K9321">
        <v>112</v>
      </c>
      <c r="L9321">
        <v>807</v>
      </c>
      <c r="M9321" s="19">
        <v>1255</v>
      </c>
    </row>
    <row r="9322" spans="1:13" hidden="1" x14ac:dyDescent="0.25">
      <c r="A9322" t="s">
        <v>2722</v>
      </c>
      <c r="B9322" t="s">
        <v>2721</v>
      </c>
      <c r="C9322" t="s">
        <v>2720</v>
      </c>
      <c r="D9322">
        <v>13340.26</v>
      </c>
      <c r="E9322">
        <v>11.59</v>
      </c>
      <c r="F9322" t="s">
        <v>2737</v>
      </c>
      <c r="G9322">
        <v>27069212</v>
      </c>
      <c r="H9322" t="s">
        <v>2754</v>
      </c>
      <c r="I9322" s="9">
        <v>43779.835416666669</v>
      </c>
      <c r="J9322" s="8" t="s">
        <v>2737</v>
      </c>
      <c r="K9322">
        <v>270</v>
      </c>
      <c r="L9322">
        <v>807</v>
      </c>
    </row>
    <row r="9323" spans="1:13" hidden="1" x14ac:dyDescent="0.25">
      <c r="A9323" t="s">
        <v>2722</v>
      </c>
      <c r="B9323" t="s">
        <v>2721</v>
      </c>
      <c r="C9323" t="s">
        <v>2720</v>
      </c>
      <c r="D9323">
        <v>13340.26</v>
      </c>
      <c r="E9323">
        <v>11.92</v>
      </c>
      <c r="F9323" t="s">
        <v>2752</v>
      </c>
      <c r="G9323">
        <v>27038238</v>
      </c>
      <c r="H9323" t="s">
        <v>2753</v>
      </c>
      <c r="I9323" s="9">
        <v>43779.835416666669</v>
      </c>
      <c r="J9323" s="8" t="s">
        <v>2737</v>
      </c>
      <c r="K9323">
        <v>270</v>
      </c>
      <c r="L9323">
        <v>807</v>
      </c>
    </row>
    <row r="9324" spans="1:13" hidden="1" x14ac:dyDescent="0.25">
      <c r="A9324" t="s">
        <v>2722</v>
      </c>
      <c r="B9324" t="s">
        <v>2721</v>
      </c>
      <c r="C9324" t="s">
        <v>2720</v>
      </c>
      <c r="D9324">
        <v>13340.26</v>
      </c>
      <c r="E9324">
        <v>11.92</v>
      </c>
      <c r="F9324" t="s">
        <v>2752</v>
      </c>
      <c r="G9324">
        <v>27038238</v>
      </c>
      <c r="H9324" t="s">
        <v>2753</v>
      </c>
      <c r="I9324" s="9">
        <v>43779.835416666669</v>
      </c>
      <c r="J9324" s="8" t="s">
        <v>2737</v>
      </c>
      <c r="K9324">
        <v>270</v>
      </c>
      <c r="L9324">
        <v>807</v>
      </c>
    </row>
    <row r="9325" spans="1:13" hidden="1" x14ac:dyDescent="0.25">
      <c r="A9325" t="s">
        <v>2722</v>
      </c>
      <c r="B9325" t="s">
        <v>2721</v>
      </c>
      <c r="C9325" t="s">
        <v>2720</v>
      </c>
      <c r="D9325">
        <v>13340.26</v>
      </c>
      <c r="E9325">
        <v>5.46</v>
      </c>
      <c r="F9325" t="s">
        <v>2737</v>
      </c>
      <c r="G9325">
        <v>27069165</v>
      </c>
      <c r="H9325" t="s">
        <v>2806</v>
      </c>
      <c r="I9325" s="9">
        <v>43779.835416666669</v>
      </c>
      <c r="J9325" s="8" t="s">
        <v>2737</v>
      </c>
      <c r="K9325">
        <v>270</v>
      </c>
      <c r="L9325">
        <v>807</v>
      </c>
    </row>
    <row r="9326" spans="1:13" hidden="1" x14ac:dyDescent="0.25">
      <c r="A9326" t="s">
        <v>2722</v>
      </c>
      <c r="B9326" t="s">
        <v>2721</v>
      </c>
      <c r="C9326" t="s">
        <v>2720</v>
      </c>
      <c r="D9326">
        <v>13340.26</v>
      </c>
      <c r="E9326">
        <v>8.83</v>
      </c>
      <c r="F9326" t="s">
        <v>2737</v>
      </c>
      <c r="G9326">
        <v>27069171</v>
      </c>
      <c r="H9326" t="s">
        <v>2809</v>
      </c>
      <c r="I9326" s="9">
        <v>43779.835416666669</v>
      </c>
      <c r="J9326" s="8" t="s">
        <v>2737</v>
      </c>
      <c r="K9326">
        <v>270</v>
      </c>
      <c r="L9326">
        <v>807</v>
      </c>
    </row>
    <row r="9327" spans="1:13" hidden="1" x14ac:dyDescent="0.25">
      <c r="A9327" t="s">
        <v>2722</v>
      </c>
      <c r="B9327" t="s">
        <v>2721</v>
      </c>
      <c r="C9327" t="s">
        <v>2720</v>
      </c>
      <c r="D9327">
        <v>13340.26</v>
      </c>
      <c r="E9327">
        <v>8.83</v>
      </c>
      <c r="F9327" t="s">
        <v>2737</v>
      </c>
      <c r="G9327">
        <v>27069171</v>
      </c>
      <c r="H9327" t="s">
        <v>2809</v>
      </c>
      <c r="I9327" s="9">
        <v>43779.835416666669</v>
      </c>
      <c r="J9327" s="8" t="s">
        <v>2737</v>
      </c>
      <c r="K9327">
        <v>270</v>
      </c>
      <c r="L9327">
        <v>807</v>
      </c>
    </row>
    <row r="9328" spans="1:13" hidden="1" x14ac:dyDescent="0.25">
      <c r="A9328" t="s">
        <v>2722</v>
      </c>
      <c r="B9328" t="s">
        <v>2721</v>
      </c>
      <c r="C9328" t="s">
        <v>2720</v>
      </c>
      <c r="D9328">
        <v>13340.26</v>
      </c>
      <c r="E9328">
        <v>8.57</v>
      </c>
      <c r="F9328" t="s">
        <v>2737</v>
      </c>
      <c r="G9328">
        <v>27069276</v>
      </c>
      <c r="H9328" t="s">
        <v>2813</v>
      </c>
      <c r="I9328" s="9">
        <v>43779.835416666669</v>
      </c>
      <c r="J9328" s="8" t="s">
        <v>2737</v>
      </c>
      <c r="K9328">
        <v>270</v>
      </c>
      <c r="L9328">
        <v>807</v>
      </c>
    </row>
    <row r="9329" spans="1:13" hidden="1" x14ac:dyDescent="0.25">
      <c r="A9329" t="s">
        <v>2722</v>
      </c>
      <c r="B9329" t="s">
        <v>2721</v>
      </c>
      <c r="C9329" t="s">
        <v>2720</v>
      </c>
      <c r="D9329">
        <v>13340.26</v>
      </c>
      <c r="E9329">
        <v>40</v>
      </c>
      <c r="F9329" t="s">
        <v>2737</v>
      </c>
      <c r="G9329">
        <v>27013490</v>
      </c>
      <c r="H9329" t="s">
        <v>2814</v>
      </c>
      <c r="I9329" s="9">
        <v>43779.835416666669</v>
      </c>
      <c r="J9329" s="8" t="s">
        <v>2737</v>
      </c>
      <c r="K9329">
        <v>270</v>
      </c>
      <c r="L9329">
        <v>807</v>
      </c>
    </row>
    <row r="9330" spans="1:13" hidden="1" x14ac:dyDescent="0.25">
      <c r="A9330" t="s">
        <v>2722</v>
      </c>
      <c r="B9330" t="s">
        <v>2721</v>
      </c>
      <c r="C9330" t="s">
        <v>2720</v>
      </c>
      <c r="D9330">
        <v>13340.26</v>
      </c>
      <c r="E9330">
        <v>-11.92</v>
      </c>
      <c r="F9330" t="s">
        <v>2752</v>
      </c>
      <c r="G9330">
        <v>27038238</v>
      </c>
      <c r="H9330" t="s">
        <v>2753</v>
      </c>
      <c r="I9330" s="9">
        <v>43779.835416666669</v>
      </c>
      <c r="J9330" s="8" t="s">
        <v>2737</v>
      </c>
      <c r="K9330">
        <v>270</v>
      </c>
      <c r="L9330">
        <v>807</v>
      </c>
    </row>
    <row r="9331" spans="1:13" hidden="1" x14ac:dyDescent="0.25">
      <c r="A9331" t="s">
        <v>2722</v>
      </c>
      <c r="B9331" t="s">
        <v>2721</v>
      </c>
      <c r="C9331" t="s">
        <v>2720</v>
      </c>
      <c r="D9331">
        <v>13340.26</v>
      </c>
      <c r="E9331">
        <v>-11.92</v>
      </c>
      <c r="F9331" t="s">
        <v>2752</v>
      </c>
      <c r="G9331">
        <v>27038238</v>
      </c>
      <c r="H9331" t="s">
        <v>2753</v>
      </c>
      <c r="I9331" s="9">
        <v>43779.835416666669</v>
      </c>
      <c r="J9331" s="8" t="s">
        <v>2737</v>
      </c>
      <c r="K9331">
        <v>270</v>
      </c>
      <c r="L9331">
        <v>807</v>
      </c>
    </row>
    <row r="9332" spans="1:13" hidden="1" x14ac:dyDescent="0.25">
      <c r="A9332" t="s">
        <v>2722</v>
      </c>
      <c r="B9332" t="s">
        <v>2721</v>
      </c>
      <c r="C9332" t="s">
        <v>2720</v>
      </c>
      <c r="D9332">
        <v>13340.26</v>
      </c>
      <c r="E9332">
        <v>26</v>
      </c>
      <c r="F9332">
        <v>86900</v>
      </c>
      <c r="G9332">
        <v>30032030</v>
      </c>
      <c r="H9332" t="s">
        <v>2829</v>
      </c>
      <c r="I9332" s="9">
        <v>43779.835416666669</v>
      </c>
      <c r="J9332" s="8" t="s">
        <v>2737</v>
      </c>
      <c r="K9332">
        <v>300</v>
      </c>
      <c r="L9332">
        <v>807</v>
      </c>
      <c r="M9332" s="19">
        <v>28</v>
      </c>
    </row>
    <row r="9333" spans="1:13" hidden="1" x14ac:dyDescent="0.25">
      <c r="A9333" t="s">
        <v>2722</v>
      </c>
      <c r="B9333" t="s">
        <v>2721</v>
      </c>
      <c r="C9333" t="s">
        <v>2720</v>
      </c>
      <c r="D9333">
        <v>13340.26</v>
      </c>
      <c r="E9333">
        <v>12.34</v>
      </c>
      <c r="F9333" t="s">
        <v>2773</v>
      </c>
      <c r="G9333">
        <v>27038236</v>
      </c>
      <c r="H9333" t="s">
        <v>2774</v>
      </c>
      <c r="I9333" s="9">
        <v>43779.835416666669</v>
      </c>
      <c r="J9333" s="8" t="s">
        <v>2737</v>
      </c>
      <c r="K9333">
        <v>270</v>
      </c>
      <c r="L9333">
        <v>807</v>
      </c>
    </row>
    <row r="9334" spans="1:13" hidden="1" x14ac:dyDescent="0.25">
      <c r="A9334" t="s">
        <v>2722</v>
      </c>
      <c r="B9334" t="s">
        <v>2721</v>
      </c>
      <c r="C9334" t="s">
        <v>2720</v>
      </c>
      <c r="D9334">
        <v>13340.26</v>
      </c>
      <c r="E9334">
        <v>12.34</v>
      </c>
      <c r="F9334" t="s">
        <v>2773</v>
      </c>
      <c r="G9334">
        <v>27038236</v>
      </c>
      <c r="H9334" t="s">
        <v>2774</v>
      </c>
      <c r="I9334" s="9">
        <v>43779.835416666669</v>
      </c>
      <c r="J9334" s="8" t="s">
        <v>2737</v>
      </c>
      <c r="K9334">
        <v>270</v>
      </c>
      <c r="L9334">
        <v>807</v>
      </c>
    </row>
    <row r="9335" spans="1:13" hidden="1" x14ac:dyDescent="0.25">
      <c r="A9335" t="s">
        <v>2722</v>
      </c>
      <c r="B9335" t="s">
        <v>2721</v>
      </c>
      <c r="C9335" t="s">
        <v>2720</v>
      </c>
      <c r="D9335">
        <v>13340.26</v>
      </c>
      <c r="E9335">
        <v>-10.53</v>
      </c>
      <c r="F9335" t="s">
        <v>2737</v>
      </c>
      <c r="G9335">
        <v>27013394</v>
      </c>
      <c r="H9335" t="s">
        <v>2789</v>
      </c>
      <c r="I9335" s="9">
        <v>43779.835416666669</v>
      </c>
      <c r="J9335" s="8" t="s">
        <v>2737</v>
      </c>
      <c r="K9335">
        <v>270</v>
      </c>
      <c r="L9335">
        <v>807</v>
      </c>
    </row>
    <row r="9336" spans="1:13" hidden="1" x14ac:dyDescent="0.25">
      <c r="A9336" t="s">
        <v>2722</v>
      </c>
      <c r="B9336" t="s">
        <v>2721</v>
      </c>
      <c r="C9336" t="s">
        <v>2720</v>
      </c>
      <c r="D9336">
        <v>13340.26</v>
      </c>
      <c r="E9336">
        <v>-21.19</v>
      </c>
      <c r="F9336" t="s">
        <v>2737</v>
      </c>
      <c r="G9336">
        <v>27013399</v>
      </c>
      <c r="H9336" t="s">
        <v>2739</v>
      </c>
      <c r="I9336" s="9">
        <v>43779.835416666669</v>
      </c>
      <c r="J9336" s="8" t="s">
        <v>2737</v>
      </c>
      <c r="K9336">
        <v>270</v>
      </c>
      <c r="L9336">
        <v>807</v>
      </c>
    </row>
    <row r="9337" spans="1:13" hidden="1" x14ac:dyDescent="0.25">
      <c r="A9337" t="s">
        <v>2722</v>
      </c>
      <c r="B9337" t="s">
        <v>2721</v>
      </c>
      <c r="C9337" t="s">
        <v>2720</v>
      </c>
      <c r="D9337">
        <v>13340.26</v>
      </c>
      <c r="E9337">
        <v>-21.19</v>
      </c>
      <c r="F9337" t="s">
        <v>2737</v>
      </c>
      <c r="G9337">
        <v>27013399</v>
      </c>
      <c r="H9337" t="s">
        <v>2739</v>
      </c>
      <c r="I9337" s="9">
        <v>43779.835416666669</v>
      </c>
      <c r="J9337" s="8" t="s">
        <v>2737</v>
      </c>
      <c r="K9337">
        <v>270</v>
      </c>
      <c r="L9337">
        <v>807</v>
      </c>
    </row>
    <row r="9338" spans="1:13" hidden="1" x14ac:dyDescent="0.25">
      <c r="A9338" t="s">
        <v>2722</v>
      </c>
      <c r="B9338" t="s">
        <v>2721</v>
      </c>
      <c r="C9338" t="s">
        <v>2720</v>
      </c>
      <c r="D9338">
        <v>13340.26</v>
      </c>
      <c r="E9338">
        <v>13.8</v>
      </c>
      <c r="F9338" t="s">
        <v>3235</v>
      </c>
      <c r="G9338">
        <v>27038230</v>
      </c>
      <c r="H9338" t="s">
        <v>3236</v>
      </c>
      <c r="I9338" s="9">
        <v>43779.835416666669</v>
      </c>
      <c r="J9338" s="8" t="s">
        <v>2737</v>
      </c>
      <c r="K9338">
        <v>270</v>
      </c>
      <c r="L9338">
        <v>807</v>
      </c>
    </row>
    <row r="9339" spans="1:13" hidden="1" x14ac:dyDescent="0.25">
      <c r="A9339" t="s">
        <v>2722</v>
      </c>
      <c r="B9339" t="s">
        <v>2721</v>
      </c>
      <c r="C9339" t="s">
        <v>2720</v>
      </c>
      <c r="D9339">
        <v>13340.26</v>
      </c>
      <c r="E9339">
        <v>-13.8</v>
      </c>
      <c r="F9339" t="s">
        <v>3235</v>
      </c>
      <c r="G9339">
        <v>27038230</v>
      </c>
      <c r="H9339" t="s">
        <v>3236</v>
      </c>
      <c r="I9339" s="9">
        <v>43779.835416666669</v>
      </c>
      <c r="J9339" s="8" t="s">
        <v>2737</v>
      </c>
      <c r="K9339">
        <v>270</v>
      </c>
      <c r="L9339">
        <v>807</v>
      </c>
    </row>
    <row r="9340" spans="1:13" hidden="1" x14ac:dyDescent="0.25">
      <c r="A9340" t="s">
        <v>2722</v>
      </c>
      <c r="B9340" t="s">
        <v>2721</v>
      </c>
      <c r="C9340" t="s">
        <v>2720</v>
      </c>
      <c r="D9340">
        <v>13340.26</v>
      </c>
      <c r="E9340">
        <v>158.78</v>
      </c>
      <c r="F9340" t="s">
        <v>2823</v>
      </c>
      <c r="G9340">
        <v>27220100</v>
      </c>
      <c r="H9340" t="s">
        <v>2824</v>
      </c>
      <c r="I9340" s="9">
        <v>43779.835416666669</v>
      </c>
      <c r="J9340" s="8" t="s">
        <v>2737</v>
      </c>
      <c r="K9340">
        <v>272</v>
      </c>
      <c r="L9340">
        <v>807</v>
      </c>
    </row>
    <row r="9341" spans="1:13" hidden="1" x14ac:dyDescent="0.25">
      <c r="A9341" t="s">
        <v>2722</v>
      </c>
      <c r="B9341" t="s">
        <v>2721</v>
      </c>
      <c r="C9341" t="s">
        <v>2720</v>
      </c>
      <c r="D9341">
        <v>13340.26</v>
      </c>
      <c r="E9341">
        <v>8.3800000000000008</v>
      </c>
      <c r="F9341" t="s">
        <v>2737</v>
      </c>
      <c r="G9341">
        <v>25815118</v>
      </c>
      <c r="H9341" t="s">
        <v>3031</v>
      </c>
      <c r="I9341" s="9">
        <v>43779.835416666669</v>
      </c>
      <c r="J9341" s="8" t="s">
        <v>2737</v>
      </c>
      <c r="K9341">
        <v>258</v>
      </c>
      <c r="L9341">
        <v>807</v>
      </c>
    </row>
    <row r="9342" spans="1:13" hidden="1" x14ac:dyDescent="0.25">
      <c r="A9342" t="s">
        <v>2722</v>
      </c>
      <c r="B9342" t="s">
        <v>2721</v>
      </c>
      <c r="C9342" t="s">
        <v>2720</v>
      </c>
      <c r="D9342">
        <v>13340.26</v>
      </c>
      <c r="E9342">
        <v>12.34</v>
      </c>
      <c r="F9342" t="s">
        <v>2773</v>
      </c>
      <c r="G9342">
        <v>27038236</v>
      </c>
      <c r="H9342" t="s">
        <v>2774</v>
      </c>
      <c r="I9342" s="9">
        <v>43779.835416666669</v>
      </c>
      <c r="J9342" s="8" t="s">
        <v>2737</v>
      </c>
      <c r="K9342">
        <v>270</v>
      </c>
      <c r="L9342">
        <v>807</v>
      </c>
    </row>
    <row r="9343" spans="1:13" hidden="1" x14ac:dyDescent="0.25">
      <c r="A9343" t="s">
        <v>2722</v>
      </c>
      <c r="B9343" t="s">
        <v>2721</v>
      </c>
      <c r="C9343" t="s">
        <v>2720</v>
      </c>
      <c r="D9343">
        <v>13340.26</v>
      </c>
      <c r="E9343">
        <v>45</v>
      </c>
      <c r="F9343">
        <v>86850</v>
      </c>
      <c r="G9343">
        <v>30032038</v>
      </c>
      <c r="H9343" t="s">
        <v>2830</v>
      </c>
      <c r="I9343" s="9">
        <v>43779.835416666669</v>
      </c>
      <c r="J9343" s="8" t="s">
        <v>2737</v>
      </c>
      <c r="K9343">
        <v>300</v>
      </c>
      <c r="L9343">
        <v>807</v>
      </c>
      <c r="M9343" s="19">
        <v>48</v>
      </c>
    </row>
    <row r="9344" spans="1:13" hidden="1" x14ac:dyDescent="0.25">
      <c r="A9344" t="s">
        <v>2722</v>
      </c>
      <c r="B9344" t="s">
        <v>2721</v>
      </c>
      <c r="C9344" t="s">
        <v>2720</v>
      </c>
      <c r="D9344">
        <v>13340.26</v>
      </c>
      <c r="E9344">
        <v>11.4</v>
      </c>
      <c r="F9344" t="s">
        <v>3036</v>
      </c>
      <c r="G9344">
        <v>27038237</v>
      </c>
      <c r="H9344" t="s">
        <v>3037</v>
      </c>
      <c r="I9344" s="9">
        <v>43779.835416666669</v>
      </c>
      <c r="J9344" s="8" t="s">
        <v>2737</v>
      </c>
      <c r="K9344">
        <v>270</v>
      </c>
      <c r="L9344">
        <v>807</v>
      </c>
    </row>
    <row r="9345" spans="1:13" hidden="1" x14ac:dyDescent="0.25">
      <c r="A9345" t="s">
        <v>2722</v>
      </c>
      <c r="B9345" t="s">
        <v>2721</v>
      </c>
      <c r="C9345" t="s">
        <v>2720</v>
      </c>
      <c r="D9345">
        <v>13340.26</v>
      </c>
      <c r="E9345">
        <v>21.19</v>
      </c>
      <c r="F9345" t="s">
        <v>2737</v>
      </c>
      <c r="G9345">
        <v>27013399</v>
      </c>
      <c r="H9345" t="s">
        <v>2739</v>
      </c>
      <c r="I9345" s="9">
        <v>43779.835416666669</v>
      </c>
      <c r="J9345" s="8" t="s">
        <v>2737</v>
      </c>
      <c r="K9345">
        <v>270</v>
      </c>
      <c r="L9345">
        <v>807</v>
      </c>
    </row>
    <row r="9346" spans="1:13" hidden="1" x14ac:dyDescent="0.25">
      <c r="A9346" t="s">
        <v>2722</v>
      </c>
      <c r="B9346" t="s">
        <v>2721</v>
      </c>
      <c r="C9346" t="s">
        <v>2720</v>
      </c>
      <c r="D9346">
        <v>13340.26</v>
      </c>
      <c r="E9346">
        <v>-7.35</v>
      </c>
      <c r="F9346" t="s">
        <v>2737</v>
      </c>
      <c r="G9346">
        <v>27013393</v>
      </c>
      <c r="H9346" t="s">
        <v>2834</v>
      </c>
      <c r="I9346" s="9">
        <v>43779.835416666669</v>
      </c>
      <c r="J9346" s="8" t="s">
        <v>2737</v>
      </c>
      <c r="K9346">
        <v>270</v>
      </c>
      <c r="L9346">
        <v>807</v>
      </c>
    </row>
    <row r="9347" spans="1:13" hidden="1" x14ac:dyDescent="0.25">
      <c r="A9347" t="s">
        <v>2722</v>
      </c>
      <c r="B9347" t="s">
        <v>2721</v>
      </c>
      <c r="C9347" t="s">
        <v>2720</v>
      </c>
      <c r="D9347">
        <v>13340.26</v>
      </c>
      <c r="E9347">
        <v>-7.35</v>
      </c>
      <c r="F9347" t="s">
        <v>2737</v>
      </c>
      <c r="G9347">
        <v>27013392</v>
      </c>
      <c r="H9347" t="s">
        <v>2755</v>
      </c>
      <c r="I9347" s="9">
        <v>43779.835416666669</v>
      </c>
      <c r="J9347" s="8" t="s">
        <v>2737</v>
      </c>
      <c r="K9347">
        <v>270</v>
      </c>
      <c r="L9347">
        <v>807</v>
      </c>
    </row>
    <row r="9348" spans="1:13" hidden="1" x14ac:dyDescent="0.25">
      <c r="A9348" t="s">
        <v>2722</v>
      </c>
      <c r="B9348" t="s">
        <v>2721</v>
      </c>
      <c r="C9348" t="s">
        <v>2720</v>
      </c>
      <c r="D9348">
        <v>13340.26</v>
      </c>
      <c r="E9348">
        <v>-7.35</v>
      </c>
      <c r="F9348" t="s">
        <v>2737</v>
      </c>
      <c r="G9348">
        <v>27013392</v>
      </c>
      <c r="H9348" t="s">
        <v>2755</v>
      </c>
      <c r="I9348" s="9">
        <v>43779.835416666669</v>
      </c>
      <c r="J9348" s="8" t="s">
        <v>2737</v>
      </c>
      <c r="K9348">
        <v>270</v>
      </c>
      <c r="L9348">
        <v>807</v>
      </c>
    </row>
    <row r="9349" spans="1:13" hidden="1" x14ac:dyDescent="0.25">
      <c r="A9349" t="s">
        <v>2722</v>
      </c>
      <c r="B9349" t="s">
        <v>2721</v>
      </c>
      <c r="C9349" t="s">
        <v>2720</v>
      </c>
      <c r="D9349">
        <v>13340.26</v>
      </c>
      <c r="E9349">
        <v>-12.23</v>
      </c>
      <c r="F9349" t="s">
        <v>2737</v>
      </c>
      <c r="G9349">
        <v>27069208</v>
      </c>
      <c r="H9349" t="s">
        <v>2791</v>
      </c>
      <c r="I9349" s="9">
        <v>43779.835416666669</v>
      </c>
      <c r="J9349" s="8" t="s">
        <v>2737</v>
      </c>
      <c r="K9349">
        <v>270</v>
      </c>
      <c r="L9349">
        <v>807</v>
      </c>
    </row>
    <row r="9350" spans="1:13" hidden="1" x14ac:dyDescent="0.25">
      <c r="A9350" t="s">
        <v>2722</v>
      </c>
      <c r="B9350" t="s">
        <v>2721</v>
      </c>
      <c r="C9350" t="s">
        <v>2720</v>
      </c>
      <c r="D9350">
        <v>13340.26</v>
      </c>
      <c r="E9350">
        <v>-11.4</v>
      </c>
      <c r="F9350" t="s">
        <v>3036</v>
      </c>
      <c r="G9350">
        <v>27038237</v>
      </c>
      <c r="H9350" t="s">
        <v>3037</v>
      </c>
      <c r="I9350" s="9">
        <v>43779.835416666669</v>
      </c>
      <c r="J9350" s="8" t="s">
        <v>2737</v>
      </c>
      <c r="K9350">
        <v>270</v>
      </c>
      <c r="L9350">
        <v>807</v>
      </c>
    </row>
    <row r="9351" spans="1:13" hidden="1" x14ac:dyDescent="0.25">
      <c r="A9351" t="s">
        <v>2722</v>
      </c>
      <c r="B9351" t="s">
        <v>2721</v>
      </c>
      <c r="C9351" t="s">
        <v>2720</v>
      </c>
      <c r="D9351">
        <v>13340.26</v>
      </c>
      <c r="E9351">
        <v>-10.53</v>
      </c>
      <c r="F9351" t="s">
        <v>2737</v>
      </c>
      <c r="G9351">
        <v>27013394</v>
      </c>
      <c r="H9351" t="s">
        <v>2789</v>
      </c>
      <c r="I9351" s="9">
        <v>43779.835416666669</v>
      </c>
      <c r="J9351" s="8" t="s">
        <v>2737</v>
      </c>
      <c r="K9351">
        <v>270</v>
      </c>
      <c r="L9351">
        <v>807</v>
      </c>
    </row>
    <row r="9352" spans="1:13" hidden="1" x14ac:dyDescent="0.25">
      <c r="A9352" t="s">
        <v>2722</v>
      </c>
      <c r="B9352" t="s">
        <v>2721</v>
      </c>
      <c r="C9352" t="s">
        <v>2720</v>
      </c>
      <c r="D9352">
        <v>13340.26</v>
      </c>
      <c r="E9352">
        <v>-11.02</v>
      </c>
      <c r="F9352" t="s">
        <v>2737</v>
      </c>
      <c r="G9352">
        <v>27210100</v>
      </c>
      <c r="H9352" t="s">
        <v>2750</v>
      </c>
      <c r="I9352" s="9">
        <v>43779.835416666669</v>
      </c>
      <c r="J9352" s="8" t="s">
        <v>2737</v>
      </c>
      <c r="K9352">
        <v>272</v>
      </c>
      <c r="L9352">
        <v>807</v>
      </c>
    </row>
    <row r="9353" spans="1:13" hidden="1" x14ac:dyDescent="0.25">
      <c r="A9353" t="s">
        <v>2722</v>
      </c>
      <c r="B9353" t="s">
        <v>2721</v>
      </c>
      <c r="C9353" t="s">
        <v>2720</v>
      </c>
      <c r="D9353">
        <v>13340.26</v>
      </c>
      <c r="E9353">
        <v>-6.74</v>
      </c>
      <c r="F9353" t="s">
        <v>2737</v>
      </c>
      <c r="G9353">
        <v>27210100</v>
      </c>
      <c r="H9353" t="s">
        <v>2750</v>
      </c>
      <c r="I9353" s="9">
        <v>43779.835416666669</v>
      </c>
      <c r="J9353" s="8" t="s">
        <v>2737</v>
      </c>
      <c r="K9353">
        <v>272</v>
      </c>
      <c r="L9353">
        <v>807</v>
      </c>
    </row>
    <row r="9354" spans="1:13" hidden="1" x14ac:dyDescent="0.25">
      <c r="A9354" t="s">
        <v>2722</v>
      </c>
      <c r="B9354" t="s">
        <v>2721</v>
      </c>
      <c r="C9354" t="s">
        <v>2720</v>
      </c>
      <c r="D9354">
        <v>13340.26</v>
      </c>
      <c r="E9354">
        <v>46</v>
      </c>
      <c r="F9354">
        <v>85025</v>
      </c>
      <c r="G9354">
        <v>30032110</v>
      </c>
      <c r="H9354" t="s">
        <v>2776</v>
      </c>
      <c r="I9354" s="9">
        <v>43779.835416666669</v>
      </c>
      <c r="J9354" s="8" t="s">
        <v>2737</v>
      </c>
      <c r="K9354">
        <v>300</v>
      </c>
      <c r="L9354">
        <v>807</v>
      </c>
      <c r="M9354" s="19">
        <v>49</v>
      </c>
    </row>
    <row r="9355" spans="1:13" hidden="1" x14ac:dyDescent="0.25">
      <c r="A9355" t="s">
        <v>2722</v>
      </c>
      <c r="B9355" t="s">
        <v>2721</v>
      </c>
      <c r="C9355" t="s">
        <v>2720</v>
      </c>
      <c r="D9355">
        <v>13340.26</v>
      </c>
      <c r="E9355">
        <v>-6.74</v>
      </c>
      <c r="F9355" t="s">
        <v>2737</v>
      </c>
      <c r="G9355">
        <v>27210100</v>
      </c>
      <c r="H9355" t="s">
        <v>2750</v>
      </c>
      <c r="I9355" s="9">
        <v>43779.835416666669</v>
      </c>
      <c r="J9355" s="8" t="s">
        <v>2737</v>
      </c>
      <c r="K9355">
        <v>272</v>
      </c>
      <c r="L9355">
        <v>807</v>
      </c>
    </row>
    <row r="9356" spans="1:13" hidden="1" x14ac:dyDescent="0.25">
      <c r="A9356" t="s">
        <v>2722</v>
      </c>
      <c r="B9356" t="s">
        <v>2721</v>
      </c>
      <c r="C9356" t="s">
        <v>2720</v>
      </c>
      <c r="D9356">
        <v>13340.26</v>
      </c>
      <c r="E9356">
        <v>-5.46</v>
      </c>
      <c r="F9356" t="s">
        <v>2737</v>
      </c>
      <c r="G9356">
        <v>27210100</v>
      </c>
      <c r="H9356" t="s">
        <v>2750</v>
      </c>
      <c r="I9356" s="9">
        <v>43779.835416666669</v>
      </c>
      <c r="J9356" s="8" t="s">
        <v>2737</v>
      </c>
      <c r="K9356">
        <v>272</v>
      </c>
      <c r="L9356">
        <v>807</v>
      </c>
    </row>
    <row r="9357" spans="1:13" hidden="1" x14ac:dyDescent="0.25">
      <c r="A9357" t="s">
        <v>2722</v>
      </c>
      <c r="B9357" t="s">
        <v>2721</v>
      </c>
      <c r="C9357" t="s">
        <v>2720</v>
      </c>
      <c r="D9357">
        <v>13340.26</v>
      </c>
      <c r="E9357">
        <v>-5.46</v>
      </c>
      <c r="F9357" t="s">
        <v>2737</v>
      </c>
      <c r="G9357">
        <v>27210100</v>
      </c>
      <c r="H9357" t="s">
        <v>2750</v>
      </c>
      <c r="I9357" s="9">
        <v>43779.835416666669</v>
      </c>
      <c r="J9357" s="8" t="s">
        <v>2737</v>
      </c>
      <c r="K9357">
        <v>272</v>
      </c>
      <c r="L9357">
        <v>807</v>
      </c>
    </row>
    <row r="9358" spans="1:13" hidden="1" x14ac:dyDescent="0.25">
      <c r="A9358" t="s">
        <v>2722</v>
      </c>
      <c r="B9358" t="s">
        <v>2721</v>
      </c>
      <c r="C9358" t="s">
        <v>2720</v>
      </c>
      <c r="D9358">
        <v>13340.26</v>
      </c>
      <c r="E9358">
        <v>-118.81</v>
      </c>
      <c r="F9358" t="s">
        <v>2737</v>
      </c>
      <c r="G9358">
        <v>27250540</v>
      </c>
      <c r="H9358" t="s">
        <v>2817</v>
      </c>
      <c r="I9358" s="9">
        <v>43779.835416666669</v>
      </c>
      <c r="J9358" s="8" t="s">
        <v>2737</v>
      </c>
      <c r="K9358">
        <v>272</v>
      </c>
      <c r="L9358">
        <v>807</v>
      </c>
    </row>
    <row r="9359" spans="1:13" hidden="1" x14ac:dyDescent="0.25">
      <c r="A9359" t="s">
        <v>2722</v>
      </c>
      <c r="B9359" t="s">
        <v>2721</v>
      </c>
      <c r="C9359" t="s">
        <v>2720</v>
      </c>
      <c r="D9359">
        <v>13340.26</v>
      </c>
      <c r="E9359">
        <v>-8.83</v>
      </c>
      <c r="F9359" t="s">
        <v>2737</v>
      </c>
      <c r="G9359">
        <v>27069171</v>
      </c>
      <c r="H9359" t="s">
        <v>2809</v>
      </c>
      <c r="I9359" s="9">
        <v>43779.835416666669</v>
      </c>
      <c r="J9359" s="8" t="s">
        <v>2737</v>
      </c>
      <c r="K9359">
        <v>270</v>
      </c>
      <c r="L9359">
        <v>807</v>
      </c>
    </row>
    <row r="9360" spans="1:13" hidden="1" x14ac:dyDescent="0.25">
      <c r="A9360" t="s">
        <v>2722</v>
      </c>
      <c r="B9360" t="s">
        <v>2721</v>
      </c>
      <c r="C9360" t="s">
        <v>2720</v>
      </c>
      <c r="D9360">
        <v>13340.26</v>
      </c>
      <c r="E9360">
        <v>-8.83</v>
      </c>
      <c r="F9360" t="s">
        <v>2737</v>
      </c>
      <c r="G9360">
        <v>27069171</v>
      </c>
      <c r="H9360" t="s">
        <v>2809</v>
      </c>
      <c r="I9360" s="9">
        <v>43779.835416666669</v>
      </c>
      <c r="J9360" s="8" t="s">
        <v>2737</v>
      </c>
      <c r="K9360">
        <v>270</v>
      </c>
      <c r="L9360">
        <v>807</v>
      </c>
    </row>
    <row r="9361" spans="1:13" hidden="1" x14ac:dyDescent="0.25">
      <c r="A9361" t="s">
        <v>2722</v>
      </c>
      <c r="B9361" t="s">
        <v>2721</v>
      </c>
      <c r="C9361" t="s">
        <v>2720</v>
      </c>
      <c r="D9361">
        <v>13340.26</v>
      </c>
      <c r="E9361">
        <v>6</v>
      </c>
      <c r="F9361" t="s">
        <v>2737</v>
      </c>
      <c r="G9361">
        <v>25934767</v>
      </c>
      <c r="H9361" t="s">
        <v>2828</v>
      </c>
      <c r="I9361" s="9">
        <v>43779.835416666669</v>
      </c>
      <c r="J9361" s="8" t="s">
        <v>2737</v>
      </c>
      <c r="K9361">
        <v>259</v>
      </c>
      <c r="L9361">
        <v>807</v>
      </c>
    </row>
    <row r="9362" spans="1:13" hidden="1" x14ac:dyDescent="0.25">
      <c r="A9362" t="s">
        <v>2722</v>
      </c>
      <c r="B9362" t="s">
        <v>2721</v>
      </c>
      <c r="C9362" t="s">
        <v>2720</v>
      </c>
      <c r="D9362">
        <v>13340.26</v>
      </c>
      <c r="E9362">
        <v>28</v>
      </c>
      <c r="F9362" t="s">
        <v>2737</v>
      </c>
      <c r="G9362">
        <v>25924143</v>
      </c>
      <c r="H9362" t="s">
        <v>2946</v>
      </c>
      <c r="I9362" s="9">
        <v>43779.835416666669</v>
      </c>
      <c r="J9362" s="8" t="s">
        <v>2737</v>
      </c>
      <c r="K9362">
        <v>259</v>
      </c>
      <c r="L9362">
        <v>807</v>
      </c>
    </row>
    <row r="9363" spans="1:13" hidden="1" x14ac:dyDescent="0.25">
      <c r="A9363" t="s">
        <v>2722</v>
      </c>
      <c r="B9363" t="s">
        <v>2721</v>
      </c>
      <c r="C9363" t="s">
        <v>2720</v>
      </c>
      <c r="D9363">
        <v>13340.26</v>
      </c>
      <c r="E9363">
        <v>6</v>
      </c>
      <c r="F9363" t="s">
        <v>2737</v>
      </c>
      <c r="G9363">
        <v>25934767</v>
      </c>
      <c r="H9363" t="s">
        <v>2828</v>
      </c>
      <c r="I9363" s="9">
        <v>43779.835416666669</v>
      </c>
      <c r="J9363" s="8" t="s">
        <v>2737</v>
      </c>
      <c r="K9363">
        <v>259</v>
      </c>
      <c r="L9363">
        <v>807</v>
      </c>
    </row>
    <row r="9364" spans="1:13" hidden="1" x14ac:dyDescent="0.25">
      <c r="A9364" t="s">
        <v>2722</v>
      </c>
      <c r="B9364" t="s">
        <v>2721</v>
      </c>
      <c r="C9364" t="s">
        <v>2720</v>
      </c>
      <c r="D9364">
        <v>13340.26</v>
      </c>
      <c r="E9364">
        <v>247</v>
      </c>
      <c r="F9364">
        <v>80100</v>
      </c>
      <c r="G9364">
        <v>30032401</v>
      </c>
      <c r="H9364" t="s">
        <v>2831</v>
      </c>
      <c r="I9364" s="9">
        <v>43779.835416666669</v>
      </c>
      <c r="J9364" s="8" t="s">
        <v>2737</v>
      </c>
      <c r="K9364">
        <v>300</v>
      </c>
      <c r="L9364">
        <v>807</v>
      </c>
      <c r="M9364" s="19">
        <v>259</v>
      </c>
    </row>
    <row r="9365" spans="1:13" hidden="1" x14ac:dyDescent="0.25">
      <c r="A9365" t="s">
        <v>2722</v>
      </c>
      <c r="B9365" t="s">
        <v>2721</v>
      </c>
      <c r="C9365" t="s">
        <v>2720</v>
      </c>
      <c r="D9365">
        <v>13340.26</v>
      </c>
      <c r="E9365">
        <v>52</v>
      </c>
      <c r="F9365" t="s">
        <v>2737</v>
      </c>
      <c r="G9365">
        <v>25090562</v>
      </c>
      <c r="H9365" t="s">
        <v>3285</v>
      </c>
      <c r="I9365" s="9">
        <v>43779.835416666669</v>
      </c>
      <c r="J9365" s="8" t="s">
        <v>2737</v>
      </c>
      <c r="K9365">
        <v>250</v>
      </c>
      <c r="L9365">
        <v>807</v>
      </c>
    </row>
    <row r="9366" spans="1:13" hidden="1" x14ac:dyDescent="0.25">
      <c r="A9366" t="s">
        <v>2722</v>
      </c>
      <c r="B9366" t="s">
        <v>2721</v>
      </c>
      <c r="C9366" t="s">
        <v>2720</v>
      </c>
      <c r="D9366">
        <v>13340.26</v>
      </c>
      <c r="E9366">
        <v>85.8</v>
      </c>
      <c r="F9366" t="s">
        <v>2803</v>
      </c>
      <c r="G9366">
        <v>25024698</v>
      </c>
      <c r="H9366" t="s">
        <v>2804</v>
      </c>
      <c r="I9366" s="9">
        <v>43779.835416666669</v>
      </c>
      <c r="J9366" s="8" t="s">
        <v>2737</v>
      </c>
      <c r="K9366">
        <v>250</v>
      </c>
      <c r="L9366">
        <v>807</v>
      </c>
    </row>
    <row r="9367" spans="1:13" hidden="1" x14ac:dyDescent="0.25">
      <c r="A9367" t="s">
        <v>2722</v>
      </c>
      <c r="B9367" t="s">
        <v>2721</v>
      </c>
      <c r="C9367" t="s">
        <v>2720</v>
      </c>
      <c r="D9367">
        <v>13340.26</v>
      </c>
      <c r="E9367">
        <v>21</v>
      </c>
      <c r="F9367" t="s">
        <v>2848</v>
      </c>
      <c r="G9367">
        <v>63623574</v>
      </c>
      <c r="H9367" t="s">
        <v>2849</v>
      </c>
      <c r="I9367" s="9">
        <v>43779.835416666669</v>
      </c>
      <c r="J9367" s="8" t="s">
        <v>2737</v>
      </c>
      <c r="K9367">
        <v>636</v>
      </c>
      <c r="L9367">
        <v>807</v>
      </c>
    </row>
    <row r="9368" spans="1:13" hidden="1" x14ac:dyDescent="0.25">
      <c r="A9368" t="s">
        <v>2722</v>
      </c>
      <c r="B9368" t="s">
        <v>2721</v>
      </c>
      <c r="C9368" t="s">
        <v>2720</v>
      </c>
      <c r="D9368">
        <v>13340.26</v>
      </c>
      <c r="E9368">
        <v>6</v>
      </c>
      <c r="F9368" t="s">
        <v>2737</v>
      </c>
      <c r="G9368">
        <v>25932661</v>
      </c>
      <c r="H9368" t="s">
        <v>2805</v>
      </c>
      <c r="I9368" s="9">
        <v>43779.835416666669</v>
      </c>
      <c r="J9368" s="8" t="s">
        <v>2737</v>
      </c>
      <c r="K9368">
        <v>259</v>
      </c>
      <c r="L9368">
        <v>807</v>
      </c>
    </row>
    <row r="9369" spans="1:13" hidden="1" x14ac:dyDescent="0.25">
      <c r="A9369" t="s">
        <v>2722</v>
      </c>
      <c r="B9369" t="s">
        <v>2721</v>
      </c>
      <c r="C9369" t="s">
        <v>2720</v>
      </c>
      <c r="D9369">
        <v>13340.26</v>
      </c>
      <c r="E9369">
        <v>5</v>
      </c>
      <c r="F9369">
        <v>20227</v>
      </c>
      <c r="G9369">
        <v>25920227</v>
      </c>
      <c r="H9369" t="s">
        <v>2797</v>
      </c>
      <c r="I9369" s="9">
        <v>43779.835416666669</v>
      </c>
      <c r="J9369" s="8" t="s">
        <v>2737</v>
      </c>
      <c r="K9369">
        <v>259</v>
      </c>
      <c r="L9369">
        <v>807</v>
      </c>
    </row>
    <row r="9370" spans="1:13" hidden="1" x14ac:dyDescent="0.25">
      <c r="A9370" t="s">
        <v>2722</v>
      </c>
      <c r="B9370" t="s">
        <v>2721</v>
      </c>
      <c r="C9370" t="s">
        <v>2720</v>
      </c>
      <c r="D9370">
        <v>13340.26</v>
      </c>
      <c r="E9370">
        <v>1200</v>
      </c>
      <c r="F9370">
        <v>50499</v>
      </c>
      <c r="G9370">
        <v>11250499</v>
      </c>
      <c r="H9370" t="s">
        <v>2807</v>
      </c>
      <c r="I9370" s="9">
        <v>43779.835416666669</v>
      </c>
      <c r="J9370" s="8" t="s">
        <v>2737</v>
      </c>
      <c r="K9370">
        <v>112</v>
      </c>
      <c r="L9370">
        <v>807</v>
      </c>
      <c r="M9370" s="19">
        <v>1255</v>
      </c>
    </row>
    <row r="9371" spans="1:13" hidden="1" x14ac:dyDescent="0.25">
      <c r="A9371" t="s">
        <v>2722</v>
      </c>
      <c r="B9371" t="s">
        <v>2721</v>
      </c>
      <c r="C9371" t="s">
        <v>2720</v>
      </c>
      <c r="D9371">
        <v>13340.26</v>
      </c>
      <c r="E9371">
        <v>19</v>
      </c>
      <c r="F9371">
        <v>82962</v>
      </c>
      <c r="G9371">
        <v>30149084</v>
      </c>
      <c r="H9371" t="s">
        <v>2763</v>
      </c>
      <c r="I9371" s="9">
        <v>43779.835416666669</v>
      </c>
      <c r="J9371" s="8" t="s">
        <v>2737</v>
      </c>
      <c r="K9371">
        <v>301</v>
      </c>
      <c r="L9371">
        <v>807</v>
      </c>
      <c r="M9371" s="19">
        <v>20</v>
      </c>
    </row>
    <row r="9372" spans="1:13" hidden="1" x14ac:dyDescent="0.25">
      <c r="A9372" t="s">
        <v>2722</v>
      </c>
      <c r="B9372" t="s">
        <v>2721</v>
      </c>
      <c r="C9372" t="s">
        <v>2720</v>
      </c>
      <c r="D9372">
        <v>13340.26</v>
      </c>
      <c r="E9372">
        <v>28</v>
      </c>
      <c r="F9372">
        <v>86592</v>
      </c>
      <c r="G9372">
        <v>30032010</v>
      </c>
      <c r="H9372" t="s">
        <v>2832</v>
      </c>
      <c r="I9372" s="9">
        <v>43779.835416666669</v>
      </c>
      <c r="J9372" s="8" t="s">
        <v>2737</v>
      </c>
      <c r="K9372">
        <v>300</v>
      </c>
      <c r="L9372">
        <v>807</v>
      </c>
      <c r="M9372" s="19">
        <v>30</v>
      </c>
    </row>
    <row r="9373" spans="1:13" hidden="1" x14ac:dyDescent="0.25">
      <c r="A9373" t="s">
        <v>2722</v>
      </c>
      <c r="B9373" t="s">
        <v>2721</v>
      </c>
      <c r="C9373" t="s">
        <v>2720</v>
      </c>
      <c r="D9373">
        <v>13340.26</v>
      </c>
      <c r="E9373">
        <v>33</v>
      </c>
      <c r="F9373">
        <v>32130</v>
      </c>
      <c r="G9373">
        <v>30032130</v>
      </c>
      <c r="H9373" t="s">
        <v>3056</v>
      </c>
      <c r="I9373" s="9">
        <v>43779.835416666669</v>
      </c>
      <c r="J9373" s="8" t="s">
        <v>2737</v>
      </c>
      <c r="K9373">
        <v>300</v>
      </c>
      <c r="L9373">
        <v>807</v>
      </c>
      <c r="M9373" s="19">
        <v>35</v>
      </c>
    </row>
    <row r="9374" spans="1:13" hidden="1" x14ac:dyDescent="0.25">
      <c r="A9374" t="s">
        <v>2722</v>
      </c>
      <c r="B9374" t="s">
        <v>2721</v>
      </c>
      <c r="C9374" t="s">
        <v>2720</v>
      </c>
      <c r="D9374">
        <v>13340.26</v>
      </c>
      <c r="E9374">
        <v>29</v>
      </c>
      <c r="F9374">
        <v>84155</v>
      </c>
      <c r="G9374">
        <v>30032375</v>
      </c>
      <c r="H9374" t="s">
        <v>3059</v>
      </c>
      <c r="I9374" s="9">
        <v>43779.835416666669</v>
      </c>
      <c r="J9374" s="8" t="s">
        <v>2737</v>
      </c>
      <c r="K9374">
        <v>300</v>
      </c>
      <c r="L9374">
        <v>807</v>
      </c>
      <c r="M9374" s="19">
        <v>31</v>
      </c>
    </row>
    <row r="9375" spans="1:13" hidden="1" x14ac:dyDescent="0.25">
      <c r="A9375" t="s">
        <v>2722</v>
      </c>
      <c r="B9375" t="s">
        <v>2721</v>
      </c>
      <c r="C9375" t="s">
        <v>2720</v>
      </c>
      <c r="D9375">
        <v>13340.26</v>
      </c>
      <c r="E9375">
        <v>522</v>
      </c>
      <c r="F9375">
        <v>59899</v>
      </c>
      <c r="G9375">
        <v>72050506</v>
      </c>
      <c r="H9375" t="s">
        <v>2852</v>
      </c>
      <c r="I9375" s="9">
        <v>43779.835416666669</v>
      </c>
      <c r="J9375" s="8" t="s">
        <v>2737</v>
      </c>
      <c r="K9375">
        <v>720</v>
      </c>
      <c r="L9375">
        <v>807</v>
      </c>
      <c r="M9375" s="19">
        <v>547</v>
      </c>
    </row>
    <row r="9376" spans="1:13" hidden="1" x14ac:dyDescent="0.25">
      <c r="A9376" t="s">
        <v>2722</v>
      </c>
      <c r="B9376" t="s">
        <v>2721</v>
      </c>
      <c r="C9376" t="s">
        <v>2720</v>
      </c>
      <c r="D9376">
        <v>13340.26</v>
      </c>
      <c r="E9376">
        <v>722</v>
      </c>
      <c r="F9376">
        <v>50523</v>
      </c>
      <c r="G9376">
        <v>37050523</v>
      </c>
      <c r="H9376" t="s">
        <v>2850</v>
      </c>
      <c r="I9376" s="9">
        <v>43779.835416666669</v>
      </c>
      <c r="J9376" s="8" t="s">
        <v>2737</v>
      </c>
      <c r="K9376">
        <v>370</v>
      </c>
      <c r="L9376">
        <v>807</v>
      </c>
      <c r="M9376" s="19">
        <v>756</v>
      </c>
    </row>
    <row r="9377" spans="1:15" hidden="1" x14ac:dyDescent="0.25">
      <c r="A9377" t="s">
        <v>2722</v>
      </c>
      <c r="B9377" t="s">
        <v>2721</v>
      </c>
      <c r="C9377" t="s">
        <v>2720</v>
      </c>
      <c r="D9377">
        <v>13340.26</v>
      </c>
      <c r="E9377">
        <v>522</v>
      </c>
      <c r="F9377">
        <v>59899</v>
      </c>
      <c r="G9377">
        <v>72050506</v>
      </c>
      <c r="H9377" t="s">
        <v>2852</v>
      </c>
      <c r="I9377" s="9">
        <v>43779.835416666669</v>
      </c>
      <c r="J9377" s="8" t="s">
        <v>2737</v>
      </c>
      <c r="K9377">
        <v>720</v>
      </c>
      <c r="L9377">
        <v>807</v>
      </c>
      <c r="M9377" s="19">
        <v>547</v>
      </c>
    </row>
    <row r="9378" spans="1:15" hidden="1" x14ac:dyDescent="0.25">
      <c r="A9378" t="s">
        <v>2722</v>
      </c>
      <c r="B9378" t="s">
        <v>2721</v>
      </c>
      <c r="C9378" t="s">
        <v>2720</v>
      </c>
      <c r="D9378">
        <v>13340.26</v>
      </c>
      <c r="E9378">
        <v>75</v>
      </c>
      <c r="F9378">
        <v>50540</v>
      </c>
      <c r="G9378">
        <v>46050540</v>
      </c>
      <c r="H9378" t="s">
        <v>2851</v>
      </c>
      <c r="I9378" s="9">
        <v>43779.835416666669</v>
      </c>
      <c r="J9378" s="8" t="s">
        <v>2737</v>
      </c>
      <c r="K9378">
        <v>460</v>
      </c>
      <c r="L9378">
        <v>807</v>
      </c>
      <c r="M9378" s="19">
        <v>79</v>
      </c>
    </row>
    <row r="9379" spans="1:15" hidden="1" x14ac:dyDescent="0.25">
      <c r="A9379" t="s">
        <v>2722</v>
      </c>
      <c r="B9379" t="s">
        <v>2721</v>
      </c>
      <c r="C9379" t="s">
        <v>2720</v>
      </c>
      <c r="D9379">
        <v>13340.26</v>
      </c>
      <c r="E9379">
        <v>246</v>
      </c>
      <c r="F9379">
        <v>50513</v>
      </c>
      <c r="G9379">
        <v>72050513</v>
      </c>
      <c r="H9379" t="s">
        <v>3072</v>
      </c>
      <c r="I9379" s="9">
        <v>43779.835416666669</v>
      </c>
      <c r="J9379" s="8" t="s">
        <v>2737</v>
      </c>
      <c r="K9379">
        <v>720</v>
      </c>
      <c r="L9379">
        <v>807</v>
      </c>
      <c r="M9379" s="19">
        <v>258</v>
      </c>
    </row>
    <row r="9380" spans="1:15" hidden="1" x14ac:dyDescent="0.25">
      <c r="A9380" t="s">
        <v>2722</v>
      </c>
      <c r="B9380" t="s">
        <v>2721</v>
      </c>
      <c r="C9380" t="s">
        <v>2720</v>
      </c>
      <c r="D9380">
        <v>13340.26</v>
      </c>
      <c r="E9380">
        <v>246</v>
      </c>
      <c r="F9380">
        <v>50513</v>
      </c>
      <c r="G9380">
        <v>72050513</v>
      </c>
      <c r="H9380" t="s">
        <v>3072</v>
      </c>
      <c r="I9380" s="9">
        <v>43779.835416666669</v>
      </c>
      <c r="J9380" s="8" t="s">
        <v>2737</v>
      </c>
      <c r="K9380">
        <v>720</v>
      </c>
      <c r="L9380">
        <v>807</v>
      </c>
      <c r="M9380" s="19">
        <v>258</v>
      </c>
    </row>
    <row r="9381" spans="1:15" hidden="1" x14ac:dyDescent="0.25">
      <c r="A9381" t="s">
        <v>2722</v>
      </c>
      <c r="B9381" t="s">
        <v>2721</v>
      </c>
      <c r="C9381" t="s">
        <v>2720</v>
      </c>
      <c r="D9381">
        <v>13340.26</v>
      </c>
      <c r="E9381">
        <v>96</v>
      </c>
      <c r="F9381" t="s">
        <v>2737</v>
      </c>
      <c r="G9381">
        <v>72150535</v>
      </c>
      <c r="H9381" t="s">
        <v>2855</v>
      </c>
      <c r="I9381" s="9">
        <v>43779.835416666669</v>
      </c>
      <c r="J9381" s="8" t="s">
        <v>2737</v>
      </c>
      <c r="K9381">
        <v>721</v>
      </c>
      <c r="L9381">
        <v>807</v>
      </c>
      <c r="M9381" s="19">
        <v>101</v>
      </c>
      <c r="N9381">
        <f t="shared" ref="N9381:N9382" si="40">E9381/96</f>
        <v>1</v>
      </c>
      <c r="O9381" s="19">
        <f t="shared" ref="O9381:O9382" si="41">N9381*M9381</f>
        <v>101</v>
      </c>
    </row>
    <row r="9382" spans="1:15" hidden="1" x14ac:dyDescent="0.25">
      <c r="A9382" t="s">
        <v>2722</v>
      </c>
      <c r="B9382" t="s">
        <v>2721</v>
      </c>
      <c r="C9382" t="s">
        <v>2720</v>
      </c>
      <c r="D9382">
        <v>13340.26</v>
      </c>
      <c r="E9382">
        <v>1824</v>
      </c>
      <c r="F9382" t="s">
        <v>2737</v>
      </c>
      <c r="G9382">
        <v>72150535</v>
      </c>
      <c r="H9382" t="s">
        <v>2855</v>
      </c>
      <c r="I9382" s="9">
        <v>43779.835416666669</v>
      </c>
      <c r="J9382" s="8" t="s">
        <v>2737</v>
      </c>
      <c r="K9382">
        <v>721</v>
      </c>
      <c r="L9382">
        <v>807</v>
      </c>
      <c r="M9382" s="19">
        <v>101</v>
      </c>
      <c r="N9382">
        <f t="shared" si="40"/>
        <v>19</v>
      </c>
      <c r="O9382" s="19">
        <f t="shared" si="41"/>
        <v>1919</v>
      </c>
    </row>
    <row r="9383" spans="1:15" hidden="1" x14ac:dyDescent="0.25">
      <c r="A9383" t="s">
        <v>2500</v>
      </c>
      <c r="B9383" t="s">
        <v>2499</v>
      </c>
      <c r="C9383" t="s">
        <v>2498</v>
      </c>
      <c r="D9383">
        <v>12766.62</v>
      </c>
      <c r="E9383">
        <v>23.6</v>
      </c>
      <c r="F9383">
        <v>38162</v>
      </c>
      <c r="G9383">
        <v>27038162</v>
      </c>
      <c r="H9383" t="s">
        <v>2929</v>
      </c>
      <c r="I9383" t="s">
        <v>2737</v>
      </c>
      <c r="J9383" s="8">
        <v>43843.395138888889</v>
      </c>
      <c r="K9383">
        <v>270</v>
      </c>
      <c r="L9383">
        <v>49505</v>
      </c>
    </row>
    <row r="9384" spans="1:15" hidden="1" x14ac:dyDescent="0.25">
      <c r="A9384" t="s">
        <v>2500</v>
      </c>
      <c r="B9384" t="s">
        <v>2499</v>
      </c>
      <c r="C9384" t="s">
        <v>2498</v>
      </c>
      <c r="D9384">
        <v>12766.62</v>
      </c>
      <c r="E9384">
        <v>24.16</v>
      </c>
      <c r="F9384" t="s">
        <v>2737</v>
      </c>
      <c r="G9384">
        <v>27210100</v>
      </c>
      <c r="H9384" t="s">
        <v>2750</v>
      </c>
      <c r="I9384" t="s">
        <v>2737</v>
      </c>
      <c r="J9384" s="8">
        <v>43843.395138888889</v>
      </c>
      <c r="K9384">
        <v>272</v>
      </c>
      <c r="L9384">
        <v>49505</v>
      </c>
    </row>
    <row r="9385" spans="1:15" hidden="1" x14ac:dyDescent="0.25">
      <c r="A9385" t="s">
        <v>2500</v>
      </c>
      <c r="B9385" t="s">
        <v>2499</v>
      </c>
      <c r="C9385" t="s">
        <v>2498</v>
      </c>
      <c r="D9385">
        <v>12766.62</v>
      </c>
      <c r="E9385">
        <v>6.69</v>
      </c>
      <c r="F9385" t="s">
        <v>2737</v>
      </c>
      <c r="G9385">
        <v>27269158</v>
      </c>
      <c r="H9385" t="s">
        <v>2930</v>
      </c>
      <c r="I9385" t="s">
        <v>2737</v>
      </c>
      <c r="J9385" s="8">
        <v>43843.395138888889</v>
      </c>
      <c r="K9385">
        <v>272</v>
      </c>
      <c r="L9385">
        <v>49505</v>
      </c>
    </row>
    <row r="9386" spans="1:15" hidden="1" x14ac:dyDescent="0.25">
      <c r="A9386" t="s">
        <v>2500</v>
      </c>
      <c r="B9386" t="s">
        <v>2499</v>
      </c>
      <c r="C9386" t="s">
        <v>2498</v>
      </c>
      <c r="D9386">
        <v>12766.62</v>
      </c>
      <c r="E9386">
        <v>21.24</v>
      </c>
      <c r="F9386" t="s">
        <v>2737</v>
      </c>
      <c r="G9386">
        <v>27210100</v>
      </c>
      <c r="H9386" t="s">
        <v>2750</v>
      </c>
      <c r="I9386" t="s">
        <v>2737</v>
      </c>
      <c r="J9386" s="8">
        <v>43843.395138888889</v>
      </c>
      <c r="K9386">
        <v>272</v>
      </c>
      <c r="L9386">
        <v>49505</v>
      </c>
    </row>
    <row r="9387" spans="1:15" hidden="1" x14ac:dyDescent="0.25">
      <c r="A9387" t="s">
        <v>2500</v>
      </c>
      <c r="B9387" t="s">
        <v>2499</v>
      </c>
      <c r="C9387" t="s">
        <v>2498</v>
      </c>
      <c r="D9387">
        <v>12766.62</v>
      </c>
      <c r="E9387">
        <v>10.93</v>
      </c>
      <c r="F9387" t="s">
        <v>2737</v>
      </c>
      <c r="G9387">
        <v>27210100</v>
      </c>
      <c r="H9387" t="s">
        <v>2750</v>
      </c>
      <c r="I9387" t="s">
        <v>2737</v>
      </c>
      <c r="J9387" s="8">
        <v>43843.395138888889</v>
      </c>
      <c r="K9387">
        <v>272</v>
      </c>
      <c r="L9387">
        <v>49505</v>
      </c>
    </row>
    <row r="9388" spans="1:15" hidden="1" x14ac:dyDescent="0.25">
      <c r="A9388" t="s">
        <v>2500</v>
      </c>
      <c r="B9388" t="s">
        <v>2499</v>
      </c>
      <c r="C9388" t="s">
        <v>2498</v>
      </c>
      <c r="D9388">
        <v>12766.62</v>
      </c>
      <c r="E9388">
        <v>5.46</v>
      </c>
      <c r="F9388" t="s">
        <v>2737</v>
      </c>
      <c r="G9388">
        <v>27210100</v>
      </c>
      <c r="H9388" t="s">
        <v>2750</v>
      </c>
      <c r="I9388" t="s">
        <v>2737</v>
      </c>
      <c r="J9388" s="8">
        <v>43843.395138888889</v>
      </c>
      <c r="K9388">
        <v>272</v>
      </c>
      <c r="L9388">
        <v>49505</v>
      </c>
    </row>
    <row r="9389" spans="1:15" hidden="1" x14ac:dyDescent="0.25">
      <c r="A9389" t="s">
        <v>2500</v>
      </c>
      <c r="B9389" t="s">
        <v>2499</v>
      </c>
      <c r="C9389" t="s">
        <v>2498</v>
      </c>
      <c r="D9389">
        <v>12766.62</v>
      </c>
      <c r="E9389">
        <v>380.13</v>
      </c>
      <c r="F9389" t="s">
        <v>3208</v>
      </c>
      <c r="G9389">
        <v>27820090</v>
      </c>
      <c r="H9389" t="s">
        <v>3209</v>
      </c>
      <c r="I9389" t="s">
        <v>2737</v>
      </c>
      <c r="J9389" s="8">
        <v>43843.395138888889</v>
      </c>
      <c r="K9389">
        <v>278</v>
      </c>
      <c r="L9389">
        <v>49505</v>
      </c>
    </row>
    <row r="9390" spans="1:15" hidden="1" x14ac:dyDescent="0.25">
      <c r="A9390" t="s">
        <v>2500</v>
      </c>
      <c r="B9390" t="s">
        <v>2499</v>
      </c>
      <c r="C9390" t="s">
        <v>2498</v>
      </c>
      <c r="D9390">
        <v>12766.62</v>
      </c>
      <c r="E9390">
        <v>870.09</v>
      </c>
      <c r="F9390" t="s">
        <v>3208</v>
      </c>
      <c r="G9390">
        <v>27820090</v>
      </c>
      <c r="H9390" t="s">
        <v>3209</v>
      </c>
      <c r="I9390" t="s">
        <v>2737</v>
      </c>
      <c r="J9390" s="8">
        <v>43843.395138888889</v>
      </c>
      <c r="K9390">
        <v>278</v>
      </c>
      <c r="L9390">
        <v>49505</v>
      </c>
    </row>
    <row r="9391" spans="1:15" hidden="1" x14ac:dyDescent="0.25">
      <c r="A9391" t="s">
        <v>2500</v>
      </c>
      <c r="B9391" t="s">
        <v>2499</v>
      </c>
      <c r="C9391" t="s">
        <v>2498</v>
      </c>
      <c r="D9391">
        <v>12766.62</v>
      </c>
      <c r="E9391">
        <v>12.48</v>
      </c>
      <c r="F9391" t="s">
        <v>2737</v>
      </c>
      <c r="G9391">
        <v>27101000</v>
      </c>
      <c r="H9391" t="s">
        <v>2956</v>
      </c>
      <c r="I9391" t="s">
        <v>2737</v>
      </c>
      <c r="J9391" s="8">
        <v>43843.395138888889</v>
      </c>
      <c r="K9391">
        <v>271</v>
      </c>
      <c r="L9391">
        <v>49505</v>
      </c>
    </row>
    <row r="9392" spans="1:15" hidden="1" x14ac:dyDescent="0.25">
      <c r="A9392" t="s">
        <v>2500</v>
      </c>
      <c r="B9392" t="s">
        <v>2499</v>
      </c>
      <c r="C9392" t="s">
        <v>2498</v>
      </c>
      <c r="D9392">
        <v>12766.62</v>
      </c>
      <c r="E9392">
        <v>46.77</v>
      </c>
      <c r="F9392">
        <v>13031</v>
      </c>
      <c r="G9392">
        <v>27013031</v>
      </c>
      <c r="H9392" t="s">
        <v>3149</v>
      </c>
      <c r="I9392" t="s">
        <v>2737</v>
      </c>
      <c r="J9392" s="8">
        <v>43843.395138888889</v>
      </c>
      <c r="K9392">
        <v>270</v>
      </c>
      <c r="L9392">
        <v>49505</v>
      </c>
    </row>
    <row r="9393" spans="1:12" hidden="1" x14ac:dyDescent="0.25">
      <c r="A9393" t="s">
        <v>2500</v>
      </c>
      <c r="B9393" t="s">
        <v>2499</v>
      </c>
      <c r="C9393" t="s">
        <v>2498</v>
      </c>
      <c r="D9393">
        <v>12766.62</v>
      </c>
      <c r="E9393">
        <v>5.84</v>
      </c>
      <c r="F9393" t="s">
        <v>2737</v>
      </c>
      <c r="G9393">
        <v>27217032</v>
      </c>
      <c r="H9393" t="s">
        <v>3210</v>
      </c>
      <c r="I9393" t="s">
        <v>2737</v>
      </c>
      <c r="J9393" s="8">
        <v>43843.395138888889</v>
      </c>
      <c r="K9393">
        <v>272</v>
      </c>
      <c r="L9393">
        <v>49505</v>
      </c>
    </row>
    <row r="9394" spans="1:12" hidden="1" x14ac:dyDescent="0.25">
      <c r="A9394" t="s">
        <v>2500</v>
      </c>
      <c r="B9394" t="s">
        <v>2499</v>
      </c>
      <c r="C9394" t="s">
        <v>2498</v>
      </c>
      <c r="D9394">
        <v>12766.62</v>
      </c>
      <c r="E9394">
        <v>22.56</v>
      </c>
      <c r="F9394" t="s">
        <v>2752</v>
      </c>
      <c r="G9394">
        <v>27038238</v>
      </c>
      <c r="H9394" t="s">
        <v>2753</v>
      </c>
      <c r="I9394" t="s">
        <v>2737</v>
      </c>
      <c r="J9394" s="8">
        <v>43843.395138888889</v>
      </c>
      <c r="K9394">
        <v>270</v>
      </c>
      <c r="L9394">
        <v>49505</v>
      </c>
    </row>
    <row r="9395" spans="1:12" hidden="1" x14ac:dyDescent="0.25">
      <c r="A9395" t="s">
        <v>2500</v>
      </c>
      <c r="B9395" t="s">
        <v>2499</v>
      </c>
      <c r="C9395" t="s">
        <v>2498</v>
      </c>
      <c r="D9395">
        <v>12766.62</v>
      </c>
      <c r="E9395">
        <v>11.59</v>
      </c>
      <c r="F9395" t="s">
        <v>2737</v>
      </c>
      <c r="G9395">
        <v>27069212</v>
      </c>
      <c r="H9395" t="s">
        <v>2754</v>
      </c>
      <c r="I9395" t="s">
        <v>2737</v>
      </c>
      <c r="J9395" s="8">
        <v>43843.395138888889</v>
      </c>
      <c r="K9395">
        <v>270</v>
      </c>
      <c r="L9395">
        <v>49505</v>
      </c>
    </row>
    <row r="9396" spans="1:12" hidden="1" x14ac:dyDescent="0.25">
      <c r="A9396" t="s">
        <v>2500</v>
      </c>
      <c r="B9396" t="s">
        <v>2499</v>
      </c>
      <c r="C9396" t="s">
        <v>2498</v>
      </c>
      <c r="D9396">
        <v>12766.62</v>
      </c>
      <c r="E9396">
        <v>10.53</v>
      </c>
      <c r="F9396" t="s">
        <v>2737</v>
      </c>
      <c r="G9396">
        <v>27013394</v>
      </c>
      <c r="H9396" t="s">
        <v>2789</v>
      </c>
      <c r="I9396" t="s">
        <v>2737</v>
      </c>
      <c r="J9396" s="8">
        <v>43843.395138888889</v>
      </c>
      <c r="K9396">
        <v>270</v>
      </c>
      <c r="L9396">
        <v>49505</v>
      </c>
    </row>
    <row r="9397" spans="1:12" hidden="1" x14ac:dyDescent="0.25">
      <c r="A9397" t="s">
        <v>2500</v>
      </c>
      <c r="B9397" t="s">
        <v>2499</v>
      </c>
      <c r="C9397" t="s">
        <v>2498</v>
      </c>
      <c r="D9397">
        <v>12766.62</v>
      </c>
      <c r="E9397">
        <v>7.35</v>
      </c>
      <c r="F9397" t="s">
        <v>2737</v>
      </c>
      <c r="G9397">
        <v>27013392</v>
      </c>
      <c r="H9397" t="s">
        <v>2755</v>
      </c>
      <c r="I9397" t="s">
        <v>2737</v>
      </c>
      <c r="J9397" s="8">
        <v>43843.395138888889</v>
      </c>
      <c r="K9397">
        <v>270</v>
      </c>
      <c r="L9397">
        <v>49505</v>
      </c>
    </row>
    <row r="9398" spans="1:12" hidden="1" x14ac:dyDescent="0.25">
      <c r="A9398" t="s">
        <v>2500</v>
      </c>
      <c r="B9398" t="s">
        <v>2499</v>
      </c>
      <c r="C9398" t="s">
        <v>2498</v>
      </c>
      <c r="D9398">
        <v>12766.62</v>
      </c>
      <c r="E9398">
        <v>27.34</v>
      </c>
      <c r="F9398" t="s">
        <v>2737</v>
      </c>
      <c r="G9398">
        <v>27013399</v>
      </c>
      <c r="H9398" t="s">
        <v>2739</v>
      </c>
      <c r="I9398" t="s">
        <v>2737</v>
      </c>
      <c r="J9398" s="8">
        <v>43843.395138888889</v>
      </c>
      <c r="K9398">
        <v>270</v>
      </c>
      <c r="L9398">
        <v>49505</v>
      </c>
    </row>
    <row r="9399" spans="1:12" hidden="1" x14ac:dyDescent="0.25">
      <c r="A9399" t="s">
        <v>2500</v>
      </c>
      <c r="B9399" t="s">
        <v>2499</v>
      </c>
      <c r="C9399" t="s">
        <v>2498</v>
      </c>
      <c r="D9399">
        <v>12766.62</v>
      </c>
      <c r="E9399">
        <v>10.97</v>
      </c>
      <c r="F9399" t="s">
        <v>2737</v>
      </c>
      <c r="G9399">
        <v>27280043</v>
      </c>
      <c r="H9399" t="s">
        <v>2740</v>
      </c>
      <c r="I9399" t="s">
        <v>2737</v>
      </c>
      <c r="J9399" s="8">
        <v>43843.395138888889</v>
      </c>
      <c r="K9399">
        <v>272</v>
      </c>
      <c r="L9399">
        <v>49505</v>
      </c>
    </row>
    <row r="9400" spans="1:12" hidden="1" x14ac:dyDescent="0.25">
      <c r="A9400" t="s">
        <v>2500</v>
      </c>
      <c r="B9400" t="s">
        <v>2499</v>
      </c>
      <c r="C9400" t="s">
        <v>2498</v>
      </c>
      <c r="D9400">
        <v>12766.62</v>
      </c>
      <c r="E9400">
        <v>44.6</v>
      </c>
      <c r="F9400">
        <v>37024</v>
      </c>
      <c r="G9400">
        <v>27037024</v>
      </c>
      <c r="H9400" t="s">
        <v>2835</v>
      </c>
      <c r="I9400" t="s">
        <v>2737</v>
      </c>
      <c r="J9400" s="8">
        <v>43843.395138888889</v>
      </c>
      <c r="K9400">
        <v>270</v>
      </c>
      <c r="L9400">
        <v>49505</v>
      </c>
    </row>
    <row r="9401" spans="1:12" hidden="1" x14ac:dyDescent="0.25">
      <c r="A9401" t="s">
        <v>2500</v>
      </c>
      <c r="B9401" t="s">
        <v>2499</v>
      </c>
      <c r="C9401" t="s">
        <v>2498</v>
      </c>
      <c r="D9401">
        <v>12766.62</v>
      </c>
      <c r="E9401">
        <v>15.73</v>
      </c>
      <c r="F9401" t="s">
        <v>2737</v>
      </c>
      <c r="G9401">
        <v>27210100</v>
      </c>
      <c r="H9401" t="s">
        <v>2750</v>
      </c>
      <c r="I9401" t="s">
        <v>2737</v>
      </c>
      <c r="J9401" s="8">
        <v>43843.395138888889</v>
      </c>
      <c r="K9401">
        <v>272</v>
      </c>
      <c r="L9401">
        <v>49505</v>
      </c>
    </row>
    <row r="9402" spans="1:12" hidden="1" x14ac:dyDescent="0.25">
      <c r="A9402" t="s">
        <v>2500</v>
      </c>
      <c r="B9402" t="s">
        <v>2499</v>
      </c>
      <c r="C9402" t="s">
        <v>2498</v>
      </c>
      <c r="D9402">
        <v>12766.62</v>
      </c>
      <c r="E9402">
        <v>21</v>
      </c>
      <c r="F9402" t="s">
        <v>2846</v>
      </c>
      <c r="G9402">
        <v>25021248</v>
      </c>
      <c r="H9402" t="s">
        <v>3068</v>
      </c>
      <c r="I9402" t="s">
        <v>2737</v>
      </c>
      <c r="J9402" s="8">
        <v>43843.395138888889</v>
      </c>
      <c r="K9402">
        <v>250</v>
      </c>
      <c r="L9402">
        <v>49505</v>
      </c>
    </row>
    <row r="9403" spans="1:12" hidden="1" x14ac:dyDescent="0.25">
      <c r="A9403" t="s">
        <v>2500</v>
      </c>
      <c r="B9403" t="s">
        <v>2499</v>
      </c>
      <c r="C9403" t="s">
        <v>2498</v>
      </c>
      <c r="D9403">
        <v>12766.62</v>
      </c>
      <c r="E9403">
        <v>46</v>
      </c>
      <c r="F9403" t="s">
        <v>2742</v>
      </c>
      <c r="G9403">
        <v>25021907</v>
      </c>
      <c r="H9403" t="s">
        <v>2743</v>
      </c>
      <c r="I9403" t="s">
        <v>2737</v>
      </c>
      <c r="J9403" s="8">
        <v>43843.395138888889</v>
      </c>
      <c r="K9403">
        <v>250</v>
      </c>
      <c r="L9403">
        <v>49505</v>
      </c>
    </row>
    <row r="9404" spans="1:12" hidden="1" x14ac:dyDescent="0.25">
      <c r="A9404" t="s">
        <v>2500</v>
      </c>
      <c r="B9404" t="s">
        <v>2499</v>
      </c>
      <c r="C9404" t="s">
        <v>2498</v>
      </c>
      <c r="D9404">
        <v>12766.62</v>
      </c>
      <c r="E9404">
        <v>19</v>
      </c>
      <c r="F9404" t="s">
        <v>2865</v>
      </c>
      <c r="G9404">
        <v>25024630</v>
      </c>
      <c r="H9404" t="s">
        <v>2866</v>
      </c>
      <c r="I9404" t="s">
        <v>2737</v>
      </c>
      <c r="J9404" s="8">
        <v>43843.395138888889</v>
      </c>
      <c r="K9404">
        <v>250</v>
      </c>
      <c r="L9404">
        <v>49505</v>
      </c>
    </row>
    <row r="9405" spans="1:12" hidden="1" x14ac:dyDescent="0.25">
      <c r="A9405" t="s">
        <v>2500</v>
      </c>
      <c r="B9405" t="s">
        <v>2499</v>
      </c>
      <c r="C9405" t="s">
        <v>2498</v>
      </c>
      <c r="D9405">
        <v>12766.62</v>
      </c>
      <c r="E9405">
        <v>21</v>
      </c>
      <c r="F9405" t="s">
        <v>2768</v>
      </c>
      <c r="G9405">
        <v>25021916</v>
      </c>
      <c r="H9405" t="s">
        <v>2918</v>
      </c>
      <c r="I9405" t="s">
        <v>2737</v>
      </c>
      <c r="J9405" s="8">
        <v>43843.395138888889</v>
      </c>
      <c r="K9405">
        <v>250</v>
      </c>
      <c r="L9405">
        <v>49505</v>
      </c>
    </row>
    <row r="9406" spans="1:12" hidden="1" x14ac:dyDescent="0.25">
      <c r="A9406" t="s">
        <v>2500</v>
      </c>
      <c r="B9406" t="s">
        <v>2499</v>
      </c>
      <c r="C9406" t="s">
        <v>2498</v>
      </c>
      <c r="D9406">
        <v>12766.62</v>
      </c>
      <c r="E9406">
        <v>22</v>
      </c>
      <c r="F9406" t="s">
        <v>2737</v>
      </c>
      <c r="G9406">
        <v>25024769</v>
      </c>
      <c r="H9406" t="s">
        <v>2741</v>
      </c>
      <c r="I9406" t="s">
        <v>2737</v>
      </c>
      <c r="J9406" s="8">
        <v>43843.395138888889</v>
      </c>
      <c r="K9406">
        <v>250</v>
      </c>
      <c r="L9406">
        <v>49505</v>
      </c>
    </row>
    <row r="9407" spans="1:12" hidden="1" x14ac:dyDescent="0.25">
      <c r="A9407" t="s">
        <v>2500</v>
      </c>
      <c r="B9407" t="s">
        <v>2499</v>
      </c>
      <c r="C9407" t="s">
        <v>2498</v>
      </c>
      <c r="D9407">
        <v>12766.62</v>
      </c>
      <c r="E9407">
        <v>126</v>
      </c>
      <c r="F9407" t="s">
        <v>2895</v>
      </c>
      <c r="G9407">
        <v>25021563</v>
      </c>
      <c r="H9407" t="s">
        <v>2896</v>
      </c>
      <c r="I9407" t="s">
        <v>2737</v>
      </c>
      <c r="J9407" s="8">
        <v>43843.395138888889</v>
      </c>
      <c r="K9407">
        <v>250</v>
      </c>
      <c r="L9407">
        <v>49505</v>
      </c>
    </row>
    <row r="9408" spans="1:12" hidden="1" x14ac:dyDescent="0.25">
      <c r="A9408" t="s">
        <v>2500</v>
      </c>
      <c r="B9408" t="s">
        <v>2499</v>
      </c>
      <c r="C9408" t="s">
        <v>2498</v>
      </c>
      <c r="D9408">
        <v>12766.62</v>
      </c>
      <c r="E9408">
        <v>21</v>
      </c>
      <c r="F9408" t="s">
        <v>2846</v>
      </c>
      <c r="G9408">
        <v>25021248</v>
      </c>
      <c r="H9408" t="s">
        <v>3068</v>
      </c>
      <c r="I9408" t="s">
        <v>2737</v>
      </c>
      <c r="J9408" s="8">
        <v>43843.395138888889</v>
      </c>
      <c r="K9408">
        <v>250</v>
      </c>
      <c r="L9408">
        <v>49505</v>
      </c>
    </row>
    <row r="9409" spans="1:15" hidden="1" x14ac:dyDescent="0.25">
      <c r="A9409" t="s">
        <v>2500</v>
      </c>
      <c r="B9409" t="s">
        <v>2499</v>
      </c>
      <c r="C9409" t="s">
        <v>2498</v>
      </c>
      <c r="D9409">
        <v>12766.62</v>
      </c>
      <c r="E9409">
        <v>39</v>
      </c>
      <c r="F9409" t="s">
        <v>2737</v>
      </c>
      <c r="G9409">
        <v>25024764</v>
      </c>
      <c r="H9409" t="s">
        <v>2962</v>
      </c>
      <c r="I9409" t="s">
        <v>2737</v>
      </c>
      <c r="J9409" s="8">
        <v>43843.395138888889</v>
      </c>
      <c r="K9409">
        <v>250</v>
      </c>
      <c r="L9409">
        <v>49505</v>
      </c>
    </row>
    <row r="9410" spans="1:15" hidden="1" x14ac:dyDescent="0.25">
      <c r="A9410" t="s">
        <v>2500</v>
      </c>
      <c r="B9410" t="s">
        <v>2499</v>
      </c>
      <c r="C9410" t="s">
        <v>2498</v>
      </c>
      <c r="D9410">
        <v>12766.62</v>
      </c>
      <c r="E9410">
        <v>46</v>
      </c>
      <c r="F9410" t="s">
        <v>2737</v>
      </c>
      <c r="G9410">
        <v>25023527</v>
      </c>
      <c r="H9410" t="s">
        <v>2925</v>
      </c>
      <c r="I9410" t="s">
        <v>2737</v>
      </c>
      <c r="J9410" s="8">
        <v>43843.395138888889</v>
      </c>
      <c r="K9410">
        <v>250</v>
      </c>
      <c r="L9410">
        <v>49505</v>
      </c>
    </row>
    <row r="9411" spans="1:15" hidden="1" x14ac:dyDescent="0.25">
      <c r="A9411" t="s">
        <v>2500</v>
      </c>
      <c r="B9411" t="s">
        <v>2499</v>
      </c>
      <c r="C9411" t="s">
        <v>2498</v>
      </c>
      <c r="D9411">
        <v>12766.62</v>
      </c>
      <c r="E9411">
        <v>21</v>
      </c>
      <c r="F9411" t="s">
        <v>2848</v>
      </c>
      <c r="G9411">
        <v>63623574</v>
      </c>
      <c r="H9411" t="s">
        <v>2849</v>
      </c>
      <c r="I9411" t="s">
        <v>2737</v>
      </c>
      <c r="J9411" s="8">
        <v>43843.395138888889</v>
      </c>
      <c r="K9411">
        <v>636</v>
      </c>
      <c r="L9411">
        <v>49505</v>
      </c>
    </row>
    <row r="9412" spans="1:15" hidden="1" x14ac:dyDescent="0.25">
      <c r="A9412" t="s">
        <v>2500</v>
      </c>
      <c r="B9412" t="s">
        <v>2499</v>
      </c>
      <c r="C9412" t="s">
        <v>2498</v>
      </c>
      <c r="D9412">
        <v>12766.62</v>
      </c>
      <c r="E9412">
        <v>44</v>
      </c>
      <c r="F9412" t="s">
        <v>2795</v>
      </c>
      <c r="G9412">
        <v>63690720</v>
      </c>
      <c r="H9412" t="s">
        <v>2796</v>
      </c>
      <c r="I9412" t="s">
        <v>2737</v>
      </c>
      <c r="J9412" s="8">
        <v>43843.395138888889</v>
      </c>
      <c r="K9412">
        <v>636</v>
      </c>
      <c r="L9412">
        <v>49505</v>
      </c>
    </row>
    <row r="9413" spans="1:15" hidden="1" x14ac:dyDescent="0.25">
      <c r="A9413" t="s">
        <v>2500</v>
      </c>
      <c r="B9413" t="s">
        <v>2499</v>
      </c>
      <c r="C9413" t="s">
        <v>2498</v>
      </c>
      <c r="D9413">
        <v>12766.62</v>
      </c>
      <c r="E9413">
        <v>114</v>
      </c>
      <c r="F9413" t="s">
        <v>3018</v>
      </c>
      <c r="G9413">
        <v>63621129</v>
      </c>
      <c r="H9413" t="s">
        <v>3019</v>
      </c>
      <c r="I9413" t="s">
        <v>2737</v>
      </c>
      <c r="J9413" s="8">
        <v>43843.395138888889</v>
      </c>
      <c r="K9413">
        <v>636</v>
      </c>
      <c r="L9413">
        <v>49505</v>
      </c>
    </row>
    <row r="9414" spans="1:15" hidden="1" x14ac:dyDescent="0.25">
      <c r="A9414" t="s">
        <v>2500</v>
      </c>
      <c r="B9414" t="s">
        <v>2499</v>
      </c>
      <c r="C9414" t="s">
        <v>2498</v>
      </c>
      <c r="D9414">
        <v>12766.62</v>
      </c>
      <c r="E9414">
        <v>21</v>
      </c>
      <c r="F9414" t="s">
        <v>2897</v>
      </c>
      <c r="G9414">
        <v>25021100</v>
      </c>
      <c r="H9414" t="s">
        <v>2898</v>
      </c>
      <c r="I9414" t="s">
        <v>2737</v>
      </c>
      <c r="J9414" s="8">
        <v>43843.395138888889</v>
      </c>
      <c r="K9414">
        <v>250</v>
      </c>
      <c r="L9414">
        <v>49505</v>
      </c>
    </row>
    <row r="9415" spans="1:15" hidden="1" x14ac:dyDescent="0.25">
      <c r="A9415" t="s">
        <v>2500</v>
      </c>
      <c r="B9415" t="s">
        <v>2499</v>
      </c>
      <c r="C9415" t="s">
        <v>2498</v>
      </c>
      <c r="D9415">
        <v>12766.62</v>
      </c>
      <c r="E9415">
        <v>106</v>
      </c>
      <c r="F9415" t="s">
        <v>2759</v>
      </c>
      <c r="G9415">
        <v>25021407</v>
      </c>
      <c r="H9415" t="s">
        <v>2760</v>
      </c>
      <c r="I9415" t="s">
        <v>2737</v>
      </c>
      <c r="J9415" s="8">
        <v>43843.395138888889</v>
      </c>
      <c r="K9415">
        <v>250</v>
      </c>
      <c r="L9415">
        <v>49505</v>
      </c>
    </row>
    <row r="9416" spans="1:15" hidden="1" x14ac:dyDescent="0.25">
      <c r="A9416" t="s">
        <v>2500</v>
      </c>
      <c r="B9416" t="s">
        <v>2499</v>
      </c>
      <c r="C9416" t="s">
        <v>2498</v>
      </c>
      <c r="D9416">
        <v>12766.62</v>
      </c>
      <c r="E9416">
        <v>-114</v>
      </c>
      <c r="F9416" t="s">
        <v>3018</v>
      </c>
      <c r="G9416">
        <v>63621129</v>
      </c>
      <c r="H9416" t="s">
        <v>3019</v>
      </c>
      <c r="I9416" t="s">
        <v>2737</v>
      </c>
      <c r="J9416" s="8">
        <v>43843.395138888889</v>
      </c>
      <c r="K9416">
        <v>636</v>
      </c>
      <c r="L9416">
        <v>49505</v>
      </c>
    </row>
    <row r="9417" spans="1:15" hidden="1" x14ac:dyDescent="0.25">
      <c r="A9417" t="s">
        <v>2500</v>
      </c>
      <c r="B9417" t="s">
        <v>2499</v>
      </c>
      <c r="C9417" t="s">
        <v>2498</v>
      </c>
      <c r="D9417">
        <v>12766.62</v>
      </c>
      <c r="E9417">
        <v>114</v>
      </c>
      <c r="F9417" t="s">
        <v>3018</v>
      </c>
      <c r="G9417">
        <v>63621129</v>
      </c>
      <c r="H9417" t="s">
        <v>3019</v>
      </c>
      <c r="I9417" t="s">
        <v>2737</v>
      </c>
      <c r="J9417" s="8">
        <v>43843.395138888889</v>
      </c>
      <c r="K9417">
        <v>636</v>
      </c>
      <c r="L9417">
        <v>49505</v>
      </c>
    </row>
    <row r="9418" spans="1:15" hidden="1" x14ac:dyDescent="0.25">
      <c r="A9418" t="s">
        <v>2500</v>
      </c>
      <c r="B9418" t="s">
        <v>2499</v>
      </c>
      <c r="C9418" t="s">
        <v>2498</v>
      </c>
      <c r="D9418">
        <v>12766.62</v>
      </c>
      <c r="E9418">
        <v>-21</v>
      </c>
      <c r="F9418" t="s">
        <v>2846</v>
      </c>
      <c r="G9418">
        <v>25021248</v>
      </c>
      <c r="H9418" t="s">
        <v>3068</v>
      </c>
      <c r="I9418" t="s">
        <v>2737</v>
      </c>
      <c r="J9418" s="8">
        <v>43843.395138888889</v>
      </c>
      <c r="K9418">
        <v>250</v>
      </c>
      <c r="L9418">
        <v>49505</v>
      </c>
    </row>
    <row r="9419" spans="1:15" hidden="1" x14ac:dyDescent="0.25">
      <c r="A9419" t="s">
        <v>2500</v>
      </c>
      <c r="B9419" t="s">
        <v>2499</v>
      </c>
      <c r="C9419" t="s">
        <v>2498</v>
      </c>
      <c r="D9419">
        <v>12766.62</v>
      </c>
      <c r="E9419">
        <v>19</v>
      </c>
      <c r="F9419" t="s">
        <v>3024</v>
      </c>
      <c r="G9419">
        <v>25021200</v>
      </c>
      <c r="H9419" t="s">
        <v>3025</v>
      </c>
      <c r="I9419" t="s">
        <v>2737</v>
      </c>
      <c r="J9419" s="8">
        <v>43843.395138888889</v>
      </c>
      <c r="K9419">
        <v>250</v>
      </c>
      <c r="L9419">
        <v>49505</v>
      </c>
    </row>
    <row r="9420" spans="1:15" hidden="1" x14ac:dyDescent="0.25">
      <c r="A9420" t="s">
        <v>2500</v>
      </c>
      <c r="B9420" t="s">
        <v>2499</v>
      </c>
      <c r="C9420" t="s">
        <v>2498</v>
      </c>
      <c r="D9420">
        <v>12766.62</v>
      </c>
      <c r="E9420">
        <v>21</v>
      </c>
      <c r="F9420" t="s">
        <v>2848</v>
      </c>
      <c r="G9420">
        <v>63623574</v>
      </c>
      <c r="H9420" t="s">
        <v>2849</v>
      </c>
      <c r="I9420" t="s">
        <v>2737</v>
      </c>
      <c r="J9420" s="8">
        <v>43843.395138888889</v>
      </c>
      <c r="K9420">
        <v>636</v>
      </c>
      <c r="L9420">
        <v>49505</v>
      </c>
    </row>
    <row r="9421" spans="1:15" hidden="1" x14ac:dyDescent="0.25">
      <c r="A9421" t="s">
        <v>2500</v>
      </c>
      <c r="B9421" t="s">
        <v>2499</v>
      </c>
      <c r="C9421" t="s">
        <v>2498</v>
      </c>
      <c r="D9421">
        <v>12766.62</v>
      </c>
      <c r="E9421">
        <v>7</v>
      </c>
      <c r="F9421" t="s">
        <v>2737</v>
      </c>
      <c r="G9421">
        <v>25923030</v>
      </c>
      <c r="H9421" t="s">
        <v>2966</v>
      </c>
      <c r="I9421" t="s">
        <v>2737</v>
      </c>
      <c r="J9421" s="8">
        <v>43843.395138888889</v>
      </c>
      <c r="K9421">
        <v>259</v>
      </c>
      <c r="L9421">
        <v>49505</v>
      </c>
    </row>
    <row r="9422" spans="1:15" hidden="1" x14ac:dyDescent="0.25">
      <c r="A9422" t="s">
        <v>2500</v>
      </c>
      <c r="B9422" t="s">
        <v>2499</v>
      </c>
      <c r="C9422" t="s">
        <v>2498</v>
      </c>
      <c r="D9422">
        <v>12766.62</v>
      </c>
      <c r="E9422">
        <v>4480</v>
      </c>
      <c r="F9422" t="s">
        <v>2737</v>
      </c>
      <c r="G9422">
        <v>36014005</v>
      </c>
      <c r="H9422" t="s">
        <v>3026</v>
      </c>
      <c r="I9422" t="s">
        <v>2737</v>
      </c>
      <c r="J9422" s="8">
        <v>43843.395138888889</v>
      </c>
      <c r="K9422">
        <v>360</v>
      </c>
      <c r="L9422">
        <v>49505</v>
      </c>
      <c r="M9422" s="19">
        <v>4687</v>
      </c>
      <c r="N9422" s="19">
        <f>M9422</f>
        <v>4687</v>
      </c>
    </row>
    <row r="9423" spans="1:15" hidden="1" x14ac:dyDescent="0.25">
      <c r="A9423" t="s">
        <v>2500</v>
      </c>
      <c r="B9423" t="s">
        <v>2499</v>
      </c>
      <c r="C9423" t="s">
        <v>2498</v>
      </c>
      <c r="D9423">
        <v>12766.62</v>
      </c>
      <c r="E9423">
        <v>1792</v>
      </c>
      <c r="F9423" t="s">
        <v>2737</v>
      </c>
      <c r="G9423">
        <v>36014006</v>
      </c>
      <c r="H9423" t="s">
        <v>3213</v>
      </c>
      <c r="I9423" t="s">
        <v>2737</v>
      </c>
      <c r="J9423" s="8">
        <v>43843.395138888889</v>
      </c>
      <c r="K9423">
        <v>360</v>
      </c>
      <c r="L9423">
        <v>49505</v>
      </c>
      <c r="M9423" s="19">
        <v>938</v>
      </c>
      <c r="N9423" s="19">
        <f>M9423*2</f>
        <v>1876</v>
      </c>
    </row>
    <row r="9424" spans="1:15" hidden="1" x14ac:dyDescent="0.25">
      <c r="A9424" t="s">
        <v>2500</v>
      </c>
      <c r="B9424" t="s">
        <v>2499</v>
      </c>
      <c r="C9424" t="s">
        <v>2498</v>
      </c>
      <c r="D9424">
        <v>12766.62</v>
      </c>
      <c r="E9424">
        <v>2356</v>
      </c>
      <c r="F9424" t="s">
        <v>2737</v>
      </c>
      <c r="G9424">
        <v>37013010</v>
      </c>
      <c r="H9424" t="s">
        <v>2747</v>
      </c>
      <c r="I9424" t="s">
        <v>2737</v>
      </c>
      <c r="J9424" s="8">
        <v>43843.395138888889</v>
      </c>
      <c r="K9424">
        <v>370</v>
      </c>
      <c r="L9424">
        <v>49505</v>
      </c>
      <c r="M9424" s="19">
        <v>33</v>
      </c>
      <c r="N9424">
        <f>E9424/31</f>
        <v>76</v>
      </c>
      <c r="O9424" s="19">
        <f>N9424*M9424</f>
        <v>2508</v>
      </c>
    </row>
    <row r="9425" spans="1:13" hidden="1" x14ac:dyDescent="0.25">
      <c r="A9425" t="s">
        <v>2500</v>
      </c>
      <c r="B9425" t="s">
        <v>2499</v>
      </c>
      <c r="C9425" t="s">
        <v>2498</v>
      </c>
      <c r="D9425">
        <v>12766.62</v>
      </c>
      <c r="E9425">
        <v>1216</v>
      </c>
      <c r="F9425">
        <v>17001</v>
      </c>
      <c r="G9425">
        <v>71017001</v>
      </c>
      <c r="H9425" t="s">
        <v>2900</v>
      </c>
      <c r="I9425" t="s">
        <v>2737</v>
      </c>
      <c r="J9425" s="8">
        <v>43843.395138888889</v>
      </c>
      <c r="K9425">
        <v>710</v>
      </c>
      <c r="L9425">
        <v>49505</v>
      </c>
      <c r="M9425" s="19">
        <v>1272</v>
      </c>
    </row>
    <row r="9426" spans="1:13" hidden="1" x14ac:dyDescent="0.25">
      <c r="A9426" t="s">
        <v>2500</v>
      </c>
      <c r="B9426" t="s">
        <v>2499</v>
      </c>
      <c r="C9426" t="s">
        <v>2498</v>
      </c>
      <c r="D9426">
        <v>12766.62</v>
      </c>
      <c r="E9426">
        <v>690</v>
      </c>
      <c r="F9426">
        <v>10260</v>
      </c>
      <c r="G9426">
        <v>71010260</v>
      </c>
      <c r="H9426" t="s">
        <v>2748</v>
      </c>
      <c r="I9426" t="s">
        <v>2737</v>
      </c>
      <c r="J9426" s="8">
        <v>43843.395138888889</v>
      </c>
      <c r="K9426">
        <v>710</v>
      </c>
      <c r="L9426">
        <v>49505</v>
      </c>
      <c r="M9426" s="19">
        <v>722</v>
      </c>
    </row>
    <row r="9427" spans="1:13" hidden="1" x14ac:dyDescent="0.25">
      <c r="A9427" t="s">
        <v>2500</v>
      </c>
      <c r="B9427" t="s">
        <v>2499</v>
      </c>
      <c r="C9427" t="s">
        <v>2498</v>
      </c>
      <c r="D9427">
        <v>12766.62</v>
      </c>
      <c r="E9427">
        <v>284</v>
      </c>
      <c r="F9427">
        <v>10261</v>
      </c>
      <c r="G9427">
        <v>71010261</v>
      </c>
      <c r="H9427" t="s">
        <v>2761</v>
      </c>
      <c r="I9427" t="s">
        <v>2737</v>
      </c>
      <c r="J9427" s="8">
        <v>43843.395138888889</v>
      </c>
      <c r="K9427">
        <v>710</v>
      </c>
      <c r="L9427">
        <v>49505</v>
      </c>
      <c r="M9427" s="19">
        <v>298</v>
      </c>
    </row>
    <row r="9428" spans="1:13" hidden="1" x14ac:dyDescent="0.25">
      <c r="A9428" t="s">
        <v>2500</v>
      </c>
      <c r="B9428" t="s">
        <v>2499</v>
      </c>
      <c r="C9428" t="s">
        <v>2498</v>
      </c>
      <c r="D9428">
        <v>12766.62</v>
      </c>
      <c r="E9428">
        <v>-380.13</v>
      </c>
      <c r="F9428" t="s">
        <v>3208</v>
      </c>
      <c r="G9428">
        <v>27820090</v>
      </c>
      <c r="H9428" t="s">
        <v>3209</v>
      </c>
      <c r="I9428" t="s">
        <v>2737</v>
      </c>
      <c r="J9428" s="8">
        <v>43843.395138888889</v>
      </c>
      <c r="K9428">
        <v>278</v>
      </c>
      <c r="L9428">
        <v>49505</v>
      </c>
    </row>
    <row r="9429" spans="1:13" hidden="1" x14ac:dyDescent="0.25">
      <c r="A9429" t="s">
        <v>2500</v>
      </c>
      <c r="B9429" t="s">
        <v>2499</v>
      </c>
      <c r="C9429" t="s">
        <v>2498</v>
      </c>
      <c r="D9429">
        <v>12766.62</v>
      </c>
      <c r="E9429">
        <v>22.56</v>
      </c>
      <c r="F9429" t="s">
        <v>2752</v>
      </c>
      <c r="G9429">
        <v>27038238</v>
      </c>
      <c r="H9429" t="s">
        <v>2753</v>
      </c>
      <c r="I9429" t="s">
        <v>2737</v>
      </c>
      <c r="J9429" s="8">
        <v>43843.395138888889</v>
      </c>
      <c r="K9429">
        <v>270</v>
      </c>
      <c r="L9429">
        <v>49505</v>
      </c>
    </row>
    <row r="9430" spans="1:13" hidden="1" x14ac:dyDescent="0.25">
      <c r="A9430" t="s">
        <v>2500</v>
      </c>
      <c r="B9430" t="s">
        <v>2499</v>
      </c>
      <c r="C9430" t="s">
        <v>2498</v>
      </c>
      <c r="D9430">
        <v>12766.62</v>
      </c>
      <c r="E9430">
        <v>9.4</v>
      </c>
      <c r="F9430" t="s">
        <v>2737</v>
      </c>
      <c r="G9430">
        <v>27269137</v>
      </c>
      <c r="H9430" t="s">
        <v>2995</v>
      </c>
      <c r="I9430" t="s">
        <v>2737</v>
      </c>
      <c r="J9430" s="8">
        <v>43843.395138888889</v>
      </c>
      <c r="K9430">
        <v>272</v>
      </c>
      <c r="L9430">
        <v>49505</v>
      </c>
    </row>
    <row r="9431" spans="1:13" hidden="1" x14ac:dyDescent="0.25">
      <c r="A9431" t="s">
        <v>2500</v>
      </c>
      <c r="B9431" t="s">
        <v>2499</v>
      </c>
      <c r="C9431" t="s">
        <v>2498</v>
      </c>
      <c r="D9431">
        <v>12766.62</v>
      </c>
      <c r="E9431">
        <v>45.73</v>
      </c>
      <c r="F9431" t="s">
        <v>2737</v>
      </c>
      <c r="G9431">
        <v>27217280</v>
      </c>
      <c r="H9431" t="s">
        <v>3102</v>
      </c>
      <c r="I9431" t="s">
        <v>2737</v>
      </c>
      <c r="J9431" s="8">
        <v>43843.395138888889</v>
      </c>
      <c r="K9431">
        <v>272</v>
      </c>
      <c r="L9431">
        <v>49505</v>
      </c>
    </row>
    <row r="9432" spans="1:13" hidden="1" x14ac:dyDescent="0.25">
      <c r="A9432" t="s">
        <v>2606</v>
      </c>
      <c r="B9432" t="s">
        <v>2605</v>
      </c>
      <c r="C9432" t="s">
        <v>2604</v>
      </c>
      <c r="D9432">
        <v>28019.94</v>
      </c>
      <c r="E9432">
        <v>13.89</v>
      </c>
      <c r="F9432" t="s">
        <v>2737</v>
      </c>
      <c r="G9432">
        <v>27250507</v>
      </c>
      <c r="H9432" t="s">
        <v>2815</v>
      </c>
      <c r="I9432" s="9">
        <v>43804.239583333336</v>
      </c>
      <c r="J9432" s="8" t="s">
        <v>2737</v>
      </c>
      <c r="K9432">
        <v>272</v>
      </c>
      <c r="L9432">
        <v>768</v>
      </c>
    </row>
    <row r="9433" spans="1:13" hidden="1" x14ac:dyDescent="0.25">
      <c r="A9433" t="s">
        <v>2606</v>
      </c>
      <c r="B9433" t="s">
        <v>2605</v>
      </c>
      <c r="C9433" t="s">
        <v>2604</v>
      </c>
      <c r="D9433">
        <v>28019.94</v>
      </c>
      <c r="E9433">
        <v>15</v>
      </c>
      <c r="F9433">
        <v>32107</v>
      </c>
      <c r="G9433">
        <v>30032107</v>
      </c>
      <c r="H9433" t="s">
        <v>2779</v>
      </c>
      <c r="I9433" s="9">
        <v>43804.239583333336</v>
      </c>
      <c r="J9433" s="8" t="s">
        <v>2737</v>
      </c>
      <c r="K9433">
        <v>300</v>
      </c>
      <c r="L9433">
        <v>768</v>
      </c>
      <c r="M9433" s="19">
        <v>16</v>
      </c>
    </row>
    <row r="9434" spans="1:13" hidden="1" x14ac:dyDescent="0.25">
      <c r="A9434" t="s">
        <v>2606</v>
      </c>
      <c r="B9434" t="s">
        <v>2605</v>
      </c>
      <c r="C9434" t="s">
        <v>2604</v>
      </c>
      <c r="D9434">
        <v>28019.94</v>
      </c>
      <c r="E9434">
        <v>28</v>
      </c>
      <c r="F9434">
        <v>86592</v>
      </c>
      <c r="G9434">
        <v>30032010</v>
      </c>
      <c r="H9434" t="s">
        <v>2832</v>
      </c>
      <c r="I9434" s="9">
        <v>43804.239583333336</v>
      </c>
      <c r="J9434" s="8" t="s">
        <v>2737</v>
      </c>
      <c r="K9434">
        <v>300</v>
      </c>
      <c r="L9434">
        <v>768</v>
      </c>
      <c r="M9434" s="19">
        <v>30</v>
      </c>
    </row>
    <row r="9435" spans="1:13" hidden="1" x14ac:dyDescent="0.25">
      <c r="A9435" t="s">
        <v>2606</v>
      </c>
      <c r="B9435" t="s">
        <v>2605</v>
      </c>
      <c r="C9435" t="s">
        <v>2604</v>
      </c>
      <c r="D9435">
        <v>28019.94</v>
      </c>
      <c r="E9435">
        <v>15</v>
      </c>
      <c r="F9435">
        <v>32107</v>
      </c>
      <c r="G9435">
        <v>30032107</v>
      </c>
      <c r="H9435" t="s">
        <v>2779</v>
      </c>
      <c r="I9435" s="9">
        <v>43804.239583333336</v>
      </c>
      <c r="J9435" s="8" t="s">
        <v>2737</v>
      </c>
      <c r="K9435">
        <v>300</v>
      </c>
      <c r="L9435">
        <v>768</v>
      </c>
      <c r="M9435" s="19">
        <v>16</v>
      </c>
    </row>
    <row r="9436" spans="1:13" hidden="1" x14ac:dyDescent="0.25">
      <c r="A9436" t="s">
        <v>2606</v>
      </c>
      <c r="B9436" t="s">
        <v>2605</v>
      </c>
      <c r="C9436" t="s">
        <v>2604</v>
      </c>
      <c r="D9436">
        <v>28019.94</v>
      </c>
      <c r="E9436">
        <v>13</v>
      </c>
      <c r="F9436">
        <v>85018</v>
      </c>
      <c r="G9436">
        <v>30032043</v>
      </c>
      <c r="H9436" t="s">
        <v>2869</v>
      </c>
      <c r="I9436" s="9">
        <v>43804.239583333336</v>
      </c>
      <c r="J9436" s="8" t="s">
        <v>2737</v>
      </c>
      <c r="K9436">
        <v>300</v>
      </c>
      <c r="L9436">
        <v>768</v>
      </c>
      <c r="M9436" s="19">
        <v>14</v>
      </c>
    </row>
    <row r="9437" spans="1:13" hidden="1" x14ac:dyDescent="0.25">
      <c r="A9437" t="s">
        <v>2606</v>
      </c>
      <c r="B9437" t="s">
        <v>2605</v>
      </c>
      <c r="C9437" t="s">
        <v>2604</v>
      </c>
      <c r="D9437">
        <v>28019.94</v>
      </c>
      <c r="E9437">
        <v>13</v>
      </c>
      <c r="F9437">
        <v>85014</v>
      </c>
      <c r="G9437">
        <v>30032044</v>
      </c>
      <c r="H9437" t="s">
        <v>2870</v>
      </c>
      <c r="I9437" s="9">
        <v>43804.239583333336</v>
      </c>
      <c r="J9437" s="8" t="s">
        <v>2737</v>
      </c>
      <c r="K9437">
        <v>300</v>
      </c>
      <c r="L9437">
        <v>768</v>
      </c>
      <c r="M9437" s="19">
        <v>14</v>
      </c>
    </row>
    <row r="9438" spans="1:13" hidden="1" x14ac:dyDescent="0.25">
      <c r="A9438" t="s">
        <v>2606</v>
      </c>
      <c r="B9438" t="s">
        <v>2605</v>
      </c>
      <c r="C9438" t="s">
        <v>2604</v>
      </c>
      <c r="D9438">
        <v>28019.94</v>
      </c>
      <c r="E9438">
        <v>15</v>
      </c>
      <c r="F9438">
        <v>32107</v>
      </c>
      <c r="G9438">
        <v>30032107</v>
      </c>
      <c r="H9438" t="s">
        <v>2779</v>
      </c>
      <c r="I9438" s="9">
        <v>43804.239583333336</v>
      </c>
      <c r="J9438" s="8" t="s">
        <v>2737</v>
      </c>
      <c r="K9438">
        <v>300</v>
      </c>
      <c r="L9438">
        <v>768</v>
      </c>
      <c r="M9438" s="19">
        <v>16</v>
      </c>
    </row>
    <row r="9439" spans="1:13" hidden="1" x14ac:dyDescent="0.25">
      <c r="A9439" t="s">
        <v>2606</v>
      </c>
      <c r="B9439" t="s">
        <v>2605</v>
      </c>
      <c r="C9439" t="s">
        <v>2604</v>
      </c>
      <c r="D9439">
        <v>28019.94</v>
      </c>
      <c r="E9439">
        <v>125</v>
      </c>
      <c r="F9439">
        <v>32113</v>
      </c>
      <c r="G9439">
        <v>30032113</v>
      </c>
      <c r="H9439" t="s">
        <v>2994</v>
      </c>
      <c r="I9439" s="9">
        <v>43804.239583333336</v>
      </c>
      <c r="J9439" s="8" t="s">
        <v>2737</v>
      </c>
      <c r="K9439">
        <v>300</v>
      </c>
      <c r="L9439">
        <v>768</v>
      </c>
      <c r="M9439" s="19">
        <v>131</v>
      </c>
    </row>
    <row r="9440" spans="1:13" hidden="1" x14ac:dyDescent="0.25">
      <c r="A9440" t="s">
        <v>2606</v>
      </c>
      <c r="B9440" t="s">
        <v>2605</v>
      </c>
      <c r="C9440" t="s">
        <v>2604</v>
      </c>
      <c r="D9440">
        <v>28019.94</v>
      </c>
      <c r="E9440">
        <v>15</v>
      </c>
      <c r="F9440">
        <v>32107</v>
      </c>
      <c r="G9440">
        <v>30032107</v>
      </c>
      <c r="H9440" t="s">
        <v>2779</v>
      </c>
      <c r="I9440" s="9">
        <v>43804.239583333336</v>
      </c>
      <c r="J9440" s="8" t="s">
        <v>2737</v>
      </c>
      <c r="K9440">
        <v>300</v>
      </c>
      <c r="L9440">
        <v>768</v>
      </c>
      <c r="M9440" s="19">
        <v>16</v>
      </c>
    </row>
    <row r="9441" spans="1:15" hidden="1" x14ac:dyDescent="0.25">
      <c r="A9441" t="s">
        <v>2606</v>
      </c>
      <c r="B9441" t="s">
        <v>2605</v>
      </c>
      <c r="C9441" t="s">
        <v>2604</v>
      </c>
      <c r="D9441">
        <v>28019.94</v>
      </c>
      <c r="E9441">
        <v>46</v>
      </c>
      <c r="F9441">
        <v>85025</v>
      </c>
      <c r="G9441">
        <v>30032110</v>
      </c>
      <c r="H9441" t="s">
        <v>2776</v>
      </c>
      <c r="I9441" s="9">
        <v>43804.239583333336</v>
      </c>
      <c r="J9441" s="8" t="s">
        <v>2737</v>
      </c>
      <c r="K9441">
        <v>300</v>
      </c>
      <c r="L9441">
        <v>768</v>
      </c>
      <c r="M9441" s="19">
        <v>49</v>
      </c>
    </row>
    <row r="9442" spans="1:15" hidden="1" x14ac:dyDescent="0.25">
      <c r="A9442" t="s">
        <v>2606</v>
      </c>
      <c r="B9442" t="s">
        <v>2605</v>
      </c>
      <c r="C9442" t="s">
        <v>2604</v>
      </c>
      <c r="D9442">
        <v>28019.94</v>
      </c>
      <c r="E9442">
        <v>15</v>
      </c>
      <c r="F9442">
        <v>32107</v>
      </c>
      <c r="G9442">
        <v>30032107</v>
      </c>
      <c r="H9442" t="s">
        <v>2779</v>
      </c>
      <c r="I9442" s="9">
        <v>43804.239583333336</v>
      </c>
      <c r="J9442" s="8" t="s">
        <v>2737</v>
      </c>
      <c r="K9442">
        <v>300</v>
      </c>
      <c r="L9442">
        <v>768</v>
      </c>
      <c r="M9442" s="19">
        <v>16</v>
      </c>
    </row>
    <row r="9443" spans="1:15" hidden="1" x14ac:dyDescent="0.25">
      <c r="A9443" t="s">
        <v>2606</v>
      </c>
      <c r="B9443" t="s">
        <v>2605</v>
      </c>
      <c r="C9443" t="s">
        <v>2604</v>
      </c>
      <c r="D9443">
        <v>28019.94</v>
      </c>
      <c r="E9443">
        <v>69.72</v>
      </c>
      <c r="F9443" t="s">
        <v>2737</v>
      </c>
      <c r="G9443">
        <v>27250529</v>
      </c>
      <c r="H9443" t="s">
        <v>2818</v>
      </c>
      <c r="I9443" s="9">
        <v>43804.239583333336</v>
      </c>
      <c r="J9443" s="8" t="s">
        <v>2737</v>
      </c>
      <c r="K9443">
        <v>272</v>
      </c>
      <c r="L9443">
        <v>768</v>
      </c>
    </row>
    <row r="9444" spans="1:15" hidden="1" x14ac:dyDescent="0.25">
      <c r="A9444" t="s">
        <v>2606</v>
      </c>
      <c r="B9444" t="s">
        <v>2605</v>
      </c>
      <c r="C9444" t="s">
        <v>2604</v>
      </c>
      <c r="D9444">
        <v>28019.94</v>
      </c>
      <c r="E9444">
        <v>13</v>
      </c>
      <c r="F9444">
        <v>85018</v>
      </c>
      <c r="G9444">
        <v>30032043</v>
      </c>
      <c r="H9444" t="s">
        <v>2869</v>
      </c>
      <c r="I9444" s="9">
        <v>43804.239583333336</v>
      </c>
      <c r="J9444" s="8" t="s">
        <v>2737</v>
      </c>
      <c r="K9444">
        <v>300</v>
      </c>
      <c r="L9444">
        <v>768</v>
      </c>
      <c r="M9444" s="19">
        <v>14</v>
      </c>
    </row>
    <row r="9445" spans="1:15" hidden="1" x14ac:dyDescent="0.25">
      <c r="A9445" t="s">
        <v>2606</v>
      </c>
      <c r="B9445" t="s">
        <v>2605</v>
      </c>
      <c r="C9445" t="s">
        <v>2604</v>
      </c>
      <c r="D9445">
        <v>28019.94</v>
      </c>
      <c r="E9445">
        <v>13</v>
      </c>
      <c r="F9445">
        <v>85014</v>
      </c>
      <c r="G9445">
        <v>30032044</v>
      </c>
      <c r="H9445" t="s">
        <v>2870</v>
      </c>
      <c r="I9445" s="9">
        <v>43804.239583333336</v>
      </c>
      <c r="J9445" s="8" t="s">
        <v>2737</v>
      </c>
      <c r="K9445">
        <v>300</v>
      </c>
      <c r="L9445">
        <v>768</v>
      </c>
      <c r="M9445" s="19">
        <v>14</v>
      </c>
    </row>
    <row r="9446" spans="1:15" hidden="1" x14ac:dyDescent="0.25">
      <c r="A9446" t="s">
        <v>2606</v>
      </c>
      <c r="B9446" t="s">
        <v>2605</v>
      </c>
      <c r="C9446" t="s">
        <v>2604</v>
      </c>
      <c r="D9446">
        <v>28019.94</v>
      </c>
      <c r="E9446">
        <v>15</v>
      </c>
      <c r="F9446">
        <v>32107</v>
      </c>
      <c r="G9446">
        <v>30032107</v>
      </c>
      <c r="H9446" t="s">
        <v>2779</v>
      </c>
      <c r="I9446" s="9">
        <v>43804.239583333336</v>
      </c>
      <c r="J9446" s="8" t="s">
        <v>2737</v>
      </c>
      <c r="K9446">
        <v>300</v>
      </c>
      <c r="L9446">
        <v>768</v>
      </c>
      <c r="M9446" s="19">
        <v>16</v>
      </c>
    </row>
    <row r="9447" spans="1:15" hidden="1" x14ac:dyDescent="0.25">
      <c r="A9447" t="s">
        <v>2606</v>
      </c>
      <c r="B9447" t="s">
        <v>2605</v>
      </c>
      <c r="C9447" t="s">
        <v>2604</v>
      </c>
      <c r="D9447">
        <v>28019.94</v>
      </c>
      <c r="E9447">
        <v>722</v>
      </c>
      <c r="F9447">
        <v>50523</v>
      </c>
      <c r="G9447">
        <v>37050523</v>
      </c>
      <c r="H9447" t="s">
        <v>2850</v>
      </c>
      <c r="I9447" s="9">
        <v>43804.239583333336</v>
      </c>
      <c r="J9447" s="8" t="s">
        <v>2737</v>
      </c>
      <c r="K9447">
        <v>370</v>
      </c>
      <c r="L9447">
        <v>768</v>
      </c>
      <c r="M9447" s="19">
        <v>756</v>
      </c>
    </row>
    <row r="9448" spans="1:15" hidden="1" x14ac:dyDescent="0.25">
      <c r="A9448" t="s">
        <v>2606</v>
      </c>
      <c r="B9448" t="s">
        <v>2605</v>
      </c>
      <c r="C9448" t="s">
        <v>2604</v>
      </c>
      <c r="D9448">
        <v>28019.94</v>
      </c>
      <c r="E9448">
        <v>75</v>
      </c>
      <c r="F9448">
        <v>50540</v>
      </c>
      <c r="G9448">
        <v>46050540</v>
      </c>
      <c r="H9448" t="s">
        <v>2851</v>
      </c>
      <c r="I9448" s="9">
        <v>43804.239583333336</v>
      </c>
      <c r="J9448" s="8" t="s">
        <v>2737</v>
      </c>
      <c r="K9448">
        <v>460</v>
      </c>
      <c r="L9448">
        <v>768</v>
      </c>
      <c r="M9448" s="19">
        <v>79</v>
      </c>
    </row>
    <row r="9449" spans="1:15" hidden="1" x14ac:dyDescent="0.25">
      <c r="A9449" t="s">
        <v>2606</v>
      </c>
      <c r="B9449" t="s">
        <v>2605</v>
      </c>
      <c r="C9449" t="s">
        <v>2604</v>
      </c>
      <c r="D9449">
        <v>28019.94</v>
      </c>
      <c r="E9449">
        <v>40</v>
      </c>
      <c r="F9449">
        <v>93041</v>
      </c>
      <c r="G9449">
        <v>73050518</v>
      </c>
      <c r="H9449" t="s">
        <v>2854</v>
      </c>
      <c r="I9449" s="9">
        <v>43804.239583333336</v>
      </c>
      <c r="J9449" s="8" t="s">
        <v>2737</v>
      </c>
      <c r="K9449">
        <v>730</v>
      </c>
      <c r="L9449">
        <v>768</v>
      </c>
      <c r="M9449" s="19">
        <v>42</v>
      </c>
    </row>
    <row r="9450" spans="1:15" hidden="1" x14ac:dyDescent="0.25">
      <c r="A9450" t="s">
        <v>2606</v>
      </c>
      <c r="B9450" t="s">
        <v>2605</v>
      </c>
      <c r="C9450" t="s">
        <v>2604</v>
      </c>
      <c r="D9450">
        <v>28019.94</v>
      </c>
      <c r="E9450">
        <v>96</v>
      </c>
      <c r="F9450" t="s">
        <v>2737</v>
      </c>
      <c r="G9450">
        <v>72150535</v>
      </c>
      <c r="H9450" t="s">
        <v>2855</v>
      </c>
      <c r="I9450" s="9">
        <v>43804.239583333336</v>
      </c>
      <c r="J9450" s="8" t="s">
        <v>2737</v>
      </c>
      <c r="K9450">
        <v>721</v>
      </c>
      <c r="L9450">
        <v>768</v>
      </c>
      <c r="M9450" s="19">
        <v>101</v>
      </c>
      <c r="N9450">
        <f t="shared" ref="N9450:N9451" si="42">E9450/96</f>
        <v>1</v>
      </c>
      <c r="O9450" s="19">
        <f t="shared" ref="O9450:O9451" si="43">M9450*N9450</f>
        <v>101</v>
      </c>
    </row>
    <row r="9451" spans="1:15" hidden="1" x14ac:dyDescent="0.25">
      <c r="A9451" t="s">
        <v>2606</v>
      </c>
      <c r="B9451" t="s">
        <v>2605</v>
      </c>
      <c r="C9451" t="s">
        <v>2604</v>
      </c>
      <c r="D9451">
        <v>28019.94</v>
      </c>
      <c r="E9451">
        <v>384</v>
      </c>
      <c r="F9451" t="s">
        <v>2737</v>
      </c>
      <c r="G9451">
        <v>72150535</v>
      </c>
      <c r="H9451" t="s">
        <v>2855</v>
      </c>
      <c r="I9451" s="9">
        <v>43804.239583333336</v>
      </c>
      <c r="J9451" s="8" t="s">
        <v>2737</v>
      </c>
      <c r="K9451">
        <v>721</v>
      </c>
      <c r="L9451">
        <v>768</v>
      </c>
      <c r="M9451" s="19">
        <v>101</v>
      </c>
      <c r="N9451">
        <f t="shared" si="42"/>
        <v>4</v>
      </c>
      <c r="O9451" s="19">
        <f t="shared" si="43"/>
        <v>404</v>
      </c>
    </row>
    <row r="9452" spans="1:15" hidden="1" x14ac:dyDescent="0.25">
      <c r="A9452" t="s">
        <v>2606</v>
      </c>
      <c r="B9452" t="s">
        <v>2605</v>
      </c>
      <c r="C9452" t="s">
        <v>2604</v>
      </c>
      <c r="D9452">
        <v>28019.94</v>
      </c>
      <c r="E9452">
        <v>637</v>
      </c>
      <c r="F9452">
        <v>36430</v>
      </c>
      <c r="G9452">
        <v>39115212</v>
      </c>
      <c r="H9452" t="s">
        <v>3183</v>
      </c>
      <c r="I9452" s="9">
        <v>43804.239583333336</v>
      </c>
      <c r="J9452" s="8" t="s">
        <v>2737</v>
      </c>
      <c r="K9452">
        <v>391</v>
      </c>
      <c r="L9452">
        <v>768</v>
      </c>
      <c r="M9452" s="19">
        <v>667</v>
      </c>
    </row>
    <row r="9453" spans="1:15" hidden="1" x14ac:dyDescent="0.25">
      <c r="A9453" t="s">
        <v>2606</v>
      </c>
      <c r="B9453" t="s">
        <v>2605</v>
      </c>
      <c r="C9453" t="s">
        <v>2604</v>
      </c>
      <c r="D9453">
        <v>28019.94</v>
      </c>
      <c r="E9453">
        <v>637</v>
      </c>
      <c r="F9453">
        <v>36430</v>
      </c>
      <c r="G9453">
        <v>39115212</v>
      </c>
      <c r="H9453" t="s">
        <v>3183</v>
      </c>
      <c r="I9453" s="9">
        <v>43804.239583333336</v>
      </c>
      <c r="J9453" s="8" t="s">
        <v>2737</v>
      </c>
      <c r="K9453">
        <v>391</v>
      </c>
      <c r="L9453">
        <v>768</v>
      </c>
      <c r="M9453" s="19">
        <v>667</v>
      </c>
    </row>
    <row r="9454" spans="1:15" hidden="1" x14ac:dyDescent="0.25">
      <c r="A9454" t="s">
        <v>2606</v>
      </c>
      <c r="B9454" t="s">
        <v>2605</v>
      </c>
      <c r="C9454" t="s">
        <v>2604</v>
      </c>
      <c r="D9454">
        <v>28019.94</v>
      </c>
      <c r="E9454">
        <v>11.02</v>
      </c>
      <c r="F9454" t="s">
        <v>2737</v>
      </c>
      <c r="G9454">
        <v>27210100</v>
      </c>
      <c r="H9454" t="s">
        <v>2750</v>
      </c>
      <c r="I9454" s="9">
        <v>43804.239583333336</v>
      </c>
      <c r="J9454" s="8" t="s">
        <v>2737</v>
      </c>
      <c r="K9454">
        <v>272</v>
      </c>
      <c r="L9454">
        <v>768</v>
      </c>
    </row>
    <row r="9455" spans="1:15" hidden="1" x14ac:dyDescent="0.25">
      <c r="A9455" t="s">
        <v>2606</v>
      </c>
      <c r="B9455" t="s">
        <v>2605</v>
      </c>
      <c r="C9455" t="s">
        <v>2604</v>
      </c>
      <c r="D9455">
        <v>28019.94</v>
      </c>
      <c r="E9455">
        <v>792</v>
      </c>
      <c r="F9455">
        <v>31500</v>
      </c>
      <c r="G9455">
        <v>36050537</v>
      </c>
      <c r="H9455" t="s">
        <v>3290</v>
      </c>
      <c r="I9455" s="9">
        <v>43804.239583333336</v>
      </c>
      <c r="J9455" s="8" t="s">
        <v>2737</v>
      </c>
      <c r="K9455">
        <v>360</v>
      </c>
      <c r="L9455">
        <v>768</v>
      </c>
      <c r="M9455" s="19">
        <v>829</v>
      </c>
    </row>
    <row r="9456" spans="1:15" hidden="1" x14ac:dyDescent="0.25">
      <c r="A9456" t="s">
        <v>2606</v>
      </c>
      <c r="B9456" t="s">
        <v>2605</v>
      </c>
      <c r="C9456" t="s">
        <v>2604</v>
      </c>
      <c r="D9456">
        <v>28019.94</v>
      </c>
      <c r="E9456">
        <v>3375</v>
      </c>
      <c r="F9456">
        <v>59400</v>
      </c>
      <c r="G9456">
        <v>72050500</v>
      </c>
      <c r="H9456" t="s">
        <v>2862</v>
      </c>
      <c r="I9456" s="9">
        <v>43804.239583333336</v>
      </c>
      <c r="J9456" s="8" t="s">
        <v>2737</v>
      </c>
      <c r="K9456">
        <v>720</v>
      </c>
      <c r="L9456">
        <v>768</v>
      </c>
      <c r="M9456" s="19">
        <v>3531</v>
      </c>
    </row>
    <row r="9457" spans="1:13" hidden="1" x14ac:dyDescent="0.25">
      <c r="A9457" t="s">
        <v>2606</v>
      </c>
      <c r="B9457" t="s">
        <v>2605</v>
      </c>
      <c r="C9457" t="s">
        <v>2604</v>
      </c>
      <c r="D9457">
        <v>28019.94</v>
      </c>
      <c r="E9457">
        <v>690</v>
      </c>
      <c r="F9457" t="s">
        <v>2737</v>
      </c>
      <c r="G9457">
        <v>71017003</v>
      </c>
      <c r="H9457" t="s">
        <v>2856</v>
      </c>
      <c r="I9457" s="9">
        <v>43804.239583333336</v>
      </c>
      <c r="J9457" s="8" t="s">
        <v>2737</v>
      </c>
      <c r="K9457">
        <v>710</v>
      </c>
      <c r="L9457">
        <v>768</v>
      </c>
      <c r="M9457" s="19">
        <v>722</v>
      </c>
    </row>
    <row r="9458" spans="1:13" hidden="1" x14ac:dyDescent="0.25">
      <c r="A9458" t="s">
        <v>2606</v>
      </c>
      <c r="B9458" t="s">
        <v>2605</v>
      </c>
      <c r="C9458" t="s">
        <v>2604</v>
      </c>
      <c r="D9458">
        <v>28019.94</v>
      </c>
      <c r="E9458">
        <v>218</v>
      </c>
      <c r="F9458" t="s">
        <v>2863</v>
      </c>
      <c r="G9458">
        <v>25024515</v>
      </c>
      <c r="H9458" t="s">
        <v>2864</v>
      </c>
      <c r="I9458" s="9">
        <v>43804.239583333336</v>
      </c>
      <c r="J9458" s="8" t="s">
        <v>2737</v>
      </c>
      <c r="K9458">
        <v>250</v>
      </c>
      <c r="L9458">
        <v>768</v>
      </c>
    </row>
    <row r="9459" spans="1:13" hidden="1" x14ac:dyDescent="0.25">
      <c r="A9459" t="s">
        <v>2606</v>
      </c>
      <c r="B9459" t="s">
        <v>2605</v>
      </c>
      <c r="C9459" t="s">
        <v>2604</v>
      </c>
      <c r="D9459">
        <v>28019.94</v>
      </c>
      <c r="E9459">
        <v>5600</v>
      </c>
      <c r="F9459" t="s">
        <v>2737</v>
      </c>
      <c r="G9459">
        <v>36014007</v>
      </c>
      <c r="H9459" t="s">
        <v>2899</v>
      </c>
      <c r="I9459" s="9">
        <v>43804.239583333336</v>
      </c>
      <c r="J9459" s="8" t="s">
        <v>2737</v>
      </c>
      <c r="K9459">
        <v>360</v>
      </c>
      <c r="L9459">
        <v>768</v>
      </c>
      <c r="M9459" s="19">
        <v>5858</v>
      </c>
    </row>
    <row r="9460" spans="1:13" hidden="1" x14ac:dyDescent="0.25">
      <c r="A9460" t="s">
        <v>2606</v>
      </c>
      <c r="B9460" t="s">
        <v>2605</v>
      </c>
      <c r="C9460" t="s">
        <v>2604</v>
      </c>
      <c r="D9460">
        <v>28019.94</v>
      </c>
      <c r="E9460">
        <v>2240</v>
      </c>
      <c r="F9460" t="s">
        <v>2737</v>
      </c>
      <c r="G9460">
        <v>36014008</v>
      </c>
      <c r="H9460" t="s">
        <v>2927</v>
      </c>
      <c r="I9460" s="9">
        <v>43804.239583333336</v>
      </c>
      <c r="J9460" s="8" t="s">
        <v>2737</v>
      </c>
      <c r="K9460">
        <v>360</v>
      </c>
      <c r="L9460">
        <v>768</v>
      </c>
      <c r="M9460" s="19">
        <v>1172</v>
      </c>
    </row>
    <row r="9461" spans="1:13" hidden="1" x14ac:dyDescent="0.25">
      <c r="A9461" t="s">
        <v>2606</v>
      </c>
      <c r="B9461" t="s">
        <v>2605</v>
      </c>
      <c r="C9461" t="s">
        <v>2604</v>
      </c>
      <c r="D9461">
        <v>28019.94</v>
      </c>
      <c r="E9461">
        <v>2635</v>
      </c>
      <c r="F9461" t="s">
        <v>2737</v>
      </c>
      <c r="G9461">
        <v>37013010</v>
      </c>
      <c r="H9461" t="s">
        <v>2747</v>
      </c>
      <c r="I9461" s="9">
        <v>43804.239583333336</v>
      </c>
      <c r="J9461" s="8" t="s">
        <v>2737</v>
      </c>
      <c r="K9461">
        <v>370</v>
      </c>
      <c r="L9461">
        <v>768</v>
      </c>
      <c r="M9461" s="19">
        <v>33</v>
      </c>
    </row>
    <row r="9462" spans="1:13" hidden="1" x14ac:dyDescent="0.25">
      <c r="A9462" t="s">
        <v>2606</v>
      </c>
      <c r="B9462" t="s">
        <v>2605</v>
      </c>
      <c r="C9462" t="s">
        <v>2604</v>
      </c>
      <c r="D9462">
        <v>28019.94</v>
      </c>
      <c r="E9462">
        <v>1655</v>
      </c>
      <c r="F9462">
        <v>64488</v>
      </c>
      <c r="G9462">
        <v>36119904</v>
      </c>
      <c r="H9462" t="s">
        <v>3221</v>
      </c>
      <c r="I9462" s="9">
        <v>43804.239583333336</v>
      </c>
      <c r="J9462" s="8" t="s">
        <v>2737</v>
      </c>
      <c r="K9462">
        <v>361</v>
      </c>
      <c r="L9462">
        <v>768</v>
      </c>
      <c r="M9462" s="19">
        <v>1732</v>
      </c>
    </row>
    <row r="9463" spans="1:13" hidden="1" x14ac:dyDescent="0.25">
      <c r="A9463" t="s">
        <v>2606</v>
      </c>
      <c r="B9463" t="s">
        <v>2605</v>
      </c>
      <c r="C9463" t="s">
        <v>2604</v>
      </c>
      <c r="D9463">
        <v>28019.94</v>
      </c>
      <c r="E9463">
        <v>13</v>
      </c>
      <c r="F9463">
        <v>85018</v>
      </c>
      <c r="G9463">
        <v>30032043</v>
      </c>
      <c r="H9463" t="s">
        <v>2869</v>
      </c>
      <c r="I9463" s="9">
        <v>43804.239583333336</v>
      </c>
      <c r="J9463" s="8" t="s">
        <v>2737</v>
      </c>
      <c r="K9463">
        <v>300</v>
      </c>
      <c r="L9463">
        <v>768</v>
      </c>
      <c r="M9463" s="19">
        <v>14</v>
      </c>
    </row>
    <row r="9464" spans="1:13" hidden="1" x14ac:dyDescent="0.25">
      <c r="A9464" t="s">
        <v>2606</v>
      </c>
      <c r="B9464" t="s">
        <v>2605</v>
      </c>
      <c r="C9464" t="s">
        <v>2604</v>
      </c>
      <c r="D9464">
        <v>28019.94</v>
      </c>
      <c r="E9464">
        <v>11.02</v>
      </c>
      <c r="F9464" t="s">
        <v>2737</v>
      </c>
      <c r="G9464">
        <v>27210100</v>
      </c>
      <c r="H9464" t="s">
        <v>2750</v>
      </c>
      <c r="I9464" s="9">
        <v>43804.239583333336</v>
      </c>
      <c r="J9464" s="8" t="s">
        <v>2737</v>
      </c>
      <c r="K9464">
        <v>272</v>
      </c>
      <c r="L9464">
        <v>768</v>
      </c>
    </row>
    <row r="9465" spans="1:13" hidden="1" x14ac:dyDescent="0.25">
      <c r="A9465" t="s">
        <v>2606</v>
      </c>
      <c r="B9465" t="s">
        <v>2605</v>
      </c>
      <c r="C9465" t="s">
        <v>2604</v>
      </c>
      <c r="D9465">
        <v>28019.94</v>
      </c>
      <c r="E9465">
        <v>13</v>
      </c>
      <c r="F9465">
        <v>85014</v>
      </c>
      <c r="G9465">
        <v>30032044</v>
      </c>
      <c r="H9465" t="s">
        <v>2870</v>
      </c>
      <c r="I9465" s="9">
        <v>43804.239583333336</v>
      </c>
      <c r="J9465" s="8" t="s">
        <v>2737</v>
      </c>
      <c r="K9465">
        <v>300</v>
      </c>
      <c r="L9465">
        <v>768</v>
      </c>
      <c r="M9465" s="19">
        <v>14</v>
      </c>
    </row>
    <row r="9466" spans="1:13" hidden="1" x14ac:dyDescent="0.25">
      <c r="A9466" t="s">
        <v>2606</v>
      </c>
      <c r="B9466" t="s">
        <v>2605</v>
      </c>
      <c r="C9466" t="s">
        <v>2604</v>
      </c>
      <c r="D9466">
        <v>28019.94</v>
      </c>
      <c r="E9466">
        <v>15</v>
      </c>
      <c r="F9466">
        <v>32107</v>
      </c>
      <c r="G9466">
        <v>30032107</v>
      </c>
      <c r="H9466" t="s">
        <v>2779</v>
      </c>
      <c r="I9466" s="9">
        <v>43804.239583333336</v>
      </c>
      <c r="J9466" s="8" t="s">
        <v>2737</v>
      </c>
      <c r="K9466">
        <v>300</v>
      </c>
      <c r="L9466">
        <v>768</v>
      </c>
      <c r="M9466" s="19">
        <v>16</v>
      </c>
    </row>
    <row r="9467" spans="1:13" hidden="1" x14ac:dyDescent="0.25">
      <c r="A9467" t="s">
        <v>2606</v>
      </c>
      <c r="B9467" t="s">
        <v>2605</v>
      </c>
      <c r="C9467" t="s">
        <v>2604</v>
      </c>
      <c r="D9467">
        <v>28019.94</v>
      </c>
      <c r="E9467">
        <v>46</v>
      </c>
      <c r="F9467">
        <v>85025</v>
      </c>
      <c r="G9467">
        <v>30032110</v>
      </c>
      <c r="H9467" t="s">
        <v>2776</v>
      </c>
      <c r="I9467" s="9">
        <v>43804.239583333336</v>
      </c>
      <c r="J9467" s="8" t="s">
        <v>2737</v>
      </c>
      <c r="K9467">
        <v>300</v>
      </c>
      <c r="L9467">
        <v>768</v>
      </c>
      <c r="M9467" s="19">
        <v>49</v>
      </c>
    </row>
    <row r="9468" spans="1:13" hidden="1" x14ac:dyDescent="0.25">
      <c r="A9468" t="s">
        <v>2606</v>
      </c>
      <c r="B9468" t="s">
        <v>2605</v>
      </c>
      <c r="C9468" t="s">
        <v>2604</v>
      </c>
      <c r="D9468">
        <v>28019.94</v>
      </c>
      <c r="E9468">
        <v>15</v>
      </c>
      <c r="F9468">
        <v>32107</v>
      </c>
      <c r="G9468">
        <v>30032107</v>
      </c>
      <c r="H9468" t="s">
        <v>2779</v>
      </c>
      <c r="I9468" s="9">
        <v>43804.239583333336</v>
      </c>
      <c r="J9468" s="8" t="s">
        <v>2737</v>
      </c>
      <c r="K9468">
        <v>300</v>
      </c>
      <c r="L9468">
        <v>768</v>
      </c>
      <c r="M9468" s="19">
        <v>16</v>
      </c>
    </row>
    <row r="9469" spans="1:13" hidden="1" x14ac:dyDescent="0.25">
      <c r="A9469" t="s">
        <v>2606</v>
      </c>
      <c r="B9469" t="s">
        <v>2605</v>
      </c>
      <c r="C9469" t="s">
        <v>2604</v>
      </c>
      <c r="D9469">
        <v>28019.94</v>
      </c>
      <c r="E9469">
        <v>46</v>
      </c>
      <c r="F9469">
        <v>85025</v>
      </c>
      <c r="G9469">
        <v>30032110</v>
      </c>
      <c r="H9469" t="s">
        <v>2776</v>
      </c>
      <c r="I9469" s="9">
        <v>43804.239583333336</v>
      </c>
      <c r="J9469" s="8" t="s">
        <v>2737</v>
      </c>
      <c r="K9469">
        <v>300</v>
      </c>
      <c r="L9469">
        <v>768</v>
      </c>
      <c r="M9469" s="19">
        <v>49</v>
      </c>
    </row>
    <row r="9470" spans="1:13" hidden="1" x14ac:dyDescent="0.25">
      <c r="A9470" t="s">
        <v>2606</v>
      </c>
      <c r="B9470" t="s">
        <v>2605</v>
      </c>
      <c r="C9470" t="s">
        <v>2604</v>
      </c>
      <c r="D9470">
        <v>28019.94</v>
      </c>
      <c r="E9470">
        <v>15</v>
      </c>
      <c r="F9470">
        <v>32107</v>
      </c>
      <c r="G9470">
        <v>30032107</v>
      </c>
      <c r="H9470" t="s">
        <v>2779</v>
      </c>
      <c r="I9470" s="9">
        <v>43804.239583333336</v>
      </c>
      <c r="J9470" s="8" t="s">
        <v>2737</v>
      </c>
      <c r="K9470">
        <v>300</v>
      </c>
      <c r="L9470">
        <v>768</v>
      </c>
      <c r="M9470" s="19">
        <v>16</v>
      </c>
    </row>
    <row r="9471" spans="1:13" hidden="1" x14ac:dyDescent="0.25">
      <c r="A9471" t="s">
        <v>2606</v>
      </c>
      <c r="B9471" t="s">
        <v>2605</v>
      </c>
      <c r="C9471" t="s">
        <v>2604</v>
      </c>
      <c r="D9471">
        <v>28019.94</v>
      </c>
      <c r="E9471">
        <v>9.4</v>
      </c>
      <c r="F9471" t="s">
        <v>2737</v>
      </c>
      <c r="G9471">
        <v>27069512</v>
      </c>
      <c r="H9471" t="s">
        <v>2822</v>
      </c>
      <c r="I9471" s="9">
        <v>43804.239583333336</v>
      </c>
      <c r="J9471" s="8" t="s">
        <v>2737</v>
      </c>
      <c r="K9471">
        <v>270</v>
      </c>
      <c r="L9471">
        <v>768</v>
      </c>
    </row>
    <row r="9472" spans="1:13" hidden="1" x14ac:dyDescent="0.25">
      <c r="A9472" t="s">
        <v>2606</v>
      </c>
      <c r="B9472" t="s">
        <v>2605</v>
      </c>
      <c r="C9472" t="s">
        <v>2604</v>
      </c>
      <c r="D9472">
        <v>28019.94</v>
      </c>
      <c r="E9472">
        <v>9.4</v>
      </c>
      <c r="F9472" t="s">
        <v>2737</v>
      </c>
      <c r="G9472">
        <v>27069512</v>
      </c>
      <c r="H9472" t="s">
        <v>2822</v>
      </c>
      <c r="I9472" s="9">
        <v>43804.239583333336</v>
      </c>
      <c r="J9472" s="8" t="s">
        <v>2737</v>
      </c>
      <c r="K9472">
        <v>270</v>
      </c>
      <c r="L9472">
        <v>768</v>
      </c>
    </row>
    <row r="9473" spans="1:12" hidden="1" x14ac:dyDescent="0.25">
      <c r="A9473" t="s">
        <v>2606</v>
      </c>
      <c r="B9473" t="s">
        <v>2605</v>
      </c>
      <c r="C9473" t="s">
        <v>2604</v>
      </c>
      <c r="D9473">
        <v>28019.94</v>
      </c>
      <c r="E9473">
        <v>9.4</v>
      </c>
      <c r="F9473" t="s">
        <v>2737</v>
      </c>
      <c r="G9473">
        <v>27069512</v>
      </c>
      <c r="H9473" t="s">
        <v>2822</v>
      </c>
      <c r="I9473" s="9">
        <v>43804.239583333336</v>
      </c>
      <c r="J9473" s="8" t="s">
        <v>2737</v>
      </c>
      <c r="K9473">
        <v>270</v>
      </c>
      <c r="L9473">
        <v>768</v>
      </c>
    </row>
    <row r="9474" spans="1:12" hidden="1" x14ac:dyDescent="0.25">
      <c r="A9474" t="s">
        <v>2606</v>
      </c>
      <c r="B9474" t="s">
        <v>2605</v>
      </c>
      <c r="C9474" t="s">
        <v>2604</v>
      </c>
      <c r="D9474">
        <v>28019.94</v>
      </c>
      <c r="E9474">
        <v>9.4</v>
      </c>
      <c r="F9474" t="s">
        <v>2737</v>
      </c>
      <c r="G9474">
        <v>27069512</v>
      </c>
      <c r="H9474" t="s">
        <v>2822</v>
      </c>
      <c r="I9474" s="9">
        <v>43804.239583333336</v>
      </c>
      <c r="J9474" s="8" t="s">
        <v>2737</v>
      </c>
      <c r="K9474">
        <v>270</v>
      </c>
      <c r="L9474">
        <v>768</v>
      </c>
    </row>
    <row r="9475" spans="1:12" hidden="1" x14ac:dyDescent="0.25">
      <c r="A9475" t="s">
        <v>2606</v>
      </c>
      <c r="B9475" t="s">
        <v>2605</v>
      </c>
      <c r="C9475" t="s">
        <v>2604</v>
      </c>
      <c r="D9475">
        <v>28019.94</v>
      </c>
      <c r="E9475">
        <v>6.74</v>
      </c>
      <c r="F9475" t="s">
        <v>2737</v>
      </c>
      <c r="G9475">
        <v>27210100</v>
      </c>
      <c r="H9475" t="s">
        <v>2750</v>
      </c>
      <c r="I9475" s="9">
        <v>43804.239583333336</v>
      </c>
      <c r="J9475" s="8" t="s">
        <v>2737</v>
      </c>
      <c r="K9475">
        <v>272</v>
      </c>
      <c r="L9475">
        <v>768</v>
      </c>
    </row>
    <row r="9476" spans="1:12" hidden="1" x14ac:dyDescent="0.25">
      <c r="A9476" t="s">
        <v>2606</v>
      </c>
      <c r="B9476" t="s">
        <v>2605</v>
      </c>
      <c r="C9476" t="s">
        <v>2604</v>
      </c>
      <c r="D9476">
        <v>28019.94</v>
      </c>
      <c r="E9476">
        <v>9.4</v>
      </c>
      <c r="F9476" t="s">
        <v>2737</v>
      </c>
      <c r="G9476">
        <v>27069512</v>
      </c>
      <c r="H9476" t="s">
        <v>2822</v>
      </c>
      <c r="I9476" s="9">
        <v>43804.239583333336</v>
      </c>
      <c r="J9476" s="8" t="s">
        <v>2737</v>
      </c>
      <c r="K9476">
        <v>270</v>
      </c>
      <c r="L9476">
        <v>768</v>
      </c>
    </row>
    <row r="9477" spans="1:12" hidden="1" x14ac:dyDescent="0.25">
      <c r="A9477" t="s">
        <v>2606</v>
      </c>
      <c r="B9477" t="s">
        <v>2605</v>
      </c>
      <c r="C9477" t="s">
        <v>2604</v>
      </c>
      <c r="D9477">
        <v>28019.94</v>
      </c>
      <c r="E9477">
        <v>9.4</v>
      </c>
      <c r="F9477" t="s">
        <v>2737</v>
      </c>
      <c r="G9477">
        <v>27069512</v>
      </c>
      <c r="H9477" t="s">
        <v>2822</v>
      </c>
      <c r="I9477" s="9">
        <v>43804.239583333336</v>
      </c>
      <c r="J9477" s="8" t="s">
        <v>2737</v>
      </c>
      <c r="K9477">
        <v>270</v>
      </c>
      <c r="L9477">
        <v>768</v>
      </c>
    </row>
    <row r="9478" spans="1:12" hidden="1" x14ac:dyDescent="0.25">
      <c r="A9478" t="s">
        <v>2606</v>
      </c>
      <c r="B9478" t="s">
        <v>2605</v>
      </c>
      <c r="C9478" t="s">
        <v>2604</v>
      </c>
      <c r="D9478">
        <v>28019.94</v>
      </c>
      <c r="E9478">
        <v>9.4</v>
      </c>
      <c r="F9478" t="s">
        <v>2737</v>
      </c>
      <c r="G9478">
        <v>27069512</v>
      </c>
      <c r="H9478" t="s">
        <v>2822</v>
      </c>
      <c r="I9478" s="9">
        <v>43804.239583333336</v>
      </c>
      <c r="J9478" s="8" t="s">
        <v>2737</v>
      </c>
      <c r="K9478">
        <v>270</v>
      </c>
      <c r="L9478">
        <v>768</v>
      </c>
    </row>
    <row r="9479" spans="1:12" hidden="1" x14ac:dyDescent="0.25">
      <c r="A9479" t="s">
        <v>2606</v>
      </c>
      <c r="B9479" t="s">
        <v>2605</v>
      </c>
      <c r="C9479" t="s">
        <v>2604</v>
      </c>
      <c r="D9479">
        <v>28019.94</v>
      </c>
      <c r="E9479">
        <v>21.19</v>
      </c>
      <c r="F9479" t="s">
        <v>2737</v>
      </c>
      <c r="G9479">
        <v>27013399</v>
      </c>
      <c r="H9479" t="s">
        <v>2739</v>
      </c>
      <c r="I9479" s="9">
        <v>43804.239583333336</v>
      </c>
      <c r="J9479" s="8" t="s">
        <v>2737</v>
      </c>
      <c r="K9479">
        <v>270</v>
      </c>
      <c r="L9479">
        <v>768</v>
      </c>
    </row>
    <row r="9480" spans="1:12" hidden="1" x14ac:dyDescent="0.25">
      <c r="A9480" t="s">
        <v>2606</v>
      </c>
      <c r="B9480" t="s">
        <v>2605</v>
      </c>
      <c r="C9480" t="s">
        <v>2604</v>
      </c>
      <c r="D9480">
        <v>28019.94</v>
      </c>
      <c r="E9480">
        <v>21.19</v>
      </c>
      <c r="F9480" t="s">
        <v>2737</v>
      </c>
      <c r="G9480">
        <v>27013399</v>
      </c>
      <c r="H9480" t="s">
        <v>2739</v>
      </c>
      <c r="I9480" s="9">
        <v>43804.239583333336</v>
      </c>
      <c r="J9480" s="8" t="s">
        <v>2737</v>
      </c>
      <c r="K9480">
        <v>270</v>
      </c>
      <c r="L9480">
        <v>768</v>
      </c>
    </row>
    <row r="9481" spans="1:12" hidden="1" x14ac:dyDescent="0.25">
      <c r="A9481" t="s">
        <v>2606</v>
      </c>
      <c r="B9481" t="s">
        <v>2605</v>
      </c>
      <c r="C9481" t="s">
        <v>2604</v>
      </c>
      <c r="D9481">
        <v>28019.94</v>
      </c>
      <c r="E9481">
        <v>21.19</v>
      </c>
      <c r="F9481" t="s">
        <v>2737</v>
      </c>
      <c r="G9481">
        <v>27013399</v>
      </c>
      <c r="H9481" t="s">
        <v>2739</v>
      </c>
      <c r="I9481" s="9">
        <v>43804.239583333336</v>
      </c>
      <c r="J9481" s="8" t="s">
        <v>2737</v>
      </c>
      <c r="K9481">
        <v>270</v>
      </c>
      <c r="L9481">
        <v>768</v>
      </c>
    </row>
    <row r="9482" spans="1:12" hidden="1" x14ac:dyDescent="0.25">
      <c r="A9482" t="s">
        <v>2606</v>
      </c>
      <c r="B9482" t="s">
        <v>2605</v>
      </c>
      <c r="C9482" t="s">
        <v>2604</v>
      </c>
      <c r="D9482">
        <v>28019.94</v>
      </c>
      <c r="E9482">
        <v>-11.92</v>
      </c>
      <c r="F9482" t="s">
        <v>2752</v>
      </c>
      <c r="G9482">
        <v>27038238</v>
      </c>
      <c r="H9482" t="s">
        <v>2753</v>
      </c>
      <c r="I9482" s="9">
        <v>43804.239583333336</v>
      </c>
      <c r="J9482" s="8" t="s">
        <v>2737</v>
      </c>
      <c r="K9482">
        <v>270</v>
      </c>
      <c r="L9482">
        <v>768</v>
      </c>
    </row>
    <row r="9483" spans="1:12" hidden="1" x14ac:dyDescent="0.25">
      <c r="A9483" t="s">
        <v>2606</v>
      </c>
      <c r="B9483" t="s">
        <v>2605</v>
      </c>
      <c r="C9483" t="s">
        <v>2604</v>
      </c>
      <c r="D9483">
        <v>28019.94</v>
      </c>
      <c r="E9483">
        <v>9.4</v>
      </c>
      <c r="F9483" t="s">
        <v>2737</v>
      </c>
      <c r="G9483">
        <v>27069512</v>
      </c>
      <c r="H9483" t="s">
        <v>2822</v>
      </c>
      <c r="I9483" s="9">
        <v>43804.239583333336</v>
      </c>
      <c r="J9483" s="8" t="s">
        <v>2737</v>
      </c>
      <c r="K9483">
        <v>270</v>
      </c>
      <c r="L9483">
        <v>768</v>
      </c>
    </row>
    <row r="9484" spans="1:12" hidden="1" x14ac:dyDescent="0.25">
      <c r="A9484" t="s">
        <v>2606</v>
      </c>
      <c r="B9484" t="s">
        <v>2605</v>
      </c>
      <c r="C9484" t="s">
        <v>2604</v>
      </c>
      <c r="D9484">
        <v>28019.94</v>
      </c>
      <c r="E9484">
        <v>9.4</v>
      </c>
      <c r="F9484" t="s">
        <v>2737</v>
      </c>
      <c r="G9484">
        <v>27069512</v>
      </c>
      <c r="H9484" t="s">
        <v>2822</v>
      </c>
      <c r="I9484" s="9">
        <v>43804.239583333336</v>
      </c>
      <c r="J9484" s="8" t="s">
        <v>2737</v>
      </c>
      <c r="K9484">
        <v>270</v>
      </c>
      <c r="L9484">
        <v>768</v>
      </c>
    </row>
    <row r="9485" spans="1:12" hidden="1" x14ac:dyDescent="0.25">
      <c r="A9485" t="s">
        <v>2606</v>
      </c>
      <c r="B9485" t="s">
        <v>2605</v>
      </c>
      <c r="C9485" t="s">
        <v>2604</v>
      </c>
      <c r="D9485">
        <v>28019.94</v>
      </c>
      <c r="E9485">
        <v>9.4</v>
      </c>
      <c r="F9485" t="s">
        <v>2737</v>
      </c>
      <c r="G9485">
        <v>27069512</v>
      </c>
      <c r="H9485" t="s">
        <v>2822</v>
      </c>
      <c r="I9485" s="9">
        <v>43804.239583333336</v>
      </c>
      <c r="J9485" s="8" t="s">
        <v>2737</v>
      </c>
      <c r="K9485">
        <v>270</v>
      </c>
      <c r="L9485">
        <v>768</v>
      </c>
    </row>
    <row r="9486" spans="1:12" hidden="1" x14ac:dyDescent="0.25">
      <c r="A9486" t="s">
        <v>2606</v>
      </c>
      <c r="B9486" t="s">
        <v>2605</v>
      </c>
      <c r="C9486" t="s">
        <v>2604</v>
      </c>
      <c r="D9486">
        <v>28019.94</v>
      </c>
      <c r="E9486">
        <v>6.74</v>
      </c>
      <c r="F9486" t="s">
        <v>2737</v>
      </c>
      <c r="G9486">
        <v>27210100</v>
      </c>
      <c r="H9486" t="s">
        <v>2750</v>
      </c>
      <c r="I9486" s="9">
        <v>43804.239583333336</v>
      </c>
      <c r="J9486" s="8" t="s">
        <v>2737</v>
      </c>
      <c r="K9486">
        <v>272</v>
      </c>
      <c r="L9486">
        <v>768</v>
      </c>
    </row>
    <row r="9487" spans="1:12" hidden="1" x14ac:dyDescent="0.25">
      <c r="A9487" t="s">
        <v>2606</v>
      </c>
      <c r="B9487" t="s">
        <v>2605</v>
      </c>
      <c r="C9487" t="s">
        <v>2604</v>
      </c>
      <c r="D9487">
        <v>28019.94</v>
      </c>
      <c r="E9487">
        <v>9.4</v>
      </c>
      <c r="F9487" t="s">
        <v>2737</v>
      </c>
      <c r="G9487">
        <v>27069512</v>
      </c>
      <c r="H9487" t="s">
        <v>2822</v>
      </c>
      <c r="I9487" s="9">
        <v>43804.239583333336</v>
      </c>
      <c r="J9487" s="8" t="s">
        <v>2737</v>
      </c>
      <c r="K9487">
        <v>270</v>
      </c>
      <c r="L9487">
        <v>768</v>
      </c>
    </row>
    <row r="9488" spans="1:12" hidden="1" x14ac:dyDescent="0.25">
      <c r="A9488" t="s">
        <v>2606</v>
      </c>
      <c r="B9488" t="s">
        <v>2605</v>
      </c>
      <c r="C9488" t="s">
        <v>2604</v>
      </c>
      <c r="D9488">
        <v>28019.94</v>
      </c>
      <c r="E9488">
        <v>8.3800000000000008</v>
      </c>
      <c r="F9488" t="s">
        <v>2737</v>
      </c>
      <c r="G9488">
        <v>25815118</v>
      </c>
      <c r="H9488" t="s">
        <v>3031</v>
      </c>
      <c r="I9488" s="9">
        <v>43804.239583333336</v>
      </c>
      <c r="J9488" s="8" t="s">
        <v>2737</v>
      </c>
      <c r="K9488">
        <v>258</v>
      </c>
      <c r="L9488">
        <v>768</v>
      </c>
    </row>
    <row r="9489" spans="1:12" hidden="1" x14ac:dyDescent="0.25">
      <c r="A9489" t="s">
        <v>2606</v>
      </c>
      <c r="B9489" t="s">
        <v>2605</v>
      </c>
      <c r="C9489" t="s">
        <v>2604</v>
      </c>
      <c r="D9489">
        <v>28019.94</v>
      </c>
      <c r="E9489">
        <v>107.09</v>
      </c>
      <c r="F9489" t="s">
        <v>2737</v>
      </c>
      <c r="G9489">
        <v>27210100</v>
      </c>
      <c r="H9489" t="s">
        <v>2750</v>
      </c>
      <c r="I9489" s="9">
        <v>43804.239583333336</v>
      </c>
      <c r="J9489" s="8" t="s">
        <v>2737</v>
      </c>
      <c r="K9489">
        <v>272</v>
      </c>
      <c r="L9489">
        <v>768</v>
      </c>
    </row>
    <row r="9490" spans="1:12" hidden="1" x14ac:dyDescent="0.25">
      <c r="A9490" t="s">
        <v>2606</v>
      </c>
      <c r="B9490" t="s">
        <v>2605</v>
      </c>
      <c r="C9490" t="s">
        <v>2604</v>
      </c>
      <c r="D9490">
        <v>28019.94</v>
      </c>
      <c r="E9490">
        <v>44</v>
      </c>
      <c r="F9490" t="s">
        <v>2795</v>
      </c>
      <c r="G9490">
        <v>63690720</v>
      </c>
      <c r="H9490" t="s">
        <v>2796</v>
      </c>
      <c r="I9490" s="9">
        <v>43804.239583333336</v>
      </c>
      <c r="J9490" s="8" t="s">
        <v>2737</v>
      </c>
      <c r="K9490">
        <v>636</v>
      </c>
      <c r="L9490">
        <v>768</v>
      </c>
    </row>
    <row r="9491" spans="1:12" hidden="1" x14ac:dyDescent="0.25">
      <c r="A9491" t="s">
        <v>2606</v>
      </c>
      <c r="B9491" t="s">
        <v>2605</v>
      </c>
      <c r="C9491" t="s">
        <v>2604</v>
      </c>
      <c r="D9491">
        <v>28019.94</v>
      </c>
      <c r="E9491">
        <v>7</v>
      </c>
      <c r="F9491">
        <v>23733</v>
      </c>
      <c r="G9491">
        <v>25923733</v>
      </c>
      <c r="H9491" t="s">
        <v>2794</v>
      </c>
      <c r="I9491" s="9">
        <v>43804.239583333336</v>
      </c>
      <c r="J9491" s="8" t="s">
        <v>2737</v>
      </c>
      <c r="K9491">
        <v>259</v>
      </c>
      <c r="L9491">
        <v>768</v>
      </c>
    </row>
    <row r="9492" spans="1:12" hidden="1" x14ac:dyDescent="0.25">
      <c r="A9492" t="s">
        <v>2606</v>
      </c>
      <c r="B9492" t="s">
        <v>2605</v>
      </c>
      <c r="C9492" t="s">
        <v>2604</v>
      </c>
      <c r="D9492">
        <v>28019.94</v>
      </c>
      <c r="E9492">
        <v>19.16</v>
      </c>
      <c r="F9492" t="s">
        <v>2737</v>
      </c>
      <c r="G9492">
        <v>25824574</v>
      </c>
      <c r="H9492" t="s">
        <v>3070</v>
      </c>
      <c r="I9492" s="9">
        <v>43804.239583333336</v>
      </c>
      <c r="J9492" s="8" t="s">
        <v>2737</v>
      </c>
      <c r="K9492">
        <v>258</v>
      </c>
      <c r="L9492">
        <v>768</v>
      </c>
    </row>
    <row r="9493" spans="1:12" hidden="1" x14ac:dyDescent="0.25">
      <c r="A9493" t="s">
        <v>2606</v>
      </c>
      <c r="B9493" t="s">
        <v>2605</v>
      </c>
      <c r="C9493" t="s">
        <v>2604</v>
      </c>
      <c r="D9493">
        <v>28019.94</v>
      </c>
      <c r="E9493">
        <v>38.32</v>
      </c>
      <c r="F9493" t="s">
        <v>2846</v>
      </c>
      <c r="G9493">
        <v>25021248</v>
      </c>
      <c r="H9493" t="s">
        <v>3068</v>
      </c>
      <c r="I9493" s="9">
        <v>43804.239583333336</v>
      </c>
      <c r="J9493" s="8" t="s">
        <v>2737</v>
      </c>
      <c r="K9493">
        <v>250</v>
      </c>
      <c r="L9493">
        <v>768</v>
      </c>
    </row>
    <row r="9494" spans="1:12" hidden="1" x14ac:dyDescent="0.25">
      <c r="A9494" t="s">
        <v>2606</v>
      </c>
      <c r="B9494" t="s">
        <v>2605</v>
      </c>
      <c r="C9494" t="s">
        <v>2604</v>
      </c>
      <c r="D9494">
        <v>28019.94</v>
      </c>
      <c r="E9494">
        <v>13</v>
      </c>
      <c r="F9494">
        <v>23733</v>
      </c>
      <c r="G9494">
        <v>25923733</v>
      </c>
      <c r="H9494" t="s">
        <v>2794</v>
      </c>
      <c r="I9494" s="9">
        <v>43804.239583333336</v>
      </c>
      <c r="J9494" s="8" t="s">
        <v>2737</v>
      </c>
      <c r="K9494">
        <v>259</v>
      </c>
      <c r="L9494">
        <v>768</v>
      </c>
    </row>
    <row r="9495" spans="1:12" hidden="1" x14ac:dyDescent="0.25">
      <c r="A9495" t="s">
        <v>2606</v>
      </c>
      <c r="B9495" t="s">
        <v>2605</v>
      </c>
      <c r="C9495" t="s">
        <v>2604</v>
      </c>
      <c r="D9495">
        <v>28019.94</v>
      </c>
      <c r="E9495">
        <v>5</v>
      </c>
      <c r="F9495">
        <v>20227</v>
      </c>
      <c r="G9495">
        <v>25920227</v>
      </c>
      <c r="H9495" t="s">
        <v>2797</v>
      </c>
      <c r="I9495" s="9">
        <v>43804.239583333336</v>
      </c>
      <c r="J9495" s="8" t="s">
        <v>2737</v>
      </c>
      <c r="K9495">
        <v>259</v>
      </c>
      <c r="L9495">
        <v>768</v>
      </c>
    </row>
    <row r="9496" spans="1:12" hidden="1" x14ac:dyDescent="0.25">
      <c r="A9496" t="s">
        <v>2606</v>
      </c>
      <c r="B9496" t="s">
        <v>2605</v>
      </c>
      <c r="C9496" t="s">
        <v>2604</v>
      </c>
      <c r="D9496">
        <v>28019.94</v>
      </c>
      <c r="E9496">
        <v>6</v>
      </c>
      <c r="F9496">
        <v>23780</v>
      </c>
      <c r="G9496">
        <v>25923780</v>
      </c>
      <c r="H9496" t="s">
        <v>2810</v>
      </c>
      <c r="I9496" s="9">
        <v>43804.239583333336</v>
      </c>
      <c r="J9496" s="8" t="s">
        <v>2737</v>
      </c>
      <c r="K9496">
        <v>259</v>
      </c>
      <c r="L9496">
        <v>768</v>
      </c>
    </row>
    <row r="9497" spans="1:12" hidden="1" x14ac:dyDescent="0.25">
      <c r="A9497" t="s">
        <v>2606</v>
      </c>
      <c r="B9497" t="s">
        <v>2605</v>
      </c>
      <c r="C9497" t="s">
        <v>2604</v>
      </c>
      <c r="D9497">
        <v>28019.94</v>
      </c>
      <c r="E9497">
        <v>5.46</v>
      </c>
      <c r="F9497" t="s">
        <v>2737</v>
      </c>
      <c r="G9497">
        <v>27210100</v>
      </c>
      <c r="H9497" t="s">
        <v>2750</v>
      </c>
      <c r="I9497" s="9">
        <v>43804.239583333336</v>
      </c>
      <c r="J9497" s="8" t="s">
        <v>2737</v>
      </c>
      <c r="K9497">
        <v>272</v>
      </c>
      <c r="L9497">
        <v>768</v>
      </c>
    </row>
    <row r="9498" spans="1:12" hidden="1" x14ac:dyDescent="0.25">
      <c r="A9498" t="s">
        <v>2606</v>
      </c>
      <c r="B9498" t="s">
        <v>2605</v>
      </c>
      <c r="C9498" t="s">
        <v>2604</v>
      </c>
      <c r="D9498">
        <v>28019.94</v>
      </c>
      <c r="E9498">
        <v>5</v>
      </c>
      <c r="F9498" t="s">
        <v>2737</v>
      </c>
      <c r="G9498">
        <v>25920459</v>
      </c>
      <c r="H9498" t="s">
        <v>2801</v>
      </c>
      <c r="I9498" s="9">
        <v>43804.239583333336</v>
      </c>
      <c r="J9498" s="8" t="s">
        <v>2737</v>
      </c>
      <c r="K9498">
        <v>259</v>
      </c>
      <c r="L9498">
        <v>768</v>
      </c>
    </row>
    <row r="9499" spans="1:12" hidden="1" x14ac:dyDescent="0.25">
      <c r="A9499" t="s">
        <v>2606</v>
      </c>
      <c r="B9499" t="s">
        <v>2605</v>
      </c>
      <c r="C9499" t="s">
        <v>2604</v>
      </c>
      <c r="D9499">
        <v>28019.94</v>
      </c>
      <c r="E9499">
        <v>5</v>
      </c>
      <c r="F9499">
        <v>20278</v>
      </c>
      <c r="G9499">
        <v>25920278</v>
      </c>
      <c r="H9499" t="s">
        <v>2798</v>
      </c>
      <c r="I9499" s="9">
        <v>43804.239583333336</v>
      </c>
      <c r="J9499" s="8" t="s">
        <v>2737</v>
      </c>
      <c r="K9499">
        <v>259</v>
      </c>
      <c r="L9499">
        <v>768</v>
      </c>
    </row>
    <row r="9500" spans="1:12" hidden="1" x14ac:dyDescent="0.25">
      <c r="A9500" t="s">
        <v>2606</v>
      </c>
      <c r="B9500" t="s">
        <v>2605</v>
      </c>
      <c r="C9500" t="s">
        <v>2604</v>
      </c>
      <c r="D9500">
        <v>28019.94</v>
      </c>
      <c r="E9500">
        <v>15</v>
      </c>
      <c r="F9500">
        <v>21892</v>
      </c>
      <c r="G9500">
        <v>25921892</v>
      </c>
      <c r="H9500" t="s">
        <v>2799</v>
      </c>
      <c r="I9500" s="9">
        <v>43804.239583333336</v>
      </c>
      <c r="J9500" s="8" t="s">
        <v>2737</v>
      </c>
      <c r="K9500">
        <v>259</v>
      </c>
      <c r="L9500">
        <v>768</v>
      </c>
    </row>
    <row r="9501" spans="1:12" hidden="1" x14ac:dyDescent="0.25">
      <c r="A9501" t="s">
        <v>2606</v>
      </c>
      <c r="B9501" t="s">
        <v>2605</v>
      </c>
      <c r="C9501" t="s">
        <v>2604</v>
      </c>
      <c r="D9501">
        <v>28019.94</v>
      </c>
      <c r="E9501">
        <v>13</v>
      </c>
      <c r="F9501">
        <v>23733</v>
      </c>
      <c r="G9501">
        <v>25923733</v>
      </c>
      <c r="H9501" t="s">
        <v>2794</v>
      </c>
      <c r="I9501" s="9">
        <v>43804.239583333336</v>
      </c>
      <c r="J9501" s="8" t="s">
        <v>2737</v>
      </c>
      <c r="K9501">
        <v>259</v>
      </c>
      <c r="L9501">
        <v>768</v>
      </c>
    </row>
    <row r="9502" spans="1:12" hidden="1" x14ac:dyDescent="0.25">
      <c r="A9502" t="s">
        <v>2606</v>
      </c>
      <c r="B9502" t="s">
        <v>2605</v>
      </c>
      <c r="C9502" t="s">
        <v>2604</v>
      </c>
      <c r="D9502">
        <v>28019.94</v>
      </c>
      <c r="E9502">
        <v>19.16</v>
      </c>
      <c r="F9502" t="s">
        <v>2737</v>
      </c>
      <c r="G9502">
        <v>25824574</v>
      </c>
      <c r="H9502" t="s">
        <v>3070</v>
      </c>
      <c r="I9502" s="9">
        <v>43804.239583333336</v>
      </c>
      <c r="J9502" s="8" t="s">
        <v>2737</v>
      </c>
      <c r="K9502">
        <v>258</v>
      </c>
      <c r="L9502">
        <v>768</v>
      </c>
    </row>
    <row r="9503" spans="1:12" hidden="1" x14ac:dyDescent="0.25">
      <c r="A9503" t="s">
        <v>2606</v>
      </c>
      <c r="B9503" t="s">
        <v>2605</v>
      </c>
      <c r="C9503" t="s">
        <v>2604</v>
      </c>
      <c r="D9503">
        <v>28019.94</v>
      </c>
      <c r="E9503">
        <v>38.32</v>
      </c>
      <c r="F9503" t="s">
        <v>2846</v>
      </c>
      <c r="G9503">
        <v>25021248</v>
      </c>
      <c r="H9503" t="s">
        <v>3068</v>
      </c>
      <c r="I9503" s="9">
        <v>43804.239583333336</v>
      </c>
      <c r="J9503" s="8" t="s">
        <v>2737</v>
      </c>
      <c r="K9503">
        <v>250</v>
      </c>
      <c r="L9503">
        <v>768</v>
      </c>
    </row>
    <row r="9504" spans="1:12" hidden="1" x14ac:dyDescent="0.25">
      <c r="A9504" t="s">
        <v>2606</v>
      </c>
      <c r="B9504" t="s">
        <v>2605</v>
      </c>
      <c r="C9504" t="s">
        <v>2604</v>
      </c>
      <c r="D9504">
        <v>28019.94</v>
      </c>
      <c r="E9504">
        <v>70</v>
      </c>
      <c r="F9504" t="s">
        <v>2846</v>
      </c>
      <c r="G9504">
        <v>25024712</v>
      </c>
      <c r="H9504" t="s">
        <v>2847</v>
      </c>
      <c r="I9504" s="9">
        <v>43804.239583333336</v>
      </c>
      <c r="J9504" s="8" t="s">
        <v>2737</v>
      </c>
      <c r="K9504">
        <v>250</v>
      </c>
      <c r="L9504">
        <v>768</v>
      </c>
    </row>
    <row r="9505" spans="1:13" hidden="1" x14ac:dyDescent="0.25">
      <c r="A9505" t="s">
        <v>2606</v>
      </c>
      <c r="B9505" t="s">
        <v>2605</v>
      </c>
      <c r="C9505" t="s">
        <v>2604</v>
      </c>
      <c r="D9505">
        <v>28019.94</v>
      </c>
      <c r="E9505">
        <v>-70</v>
      </c>
      <c r="F9505" t="s">
        <v>2846</v>
      </c>
      <c r="G9505">
        <v>25024712</v>
      </c>
      <c r="H9505" t="s">
        <v>2847</v>
      </c>
      <c r="I9505" s="9">
        <v>43804.239583333336</v>
      </c>
      <c r="J9505" s="8" t="s">
        <v>2737</v>
      </c>
      <c r="K9505">
        <v>250</v>
      </c>
      <c r="L9505">
        <v>768</v>
      </c>
    </row>
    <row r="9506" spans="1:13" hidden="1" x14ac:dyDescent="0.25">
      <c r="A9506" t="s">
        <v>2606</v>
      </c>
      <c r="B9506" t="s">
        <v>2605</v>
      </c>
      <c r="C9506" t="s">
        <v>2604</v>
      </c>
      <c r="D9506">
        <v>28019.94</v>
      </c>
      <c r="E9506">
        <v>19.16</v>
      </c>
      <c r="F9506" t="s">
        <v>2737</v>
      </c>
      <c r="G9506">
        <v>25824574</v>
      </c>
      <c r="H9506" t="s">
        <v>3070</v>
      </c>
      <c r="I9506" s="9">
        <v>43804.239583333336</v>
      </c>
      <c r="J9506" s="8" t="s">
        <v>2737</v>
      </c>
      <c r="K9506">
        <v>258</v>
      </c>
      <c r="L9506">
        <v>768</v>
      </c>
    </row>
    <row r="9507" spans="1:13" hidden="1" x14ac:dyDescent="0.25">
      <c r="A9507" t="s">
        <v>2606</v>
      </c>
      <c r="B9507" t="s">
        <v>2605</v>
      </c>
      <c r="C9507" t="s">
        <v>2604</v>
      </c>
      <c r="D9507">
        <v>28019.94</v>
      </c>
      <c r="E9507">
        <v>38.32</v>
      </c>
      <c r="F9507" t="s">
        <v>2846</v>
      </c>
      <c r="G9507">
        <v>25021248</v>
      </c>
      <c r="H9507" t="s">
        <v>3068</v>
      </c>
      <c r="I9507" s="9">
        <v>43804.239583333336</v>
      </c>
      <c r="J9507" s="8" t="s">
        <v>2737</v>
      </c>
      <c r="K9507">
        <v>250</v>
      </c>
      <c r="L9507">
        <v>768</v>
      </c>
    </row>
    <row r="9508" spans="1:13" hidden="1" x14ac:dyDescent="0.25">
      <c r="A9508" t="s">
        <v>2606</v>
      </c>
      <c r="B9508" t="s">
        <v>2605</v>
      </c>
      <c r="C9508" t="s">
        <v>2604</v>
      </c>
      <c r="D9508">
        <v>28019.94</v>
      </c>
      <c r="E9508">
        <v>5.46</v>
      </c>
      <c r="F9508" t="s">
        <v>2737</v>
      </c>
      <c r="G9508">
        <v>27210100</v>
      </c>
      <c r="H9508" t="s">
        <v>2750</v>
      </c>
      <c r="I9508" s="9">
        <v>43804.239583333336</v>
      </c>
      <c r="J9508" s="8" t="s">
        <v>2737</v>
      </c>
      <c r="K9508">
        <v>272</v>
      </c>
      <c r="L9508">
        <v>768</v>
      </c>
    </row>
    <row r="9509" spans="1:13" hidden="1" x14ac:dyDescent="0.25">
      <c r="A9509" t="s">
        <v>2606</v>
      </c>
      <c r="B9509" t="s">
        <v>2605</v>
      </c>
      <c r="C9509" t="s">
        <v>2604</v>
      </c>
      <c r="D9509">
        <v>28019.94</v>
      </c>
      <c r="E9509">
        <v>13</v>
      </c>
      <c r="F9509">
        <v>23733</v>
      </c>
      <c r="G9509">
        <v>25923733</v>
      </c>
      <c r="H9509" t="s">
        <v>2794</v>
      </c>
      <c r="I9509" s="9">
        <v>43804.239583333336</v>
      </c>
      <c r="J9509" s="8" t="s">
        <v>2737</v>
      </c>
      <c r="K9509">
        <v>259</v>
      </c>
      <c r="L9509">
        <v>768</v>
      </c>
    </row>
    <row r="9510" spans="1:13" hidden="1" x14ac:dyDescent="0.25">
      <c r="A9510" t="s">
        <v>2606</v>
      </c>
      <c r="B9510" t="s">
        <v>2605</v>
      </c>
      <c r="C9510" t="s">
        <v>2604</v>
      </c>
      <c r="D9510">
        <v>28019.94</v>
      </c>
      <c r="E9510">
        <v>6</v>
      </c>
      <c r="F9510" t="s">
        <v>2737</v>
      </c>
      <c r="G9510">
        <v>25932661</v>
      </c>
      <c r="H9510" t="s">
        <v>2805</v>
      </c>
      <c r="I9510" s="9">
        <v>43804.239583333336</v>
      </c>
      <c r="J9510" s="8" t="s">
        <v>2737</v>
      </c>
      <c r="K9510">
        <v>259</v>
      </c>
      <c r="L9510">
        <v>768</v>
      </c>
    </row>
    <row r="9511" spans="1:13" hidden="1" x14ac:dyDescent="0.25">
      <c r="A9511" t="s">
        <v>2606</v>
      </c>
      <c r="B9511" t="s">
        <v>2605</v>
      </c>
      <c r="C9511" t="s">
        <v>2604</v>
      </c>
      <c r="D9511">
        <v>28019.94</v>
      </c>
      <c r="E9511">
        <v>5</v>
      </c>
      <c r="F9511">
        <v>20278</v>
      </c>
      <c r="G9511">
        <v>25920278</v>
      </c>
      <c r="H9511" t="s">
        <v>2798</v>
      </c>
      <c r="I9511" s="9">
        <v>43804.239583333336</v>
      </c>
      <c r="J9511" s="8" t="s">
        <v>2737</v>
      </c>
      <c r="K9511">
        <v>259</v>
      </c>
      <c r="L9511">
        <v>768</v>
      </c>
    </row>
    <row r="9512" spans="1:13" hidden="1" x14ac:dyDescent="0.25">
      <c r="A9512" t="s">
        <v>2606</v>
      </c>
      <c r="B9512" t="s">
        <v>2605</v>
      </c>
      <c r="C9512" t="s">
        <v>2604</v>
      </c>
      <c r="D9512">
        <v>28019.94</v>
      </c>
      <c r="E9512">
        <v>13</v>
      </c>
      <c r="F9512">
        <v>23733</v>
      </c>
      <c r="G9512">
        <v>25923733</v>
      </c>
      <c r="H9512" t="s">
        <v>2794</v>
      </c>
      <c r="I9512" s="9">
        <v>43804.239583333336</v>
      </c>
      <c r="J9512" s="8" t="s">
        <v>2737</v>
      </c>
      <c r="K9512">
        <v>259</v>
      </c>
      <c r="L9512">
        <v>768</v>
      </c>
    </row>
    <row r="9513" spans="1:13" hidden="1" x14ac:dyDescent="0.25">
      <c r="A9513" t="s">
        <v>2606</v>
      </c>
      <c r="B9513" t="s">
        <v>2605</v>
      </c>
      <c r="C9513" t="s">
        <v>2604</v>
      </c>
      <c r="D9513">
        <v>28019.94</v>
      </c>
      <c r="E9513">
        <v>5</v>
      </c>
      <c r="F9513">
        <v>20227</v>
      </c>
      <c r="G9513">
        <v>25920227</v>
      </c>
      <c r="H9513" t="s">
        <v>2797</v>
      </c>
      <c r="I9513" s="9">
        <v>43804.239583333336</v>
      </c>
      <c r="J9513" s="8" t="s">
        <v>2737</v>
      </c>
      <c r="K9513">
        <v>259</v>
      </c>
      <c r="L9513">
        <v>768</v>
      </c>
    </row>
    <row r="9514" spans="1:13" hidden="1" x14ac:dyDescent="0.25">
      <c r="A9514" t="s">
        <v>2606</v>
      </c>
      <c r="B9514" t="s">
        <v>2605</v>
      </c>
      <c r="C9514" t="s">
        <v>2604</v>
      </c>
      <c r="D9514">
        <v>28019.94</v>
      </c>
      <c r="E9514">
        <v>15</v>
      </c>
      <c r="F9514">
        <v>21892</v>
      </c>
      <c r="G9514">
        <v>25921892</v>
      </c>
      <c r="H9514" t="s">
        <v>2799</v>
      </c>
      <c r="I9514" s="9">
        <v>43804.239583333336</v>
      </c>
      <c r="J9514" s="8" t="s">
        <v>2737</v>
      </c>
      <c r="K9514">
        <v>259</v>
      </c>
      <c r="L9514">
        <v>768</v>
      </c>
    </row>
    <row r="9515" spans="1:13" hidden="1" x14ac:dyDescent="0.25">
      <c r="A9515" t="s">
        <v>2606</v>
      </c>
      <c r="B9515" t="s">
        <v>2605</v>
      </c>
      <c r="C9515" t="s">
        <v>2604</v>
      </c>
      <c r="D9515">
        <v>28019.94</v>
      </c>
      <c r="E9515">
        <v>13</v>
      </c>
      <c r="F9515">
        <v>23733</v>
      </c>
      <c r="G9515">
        <v>25923733</v>
      </c>
      <c r="H9515" t="s">
        <v>2794</v>
      </c>
      <c r="I9515" s="9">
        <v>43804.239583333336</v>
      </c>
      <c r="J9515" s="8" t="s">
        <v>2737</v>
      </c>
      <c r="K9515">
        <v>259</v>
      </c>
      <c r="L9515">
        <v>768</v>
      </c>
    </row>
    <row r="9516" spans="1:13" hidden="1" x14ac:dyDescent="0.25">
      <c r="A9516" t="s">
        <v>2606</v>
      </c>
      <c r="B9516" t="s">
        <v>2605</v>
      </c>
      <c r="C9516" t="s">
        <v>2604</v>
      </c>
      <c r="D9516">
        <v>28019.94</v>
      </c>
      <c r="E9516">
        <v>6</v>
      </c>
      <c r="F9516" t="s">
        <v>2737</v>
      </c>
      <c r="G9516">
        <v>25932661</v>
      </c>
      <c r="H9516" t="s">
        <v>2805</v>
      </c>
      <c r="I9516" s="9">
        <v>43804.239583333336</v>
      </c>
      <c r="J9516" s="8" t="s">
        <v>2737</v>
      </c>
      <c r="K9516">
        <v>259</v>
      </c>
      <c r="L9516">
        <v>768</v>
      </c>
    </row>
    <row r="9517" spans="1:13" hidden="1" x14ac:dyDescent="0.25">
      <c r="A9517" t="s">
        <v>2606</v>
      </c>
      <c r="B9517" t="s">
        <v>2605</v>
      </c>
      <c r="C9517" t="s">
        <v>2604</v>
      </c>
      <c r="D9517">
        <v>28019.94</v>
      </c>
      <c r="E9517">
        <v>1200</v>
      </c>
      <c r="F9517">
        <v>50499</v>
      </c>
      <c r="G9517">
        <v>11250499</v>
      </c>
      <c r="H9517" t="s">
        <v>2807</v>
      </c>
      <c r="I9517" s="9">
        <v>43804.239583333336</v>
      </c>
      <c r="J9517" s="8" t="s">
        <v>2737</v>
      </c>
      <c r="K9517">
        <v>112</v>
      </c>
      <c r="L9517">
        <v>768</v>
      </c>
      <c r="M9517" s="19">
        <v>1255</v>
      </c>
    </row>
    <row r="9518" spans="1:13" hidden="1" x14ac:dyDescent="0.25">
      <c r="A9518" t="s">
        <v>2606</v>
      </c>
      <c r="B9518" t="s">
        <v>2605</v>
      </c>
      <c r="C9518" t="s">
        <v>2604</v>
      </c>
      <c r="D9518">
        <v>28019.94</v>
      </c>
      <c r="E9518">
        <v>1200</v>
      </c>
      <c r="F9518">
        <v>50499</v>
      </c>
      <c r="G9518">
        <v>11250499</v>
      </c>
      <c r="H9518" t="s">
        <v>2807</v>
      </c>
      <c r="I9518" s="9">
        <v>43804.239583333336</v>
      </c>
      <c r="J9518" s="8" t="s">
        <v>2737</v>
      </c>
      <c r="K9518">
        <v>112</v>
      </c>
      <c r="L9518">
        <v>768</v>
      </c>
      <c r="M9518" s="19">
        <v>1255</v>
      </c>
    </row>
    <row r="9519" spans="1:13" hidden="1" x14ac:dyDescent="0.25">
      <c r="A9519" t="s">
        <v>2606</v>
      </c>
      <c r="B9519" t="s">
        <v>2605</v>
      </c>
      <c r="C9519" t="s">
        <v>2604</v>
      </c>
      <c r="D9519">
        <v>28019.94</v>
      </c>
      <c r="E9519">
        <v>92.09</v>
      </c>
      <c r="F9519">
        <v>69118</v>
      </c>
      <c r="G9519">
        <v>27069118</v>
      </c>
      <c r="H9519" t="s">
        <v>2821</v>
      </c>
      <c r="I9519" s="9">
        <v>43804.239583333336</v>
      </c>
      <c r="J9519" s="8" t="s">
        <v>2737</v>
      </c>
      <c r="K9519">
        <v>270</v>
      </c>
      <c r="L9519">
        <v>768</v>
      </c>
    </row>
    <row r="9520" spans="1:13" hidden="1" x14ac:dyDescent="0.25">
      <c r="A9520" t="s">
        <v>2606</v>
      </c>
      <c r="B9520" t="s">
        <v>2605</v>
      </c>
      <c r="C9520" t="s">
        <v>2604</v>
      </c>
      <c r="D9520">
        <v>28019.94</v>
      </c>
      <c r="E9520">
        <v>46</v>
      </c>
      <c r="F9520">
        <v>85025</v>
      </c>
      <c r="G9520">
        <v>30032110</v>
      </c>
      <c r="H9520" t="s">
        <v>2776</v>
      </c>
      <c r="I9520" s="9">
        <v>43804.239583333336</v>
      </c>
      <c r="J9520" s="8" t="s">
        <v>2737</v>
      </c>
      <c r="K9520">
        <v>300</v>
      </c>
      <c r="L9520">
        <v>768</v>
      </c>
      <c r="M9520" s="19">
        <v>49</v>
      </c>
    </row>
    <row r="9521" spans="1:13" hidden="1" x14ac:dyDescent="0.25">
      <c r="A9521" t="s">
        <v>2606</v>
      </c>
      <c r="B9521" t="s">
        <v>2605</v>
      </c>
      <c r="C9521" t="s">
        <v>2604</v>
      </c>
      <c r="D9521">
        <v>28019.94</v>
      </c>
      <c r="E9521">
        <v>15</v>
      </c>
      <c r="F9521">
        <v>32107</v>
      </c>
      <c r="G9521">
        <v>30032107</v>
      </c>
      <c r="H9521" t="s">
        <v>2779</v>
      </c>
      <c r="I9521" s="9">
        <v>43804.239583333336</v>
      </c>
      <c r="J9521" s="8" t="s">
        <v>2737</v>
      </c>
      <c r="K9521">
        <v>300</v>
      </c>
      <c r="L9521">
        <v>768</v>
      </c>
      <c r="M9521" s="19">
        <v>16</v>
      </c>
    </row>
    <row r="9522" spans="1:13" hidden="1" x14ac:dyDescent="0.25">
      <c r="A9522" t="s">
        <v>2606</v>
      </c>
      <c r="B9522" t="s">
        <v>2605</v>
      </c>
      <c r="C9522" t="s">
        <v>2604</v>
      </c>
      <c r="D9522">
        <v>28019.94</v>
      </c>
      <c r="E9522">
        <v>13</v>
      </c>
      <c r="F9522">
        <v>23733</v>
      </c>
      <c r="G9522">
        <v>25923733</v>
      </c>
      <c r="H9522" t="s">
        <v>2794</v>
      </c>
      <c r="I9522" s="9">
        <v>43804.239583333336</v>
      </c>
      <c r="J9522" s="8" t="s">
        <v>2737</v>
      </c>
      <c r="K9522">
        <v>259</v>
      </c>
      <c r="L9522">
        <v>768</v>
      </c>
    </row>
    <row r="9523" spans="1:13" hidden="1" x14ac:dyDescent="0.25">
      <c r="A9523" t="s">
        <v>2606</v>
      </c>
      <c r="B9523" t="s">
        <v>2605</v>
      </c>
      <c r="C9523" t="s">
        <v>2604</v>
      </c>
      <c r="D9523">
        <v>28019.94</v>
      </c>
      <c r="E9523">
        <v>5</v>
      </c>
      <c r="F9523">
        <v>20227</v>
      </c>
      <c r="G9523">
        <v>25920227</v>
      </c>
      <c r="H9523" t="s">
        <v>2797</v>
      </c>
      <c r="I9523" s="9">
        <v>43804.239583333336</v>
      </c>
      <c r="J9523" s="8" t="s">
        <v>2737</v>
      </c>
      <c r="K9523">
        <v>259</v>
      </c>
      <c r="L9523">
        <v>768</v>
      </c>
    </row>
    <row r="9524" spans="1:13" hidden="1" x14ac:dyDescent="0.25">
      <c r="A9524" t="s">
        <v>2606</v>
      </c>
      <c r="B9524" t="s">
        <v>2605</v>
      </c>
      <c r="C9524" t="s">
        <v>2604</v>
      </c>
      <c r="D9524">
        <v>28019.94</v>
      </c>
      <c r="E9524">
        <v>6</v>
      </c>
      <c r="F9524">
        <v>23780</v>
      </c>
      <c r="G9524">
        <v>25923780</v>
      </c>
      <c r="H9524" t="s">
        <v>2810</v>
      </c>
      <c r="I9524" s="9">
        <v>43804.239583333336</v>
      </c>
      <c r="J9524" s="8" t="s">
        <v>2737</v>
      </c>
      <c r="K9524">
        <v>259</v>
      </c>
      <c r="L9524">
        <v>768</v>
      </c>
    </row>
    <row r="9525" spans="1:13" hidden="1" x14ac:dyDescent="0.25">
      <c r="A9525" t="s">
        <v>2606</v>
      </c>
      <c r="B9525" t="s">
        <v>2605</v>
      </c>
      <c r="C9525" t="s">
        <v>2604</v>
      </c>
      <c r="D9525">
        <v>28019.94</v>
      </c>
      <c r="E9525">
        <v>5</v>
      </c>
      <c r="F9525">
        <v>20278</v>
      </c>
      <c r="G9525">
        <v>25920278</v>
      </c>
      <c r="H9525" t="s">
        <v>2798</v>
      </c>
      <c r="I9525" s="9">
        <v>43804.239583333336</v>
      </c>
      <c r="J9525" s="8" t="s">
        <v>2737</v>
      </c>
      <c r="K9525">
        <v>259</v>
      </c>
      <c r="L9525">
        <v>768</v>
      </c>
    </row>
    <row r="9526" spans="1:13" hidden="1" x14ac:dyDescent="0.25">
      <c r="A9526" t="s">
        <v>2606</v>
      </c>
      <c r="B9526" t="s">
        <v>2605</v>
      </c>
      <c r="C9526" t="s">
        <v>2604</v>
      </c>
      <c r="D9526">
        <v>28019.94</v>
      </c>
      <c r="E9526">
        <v>6</v>
      </c>
      <c r="F9526" t="s">
        <v>2737</v>
      </c>
      <c r="G9526">
        <v>25932661</v>
      </c>
      <c r="H9526" t="s">
        <v>2805</v>
      </c>
      <c r="I9526" s="9">
        <v>43804.239583333336</v>
      </c>
      <c r="J9526" s="8" t="s">
        <v>2737</v>
      </c>
      <c r="K9526">
        <v>259</v>
      </c>
      <c r="L9526">
        <v>768</v>
      </c>
    </row>
    <row r="9527" spans="1:13" hidden="1" x14ac:dyDescent="0.25">
      <c r="A9527" t="s">
        <v>2606</v>
      </c>
      <c r="B9527" t="s">
        <v>2605</v>
      </c>
      <c r="C9527" t="s">
        <v>2604</v>
      </c>
      <c r="D9527">
        <v>28019.94</v>
      </c>
      <c r="E9527">
        <v>6</v>
      </c>
      <c r="F9527" t="s">
        <v>2737</v>
      </c>
      <c r="G9527">
        <v>25932661</v>
      </c>
      <c r="H9527" t="s">
        <v>2805</v>
      </c>
      <c r="I9527" s="9">
        <v>43804.239583333336</v>
      </c>
      <c r="J9527" s="8" t="s">
        <v>2737</v>
      </c>
      <c r="K9527">
        <v>259</v>
      </c>
      <c r="L9527">
        <v>768</v>
      </c>
    </row>
    <row r="9528" spans="1:13" hidden="1" x14ac:dyDescent="0.25">
      <c r="A9528" t="s">
        <v>2606</v>
      </c>
      <c r="B9528" t="s">
        <v>2605</v>
      </c>
      <c r="C9528" t="s">
        <v>2604</v>
      </c>
      <c r="D9528">
        <v>28019.94</v>
      </c>
      <c r="E9528">
        <v>5</v>
      </c>
      <c r="F9528">
        <v>20278</v>
      </c>
      <c r="G9528">
        <v>25920278</v>
      </c>
      <c r="H9528" t="s">
        <v>2798</v>
      </c>
      <c r="I9528" s="9">
        <v>43804.239583333336</v>
      </c>
      <c r="J9528" s="8" t="s">
        <v>2737</v>
      </c>
      <c r="K9528">
        <v>259</v>
      </c>
      <c r="L9528">
        <v>768</v>
      </c>
    </row>
    <row r="9529" spans="1:13" hidden="1" x14ac:dyDescent="0.25">
      <c r="A9529" t="s">
        <v>2606</v>
      </c>
      <c r="B9529" t="s">
        <v>2605</v>
      </c>
      <c r="C9529" t="s">
        <v>2604</v>
      </c>
      <c r="D9529">
        <v>28019.94</v>
      </c>
      <c r="E9529">
        <v>106</v>
      </c>
      <c r="F9529">
        <v>90656</v>
      </c>
      <c r="G9529">
        <v>63621033</v>
      </c>
      <c r="H9529" t="s">
        <v>3291</v>
      </c>
      <c r="I9529" s="9">
        <v>43804.239583333336</v>
      </c>
      <c r="J9529" s="8" t="s">
        <v>2737</v>
      </c>
      <c r="K9529">
        <v>636</v>
      </c>
      <c r="L9529">
        <v>768</v>
      </c>
    </row>
    <row r="9530" spans="1:13" hidden="1" x14ac:dyDescent="0.25">
      <c r="A9530" t="s">
        <v>2606</v>
      </c>
      <c r="B9530" t="s">
        <v>2605</v>
      </c>
      <c r="C9530" t="s">
        <v>2604</v>
      </c>
      <c r="D9530">
        <v>28019.94</v>
      </c>
      <c r="E9530">
        <v>8.32</v>
      </c>
      <c r="F9530" t="s">
        <v>2737</v>
      </c>
      <c r="G9530">
        <v>27269155</v>
      </c>
      <c r="H9530" t="s">
        <v>2820</v>
      </c>
      <c r="I9530" s="9">
        <v>43804.239583333336</v>
      </c>
      <c r="J9530" s="8" t="s">
        <v>2737</v>
      </c>
      <c r="K9530">
        <v>272</v>
      </c>
      <c r="L9530">
        <v>768</v>
      </c>
    </row>
    <row r="9531" spans="1:13" hidden="1" x14ac:dyDescent="0.25">
      <c r="A9531" t="s">
        <v>2606</v>
      </c>
      <c r="B9531" t="s">
        <v>2605</v>
      </c>
      <c r="C9531" t="s">
        <v>2604</v>
      </c>
      <c r="D9531">
        <v>28019.94</v>
      </c>
      <c r="E9531">
        <v>5</v>
      </c>
      <c r="F9531">
        <v>20227</v>
      </c>
      <c r="G9531">
        <v>25920227</v>
      </c>
      <c r="H9531" t="s">
        <v>2797</v>
      </c>
      <c r="I9531" s="9">
        <v>43804.239583333336</v>
      </c>
      <c r="J9531" s="8" t="s">
        <v>2737</v>
      </c>
      <c r="K9531">
        <v>259</v>
      </c>
      <c r="L9531">
        <v>768</v>
      </c>
    </row>
    <row r="9532" spans="1:13" hidden="1" x14ac:dyDescent="0.25">
      <c r="A9532" t="s">
        <v>2606</v>
      </c>
      <c r="B9532" t="s">
        <v>2605</v>
      </c>
      <c r="C9532" t="s">
        <v>2604</v>
      </c>
      <c r="D9532">
        <v>28019.94</v>
      </c>
      <c r="E9532">
        <v>15</v>
      </c>
      <c r="F9532">
        <v>21892</v>
      </c>
      <c r="G9532">
        <v>25921892</v>
      </c>
      <c r="H9532" t="s">
        <v>2799</v>
      </c>
      <c r="I9532" s="9">
        <v>43804.239583333336</v>
      </c>
      <c r="J9532" s="8" t="s">
        <v>2737</v>
      </c>
      <c r="K9532">
        <v>259</v>
      </c>
      <c r="L9532">
        <v>768</v>
      </c>
    </row>
    <row r="9533" spans="1:13" hidden="1" x14ac:dyDescent="0.25">
      <c r="A9533" t="s">
        <v>2606</v>
      </c>
      <c r="B9533" t="s">
        <v>2605</v>
      </c>
      <c r="C9533" t="s">
        <v>2604</v>
      </c>
      <c r="D9533">
        <v>28019.94</v>
      </c>
      <c r="E9533">
        <v>6</v>
      </c>
      <c r="F9533" t="s">
        <v>2737</v>
      </c>
      <c r="G9533">
        <v>25932661</v>
      </c>
      <c r="H9533" t="s">
        <v>2805</v>
      </c>
      <c r="I9533" s="9">
        <v>43804.239583333336</v>
      </c>
      <c r="J9533" s="8" t="s">
        <v>2737</v>
      </c>
      <c r="K9533">
        <v>259</v>
      </c>
      <c r="L9533">
        <v>768</v>
      </c>
    </row>
    <row r="9534" spans="1:13" hidden="1" x14ac:dyDescent="0.25">
      <c r="A9534" t="s">
        <v>2606</v>
      </c>
      <c r="B9534" t="s">
        <v>2605</v>
      </c>
      <c r="C9534" t="s">
        <v>2604</v>
      </c>
      <c r="D9534">
        <v>28019.94</v>
      </c>
      <c r="E9534">
        <v>5</v>
      </c>
      <c r="F9534">
        <v>20227</v>
      </c>
      <c r="G9534">
        <v>25920227</v>
      </c>
      <c r="H9534" t="s">
        <v>2797</v>
      </c>
      <c r="I9534" s="9">
        <v>43804.239583333336</v>
      </c>
      <c r="J9534" s="8" t="s">
        <v>2737</v>
      </c>
      <c r="K9534">
        <v>259</v>
      </c>
      <c r="L9534">
        <v>768</v>
      </c>
    </row>
    <row r="9535" spans="1:13" hidden="1" x14ac:dyDescent="0.25">
      <c r="A9535" t="s">
        <v>2606</v>
      </c>
      <c r="B9535" t="s">
        <v>2605</v>
      </c>
      <c r="C9535" t="s">
        <v>2604</v>
      </c>
      <c r="D9535">
        <v>28019.94</v>
      </c>
      <c r="E9535">
        <v>6</v>
      </c>
      <c r="F9535">
        <v>23780</v>
      </c>
      <c r="G9535">
        <v>25923780</v>
      </c>
      <c r="H9535" t="s">
        <v>2810</v>
      </c>
      <c r="I9535" s="9">
        <v>43804.239583333336</v>
      </c>
      <c r="J9535" s="8" t="s">
        <v>2737</v>
      </c>
      <c r="K9535">
        <v>259</v>
      </c>
      <c r="L9535">
        <v>768</v>
      </c>
    </row>
    <row r="9536" spans="1:13" hidden="1" x14ac:dyDescent="0.25">
      <c r="A9536" t="s">
        <v>2606</v>
      </c>
      <c r="B9536" t="s">
        <v>2605</v>
      </c>
      <c r="C9536" t="s">
        <v>2604</v>
      </c>
      <c r="D9536">
        <v>28019.94</v>
      </c>
      <c r="E9536">
        <v>5</v>
      </c>
      <c r="F9536" t="s">
        <v>2737</v>
      </c>
      <c r="G9536">
        <v>25920459</v>
      </c>
      <c r="H9536" t="s">
        <v>2801</v>
      </c>
      <c r="I9536" s="9">
        <v>43804.239583333336</v>
      </c>
      <c r="J9536" s="8" t="s">
        <v>2737</v>
      </c>
      <c r="K9536">
        <v>259</v>
      </c>
      <c r="L9536">
        <v>768</v>
      </c>
    </row>
    <row r="9537" spans="1:13" hidden="1" x14ac:dyDescent="0.25">
      <c r="A9537" t="s">
        <v>2606</v>
      </c>
      <c r="B9537" t="s">
        <v>2605</v>
      </c>
      <c r="C9537" t="s">
        <v>2604</v>
      </c>
      <c r="D9537">
        <v>28019.94</v>
      </c>
      <c r="E9537">
        <v>5</v>
      </c>
      <c r="F9537">
        <v>20278</v>
      </c>
      <c r="G9537">
        <v>25920278</v>
      </c>
      <c r="H9537" t="s">
        <v>2798</v>
      </c>
      <c r="I9537" s="9">
        <v>43804.239583333336</v>
      </c>
      <c r="J9537" s="8" t="s">
        <v>2737</v>
      </c>
      <c r="K9537">
        <v>259</v>
      </c>
      <c r="L9537">
        <v>768</v>
      </c>
    </row>
    <row r="9538" spans="1:13" hidden="1" x14ac:dyDescent="0.25">
      <c r="A9538" t="s">
        <v>2606</v>
      </c>
      <c r="B9538" t="s">
        <v>2605</v>
      </c>
      <c r="C9538" t="s">
        <v>2604</v>
      </c>
      <c r="D9538">
        <v>28019.94</v>
      </c>
      <c r="E9538">
        <v>6</v>
      </c>
      <c r="F9538" t="s">
        <v>2737</v>
      </c>
      <c r="G9538">
        <v>25932661</v>
      </c>
      <c r="H9538" t="s">
        <v>2805</v>
      </c>
      <c r="I9538" s="9">
        <v>43804.239583333336</v>
      </c>
      <c r="J9538" s="8" t="s">
        <v>2737</v>
      </c>
      <c r="K9538">
        <v>259</v>
      </c>
      <c r="L9538">
        <v>768</v>
      </c>
    </row>
    <row r="9539" spans="1:13" hidden="1" x14ac:dyDescent="0.25">
      <c r="A9539" t="s">
        <v>2606</v>
      </c>
      <c r="B9539" t="s">
        <v>2605</v>
      </c>
      <c r="C9539" t="s">
        <v>2604</v>
      </c>
      <c r="D9539">
        <v>28019.94</v>
      </c>
      <c r="E9539">
        <v>7.47</v>
      </c>
      <c r="F9539">
        <v>20442</v>
      </c>
      <c r="G9539">
        <v>25920442</v>
      </c>
      <c r="H9539" t="s">
        <v>3131</v>
      </c>
      <c r="I9539" s="9">
        <v>43804.239583333336</v>
      </c>
      <c r="J9539" s="8" t="s">
        <v>2737</v>
      </c>
      <c r="K9539">
        <v>259</v>
      </c>
      <c r="L9539">
        <v>768</v>
      </c>
    </row>
    <row r="9540" spans="1:13" hidden="1" x14ac:dyDescent="0.25">
      <c r="A9540" t="s">
        <v>2606</v>
      </c>
      <c r="B9540" t="s">
        <v>2605</v>
      </c>
      <c r="C9540" t="s">
        <v>2604</v>
      </c>
      <c r="D9540">
        <v>28019.94</v>
      </c>
      <c r="E9540">
        <v>15</v>
      </c>
      <c r="F9540">
        <v>21892</v>
      </c>
      <c r="G9540">
        <v>25921892</v>
      </c>
      <c r="H9540" t="s">
        <v>2799</v>
      </c>
      <c r="I9540" s="9">
        <v>43804.239583333336</v>
      </c>
      <c r="J9540" s="8" t="s">
        <v>2737</v>
      </c>
      <c r="K9540">
        <v>259</v>
      </c>
      <c r="L9540">
        <v>768</v>
      </c>
    </row>
    <row r="9541" spans="1:13" hidden="1" x14ac:dyDescent="0.25">
      <c r="A9541" t="s">
        <v>2606</v>
      </c>
      <c r="B9541" t="s">
        <v>2605</v>
      </c>
      <c r="C9541" t="s">
        <v>2604</v>
      </c>
      <c r="D9541">
        <v>28019.94</v>
      </c>
      <c r="E9541">
        <v>48.74</v>
      </c>
      <c r="F9541" t="s">
        <v>2737</v>
      </c>
      <c r="G9541">
        <v>27269185</v>
      </c>
      <c r="H9541" t="s">
        <v>2819</v>
      </c>
      <c r="I9541" s="9">
        <v>43804.239583333336</v>
      </c>
      <c r="J9541" s="8" t="s">
        <v>2737</v>
      </c>
      <c r="K9541">
        <v>272</v>
      </c>
      <c r="L9541">
        <v>768</v>
      </c>
    </row>
    <row r="9542" spans="1:13" hidden="1" x14ac:dyDescent="0.25">
      <c r="A9542" t="s">
        <v>2606</v>
      </c>
      <c r="B9542" t="s">
        <v>2605</v>
      </c>
      <c r="C9542" t="s">
        <v>2604</v>
      </c>
      <c r="D9542">
        <v>28019.94</v>
      </c>
      <c r="E9542">
        <v>13</v>
      </c>
      <c r="F9542">
        <v>23733</v>
      </c>
      <c r="G9542">
        <v>25923733</v>
      </c>
      <c r="H9542" t="s">
        <v>2794</v>
      </c>
      <c r="I9542" s="9">
        <v>43804.239583333336</v>
      </c>
      <c r="J9542" s="8" t="s">
        <v>2737</v>
      </c>
      <c r="K9542">
        <v>259</v>
      </c>
      <c r="L9542">
        <v>768</v>
      </c>
    </row>
    <row r="9543" spans="1:13" hidden="1" x14ac:dyDescent="0.25">
      <c r="A9543" t="s">
        <v>2606</v>
      </c>
      <c r="B9543" t="s">
        <v>2605</v>
      </c>
      <c r="C9543" t="s">
        <v>2604</v>
      </c>
      <c r="D9543">
        <v>28019.94</v>
      </c>
      <c r="E9543">
        <v>0</v>
      </c>
      <c r="F9543" t="s">
        <v>2737</v>
      </c>
      <c r="G9543">
        <v>31200000</v>
      </c>
      <c r="H9543" t="s">
        <v>2749</v>
      </c>
      <c r="I9543" s="9">
        <v>43804.239583333336</v>
      </c>
      <c r="J9543" s="8" t="s">
        <v>2737</v>
      </c>
      <c r="K9543">
        <v>312</v>
      </c>
      <c r="L9543">
        <v>768</v>
      </c>
      <c r="M9543" s="19">
        <v>0</v>
      </c>
    </row>
    <row r="9544" spans="1:13" hidden="1" x14ac:dyDescent="0.25">
      <c r="A9544" t="s">
        <v>2606</v>
      </c>
      <c r="B9544" t="s">
        <v>2605</v>
      </c>
      <c r="C9544" t="s">
        <v>2604</v>
      </c>
      <c r="D9544">
        <v>28019.94</v>
      </c>
      <c r="E9544">
        <v>11.02</v>
      </c>
      <c r="F9544" t="s">
        <v>2737</v>
      </c>
      <c r="G9544">
        <v>27210100</v>
      </c>
      <c r="H9544" t="s">
        <v>2750</v>
      </c>
      <c r="I9544" s="9">
        <v>43804.239583333336</v>
      </c>
      <c r="J9544" s="8" t="s">
        <v>2737</v>
      </c>
      <c r="K9544">
        <v>272</v>
      </c>
      <c r="L9544">
        <v>768</v>
      </c>
    </row>
    <row r="9545" spans="1:13" hidden="1" x14ac:dyDescent="0.25">
      <c r="A9545" t="s">
        <v>2606</v>
      </c>
      <c r="B9545" t="s">
        <v>2605</v>
      </c>
      <c r="C9545" t="s">
        <v>2604</v>
      </c>
      <c r="D9545">
        <v>28019.94</v>
      </c>
      <c r="E9545">
        <v>13.48</v>
      </c>
      <c r="F9545" t="s">
        <v>2737</v>
      </c>
      <c r="G9545">
        <v>27210100</v>
      </c>
      <c r="H9545" t="s">
        <v>2750</v>
      </c>
      <c r="I9545" s="9">
        <v>43804.239583333336</v>
      </c>
      <c r="J9545" s="8" t="s">
        <v>2737</v>
      </c>
      <c r="K9545">
        <v>272</v>
      </c>
      <c r="L9545">
        <v>768</v>
      </c>
    </row>
    <row r="9546" spans="1:13" hidden="1" x14ac:dyDescent="0.25">
      <c r="A9546" t="s">
        <v>2606</v>
      </c>
      <c r="B9546" t="s">
        <v>2605</v>
      </c>
      <c r="C9546" t="s">
        <v>2604</v>
      </c>
      <c r="D9546">
        <v>28019.94</v>
      </c>
      <c r="E9546">
        <v>10.92</v>
      </c>
      <c r="F9546" t="s">
        <v>2737</v>
      </c>
      <c r="G9546">
        <v>27210100</v>
      </c>
      <c r="H9546" t="s">
        <v>2750</v>
      </c>
      <c r="I9546" s="9">
        <v>43804.239583333336</v>
      </c>
      <c r="J9546" s="8" t="s">
        <v>2737</v>
      </c>
      <c r="K9546">
        <v>272</v>
      </c>
      <c r="L9546">
        <v>768</v>
      </c>
    </row>
    <row r="9547" spans="1:13" hidden="1" x14ac:dyDescent="0.25">
      <c r="A9547" t="s">
        <v>2606</v>
      </c>
      <c r="B9547" t="s">
        <v>2605</v>
      </c>
      <c r="C9547" t="s">
        <v>2604</v>
      </c>
      <c r="D9547">
        <v>28019.94</v>
      </c>
      <c r="E9547">
        <v>66</v>
      </c>
      <c r="F9547" t="s">
        <v>3292</v>
      </c>
      <c r="G9547">
        <v>77103211</v>
      </c>
      <c r="H9547" t="s">
        <v>3293</v>
      </c>
      <c r="I9547" s="9">
        <v>43804.239583333336</v>
      </c>
      <c r="J9547" s="8" t="s">
        <v>2737</v>
      </c>
      <c r="K9547">
        <v>771</v>
      </c>
      <c r="L9547">
        <v>768</v>
      </c>
      <c r="M9547" s="19">
        <v>70</v>
      </c>
    </row>
    <row r="9548" spans="1:13" hidden="1" x14ac:dyDescent="0.25">
      <c r="A9548" t="s">
        <v>2606</v>
      </c>
      <c r="B9548" t="s">
        <v>2605</v>
      </c>
      <c r="C9548" t="s">
        <v>2604</v>
      </c>
      <c r="D9548">
        <v>28019.94</v>
      </c>
      <c r="E9548">
        <v>23</v>
      </c>
      <c r="F9548">
        <v>88302</v>
      </c>
      <c r="G9548">
        <v>31200002</v>
      </c>
      <c r="H9548" t="s">
        <v>3140</v>
      </c>
      <c r="I9548" s="9">
        <v>43804.239583333336</v>
      </c>
      <c r="J9548" s="8" t="s">
        <v>2737</v>
      </c>
      <c r="K9548">
        <v>312</v>
      </c>
      <c r="L9548">
        <v>768</v>
      </c>
      <c r="M9548" s="19">
        <v>25</v>
      </c>
    </row>
    <row r="9549" spans="1:13" hidden="1" x14ac:dyDescent="0.25">
      <c r="A9549" t="s">
        <v>2606</v>
      </c>
      <c r="B9549" t="s">
        <v>2605</v>
      </c>
      <c r="C9549" t="s">
        <v>2604</v>
      </c>
      <c r="D9549">
        <v>28019.94</v>
      </c>
      <c r="E9549">
        <v>40</v>
      </c>
      <c r="F9549" t="s">
        <v>2737</v>
      </c>
      <c r="G9549">
        <v>27013490</v>
      </c>
      <c r="H9549" t="s">
        <v>2814</v>
      </c>
      <c r="I9549" s="9">
        <v>43804.239583333336</v>
      </c>
      <c r="J9549" s="8" t="s">
        <v>2737</v>
      </c>
      <c r="K9549">
        <v>270</v>
      </c>
      <c r="L9549">
        <v>768</v>
      </c>
    </row>
    <row r="9550" spans="1:13" hidden="1" x14ac:dyDescent="0.25">
      <c r="A9550" t="s">
        <v>2606</v>
      </c>
      <c r="B9550" t="s">
        <v>2605</v>
      </c>
      <c r="C9550" t="s">
        <v>2604</v>
      </c>
      <c r="D9550">
        <v>28019.94</v>
      </c>
      <c r="E9550">
        <v>11.59</v>
      </c>
      <c r="F9550" t="s">
        <v>2737</v>
      </c>
      <c r="G9550">
        <v>27069212</v>
      </c>
      <c r="H9550" t="s">
        <v>2754</v>
      </c>
      <c r="I9550" s="9">
        <v>43804.239583333336</v>
      </c>
      <c r="J9550" s="8" t="s">
        <v>2737</v>
      </c>
      <c r="K9550">
        <v>270</v>
      </c>
      <c r="L9550">
        <v>768</v>
      </c>
    </row>
    <row r="9551" spans="1:13" hidden="1" x14ac:dyDescent="0.25">
      <c r="A9551" t="s">
        <v>2606</v>
      </c>
      <c r="B9551" t="s">
        <v>2605</v>
      </c>
      <c r="C9551" t="s">
        <v>2604</v>
      </c>
      <c r="D9551">
        <v>28019.94</v>
      </c>
      <c r="E9551">
        <v>0</v>
      </c>
      <c r="F9551" t="s">
        <v>2737</v>
      </c>
      <c r="G9551">
        <v>31200000</v>
      </c>
      <c r="H9551" t="s">
        <v>2749</v>
      </c>
      <c r="I9551" s="9">
        <v>43804.239583333336</v>
      </c>
      <c r="J9551" s="8" t="s">
        <v>2737</v>
      </c>
      <c r="K9551">
        <v>312</v>
      </c>
      <c r="L9551">
        <v>768</v>
      </c>
      <c r="M9551" s="19">
        <v>0</v>
      </c>
    </row>
    <row r="9552" spans="1:13" hidden="1" x14ac:dyDescent="0.25">
      <c r="A9552" t="s">
        <v>2606</v>
      </c>
      <c r="B9552" t="s">
        <v>2605</v>
      </c>
      <c r="C9552" t="s">
        <v>2604</v>
      </c>
      <c r="D9552">
        <v>28019.94</v>
      </c>
      <c r="E9552">
        <v>12.23</v>
      </c>
      <c r="F9552" t="s">
        <v>2737</v>
      </c>
      <c r="G9552">
        <v>27069208</v>
      </c>
      <c r="H9552" t="s">
        <v>2791</v>
      </c>
      <c r="I9552" s="9">
        <v>43804.239583333336</v>
      </c>
      <c r="J9552" s="8" t="s">
        <v>2737</v>
      </c>
      <c r="K9552">
        <v>270</v>
      </c>
      <c r="L9552">
        <v>768</v>
      </c>
    </row>
    <row r="9553" spans="1:12" hidden="1" x14ac:dyDescent="0.25">
      <c r="A9553" t="s">
        <v>2606</v>
      </c>
      <c r="B9553" t="s">
        <v>2605</v>
      </c>
      <c r="C9553" t="s">
        <v>2604</v>
      </c>
      <c r="D9553">
        <v>28019.94</v>
      </c>
      <c r="E9553">
        <v>7.35</v>
      </c>
      <c r="F9553" t="s">
        <v>2737</v>
      </c>
      <c r="G9553">
        <v>27013392</v>
      </c>
      <c r="H9553" t="s">
        <v>2755</v>
      </c>
      <c r="I9553" s="9">
        <v>43804.239583333336</v>
      </c>
      <c r="J9553" s="8" t="s">
        <v>2737</v>
      </c>
      <c r="K9553">
        <v>270</v>
      </c>
      <c r="L9553">
        <v>768</v>
      </c>
    </row>
    <row r="9554" spans="1:12" hidden="1" x14ac:dyDescent="0.25">
      <c r="A9554" t="s">
        <v>2606</v>
      </c>
      <c r="B9554" t="s">
        <v>2605</v>
      </c>
      <c r="C9554" t="s">
        <v>2604</v>
      </c>
      <c r="D9554">
        <v>28019.94</v>
      </c>
      <c r="E9554">
        <v>7.35</v>
      </c>
      <c r="F9554" t="s">
        <v>2737</v>
      </c>
      <c r="G9554">
        <v>27013392</v>
      </c>
      <c r="H9554" t="s">
        <v>2755</v>
      </c>
      <c r="I9554" s="9">
        <v>43804.239583333336</v>
      </c>
      <c r="J9554" s="8" t="s">
        <v>2737</v>
      </c>
      <c r="K9554">
        <v>270</v>
      </c>
      <c r="L9554">
        <v>768</v>
      </c>
    </row>
    <row r="9555" spans="1:12" hidden="1" x14ac:dyDescent="0.25">
      <c r="A9555" t="s">
        <v>2606</v>
      </c>
      <c r="B9555" t="s">
        <v>2605</v>
      </c>
      <c r="C9555" t="s">
        <v>2604</v>
      </c>
      <c r="D9555">
        <v>28019.94</v>
      </c>
      <c r="E9555">
        <v>7.35</v>
      </c>
      <c r="F9555" t="s">
        <v>2737</v>
      </c>
      <c r="G9555">
        <v>27013393</v>
      </c>
      <c r="H9555" t="s">
        <v>2834</v>
      </c>
      <c r="I9555" s="9">
        <v>43804.239583333336</v>
      </c>
      <c r="J9555" s="8" t="s">
        <v>2737</v>
      </c>
      <c r="K9555">
        <v>270</v>
      </c>
      <c r="L9555">
        <v>768</v>
      </c>
    </row>
    <row r="9556" spans="1:12" hidden="1" x14ac:dyDescent="0.25">
      <c r="A9556" t="s">
        <v>2606</v>
      </c>
      <c r="B9556" t="s">
        <v>2605</v>
      </c>
      <c r="C9556" t="s">
        <v>2604</v>
      </c>
      <c r="D9556">
        <v>28019.94</v>
      </c>
      <c r="E9556">
        <v>7.35</v>
      </c>
      <c r="F9556" t="s">
        <v>2737</v>
      </c>
      <c r="G9556">
        <v>27013393</v>
      </c>
      <c r="H9556" t="s">
        <v>2834</v>
      </c>
      <c r="I9556" s="9">
        <v>43804.239583333336</v>
      </c>
      <c r="J9556" s="8" t="s">
        <v>2737</v>
      </c>
      <c r="K9556">
        <v>270</v>
      </c>
      <c r="L9556">
        <v>768</v>
      </c>
    </row>
    <row r="9557" spans="1:12" hidden="1" x14ac:dyDescent="0.25">
      <c r="A9557" t="s">
        <v>2606</v>
      </c>
      <c r="B9557" t="s">
        <v>2605</v>
      </c>
      <c r="C9557" t="s">
        <v>2604</v>
      </c>
      <c r="D9557">
        <v>28019.94</v>
      </c>
      <c r="E9557">
        <v>21.19</v>
      </c>
      <c r="F9557" t="s">
        <v>2737</v>
      </c>
      <c r="G9557">
        <v>27013399</v>
      </c>
      <c r="H9557" t="s">
        <v>2739</v>
      </c>
      <c r="I9557" s="9">
        <v>43804.239583333336</v>
      </c>
      <c r="J9557" s="8" t="s">
        <v>2737</v>
      </c>
      <c r="K9557">
        <v>270</v>
      </c>
      <c r="L9557">
        <v>768</v>
      </c>
    </row>
    <row r="9558" spans="1:12" hidden="1" x14ac:dyDescent="0.25">
      <c r="A9558" t="s">
        <v>2606</v>
      </c>
      <c r="B9558" t="s">
        <v>2605</v>
      </c>
      <c r="C9558" t="s">
        <v>2604</v>
      </c>
      <c r="D9558">
        <v>28019.94</v>
      </c>
      <c r="E9558">
        <v>21.19</v>
      </c>
      <c r="F9558" t="s">
        <v>2737</v>
      </c>
      <c r="G9558">
        <v>27013399</v>
      </c>
      <c r="H9558" t="s">
        <v>2739</v>
      </c>
      <c r="I9558" s="9">
        <v>43804.239583333336</v>
      </c>
      <c r="J9558" s="8" t="s">
        <v>2737</v>
      </c>
      <c r="K9558">
        <v>270</v>
      </c>
      <c r="L9558">
        <v>768</v>
      </c>
    </row>
    <row r="9559" spans="1:12" hidden="1" x14ac:dyDescent="0.25">
      <c r="A9559" t="s">
        <v>2606</v>
      </c>
      <c r="B9559" t="s">
        <v>2605</v>
      </c>
      <c r="C9559" t="s">
        <v>2604</v>
      </c>
      <c r="D9559">
        <v>28019.94</v>
      </c>
      <c r="E9559">
        <v>10.53</v>
      </c>
      <c r="F9559" t="s">
        <v>2737</v>
      </c>
      <c r="G9559">
        <v>27013394</v>
      </c>
      <c r="H9559" t="s">
        <v>2789</v>
      </c>
      <c r="I9559" s="9">
        <v>43804.239583333336</v>
      </c>
      <c r="J9559" s="8" t="s">
        <v>2737</v>
      </c>
      <c r="K9559">
        <v>270</v>
      </c>
      <c r="L9559">
        <v>768</v>
      </c>
    </row>
    <row r="9560" spans="1:12" hidden="1" x14ac:dyDescent="0.25">
      <c r="A9560" t="s">
        <v>2606</v>
      </c>
      <c r="B9560" t="s">
        <v>2605</v>
      </c>
      <c r="C9560" t="s">
        <v>2604</v>
      </c>
      <c r="D9560">
        <v>28019.94</v>
      </c>
      <c r="E9560">
        <v>11.92</v>
      </c>
      <c r="F9560" t="s">
        <v>2752</v>
      </c>
      <c r="G9560">
        <v>27038238</v>
      </c>
      <c r="H9560" t="s">
        <v>2753</v>
      </c>
      <c r="I9560" s="9">
        <v>43804.239583333336</v>
      </c>
      <c r="J9560" s="8" t="s">
        <v>2737</v>
      </c>
      <c r="K9560">
        <v>270</v>
      </c>
      <c r="L9560">
        <v>768</v>
      </c>
    </row>
    <row r="9561" spans="1:12" hidden="1" x14ac:dyDescent="0.25">
      <c r="A9561" t="s">
        <v>2606</v>
      </c>
      <c r="B9561" t="s">
        <v>2605</v>
      </c>
      <c r="C9561" t="s">
        <v>2604</v>
      </c>
      <c r="D9561">
        <v>28019.94</v>
      </c>
      <c r="E9561">
        <v>11.92</v>
      </c>
      <c r="F9561" t="s">
        <v>2752</v>
      </c>
      <c r="G9561">
        <v>27038238</v>
      </c>
      <c r="H9561" t="s">
        <v>2753</v>
      </c>
      <c r="I9561" s="9">
        <v>43804.239583333336</v>
      </c>
      <c r="J9561" s="8" t="s">
        <v>2737</v>
      </c>
      <c r="K9561">
        <v>270</v>
      </c>
      <c r="L9561">
        <v>768</v>
      </c>
    </row>
    <row r="9562" spans="1:12" hidden="1" x14ac:dyDescent="0.25">
      <c r="A9562" t="s">
        <v>2606</v>
      </c>
      <c r="B9562" t="s">
        <v>2605</v>
      </c>
      <c r="C9562" t="s">
        <v>2604</v>
      </c>
      <c r="D9562">
        <v>28019.94</v>
      </c>
      <c r="E9562">
        <v>5.46</v>
      </c>
      <c r="F9562" t="s">
        <v>2737</v>
      </c>
      <c r="G9562">
        <v>27069165</v>
      </c>
      <c r="H9562" t="s">
        <v>2806</v>
      </c>
      <c r="I9562" s="9">
        <v>43804.239583333336</v>
      </c>
      <c r="J9562" s="8" t="s">
        <v>2737</v>
      </c>
      <c r="K9562">
        <v>270</v>
      </c>
      <c r="L9562">
        <v>768</v>
      </c>
    </row>
    <row r="9563" spans="1:12" hidden="1" x14ac:dyDescent="0.25">
      <c r="A9563" t="s">
        <v>2606</v>
      </c>
      <c r="B9563" t="s">
        <v>2605</v>
      </c>
      <c r="C9563" t="s">
        <v>2604</v>
      </c>
      <c r="D9563">
        <v>28019.94</v>
      </c>
      <c r="E9563">
        <v>8.57</v>
      </c>
      <c r="F9563" t="s">
        <v>2737</v>
      </c>
      <c r="G9563">
        <v>27069276</v>
      </c>
      <c r="H9563" t="s">
        <v>2813</v>
      </c>
      <c r="I9563" s="9">
        <v>43804.239583333336</v>
      </c>
      <c r="J9563" s="8" t="s">
        <v>2737</v>
      </c>
      <c r="K9563">
        <v>270</v>
      </c>
      <c r="L9563">
        <v>768</v>
      </c>
    </row>
    <row r="9564" spans="1:12" hidden="1" x14ac:dyDescent="0.25">
      <c r="A9564" t="s">
        <v>2606</v>
      </c>
      <c r="B9564" t="s">
        <v>2605</v>
      </c>
      <c r="C9564" t="s">
        <v>2604</v>
      </c>
      <c r="D9564">
        <v>28019.94</v>
      </c>
      <c r="E9564">
        <v>8.83</v>
      </c>
      <c r="F9564" t="s">
        <v>2737</v>
      </c>
      <c r="G9564">
        <v>27069171</v>
      </c>
      <c r="H9564" t="s">
        <v>2809</v>
      </c>
      <c r="I9564" s="9">
        <v>43804.239583333336</v>
      </c>
      <c r="J9564" s="8" t="s">
        <v>2737</v>
      </c>
      <c r="K9564">
        <v>270</v>
      </c>
      <c r="L9564">
        <v>768</v>
      </c>
    </row>
    <row r="9565" spans="1:12" hidden="1" x14ac:dyDescent="0.25">
      <c r="A9565" t="s">
        <v>2606</v>
      </c>
      <c r="B9565" t="s">
        <v>2605</v>
      </c>
      <c r="C9565" t="s">
        <v>2604</v>
      </c>
      <c r="D9565">
        <v>28019.94</v>
      </c>
      <c r="E9565">
        <v>8.83</v>
      </c>
      <c r="F9565" t="s">
        <v>2737</v>
      </c>
      <c r="G9565">
        <v>27069171</v>
      </c>
      <c r="H9565" t="s">
        <v>2809</v>
      </c>
      <c r="I9565" s="9">
        <v>43804.239583333336</v>
      </c>
      <c r="J9565" s="8" t="s">
        <v>2737</v>
      </c>
      <c r="K9565">
        <v>270</v>
      </c>
      <c r="L9565">
        <v>768</v>
      </c>
    </row>
    <row r="9566" spans="1:12" hidden="1" x14ac:dyDescent="0.25">
      <c r="A9566" t="s">
        <v>2606</v>
      </c>
      <c r="B9566" t="s">
        <v>2605</v>
      </c>
      <c r="C9566" t="s">
        <v>2604</v>
      </c>
      <c r="D9566">
        <v>28019.94</v>
      </c>
      <c r="E9566">
        <v>25.92</v>
      </c>
      <c r="F9566" t="s">
        <v>2737</v>
      </c>
      <c r="G9566">
        <v>27013489</v>
      </c>
      <c r="H9566" t="s">
        <v>2970</v>
      </c>
      <c r="I9566" s="9">
        <v>43804.239583333336</v>
      </c>
      <c r="J9566" s="8" t="s">
        <v>2737</v>
      </c>
      <c r="K9566">
        <v>270</v>
      </c>
      <c r="L9566">
        <v>768</v>
      </c>
    </row>
    <row r="9567" spans="1:12" hidden="1" x14ac:dyDescent="0.25">
      <c r="A9567" t="s">
        <v>2606</v>
      </c>
      <c r="B9567" t="s">
        <v>2605</v>
      </c>
      <c r="C9567" t="s">
        <v>2604</v>
      </c>
      <c r="D9567">
        <v>28019.94</v>
      </c>
      <c r="E9567">
        <v>11.92</v>
      </c>
      <c r="F9567" t="s">
        <v>2752</v>
      </c>
      <c r="G9567">
        <v>27038238</v>
      </c>
      <c r="H9567" t="s">
        <v>2753</v>
      </c>
      <c r="I9567" s="9">
        <v>43804.239583333336</v>
      </c>
      <c r="J9567" s="8" t="s">
        <v>2737</v>
      </c>
      <c r="K9567">
        <v>270</v>
      </c>
      <c r="L9567">
        <v>768</v>
      </c>
    </row>
    <row r="9568" spans="1:12" hidden="1" x14ac:dyDescent="0.25">
      <c r="A9568" t="s">
        <v>2606</v>
      </c>
      <c r="B9568" t="s">
        <v>2605</v>
      </c>
      <c r="C9568" t="s">
        <v>2604</v>
      </c>
      <c r="D9568">
        <v>28019.94</v>
      </c>
      <c r="E9568">
        <v>11.92</v>
      </c>
      <c r="F9568" t="s">
        <v>2752</v>
      </c>
      <c r="G9568">
        <v>27038238</v>
      </c>
      <c r="H9568" t="s">
        <v>2753</v>
      </c>
      <c r="I9568" s="9">
        <v>43804.239583333336</v>
      </c>
      <c r="J9568" s="8" t="s">
        <v>2737</v>
      </c>
      <c r="K9568">
        <v>270</v>
      </c>
      <c r="L9568">
        <v>768</v>
      </c>
    </row>
    <row r="9569" spans="1:13" hidden="1" x14ac:dyDescent="0.25">
      <c r="A9569" t="s">
        <v>2606</v>
      </c>
      <c r="B9569" t="s">
        <v>2605</v>
      </c>
      <c r="C9569" t="s">
        <v>2604</v>
      </c>
      <c r="D9569">
        <v>28019.94</v>
      </c>
      <c r="E9569">
        <v>1200</v>
      </c>
      <c r="F9569">
        <v>50499</v>
      </c>
      <c r="G9569">
        <v>11250499</v>
      </c>
      <c r="H9569" t="s">
        <v>2807</v>
      </c>
      <c r="I9569" s="9">
        <v>43804.239583333336</v>
      </c>
      <c r="J9569" s="8" t="s">
        <v>2737</v>
      </c>
      <c r="K9569">
        <v>112</v>
      </c>
      <c r="L9569">
        <v>768</v>
      </c>
      <c r="M9569" s="19">
        <v>1255</v>
      </c>
    </row>
    <row r="9570" spans="1:13" hidden="1" x14ac:dyDescent="0.25">
      <c r="A9570" t="s">
        <v>2606</v>
      </c>
      <c r="B9570" t="s">
        <v>2605</v>
      </c>
      <c r="C9570" t="s">
        <v>2604</v>
      </c>
      <c r="D9570">
        <v>28019.94</v>
      </c>
      <c r="E9570">
        <v>21.19</v>
      </c>
      <c r="F9570" t="s">
        <v>2737</v>
      </c>
      <c r="G9570">
        <v>27013399</v>
      </c>
      <c r="H9570" t="s">
        <v>2739</v>
      </c>
      <c r="I9570" s="9">
        <v>43804.239583333336</v>
      </c>
      <c r="J9570" s="8" t="s">
        <v>2737</v>
      </c>
      <c r="K9570">
        <v>270</v>
      </c>
      <c r="L9570">
        <v>768</v>
      </c>
    </row>
    <row r="9571" spans="1:13" hidden="1" x14ac:dyDescent="0.25">
      <c r="A9571" t="s">
        <v>2606</v>
      </c>
      <c r="B9571" t="s">
        <v>2605</v>
      </c>
      <c r="C9571" t="s">
        <v>2604</v>
      </c>
      <c r="D9571">
        <v>28019.94</v>
      </c>
      <c r="E9571">
        <v>-8.83</v>
      </c>
      <c r="F9571" t="s">
        <v>2737</v>
      </c>
      <c r="G9571">
        <v>27069171</v>
      </c>
      <c r="H9571" t="s">
        <v>2809</v>
      </c>
      <c r="I9571" s="9">
        <v>43804.239583333336</v>
      </c>
      <c r="J9571" s="8" t="s">
        <v>2737</v>
      </c>
      <c r="K9571">
        <v>270</v>
      </c>
      <c r="L9571">
        <v>768</v>
      </c>
    </row>
    <row r="9572" spans="1:13" hidden="1" x14ac:dyDescent="0.25">
      <c r="A9572" t="s">
        <v>2606</v>
      </c>
      <c r="B9572" t="s">
        <v>2605</v>
      </c>
      <c r="C9572" t="s">
        <v>2604</v>
      </c>
      <c r="D9572">
        <v>28019.94</v>
      </c>
      <c r="E9572">
        <v>-8.83</v>
      </c>
      <c r="F9572" t="s">
        <v>2737</v>
      </c>
      <c r="G9572">
        <v>27069171</v>
      </c>
      <c r="H9572" t="s">
        <v>2809</v>
      </c>
      <c r="I9572" s="9">
        <v>43804.239583333336</v>
      </c>
      <c r="J9572" s="8" t="s">
        <v>2737</v>
      </c>
      <c r="K9572">
        <v>270</v>
      </c>
      <c r="L9572">
        <v>768</v>
      </c>
    </row>
    <row r="9573" spans="1:13" hidden="1" x14ac:dyDescent="0.25">
      <c r="A9573" t="s">
        <v>2606</v>
      </c>
      <c r="B9573" t="s">
        <v>2605</v>
      </c>
      <c r="C9573" t="s">
        <v>2604</v>
      </c>
      <c r="D9573">
        <v>28019.94</v>
      </c>
      <c r="E9573">
        <v>-21.19</v>
      </c>
      <c r="F9573" t="s">
        <v>2737</v>
      </c>
      <c r="G9573">
        <v>27013399</v>
      </c>
      <c r="H9573" t="s">
        <v>2739</v>
      </c>
      <c r="I9573" s="9">
        <v>43804.239583333336</v>
      </c>
      <c r="J9573" s="8" t="s">
        <v>2737</v>
      </c>
      <c r="K9573">
        <v>270</v>
      </c>
      <c r="L9573">
        <v>768</v>
      </c>
    </row>
    <row r="9574" spans="1:13" hidden="1" x14ac:dyDescent="0.25">
      <c r="A9574" t="s">
        <v>2606</v>
      </c>
      <c r="B9574" t="s">
        <v>2605</v>
      </c>
      <c r="C9574" t="s">
        <v>2604</v>
      </c>
      <c r="D9574">
        <v>28019.94</v>
      </c>
      <c r="E9574">
        <v>-13.89</v>
      </c>
      <c r="F9574" t="s">
        <v>2737</v>
      </c>
      <c r="G9574">
        <v>27250507</v>
      </c>
      <c r="H9574" t="s">
        <v>2815</v>
      </c>
      <c r="I9574" s="9">
        <v>43804.239583333336</v>
      </c>
      <c r="J9574" s="8" t="s">
        <v>2737</v>
      </c>
      <c r="K9574">
        <v>272</v>
      </c>
      <c r="L9574">
        <v>768</v>
      </c>
    </row>
    <row r="9575" spans="1:13" hidden="1" x14ac:dyDescent="0.25">
      <c r="A9575" t="s">
        <v>2606</v>
      </c>
      <c r="B9575" t="s">
        <v>2605</v>
      </c>
      <c r="C9575" t="s">
        <v>2604</v>
      </c>
      <c r="D9575">
        <v>28019.94</v>
      </c>
      <c r="E9575">
        <v>-13.89</v>
      </c>
      <c r="F9575" t="s">
        <v>2737</v>
      </c>
      <c r="G9575">
        <v>27250507</v>
      </c>
      <c r="H9575" t="s">
        <v>2815</v>
      </c>
      <c r="I9575" s="9">
        <v>43804.239583333336</v>
      </c>
      <c r="J9575" s="8" t="s">
        <v>2737</v>
      </c>
      <c r="K9575">
        <v>272</v>
      </c>
      <c r="L9575">
        <v>768</v>
      </c>
    </row>
    <row r="9576" spans="1:13" hidden="1" x14ac:dyDescent="0.25">
      <c r="A9576" t="s">
        <v>2606</v>
      </c>
      <c r="B9576" t="s">
        <v>2605</v>
      </c>
      <c r="C9576" t="s">
        <v>2604</v>
      </c>
      <c r="D9576">
        <v>28019.94</v>
      </c>
      <c r="E9576">
        <v>-76.5</v>
      </c>
      <c r="F9576" t="s">
        <v>2737</v>
      </c>
      <c r="G9576">
        <v>27050508</v>
      </c>
      <c r="H9576" t="s">
        <v>2816</v>
      </c>
      <c r="I9576" s="9">
        <v>43804.239583333336</v>
      </c>
      <c r="J9576" s="8" t="s">
        <v>2737</v>
      </c>
      <c r="K9576">
        <v>270</v>
      </c>
      <c r="L9576">
        <v>768</v>
      </c>
    </row>
    <row r="9577" spans="1:13" hidden="1" x14ac:dyDescent="0.25">
      <c r="A9577" t="s">
        <v>2606</v>
      </c>
      <c r="B9577" t="s">
        <v>2605</v>
      </c>
      <c r="C9577" t="s">
        <v>2604</v>
      </c>
      <c r="D9577">
        <v>28019.94</v>
      </c>
      <c r="E9577">
        <v>-118.81</v>
      </c>
      <c r="F9577" t="s">
        <v>2737</v>
      </c>
      <c r="G9577">
        <v>27250540</v>
      </c>
      <c r="H9577" t="s">
        <v>2817</v>
      </c>
      <c r="I9577" s="9">
        <v>43804.239583333336</v>
      </c>
      <c r="J9577" s="8" t="s">
        <v>2737</v>
      </c>
      <c r="K9577">
        <v>272</v>
      </c>
      <c r="L9577">
        <v>768</v>
      </c>
    </row>
    <row r="9578" spans="1:13" hidden="1" x14ac:dyDescent="0.25">
      <c r="A9578" t="s">
        <v>2606</v>
      </c>
      <c r="B9578" t="s">
        <v>2605</v>
      </c>
      <c r="C9578" t="s">
        <v>2604</v>
      </c>
      <c r="D9578">
        <v>28019.94</v>
      </c>
      <c r="E9578">
        <v>-11.02</v>
      </c>
      <c r="F9578" t="s">
        <v>2737</v>
      </c>
      <c r="G9578">
        <v>27210100</v>
      </c>
      <c r="H9578" t="s">
        <v>2750</v>
      </c>
      <c r="I9578" s="9">
        <v>43804.239583333336</v>
      </c>
      <c r="J9578" s="8" t="s">
        <v>2737</v>
      </c>
      <c r="K9578">
        <v>272</v>
      </c>
      <c r="L9578">
        <v>768</v>
      </c>
    </row>
    <row r="9579" spans="1:13" hidden="1" x14ac:dyDescent="0.25">
      <c r="A9579" t="s">
        <v>2606</v>
      </c>
      <c r="B9579" t="s">
        <v>2605</v>
      </c>
      <c r="C9579" t="s">
        <v>2604</v>
      </c>
      <c r="D9579">
        <v>28019.94</v>
      </c>
      <c r="E9579">
        <v>56.37</v>
      </c>
      <c r="F9579" t="s">
        <v>2737</v>
      </c>
      <c r="G9579">
        <v>27069512</v>
      </c>
      <c r="H9579" t="s">
        <v>2822</v>
      </c>
      <c r="I9579" s="9">
        <v>43804.239583333336</v>
      </c>
      <c r="J9579" s="8" t="s">
        <v>2737</v>
      </c>
      <c r="K9579">
        <v>270</v>
      </c>
      <c r="L9579">
        <v>768</v>
      </c>
    </row>
    <row r="9580" spans="1:13" hidden="1" x14ac:dyDescent="0.25">
      <c r="A9580" t="s">
        <v>2606</v>
      </c>
      <c r="B9580" t="s">
        <v>2605</v>
      </c>
      <c r="C9580" t="s">
        <v>2604</v>
      </c>
      <c r="D9580">
        <v>28019.94</v>
      </c>
      <c r="E9580">
        <v>-6.74</v>
      </c>
      <c r="F9580" t="s">
        <v>2737</v>
      </c>
      <c r="G9580">
        <v>27210100</v>
      </c>
      <c r="H9580" t="s">
        <v>2750</v>
      </c>
      <c r="I9580" s="9">
        <v>43804.239583333336</v>
      </c>
      <c r="J9580" s="8" t="s">
        <v>2737</v>
      </c>
      <c r="K9580">
        <v>272</v>
      </c>
      <c r="L9580">
        <v>768</v>
      </c>
    </row>
    <row r="9581" spans="1:13" hidden="1" x14ac:dyDescent="0.25">
      <c r="A9581" t="s">
        <v>2606</v>
      </c>
      <c r="B9581" t="s">
        <v>2605</v>
      </c>
      <c r="C9581" t="s">
        <v>2604</v>
      </c>
      <c r="D9581">
        <v>28019.94</v>
      </c>
      <c r="E9581">
        <v>-6.74</v>
      </c>
      <c r="F9581" t="s">
        <v>2737</v>
      </c>
      <c r="G9581">
        <v>27210100</v>
      </c>
      <c r="H9581" t="s">
        <v>2750</v>
      </c>
      <c r="I9581" s="9">
        <v>43804.239583333336</v>
      </c>
      <c r="J9581" s="8" t="s">
        <v>2737</v>
      </c>
      <c r="K9581">
        <v>272</v>
      </c>
      <c r="L9581">
        <v>768</v>
      </c>
    </row>
    <row r="9582" spans="1:13" hidden="1" x14ac:dyDescent="0.25">
      <c r="A9582" t="s">
        <v>2606</v>
      </c>
      <c r="B9582" t="s">
        <v>2605</v>
      </c>
      <c r="C9582" t="s">
        <v>2604</v>
      </c>
      <c r="D9582">
        <v>28019.94</v>
      </c>
      <c r="E9582">
        <v>-11.02</v>
      </c>
      <c r="F9582" t="s">
        <v>2737</v>
      </c>
      <c r="G9582">
        <v>27210100</v>
      </c>
      <c r="H9582" t="s">
        <v>2750</v>
      </c>
      <c r="I9582" s="9">
        <v>43804.239583333336</v>
      </c>
      <c r="J9582" s="8" t="s">
        <v>2737</v>
      </c>
      <c r="K9582">
        <v>272</v>
      </c>
      <c r="L9582">
        <v>768</v>
      </c>
    </row>
    <row r="9583" spans="1:13" hidden="1" x14ac:dyDescent="0.25">
      <c r="A9583" t="s">
        <v>2606</v>
      </c>
      <c r="B9583" t="s">
        <v>2605</v>
      </c>
      <c r="C9583" t="s">
        <v>2604</v>
      </c>
      <c r="D9583">
        <v>28019.94</v>
      </c>
      <c r="E9583">
        <v>-5.46</v>
      </c>
      <c r="F9583" t="s">
        <v>2737</v>
      </c>
      <c r="G9583">
        <v>27210100</v>
      </c>
      <c r="H9583" t="s">
        <v>2750</v>
      </c>
      <c r="I9583" s="9">
        <v>43804.239583333336</v>
      </c>
      <c r="J9583" s="8" t="s">
        <v>2737</v>
      </c>
      <c r="K9583">
        <v>272</v>
      </c>
      <c r="L9583">
        <v>768</v>
      </c>
    </row>
    <row r="9584" spans="1:13" hidden="1" x14ac:dyDescent="0.25">
      <c r="A9584" t="s">
        <v>2606</v>
      </c>
      <c r="B9584" t="s">
        <v>2605</v>
      </c>
      <c r="C9584" t="s">
        <v>2604</v>
      </c>
      <c r="D9584">
        <v>28019.94</v>
      </c>
      <c r="E9584">
        <v>-5.46</v>
      </c>
      <c r="F9584" t="s">
        <v>2737</v>
      </c>
      <c r="G9584">
        <v>27210100</v>
      </c>
      <c r="H9584" t="s">
        <v>2750</v>
      </c>
      <c r="I9584" s="9">
        <v>43804.239583333336</v>
      </c>
      <c r="J9584" s="8" t="s">
        <v>2737</v>
      </c>
      <c r="K9584">
        <v>272</v>
      </c>
      <c r="L9584">
        <v>768</v>
      </c>
    </row>
    <row r="9585" spans="1:12" hidden="1" x14ac:dyDescent="0.25">
      <c r="A9585" t="s">
        <v>2606</v>
      </c>
      <c r="B9585" t="s">
        <v>2605</v>
      </c>
      <c r="C9585" t="s">
        <v>2604</v>
      </c>
      <c r="D9585">
        <v>28019.94</v>
      </c>
      <c r="E9585">
        <v>-7.35</v>
      </c>
      <c r="F9585" t="s">
        <v>2737</v>
      </c>
      <c r="G9585">
        <v>27013392</v>
      </c>
      <c r="H9585" t="s">
        <v>2755</v>
      </c>
      <c r="I9585" s="9">
        <v>43804.239583333336</v>
      </c>
      <c r="J9585" s="8" t="s">
        <v>2737</v>
      </c>
      <c r="K9585">
        <v>270</v>
      </c>
      <c r="L9585">
        <v>768</v>
      </c>
    </row>
    <row r="9586" spans="1:12" hidden="1" x14ac:dyDescent="0.25">
      <c r="A9586" t="s">
        <v>2606</v>
      </c>
      <c r="B9586" t="s">
        <v>2605</v>
      </c>
      <c r="C9586" t="s">
        <v>2604</v>
      </c>
      <c r="D9586">
        <v>28019.94</v>
      </c>
      <c r="E9586">
        <v>-7.35</v>
      </c>
      <c r="F9586" t="s">
        <v>2737</v>
      </c>
      <c r="G9586">
        <v>27013393</v>
      </c>
      <c r="H9586" t="s">
        <v>2834</v>
      </c>
      <c r="I9586" s="9">
        <v>43804.239583333336</v>
      </c>
      <c r="J9586" s="8" t="s">
        <v>2737</v>
      </c>
      <c r="K9586">
        <v>270</v>
      </c>
      <c r="L9586">
        <v>768</v>
      </c>
    </row>
    <row r="9587" spans="1:12" hidden="1" x14ac:dyDescent="0.25">
      <c r="A9587" t="s">
        <v>2606</v>
      </c>
      <c r="B9587" t="s">
        <v>2605</v>
      </c>
      <c r="C9587" t="s">
        <v>2604</v>
      </c>
      <c r="D9587">
        <v>28019.94</v>
      </c>
      <c r="E9587">
        <v>27.17</v>
      </c>
      <c r="F9587" t="s">
        <v>2737</v>
      </c>
      <c r="G9587">
        <v>27069167</v>
      </c>
      <c r="H9587" t="s">
        <v>2790</v>
      </c>
      <c r="I9587" s="9">
        <v>43804.239583333336</v>
      </c>
      <c r="J9587" s="8" t="s">
        <v>2737</v>
      </c>
      <c r="K9587">
        <v>270</v>
      </c>
      <c r="L9587">
        <v>768</v>
      </c>
    </row>
    <row r="9588" spans="1:12" hidden="1" x14ac:dyDescent="0.25">
      <c r="A9588" t="s">
        <v>2606</v>
      </c>
      <c r="B9588" t="s">
        <v>2605</v>
      </c>
      <c r="C9588" t="s">
        <v>2604</v>
      </c>
      <c r="D9588">
        <v>28019.94</v>
      </c>
      <c r="E9588">
        <v>8.83</v>
      </c>
      <c r="F9588" t="s">
        <v>2737</v>
      </c>
      <c r="G9588">
        <v>27217035</v>
      </c>
      <c r="H9588" t="s">
        <v>2947</v>
      </c>
      <c r="I9588" s="9">
        <v>43804.239583333336</v>
      </c>
      <c r="J9588" s="8" t="s">
        <v>2737</v>
      </c>
      <c r="K9588">
        <v>272</v>
      </c>
      <c r="L9588">
        <v>768</v>
      </c>
    </row>
    <row r="9589" spans="1:12" hidden="1" x14ac:dyDescent="0.25">
      <c r="A9589" t="s">
        <v>2606</v>
      </c>
      <c r="B9589" t="s">
        <v>2605</v>
      </c>
      <c r="C9589" t="s">
        <v>2604</v>
      </c>
      <c r="D9589">
        <v>28019.94</v>
      </c>
      <c r="E9589">
        <v>9.7100000000000009</v>
      </c>
      <c r="F9589" t="s">
        <v>2737</v>
      </c>
      <c r="G9589">
        <v>27069175</v>
      </c>
      <c r="H9589" t="s">
        <v>2948</v>
      </c>
      <c r="I9589" s="9">
        <v>43804.239583333336</v>
      </c>
      <c r="J9589" s="8" t="s">
        <v>2737</v>
      </c>
      <c r="K9589">
        <v>270</v>
      </c>
      <c r="L9589">
        <v>768</v>
      </c>
    </row>
    <row r="9590" spans="1:12" hidden="1" x14ac:dyDescent="0.25">
      <c r="A9590" t="s">
        <v>2606</v>
      </c>
      <c r="B9590" t="s">
        <v>2605</v>
      </c>
      <c r="C9590" t="s">
        <v>2604</v>
      </c>
      <c r="D9590">
        <v>28019.94</v>
      </c>
      <c r="E9590">
        <v>9.27</v>
      </c>
      <c r="F9590" t="s">
        <v>2737</v>
      </c>
      <c r="G9590">
        <v>27069286</v>
      </c>
      <c r="H9590" t="s">
        <v>2916</v>
      </c>
      <c r="I9590" s="9">
        <v>43804.239583333336</v>
      </c>
      <c r="J9590" s="8" t="s">
        <v>2737</v>
      </c>
      <c r="K9590">
        <v>270</v>
      </c>
      <c r="L9590">
        <v>768</v>
      </c>
    </row>
    <row r="9591" spans="1:12" hidden="1" x14ac:dyDescent="0.25">
      <c r="A9591" t="s">
        <v>2606</v>
      </c>
      <c r="B9591" t="s">
        <v>2605</v>
      </c>
      <c r="C9591" t="s">
        <v>2604</v>
      </c>
      <c r="D9591">
        <v>28019.94</v>
      </c>
      <c r="E9591">
        <v>45.98</v>
      </c>
      <c r="F9591" t="s">
        <v>2737</v>
      </c>
      <c r="G9591">
        <v>27280023</v>
      </c>
      <c r="H9591" t="s">
        <v>2949</v>
      </c>
      <c r="I9591" s="9">
        <v>43804.239583333336</v>
      </c>
      <c r="J9591" s="8" t="s">
        <v>2737</v>
      </c>
      <c r="K9591">
        <v>272</v>
      </c>
      <c r="L9591">
        <v>768</v>
      </c>
    </row>
    <row r="9592" spans="1:12" hidden="1" x14ac:dyDescent="0.25">
      <c r="A9592" t="s">
        <v>2606</v>
      </c>
      <c r="B9592" t="s">
        <v>2605</v>
      </c>
      <c r="C9592" t="s">
        <v>2604</v>
      </c>
      <c r="D9592">
        <v>28019.94</v>
      </c>
      <c r="E9592">
        <v>8.34</v>
      </c>
      <c r="F9592" t="s">
        <v>2737</v>
      </c>
      <c r="G9592">
        <v>27069318</v>
      </c>
      <c r="H9592" t="s">
        <v>2950</v>
      </c>
      <c r="I9592" s="9">
        <v>43804.239583333336</v>
      </c>
      <c r="J9592" s="8" t="s">
        <v>2737</v>
      </c>
      <c r="K9592">
        <v>270</v>
      </c>
      <c r="L9592">
        <v>768</v>
      </c>
    </row>
    <row r="9593" spans="1:12" hidden="1" x14ac:dyDescent="0.25">
      <c r="A9593" t="s">
        <v>2606</v>
      </c>
      <c r="B9593" t="s">
        <v>2605</v>
      </c>
      <c r="C9593" t="s">
        <v>2604</v>
      </c>
      <c r="D9593">
        <v>28019.94</v>
      </c>
      <c r="E9593">
        <v>11.1</v>
      </c>
      <c r="F9593" t="s">
        <v>2737</v>
      </c>
      <c r="G9593">
        <v>27069215</v>
      </c>
      <c r="H9593" t="s">
        <v>2792</v>
      </c>
      <c r="I9593" s="9">
        <v>43804.239583333336</v>
      </c>
      <c r="J9593" s="8" t="s">
        <v>2737</v>
      </c>
      <c r="K9593">
        <v>270</v>
      </c>
      <c r="L9593">
        <v>768</v>
      </c>
    </row>
    <row r="9594" spans="1:12" hidden="1" x14ac:dyDescent="0.25">
      <c r="A9594" t="s">
        <v>2606</v>
      </c>
      <c r="B9594" t="s">
        <v>2605</v>
      </c>
      <c r="C9594" t="s">
        <v>2604</v>
      </c>
      <c r="D9594">
        <v>28019.94</v>
      </c>
      <c r="E9594">
        <v>11.1</v>
      </c>
      <c r="F9594" t="s">
        <v>2737</v>
      </c>
      <c r="G9594">
        <v>27069215</v>
      </c>
      <c r="H9594" t="s">
        <v>2792</v>
      </c>
      <c r="I9594" s="9">
        <v>43804.239583333336</v>
      </c>
      <c r="J9594" s="8" t="s">
        <v>2737</v>
      </c>
      <c r="K9594">
        <v>270</v>
      </c>
      <c r="L9594">
        <v>768</v>
      </c>
    </row>
    <row r="9595" spans="1:12" hidden="1" x14ac:dyDescent="0.25">
      <c r="A9595" t="s">
        <v>2606</v>
      </c>
      <c r="B9595" t="s">
        <v>2605</v>
      </c>
      <c r="C9595" t="s">
        <v>2604</v>
      </c>
      <c r="D9595">
        <v>28019.94</v>
      </c>
      <c r="E9595">
        <v>41.47</v>
      </c>
      <c r="F9595" t="s">
        <v>2737</v>
      </c>
      <c r="G9595">
        <v>27069272</v>
      </c>
      <c r="H9595" t="s">
        <v>2786</v>
      </c>
      <c r="I9595" s="9">
        <v>43804.239583333336</v>
      </c>
      <c r="J9595" s="8" t="s">
        <v>2737</v>
      </c>
      <c r="K9595">
        <v>270</v>
      </c>
      <c r="L9595">
        <v>768</v>
      </c>
    </row>
    <row r="9596" spans="1:12" hidden="1" x14ac:dyDescent="0.25">
      <c r="A9596" t="s">
        <v>2606</v>
      </c>
      <c r="B9596" t="s">
        <v>2605</v>
      </c>
      <c r="C9596" t="s">
        <v>2604</v>
      </c>
      <c r="D9596">
        <v>28019.94</v>
      </c>
      <c r="E9596">
        <v>41.47</v>
      </c>
      <c r="F9596" t="s">
        <v>2737</v>
      </c>
      <c r="G9596">
        <v>27069272</v>
      </c>
      <c r="H9596" t="s">
        <v>2786</v>
      </c>
      <c r="I9596" s="9">
        <v>43804.239583333336</v>
      </c>
      <c r="J9596" s="8" t="s">
        <v>2737</v>
      </c>
      <c r="K9596">
        <v>270</v>
      </c>
      <c r="L9596">
        <v>768</v>
      </c>
    </row>
    <row r="9597" spans="1:12" hidden="1" x14ac:dyDescent="0.25">
      <c r="A9597" t="s">
        <v>2606</v>
      </c>
      <c r="B9597" t="s">
        <v>2605</v>
      </c>
      <c r="C9597" t="s">
        <v>2604</v>
      </c>
      <c r="D9597">
        <v>28019.94</v>
      </c>
      <c r="E9597">
        <v>7.25</v>
      </c>
      <c r="F9597" t="s">
        <v>2737</v>
      </c>
      <c r="G9597">
        <v>27069291</v>
      </c>
      <c r="H9597" t="s">
        <v>2838</v>
      </c>
      <c r="I9597" s="9">
        <v>43804.239583333336</v>
      </c>
      <c r="J9597" s="8" t="s">
        <v>2737</v>
      </c>
      <c r="K9597">
        <v>270</v>
      </c>
      <c r="L9597">
        <v>768</v>
      </c>
    </row>
    <row r="9598" spans="1:12" hidden="1" x14ac:dyDescent="0.25">
      <c r="A9598" t="s">
        <v>2606</v>
      </c>
      <c r="B9598" t="s">
        <v>2605</v>
      </c>
      <c r="C9598" t="s">
        <v>2604</v>
      </c>
      <c r="D9598">
        <v>28019.94</v>
      </c>
      <c r="E9598">
        <v>85.8</v>
      </c>
      <c r="F9598" t="s">
        <v>2803</v>
      </c>
      <c r="G9598">
        <v>25024698</v>
      </c>
      <c r="H9598" t="s">
        <v>2804</v>
      </c>
      <c r="I9598" s="9">
        <v>43804.239583333336</v>
      </c>
      <c r="J9598" s="8" t="s">
        <v>2737</v>
      </c>
      <c r="K9598">
        <v>250</v>
      </c>
      <c r="L9598">
        <v>768</v>
      </c>
    </row>
    <row r="9599" spans="1:12" hidden="1" x14ac:dyDescent="0.25">
      <c r="A9599" t="s">
        <v>2606</v>
      </c>
      <c r="B9599" t="s">
        <v>2605</v>
      </c>
      <c r="C9599" t="s">
        <v>2604</v>
      </c>
      <c r="D9599">
        <v>28019.94</v>
      </c>
      <c r="E9599">
        <v>118.81</v>
      </c>
      <c r="F9599" t="s">
        <v>2737</v>
      </c>
      <c r="G9599">
        <v>27250540</v>
      </c>
      <c r="H9599" t="s">
        <v>2817</v>
      </c>
      <c r="I9599" s="9">
        <v>43804.239583333336</v>
      </c>
      <c r="J9599" s="8" t="s">
        <v>2737</v>
      </c>
      <c r="K9599">
        <v>272</v>
      </c>
      <c r="L9599">
        <v>768</v>
      </c>
    </row>
    <row r="9600" spans="1:12" hidden="1" x14ac:dyDescent="0.25">
      <c r="A9600" t="s">
        <v>2606</v>
      </c>
      <c r="B9600" t="s">
        <v>2605</v>
      </c>
      <c r="C9600" t="s">
        <v>2604</v>
      </c>
      <c r="D9600">
        <v>28019.94</v>
      </c>
      <c r="E9600">
        <v>46</v>
      </c>
      <c r="F9600" t="s">
        <v>2742</v>
      </c>
      <c r="G9600">
        <v>25021907</v>
      </c>
      <c r="H9600" t="s">
        <v>2743</v>
      </c>
      <c r="I9600" s="9">
        <v>43804.239583333336</v>
      </c>
      <c r="J9600" s="8" t="s">
        <v>2737</v>
      </c>
      <c r="K9600">
        <v>250</v>
      </c>
      <c r="L9600">
        <v>768</v>
      </c>
    </row>
    <row r="9601" spans="1:12" hidden="1" x14ac:dyDescent="0.25">
      <c r="A9601" t="s">
        <v>2606</v>
      </c>
      <c r="B9601" t="s">
        <v>2605</v>
      </c>
      <c r="C9601" t="s">
        <v>2604</v>
      </c>
      <c r="D9601">
        <v>28019.94</v>
      </c>
      <c r="E9601">
        <v>41</v>
      </c>
      <c r="F9601" t="s">
        <v>2803</v>
      </c>
      <c r="G9601">
        <v>25023647</v>
      </c>
      <c r="H9601" t="s">
        <v>3064</v>
      </c>
      <c r="I9601" s="9">
        <v>43804.239583333336</v>
      </c>
      <c r="J9601" s="8" t="s">
        <v>2737</v>
      </c>
      <c r="K9601">
        <v>250</v>
      </c>
      <c r="L9601">
        <v>768</v>
      </c>
    </row>
    <row r="9602" spans="1:12" hidden="1" x14ac:dyDescent="0.25">
      <c r="A9602" t="s">
        <v>2606</v>
      </c>
      <c r="B9602" t="s">
        <v>2605</v>
      </c>
      <c r="C9602" t="s">
        <v>2604</v>
      </c>
      <c r="D9602">
        <v>28019.94</v>
      </c>
      <c r="E9602">
        <v>126</v>
      </c>
      <c r="F9602" t="s">
        <v>2895</v>
      </c>
      <c r="G9602">
        <v>25021563</v>
      </c>
      <c r="H9602" t="s">
        <v>2896</v>
      </c>
      <c r="I9602" s="9">
        <v>43804.239583333336</v>
      </c>
      <c r="J9602" s="8" t="s">
        <v>2737</v>
      </c>
      <c r="K9602">
        <v>250</v>
      </c>
      <c r="L9602">
        <v>768</v>
      </c>
    </row>
    <row r="9603" spans="1:12" hidden="1" x14ac:dyDescent="0.25">
      <c r="A9603" t="s">
        <v>2606</v>
      </c>
      <c r="B9603" t="s">
        <v>2605</v>
      </c>
      <c r="C9603" t="s">
        <v>2604</v>
      </c>
      <c r="D9603">
        <v>28019.94</v>
      </c>
      <c r="E9603">
        <v>34</v>
      </c>
      <c r="F9603" t="s">
        <v>3015</v>
      </c>
      <c r="G9603">
        <v>25021327</v>
      </c>
      <c r="H9603" t="s">
        <v>3016</v>
      </c>
      <c r="I9603" s="9">
        <v>43804.239583333336</v>
      </c>
      <c r="J9603" s="8" t="s">
        <v>2737</v>
      </c>
      <c r="K9603">
        <v>250</v>
      </c>
      <c r="L9603">
        <v>768</v>
      </c>
    </row>
    <row r="9604" spans="1:12" hidden="1" x14ac:dyDescent="0.25">
      <c r="A9604" t="s">
        <v>2606</v>
      </c>
      <c r="B9604" t="s">
        <v>2605</v>
      </c>
      <c r="C9604" t="s">
        <v>2604</v>
      </c>
      <c r="D9604">
        <v>28019.94</v>
      </c>
      <c r="E9604">
        <v>19</v>
      </c>
      <c r="F9604" t="s">
        <v>3024</v>
      </c>
      <c r="G9604">
        <v>63690670</v>
      </c>
      <c r="H9604" t="s">
        <v>3065</v>
      </c>
      <c r="I9604" s="9">
        <v>43804.239583333336</v>
      </c>
      <c r="J9604" s="8" t="s">
        <v>2737</v>
      </c>
      <c r="K9604">
        <v>636</v>
      </c>
      <c r="L9604">
        <v>768</v>
      </c>
    </row>
    <row r="9605" spans="1:12" hidden="1" x14ac:dyDescent="0.25">
      <c r="A9605" t="s">
        <v>2606</v>
      </c>
      <c r="B9605" t="s">
        <v>2605</v>
      </c>
      <c r="C9605" t="s">
        <v>2604</v>
      </c>
      <c r="D9605">
        <v>28019.94</v>
      </c>
      <c r="E9605">
        <v>118</v>
      </c>
      <c r="F9605" t="s">
        <v>3083</v>
      </c>
      <c r="G9605">
        <v>25021560</v>
      </c>
      <c r="H9605" t="s">
        <v>3084</v>
      </c>
      <c r="I9605" s="9">
        <v>43804.239583333336</v>
      </c>
      <c r="J9605" s="8" t="s">
        <v>2737</v>
      </c>
      <c r="K9605">
        <v>250</v>
      </c>
      <c r="L9605">
        <v>768</v>
      </c>
    </row>
    <row r="9606" spans="1:12" hidden="1" x14ac:dyDescent="0.25">
      <c r="A9606" t="s">
        <v>2606</v>
      </c>
      <c r="B9606" t="s">
        <v>2605</v>
      </c>
      <c r="C9606" t="s">
        <v>2604</v>
      </c>
      <c r="D9606">
        <v>28019.94</v>
      </c>
      <c r="E9606">
        <v>44</v>
      </c>
      <c r="F9606" t="s">
        <v>2795</v>
      </c>
      <c r="G9606">
        <v>63690720</v>
      </c>
      <c r="H9606" t="s">
        <v>2796</v>
      </c>
      <c r="I9606" s="9">
        <v>43804.239583333336</v>
      </c>
      <c r="J9606" s="8" t="s">
        <v>2737</v>
      </c>
      <c r="K9606">
        <v>636</v>
      </c>
      <c r="L9606">
        <v>768</v>
      </c>
    </row>
    <row r="9607" spans="1:12" hidden="1" x14ac:dyDescent="0.25">
      <c r="A9607" t="s">
        <v>2606</v>
      </c>
      <c r="B9607" t="s">
        <v>2605</v>
      </c>
      <c r="C9607" t="s">
        <v>2604</v>
      </c>
      <c r="D9607">
        <v>28019.94</v>
      </c>
      <c r="E9607">
        <v>76.5</v>
      </c>
      <c r="F9607" t="s">
        <v>2737</v>
      </c>
      <c r="G9607">
        <v>27050508</v>
      </c>
      <c r="H9607" t="s">
        <v>2816</v>
      </c>
      <c r="I9607" s="9">
        <v>43804.239583333336</v>
      </c>
      <c r="J9607" s="8" t="s">
        <v>2737</v>
      </c>
      <c r="K9607">
        <v>270</v>
      </c>
      <c r="L9607">
        <v>768</v>
      </c>
    </row>
    <row r="9608" spans="1:12" hidden="1" x14ac:dyDescent="0.25">
      <c r="A9608" t="s">
        <v>2606</v>
      </c>
      <c r="B9608" t="s">
        <v>2605</v>
      </c>
      <c r="C9608" t="s">
        <v>2604</v>
      </c>
      <c r="D9608">
        <v>28019.94</v>
      </c>
      <c r="E9608">
        <v>21</v>
      </c>
      <c r="F9608" t="s">
        <v>2848</v>
      </c>
      <c r="G9608">
        <v>63623574</v>
      </c>
      <c r="H9608" t="s">
        <v>2849</v>
      </c>
      <c r="I9608" s="9">
        <v>43804.239583333336</v>
      </c>
      <c r="J9608" s="8" t="s">
        <v>2737</v>
      </c>
      <c r="K9608">
        <v>636</v>
      </c>
      <c r="L9608">
        <v>768</v>
      </c>
    </row>
    <row r="9609" spans="1:12" hidden="1" x14ac:dyDescent="0.25">
      <c r="A9609" t="s">
        <v>2606</v>
      </c>
      <c r="B9609" t="s">
        <v>2605</v>
      </c>
      <c r="C9609" t="s">
        <v>2604</v>
      </c>
      <c r="D9609">
        <v>28019.94</v>
      </c>
      <c r="E9609">
        <v>20</v>
      </c>
      <c r="F9609" t="s">
        <v>3024</v>
      </c>
      <c r="G9609">
        <v>63621164</v>
      </c>
      <c r="H9609" t="s">
        <v>3161</v>
      </c>
      <c r="I9609" s="9">
        <v>43804.239583333336</v>
      </c>
      <c r="J9609" s="8" t="s">
        <v>2737</v>
      </c>
      <c r="K9609">
        <v>636</v>
      </c>
      <c r="L9609">
        <v>768</v>
      </c>
    </row>
    <row r="9610" spans="1:12" hidden="1" x14ac:dyDescent="0.25">
      <c r="A9610" t="s">
        <v>2606</v>
      </c>
      <c r="B9610" t="s">
        <v>2605</v>
      </c>
      <c r="C9610" t="s">
        <v>2604</v>
      </c>
      <c r="D9610">
        <v>28019.94</v>
      </c>
      <c r="E9610">
        <v>5</v>
      </c>
      <c r="F9610" t="s">
        <v>2737</v>
      </c>
      <c r="G9610">
        <v>25920459</v>
      </c>
      <c r="H9610" t="s">
        <v>2801</v>
      </c>
      <c r="I9610" s="9">
        <v>43804.239583333336</v>
      </c>
      <c r="J9610" s="8" t="s">
        <v>2737</v>
      </c>
      <c r="K9610">
        <v>259</v>
      </c>
      <c r="L9610">
        <v>768</v>
      </c>
    </row>
    <row r="9611" spans="1:12" hidden="1" x14ac:dyDescent="0.25">
      <c r="A9611" t="s">
        <v>2606</v>
      </c>
      <c r="B9611" t="s">
        <v>2605</v>
      </c>
      <c r="C9611" t="s">
        <v>2604</v>
      </c>
      <c r="D9611">
        <v>28019.94</v>
      </c>
      <c r="E9611">
        <v>5</v>
      </c>
      <c r="F9611">
        <v>20278</v>
      </c>
      <c r="G9611">
        <v>25920278</v>
      </c>
      <c r="H9611" t="s">
        <v>2798</v>
      </c>
      <c r="I9611" s="9">
        <v>43804.239583333336</v>
      </c>
      <c r="J9611" s="8" t="s">
        <v>2737</v>
      </c>
      <c r="K9611">
        <v>259</v>
      </c>
      <c r="L9611">
        <v>768</v>
      </c>
    </row>
    <row r="9612" spans="1:12" hidden="1" x14ac:dyDescent="0.25">
      <c r="A9612" t="s">
        <v>2606</v>
      </c>
      <c r="B9612" t="s">
        <v>2605</v>
      </c>
      <c r="C9612" t="s">
        <v>2604</v>
      </c>
      <c r="D9612">
        <v>28019.94</v>
      </c>
      <c r="E9612">
        <v>7</v>
      </c>
      <c r="F9612">
        <v>23733</v>
      </c>
      <c r="G9612">
        <v>25923733</v>
      </c>
      <c r="H9612" t="s">
        <v>2794</v>
      </c>
      <c r="I9612" s="9">
        <v>43804.239583333336</v>
      </c>
      <c r="J9612" s="8" t="s">
        <v>2737</v>
      </c>
      <c r="K9612">
        <v>259</v>
      </c>
      <c r="L9612">
        <v>768</v>
      </c>
    </row>
    <row r="9613" spans="1:12" hidden="1" x14ac:dyDescent="0.25">
      <c r="A9613" t="s">
        <v>2606</v>
      </c>
      <c r="B9613" t="s">
        <v>2605</v>
      </c>
      <c r="C9613" t="s">
        <v>2604</v>
      </c>
      <c r="D9613">
        <v>28019.94</v>
      </c>
      <c r="E9613">
        <v>5</v>
      </c>
      <c r="F9613">
        <v>20227</v>
      </c>
      <c r="G9613">
        <v>25920227</v>
      </c>
      <c r="H9613" t="s">
        <v>2797</v>
      </c>
      <c r="I9613" s="9">
        <v>43804.239583333336</v>
      </c>
      <c r="J9613" s="8" t="s">
        <v>2737</v>
      </c>
      <c r="K9613">
        <v>259</v>
      </c>
      <c r="L9613">
        <v>768</v>
      </c>
    </row>
    <row r="9614" spans="1:12" hidden="1" x14ac:dyDescent="0.25">
      <c r="A9614" t="s">
        <v>2606</v>
      </c>
      <c r="B9614" t="s">
        <v>2605</v>
      </c>
      <c r="C9614" t="s">
        <v>2604</v>
      </c>
      <c r="D9614">
        <v>28019.94</v>
      </c>
      <c r="E9614">
        <v>15</v>
      </c>
      <c r="F9614">
        <v>21892</v>
      </c>
      <c r="G9614">
        <v>25921892</v>
      </c>
      <c r="H9614" t="s">
        <v>2799</v>
      </c>
      <c r="I9614" s="9">
        <v>43804.239583333336</v>
      </c>
      <c r="J9614" s="8" t="s">
        <v>2737</v>
      </c>
      <c r="K9614">
        <v>259</v>
      </c>
      <c r="L9614">
        <v>768</v>
      </c>
    </row>
    <row r="9615" spans="1:12" hidden="1" x14ac:dyDescent="0.25">
      <c r="A9615" t="s">
        <v>2606</v>
      </c>
      <c r="B9615" t="s">
        <v>2605</v>
      </c>
      <c r="C9615" t="s">
        <v>2604</v>
      </c>
      <c r="D9615">
        <v>28019.94</v>
      </c>
      <c r="E9615">
        <v>19.16</v>
      </c>
      <c r="F9615" t="s">
        <v>2737</v>
      </c>
      <c r="G9615">
        <v>25824574</v>
      </c>
      <c r="H9615" t="s">
        <v>3070</v>
      </c>
      <c r="I9615" s="9">
        <v>43804.239583333336</v>
      </c>
      <c r="J9615" s="8" t="s">
        <v>2737</v>
      </c>
      <c r="K9615">
        <v>258</v>
      </c>
      <c r="L9615">
        <v>768</v>
      </c>
    </row>
    <row r="9616" spans="1:12" hidden="1" x14ac:dyDescent="0.25">
      <c r="A9616" t="s">
        <v>2606</v>
      </c>
      <c r="B9616" t="s">
        <v>2605</v>
      </c>
      <c r="C9616" t="s">
        <v>2604</v>
      </c>
      <c r="D9616">
        <v>28019.94</v>
      </c>
      <c r="E9616">
        <v>38.32</v>
      </c>
      <c r="F9616" t="s">
        <v>2846</v>
      </c>
      <c r="G9616">
        <v>25021248</v>
      </c>
      <c r="H9616" t="s">
        <v>3068</v>
      </c>
      <c r="I9616" s="9">
        <v>43804.239583333336</v>
      </c>
      <c r="J9616" s="8" t="s">
        <v>2737</v>
      </c>
      <c r="K9616">
        <v>250</v>
      </c>
      <c r="L9616">
        <v>768</v>
      </c>
    </row>
    <row r="9617" spans="1:13" hidden="1" x14ac:dyDescent="0.25">
      <c r="A9617" t="s">
        <v>2606</v>
      </c>
      <c r="B9617" t="s">
        <v>2605</v>
      </c>
      <c r="C9617" t="s">
        <v>2604</v>
      </c>
      <c r="D9617">
        <v>28019.94</v>
      </c>
      <c r="E9617">
        <v>44</v>
      </c>
      <c r="F9617" t="s">
        <v>2795</v>
      </c>
      <c r="G9617">
        <v>63690720</v>
      </c>
      <c r="H9617" t="s">
        <v>2796</v>
      </c>
      <c r="I9617" s="9">
        <v>43804.239583333336</v>
      </c>
      <c r="J9617" s="8" t="s">
        <v>2737</v>
      </c>
      <c r="K9617">
        <v>636</v>
      </c>
      <c r="L9617">
        <v>768</v>
      </c>
    </row>
    <row r="9618" spans="1:13" hidden="1" x14ac:dyDescent="0.25">
      <c r="A9618" t="s">
        <v>2606</v>
      </c>
      <c r="B9618" t="s">
        <v>2605</v>
      </c>
      <c r="C9618" t="s">
        <v>2604</v>
      </c>
      <c r="D9618">
        <v>28019.94</v>
      </c>
      <c r="E9618">
        <v>13.89</v>
      </c>
      <c r="F9618" t="s">
        <v>2737</v>
      </c>
      <c r="G9618">
        <v>27250507</v>
      </c>
      <c r="H9618" t="s">
        <v>2815</v>
      </c>
      <c r="I9618" s="9">
        <v>43804.239583333336</v>
      </c>
      <c r="J9618" s="8" t="s">
        <v>2737</v>
      </c>
      <c r="K9618">
        <v>272</v>
      </c>
      <c r="L9618">
        <v>768</v>
      </c>
    </row>
    <row r="9619" spans="1:13" hidden="1" x14ac:dyDescent="0.25">
      <c r="A9619" t="s">
        <v>2606</v>
      </c>
      <c r="B9619" t="s">
        <v>2605</v>
      </c>
      <c r="C9619" t="s">
        <v>2604</v>
      </c>
      <c r="D9619">
        <v>28019.94</v>
      </c>
      <c r="E9619">
        <v>7</v>
      </c>
      <c r="F9619">
        <v>23733</v>
      </c>
      <c r="G9619">
        <v>25923733</v>
      </c>
      <c r="H9619" t="s">
        <v>2794</v>
      </c>
      <c r="I9619" s="9">
        <v>43804.239583333336</v>
      </c>
      <c r="J9619" s="8" t="s">
        <v>2737</v>
      </c>
      <c r="K9619">
        <v>259</v>
      </c>
      <c r="L9619">
        <v>768</v>
      </c>
    </row>
    <row r="9620" spans="1:13" hidden="1" x14ac:dyDescent="0.25">
      <c r="A9620" t="s">
        <v>2606</v>
      </c>
      <c r="B9620" t="s">
        <v>2605</v>
      </c>
      <c r="C9620" t="s">
        <v>2604</v>
      </c>
      <c r="D9620">
        <v>28019.94</v>
      </c>
      <c r="E9620">
        <v>247</v>
      </c>
      <c r="F9620">
        <v>80100</v>
      </c>
      <c r="G9620">
        <v>30032401</v>
      </c>
      <c r="H9620" t="s">
        <v>2831</v>
      </c>
      <c r="I9620" s="9">
        <v>43804.239583333336</v>
      </c>
      <c r="J9620" s="8" t="s">
        <v>2737</v>
      </c>
      <c r="K9620">
        <v>300</v>
      </c>
      <c r="L9620">
        <v>768</v>
      </c>
      <c r="M9620" s="19">
        <v>259</v>
      </c>
    </row>
    <row r="9621" spans="1:13" hidden="1" x14ac:dyDescent="0.25">
      <c r="A9621" t="s">
        <v>2606</v>
      </c>
      <c r="B9621" t="s">
        <v>2605</v>
      </c>
      <c r="C9621" t="s">
        <v>2604</v>
      </c>
      <c r="D9621">
        <v>28019.94</v>
      </c>
      <c r="E9621">
        <v>26</v>
      </c>
      <c r="F9621">
        <v>86900</v>
      </c>
      <c r="G9621">
        <v>30032030</v>
      </c>
      <c r="H9621" t="s">
        <v>2829</v>
      </c>
      <c r="I9621" s="9">
        <v>43804.239583333336</v>
      </c>
      <c r="J9621" s="8" t="s">
        <v>2737</v>
      </c>
      <c r="K9621">
        <v>300</v>
      </c>
      <c r="L9621">
        <v>768</v>
      </c>
      <c r="M9621" s="19">
        <v>28</v>
      </c>
    </row>
    <row r="9622" spans="1:13" hidden="1" x14ac:dyDescent="0.25">
      <c r="A9622" t="s">
        <v>2606</v>
      </c>
      <c r="B9622" t="s">
        <v>2605</v>
      </c>
      <c r="C9622" t="s">
        <v>2604</v>
      </c>
      <c r="D9622">
        <v>28019.94</v>
      </c>
      <c r="E9622">
        <v>45</v>
      </c>
      <c r="F9622">
        <v>86850</v>
      </c>
      <c r="G9622">
        <v>30032038</v>
      </c>
      <c r="H9622" t="s">
        <v>2830</v>
      </c>
      <c r="I9622" s="9">
        <v>43804.239583333336</v>
      </c>
      <c r="J9622" s="8" t="s">
        <v>2737</v>
      </c>
      <c r="K9622">
        <v>300</v>
      </c>
      <c r="L9622">
        <v>768</v>
      </c>
      <c r="M9622" s="19">
        <v>48</v>
      </c>
    </row>
    <row r="9623" spans="1:13" hidden="1" x14ac:dyDescent="0.25">
      <c r="A9623" t="s">
        <v>2606</v>
      </c>
      <c r="B9623" t="s">
        <v>2605</v>
      </c>
      <c r="C9623" t="s">
        <v>2604</v>
      </c>
      <c r="D9623">
        <v>28019.94</v>
      </c>
      <c r="E9623">
        <v>15</v>
      </c>
      <c r="F9623">
        <v>32107</v>
      </c>
      <c r="G9623">
        <v>30032107</v>
      </c>
      <c r="H9623" t="s">
        <v>2779</v>
      </c>
      <c r="I9623" s="9">
        <v>43804.239583333336</v>
      </c>
      <c r="J9623" s="8" t="s">
        <v>2737</v>
      </c>
      <c r="K9623">
        <v>300</v>
      </c>
      <c r="L9623">
        <v>768</v>
      </c>
      <c r="M9623" s="19">
        <v>16</v>
      </c>
    </row>
    <row r="9624" spans="1:13" hidden="1" x14ac:dyDescent="0.25">
      <c r="A9624" t="s">
        <v>2606</v>
      </c>
      <c r="B9624" t="s">
        <v>2605</v>
      </c>
      <c r="C9624" t="s">
        <v>2604</v>
      </c>
      <c r="D9624">
        <v>28019.94</v>
      </c>
      <c r="E9624">
        <v>238</v>
      </c>
      <c r="F9624">
        <v>86920</v>
      </c>
      <c r="G9624">
        <v>30033330</v>
      </c>
      <c r="H9624" t="s">
        <v>2992</v>
      </c>
      <c r="I9624" s="9">
        <v>43804.239583333336</v>
      </c>
      <c r="J9624" s="8" t="s">
        <v>2737</v>
      </c>
      <c r="K9624">
        <v>300</v>
      </c>
      <c r="L9624">
        <v>768</v>
      </c>
      <c r="M9624" s="19">
        <v>125</v>
      </c>
    </row>
    <row r="9625" spans="1:13" hidden="1" x14ac:dyDescent="0.25">
      <c r="A9625" t="s">
        <v>2606</v>
      </c>
      <c r="B9625" t="s">
        <v>2605</v>
      </c>
      <c r="C9625" t="s">
        <v>2604</v>
      </c>
      <c r="D9625">
        <v>28019.94</v>
      </c>
      <c r="E9625">
        <v>392.91</v>
      </c>
      <c r="F9625">
        <v>32054</v>
      </c>
      <c r="G9625">
        <v>39032054</v>
      </c>
      <c r="H9625" t="s">
        <v>2993</v>
      </c>
      <c r="I9625" s="9">
        <v>43804.239583333336</v>
      </c>
      <c r="J9625" s="8" t="s">
        <v>2737</v>
      </c>
      <c r="K9625">
        <v>390</v>
      </c>
      <c r="L9625">
        <v>768</v>
      </c>
      <c r="M9625" s="19">
        <v>411</v>
      </c>
    </row>
    <row r="9626" spans="1:13" hidden="1" x14ac:dyDescent="0.25">
      <c r="A9626" t="s">
        <v>2606</v>
      </c>
      <c r="B9626" t="s">
        <v>2605</v>
      </c>
      <c r="C9626" t="s">
        <v>2604</v>
      </c>
      <c r="D9626">
        <v>28019.94</v>
      </c>
      <c r="E9626">
        <v>392.91</v>
      </c>
      <c r="F9626">
        <v>32054</v>
      </c>
      <c r="G9626">
        <v>39032054</v>
      </c>
      <c r="H9626" t="s">
        <v>2993</v>
      </c>
      <c r="I9626" s="9">
        <v>43804.239583333336</v>
      </c>
      <c r="J9626" s="8" t="s">
        <v>2737</v>
      </c>
      <c r="K9626">
        <v>390</v>
      </c>
      <c r="L9626">
        <v>768</v>
      </c>
      <c r="M9626" s="19">
        <v>411</v>
      </c>
    </row>
    <row r="9627" spans="1:13" hidden="1" x14ac:dyDescent="0.25">
      <c r="A9627" t="s">
        <v>2606</v>
      </c>
      <c r="B9627" t="s">
        <v>2605</v>
      </c>
      <c r="C9627" t="s">
        <v>2604</v>
      </c>
      <c r="D9627">
        <v>28019.94</v>
      </c>
      <c r="E9627">
        <v>238</v>
      </c>
      <c r="F9627">
        <v>86920</v>
      </c>
      <c r="G9627">
        <v>30033330</v>
      </c>
      <c r="H9627" t="s">
        <v>2992</v>
      </c>
      <c r="I9627" s="9">
        <v>43804.239583333336</v>
      </c>
      <c r="J9627" s="8" t="s">
        <v>2737</v>
      </c>
      <c r="K9627">
        <v>300</v>
      </c>
      <c r="L9627">
        <v>768</v>
      </c>
      <c r="M9627" s="19">
        <v>125</v>
      </c>
    </row>
    <row r="9628" spans="1:13" hidden="1" x14ac:dyDescent="0.25">
      <c r="A9628" t="s">
        <v>2606</v>
      </c>
      <c r="B9628" t="s">
        <v>2605</v>
      </c>
      <c r="C9628" t="s">
        <v>2604</v>
      </c>
      <c r="D9628">
        <v>28019.94</v>
      </c>
      <c r="E9628">
        <v>46</v>
      </c>
      <c r="F9628">
        <v>85025</v>
      </c>
      <c r="G9628">
        <v>30032110</v>
      </c>
      <c r="H9628" t="s">
        <v>2776</v>
      </c>
      <c r="I9628" s="9">
        <v>43804.239583333336</v>
      </c>
      <c r="J9628" s="8" t="s">
        <v>2737</v>
      </c>
      <c r="K9628">
        <v>300</v>
      </c>
      <c r="L9628">
        <v>768</v>
      </c>
      <c r="M9628" s="19">
        <v>49</v>
      </c>
    </row>
    <row r="9629" spans="1:13" hidden="1" x14ac:dyDescent="0.25">
      <c r="A9629" t="s">
        <v>2627</v>
      </c>
      <c r="B9629" t="s">
        <v>2626</v>
      </c>
      <c r="C9629" t="s">
        <v>2625</v>
      </c>
      <c r="D9629">
        <v>17628.66</v>
      </c>
      <c r="E9629">
        <v>7.35</v>
      </c>
      <c r="F9629" t="s">
        <v>2737</v>
      </c>
      <c r="G9629">
        <v>27013392</v>
      </c>
      <c r="H9629" t="s">
        <v>2755</v>
      </c>
      <c r="I9629" s="9">
        <v>43902.270138888889</v>
      </c>
      <c r="J9629" s="8" t="s">
        <v>2737</v>
      </c>
      <c r="K9629">
        <v>270</v>
      </c>
      <c r="L9629">
        <v>785</v>
      </c>
    </row>
    <row r="9630" spans="1:13" hidden="1" x14ac:dyDescent="0.25">
      <c r="A9630" t="s">
        <v>2627</v>
      </c>
      <c r="B9630" t="s">
        <v>2626</v>
      </c>
      <c r="C9630" t="s">
        <v>2625</v>
      </c>
      <c r="D9630">
        <v>17628.66</v>
      </c>
      <c r="E9630">
        <v>6</v>
      </c>
      <c r="F9630" t="s">
        <v>2737</v>
      </c>
      <c r="G9630">
        <v>25932661</v>
      </c>
      <c r="H9630" t="s">
        <v>2805</v>
      </c>
      <c r="I9630" s="9">
        <v>43902.270138888889</v>
      </c>
      <c r="J9630" s="8" t="s">
        <v>2737</v>
      </c>
      <c r="K9630">
        <v>259</v>
      </c>
      <c r="L9630">
        <v>785</v>
      </c>
    </row>
    <row r="9631" spans="1:13" hidden="1" x14ac:dyDescent="0.25">
      <c r="A9631" t="s">
        <v>2627</v>
      </c>
      <c r="B9631" t="s">
        <v>2626</v>
      </c>
      <c r="C9631" t="s">
        <v>2625</v>
      </c>
      <c r="D9631">
        <v>17628.66</v>
      </c>
      <c r="E9631">
        <v>13</v>
      </c>
      <c r="F9631">
        <v>23733</v>
      </c>
      <c r="G9631">
        <v>25923733</v>
      </c>
      <c r="H9631" t="s">
        <v>2794</v>
      </c>
      <c r="I9631" s="9">
        <v>43902.270138888889</v>
      </c>
      <c r="J9631" s="8" t="s">
        <v>2737</v>
      </c>
      <c r="K9631">
        <v>259</v>
      </c>
      <c r="L9631">
        <v>785</v>
      </c>
    </row>
    <row r="9632" spans="1:13" hidden="1" x14ac:dyDescent="0.25">
      <c r="A9632" t="s">
        <v>2627</v>
      </c>
      <c r="B9632" t="s">
        <v>2626</v>
      </c>
      <c r="C9632" t="s">
        <v>2625</v>
      </c>
      <c r="D9632">
        <v>17628.66</v>
      </c>
      <c r="E9632">
        <v>5</v>
      </c>
      <c r="F9632">
        <v>20227</v>
      </c>
      <c r="G9632">
        <v>25920227</v>
      </c>
      <c r="H9632" t="s">
        <v>2797</v>
      </c>
      <c r="I9632" s="9">
        <v>43902.270138888889</v>
      </c>
      <c r="J9632" s="8" t="s">
        <v>2737</v>
      </c>
      <c r="K9632">
        <v>259</v>
      </c>
      <c r="L9632">
        <v>785</v>
      </c>
    </row>
    <row r="9633" spans="1:12" hidden="1" x14ac:dyDescent="0.25">
      <c r="A9633" t="s">
        <v>2627</v>
      </c>
      <c r="B9633" t="s">
        <v>2626</v>
      </c>
      <c r="C9633" t="s">
        <v>2625</v>
      </c>
      <c r="D9633">
        <v>17628.66</v>
      </c>
      <c r="E9633">
        <v>5</v>
      </c>
      <c r="F9633">
        <v>20278</v>
      </c>
      <c r="G9633">
        <v>25920278</v>
      </c>
      <c r="H9633" t="s">
        <v>2798</v>
      </c>
      <c r="I9633" s="9">
        <v>43902.270138888889</v>
      </c>
      <c r="J9633" s="8" t="s">
        <v>2737</v>
      </c>
      <c r="K9633">
        <v>259</v>
      </c>
      <c r="L9633">
        <v>785</v>
      </c>
    </row>
    <row r="9634" spans="1:12" hidden="1" x14ac:dyDescent="0.25">
      <c r="A9634" t="s">
        <v>2627</v>
      </c>
      <c r="B9634" t="s">
        <v>2626</v>
      </c>
      <c r="C9634" t="s">
        <v>2625</v>
      </c>
      <c r="D9634">
        <v>17628.66</v>
      </c>
      <c r="E9634">
        <v>13</v>
      </c>
      <c r="F9634">
        <v>23733</v>
      </c>
      <c r="G9634">
        <v>25923733</v>
      </c>
      <c r="H9634" t="s">
        <v>2794</v>
      </c>
      <c r="I9634" s="9">
        <v>43902.270138888889</v>
      </c>
      <c r="J9634" s="8" t="s">
        <v>2737</v>
      </c>
      <c r="K9634">
        <v>259</v>
      </c>
      <c r="L9634">
        <v>785</v>
      </c>
    </row>
    <row r="9635" spans="1:12" hidden="1" x14ac:dyDescent="0.25">
      <c r="A9635" t="s">
        <v>2627</v>
      </c>
      <c r="B9635" t="s">
        <v>2626</v>
      </c>
      <c r="C9635" t="s">
        <v>2625</v>
      </c>
      <c r="D9635">
        <v>17628.66</v>
      </c>
      <c r="E9635">
        <v>6</v>
      </c>
      <c r="F9635">
        <v>23780</v>
      </c>
      <c r="G9635">
        <v>25923780</v>
      </c>
      <c r="H9635" t="s">
        <v>2810</v>
      </c>
      <c r="I9635" s="9">
        <v>43902.270138888889</v>
      </c>
      <c r="J9635" s="8" t="s">
        <v>2737</v>
      </c>
      <c r="K9635">
        <v>259</v>
      </c>
      <c r="L9635">
        <v>785</v>
      </c>
    </row>
    <row r="9636" spans="1:12" hidden="1" x14ac:dyDescent="0.25">
      <c r="A9636" t="s">
        <v>2627</v>
      </c>
      <c r="B9636" t="s">
        <v>2626</v>
      </c>
      <c r="C9636" t="s">
        <v>2625</v>
      </c>
      <c r="D9636">
        <v>17628.66</v>
      </c>
      <c r="E9636">
        <v>212</v>
      </c>
      <c r="F9636">
        <v>90715</v>
      </c>
      <c r="G9636">
        <v>25047361</v>
      </c>
      <c r="H9636" t="s">
        <v>2868</v>
      </c>
      <c r="I9636" s="9">
        <v>43902.270138888889</v>
      </c>
      <c r="J9636" s="8" t="s">
        <v>2737</v>
      </c>
      <c r="K9636">
        <v>250</v>
      </c>
      <c r="L9636">
        <v>785</v>
      </c>
    </row>
    <row r="9637" spans="1:12" hidden="1" x14ac:dyDescent="0.25">
      <c r="A9637" t="s">
        <v>2627</v>
      </c>
      <c r="B9637" t="s">
        <v>2626</v>
      </c>
      <c r="C9637" t="s">
        <v>2625</v>
      </c>
      <c r="D9637">
        <v>17628.66</v>
      </c>
      <c r="E9637">
        <v>7.35</v>
      </c>
      <c r="F9637" t="s">
        <v>2737</v>
      </c>
      <c r="G9637">
        <v>27013393</v>
      </c>
      <c r="H9637" t="s">
        <v>2834</v>
      </c>
      <c r="I9637" s="9">
        <v>43902.270138888889</v>
      </c>
      <c r="J9637" s="8" t="s">
        <v>2737</v>
      </c>
      <c r="K9637">
        <v>270</v>
      </c>
      <c r="L9637">
        <v>785</v>
      </c>
    </row>
    <row r="9638" spans="1:12" hidden="1" x14ac:dyDescent="0.25">
      <c r="A9638" t="s">
        <v>2627</v>
      </c>
      <c r="B9638" t="s">
        <v>2626</v>
      </c>
      <c r="C9638" t="s">
        <v>2625</v>
      </c>
      <c r="D9638">
        <v>17628.66</v>
      </c>
      <c r="E9638">
        <v>27.34</v>
      </c>
      <c r="F9638" t="s">
        <v>2737</v>
      </c>
      <c r="G9638">
        <v>27013399</v>
      </c>
      <c r="H9638" t="s">
        <v>2739</v>
      </c>
      <c r="I9638" s="9">
        <v>43902.270138888889</v>
      </c>
      <c r="J9638" s="8" t="s">
        <v>2737</v>
      </c>
      <c r="K9638">
        <v>270</v>
      </c>
      <c r="L9638">
        <v>785</v>
      </c>
    </row>
    <row r="9639" spans="1:12" hidden="1" x14ac:dyDescent="0.25">
      <c r="A9639" t="s">
        <v>2627</v>
      </c>
      <c r="B9639" t="s">
        <v>2626</v>
      </c>
      <c r="C9639" t="s">
        <v>2625</v>
      </c>
      <c r="D9639">
        <v>17628.66</v>
      </c>
      <c r="E9639">
        <v>10.53</v>
      </c>
      <c r="F9639" t="s">
        <v>2737</v>
      </c>
      <c r="G9639">
        <v>27013394</v>
      </c>
      <c r="H9639" t="s">
        <v>2789</v>
      </c>
      <c r="I9639" s="9">
        <v>43902.270138888889</v>
      </c>
      <c r="J9639" s="8" t="s">
        <v>2737</v>
      </c>
      <c r="K9639">
        <v>270</v>
      </c>
      <c r="L9639">
        <v>785</v>
      </c>
    </row>
    <row r="9640" spans="1:12" hidden="1" x14ac:dyDescent="0.25">
      <c r="A9640" t="s">
        <v>2627</v>
      </c>
      <c r="B9640" t="s">
        <v>2626</v>
      </c>
      <c r="C9640" t="s">
        <v>2625</v>
      </c>
      <c r="D9640">
        <v>17628.66</v>
      </c>
      <c r="E9640">
        <v>22.56</v>
      </c>
      <c r="F9640" t="s">
        <v>2752</v>
      </c>
      <c r="G9640">
        <v>27038238</v>
      </c>
      <c r="H9640" t="s">
        <v>2753</v>
      </c>
      <c r="I9640" s="9">
        <v>43902.270138888889</v>
      </c>
      <c r="J9640" s="8" t="s">
        <v>2737</v>
      </c>
      <c r="K9640">
        <v>270</v>
      </c>
      <c r="L9640">
        <v>785</v>
      </c>
    </row>
    <row r="9641" spans="1:12" hidden="1" x14ac:dyDescent="0.25">
      <c r="A9641" t="s">
        <v>2627</v>
      </c>
      <c r="B9641" t="s">
        <v>2626</v>
      </c>
      <c r="C9641" t="s">
        <v>2625</v>
      </c>
      <c r="D9641">
        <v>17628.66</v>
      </c>
      <c r="E9641">
        <v>22.56</v>
      </c>
      <c r="F9641" t="s">
        <v>2752</v>
      </c>
      <c r="G9641">
        <v>27038238</v>
      </c>
      <c r="H9641" t="s">
        <v>2753</v>
      </c>
      <c r="I9641" s="9">
        <v>43902.270138888889</v>
      </c>
      <c r="J9641" s="8" t="s">
        <v>2737</v>
      </c>
      <c r="K9641">
        <v>270</v>
      </c>
      <c r="L9641">
        <v>785</v>
      </c>
    </row>
    <row r="9642" spans="1:12" hidden="1" x14ac:dyDescent="0.25">
      <c r="A9642" t="s">
        <v>2627</v>
      </c>
      <c r="B9642" t="s">
        <v>2626</v>
      </c>
      <c r="C9642" t="s">
        <v>2625</v>
      </c>
      <c r="D9642">
        <v>17628.66</v>
      </c>
      <c r="E9642">
        <v>5.46</v>
      </c>
      <c r="F9642" t="s">
        <v>2737</v>
      </c>
      <c r="G9642">
        <v>27069165</v>
      </c>
      <c r="H9642" t="s">
        <v>2806</v>
      </c>
      <c r="I9642" s="9">
        <v>43902.270138888889</v>
      </c>
      <c r="J9642" s="8" t="s">
        <v>2737</v>
      </c>
      <c r="K9642">
        <v>270</v>
      </c>
      <c r="L9642">
        <v>785</v>
      </c>
    </row>
    <row r="9643" spans="1:12" hidden="1" x14ac:dyDescent="0.25">
      <c r="A9643" t="s">
        <v>2627</v>
      </c>
      <c r="B9643" t="s">
        <v>2626</v>
      </c>
      <c r="C9643" t="s">
        <v>2625</v>
      </c>
      <c r="D9643">
        <v>17628.66</v>
      </c>
      <c r="E9643">
        <v>40</v>
      </c>
      <c r="F9643" t="s">
        <v>2737</v>
      </c>
      <c r="G9643">
        <v>27013490</v>
      </c>
      <c r="H9643" t="s">
        <v>2814</v>
      </c>
      <c r="I9643" s="9">
        <v>43902.270138888889</v>
      </c>
      <c r="J9643" s="8" t="s">
        <v>2737</v>
      </c>
      <c r="K9643">
        <v>270</v>
      </c>
      <c r="L9643">
        <v>785</v>
      </c>
    </row>
    <row r="9644" spans="1:12" hidden="1" x14ac:dyDescent="0.25">
      <c r="A9644" t="s">
        <v>2627</v>
      </c>
      <c r="B9644" t="s">
        <v>2626</v>
      </c>
      <c r="C9644" t="s">
        <v>2625</v>
      </c>
      <c r="D9644">
        <v>17628.66</v>
      </c>
      <c r="E9644">
        <v>22.56</v>
      </c>
      <c r="F9644" t="s">
        <v>2752</v>
      </c>
      <c r="G9644">
        <v>27038238</v>
      </c>
      <c r="H9644" t="s">
        <v>2753</v>
      </c>
      <c r="I9644" s="9">
        <v>43902.270138888889</v>
      </c>
      <c r="J9644" s="8" t="s">
        <v>2737</v>
      </c>
      <c r="K9644">
        <v>270</v>
      </c>
      <c r="L9644">
        <v>785</v>
      </c>
    </row>
    <row r="9645" spans="1:12" hidden="1" x14ac:dyDescent="0.25">
      <c r="A9645" t="s">
        <v>2627</v>
      </c>
      <c r="B9645" t="s">
        <v>2626</v>
      </c>
      <c r="C9645" t="s">
        <v>2625</v>
      </c>
      <c r="D9645">
        <v>17628.66</v>
      </c>
      <c r="E9645">
        <v>-7.35</v>
      </c>
      <c r="F9645" t="s">
        <v>2737</v>
      </c>
      <c r="G9645">
        <v>27013393</v>
      </c>
      <c r="H9645" t="s">
        <v>2834</v>
      </c>
      <c r="I9645" s="9">
        <v>43902.270138888889</v>
      </c>
      <c r="J9645" s="8" t="s">
        <v>2737</v>
      </c>
      <c r="K9645">
        <v>270</v>
      </c>
      <c r="L9645">
        <v>785</v>
      </c>
    </row>
    <row r="9646" spans="1:12" hidden="1" x14ac:dyDescent="0.25">
      <c r="A9646" t="s">
        <v>2627</v>
      </c>
      <c r="B9646" t="s">
        <v>2626</v>
      </c>
      <c r="C9646" t="s">
        <v>2625</v>
      </c>
      <c r="D9646">
        <v>17628.66</v>
      </c>
      <c r="E9646">
        <v>22.56</v>
      </c>
      <c r="F9646" t="s">
        <v>2752</v>
      </c>
      <c r="G9646">
        <v>27038238</v>
      </c>
      <c r="H9646" t="s">
        <v>2753</v>
      </c>
      <c r="I9646" s="9">
        <v>43902.270138888889</v>
      </c>
      <c r="J9646" s="8" t="s">
        <v>2737</v>
      </c>
      <c r="K9646">
        <v>270</v>
      </c>
      <c r="L9646">
        <v>785</v>
      </c>
    </row>
    <row r="9647" spans="1:12" hidden="1" x14ac:dyDescent="0.25">
      <c r="A9647" t="s">
        <v>2627</v>
      </c>
      <c r="B9647" t="s">
        <v>2626</v>
      </c>
      <c r="C9647" t="s">
        <v>2625</v>
      </c>
      <c r="D9647">
        <v>17628.66</v>
      </c>
      <c r="E9647">
        <v>164.69</v>
      </c>
      <c r="F9647" t="s">
        <v>2737</v>
      </c>
      <c r="G9647">
        <v>27210100</v>
      </c>
      <c r="H9647" t="s">
        <v>2750</v>
      </c>
      <c r="I9647" s="9">
        <v>43902.270138888889</v>
      </c>
      <c r="J9647" s="8" t="s">
        <v>2737</v>
      </c>
      <c r="K9647">
        <v>272</v>
      </c>
      <c r="L9647">
        <v>785</v>
      </c>
    </row>
    <row r="9648" spans="1:12" hidden="1" x14ac:dyDescent="0.25">
      <c r="A9648" t="s">
        <v>2627</v>
      </c>
      <c r="B9648" t="s">
        <v>2626</v>
      </c>
      <c r="C9648" t="s">
        <v>2625</v>
      </c>
      <c r="D9648">
        <v>17628.66</v>
      </c>
      <c r="E9648">
        <v>44.6</v>
      </c>
      <c r="F9648">
        <v>37024</v>
      </c>
      <c r="G9648">
        <v>27037024</v>
      </c>
      <c r="H9648" t="s">
        <v>2835</v>
      </c>
      <c r="I9648" s="9">
        <v>43902.270138888889</v>
      </c>
      <c r="J9648" s="8" t="s">
        <v>2737</v>
      </c>
      <c r="K9648">
        <v>270</v>
      </c>
      <c r="L9648">
        <v>785</v>
      </c>
    </row>
    <row r="9649" spans="1:12" hidden="1" x14ac:dyDescent="0.25">
      <c r="A9649" t="s">
        <v>2627</v>
      </c>
      <c r="B9649" t="s">
        <v>2626</v>
      </c>
      <c r="C9649" t="s">
        <v>2625</v>
      </c>
      <c r="D9649">
        <v>17628.66</v>
      </c>
      <c r="E9649">
        <v>6.64</v>
      </c>
      <c r="F9649" t="s">
        <v>2737</v>
      </c>
      <c r="G9649">
        <v>27210100</v>
      </c>
      <c r="H9649" t="s">
        <v>2750</v>
      </c>
      <c r="I9649" s="9">
        <v>43902.270138888889</v>
      </c>
      <c r="J9649" s="8" t="s">
        <v>2737</v>
      </c>
      <c r="K9649">
        <v>272</v>
      </c>
      <c r="L9649">
        <v>785</v>
      </c>
    </row>
    <row r="9650" spans="1:12" hidden="1" x14ac:dyDescent="0.25">
      <c r="A9650" t="s">
        <v>2627</v>
      </c>
      <c r="B9650" t="s">
        <v>2626</v>
      </c>
      <c r="C9650" t="s">
        <v>2625</v>
      </c>
      <c r="D9650">
        <v>17628.66</v>
      </c>
      <c r="E9650">
        <v>6.74</v>
      </c>
      <c r="F9650" t="s">
        <v>2737</v>
      </c>
      <c r="G9650">
        <v>27210100</v>
      </c>
      <c r="H9650" t="s">
        <v>2750</v>
      </c>
      <c r="I9650" s="9">
        <v>43902.270138888889</v>
      </c>
      <c r="J9650" s="8" t="s">
        <v>2737</v>
      </c>
      <c r="K9650">
        <v>272</v>
      </c>
      <c r="L9650">
        <v>785</v>
      </c>
    </row>
    <row r="9651" spans="1:12" hidden="1" x14ac:dyDescent="0.25">
      <c r="A9651" t="s">
        <v>2627</v>
      </c>
      <c r="B9651" t="s">
        <v>2626</v>
      </c>
      <c r="C9651" t="s">
        <v>2625</v>
      </c>
      <c r="D9651">
        <v>17628.66</v>
      </c>
      <c r="E9651">
        <v>27.92</v>
      </c>
      <c r="F9651">
        <v>13221</v>
      </c>
      <c r="G9651">
        <v>27013221</v>
      </c>
      <c r="H9651" t="s">
        <v>2836</v>
      </c>
      <c r="I9651" s="9">
        <v>43902.270138888889</v>
      </c>
      <c r="J9651" s="8" t="s">
        <v>2737</v>
      </c>
      <c r="K9651">
        <v>270</v>
      </c>
      <c r="L9651">
        <v>785</v>
      </c>
    </row>
    <row r="9652" spans="1:12" hidden="1" x14ac:dyDescent="0.25">
      <c r="A9652" t="s">
        <v>2627</v>
      </c>
      <c r="B9652" t="s">
        <v>2626</v>
      </c>
      <c r="C9652" t="s">
        <v>2625</v>
      </c>
      <c r="D9652">
        <v>17628.66</v>
      </c>
      <c r="E9652">
        <v>12.95</v>
      </c>
      <c r="F9652" t="s">
        <v>2737</v>
      </c>
      <c r="G9652">
        <v>27101000</v>
      </c>
      <c r="H9652" t="s">
        <v>2956</v>
      </c>
      <c r="I9652" s="9">
        <v>43902.270138888889</v>
      </c>
      <c r="J9652" s="8" t="s">
        <v>2737</v>
      </c>
      <c r="K9652">
        <v>271</v>
      </c>
      <c r="L9652">
        <v>785</v>
      </c>
    </row>
    <row r="9653" spans="1:12" hidden="1" x14ac:dyDescent="0.25">
      <c r="A9653" t="s">
        <v>2627</v>
      </c>
      <c r="B9653" t="s">
        <v>2626</v>
      </c>
      <c r="C9653" t="s">
        <v>2625</v>
      </c>
      <c r="D9653">
        <v>17628.66</v>
      </c>
      <c r="E9653">
        <v>75.010000000000005</v>
      </c>
      <c r="F9653" t="s">
        <v>2737</v>
      </c>
      <c r="G9653">
        <v>27280009</v>
      </c>
      <c r="H9653" t="s">
        <v>2839</v>
      </c>
      <c r="I9653" s="9">
        <v>43902.270138888889</v>
      </c>
      <c r="J9653" s="8" t="s">
        <v>2737</v>
      </c>
      <c r="K9653">
        <v>272</v>
      </c>
      <c r="L9653">
        <v>785</v>
      </c>
    </row>
    <row r="9654" spans="1:12" hidden="1" x14ac:dyDescent="0.25">
      <c r="A9654" t="s">
        <v>2627</v>
      </c>
      <c r="B9654" t="s">
        <v>2626</v>
      </c>
      <c r="C9654" t="s">
        <v>2625</v>
      </c>
      <c r="D9654">
        <v>17628.66</v>
      </c>
      <c r="E9654">
        <v>8.57</v>
      </c>
      <c r="F9654" t="s">
        <v>2737</v>
      </c>
      <c r="G9654">
        <v>27069276</v>
      </c>
      <c r="H9654" t="s">
        <v>2813</v>
      </c>
      <c r="I9654" s="9">
        <v>43902.270138888889</v>
      </c>
      <c r="J9654" s="8" t="s">
        <v>2737</v>
      </c>
      <c r="K9654">
        <v>270</v>
      </c>
      <c r="L9654">
        <v>785</v>
      </c>
    </row>
    <row r="9655" spans="1:12" hidden="1" x14ac:dyDescent="0.25">
      <c r="A9655" t="s">
        <v>2627</v>
      </c>
      <c r="B9655" t="s">
        <v>2626</v>
      </c>
      <c r="C9655" t="s">
        <v>2625</v>
      </c>
      <c r="D9655">
        <v>17628.66</v>
      </c>
      <c r="E9655">
        <v>92.86</v>
      </c>
      <c r="F9655" t="s">
        <v>2737</v>
      </c>
      <c r="G9655">
        <v>27210100</v>
      </c>
      <c r="H9655" t="s">
        <v>2750</v>
      </c>
      <c r="I9655" s="9">
        <v>43902.270138888889</v>
      </c>
      <c r="J9655" s="8" t="s">
        <v>2737</v>
      </c>
      <c r="K9655">
        <v>272</v>
      </c>
      <c r="L9655">
        <v>785</v>
      </c>
    </row>
    <row r="9656" spans="1:12" hidden="1" x14ac:dyDescent="0.25">
      <c r="A9656" t="s">
        <v>2627</v>
      </c>
      <c r="B9656" t="s">
        <v>2626</v>
      </c>
      <c r="C9656" t="s">
        <v>2625</v>
      </c>
      <c r="D9656">
        <v>17628.66</v>
      </c>
      <c r="E9656">
        <v>10.74</v>
      </c>
      <c r="F9656" t="s">
        <v>2737</v>
      </c>
      <c r="G9656">
        <v>27210100</v>
      </c>
      <c r="H9656" t="s">
        <v>2750</v>
      </c>
      <c r="I9656" s="9">
        <v>43902.270138888889</v>
      </c>
      <c r="J9656" s="8" t="s">
        <v>2737</v>
      </c>
      <c r="K9656">
        <v>272</v>
      </c>
      <c r="L9656">
        <v>785</v>
      </c>
    </row>
    <row r="9657" spans="1:12" hidden="1" x14ac:dyDescent="0.25">
      <c r="A9657" t="s">
        <v>2627</v>
      </c>
      <c r="B9657" t="s">
        <v>2626</v>
      </c>
      <c r="C9657" t="s">
        <v>2625</v>
      </c>
      <c r="D9657">
        <v>17628.66</v>
      </c>
      <c r="E9657">
        <v>10.74</v>
      </c>
      <c r="F9657" t="s">
        <v>2737</v>
      </c>
      <c r="G9657">
        <v>27210100</v>
      </c>
      <c r="H9657" t="s">
        <v>2750</v>
      </c>
      <c r="I9657" s="9">
        <v>43902.270138888889</v>
      </c>
      <c r="J9657" s="8" t="s">
        <v>2737</v>
      </c>
      <c r="K9657">
        <v>272</v>
      </c>
      <c r="L9657">
        <v>785</v>
      </c>
    </row>
    <row r="9658" spans="1:12" hidden="1" x14ac:dyDescent="0.25">
      <c r="A9658" t="s">
        <v>2627</v>
      </c>
      <c r="B9658" t="s">
        <v>2626</v>
      </c>
      <c r="C9658" t="s">
        <v>2625</v>
      </c>
      <c r="D9658">
        <v>17628.66</v>
      </c>
      <c r="E9658">
        <v>10.28</v>
      </c>
      <c r="F9658" t="s">
        <v>2737</v>
      </c>
      <c r="G9658">
        <v>27069254</v>
      </c>
      <c r="H9658" t="s">
        <v>2837</v>
      </c>
      <c r="I9658" s="9">
        <v>43902.270138888889</v>
      </c>
      <c r="J9658" s="8" t="s">
        <v>2737</v>
      </c>
      <c r="K9658">
        <v>270</v>
      </c>
      <c r="L9658">
        <v>785</v>
      </c>
    </row>
    <row r="9659" spans="1:12" hidden="1" x14ac:dyDescent="0.25">
      <c r="A9659" t="s">
        <v>2627</v>
      </c>
      <c r="B9659" t="s">
        <v>2626</v>
      </c>
      <c r="C9659" t="s">
        <v>2625</v>
      </c>
      <c r="D9659">
        <v>17628.66</v>
      </c>
      <c r="E9659">
        <v>65.209999999999994</v>
      </c>
      <c r="F9659">
        <v>10012</v>
      </c>
      <c r="G9659">
        <v>27010012</v>
      </c>
      <c r="H9659" t="s">
        <v>3057</v>
      </c>
      <c r="I9659" s="9">
        <v>43902.270138888889</v>
      </c>
      <c r="J9659" s="8" t="s">
        <v>2737</v>
      </c>
      <c r="K9659">
        <v>270</v>
      </c>
      <c r="L9659">
        <v>785</v>
      </c>
    </row>
    <row r="9660" spans="1:12" hidden="1" x14ac:dyDescent="0.25">
      <c r="A9660" t="s">
        <v>2627</v>
      </c>
      <c r="B9660" t="s">
        <v>2626</v>
      </c>
      <c r="C9660" t="s">
        <v>2625</v>
      </c>
      <c r="D9660">
        <v>17628.66</v>
      </c>
      <c r="E9660">
        <v>17</v>
      </c>
      <c r="F9660" t="s">
        <v>2737</v>
      </c>
      <c r="G9660">
        <v>25932597</v>
      </c>
      <c r="H9660" t="s">
        <v>2842</v>
      </c>
      <c r="I9660" s="9">
        <v>43902.270138888889</v>
      </c>
      <c r="J9660" s="8" t="s">
        <v>2737</v>
      </c>
      <c r="K9660">
        <v>259</v>
      </c>
      <c r="L9660">
        <v>785</v>
      </c>
    </row>
    <row r="9661" spans="1:12" hidden="1" x14ac:dyDescent="0.25">
      <c r="A9661" t="s">
        <v>2627</v>
      </c>
      <c r="B9661" t="s">
        <v>2626</v>
      </c>
      <c r="C9661" t="s">
        <v>2625</v>
      </c>
      <c r="D9661">
        <v>17628.66</v>
      </c>
      <c r="E9661">
        <v>21</v>
      </c>
      <c r="F9661" t="s">
        <v>2759</v>
      </c>
      <c r="G9661">
        <v>25023962</v>
      </c>
      <c r="H9661" t="s">
        <v>2843</v>
      </c>
      <c r="I9661" s="9">
        <v>43902.270138888889</v>
      </c>
      <c r="J9661" s="8" t="s">
        <v>2737</v>
      </c>
      <c r="K9661">
        <v>250</v>
      </c>
      <c r="L9661">
        <v>785</v>
      </c>
    </row>
    <row r="9662" spans="1:12" hidden="1" x14ac:dyDescent="0.25">
      <c r="A9662" t="s">
        <v>2627</v>
      </c>
      <c r="B9662" t="s">
        <v>2626</v>
      </c>
      <c r="C9662" t="s">
        <v>2625</v>
      </c>
      <c r="D9662">
        <v>17628.66</v>
      </c>
      <c r="E9662">
        <v>21</v>
      </c>
      <c r="F9662" t="s">
        <v>2844</v>
      </c>
      <c r="G9662">
        <v>25022116</v>
      </c>
      <c r="H9662" t="s">
        <v>2845</v>
      </c>
      <c r="I9662" s="9">
        <v>43902.270138888889</v>
      </c>
      <c r="J9662" s="8" t="s">
        <v>2737</v>
      </c>
      <c r="K9662">
        <v>250</v>
      </c>
      <c r="L9662">
        <v>785</v>
      </c>
    </row>
    <row r="9663" spans="1:12" hidden="1" x14ac:dyDescent="0.25">
      <c r="A9663" t="s">
        <v>2627</v>
      </c>
      <c r="B9663" t="s">
        <v>2626</v>
      </c>
      <c r="C9663" t="s">
        <v>2625</v>
      </c>
      <c r="D9663">
        <v>17628.66</v>
      </c>
      <c r="E9663">
        <v>49.2</v>
      </c>
      <c r="F9663" t="s">
        <v>2846</v>
      </c>
      <c r="G9663">
        <v>25024712</v>
      </c>
      <c r="H9663" t="s">
        <v>2847</v>
      </c>
      <c r="I9663" s="9">
        <v>43902.270138888889</v>
      </c>
      <c r="J9663" s="8" t="s">
        <v>2737</v>
      </c>
      <c r="K9663">
        <v>250</v>
      </c>
      <c r="L9663">
        <v>785</v>
      </c>
    </row>
    <row r="9664" spans="1:12" hidden="1" x14ac:dyDescent="0.25">
      <c r="A9664" t="s">
        <v>2627</v>
      </c>
      <c r="B9664" t="s">
        <v>2626</v>
      </c>
      <c r="C9664" t="s">
        <v>2625</v>
      </c>
      <c r="D9664">
        <v>17628.66</v>
      </c>
      <c r="E9664">
        <v>21</v>
      </c>
      <c r="F9664" t="s">
        <v>2848</v>
      </c>
      <c r="G9664">
        <v>63623574</v>
      </c>
      <c r="H9664" t="s">
        <v>2849</v>
      </c>
      <c r="I9664" s="9">
        <v>43902.270138888889</v>
      </c>
      <c r="J9664" s="8" t="s">
        <v>2737</v>
      </c>
      <c r="K9664">
        <v>636</v>
      </c>
      <c r="L9664">
        <v>785</v>
      </c>
    </row>
    <row r="9665" spans="1:13" hidden="1" x14ac:dyDescent="0.25">
      <c r="A9665" t="s">
        <v>2627</v>
      </c>
      <c r="B9665" t="s">
        <v>2626</v>
      </c>
      <c r="C9665" t="s">
        <v>2625</v>
      </c>
      <c r="D9665">
        <v>17628.66</v>
      </c>
      <c r="E9665">
        <v>1200</v>
      </c>
      <c r="F9665" t="s">
        <v>2737</v>
      </c>
      <c r="G9665">
        <v>11010005</v>
      </c>
      <c r="H9665" t="s">
        <v>3294</v>
      </c>
      <c r="I9665" s="9">
        <v>43902.270138888889</v>
      </c>
      <c r="J9665" s="8" t="s">
        <v>2737</v>
      </c>
      <c r="K9665">
        <v>110</v>
      </c>
      <c r="L9665">
        <v>785</v>
      </c>
      <c r="M9665" s="19">
        <v>1255</v>
      </c>
    </row>
    <row r="9666" spans="1:13" hidden="1" x14ac:dyDescent="0.25">
      <c r="A9666" t="s">
        <v>2627</v>
      </c>
      <c r="B9666" t="s">
        <v>2626</v>
      </c>
      <c r="C9666" t="s">
        <v>2625</v>
      </c>
      <c r="D9666">
        <v>17628.66</v>
      </c>
      <c r="E9666">
        <v>46</v>
      </c>
      <c r="F9666" t="s">
        <v>2742</v>
      </c>
      <c r="G9666">
        <v>25021907</v>
      </c>
      <c r="H9666" t="s">
        <v>2743</v>
      </c>
      <c r="I9666" s="9">
        <v>43902.270138888889</v>
      </c>
      <c r="J9666" s="8" t="s">
        <v>2737</v>
      </c>
      <c r="K9666">
        <v>250</v>
      </c>
      <c r="L9666">
        <v>785</v>
      </c>
    </row>
    <row r="9667" spans="1:13" hidden="1" x14ac:dyDescent="0.25">
      <c r="A9667" t="s">
        <v>2627</v>
      </c>
      <c r="B9667" t="s">
        <v>2626</v>
      </c>
      <c r="C9667" t="s">
        <v>2625</v>
      </c>
      <c r="D9667">
        <v>17628.66</v>
      </c>
      <c r="E9667">
        <v>21</v>
      </c>
      <c r="F9667" t="s">
        <v>2768</v>
      </c>
      <c r="G9667">
        <v>25021916</v>
      </c>
      <c r="H9667" t="s">
        <v>2918</v>
      </c>
      <c r="I9667" s="9">
        <v>43902.270138888889</v>
      </c>
      <c r="J9667" s="8" t="s">
        <v>2737</v>
      </c>
      <c r="K9667">
        <v>250</v>
      </c>
      <c r="L9667">
        <v>785</v>
      </c>
    </row>
    <row r="9668" spans="1:13" hidden="1" x14ac:dyDescent="0.25">
      <c r="A9668" t="s">
        <v>2627</v>
      </c>
      <c r="B9668" t="s">
        <v>2626</v>
      </c>
      <c r="C9668" t="s">
        <v>2625</v>
      </c>
      <c r="D9668">
        <v>17628.66</v>
      </c>
      <c r="E9668">
        <v>126</v>
      </c>
      <c r="F9668" t="s">
        <v>2895</v>
      </c>
      <c r="G9668">
        <v>25021563</v>
      </c>
      <c r="H9668" t="s">
        <v>2896</v>
      </c>
      <c r="I9668" s="9">
        <v>43902.270138888889</v>
      </c>
      <c r="J9668" s="8" t="s">
        <v>2737</v>
      </c>
      <c r="K9668">
        <v>250</v>
      </c>
      <c r="L9668">
        <v>785</v>
      </c>
    </row>
    <row r="9669" spans="1:13" hidden="1" x14ac:dyDescent="0.25">
      <c r="A9669" t="s">
        <v>2627</v>
      </c>
      <c r="B9669" t="s">
        <v>2626</v>
      </c>
      <c r="C9669" t="s">
        <v>2625</v>
      </c>
      <c r="D9669">
        <v>17628.66</v>
      </c>
      <c r="E9669">
        <v>218</v>
      </c>
      <c r="F9669" t="s">
        <v>2737</v>
      </c>
      <c r="G9669">
        <v>25090581</v>
      </c>
      <c r="H9669" t="s">
        <v>2965</v>
      </c>
      <c r="I9669" s="9">
        <v>43902.270138888889</v>
      </c>
      <c r="J9669" s="8" t="s">
        <v>2737</v>
      </c>
      <c r="K9669">
        <v>250</v>
      </c>
      <c r="L9669">
        <v>785</v>
      </c>
    </row>
    <row r="9670" spans="1:13" hidden="1" x14ac:dyDescent="0.25">
      <c r="A9670" t="s">
        <v>2627</v>
      </c>
      <c r="B9670" t="s">
        <v>2626</v>
      </c>
      <c r="C9670" t="s">
        <v>2625</v>
      </c>
      <c r="D9670">
        <v>17628.66</v>
      </c>
      <c r="E9670">
        <v>21</v>
      </c>
      <c r="F9670" t="s">
        <v>2848</v>
      </c>
      <c r="G9670">
        <v>63623574</v>
      </c>
      <c r="H9670" t="s">
        <v>2849</v>
      </c>
      <c r="I9670" s="9">
        <v>43902.270138888889</v>
      </c>
      <c r="J9670" s="8" t="s">
        <v>2737</v>
      </c>
      <c r="K9670">
        <v>636</v>
      </c>
      <c r="L9670">
        <v>785</v>
      </c>
    </row>
    <row r="9671" spans="1:13" hidden="1" x14ac:dyDescent="0.25">
      <c r="A9671" t="s">
        <v>2627</v>
      </c>
      <c r="B9671" t="s">
        <v>2626</v>
      </c>
      <c r="C9671" t="s">
        <v>2625</v>
      </c>
      <c r="D9671">
        <v>17628.66</v>
      </c>
      <c r="E9671">
        <v>34</v>
      </c>
      <c r="F9671" t="s">
        <v>3015</v>
      </c>
      <c r="G9671">
        <v>25021327</v>
      </c>
      <c r="H9671" t="s">
        <v>3016</v>
      </c>
      <c r="I9671" s="9">
        <v>43902.270138888889</v>
      </c>
      <c r="J9671" s="8" t="s">
        <v>2737</v>
      </c>
      <c r="K9671">
        <v>250</v>
      </c>
      <c r="L9671">
        <v>785</v>
      </c>
    </row>
    <row r="9672" spans="1:13" hidden="1" x14ac:dyDescent="0.25">
      <c r="A9672" t="s">
        <v>2627</v>
      </c>
      <c r="B9672" t="s">
        <v>2626</v>
      </c>
      <c r="C9672" t="s">
        <v>2625</v>
      </c>
      <c r="D9672">
        <v>17628.66</v>
      </c>
      <c r="E9672">
        <v>21</v>
      </c>
      <c r="F9672" t="s">
        <v>3237</v>
      </c>
      <c r="G9672">
        <v>25024215</v>
      </c>
      <c r="H9672" t="s">
        <v>3238</v>
      </c>
      <c r="I9672" s="9">
        <v>43902.270138888889</v>
      </c>
      <c r="J9672" s="8" t="s">
        <v>2737</v>
      </c>
      <c r="K9672">
        <v>250</v>
      </c>
      <c r="L9672">
        <v>785</v>
      </c>
    </row>
    <row r="9673" spans="1:13" hidden="1" x14ac:dyDescent="0.25">
      <c r="A9673" t="s">
        <v>2627</v>
      </c>
      <c r="B9673" t="s">
        <v>2626</v>
      </c>
      <c r="C9673" t="s">
        <v>2625</v>
      </c>
      <c r="D9673">
        <v>17628.66</v>
      </c>
      <c r="E9673">
        <v>21</v>
      </c>
      <c r="F9673" t="s">
        <v>2737</v>
      </c>
      <c r="G9673">
        <v>25824575</v>
      </c>
      <c r="H9673" t="s">
        <v>3017</v>
      </c>
      <c r="I9673" s="9">
        <v>43902.270138888889</v>
      </c>
      <c r="J9673" s="8" t="s">
        <v>2737</v>
      </c>
      <c r="K9673">
        <v>258</v>
      </c>
      <c r="L9673">
        <v>785</v>
      </c>
    </row>
    <row r="9674" spans="1:13" hidden="1" x14ac:dyDescent="0.25">
      <c r="A9674" t="s">
        <v>2627</v>
      </c>
      <c r="B9674" t="s">
        <v>2626</v>
      </c>
      <c r="C9674" t="s">
        <v>2625</v>
      </c>
      <c r="D9674">
        <v>17628.66</v>
      </c>
      <c r="E9674">
        <v>19</v>
      </c>
      <c r="F9674" t="s">
        <v>2865</v>
      </c>
      <c r="G9674">
        <v>25024630</v>
      </c>
      <c r="H9674" t="s">
        <v>2866</v>
      </c>
      <c r="I9674" s="9">
        <v>43902.270138888889</v>
      </c>
      <c r="J9674" s="8" t="s">
        <v>2737</v>
      </c>
      <c r="K9674">
        <v>250</v>
      </c>
      <c r="L9674">
        <v>785</v>
      </c>
    </row>
    <row r="9675" spans="1:13" hidden="1" x14ac:dyDescent="0.25">
      <c r="A9675" t="s">
        <v>2627</v>
      </c>
      <c r="B9675" t="s">
        <v>2626</v>
      </c>
      <c r="C9675" t="s">
        <v>2625</v>
      </c>
      <c r="D9675">
        <v>17628.66</v>
      </c>
      <c r="E9675">
        <v>55</v>
      </c>
      <c r="F9675" t="s">
        <v>2759</v>
      </c>
      <c r="G9675">
        <v>25021250</v>
      </c>
      <c r="H9675" t="s">
        <v>3067</v>
      </c>
      <c r="I9675" s="9">
        <v>43902.270138888889</v>
      </c>
      <c r="J9675" s="8" t="s">
        <v>2737</v>
      </c>
      <c r="K9675">
        <v>250</v>
      </c>
      <c r="L9675">
        <v>785</v>
      </c>
    </row>
    <row r="9676" spans="1:13" hidden="1" x14ac:dyDescent="0.25">
      <c r="A9676" t="s">
        <v>2627</v>
      </c>
      <c r="B9676" t="s">
        <v>2626</v>
      </c>
      <c r="C9676" t="s">
        <v>2625</v>
      </c>
      <c r="D9676">
        <v>17628.66</v>
      </c>
      <c r="E9676">
        <v>26</v>
      </c>
      <c r="F9676">
        <v>86900</v>
      </c>
      <c r="G9676">
        <v>30032030</v>
      </c>
      <c r="H9676" t="s">
        <v>2829</v>
      </c>
      <c r="I9676" s="9">
        <v>43902.270138888889</v>
      </c>
      <c r="J9676" s="8" t="s">
        <v>2737</v>
      </c>
      <c r="K9676">
        <v>300</v>
      </c>
      <c r="L9676">
        <v>785</v>
      </c>
      <c r="M9676" s="19">
        <v>28</v>
      </c>
    </row>
    <row r="9677" spans="1:13" hidden="1" x14ac:dyDescent="0.25">
      <c r="A9677" t="s">
        <v>2627</v>
      </c>
      <c r="B9677" t="s">
        <v>2626</v>
      </c>
      <c r="C9677" t="s">
        <v>2625</v>
      </c>
      <c r="D9677">
        <v>17628.66</v>
      </c>
      <c r="E9677">
        <v>21</v>
      </c>
      <c r="F9677" t="s">
        <v>2768</v>
      </c>
      <c r="G9677">
        <v>25021916</v>
      </c>
      <c r="H9677" t="s">
        <v>2918</v>
      </c>
      <c r="I9677" s="9">
        <v>43902.270138888889</v>
      </c>
      <c r="J9677" s="8" t="s">
        <v>2737</v>
      </c>
      <c r="K9677">
        <v>250</v>
      </c>
      <c r="L9677">
        <v>785</v>
      </c>
    </row>
    <row r="9678" spans="1:13" hidden="1" x14ac:dyDescent="0.25">
      <c r="A9678" t="s">
        <v>2627</v>
      </c>
      <c r="B9678" t="s">
        <v>2626</v>
      </c>
      <c r="C9678" t="s">
        <v>2625</v>
      </c>
      <c r="D9678">
        <v>17628.66</v>
      </c>
      <c r="E9678">
        <v>19</v>
      </c>
      <c r="F9678" t="s">
        <v>2865</v>
      </c>
      <c r="G9678">
        <v>25024630</v>
      </c>
      <c r="H9678" t="s">
        <v>2866</v>
      </c>
      <c r="I9678" s="9">
        <v>43902.270138888889</v>
      </c>
      <c r="J9678" s="8" t="s">
        <v>2737</v>
      </c>
      <c r="K9678">
        <v>250</v>
      </c>
      <c r="L9678">
        <v>785</v>
      </c>
    </row>
    <row r="9679" spans="1:13" hidden="1" x14ac:dyDescent="0.25">
      <c r="A9679" t="s">
        <v>2627</v>
      </c>
      <c r="B9679" t="s">
        <v>2626</v>
      </c>
      <c r="C9679" t="s">
        <v>2625</v>
      </c>
      <c r="D9679">
        <v>17628.66</v>
      </c>
      <c r="E9679">
        <v>53</v>
      </c>
      <c r="F9679" t="s">
        <v>2759</v>
      </c>
      <c r="G9679">
        <v>25021407</v>
      </c>
      <c r="H9679" t="s">
        <v>2760</v>
      </c>
      <c r="I9679" s="9">
        <v>43902.270138888889</v>
      </c>
      <c r="J9679" s="8" t="s">
        <v>2737</v>
      </c>
      <c r="K9679">
        <v>250</v>
      </c>
      <c r="L9679">
        <v>785</v>
      </c>
    </row>
    <row r="9680" spans="1:13" hidden="1" x14ac:dyDescent="0.25">
      <c r="A9680" t="s">
        <v>2627</v>
      </c>
      <c r="B9680" t="s">
        <v>2626</v>
      </c>
      <c r="C9680" t="s">
        <v>2625</v>
      </c>
      <c r="D9680">
        <v>17628.66</v>
      </c>
      <c r="E9680">
        <v>-46</v>
      </c>
      <c r="F9680" t="s">
        <v>2742</v>
      </c>
      <c r="G9680">
        <v>25021907</v>
      </c>
      <c r="H9680" t="s">
        <v>2743</v>
      </c>
      <c r="I9680" s="9">
        <v>43902.270138888889</v>
      </c>
      <c r="J9680" s="8" t="s">
        <v>2737</v>
      </c>
      <c r="K9680">
        <v>250</v>
      </c>
      <c r="L9680">
        <v>785</v>
      </c>
    </row>
    <row r="9681" spans="1:13" hidden="1" x14ac:dyDescent="0.25">
      <c r="A9681" t="s">
        <v>2627</v>
      </c>
      <c r="B9681" t="s">
        <v>2626</v>
      </c>
      <c r="C9681" t="s">
        <v>2625</v>
      </c>
      <c r="D9681">
        <v>17628.66</v>
      </c>
      <c r="E9681">
        <v>-126</v>
      </c>
      <c r="F9681" t="s">
        <v>2895</v>
      </c>
      <c r="G9681">
        <v>25021563</v>
      </c>
      <c r="H9681" t="s">
        <v>2896</v>
      </c>
      <c r="I9681" s="9">
        <v>43902.270138888889</v>
      </c>
      <c r="J9681" s="8" t="s">
        <v>2737</v>
      </c>
      <c r="K9681">
        <v>250</v>
      </c>
      <c r="L9681">
        <v>785</v>
      </c>
    </row>
    <row r="9682" spans="1:13" hidden="1" x14ac:dyDescent="0.25">
      <c r="A9682" t="s">
        <v>2627</v>
      </c>
      <c r="B9682" t="s">
        <v>2626</v>
      </c>
      <c r="C9682" t="s">
        <v>2625</v>
      </c>
      <c r="D9682">
        <v>17628.66</v>
      </c>
      <c r="E9682">
        <v>44</v>
      </c>
      <c r="F9682" t="s">
        <v>2795</v>
      </c>
      <c r="G9682">
        <v>63690720</v>
      </c>
      <c r="H9682" t="s">
        <v>2796</v>
      </c>
      <c r="I9682" s="9">
        <v>43902.270138888889</v>
      </c>
      <c r="J9682" s="8" t="s">
        <v>2737</v>
      </c>
      <c r="K9682">
        <v>636</v>
      </c>
      <c r="L9682">
        <v>785</v>
      </c>
    </row>
    <row r="9683" spans="1:13" hidden="1" x14ac:dyDescent="0.25">
      <c r="A9683" t="s">
        <v>2627</v>
      </c>
      <c r="B9683" t="s">
        <v>2626</v>
      </c>
      <c r="C9683" t="s">
        <v>2625</v>
      </c>
      <c r="D9683">
        <v>17628.66</v>
      </c>
      <c r="E9683">
        <v>-21</v>
      </c>
      <c r="F9683" t="s">
        <v>3237</v>
      </c>
      <c r="G9683">
        <v>25024215</v>
      </c>
      <c r="H9683" t="s">
        <v>3238</v>
      </c>
      <c r="I9683" s="9">
        <v>43902.270138888889</v>
      </c>
      <c r="J9683" s="8" t="s">
        <v>2737</v>
      </c>
      <c r="K9683">
        <v>250</v>
      </c>
      <c r="L9683">
        <v>785</v>
      </c>
    </row>
    <row r="9684" spans="1:13" hidden="1" x14ac:dyDescent="0.25">
      <c r="A9684" t="s">
        <v>2627</v>
      </c>
      <c r="B9684" t="s">
        <v>2626</v>
      </c>
      <c r="C9684" t="s">
        <v>2625</v>
      </c>
      <c r="D9684">
        <v>17628.66</v>
      </c>
      <c r="E9684">
        <v>13</v>
      </c>
      <c r="F9684">
        <v>23733</v>
      </c>
      <c r="G9684">
        <v>25923733</v>
      </c>
      <c r="H9684" t="s">
        <v>2794</v>
      </c>
      <c r="I9684" s="9">
        <v>43902.270138888889</v>
      </c>
      <c r="J9684" s="8" t="s">
        <v>2737</v>
      </c>
      <c r="K9684">
        <v>259</v>
      </c>
      <c r="L9684">
        <v>785</v>
      </c>
    </row>
    <row r="9685" spans="1:13" hidden="1" x14ac:dyDescent="0.25">
      <c r="A9685" t="s">
        <v>2627</v>
      </c>
      <c r="B9685" t="s">
        <v>2626</v>
      </c>
      <c r="C9685" t="s">
        <v>2625</v>
      </c>
      <c r="D9685">
        <v>17628.66</v>
      </c>
      <c r="E9685">
        <v>21</v>
      </c>
      <c r="F9685" t="s">
        <v>2803</v>
      </c>
      <c r="G9685">
        <v>25024698</v>
      </c>
      <c r="H9685" t="s">
        <v>2804</v>
      </c>
      <c r="I9685" s="9">
        <v>43902.270138888889</v>
      </c>
      <c r="J9685" s="8" t="s">
        <v>2737</v>
      </c>
      <c r="K9685">
        <v>250</v>
      </c>
      <c r="L9685">
        <v>785</v>
      </c>
    </row>
    <row r="9686" spans="1:13" hidden="1" x14ac:dyDescent="0.25">
      <c r="A9686" t="s">
        <v>2627</v>
      </c>
      <c r="B9686" t="s">
        <v>2626</v>
      </c>
      <c r="C9686" t="s">
        <v>2625</v>
      </c>
      <c r="D9686">
        <v>17628.66</v>
      </c>
      <c r="E9686">
        <v>45</v>
      </c>
      <c r="F9686">
        <v>86850</v>
      </c>
      <c r="G9686">
        <v>30032038</v>
      </c>
      <c r="H9686" t="s">
        <v>2830</v>
      </c>
      <c r="I9686" s="9">
        <v>43902.270138888889</v>
      </c>
      <c r="J9686" s="8" t="s">
        <v>2737</v>
      </c>
      <c r="K9686">
        <v>300</v>
      </c>
      <c r="L9686">
        <v>785</v>
      </c>
      <c r="M9686" s="19">
        <v>48</v>
      </c>
    </row>
    <row r="9687" spans="1:13" hidden="1" x14ac:dyDescent="0.25">
      <c r="A9687" t="s">
        <v>2627</v>
      </c>
      <c r="B9687" t="s">
        <v>2626</v>
      </c>
      <c r="C9687" t="s">
        <v>2625</v>
      </c>
      <c r="D9687">
        <v>17628.66</v>
      </c>
      <c r="E9687">
        <v>13</v>
      </c>
      <c r="F9687">
        <v>23733</v>
      </c>
      <c r="G9687">
        <v>25923733</v>
      </c>
      <c r="H9687" t="s">
        <v>2794</v>
      </c>
      <c r="I9687" s="9">
        <v>43902.270138888889</v>
      </c>
      <c r="J9687" s="8" t="s">
        <v>2737</v>
      </c>
      <c r="K9687">
        <v>259</v>
      </c>
      <c r="L9687">
        <v>785</v>
      </c>
    </row>
    <row r="9688" spans="1:13" hidden="1" x14ac:dyDescent="0.25">
      <c r="A9688" t="s">
        <v>2627</v>
      </c>
      <c r="B9688" t="s">
        <v>2626</v>
      </c>
      <c r="C9688" t="s">
        <v>2625</v>
      </c>
      <c r="D9688">
        <v>17628.66</v>
      </c>
      <c r="E9688">
        <v>19</v>
      </c>
      <c r="F9688" t="s">
        <v>3024</v>
      </c>
      <c r="G9688">
        <v>25021200</v>
      </c>
      <c r="H9688" t="s">
        <v>3025</v>
      </c>
      <c r="I9688" s="9">
        <v>43902.270138888889</v>
      </c>
      <c r="J9688" s="8" t="s">
        <v>2737</v>
      </c>
      <c r="K9688">
        <v>250</v>
      </c>
      <c r="L9688">
        <v>785</v>
      </c>
    </row>
    <row r="9689" spans="1:13" hidden="1" x14ac:dyDescent="0.25">
      <c r="A9689" t="s">
        <v>2627</v>
      </c>
      <c r="B9689" t="s">
        <v>2626</v>
      </c>
      <c r="C9689" t="s">
        <v>2625</v>
      </c>
      <c r="D9689">
        <v>17628.66</v>
      </c>
      <c r="E9689">
        <v>10</v>
      </c>
      <c r="F9689" t="s">
        <v>2737</v>
      </c>
      <c r="G9689">
        <v>25920459</v>
      </c>
      <c r="H9689" t="s">
        <v>2801</v>
      </c>
      <c r="I9689" s="9">
        <v>43902.270138888889</v>
      </c>
      <c r="J9689" s="8" t="s">
        <v>2737</v>
      </c>
      <c r="K9689">
        <v>259</v>
      </c>
      <c r="L9689">
        <v>785</v>
      </c>
    </row>
    <row r="9690" spans="1:13" hidden="1" x14ac:dyDescent="0.25">
      <c r="A9690" t="s">
        <v>2627</v>
      </c>
      <c r="B9690" t="s">
        <v>2626</v>
      </c>
      <c r="C9690" t="s">
        <v>2625</v>
      </c>
      <c r="D9690">
        <v>17628.66</v>
      </c>
      <c r="E9690">
        <v>44</v>
      </c>
      <c r="F9690" t="s">
        <v>2795</v>
      </c>
      <c r="G9690">
        <v>63690720</v>
      </c>
      <c r="H9690" t="s">
        <v>2796</v>
      </c>
      <c r="I9690" s="9">
        <v>43902.270138888889</v>
      </c>
      <c r="J9690" s="8" t="s">
        <v>2737</v>
      </c>
      <c r="K9690">
        <v>636</v>
      </c>
      <c r="L9690">
        <v>785</v>
      </c>
    </row>
    <row r="9691" spans="1:13" hidden="1" x14ac:dyDescent="0.25">
      <c r="A9691" t="s">
        <v>2627</v>
      </c>
      <c r="B9691" t="s">
        <v>2626</v>
      </c>
      <c r="C9691" t="s">
        <v>2625</v>
      </c>
      <c r="D9691">
        <v>17628.66</v>
      </c>
      <c r="E9691">
        <v>21</v>
      </c>
      <c r="F9691" t="s">
        <v>2848</v>
      </c>
      <c r="G9691">
        <v>63623574</v>
      </c>
      <c r="H9691" t="s">
        <v>2849</v>
      </c>
      <c r="I9691" s="9">
        <v>43902.270138888889</v>
      </c>
      <c r="J9691" s="8" t="s">
        <v>2737</v>
      </c>
      <c r="K9691">
        <v>636</v>
      </c>
      <c r="L9691">
        <v>785</v>
      </c>
    </row>
    <row r="9692" spans="1:13" hidden="1" x14ac:dyDescent="0.25">
      <c r="A9692" t="s">
        <v>2627</v>
      </c>
      <c r="B9692" t="s">
        <v>2626</v>
      </c>
      <c r="C9692" t="s">
        <v>2625</v>
      </c>
      <c r="D9692">
        <v>17628.66</v>
      </c>
      <c r="E9692">
        <v>5</v>
      </c>
      <c r="F9692">
        <v>20227</v>
      </c>
      <c r="G9692">
        <v>25920227</v>
      </c>
      <c r="H9692" t="s">
        <v>2797</v>
      </c>
      <c r="I9692" s="9">
        <v>43902.270138888889</v>
      </c>
      <c r="J9692" s="8" t="s">
        <v>2737</v>
      </c>
      <c r="K9692">
        <v>259</v>
      </c>
      <c r="L9692">
        <v>785</v>
      </c>
    </row>
    <row r="9693" spans="1:13" hidden="1" x14ac:dyDescent="0.25">
      <c r="A9693" t="s">
        <v>2627</v>
      </c>
      <c r="B9693" t="s">
        <v>2626</v>
      </c>
      <c r="C9693" t="s">
        <v>2625</v>
      </c>
      <c r="D9693">
        <v>17628.66</v>
      </c>
      <c r="E9693">
        <v>5</v>
      </c>
      <c r="F9693">
        <v>20278</v>
      </c>
      <c r="G9693">
        <v>25920278</v>
      </c>
      <c r="H9693" t="s">
        <v>2798</v>
      </c>
      <c r="I9693" s="9">
        <v>43902.270138888889</v>
      </c>
      <c r="J9693" s="8" t="s">
        <v>2737</v>
      </c>
      <c r="K9693">
        <v>259</v>
      </c>
      <c r="L9693">
        <v>785</v>
      </c>
    </row>
    <row r="9694" spans="1:13" hidden="1" x14ac:dyDescent="0.25">
      <c r="A9694" t="s">
        <v>2627</v>
      </c>
      <c r="B9694" t="s">
        <v>2626</v>
      </c>
      <c r="C9694" t="s">
        <v>2625</v>
      </c>
      <c r="D9694">
        <v>17628.66</v>
      </c>
      <c r="E9694">
        <v>13</v>
      </c>
      <c r="F9694">
        <v>23733</v>
      </c>
      <c r="G9694">
        <v>25923733</v>
      </c>
      <c r="H9694" t="s">
        <v>2794</v>
      </c>
      <c r="I9694" s="9">
        <v>43902.270138888889</v>
      </c>
      <c r="J9694" s="8" t="s">
        <v>2737</v>
      </c>
      <c r="K9694">
        <v>259</v>
      </c>
      <c r="L9694">
        <v>785</v>
      </c>
    </row>
    <row r="9695" spans="1:13" hidden="1" x14ac:dyDescent="0.25">
      <c r="A9695" t="s">
        <v>2627</v>
      </c>
      <c r="B9695" t="s">
        <v>2626</v>
      </c>
      <c r="C9695" t="s">
        <v>2625</v>
      </c>
      <c r="D9695">
        <v>17628.66</v>
      </c>
      <c r="E9695">
        <v>15</v>
      </c>
      <c r="F9695">
        <v>21892</v>
      </c>
      <c r="G9695">
        <v>25921892</v>
      </c>
      <c r="H9695" t="s">
        <v>2799</v>
      </c>
      <c r="I9695" s="9">
        <v>43902.270138888889</v>
      </c>
      <c r="J9695" s="8" t="s">
        <v>2737</v>
      </c>
      <c r="K9695">
        <v>259</v>
      </c>
      <c r="L9695">
        <v>785</v>
      </c>
    </row>
    <row r="9696" spans="1:13" hidden="1" x14ac:dyDescent="0.25">
      <c r="A9696" t="s">
        <v>2627</v>
      </c>
      <c r="B9696" t="s">
        <v>2626</v>
      </c>
      <c r="C9696" t="s">
        <v>2625</v>
      </c>
      <c r="D9696">
        <v>17628.66</v>
      </c>
      <c r="E9696">
        <v>46</v>
      </c>
      <c r="F9696">
        <v>85025</v>
      </c>
      <c r="G9696">
        <v>30032110</v>
      </c>
      <c r="H9696" t="s">
        <v>2776</v>
      </c>
      <c r="I9696" s="9">
        <v>43902.270138888889</v>
      </c>
      <c r="J9696" s="8" t="s">
        <v>2737</v>
      </c>
      <c r="K9696">
        <v>300</v>
      </c>
      <c r="L9696">
        <v>785</v>
      </c>
      <c r="M9696" s="19">
        <v>49</v>
      </c>
    </row>
    <row r="9697" spans="1:15" hidden="1" x14ac:dyDescent="0.25">
      <c r="A9697" t="s">
        <v>2627</v>
      </c>
      <c r="B9697" t="s">
        <v>2626</v>
      </c>
      <c r="C9697" t="s">
        <v>2625</v>
      </c>
      <c r="D9697">
        <v>17628.66</v>
      </c>
      <c r="E9697">
        <v>10</v>
      </c>
      <c r="F9697" t="s">
        <v>2737</v>
      </c>
      <c r="G9697">
        <v>25920459</v>
      </c>
      <c r="H9697" t="s">
        <v>2801</v>
      </c>
      <c r="I9697" s="9">
        <v>43902.270138888889</v>
      </c>
      <c r="J9697" s="8" t="s">
        <v>2737</v>
      </c>
      <c r="K9697">
        <v>259</v>
      </c>
      <c r="L9697">
        <v>785</v>
      </c>
    </row>
    <row r="9698" spans="1:15" hidden="1" x14ac:dyDescent="0.25">
      <c r="A9698" t="s">
        <v>2627</v>
      </c>
      <c r="B9698" t="s">
        <v>2626</v>
      </c>
      <c r="C9698" t="s">
        <v>2625</v>
      </c>
      <c r="D9698">
        <v>17628.66</v>
      </c>
      <c r="E9698">
        <v>44</v>
      </c>
      <c r="F9698" t="s">
        <v>2795</v>
      </c>
      <c r="G9698">
        <v>63690720</v>
      </c>
      <c r="H9698" t="s">
        <v>2796</v>
      </c>
      <c r="I9698" s="9">
        <v>43902.270138888889</v>
      </c>
      <c r="J9698" s="8" t="s">
        <v>2737</v>
      </c>
      <c r="K9698">
        <v>636</v>
      </c>
      <c r="L9698">
        <v>785</v>
      </c>
    </row>
    <row r="9699" spans="1:15" hidden="1" x14ac:dyDescent="0.25">
      <c r="A9699" t="s">
        <v>2627</v>
      </c>
      <c r="B9699" t="s">
        <v>2626</v>
      </c>
      <c r="C9699" t="s">
        <v>2625</v>
      </c>
      <c r="D9699">
        <v>17628.66</v>
      </c>
      <c r="E9699">
        <v>4766</v>
      </c>
      <c r="F9699" t="s">
        <v>2737</v>
      </c>
      <c r="G9699">
        <v>36050521</v>
      </c>
      <c r="H9699" t="s">
        <v>2853</v>
      </c>
      <c r="I9699" s="9">
        <v>43902.270138888889</v>
      </c>
      <c r="J9699" s="8" t="s">
        <v>2737</v>
      </c>
      <c r="K9699">
        <v>360</v>
      </c>
      <c r="L9699">
        <v>785</v>
      </c>
      <c r="M9699" s="19">
        <v>4986</v>
      </c>
    </row>
    <row r="9700" spans="1:15" hidden="1" x14ac:dyDescent="0.25">
      <c r="A9700" t="s">
        <v>2627</v>
      </c>
      <c r="B9700" t="s">
        <v>2626</v>
      </c>
      <c r="C9700" t="s">
        <v>2625</v>
      </c>
      <c r="D9700">
        <v>17628.66</v>
      </c>
      <c r="E9700">
        <v>4660</v>
      </c>
      <c r="F9700" t="s">
        <v>2737</v>
      </c>
      <c r="G9700">
        <v>36050530</v>
      </c>
      <c r="H9700" t="s">
        <v>3162</v>
      </c>
      <c r="I9700" s="9">
        <v>43902.270138888889</v>
      </c>
      <c r="J9700" s="8" t="s">
        <v>2737</v>
      </c>
      <c r="K9700">
        <v>360</v>
      </c>
      <c r="L9700">
        <v>785</v>
      </c>
      <c r="M9700" s="19">
        <v>4875</v>
      </c>
    </row>
    <row r="9701" spans="1:15" hidden="1" x14ac:dyDescent="0.25">
      <c r="A9701" t="s">
        <v>2627</v>
      </c>
      <c r="B9701" t="s">
        <v>2626</v>
      </c>
      <c r="C9701" t="s">
        <v>2625</v>
      </c>
      <c r="D9701">
        <v>17628.66</v>
      </c>
      <c r="E9701">
        <v>40</v>
      </c>
      <c r="F9701">
        <v>93041</v>
      </c>
      <c r="G9701">
        <v>73050518</v>
      </c>
      <c r="H9701" t="s">
        <v>2854</v>
      </c>
      <c r="I9701" s="9">
        <v>43902.270138888889</v>
      </c>
      <c r="J9701" s="8" t="s">
        <v>2737</v>
      </c>
      <c r="K9701">
        <v>730</v>
      </c>
      <c r="L9701">
        <v>785</v>
      </c>
      <c r="M9701" s="19">
        <v>42</v>
      </c>
    </row>
    <row r="9702" spans="1:15" hidden="1" x14ac:dyDescent="0.25">
      <c r="A9702" t="s">
        <v>2627</v>
      </c>
      <c r="B9702" t="s">
        <v>2626</v>
      </c>
      <c r="C9702" t="s">
        <v>2625</v>
      </c>
      <c r="D9702">
        <v>17628.66</v>
      </c>
      <c r="E9702">
        <v>75</v>
      </c>
      <c r="F9702">
        <v>50540</v>
      </c>
      <c r="G9702">
        <v>46050540</v>
      </c>
      <c r="H9702" t="s">
        <v>2851</v>
      </c>
      <c r="I9702" s="9">
        <v>43902.270138888889</v>
      </c>
      <c r="J9702" s="8" t="s">
        <v>2737</v>
      </c>
      <c r="K9702">
        <v>460</v>
      </c>
      <c r="L9702">
        <v>785</v>
      </c>
      <c r="M9702" s="19">
        <v>79</v>
      </c>
    </row>
    <row r="9703" spans="1:15" hidden="1" x14ac:dyDescent="0.25">
      <c r="A9703" t="s">
        <v>2627</v>
      </c>
      <c r="B9703" t="s">
        <v>2626</v>
      </c>
      <c r="C9703" t="s">
        <v>2625</v>
      </c>
      <c r="D9703">
        <v>17628.66</v>
      </c>
      <c r="E9703">
        <v>690</v>
      </c>
      <c r="F9703" t="s">
        <v>2737</v>
      </c>
      <c r="G9703">
        <v>71017003</v>
      </c>
      <c r="H9703" t="s">
        <v>2856</v>
      </c>
      <c r="I9703" s="9">
        <v>43902.270138888889</v>
      </c>
      <c r="J9703" s="8" t="s">
        <v>2737</v>
      </c>
      <c r="K9703">
        <v>710</v>
      </c>
      <c r="L9703">
        <v>785</v>
      </c>
      <c r="M9703" s="19">
        <v>722</v>
      </c>
    </row>
    <row r="9704" spans="1:15" hidden="1" x14ac:dyDescent="0.25">
      <c r="A9704" t="s">
        <v>2627</v>
      </c>
      <c r="B9704" t="s">
        <v>2626</v>
      </c>
      <c r="C9704" t="s">
        <v>2625</v>
      </c>
      <c r="D9704">
        <v>17628.66</v>
      </c>
      <c r="E9704">
        <v>40</v>
      </c>
      <c r="F9704">
        <v>93041</v>
      </c>
      <c r="G9704">
        <v>73050518</v>
      </c>
      <c r="H9704" t="s">
        <v>2854</v>
      </c>
      <c r="I9704" s="9">
        <v>43902.270138888889</v>
      </c>
      <c r="J9704" s="8" t="s">
        <v>2737</v>
      </c>
      <c r="K9704">
        <v>730</v>
      </c>
      <c r="L9704">
        <v>785</v>
      </c>
      <c r="M9704" s="19">
        <v>42</v>
      </c>
    </row>
    <row r="9705" spans="1:15" hidden="1" x14ac:dyDescent="0.25">
      <c r="A9705" t="s">
        <v>2627</v>
      </c>
      <c r="B9705" t="s">
        <v>2626</v>
      </c>
      <c r="C9705" t="s">
        <v>2625</v>
      </c>
      <c r="D9705">
        <v>17628.66</v>
      </c>
      <c r="E9705">
        <v>75</v>
      </c>
      <c r="F9705">
        <v>50540</v>
      </c>
      <c r="G9705">
        <v>46050540</v>
      </c>
      <c r="H9705" t="s">
        <v>2851</v>
      </c>
      <c r="I9705" s="9">
        <v>43902.270138888889</v>
      </c>
      <c r="J9705" s="8" t="s">
        <v>2737</v>
      </c>
      <c r="K9705">
        <v>460</v>
      </c>
      <c r="L9705">
        <v>785</v>
      </c>
      <c r="M9705" s="19">
        <v>79</v>
      </c>
    </row>
    <row r="9706" spans="1:15" hidden="1" x14ac:dyDescent="0.25">
      <c r="A9706" t="s">
        <v>2627</v>
      </c>
      <c r="B9706" t="s">
        <v>2626</v>
      </c>
      <c r="C9706" t="s">
        <v>2625</v>
      </c>
      <c r="D9706">
        <v>17628.66</v>
      </c>
      <c r="E9706">
        <v>247</v>
      </c>
      <c r="F9706">
        <v>80100</v>
      </c>
      <c r="G9706">
        <v>30032401</v>
      </c>
      <c r="H9706" t="s">
        <v>2831</v>
      </c>
      <c r="I9706" s="9">
        <v>43902.270138888889</v>
      </c>
      <c r="J9706" s="8" t="s">
        <v>2737</v>
      </c>
      <c r="K9706">
        <v>300</v>
      </c>
      <c r="L9706">
        <v>785</v>
      </c>
      <c r="M9706" s="19">
        <v>259</v>
      </c>
    </row>
    <row r="9707" spans="1:15" hidden="1" x14ac:dyDescent="0.25">
      <c r="A9707" t="s">
        <v>2627</v>
      </c>
      <c r="B9707" t="s">
        <v>2626</v>
      </c>
      <c r="C9707" t="s">
        <v>2625</v>
      </c>
      <c r="D9707">
        <v>17628.66</v>
      </c>
      <c r="E9707">
        <v>2480</v>
      </c>
      <c r="F9707" t="s">
        <v>2737</v>
      </c>
      <c r="G9707">
        <v>37013010</v>
      </c>
      <c r="H9707" t="s">
        <v>2747</v>
      </c>
      <c r="I9707" s="9">
        <v>43902.270138888889</v>
      </c>
      <c r="J9707" s="8" t="s">
        <v>2737</v>
      </c>
      <c r="K9707">
        <v>370</v>
      </c>
      <c r="L9707">
        <v>785</v>
      </c>
      <c r="M9707" s="19">
        <v>33</v>
      </c>
      <c r="N9707">
        <f>E9707/31</f>
        <v>80</v>
      </c>
      <c r="O9707" s="19">
        <f>N9707*M9707</f>
        <v>2640</v>
      </c>
    </row>
    <row r="9708" spans="1:15" hidden="1" x14ac:dyDescent="0.25">
      <c r="A9708" t="s">
        <v>2627</v>
      </c>
      <c r="B9708" t="s">
        <v>2626</v>
      </c>
      <c r="C9708" t="s">
        <v>2625</v>
      </c>
      <c r="D9708">
        <v>17628.66</v>
      </c>
      <c r="E9708">
        <v>13</v>
      </c>
      <c r="F9708">
        <v>23733</v>
      </c>
      <c r="G9708">
        <v>25923733</v>
      </c>
      <c r="H9708" t="s">
        <v>2794</v>
      </c>
      <c r="I9708" s="9">
        <v>43902.270138888889</v>
      </c>
      <c r="J9708" s="8" t="s">
        <v>2737</v>
      </c>
      <c r="K9708">
        <v>259</v>
      </c>
      <c r="L9708">
        <v>785</v>
      </c>
    </row>
    <row r="9709" spans="1:15" hidden="1" x14ac:dyDescent="0.25">
      <c r="A9709" t="s">
        <v>2627</v>
      </c>
      <c r="B9709" t="s">
        <v>2626</v>
      </c>
      <c r="C9709" t="s">
        <v>2625</v>
      </c>
      <c r="D9709">
        <v>17628.66</v>
      </c>
      <c r="E9709">
        <v>5</v>
      </c>
      <c r="F9709">
        <v>20227</v>
      </c>
      <c r="G9709">
        <v>25920227</v>
      </c>
      <c r="H9709" t="s">
        <v>2797</v>
      </c>
      <c r="I9709" s="9">
        <v>43902.270138888889</v>
      </c>
      <c r="J9709" s="8" t="s">
        <v>2737</v>
      </c>
      <c r="K9709">
        <v>259</v>
      </c>
      <c r="L9709">
        <v>785</v>
      </c>
    </row>
    <row r="9710" spans="1:15" hidden="1" x14ac:dyDescent="0.25">
      <c r="A9710" t="s">
        <v>2627</v>
      </c>
      <c r="B9710" t="s">
        <v>2626</v>
      </c>
      <c r="C9710" t="s">
        <v>2625</v>
      </c>
      <c r="D9710">
        <v>17628.66</v>
      </c>
      <c r="E9710">
        <v>5</v>
      </c>
      <c r="F9710">
        <v>20278</v>
      </c>
      <c r="G9710">
        <v>25920278</v>
      </c>
      <c r="H9710" t="s">
        <v>2798</v>
      </c>
      <c r="I9710" s="9">
        <v>43902.270138888889</v>
      </c>
      <c r="J9710" s="8" t="s">
        <v>2737</v>
      </c>
      <c r="K9710">
        <v>259</v>
      </c>
      <c r="L9710">
        <v>785</v>
      </c>
    </row>
    <row r="9711" spans="1:15" hidden="1" x14ac:dyDescent="0.25">
      <c r="A9711" t="s">
        <v>2627</v>
      </c>
      <c r="B9711" t="s">
        <v>2626</v>
      </c>
      <c r="C9711" t="s">
        <v>2625</v>
      </c>
      <c r="D9711">
        <v>17628.66</v>
      </c>
      <c r="E9711">
        <v>6</v>
      </c>
      <c r="F9711" t="s">
        <v>2737</v>
      </c>
      <c r="G9711">
        <v>25932661</v>
      </c>
      <c r="H9711" t="s">
        <v>2805</v>
      </c>
      <c r="I9711" s="9">
        <v>43902.270138888889</v>
      </c>
      <c r="J9711" s="8" t="s">
        <v>2737</v>
      </c>
      <c r="K9711">
        <v>259</v>
      </c>
      <c r="L9711">
        <v>785</v>
      </c>
    </row>
    <row r="9712" spans="1:15" hidden="1" x14ac:dyDescent="0.25">
      <c r="A9712" t="s">
        <v>2627</v>
      </c>
      <c r="B9712" t="s">
        <v>2626</v>
      </c>
      <c r="C9712" t="s">
        <v>2625</v>
      </c>
      <c r="D9712">
        <v>17628.66</v>
      </c>
      <c r="E9712">
        <v>13</v>
      </c>
      <c r="F9712">
        <v>23733</v>
      </c>
      <c r="G9712">
        <v>25923733</v>
      </c>
      <c r="H9712" t="s">
        <v>2794</v>
      </c>
      <c r="I9712" s="9">
        <v>43902.270138888889</v>
      </c>
      <c r="J9712" s="8" t="s">
        <v>2737</v>
      </c>
      <c r="K9712">
        <v>259</v>
      </c>
      <c r="L9712">
        <v>785</v>
      </c>
    </row>
    <row r="9713" spans="1:13" hidden="1" x14ac:dyDescent="0.25">
      <c r="A9713" t="s">
        <v>2627</v>
      </c>
      <c r="B9713" t="s">
        <v>2626</v>
      </c>
      <c r="C9713" t="s">
        <v>2625</v>
      </c>
      <c r="D9713">
        <v>17628.66</v>
      </c>
      <c r="E9713">
        <v>6</v>
      </c>
      <c r="F9713">
        <v>23780</v>
      </c>
      <c r="G9713">
        <v>25923780</v>
      </c>
      <c r="H9713" t="s">
        <v>2810</v>
      </c>
      <c r="I9713" s="9">
        <v>43902.270138888889</v>
      </c>
      <c r="J9713" s="8" t="s">
        <v>2737</v>
      </c>
      <c r="K9713">
        <v>259</v>
      </c>
      <c r="L9713">
        <v>785</v>
      </c>
    </row>
    <row r="9714" spans="1:13" hidden="1" x14ac:dyDescent="0.25">
      <c r="A9714" t="s">
        <v>2627</v>
      </c>
      <c r="B9714" t="s">
        <v>2626</v>
      </c>
      <c r="C9714" t="s">
        <v>2625</v>
      </c>
      <c r="D9714">
        <v>17628.66</v>
      </c>
      <c r="E9714">
        <v>11.59</v>
      </c>
      <c r="F9714" t="s">
        <v>2737</v>
      </c>
      <c r="G9714">
        <v>27069212</v>
      </c>
      <c r="H9714" t="s">
        <v>2754</v>
      </c>
      <c r="I9714" s="9">
        <v>43902.270138888889</v>
      </c>
      <c r="J9714" s="8" t="s">
        <v>2737</v>
      </c>
      <c r="K9714">
        <v>270</v>
      </c>
      <c r="L9714">
        <v>785</v>
      </c>
    </row>
    <row r="9715" spans="1:13" hidden="1" x14ac:dyDescent="0.25">
      <c r="A9715" t="s">
        <v>2627</v>
      </c>
      <c r="B9715" t="s">
        <v>2626</v>
      </c>
      <c r="C9715" t="s">
        <v>2625</v>
      </c>
      <c r="D9715">
        <v>17628.66</v>
      </c>
      <c r="E9715">
        <v>13</v>
      </c>
      <c r="F9715">
        <v>23733</v>
      </c>
      <c r="G9715">
        <v>25923733</v>
      </c>
      <c r="H9715" t="s">
        <v>2794</v>
      </c>
      <c r="I9715" s="9">
        <v>43902.270138888889</v>
      </c>
      <c r="J9715" s="8" t="s">
        <v>2737</v>
      </c>
      <c r="K9715">
        <v>259</v>
      </c>
      <c r="L9715">
        <v>785</v>
      </c>
    </row>
    <row r="9716" spans="1:13" hidden="1" x14ac:dyDescent="0.25">
      <c r="A9716" t="s">
        <v>2627</v>
      </c>
      <c r="B9716" t="s">
        <v>2626</v>
      </c>
      <c r="C9716" t="s">
        <v>2625</v>
      </c>
      <c r="D9716">
        <v>17628.66</v>
      </c>
      <c r="E9716">
        <v>10</v>
      </c>
      <c r="F9716" t="s">
        <v>2737</v>
      </c>
      <c r="G9716">
        <v>25920459</v>
      </c>
      <c r="H9716" t="s">
        <v>2801</v>
      </c>
      <c r="I9716" s="9">
        <v>43902.270138888889</v>
      </c>
      <c r="J9716" s="8" t="s">
        <v>2737</v>
      </c>
      <c r="K9716">
        <v>259</v>
      </c>
      <c r="L9716">
        <v>785</v>
      </c>
    </row>
    <row r="9717" spans="1:13" hidden="1" x14ac:dyDescent="0.25">
      <c r="A9717" t="s">
        <v>2627</v>
      </c>
      <c r="B9717" t="s">
        <v>2626</v>
      </c>
      <c r="C9717" t="s">
        <v>2625</v>
      </c>
      <c r="D9717">
        <v>17628.66</v>
      </c>
      <c r="E9717">
        <v>6</v>
      </c>
      <c r="F9717" t="s">
        <v>2737</v>
      </c>
      <c r="G9717">
        <v>25932661</v>
      </c>
      <c r="H9717" t="s">
        <v>2805</v>
      </c>
      <c r="I9717" s="9">
        <v>43902.270138888889</v>
      </c>
      <c r="J9717" s="8" t="s">
        <v>2737</v>
      </c>
      <c r="K9717">
        <v>259</v>
      </c>
      <c r="L9717">
        <v>785</v>
      </c>
    </row>
    <row r="9718" spans="1:13" hidden="1" x14ac:dyDescent="0.25">
      <c r="A9718" t="s">
        <v>2627</v>
      </c>
      <c r="B9718" t="s">
        <v>2626</v>
      </c>
      <c r="C9718" t="s">
        <v>2625</v>
      </c>
      <c r="D9718">
        <v>17628.66</v>
      </c>
      <c r="E9718">
        <v>5</v>
      </c>
      <c r="F9718">
        <v>20227</v>
      </c>
      <c r="G9718">
        <v>25920227</v>
      </c>
      <c r="H9718" t="s">
        <v>2797</v>
      </c>
      <c r="I9718" s="9">
        <v>43902.270138888889</v>
      </c>
      <c r="J9718" s="8" t="s">
        <v>2737</v>
      </c>
      <c r="K9718">
        <v>259</v>
      </c>
      <c r="L9718">
        <v>785</v>
      </c>
    </row>
    <row r="9719" spans="1:13" hidden="1" x14ac:dyDescent="0.25">
      <c r="A9719" t="s">
        <v>2627</v>
      </c>
      <c r="B9719" t="s">
        <v>2626</v>
      </c>
      <c r="C9719" t="s">
        <v>2625</v>
      </c>
      <c r="D9719">
        <v>17628.66</v>
      </c>
      <c r="E9719">
        <v>5</v>
      </c>
      <c r="F9719">
        <v>20278</v>
      </c>
      <c r="G9719">
        <v>25920278</v>
      </c>
      <c r="H9719" t="s">
        <v>2798</v>
      </c>
      <c r="I9719" s="9">
        <v>43902.270138888889</v>
      </c>
      <c r="J9719" s="8" t="s">
        <v>2737</v>
      </c>
      <c r="K9719">
        <v>259</v>
      </c>
      <c r="L9719">
        <v>785</v>
      </c>
    </row>
    <row r="9720" spans="1:13" hidden="1" x14ac:dyDescent="0.25">
      <c r="A9720" t="s">
        <v>2627</v>
      </c>
      <c r="B9720" t="s">
        <v>2626</v>
      </c>
      <c r="C9720" t="s">
        <v>2625</v>
      </c>
      <c r="D9720">
        <v>17628.66</v>
      </c>
      <c r="E9720">
        <v>13</v>
      </c>
      <c r="F9720">
        <v>23733</v>
      </c>
      <c r="G9720">
        <v>25923733</v>
      </c>
      <c r="H9720" t="s">
        <v>2794</v>
      </c>
      <c r="I9720" s="9">
        <v>43902.270138888889</v>
      </c>
      <c r="J9720" s="8" t="s">
        <v>2737</v>
      </c>
      <c r="K9720">
        <v>259</v>
      </c>
      <c r="L9720">
        <v>785</v>
      </c>
    </row>
    <row r="9721" spans="1:13" hidden="1" x14ac:dyDescent="0.25">
      <c r="A9721" t="s">
        <v>2627</v>
      </c>
      <c r="B9721" t="s">
        <v>2626</v>
      </c>
      <c r="C9721" t="s">
        <v>2625</v>
      </c>
      <c r="D9721">
        <v>17628.66</v>
      </c>
      <c r="E9721">
        <v>0</v>
      </c>
      <c r="F9721" t="s">
        <v>2737</v>
      </c>
      <c r="G9721">
        <v>31200000</v>
      </c>
      <c r="H9721" t="s">
        <v>2749</v>
      </c>
      <c r="I9721" s="9">
        <v>43902.270138888889</v>
      </c>
      <c r="J9721" s="8" t="s">
        <v>2737</v>
      </c>
      <c r="K9721">
        <v>312</v>
      </c>
      <c r="L9721">
        <v>785</v>
      </c>
      <c r="M9721" s="19">
        <v>0</v>
      </c>
    </row>
    <row r="9722" spans="1:13" hidden="1" x14ac:dyDescent="0.25">
      <c r="A9722" t="s">
        <v>2627</v>
      </c>
      <c r="B9722" t="s">
        <v>2626</v>
      </c>
      <c r="C9722" t="s">
        <v>2625</v>
      </c>
      <c r="D9722">
        <v>17628.66</v>
      </c>
      <c r="E9722">
        <v>1200</v>
      </c>
      <c r="F9722" t="s">
        <v>2737</v>
      </c>
      <c r="G9722">
        <v>11010005</v>
      </c>
      <c r="H9722" t="s">
        <v>3294</v>
      </c>
      <c r="I9722" s="9">
        <v>43902.270138888889</v>
      </c>
      <c r="J9722" s="8" t="s">
        <v>2737</v>
      </c>
      <c r="K9722">
        <v>110</v>
      </c>
      <c r="L9722">
        <v>785</v>
      </c>
      <c r="M9722" s="19">
        <v>1255</v>
      </c>
    </row>
    <row r="9723" spans="1:13" hidden="1" x14ac:dyDescent="0.25">
      <c r="A9723" t="s">
        <v>2627</v>
      </c>
      <c r="B9723" t="s">
        <v>2626</v>
      </c>
      <c r="C9723" t="s">
        <v>2625</v>
      </c>
      <c r="D9723">
        <v>17628.66</v>
      </c>
      <c r="E9723">
        <v>46</v>
      </c>
      <c r="F9723">
        <v>85025</v>
      </c>
      <c r="G9723">
        <v>30032110</v>
      </c>
      <c r="H9723" t="s">
        <v>2776</v>
      </c>
      <c r="I9723" s="9">
        <v>43902.270138888889</v>
      </c>
      <c r="J9723" s="8" t="s">
        <v>2737</v>
      </c>
      <c r="K9723">
        <v>300</v>
      </c>
      <c r="L9723">
        <v>785</v>
      </c>
      <c r="M9723" s="19">
        <v>49</v>
      </c>
    </row>
    <row r="9724" spans="1:13" hidden="1" x14ac:dyDescent="0.25">
      <c r="A9724" t="s">
        <v>2627</v>
      </c>
      <c r="B9724" t="s">
        <v>2626</v>
      </c>
      <c r="C9724" t="s">
        <v>2625</v>
      </c>
      <c r="D9724">
        <v>17628.66</v>
      </c>
      <c r="E9724">
        <v>15</v>
      </c>
      <c r="F9724">
        <v>32107</v>
      </c>
      <c r="G9724">
        <v>30032107</v>
      </c>
      <c r="H9724" t="s">
        <v>2779</v>
      </c>
      <c r="I9724" s="9">
        <v>43902.270138888889</v>
      </c>
      <c r="J9724" s="8" t="s">
        <v>2737</v>
      </c>
      <c r="K9724">
        <v>300</v>
      </c>
      <c r="L9724">
        <v>785</v>
      </c>
      <c r="M9724" s="19">
        <v>16</v>
      </c>
    </row>
    <row r="9725" spans="1:13" hidden="1" x14ac:dyDescent="0.25">
      <c r="A9725" t="s">
        <v>2725</v>
      </c>
      <c r="B9725" t="s">
        <v>2724</v>
      </c>
      <c r="C9725" t="s">
        <v>2723</v>
      </c>
      <c r="D9725">
        <v>10536.37</v>
      </c>
      <c r="E9725">
        <v>11.02</v>
      </c>
      <c r="F9725" t="s">
        <v>2737</v>
      </c>
      <c r="G9725">
        <v>27210100</v>
      </c>
      <c r="H9725" t="s">
        <v>2750</v>
      </c>
      <c r="I9725" s="9">
        <v>43762.831250000003</v>
      </c>
      <c r="J9725" s="8" t="s">
        <v>2737</v>
      </c>
      <c r="K9725">
        <v>272</v>
      </c>
      <c r="L9725">
        <v>807</v>
      </c>
    </row>
    <row r="9726" spans="1:13" hidden="1" x14ac:dyDescent="0.25">
      <c r="A9726" t="s">
        <v>2725</v>
      </c>
      <c r="B9726" t="s">
        <v>2724</v>
      </c>
      <c r="C9726" t="s">
        <v>2723</v>
      </c>
      <c r="D9726">
        <v>10536.37</v>
      </c>
      <c r="E9726">
        <v>11.02</v>
      </c>
      <c r="F9726" t="s">
        <v>2737</v>
      </c>
      <c r="G9726">
        <v>27210100</v>
      </c>
      <c r="H9726" t="s">
        <v>2750</v>
      </c>
      <c r="I9726" s="9">
        <v>43762.831250000003</v>
      </c>
      <c r="J9726" s="8" t="s">
        <v>2737</v>
      </c>
      <c r="K9726">
        <v>272</v>
      </c>
      <c r="L9726">
        <v>807</v>
      </c>
    </row>
    <row r="9727" spans="1:13" hidden="1" x14ac:dyDescent="0.25">
      <c r="A9727" t="s">
        <v>2725</v>
      </c>
      <c r="B9727" t="s">
        <v>2724</v>
      </c>
      <c r="C9727" t="s">
        <v>2723</v>
      </c>
      <c r="D9727">
        <v>10536.37</v>
      </c>
      <c r="E9727">
        <v>6.74</v>
      </c>
      <c r="F9727" t="s">
        <v>2737</v>
      </c>
      <c r="G9727">
        <v>27210100</v>
      </c>
      <c r="H9727" t="s">
        <v>2750</v>
      </c>
      <c r="I9727" s="9">
        <v>43762.831250000003</v>
      </c>
      <c r="J9727" s="8" t="s">
        <v>2737</v>
      </c>
      <c r="K9727">
        <v>272</v>
      </c>
      <c r="L9727">
        <v>807</v>
      </c>
    </row>
    <row r="9728" spans="1:13" hidden="1" x14ac:dyDescent="0.25">
      <c r="A9728" t="s">
        <v>2725</v>
      </c>
      <c r="B9728" t="s">
        <v>2724</v>
      </c>
      <c r="C9728" t="s">
        <v>2723</v>
      </c>
      <c r="D9728">
        <v>10536.37</v>
      </c>
      <c r="E9728">
        <v>6.74</v>
      </c>
      <c r="F9728" t="s">
        <v>2737</v>
      </c>
      <c r="G9728">
        <v>27210100</v>
      </c>
      <c r="H9728" t="s">
        <v>2750</v>
      </c>
      <c r="I9728" s="9">
        <v>43762.831250000003</v>
      </c>
      <c r="J9728" s="8" t="s">
        <v>2737</v>
      </c>
      <c r="K9728">
        <v>272</v>
      </c>
      <c r="L9728">
        <v>807</v>
      </c>
    </row>
    <row r="9729" spans="1:12" hidden="1" x14ac:dyDescent="0.25">
      <c r="A9729" t="s">
        <v>2725</v>
      </c>
      <c r="B9729" t="s">
        <v>2724</v>
      </c>
      <c r="C9729" t="s">
        <v>2723</v>
      </c>
      <c r="D9729">
        <v>10536.37</v>
      </c>
      <c r="E9729">
        <v>5.46</v>
      </c>
      <c r="F9729" t="s">
        <v>2737</v>
      </c>
      <c r="G9729">
        <v>27210100</v>
      </c>
      <c r="H9729" t="s">
        <v>2750</v>
      </c>
      <c r="I9729" s="9">
        <v>43762.831250000003</v>
      </c>
      <c r="J9729" s="8" t="s">
        <v>2737</v>
      </c>
      <c r="K9729">
        <v>272</v>
      </c>
      <c r="L9729">
        <v>807</v>
      </c>
    </row>
    <row r="9730" spans="1:12" hidden="1" x14ac:dyDescent="0.25">
      <c r="A9730" t="s">
        <v>2725</v>
      </c>
      <c r="B9730" t="s">
        <v>2724</v>
      </c>
      <c r="C9730" t="s">
        <v>2723</v>
      </c>
      <c r="D9730">
        <v>10536.37</v>
      </c>
      <c r="E9730">
        <v>5.46</v>
      </c>
      <c r="F9730" t="s">
        <v>2737</v>
      </c>
      <c r="G9730">
        <v>27210100</v>
      </c>
      <c r="H9730" t="s">
        <v>2750</v>
      </c>
      <c r="I9730" s="9">
        <v>43762.831250000003</v>
      </c>
      <c r="J9730" s="8" t="s">
        <v>2737</v>
      </c>
      <c r="K9730">
        <v>272</v>
      </c>
      <c r="L9730">
        <v>807</v>
      </c>
    </row>
    <row r="9731" spans="1:12" hidden="1" x14ac:dyDescent="0.25">
      <c r="A9731" t="s">
        <v>2725</v>
      </c>
      <c r="B9731" t="s">
        <v>2724</v>
      </c>
      <c r="C9731" t="s">
        <v>2723</v>
      </c>
      <c r="D9731">
        <v>10536.37</v>
      </c>
      <c r="E9731">
        <v>92.09</v>
      </c>
      <c r="F9731">
        <v>69118</v>
      </c>
      <c r="G9731">
        <v>27069118</v>
      </c>
      <c r="H9731" t="s">
        <v>2821</v>
      </c>
      <c r="I9731" s="9">
        <v>43762.831250000003</v>
      </c>
      <c r="J9731" s="8" t="s">
        <v>2737</v>
      </c>
      <c r="K9731">
        <v>270</v>
      </c>
      <c r="L9731">
        <v>807</v>
      </c>
    </row>
    <row r="9732" spans="1:12" hidden="1" x14ac:dyDescent="0.25">
      <c r="A9732" t="s">
        <v>2725</v>
      </c>
      <c r="B9732" t="s">
        <v>2724</v>
      </c>
      <c r="C9732" t="s">
        <v>2723</v>
      </c>
      <c r="D9732">
        <v>10536.37</v>
      </c>
      <c r="E9732">
        <v>48.74</v>
      </c>
      <c r="F9732" t="s">
        <v>2737</v>
      </c>
      <c r="G9732">
        <v>27269185</v>
      </c>
      <c r="H9732" t="s">
        <v>2819</v>
      </c>
      <c r="I9732" s="9">
        <v>43762.831250000003</v>
      </c>
      <c r="J9732" s="8" t="s">
        <v>2737</v>
      </c>
      <c r="K9732">
        <v>272</v>
      </c>
      <c r="L9732">
        <v>807</v>
      </c>
    </row>
    <row r="9733" spans="1:12" hidden="1" x14ac:dyDescent="0.25">
      <c r="A9733" t="s">
        <v>2725</v>
      </c>
      <c r="B9733" t="s">
        <v>2724</v>
      </c>
      <c r="C9733" t="s">
        <v>2723</v>
      </c>
      <c r="D9733">
        <v>10536.37</v>
      </c>
      <c r="E9733">
        <v>8.32</v>
      </c>
      <c r="F9733" t="s">
        <v>2737</v>
      </c>
      <c r="G9733">
        <v>27269155</v>
      </c>
      <c r="H9733" t="s">
        <v>2820</v>
      </c>
      <c r="I9733" s="9">
        <v>43762.831250000003</v>
      </c>
      <c r="J9733" s="8" t="s">
        <v>2737</v>
      </c>
      <c r="K9733">
        <v>272</v>
      </c>
      <c r="L9733">
        <v>807</v>
      </c>
    </row>
    <row r="9734" spans="1:12" hidden="1" x14ac:dyDescent="0.25">
      <c r="A9734" t="s">
        <v>2725</v>
      </c>
      <c r="B9734" t="s">
        <v>2724</v>
      </c>
      <c r="C9734" t="s">
        <v>2723</v>
      </c>
      <c r="D9734">
        <v>10536.37</v>
      </c>
      <c r="E9734">
        <v>11.59</v>
      </c>
      <c r="F9734" t="s">
        <v>2737</v>
      </c>
      <c r="G9734">
        <v>27069212</v>
      </c>
      <c r="H9734" t="s">
        <v>2754</v>
      </c>
      <c r="I9734" s="9">
        <v>43762.831250000003</v>
      </c>
      <c r="J9734" s="8" t="s">
        <v>2737</v>
      </c>
      <c r="K9734">
        <v>270</v>
      </c>
      <c r="L9734">
        <v>807</v>
      </c>
    </row>
    <row r="9735" spans="1:12" hidden="1" x14ac:dyDescent="0.25">
      <c r="A9735" t="s">
        <v>2725</v>
      </c>
      <c r="B9735" t="s">
        <v>2724</v>
      </c>
      <c r="C9735" t="s">
        <v>2723</v>
      </c>
      <c r="D9735">
        <v>10536.37</v>
      </c>
      <c r="E9735">
        <v>12.23</v>
      </c>
      <c r="F9735" t="s">
        <v>2737</v>
      </c>
      <c r="G9735">
        <v>27069208</v>
      </c>
      <c r="H9735" t="s">
        <v>2791</v>
      </c>
      <c r="I9735" s="9">
        <v>43762.831250000003</v>
      </c>
      <c r="J9735" s="8" t="s">
        <v>2737</v>
      </c>
      <c r="K9735">
        <v>270</v>
      </c>
      <c r="L9735">
        <v>807</v>
      </c>
    </row>
    <row r="9736" spans="1:12" hidden="1" x14ac:dyDescent="0.25">
      <c r="A9736" t="s">
        <v>2725</v>
      </c>
      <c r="B9736" t="s">
        <v>2724</v>
      </c>
      <c r="C9736" t="s">
        <v>2723</v>
      </c>
      <c r="D9736">
        <v>10536.37</v>
      </c>
      <c r="E9736">
        <v>7.35</v>
      </c>
      <c r="F9736" t="s">
        <v>2737</v>
      </c>
      <c r="G9736">
        <v>27013393</v>
      </c>
      <c r="H9736" t="s">
        <v>2834</v>
      </c>
      <c r="I9736" s="9">
        <v>43762.831250000003</v>
      </c>
      <c r="J9736" s="8" t="s">
        <v>2737</v>
      </c>
      <c r="K9736">
        <v>270</v>
      </c>
      <c r="L9736">
        <v>807</v>
      </c>
    </row>
    <row r="9737" spans="1:12" hidden="1" x14ac:dyDescent="0.25">
      <c r="A9737" t="s">
        <v>2725</v>
      </c>
      <c r="B9737" t="s">
        <v>2724</v>
      </c>
      <c r="C9737" t="s">
        <v>2723</v>
      </c>
      <c r="D9737">
        <v>10536.37</v>
      </c>
      <c r="E9737">
        <v>7.35</v>
      </c>
      <c r="F9737" t="s">
        <v>2737</v>
      </c>
      <c r="G9737">
        <v>27013393</v>
      </c>
      <c r="H9737" t="s">
        <v>2834</v>
      </c>
      <c r="I9737" s="9">
        <v>43762.831250000003</v>
      </c>
      <c r="J9737" s="8" t="s">
        <v>2737</v>
      </c>
      <c r="K9737">
        <v>270</v>
      </c>
      <c r="L9737">
        <v>807</v>
      </c>
    </row>
    <row r="9738" spans="1:12" hidden="1" x14ac:dyDescent="0.25">
      <c r="A9738" t="s">
        <v>2725</v>
      </c>
      <c r="B9738" t="s">
        <v>2724</v>
      </c>
      <c r="C9738" t="s">
        <v>2723</v>
      </c>
      <c r="D9738">
        <v>10536.37</v>
      </c>
      <c r="E9738">
        <v>7.35</v>
      </c>
      <c r="F9738" t="s">
        <v>2737</v>
      </c>
      <c r="G9738">
        <v>27013392</v>
      </c>
      <c r="H9738" t="s">
        <v>2755</v>
      </c>
      <c r="I9738" s="9">
        <v>43762.831250000003</v>
      </c>
      <c r="J9738" s="8" t="s">
        <v>2737</v>
      </c>
      <c r="K9738">
        <v>270</v>
      </c>
      <c r="L9738">
        <v>807</v>
      </c>
    </row>
    <row r="9739" spans="1:12" hidden="1" x14ac:dyDescent="0.25">
      <c r="A9739" t="s">
        <v>2725</v>
      </c>
      <c r="B9739" t="s">
        <v>2724</v>
      </c>
      <c r="C9739" t="s">
        <v>2723</v>
      </c>
      <c r="D9739">
        <v>10536.37</v>
      </c>
      <c r="E9739">
        <v>7.35</v>
      </c>
      <c r="F9739" t="s">
        <v>2737</v>
      </c>
      <c r="G9739">
        <v>27013392</v>
      </c>
      <c r="H9739" t="s">
        <v>2755</v>
      </c>
      <c r="I9739" s="9">
        <v>43762.831250000003</v>
      </c>
      <c r="J9739" s="8" t="s">
        <v>2737</v>
      </c>
      <c r="K9739">
        <v>270</v>
      </c>
      <c r="L9739">
        <v>807</v>
      </c>
    </row>
    <row r="9740" spans="1:12" hidden="1" x14ac:dyDescent="0.25">
      <c r="A9740" t="s">
        <v>2725</v>
      </c>
      <c r="B9740" t="s">
        <v>2724</v>
      </c>
      <c r="C9740" t="s">
        <v>2723</v>
      </c>
      <c r="D9740">
        <v>10536.37</v>
      </c>
      <c r="E9740">
        <v>22.78</v>
      </c>
      <c r="F9740" t="s">
        <v>2737</v>
      </c>
      <c r="G9740">
        <v>27013399</v>
      </c>
      <c r="H9740" t="s">
        <v>2739</v>
      </c>
      <c r="I9740" s="9">
        <v>43762.831250000003</v>
      </c>
      <c r="J9740" s="8" t="s">
        <v>2737</v>
      </c>
      <c r="K9740">
        <v>270</v>
      </c>
      <c r="L9740">
        <v>807</v>
      </c>
    </row>
    <row r="9741" spans="1:12" hidden="1" x14ac:dyDescent="0.25">
      <c r="A9741" t="s">
        <v>2725</v>
      </c>
      <c r="B9741" t="s">
        <v>2724</v>
      </c>
      <c r="C9741" t="s">
        <v>2723</v>
      </c>
      <c r="D9741">
        <v>10536.37</v>
      </c>
      <c r="E9741">
        <v>22.78</v>
      </c>
      <c r="F9741" t="s">
        <v>2737</v>
      </c>
      <c r="G9741">
        <v>27013399</v>
      </c>
      <c r="H9741" t="s">
        <v>2739</v>
      </c>
      <c r="I9741" s="9">
        <v>43762.831250000003</v>
      </c>
      <c r="J9741" s="8" t="s">
        <v>2737</v>
      </c>
      <c r="K9741">
        <v>270</v>
      </c>
      <c r="L9741">
        <v>807</v>
      </c>
    </row>
    <row r="9742" spans="1:12" hidden="1" x14ac:dyDescent="0.25">
      <c r="A9742" t="s">
        <v>2725</v>
      </c>
      <c r="B9742" t="s">
        <v>2724</v>
      </c>
      <c r="C9742" t="s">
        <v>2723</v>
      </c>
      <c r="D9742">
        <v>10536.37</v>
      </c>
      <c r="E9742">
        <v>10.53</v>
      </c>
      <c r="F9742" t="s">
        <v>2737</v>
      </c>
      <c r="G9742">
        <v>27013394</v>
      </c>
      <c r="H9742" t="s">
        <v>2789</v>
      </c>
      <c r="I9742" s="9">
        <v>43762.831250000003</v>
      </c>
      <c r="J9742" s="8" t="s">
        <v>2737</v>
      </c>
      <c r="K9742">
        <v>270</v>
      </c>
      <c r="L9742">
        <v>807</v>
      </c>
    </row>
    <row r="9743" spans="1:12" hidden="1" x14ac:dyDescent="0.25">
      <c r="A9743" t="s">
        <v>2725</v>
      </c>
      <c r="B9743" t="s">
        <v>2724</v>
      </c>
      <c r="C9743" t="s">
        <v>2723</v>
      </c>
      <c r="D9743">
        <v>10536.37</v>
      </c>
      <c r="E9743">
        <v>11.92</v>
      </c>
      <c r="F9743" t="s">
        <v>2752</v>
      </c>
      <c r="G9743">
        <v>27038238</v>
      </c>
      <c r="H9743" t="s">
        <v>2753</v>
      </c>
      <c r="I9743" s="9">
        <v>43762.831250000003</v>
      </c>
      <c r="J9743" s="8" t="s">
        <v>2737</v>
      </c>
      <c r="K9743">
        <v>270</v>
      </c>
      <c r="L9743">
        <v>807</v>
      </c>
    </row>
    <row r="9744" spans="1:12" hidden="1" x14ac:dyDescent="0.25">
      <c r="A9744" t="s">
        <v>2725</v>
      </c>
      <c r="B9744" t="s">
        <v>2724</v>
      </c>
      <c r="C9744" t="s">
        <v>2723</v>
      </c>
      <c r="D9744">
        <v>10536.37</v>
      </c>
      <c r="E9744">
        <v>11.92</v>
      </c>
      <c r="F9744" t="s">
        <v>2752</v>
      </c>
      <c r="G9744">
        <v>27038238</v>
      </c>
      <c r="H9744" t="s">
        <v>2753</v>
      </c>
      <c r="I9744" s="9">
        <v>43762.831250000003</v>
      </c>
      <c r="J9744" s="8" t="s">
        <v>2737</v>
      </c>
      <c r="K9744">
        <v>270</v>
      </c>
      <c r="L9744">
        <v>807</v>
      </c>
    </row>
    <row r="9745" spans="1:13" hidden="1" x14ac:dyDescent="0.25">
      <c r="A9745" t="s">
        <v>2725</v>
      </c>
      <c r="B9745" t="s">
        <v>2724</v>
      </c>
      <c r="C9745" t="s">
        <v>2723</v>
      </c>
      <c r="D9745">
        <v>10536.37</v>
      </c>
      <c r="E9745">
        <v>5.46</v>
      </c>
      <c r="F9745" t="s">
        <v>2737</v>
      </c>
      <c r="G9745">
        <v>27069165</v>
      </c>
      <c r="H9745" t="s">
        <v>2806</v>
      </c>
      <c r="I9745" s="9">
        <v>43762.831250000003</v>
      </c>
      <c r="J9745" s="8" t="s">
        <v>2737</v>
      </c>
      <c r="K9745">
        <v>270</v>
      </c>
      <c r="L9745">
        <v>807</v>
      </c>
    </row>
    <row r="9746" spans="1:13" hidden="1" x14ac:dyDescent="0.25">
      <c r="A9746" t="s">
        <v>2725</v>
      </c>
      <c r="B9746" t="s">
        <v>2724</v>
      </c>
      <c r="C9746" t="s">
        <v>2723</v>
      </c>
      <c r="D9746">
        <v>10536.37</v>
      </c>
      <c r="E9746">
        <v>8.83</v>
      </c>
      <c r="F9746" t="s">
        <v>2737</v>
      </c>
      <c r="G9746">
        <v>27069171</v>
      </c>
      <c r="H9746" t="s">
        <v>2809</v>
      </c>
      <c r="I9746" s="9">
        <v>43762.831250000003</v>
      </c>
      <c r="J9746" s="8" t="s">
        <v>2737</v>
      </c>
      <c r="K9746">
        <v>270</v>
      </c>
      <c r="L9746">
        <v>807</v>
      </c>
    </row>
    <row r="9747" spans="1:13" hidden="1" x14ac:dyDescent="0.25">
      <c r="A9747" t="s">
        <v>2725</v>
      </c>
      <c r="B9747" t="s">
        <v>2724</v>
      </c>
      <c r="C9747" t="s">
        <v>2723</v>
      </c>
      <c r="D9747">
        <v>10536.37</v>
      </c>
      <c r="E9747">
        <v>8.83</v>
      </c>
      <c r="F9747" t="s">
        <v>2737</v>
      </c>
      <c r="G9747">
        <v>27069171</v>
      </c>
      <c r="H9747" t="s">
        <v>2809</v>
      </c>
      <c r="I9747" s="9">
        <v>43762.831250000003</v>
      </c>
      <c r="J9747" s="8" t="s">
        <v>2737</v>
      </c>
      <c r="K9747">
        <v>270</v>
      </c>
      <c r="L9747">
        <v>807</v>
      </c>
    </row>
    <row r="9748" spans="1:13" hidden="1" x14ac:dyDescent="0.25">
      <c r="A9748" t="s">
        <v>2725</v>
      </c>
      <c r="B9748" t="s">
        <v>2724</v>
      </c>
      <c r="C9748" t="s">
        <v>2723</v>
      </c>
      <c r="D9748">
        <v>10536.37</v>
      </c>
      <c r="E9748">
        <v>8.57</v>
      </c>
      <c r="F9748" t="s">
        <v>2737</v>
      </c>
      <c r="G9748">
        <v>27069276</v>
      </c>
      <c r="H9748" t="s">
        <v>2813</v>
      </c>
      <c r="I9748" s="9">
        <v>43762.831250000003</v>
      </c>
      <c r="J9748" s="8" t="s">
        <v>2737</v>
      </c>
      <c r="K9748">
        <v>270</v>
      </c>
      <c r="L9748">
        <v>807</v>
      </c>
    </row>
    <row r="9749" spans="1:13" hidden="1" x14ac:dyDescent="0.25">
      <c r="A9749" t="s">
        <v>2725</v>
      </c>
      <c r="B9749" t="s">
        <v>2724</v>
      </c>
      <c r="C9749" t="s">
        <v>2723</v>
      </c>
      <c r="D9749">
        <v>10536.37</v>
      </c>
      <c r="E9749">
        <v>40</v>
      </c>
      <c r="F9749" t="s">
        <v>2737</v>
      </c>
      <c r="G9749">
        <v>27013490</v>
      </c>
      <c r="H9749" t="s">
        <v>2814</v>
      </c>
      <c r="I9749" s="9">
        <v>43762.831250000003</v>
      </c>
      <c r="J9749" s="8" t="s">
        <v>2737</v>
      </c>
      <c r="K9749">
        <v>270</v>
      </c>
      <c r="L9749">
        <v>807</v>
      </c>
    </row>
    <row r="9750" spans="1:13" hidden="1" x14ac:dyDescent="0.25">
      <c r="A9750" t="s">
        <v>2725</v>
      </c>
      <c r="B9750" t="s">
        <v>2724</v>
      </c>
      <c r="C9750" t="s">
        <v>2723</v>
      </c>
      <c r="D9750">
        <v>10536.37</v>
      </c>
      <c r="E9750">
        <v>8.83</v>
      </c>
      <c r="F9750" t="s">
        <v>2737</v>
      </c>
      <c r="G9750">
        <v>27217035</v>
      </c>
      <c r="H9750" t="s">
        <v>2947</v>
      </c>
      <c r="I9750" s="9">
        <v>43762.831250000003</v>
      </c>
      <c r="J9750" s="8" t="s">
        <v>2737</v>
      </c>
      <c r="K9750">
        <v>272</v>
      </c>
      <c r="L9750">
        <v>807</v>
      </c>
    </row>
    <row r="9751" spans="1:13" hidden="1" x14ac:dyDescent="0.25">
      <c r="A9751" t="s">
        <v>2725</v>
      </c>
      <c r="B9751" t="s">
        <v>2724</v>
      </c>
      <c r="C9751" t="s">
        <v>2723</v>
      </c>
      <c r="D9751">
        <v>10536.37</v>
      </c>
      <c r="E9751">
        <v>9.7100000000000009</v>
      </c>
      <c r="F9751" t="s">
        <v>2737</v>
      </c>
      <c r="G9751">
        <v>27069175</v>
      </c>
      <c r="H9751" t="s">
        <v>2948</v>
      </c>
      <c r="I9751" s="9">
        <v>43762.831250000003</v>
      </c>
      <c r="J9751" s="8" t="s">
        <v>2737</v>
      </c>
      <c r="K9751">
        <v>270</v>
      </c>
      <c r="L9751">
        <v>807</v>
      </c>
    </row>
    <row r="9752" spans="1:13" hidden="1" x14ac:dyDescent="0.25">
      <c r="A9752" t="s">
        <v>2725</v>
      </c>
      <c r="B9752" t="s">
        <v>2724</v>
      </c>
      <c r="C9752" t="s">
        <v>2723</v>
      </c>
      <c r="D9752">
        <v>10536.37</v>
      </c>
      <c r="E9752">
        <v>9.27</v>
      </c>
      <c r="F9752" t="s">
        <v>2737</v>
      </c>
      <c r="G9752">
        <v>27069286</v>
      </c>
      <c r="H9752" t="s">
        <v>2916</v>
      </c>
      <c r="I9752" s="9">
        <v>43762.831250000003</v>
      </c>
      <c r="J9752" s="8" t="s">
        <v>2737</v>
      </c>
      <c r="K9752">
        <v>270</v>
      </c>
      <c r="L9752">
        <v>807</v>
      </c>
    </row>
    <row r="9753" spans="1:13" hidden="1" x14ac:dyDescent="0.25">
      <c r="A9753" t="s">
        <v>2725</v>
      </c>
      <c r="B9753" t="s">
        <v>2724</v>
      </c>
      <c r="C9753" t="s">
        <v>2723</v>
      </c>
      <c r="D9753">
        <v>10536.37</v>
      </c>
      <c r="E9753">
        <v>45.98</v>
      </c>
      <c r="F9753" t="s">
        <v>2737</v>
      </c>
      <c r="G9753">
        <v>27280023</v>
      </c>
      <c r="H9753" t="s">
        <v>2949</v>
      </c>
      <c r="I9753" s="9">
        <v>43762.831250000003</v>
      </c>
      <c r="J9753" s="8" t="s">
        <v>2737</v>
      </c>
      <c r="K9753">
        <v>272</v>
      </c>
      <c r="L9753">
        <v>807</v>
      </c>
    </row>
    <row r="9754" spans="1:13" hidden="1" x14ac:dyDescent="0.25">
      <c r="A9754" t="s">
        <v>2725</v>
      </c>
      <c r="B9754" t="s">
        <v>2724</v>
      </c>
      <c r="C9754" t="s">
        <v>2723</v>
      </c>
      <c r="D9754">
        <v>10536.37</v>
      </c>
      <c r="E9754">
        <v>8.34</v>
      </c>
      <c r="F9754" t="s">
        <v>2737</v>
      </c>
      <c r="G9754">
        <v>27069318</v>
      </c>
      <c r="H9754" t="s">
        <v>2950</v>
      </c>
      <c r="I9754" s="9">
        <v>43762.831250000003</v>
      </c>
      <c r="J9754" s="8" t="s">
        <v>2737</v>
      </c>
      <c r="K9754">
        <v>270</v>
      </c>
      <c r="L9754">
        <v>807</v>
      </c>
    </row>
    <row r="9755" spans="1:13" hidden="1" x14ac:dyDescent="0.25">
      <c r="A9755" t="s">
        <v>2725</v>
      </c>
      <c r="B9755" t="s">
        <v>2724</v>
      </c>
      <c r="C9755" t="s">
        <v>2723</v>
      </c>
      <c r="D9755">
        <v>10536.37</v>
      </c>
      <c r="E9755">
        <v>56.37</v>
      </c>
      <c r="F9755" t="s">
        <v>2737</v>
      </c>
      <c r="G9755">
        <v>27069512</v>
      </c>
      <c r="H9755" t="s">
        <v>2822</v>
      </c>
      <c r="I9755" s="9">
        <v>43762.831250000003</v>
      </c>
      <c r="J9755" s="8" t="s">
        <v>2737</v>
      </c>
      <c r="K9755">
        <v>270</v>
      </c>
      <c r="L9755">
        <v>807</v>
      </c>
    </row>
    <row r="9756" spans="1:13" hidden="1" x14ac:dyDescent="0.25">
      <c r="A9756" t="s">
        <v>2725</v>
      </c>
      <c r="B9756" t="s">
        <v>2724</v>
      </c>
      <c r="C9756" t="s">
        <v>2723</v>
      </c>
      <c r="D9756">
        <v>10536.37</v>
      </c>
      <c r="E9756">
        <v>41.47</v>
      </c>
      <c r="F9756" t="s">
        <v>2737</v>
      </c>
      <c r="G9756">
        <v>27069272</v>
      </c>
      <c r="H9756" t="s">
        <v>2786</v>
      </c>
      <c r="I9756" s="9">
        <v>43762.831250000003</v>
      </c>
      <c r="J9756" s="8" t="s">
        <v>2737</v>
      </c>
      <c r="K9756">
        <v>270</v>
      </c>
      <c r="L9756">
        <v>807</v>
      </c>
    </row>
    <row r="9757" spans="1:13" hidden="1" x14ac:dyDescent="0.25">
      <c r="A9757" t="s">
        <v>2725</v>
      </c>
      <c r="B9757" t="s">
        <v>2724</v>
      </c>
      <c r="C9757" t="s">
        <v>2723</v>
      </c>
      <c r="D9757">
        <v>10536.37</v>
      </c>
      <c r="E9757">
        <v>6</v>
      </c>
      <c r="F9757" t="s">
        <v>2737</v>
      </c>
      <c r="G9757">
        <v>25934767</v>
      </c>
      <c r="H9757" t="s">
        <v>2828</v>
      </c>
      <c r="I9757" s="9">
        <v>43762.831250000003</v>
      </c>
      <c r="J9757" s="8" t="s">
        <v>2737</v>
      </c>
      <c r="K9757">
        <v>259</v>
      </c>
      <c r="L9757">
        <v>807</v>
      </c>
    </row>
    <row r="9758" spans="1:13" hidden="1" x14ac:dyDescent="0.25">
      <c r="A9758" t="s">
        <v>2725</v>
      </c>
      <c r="B9758" t="s">
        <v>2724</v>
      </c>
      <c r="C9758" t="s">
        <v>2723</v>
      </c>
      <c r="D9758">
        <v>10536.37</v>
      </c>
      <c r="E9758">
        <v>28</v>
      </c>
      <c r="F9758" t="s">
        <v>2737</v>
      </c>
      <c r="G9758">
        <v>25924143</v>
      </c>
      <c r="H9758" t="s">
        <v>2946</v>
      </c>
      <c r="I9758" s="9">
        <v>43762.831250000003</v>
      </c>
      <c r="J9758" s="8" t="s">
        <v>2737</v>
      </c>
      <c r="K9758">
        <v>259</v>
      </c>
      <c r="L9758">
        <v>807</v>
      </c>
    </row>
    <row r="9759" spans="1:13" hidden="1" x14ac:dyDescent="0.25">
      <c r="A9759" t="s">
        <v>2725</v>
      </c>
      <c r="B9759" t="s">
        <v>2724</v>
      </c>
      <c r="C9759" t="s">
        <v>2723</v>
      </c>
      <c r="D9759">
        <v>10536.37</v>
      </c>
      <c r="E9759">
        <v>26</v>
      </c>
      <c r="F9759">
        <v>86900</v>
      </c>
      <c r="G9759">
        <v>30032030</v>
      </c>
      <c r="H9759" t="s">
        <v>2829</v>
      </c>
      <c r="I9759" s="9">
        <v>43762.831250000003</v>
      </c>
      <c r="J9759" s="8" t="s">
        <v>2737</v>
      </c>
      <c r="K9759">
        <v>300</v>
      </c>
      <c r="L9759">
        <v>807</v>
      </c>
      <c r="M9759" s="19">
        <v>28</v>
      </c>
    </row>
    <row r="9760" spans="1:13" hidden="1" x14ac:dyDescent="0.25">
      <c r="A9760" t="s">
        <v>2725</v>
      </c>
      <c r="B9760" t="s">
        <v>2724</v>
      </c>
      <c r="C9760" t="s">
        <v>2723</v>
      </c>
      <c r="D9760">
        <v>10536.37</v>
      </c>
      <c r="E9760">
        <v>45</v>
      </c>
      <c r="F9760">
        <v>86850</v>
      </c>
      <c r="G9760">
        <v>30032038</v>
      </c>
      <c r="H9760" t="s">
        <v>2830</v>
      </c>
      <c r="I9760" s="9">
        <v>43762.831250000003</v>
      </c>
      <c r="J9760" s="8" t="s">
        <v>2737</v>
      </c>
      <c r="K9760">
        <v>300</v>
      </c>
      <c r="L9760">
        <v>807</v>
      </c>
      <c r="M9760" s="19">
        <v>48</v>
      </c>
    </row>
    <row r="9761" spans="1:13" hidden="1" x14ac:dyDescent="0.25">
      <c r="A9761" t="s">
        <v>2725</v>
      </c>
      <c r="B9761" t="s">
        <v>2724</v>
      </c>
      <c r="C9761" t="s">
        <v>2723</v>
      </c>
      <c r="D9761">
        <v>10536.37</v>
      </c>
      <c r="E9761">
        <v>46</v>
      </c>
      <c r="F9761">
        <v>85025</v>
      </c>
      <c r="G9761">
        <v>30032110</v>
      </c>
      <c r="H9761" t="s">
        <v>2776</v>
      </c>
      <c r="I9761" s="9">
        <v>43762.831250000003</v>
      </c>
      <c r="J9761" s="8" t="s">
        <v>2737</v>
      </c>
      <c r="K9761">
        <v>300</v>
      </c>
      <c r="L9761">
        <v>807</v>
      </c>
      <c r="M9761" s="19">
        <v>49</v>
      </c>
    </row>
    <row r="9762" spans="1:13" hidden="1" x14ac:dyDescent="0.25">
      <c r="A9762" t="s">
        <v>2725</v>
      </c>
      <c r="B9762" t="s">
        <v>2724</v>
      </c>
      <c r="C9762" t="s">
        <v>2723</v>
      </c>
      <c r="D9762">
        <v>10536.37</v>
      </c>
      <c r="E9762">
        <v>247</v>
      </c>
      <c r="F9762">
        <v>80100</v>
      </c>
      <c r="G9762">
        <v>30032401</v>
      </c>
      <c r="H9762" t="s">
        <v>2831</v>
      </c>
      <c r="I9762" s="9">
        <v>43762.831250000003</v>
      </c>
      <c r="J9762" s="8" t="s">
        <v>2737</v>
      </c>
      <c r="K9762">
        <v>300</v>
      </c>
      <c r="L9762">
        <v>807</v>
      </c>
      <c r="M9762" s="19">
        <v>259</v>
      </c>
    </row>
    <row r="9763" spans="1:13" hidden="1" x14ac:dyDescent="0.25">
      <c r="A9763" t="s">
        <v>2725</v>
      </c>
      <c r="B9763" t="s">
        <v>2724</v>
      </c>
      <c r="C9763" t="s">
        <v>2723</v>
      </c>
      <c r="D9763">
        <v>10536.37</v>
      </c>
      <c r="E9763">
        <v>28</v>
      </c>
      <c r="F9763">
        <v>86592</v>
      </c>
      <c r="G9763">
        <v>30032010</v>
      </c>
      <c r="H9763" t="s">
        <v>2832</v>
      </c>
      <c r="I9763" s="9">
        <v>43762.831250000003</v>
      </c>
      <c r="J9763" s="8" t="s">
        <v>2737</v>
      </c>
      <c r="K9763">
        <v>300</v>
      </c>
      <c r="L9763">
        <v>807</v>
      </c>
      <c r="M9763" s="19">
        <v>30</v>
      </c>
    </row>
    <row r="9764" spans="1:13" hidden="1" x14ac:dyDescent="0.25">
      <c r="A9764" t="s">
        <v>2725</v>
      </c>
      <c r="B9764" t="s">
        <v>2724</v>
      </c>
      <c r="C9764" t="s">
        <v>2723</v>
      </c>
      <c r="D9764">
        <v>10536.37</v>
      </c>
      <c r="E9764">
        <v>1200</v>
      </c>
      <c r="F9764">
        <v>50499</v>
      </c>
      <c r="G9764">
        <v>11250499</v>
      </c>
      <c r="H9764" t="s">
        <v>2807</v>
      </c>
      <c r="I9764" s="9">
        <v>43762.831250000003</v>
      </c>
      <c r="J9764" s="8" t="s">
        <v>2737</v>
      </c>
      <c r="K9764">
        <v>112</v>
      </c>
      <c r="L9764">
        <v>807</v>
      </c>
      <c r="M9764" s="19">
        <v>1255</v>
      </c>
    </row>
    <row r="9765" spans="1:13" hidden="1" x14ac:dyDescent="0.25">
      <c r="A9765" t="s">
        <v>2725</v>
      </c>
      <c r="B9765" t="s">
        <v>2724</v>
      </c>
      <c r="C9765" t="s">
        <v>2723</v>
      </c>
      <c r="D9765">
        <v>10536.37</v>
      </c>
      <c r="E9765">
        <v>13.89</v>
      </c>
      <c r="F9765" t="s">
        <v>2737</v>
      </c>
      <c r="G9765">
        <v>27250507</v>
      </c>
      <c r="H9765" t="s">
        <v>2815</v>
      </c>
      <c r="I9765" s="9">
        <v>43762.831250000003</v>
      </c>
      <c r="J9765" s="8" t="s">
        <v>2737</v>
      </c>
      <c r="K9765">
        <v>272</v>
      </c>
      <c r="L9765">
        <v>807</v>
      </c>
    </row>
    <row r="9766" spans="1:13" hidden="1" x14ac:dyDescent="0.25">
      <c r="A9766" t="s">
        <v>2725</v>
      </c>
      <c r="B9766" t="s">
        <v>2724</v>
      </c>
      <c r="C9766" t="s">
        <v>2723</v>
      </c>
      <c r="D9766">
        <v>10536.37</v>
      </c>
      <c r="E9766">
        <v>1200</v>
      </c>
      <c r="F9766">
        <v>50499</v>
      </c>
      <c r="G9766">
        <v>11250499</v>
      </c>
      <c r="H9766" t="s">
        <v>2807</v>
      </c>
      <c r="I9766" s="9">
        <v>43762.831250000003</v>
      </c>
      <c r="J9766" s="8" t="s">
        <v>2737</v>
      </c>
      <c r="K9766">
        <v>112</v>
      </c>
      <c r="L9766">
        <v>807</v>
      </c>
      <c r="M9766" s="19">
        <v>1255</v>
      </c>
    </row>
    <row r="9767" spans="1:13" hidden="1" x14ac:dyDescent="0.25">
      <c r="A9767" t="s">
        <v>2725</v>
      </c>
      <c r="B9767" t="s">
        <v>2724</v>
      </c>
      <c r="C9767" t="s">
        <v>2723</v>
      </c>
      <c r="D9767">
        <v>10536.37</v>
      </c>
      <c r="E9767">
        <v>11.92</v>
      </c>
      <c r="F9767" t="s">
        <v>2752</v>
      </c>
      <c r="G9767">
        <v>27038238</v>
      </c>
      <c r="H9767" t="s">
        <v>2753</v>
      </c>
      <c r="I9767" s="9">
        <v>43762.831250000003</v>
      </c>
      <c r="J9767" s="8" t="s">
        <v>2737</v>
      </c>
      <c r="K9767">
        <v>270</v>
      </c>
      <c r="L9767">
        <v>807</v>
      </c>
    </row>
    <row r="9768" spans="1:13" hidden="1" x14ac:dyDescent="0.25">
      <c r="A9768" t="s">
        <v>2725</v>
      </c>
      <c r="B9768" t="s">
        <v>2724</v>
      </c>
      <c r="C9768" t="s">
        <v>2723</v>
      </c>
      <c r="D9768">
        <v>10536.37</v>
      </c>
      <c r="E9768">
        <v>11.02</v>
      </c>
      <c r="F9768" t="s">
        <v>2737</v>
      </c>
      <c r="G9768">
        <v>27210100</v>
      </c>
      <c r="H9768" t="s">
        <v>2750</v>
      </c>
      <c r="I9768" s="9">
        <v>43762.831250000003</v>
      </c>
      <c r="J9768" s="8" t="s">
        <v>2737</v>
      </c>
      <c r="K9768">
        <v>272</v>
      </c>
      <c r="L9768">
        <v>807</v>
      </c>
    </row>
    <row r="9769" spans="1:13" hidden="1" x14ac:dyDescent="0.25">
      <c r="A9769" t="s">
        <v>2725</v>
      </c>
      <c r="B9769" t="s">
        <v>2724</v>
      </c>
      <c r="C9769" t="s">
        <v>2723</v>
      </c>
      <c r="D9769">
        <v>10536.37</v>
      </c>
      <c r="E9769">
        <v>11.02</v>
      </c>
      <c r="F9769" t="s">
        <v>2737</v>
      </c>
      <c r="G9769">
        <v>27210100</v>
      </c>
      <c r="H9769" t="s">
        <v>2750</v>
      </c>
      <c r="I9769" s="9">
        <v>43762.831250000003</v>
      </c>
      <c r="J9769" s="8" t="s">
        <v>2737</v>
      </c>
      <c r="K9769">
        <v>272</v>
      </c>
      <c r="L9769">
        <v>807</v>
      </c>
    </row>
    <row r="9770" spans="1:13" hidden="1" x14ac:dyDescent="0.25">
      <c r="A9770" t="s">
        <v>2725</v>
      </c>
      <c r="B9770" t="s">
        <v>2724</v>
      </c>
      <c r="C9770" t="s">
        <v>2723</v>
      </c>
      <c r="D9770">
        <v>10536.37</v>
      </c>
      <c r="E9770">
        <v>5.46</v>
      </c>
      <c r="F9770" t="s">
        <v>2737</v>
      </c>
      <c r="G9770">
        <v>27210100</v>
      </c>
      <c r="H9770" t="s">
        <v>2750</v>
      </c>
      <c r="I9770" s="9">
        <v>43762.831250000003</v>
      </c>
      <c r="J9770" s="8" t="s">
        <v>2737</v>
      </c>
      <c r="K9770">
        <v>272</v>
      </c>
      <c r="L9770">
        <v>807</v>
      </c>
    </row>
    <row r="9771" spans="1:13" hidden="1" x14ac:dyDescent="0.25">
      <c r="A9771" t="s">
        <v>2725</v>
      </c>
      <c r="B9771" t="s">
        <v>2724</v>
      </c>
      <c r="C9771" t="s">
        <v>2723</v>
      </c>
      <c r="D9771">
        <v>10536.37</v>
      </c>
      <c r="E9771">
        <v>5.46</v>
      </c>
      <c r="F9771" t="s">
        <v>2737</v>
      </c>
      <c r="G9771">
        <v>27210100</v>
      </c>
      <c r="H9771" t="s">
        <v>2750</v>
      </c>
      <c r="I9771" s="9">
        <v>43762.831250000003</v>
      </c>
      <c r="J9771" s="8" t="s">
        <v>2737</v>
      </c>
      <c r="K9771">
        <v>272</v>
      </c>
      <c r="L9771">
        <v>807</v>
      </c>
    </row>
    <row r="9772" spans="1:13" hidden="1" x14ac:dyDescent="0.25">
      <c r="A9772" t="s">
        <v>2725</v>
      </c>
      <c r="B9772" t="s">
        <v>2724</v>
      </c>
      <c r="C9772" t="s">
        <v>2723</v>
      </c>
      <c r="D9772">
        <v>10536.37</v>
      </c>
      <c r="E9772">
        <v>-13.89</v>
      </c>
      <c r="F9772" t="s">
        <v>2737</v>
      </c>
      <c r="G9772">
        <v>27250507</v>
      </c>
      <c r="H9772" t="s">
        <v>2815</v>
      </c>
      <c r="I9772" s="9">
        <v>43762.831250000003</v>
      </c>
      <c r="J9772" s="8" t="s">
        <v>2737</v>
      </c>
      <c r="K9772">
        <v>272</v>
      </c>
      <c r="L9772">
        <v>807</v>
      </c>
    </row>
    <row r="9773" spans="1:13" hidden="1" x14ac:dyDescent="0.25">
      <c r="A9773" t="s">
        <v>2725</v>
      </c>
      <c r="B9773" t="s">
        <v>2724</v>
      </c>
      <c r="C9773" t="s">
        <v>2723</v>
      </c>
      <c r="D9773">
        <v>10536.37</v>
      </c>
      <c r="E9773">
        <v>-8.83</v>
      </c>
      <c r="F9773" t="s">
        <v>2737</v>
      </c>
      <c r="G9773">
        <v>27069171</v>
      </c>
      <c r="H9773" t="s">
        <v>2809</v>
      </c>
      <c r="I9773" s="9">
        <v>43762.831250000003</v>
      </c>
      <c r="J9773" s="8" t="s">
        <v>2737</v>
      </c>
      <c r="K9773">
        <v>270</v>
      </c>
      <c r="L9773">
        <v>807</v>
      </c>
    </row>
    <row r="9774" spans="1:13" hidden="1" x14ac:dyDescent="0.25">
      <c r="A9774" t="s">
        <v>2725</v>
      </c>
      <c r="B9774" t="s">
        <v>2724</v>
      </c>
      <c r="C9774" t="s">
        <v>2723</v>
      </c>
      <c r="D9774">
        <v>10536.37</v>
      </c>
      <c r="E9774">
        <v>-8.83</v>
      </c>
      <c r="F9774" t="s">
        <v>2737</v>
      </c>
      <c r="G9774">
        <v>27069171</v>
      </c>
      <c r="H9774" t="s">
        <v>2809</v>
      </c>
      <c r="I9774" s="9">
        <v>43762.831250000003</v>
      </c>
      <c r="J9774" s="8" t="s">
        <v>2737</v>
      </c>
      <c r="K9774">
        <v>270</v>
      </c>
      <c r="L9774">
        <v>807</v>
      </c>
    </row>
    <row r="9775" spans="1:13" hidden="1" x14ac:dyDescent="0.25">
      <c r="A9775" t="s">
        <v>2725</v>
      </c>
      <c r="B9775" t="s">
        <v>2724</v>
      </c>
      <c r="C9775" t="s">
        <v>2723</v>
      </c>
      <c r="D9775">
        <v>10536.37</v>
      </c>
      <c r="E9775">
        <v>-76.5</v>
      </c>
      <c r="F9775" t="s">
        <v>2737</v>
      </c>
      <c r="G9775">
        <v>27050508</v>
      </c>
      <c r="H9775" t="s">
        <v>2816</v>
      </c>
      <c r="I9775" s="9">
        <v>43762.831250000003</v>
      </c>
      <c r="J9775" s="8" t="s">
        <v>2737</v>
      </c>
      <c r="K9775">
        <v>270</v>
      </c>
      <c r="L9775">
        <v>807</v>
      </c>
    </row>
    <row r="9776" spans="1:13" hidden="1" x14ac:dyDescent="0.25">
      <c r="A9776" t="s">
        <v>2725</v>
      </c>
      <c r="B9776" t="s">
        <v>2724</v>
      </c>
      <c r="C9776" t="s">
        <v>2723</v>
      </c>
      <c r="D9776">
        <v>10536.37</v>
      </c>
      <c r="E9776">
        <v>76.5</v>
      </c>
      <c r="F9776" t="s">
        <v>2737</v>
      </c>
      <c r="G9776">
        <v>27050508</v>
      </c>
      <c r="H9776" t="s">
        <v>2816</v>
      </c>
      <c r="I9776" s="9">
        <v>43762.831250000003</v>
      </c>
      <c r="J9776" s="8" t="s">
        <v>2737</v>
      </c>
      <c r="K9776">
        <v>270</v>
      </c>
      <c r="L9776">
        <v>807</v>
      </c>
    </row>
    <row r="9777" spans="1:12" hidden="1" x14ac:dyDescent="0.25">
      <c r="A9777" t="s">
        <v>2725</v>
      </c>
      <c r="B9777" t="s">
        <v>2724</v>
      </c>
      <c r="C9777" t="s">
        <v>2723</v>
      </c>
      <c r="D9777">
        <v>10536.37</v>
      </c>
      <c r="E9777">
        <v>-5.46</v>
      </c>
      <c r="F9777" t="s">
        <v>2737</v>
      </c>
      <c r="G9777">
        <v>27210100</v>
      </c>
      <c r="H9777" t="s">
        <v>2750</v>
      </c>
      <c r="I9777" s="9">
        <v>43762.831250000003</v>
      </c>
      <c r="J9777" s="8" t="s">
        <v>2737</v>
      </c>
      <c r="K9777">
        <v>272</v>
      </c>
      <c r="L9777">
        <v>807</v>
      </c>
    </row>
    <row r="9778" spans="1:12" hidden="1" x14ac:dyDescent="0.25">
      <c r="A9778" t="s">
        <v>2725</v>
      </c>
      <c r="B9778" t="s">
        <v>2724</v>
      </c>
      <c r="C9778" t="s">
        <v>2723</v>
      </c>
      <c r="D9778">
        <v>10536.37</v>
      </c>
      <c r="E9778">
        <v>-6.74</v>
      </c>
      <c r="F9778" t="s">
        <v>2737</v>
      </c>
      <c r="G9778">
        <v>27210100</v>
      </c>
      <c r="H9778" t="s">
        <v>2750</v>
      </c>
      <c r="I9778" s="9">
        <v>43762.831250000003</v>
      </c>
      <c r="J9778" s="8" t="s">
        <v>2737</v>
      </c>
      <c r="K9778">
        <v>272</v>
      </c>
      <c r="L9778">
        <v>807</v>
      </c>
    </row>
    <row r="9779" spans="1:12" hidden="1" x14ac:dyDescent="0.25">
      <c r="A9779" t="s">
        <v>2725</v>
      </c>
      <c r="B9779" t="s">
        <v>2724</v>
      </c>
      <c r="C9779" t="s">
        <v>2723</v>
      </c>
      <c r="D9779">
        <v>10536.37</v>
      </c>
      <c r="E9779">
        <v>-11.02</v>
      </c>
      <c r="F9779" t="s">
        <v>2737</v>
      </c>
      <c r="G9779">
        <v>27210100</v>
      </c>
      <c r="H9779" t="s">
        <v>2750</v>
      </c>
      <c r="I9779" s="9">
        <v>43762.831250000003</v>
      </c>
      <c r="J9779" s="8" t="s">
        <v>2737</v>
      </c>
      <c r="K9779">
        <v>272</v>
      </c>
      <c r="L9779">
        <v>807</v>
      </c>
    </row>
    <row r="9780" spans="1:12" hidden="1" x14ac:dyDescent="0.25">
      <c r="A9780" t="s">
        <v>2725</v>
      </c>
      <c r="B9780" t="s">
        <v>2724</v>
      </c>
      <c r="C9780" t="s">
        <v>2723</v>
      </c>
      <c r="D9780">
        <v>10536.37</v>
      </c>
      <c r="E9780">
        <v>-11.02</v>
      </c>
      <c r="F9780" t="s">
        <v>2737</v>
      </c>
      <c r="G9780">
        <v>27210100</v>
      </c>
      <c r="H9780" t="s">
        <v>2750</v>
      </c>
      <c r="I9780" s="9">
        <v>43762.831250000003</v>
      </c>
      <c r="J9780" s="8" t="s">
        <v>2737</v>
      </c>
      <c r="K9780">
        <v>272</v>
      </c>
      <c r="L9780">
        <v>807</v>
      </c>
    </row>
    <row r="9781" spans="1:12" hidden="1" x14ac:dyDescent="0.25">
      <c r="A9781" t="s">
        <v>2725</v>
      </c>
      <c r="B9781" t="s">
        <v>2724</v>
      </c>
      <c r="C9781" t="s">
        <v>2723</v>
      </c>
      <c r="D9781">
        <v>10536.37</v>
      </c>
      <c r="E9781">
        <v>-5.46</v>
      </c>
      <c r="F9781" t="s">
        <v>2737</v>
      </c>
      <c r="G9781">
        <v>27210100</v>
      </c>
      <c r="H9781" t="s">
        <v>2750</v>
      </c>
      <c r="I9781" s="9">
        <v>43762.831250000003</v>
      </c>
      <c r="J9781" s="8" t="s">
        <v>2737</v>
      </c>
      <c r="K9781">
        <v>272</v>
      </c>
      <c r="L9781">
        <v>807</v>
      </c>
    </row>
    <row r="9782" spans="1:12" hidden="1" x14ac:dyDescent="0.25">
      <c r="A9782" t="s">
        <v>2725</v>
      </c>
      <c r="B9782" t="s">
        <v>2724</v>
      </c>
      <c r="C9782" t="s">
        <v>2723</v>
      </c>
      <c r="D9782">
        <v>10536.37</v>
      </c>
      <c r="E9782">
        <v>-118.81</v>
      </c>
      <c r="F9782" t="s">
        <v>2737</v>
      </c>
      <c r="G9782">
        <v>27250540</v>
      </c>
      <c r="H9782" t="s">
        <v>2817</v>
      </c>
      <c r="I9782" s="9">
        <v>43762.831250000003</v>
      </c>
      <c r="J9782" s="8" t="s">
        <v>2737</v>
      </c>
      <c r="K9782">
        <v>272</v>
      </c>
      <c r="L9782">
        <v>807</v>
      </c>
    </row>
    <row r="9783" spans="1:12" hidden="1" x14ac:dyDescent="0.25">
      <c r="A9783" t="s">
        <v>2725</v>
      </c>
      <c r="B9783" t="s">
        <v>2724</v>
      </c>
      <c r="C9783" t="s">
        <v>2723</v>
      </c>
      <c r="D9783">
        <v>10536.37</v>
      </c>
      <c r="E9783">
        <v>-10.53</v>
      </c>
      <c r="F9783" t="s">
        <v>2737</v>
      </c>
      <c r="G9783">
        <v>27013394</v>
      </c>
      <c r="H9783" t="s">
        <v>2789</v>
      </c>
      <c r="I9783" s="9">
        <v>43762.831250000003</v>
      </c>
      <c r="J9783" s="8" t="s">
        <v>2737</v>
      </c>
      <c r="K9783">
        <v>270</v>
      </c>
      <c r="L9783">
        <v>807</v>
      </c>
    </row>
    <row r="9784" spans="1:12" hidden="1" x14ac:dyDescent="0.25">
      <c r="A9784" t="s">
        <v>2725</v>
      </c>
      <c r="B9784" t="s">
        <v>2724</v>
      </c>
      <c r="C9784" t="s">
        <v>2723</v>
      </c>
      <c r="D9784">
        <v>10536.37</v>
      </c>
      <c r="E9784">
        <v>-7.35</v>
      </c>
      <c r="F9784" t="s">
        <v>2737</v>
      </c>
      <c r="G9784">
        <v>27013393</v>
      </c>
      <c r="H9784" t="s">
        <v>2834</v>
      </c>
      <c r="I9784" s="9">
        <v>43762.831250000003</v>
      </c>
      <c r="J9784" s="8" t="s">
        <v>2737</v>
      </c>
      <c r="K9784">
        <v>270</v>
      </c>
      <c r="L9784">
        <v>807</v>
      </c>
    </row>
    <row r="9785" spans="1:12" hidden="1" x14ac:dyDescent="0.25">
      <c r="A9785" t="s">
        <v>2725</v>
      </c>
      <c r="B9785" t="s">
        <v>2724</v>
      </c>
      <c r="C9785" t="s">
        <v>2723</v>
      </c>
      <c r="D9785">
        <v>10536.37</v>
      </c>
      <c r="E9785">
        <v>-7.35</v>
      </c>
      <c r="F9785" t="s">
        <v>2737</v>
      </c>
      <c r="G9785">
        <v>27013393</v>
      </c>
      <c r="H9785" t="s">
        <v>2834</v>
      </c>
      <c r="I9785" s="9">
        <v>43762.831250000003</v>
      </c>
      <c r="J9785" s="8" t="s">
        <v>2737</v>
      </c>
      <c r="K9785">
        <v>270</v>
      </c>
      <c r="L9785">
        <v>807</v>
      </c>
    </row>
    <row r="9786" spans="1:12" hidden="1" x14ac:dyDescent="0.25">
      <c r="A9786" t="s">
        <v>2725</v>
      </c>
      <c r="B9786" t="s">
        <v>2724</v>
      </c>
      <c r="C9786" t="s">
        <v>2723</v>
      </c>
      <c r="D9786">
        <v>10536.37</v>
      </c>
      <c r="E9786">
        <v>-7.35</v>
      </c>
      <c r="F9786" t="s">
        <v>2737</v>
      </c>
      <c r="G9786">
        <v>27013392</v>
      </c>
      <c r="H9786" t="s">
        <v>2755</v>
      </c>
      <c r="I9786" s="9">
        <v>43762.831250000003</v>
      </c>
      <c r="J9786" s="8" t="s">
        <v>2737</v>
      </c>
      <c r="K9786">
        <v>270</v>
      </c>
      <c r="L9786">
        <v>807</v>
      </c>
    </row>
    <row r="9787" spans="1:12" hidden="1" x14ac:dyDescent="0.25">
      <c r="A9787" t="s">
        <v>2725</v>
      </c>
      <c r="B9787" t="s">
        <v>2724</v>
      </c>
      <c r="C9787" t="s">
        <v>2723</v>
      </c>
      <c r="D9787">
        <v>10536.37</v>
      </c>
      <c r="E9787">
        <v>118.81</v>
      </c>
      <c r="F9787" t="s">
        <v>2737</v>
      </c>
      <c r="G9787">
        <v>27250540</v>
      </c>
      <c r="H9787" t="s">
        <v>2817</v>
      </c>
      <c r="I9787" s="9">
        <v>43762.831250000003</v>
      </c>
      <c r="J9787" s="8" t="s">
        <v>2737</v>
      </c>
      <c r="K9787">
        <v>272</v>
      </c>
      <c r="L9787">
        <v>807</v>
      </c>
    </row>
    <row r="9788" spans="1:12" hidden="1" x14ac:dyDescent="0.25">
      <c r="A9788" t="s">
        <v>2725</v>
      </c>
      <c r="B9788" t="s">
        <v>2724</v>
      </c>
      <c r="C9788" t="s">
        <v>2723</v>
      </c>
      <c r="D9788">
        <v>10536.37</v>
      </c>
      <c r="E9788">
        <v>-12.23</v>
      </c>
      <c r="F9788" t="s">
        <v>2737</v>
      </c>
      <c r="G9788">
        <v>27069208</v>
      </c>
      <c r="H9788" t="s">
        <v>2791</v>
      </c>
      <c r="I9788" s="9">
        <v>43762.831250000003</v>
      </c>
      <c r="J9788" s="8" t="s">
        <v>2737</v>
      </c>
      <c r="K9788">
        <v>270</v>
      </c>
      <c r="L9788">
        <v>807</v>
      </c>
    </row>
    <row r="9789" spans="1:12" hidden="1" x14ac:dyDescent="0.25">
      <c r="A9789" t="s">
        <v>2725</v>
      </c>
      <c r="B9789" t="s">
        <v>2724</v>
      </c>
      <c r="C9789" t="s">
        <v>2723</v>
      </c>
      <c r="D9789">
        <v>10536.37</v>
      </c>
      <c r="E9789">
        <v>85.8</v>
      </c>
      <c r="F9789" t="s">
        <v>2803</v>
      </c>
      <c r="G9789">
        <v>25024698</v>
      </c>
      <c r="H9789" t="s">
        <v>2804</v>
      </c>
      <c r="I9789" s="9">
        <v>43762.831250000003</v>
      </c>
      <c r="J9789" s="8" t="s">
        <v>2737</v>
      </c>
      <c r="K9789">
        <v>250</v>
      </c>
      <c r="L9789">
        <v>807</v>
      </c>
    </row>
    <row r="9790" spans="1:12" hidden="1" x14ac:dyDescent="0.25">
      <c r="A9790" t="s">
        <v>2725</v>
      </c>
      <c r="B9790" t="s">
        <v>2724</v>
      </c>
      <c r="C9790" t="s">
        <v>2723</v>
      </c>
      <c r="D9790">
        <v>10536.37</v>
      </c>
      <c r="E9790">
        <v>21</v>
      </c>
      <c r="F9790" t="s">
        <v>2848</v>
      </c>
      <c r="G9790">
        <v>63623574</v>
      </c>
      <c r="H9790" t="s">
        <v>2849</v>
      </c>
      <c r="I9790" s="9">
        <v>43762.831250000003</v>
      </c>
      <c r="J9790" s="8" t="s">
        <v>2737</v>
      </c>
      <c r="K9790">
        <v>636</v>
      </c>
      <c r="L9790">
        <v>807</v>
      </c>
    </row>
    <row r="9791" spans="1:12" hidden="1" x14ac:dyDescent="0.25">
      <c r="A9791" t="s">
        <v>2725</v>
      </c>
      <c r="B9791" t="s">
        <v>2724</v>
      </c>
      <c r="C9791" t="s">
        <v>2723</v>
      </c>
      <c r="D9791">
        <v>10536.37</v>
      </c>
      <c r="E9791">
        <v>218</v>
      </c>
      <c r="F9791" t="s">
        <v>2863</v>
      </c>
      <c r="G9791">
        <v>25024515</v>
      </c>
      <c r="H9791" t="s">
        <v>2864</v>
      </c>
      <c r="I9791" s="9">
        <v>43762.831250000003</v>
      </c>
      <c r="J9791" s="8" t="s">
        <v>2737</v>
      </c>
      <c r="K9791">
        <v>250</v>
      </c>
      <c r="L9791">
        <v>807</v>
      </c>
    </row>
    <row r="9792" spans="1:12" hidden="1" x14ac:dyDescent="0.25">
      <c r="A9792" t="s">
        <v>2725</v>
      </c>
      <c r="B9792" t="s">
        <v>2724</v>
      </c>
      <c r="C9792" t="s">
        <v>2723</v>
      </c>
      <c r="D9792">
        <v>10536.37</v>
      </c>
      <c r="E9792">
        <v>5</v>
      </c>
      <c r="F9792" t="s">
        <v>2737</v>
      </c>
      <c r="G9792">
        <v>25923983</v>
      </c>
      <c r="H9792" t="s">
        <v>2859</v>
      </c>
      <c r="I9792" s="9">
        <v>43762.831250000003</v>
      </c>
      <c r="J9792" s="8" t="s">
        <v>2737</v>
      </c>
      <c r="K9792">
        <v>259</v>
      </c>
      <c r="L9792">
        <v>807</v>
      </c>
    </row>
    <row r="9793" spans="1:15" hidden="1" x14ac:dyDescent="0.25">
      <c r="A9793" t="s">
        <v>2725</v>
      </c>
      <c r="B9793" t="s">
        <v>2724</v>
      </c>
      <c r="C9793" t="s">
        <v>2723</v>
      </c>
      <c r="D9793">
        <v>10536.37</v>
      </c>
      <c r="E9793">
        <v>13</v>
      </c>
      <c r="F9793" t="s">
        <v>2737</v>
      </c>
      <c r="G9793">
        <v>25924174</v>
      </c>
      <c r="H9793" t="s">
        <v>2861</v>
      </c>
      <c r="I9793" s="9">
        <v>43762.831250000003</v>
      </c>
      <c r="J9793" s="8" t="s">
        <v>2737</v>
      </c>
      <c r="K9793">
        <v>259</v>
      </c>
      <c r="L9793">
        <v>807</v>
      </c>
    </row>
    <row r="9794" spans="1:15" hidden="1" x14ac:dyDescent="0.25">
      <c r="A9794" t="s">
        <v>2725</v>
      </c>
      <c r="B9794" t="s">
        <v>2724</v>
      </c>
      <c r="C9794" t="s">
        <v>2723</v>
      </c>
      <c r="D9794">
        <v>10536.37</v>
      </c>
      <c r="E9794">
        <v>6</v>
      </c>
      <c r="F9794" t="s">
        <v>2737</v>
      </c>
      <c r="G9794">
        <v>25932661</v>
      </c>
      <c r="H9794" t="s">
        <v>2805</v>
      </c>
      <c r="I9794" s="9">
        <v>43762.831250000003</v>
      </c>
      <c r="J9794" s="8" t="s">
        <v>2737</v>
      </c>
      <c r="K9794">
        <v>259</v>
      </c>
      <c r="L9794">
        <v>807</v>
      </c>
    </row>
    <row r="9795" spans="1:15" hidden="1" x14ac:dyDescent="0.25">
      <c r="A9795" t="s">
        <v>2725</v>
      </c>
      <c r="B9795" t="s">
        <v>2724</v>
      </c>
      <c r="C9795" t="s">
        <v>2723</v>
      </c>
      <c r="D9795">
        <v>10536.37</v>
      </c>
      <c r="E9795">
        <v>10</v>
      </c>
      <c r="F9795" t="s">
        <v>2737</v>
      </c>
      <c r="G9795">
        <v>25932666</v>
      </c>
      <c r="H9795" t="s">
        <v>2860</v>
      </c>
      <c r="I9795" s="9">
        <v>43762.831250000003</v>
      </c>
      <c r="J9795" s="8" t="s">
        <v>2737</v>
      </c>
      <c r="K9795">
        <v>259</v>
      </c>
      <c r="L9795">
        <v>807</v>
      </c>
    </row>
    <row r="9796" spans="1:15" hidden="1" x14ac:dyDescent="0.25">
      <c r="A9796" t="s">
        <v>2725</v>
      </c>
      <c r="B9796" t="s">
        <v>2724</v>
      </c>
      <c r="C9796" t="s">
        <v>2723</v>
      </c>
      <c r="D9796">
        <v>10536.37</v>
      </c>
      <c r="E9796">
        <v>5</v>
      </c>
      <c r="F9796">
        <v>20278</v>
      </c>
      <c r="G9796">
        <v>25920278</v>
      </c>
      <c r="H9796" t="s">
        <v>2798</v>
      </c>
      <c r="I9796" s="9">
        <v>43762.831250000003</v>
      </c>
      <c r="J9796" s="8" t="s">
        <v>2737</v>
      </c>
      <c r="K9796">
        <v>259</v>
      </c>
      <c r="L9796">
        <v>807</v>
      </c>
    </row>
    <row r="9797" spans="1:15" hidden="1" x14ac:dyDescent="0.25">
      <c r="A9797" t="s">
        <v>2725</v>
      </c>
      <c r="B9797" t="s">
        <v>2724</v>
      </c>
      <c r="C9797" t="s">
        <v>2723</v>
      </c>
      <c r="D9797">
        <v>10536.37</v>
      </c>
      <c r="E9797">
        <v>7</v>
      </c>
      <c r="F9797" t="s">
        <v>2737</v>
      </c>
      <c r="G9797">
        <v>25923030</v>
      </c>
      <c r="H9797" t="s">
        <v>2966</v>
      </c>
      <c r="I9797" s="9">
        <v>43762.831250000003</v>
      </c>
      <c r="J9797" s="8" t="s">
        <v>2737</v>
      </c>
      <c r="K9797">
        <v>259</v>
      </c>
      <c r="L9797">
        <v>807</v>
      </c>
    </row>
    <row r="9798" spans="1:15" hidden="1" x14ac:dyDescent="0.25">
      <c r="A9798" t="s">
        <v>2725</v>
      </c>
      <c r="B9798" t="s">
        <v>2724</v>
      </c>
      <c r="C9798" t="s">
        <v>2723</v>
      </c>
      <c r="D9798">
        <v>10536.37</v>
      </c>
      <c r="E9798">
        <v>5</v>
      </c>
      <c r="F9798">
        <v>20227</v>
      </c>
      <c r="G9798">
        <v>25920227</v>
      </c>
      <c r="H9798" t="s">
        <v>2797</v>
      </c>
      <c r="I9798" s="9">
        <v>43762.831250000003</v>
      </c>
      <c r="J9798" s="8" t="s">
        <v>2737</v>
      </c>
      <c r="K9798">
        <v>259</v>
      </c>
      <c r="L9798">
        <v>807</v>
      </c>
    </row>
    <row r="9799" spans="1:15" hidden="1" x14ac:dyDescent="0.25">
      <c r="A9799" t="s">
        <v>2725</v>
      </c>
      <c r="B9799" t="s">
        <v>2724</v>
      </c>
      <c r="C9799" t="s">
        <v>2723</v>
      </c>
      <c r="D9799">
        <v>10536.37</v>
      </c>
      <c r="E9799">
        <v>13</v>
      </c>
      <c r="F9799">
        <v>85018</v>
      </c>
      <c r="G9799">
        <v>30032043</v>
      </c>
      <c r="H9799" t="s">
        <v>2869</v>
      </c>
      <c r="I9799" s="9">
        <v>43762.831250000003</v>
      </c>
      <c r="J9799" s="8" t="s">
        <v>2737</v>
      </c>
      <c r="K9799">
        <v>300</v>
      </c>
      <c r="L9799">
        <v>807</v>
      </c>
      <c r="M9799" s="19">
        <v>14</v>
      </c>
    </row>
    <row r="9800" spans="1:15" hidden="1" x14ac:dyDescent="0.25">
      <c r="A9800" t="s">
        <v>2725</v>
      </c>
      <c r="B9800" t="s">
        <v>2724</v>
      </c>
      <c r="C9800" t="s">
        <v>2723</v>
      </c>
      <c r="D9800">
        <v>10536.37</v>
      </c>
      <c r="E9800">
        <v>13</v>
      </c>
      <c r="F9800">
        <v>85014</v>
      </c>
      <c r="G9800">
        <v>30032044</v>
      </c>
      <c r="H9800" t="s">
        <v>2870</v>
      </c>
      <c r="I9800" s="9">
        <v>43762.831250000003</v>
      </c>
      <c r="J9800" s="8" t="s">
        <v>2737</v>
      </c>
      <c r="K9800">
        <v>300</v>
      </c>
      <c r="L9800">
        <v>807</v>
      </c>
      <c r="M9800" s="19">
        <v>14</v>
      </c>
    </row>
    <row r="9801" spans="1:15" hidden="1" x14ac:dyDescent="0.25">
      <c r="A9801" t="s">
        <v>2725</v>
      </c>
      <c r="B9801" t="s">
        <v>2724</v>
      </c>
      <c r="C9801" t="s">
        <v>2723</v>
      </c>
      <c r="D9801">
        <v>10536.37</v>
      </c>
      <c r="E9801">
        <v>15</v>
      </c>
      <c r="F9801">
        <v>32107</v>
      </c>
      <c r="G9801">
        <v>30032107</v>
      </c>
      <c r="H9801" t="s">
        <v>2779</v>
      </c>
      <c r="I9801" s="9">
        <v>43762.831250000003</v>
      </c>
      <c r="J9801" s="8" t="s">
        <v>2737</v>
      </c>
      <c r="K9801">
        <v>300</v>
      </c>
      <c r="L9801">
        <v>807</v>
      </c>
      <c r="M9801" s="19">
        <v>16</v>
      </c>
    </row>
    <row r="9802" spans="1:15" hidden="1" x14ac:dyDescent="0.25">
      <c r="A9802" t="s">
        <v>2725</v>
      </c>
      <c r="B9802" t="s">
        <v>2724</v>
      </c>
      <c r="C9802" t="s">
        <v>2723</v>
      </c>
      <c r="D9802">
        <v>10536.37</v>
      </c>
      <c r="E9802">
        <v>722</v>
      </c>
      <c r="F9802">
        <v>50523</v>
      </c>
      <c r="G9802">
        <v>37050523</v>
      </c>
      <c r="H9802" t="s">
        <v>2850</v>
      </c>
      <c r="I9802" s="9">
        <v>43762.831250000003</v>
      </c>
      <c r="J9802" s="8" t="s">
        <v>2737</v>
      </c>
      <c r="K9802">
        <v>370</v>
      </c>
      <c r="L9802">
        <v>807</v>
      </c>
      <c r="M9802" s="19">
        <v>756</v>
      </c>
    </row>
    <row r="9803" spans="1:15" hidden="1" x14ac:dyDescent="0.25">
      <c r="A9803" t="s">
        <v>2725</v>
      </c>
      <c r="B9803" t="s">
        <v>2724</v>
      </c>
      <c r="C9803" t="s">
        <v>2723</v>
      </c>
      <c r="D9803">
        <v>10536.37</v>
      </c>
      <c r="E9803">
        <v>3375</v>
      </c>
      <c r="F9803">
        <v>59400</v>
      </c>
      <c r="G9803">
        <v>72050500</v>
      </c>
      <c r="H9803" t="s">
        <v>2862</v>
      </c>
      <c r="I9803" s="9">
        <v>43762.831250000003</v>
      </c>
      <c r="J9803" s="8" t="s">
        <v>2737</v>
      </c>
      <c r="K9803">
        <v>720</v>
      </c>
      <c r="L9803">
        <v>807</v>
      </c>
      <c r="M9803" s="19">
        <v>3531</v>
      </c>
    </row>
    <row r="9804" spans="1:15" hidden="1" x14ac:dyDescent="0.25">
      <c r="A9804" t="s">
        <v>2725</v>
      </c>
      <c r="B9804" t="s">
        <v>2724</v>
      </c>
      <c r="C9804" t="s">
        <v>2723</v>
      </c>
      <c r="D9804">
        <v>10536.37</v>
      </c>
      <c r="E9804">
        <v>690</v>
      </c>
      <c r="F9804" t="s">
        <v>2737</v>
      </c>
      <c r="G9804">
        <v>71017003</v>
      </c>
      <c r="H9804" t="s">
        <v>2856</v>
      </c>
      <c r="I9804" s="9">
        <v>43762.831250000003</v>
      </c>
      <c r="J9804" s="8" t="s">
        <v>2737</v>
      </c>
      <c r="K9804">
        <v>710</v>
      </c>
      <c r="L9804">
        <v>807</v>
      </c>
      <c r="M9804" s="19">
        <v>722</v>
      </c>
    </row>
    <row r="9805" spans="1:15" hidden="1" x14ac:dyDescent="0.25">
      <c r="A9805" t="s">
        <v>2725</v>
      </c>
      <c r="B9805" t="s">
        <v>2724</v>
      </c>
      <c r="C9805" t="s">
        <v>2723</v>
      </c>
      <c r="D9805">
        <v>10536.37</v>
      </c>
      <c r="E9805">
        <v>96</v>
      </c>
      <c r="F9805" t="s">
        <v>2737</v>
      </c>
      <c r="G9805">
        <v>72150535</v>
      </c>
      <c r="H9805" t="s">
        <v>2855</v>
      </c>
      <c r="I9805" s="9">
        <v>43762.831250000003</v>
      </c>
      <c r="J9805" s="8" t="s">
        <v>2737</v>
      </c>
      <c r="K9805">
        <v>721</v>
      </c>
      <c r="L9805">
        <v>807</v>
      </c>
      <c r="M9805" s="19">
        <v>101</v>
      </c>
      <c r="N9805">
        <f>E9805/96</f>
        <v>1</v>
      </c>
      <c r="O9805" s="19">
        <f>N9805*M9805</f>
        <v>101</v>
      </c>
    </row>
    <row r="9806" spans="1:15" hidden="1" x14ac:dyDescent="0.25">
      <c r="A9806" t="s">
        <v>2725</v>
      </c>
      <c r="B9806" t="s">
        <v>2724</v>
      </c>
      <c r="C9806" t="s">
        <v>2723</v>
      </c>
      <c r="D9806">
        <v>10536.37</v>
      </c>
      <c r="E9806">
        <v>69.72</v>
      </c>
      <c r="F9806" t="s">
        <v>2737</v>
      </c>
      <c r="G9806">
        <v>27250529</v>
      </c>
      <c r="H9806" t="s">
        <v>2818</v>
      </c>
      <c r="I9806" s="9">
        <v>43762.831250000003</v>
      </c>
      <c r="J9806" s="8" t="s">
        <v>2737</v>
      </c>
      <c r="K9806">
        <v>272</v>
      </c>
      <c r="L9806">
        <v>807</v>
      </c>
    </row>
    <row r="9807" spans="1:15" hidden="1" x14ac:dyDescent="0.25">
      <c r="A9807" t="s">
        <v>2725</v>
      </c>
      <c r="B9807" t="s">
        <v>2724</v>
      </c>
      <c r="C9807" t="s">
        <v>2723</v>
      </c>
      <c r="D9807">
        <v>10536.37</v>
      </c>
      <c r="E9807">
        <v>1440</v>
      </c>
      <c r="F9807" t="s">
        <v>2737</v>
      </c>
      <c r="G9807">
        <v>72150535</v>
      </c>
      <c r="H9807" t="s">
        <v>2855</v>
      </c>
      <c r="I9807" s="9">
        <v>43762.831250000003</v>
      </c>
      <c r="J9807" s="8" t="s">
        <v>2737</v>
      </c>
      <c r="K9807">
        <v>721</v>
      </c>
      <c r="L9807">
        <v>807</v>
      </c>
      <c r="M9807" s="19">
        <v>101</v>
      </c>
      <c r="N9807">
        <f>E9807/96</f>
        <v>15</v>
      </c>
      <c r="O9807" s="19">
        <f>N9807*M9807</f>
        <v>1515</v>
      </c>
    </row>
    <row r="9808" spans="1:15" hidden="1" x14ac:dyDescent="0.25">
      <c r="A9808" t="s">
        <v>2725</v>
      </c>
      <c r="B9808" t="s">
        <v>2724</v>
      </c>
      <c r="C9808" t="s">
        <v>2723</v>
      </c>
      <c r="D9808">
        <v>10536.37</v>
      </c>
      <c r="E9808">
        <v>75</v>
      </c>
      <c r="F9808">
        <v>50540</v>
      </c>
      <c r="G9808">
        <v>46050540</v>
      </c>
      <c r="H9808" t="s">
        <v>2851</v>
      </c>
      <c r="I9808" s="9">
        <v>43762.831250000003</v>
      </c>
      <c r="J9808" s="8" t="s">
        <v>2737</v>
      </c>
      <c r="K9808">
        <v>460</v>
      </c>
      <c r="L9808">
        <v>807</v>
      </c>
      <c r="M9808" s="19">
        <v>79</v>
      </c>
    </row>
    <row r="9809" spans="1:13" hidden="1" x14ac:dyDescent="0.25">
      <c r="A9809" t="s">
        <v>2725</v>
      </c>
      <c r="B9809" t="s">
        <v>2724</v>
      </c>
      <c r="C9809" t="s">
        <v>2723</v>
      </c>
      <c r="D9809">
        <v>10536.37</v>
      </c>
      <c r="E9809">
        <v>46</v>
      </c>
      <c r="F9809">
        <v>85025</v>
      </c>
      <c r="G9809">
        <v>30032110</v>
      </c>
      <c r="H9809" t="s">
        <v>2776</v>
      </c>
      <c r="I9809" s="9">
        <v>43762.831250000003</v>
      </c>
      <c r="J9809" s="8" t="s">
        <v>2737</v>
      </c>
      <c r="K9809">
        <v>300</v>
      </c>
      <c r="L9809">
        <v>807</v>
      </c>
      <c r="M9809" s="19">
        <v>49</v>
      </c>
    </row>
    <row r="9810" spans="1:13" hidden="1" x14ac:dyDescent="0.25">
      <c r="A9810" t="s">
        <v>2725</v>
      </c>
      <c r="B9810" t="s">
        <v>2724</v>
      </c>
      <c r="C9810" t="s">
        <v>2723</v>
      </c>
      <c r="D9810">
        <v>10536.37</v>
      </c>
      <c r="E9810">
        <v>15</v>
      </c>
      <c r="F9810">
        <v>32107</v>
      </c>
      <c r="G9810">
        <v>30032107</v>
      </c>
      <c r="H9810" t="s">
        <v>2779</v>
      </c>
      <c r="I9810" s="9">
        <v>43762.831250000003</v>
      </c>
      <c r="J9810" s="8" t="s">
        <v>2737</v>
      </c>
      <c r="K9810">
        <v>300</v>
      </c>
      <c r="L9810">
        <v>807</v>
      </c>
      <c r="M9810" s="19">
        <v>16</v>
      </c>
    </row>
    <row r="9811" spans="1:13" hidden="1" x14ac:dyDescent="0.25">
      <c r="A9811" t="s">
        <v>2725</v>
      </c>
      <c r="B9811" t="s">
        <v>2724</v>
      </c>
      <c r="C9811" t="s">
        <v>2723</v>
      </c>
      <c r="D9811">
        <v>10536.37</v>
      </c>
      <c r="E9811">
        <v>56.37</v>
      </c>
      <c r="F9811" t="s">
        <v>2737</v>
      </c>
      <c r="G9811">
        <v>27069512</v>
      </c>
      <c r="H9811" t="s">
        <v>2822</v>
      </c>
      <c r="I9811" s="9">
        <v>43762.831250000003</v>
      </c>
      <c r="J9811" s="8" t="s">
        <v>2737</v>
      </c>
      <c r="K9811">
        <v>270</v>
      </c>
      <c r="L9811">
        <v>807</v>
      </c>
    </row>
    <row r="9812" spans="1:13" hidden="1" x14ac:dyDescent="0.25">
      <c r="A9812" t="s">
        <v>2725</v>
      </c>
      <c r="B9812" t="s">
        <v>2724</v>
      </c>
      <c r="C9812" t="s">
        <v>2723</v>
      </c>
      <c r="D9812">
        <v>10536.37</v>
      </c>
      <c r="E9812">
        <v>6</v>
      </c>
      <c r="F9812" t="s">
        <v>2737</v>
      </c>
      <c r="G9812">
        <v>25932661</v>
      </c>
      <c r="H9812" t="s">
        <v>2805</v>
      </c>
      <c r="I9812" s="9">
        <v>43762.831250000003</v>
      </c>
      <c r="J9812" s="8" t="s">
        <v>2737</v>
      </c>
      <c r="K9812">
        <v>259</v>
      </c>
      <c r="L9812">
        <v>807</v>
      </c>
    </row>
    <row r="9813" spans="1:13" hidden="1" x14ac:dyDescent="0.25">
      <c r="A9813" t="s">
        <v>2725</v>
      </c>
      <c r="B9813" t="s">
        <v>2724</v>
      </c>
      <c r="C9813" t="s">
        <v>2723</v>
      </c>
      <c r="D9813">
        <v>10536.37</v>
      </c>
      <c r="E9813">
        <v>6</v>
      </c>
      <c r="F9813">
        <v>23780</v>
      </c>
      <c r="G9813">
        <v>25923780</v>
      </c>
      <c r="H9813" t="s">
        <v>2810</v>
      </c>
      <c r="I9813" s="9">
        <v>43762.831250000003</v>
      </c>
      <c r="J9813" s="8" t="s">
        <v>2737</v>
      </c>
      <c r="K9813">
        <v>259</v>
      </c>
      <c r="L9813">
        <v>807</v>
      </c>
    </row>
    <row r="9814" spans="1:13" hidden="1" x14ac:dyDescent="0.25">
      <c r="A9814" t="s">
        <v>2725</v>
      </c>
      <c r="B9814" t="s">
        <v>2724</v>
      </c>
      <c r="C9814" t="s">
        <v>2723</v>
      </c>
      <c r="D9814">
        <v>10536.37</v>
      </c>
      <c r="E9814">
        <v>5</v>
      </c>
      <c r="F9814">
        <v>20227</v>
      </c>
      <c r="G9814">
        <v>25920227</v>
      </c>
      <c r="H9814" t="s">
        <v>2797</v>
      </c>
      <c r="I9814" s="9">
        <v>43762.831250000003</v>
      </c>
      <c r="J9814" s="8" t="s">
        <v>2737</v>
      </c>
      <c r="K9814">
        <v>259</v>
      </c>
      <c r="L9814">
        <v>807</v>
      </c>
    </row>
    <row r="9815" spans="1:13" hidden="1" x14ac:dyDescent="0.25">
      <c r="A9815" t="s">
        <v>2725</v>
      </c>
      <c r="B9815" t="s">
        <v>2724</v>
      </c>
      <c r="C9815" t="s">
        <v>2723</v>
      </c>
      <c r="D9815">
        <v>10536.37</v>
      </c>
      <c r="E9815">
        <v>5</v>
      </c>
      <c r="F9815">
        <v>20278</v>
      </c>
      <c r="G9815">
        <v>25920278</v>
      </c>
      <c r="H9815" t="s">
        <v>2798</v>
      </c>
      <c r="I9815" s="9">
        <v>43762.831250000003</v>
      </c>
      <c r="J9815" s="8" t="s">
        <v>2737</v>
      </c>
      <c r="K9815">
        <v>259</v>
      </c>
      <c r="L9815">
        <v>807</v>
      </c>
    </row>
  </sheetData>
  <autoFilter ref="A1:M9815">
    <filterColumn colId="10">
      <filters>
        <filter val="361"/>
      </filters>
    </filterColumn>
    <filterColumn colId="11">
      <filters>
        <filter val="29881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2" width="15.42578125" bestFit="1" customWidth="1"/>
    <col min="3" max="3" width="37.140625" customWidth="1"/>
  </cols>
  <sheetData>
    <row r="1" spans="1:4" x14ac:dyDescent="0.25">
      <c r="A1" s="60" t="s">
        <v>3316</v>
      </c>
      <c r="B1" s="60"/>
      <c r="C1" s="60"/>
    </row>
    <row r="2" spans="1:4" x14ac:dyDescent="0.25">
      <c r="A2" s="22" t="s">
        <v>3317</v>
      </c>
      <c r="B2" s="22" t="s">
        <v>3318</v>
      </c>
      <c r="C2" s="22" t="s">
        <v>3319</v>
      </c>
      <c r="D2" s="22" t="s">
        <v>3334</v>
      </c>
    </row>
    <row r="3" spans="1:4" x14ac:dyDescent="0.25">
      <c r="A3" s="10" t="s">
        <v>3320</v>
      </c>
      <c r="B3" s="20" t="s">
        <v>3321</v>
      </c>
      <c r="C3" s="19"/>
    </row>
    <row r="4" spans="1:4" x14ac:dyDescent="0.25">
      <c r="A4" s="10" t="s">
        <v>3322</v>
      </c>
      <c r="B4" s="20">
        <v>360</v>
      </c>
      <c r="C4" s="19"/>
    </row>
    <row r="5" spans="1:4" x14ac:dyDescent="0.25">
      <c r="A5" t="s">
        <v>3323</v>
      </c>
      <c r="B5" s="5">
        <v>112</v>
      </c>
      <c r="C5" s="19"/>
    </row>
    <row r="6" spans="1:4" x14ac:dyDescent="0.25">
      <c r="A6" t="s">
        <v>3324</v>
      </c>
      <c r="B6" s="5" t="s">
        <v>3325</v>
      </c>
      <c r="C6" s="19"/>
    </row>
    <row r="7" spans="1:4" x14ac:dyDescent="0.25">
      <c r="A7" t="s">
        <v>3326</v>
      </c>
      <c r="B7" s="5" t="s">
        <v>3327</v>
      </c>
      <c r="C7" s="19"/>
    </row>
    <row r="8" spans="1:4" x14ac:dyDescent="0.25">
      <c r="A8" t="s">
        <v>3328</v>
      </c>
      <c r="B8" s="5" t="s">
        <v>3329</v>
      </c>
      <c r="C8" s="19"/>
    </row>
    <row r="9" spans="1:4" x14ac:dyDescent="0.25">
      <c r="A9" t="s">
        <v>3330</v>
      </c>
      <c r="B9" s="5">
        <v>370</v>
      </c>
      <c r="C9" s="19"/>
    </row>
    <row r="10" spans="1:4" x14ac:dyDescent="0.25">
      <c r="A10" t="s">
        <v>3331</v>
      </c>
      <c r="B10" s="5">
        <v>370</v>
      </c>
      <c r="C10" s="19"/>
    </row>
    <row r="11" spans="1:4" x14ac:dyDescent="0.25">
      <c r="A11" t="s">
        <v>3332</v>
      </c>
      <c r="B11" s="5">
        <v>710</v>
      </c>
      <c r="C11" s="19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workbookViewId="0">
      <pivotSelection pane="bottomRight" showHeader="1" extendable="1" axis="axisRow" start="16" max="25" activeRow="17" activeCol="5" previousRow="17" previousCol="5" click="1" r:id="rId1">
        <pivotArea dataOnly="0" fieldPosition="0">
          <references count="1">
            <reference field="2" count="1">
              <x v="16"/>
            </reference>
          </references>
        </pivotArea>
      </pivotSelection>
    </sheetView>
  </sheetViews>
  <sheetFormatPr defaultRowHeight="15" x14ac:dyDescent="0.25"/>
  <cols>
    <col min="1" max="1" width="24" bestFit="1" customWidth="1"/>
    <col min="2" max="2" width="18.5703125" bestFit="1" customWidth="1"/>
    <col min="6" max="6" width="12.42578125" bestFit="1" customWidth="1"/>
    <col min="7" max="7" width="20.42578125" bestFit="1" customWidth="1"/>
    <col min="8" max="8" width="22.42578125" bestFit="1" customWidth="1"/>
  </cols>
  <sheetData>
    <row r="1" spans="1:8" x14ac:dyDescent="0.25">
      <c r="A1" s="11">
        <v>7</v>
      </c>
      <c r="B1" s="11" t="s">
        <v>2729</v>
      </c>
      <c r="C1" s="11" t="s">
        <v>3312</v>
      </c>
      <c r="F1" s="14" t="s">
        <v>3313</v>
      </c>
      <c r="G1" t="s">
        <v>3333</v>
      </c>
      <c r="H1" t="s">
        <v>3375</v>
      </c>
    </row>
    <row r="2" spans="1:8" x14ac:dyDescent="0.25">
      <c r="A2" t="s">
        <v>2580</v>
      </c>
      <c r="B2" s="19">
        <v>19217.11</v>
      </c>
      <c r="C2">
        <v>768</v>
      </c>
      <c r="F2" s="15">
        <v>768</v>
      </c>
      <c r="G2" s="19">
        <v>14489.391111111114</v>
      </c>
      <c r="H2" s="21">
        <v>9</v>
      </c>
    </row>
    <row r="3" spans="1:8" x14ac:dyDescent="0.25">
      <c r="A3" t="s">
        <v>2583</v>
      </c>
      <c r="B3" s="19">
        <v>10065.030000000001</v>
      </c>
      <c r="C3">
        <v>768</v>
      </c>
      <c r="F3" s="15">
        <v>784</v>
      </c>
      <c r="G3" s="19">
        <v>20303.146666666664</v>
      </c>
      <c r="H3" s="21">
        <v>3</v>
      </c>
    </row>
    <row r="4" spans="1:8" x14ac:dyDescent="0.25">
      <c r="A4" t="s">
        <v>2586</v>
      </c>
      <c r="B4" s="19">
        <v>15734.33</v>
      </c>
      <c r="C4">
        <v>768</v>
      </c>
      <c r="F4" s="15">
        <v>785</v>
      </c>
      <c r="G4" s="19">
        <v>18491.61</v>
      </c>
      <c r="H4" s="21">
        <v>4</v>
      </c>
    </row>
    <row r="5" spans="1:8" x14ac:dyDescent="0.25">
      <c r="A5" t="s">
        <v>2589</v>
      </c>
      <c r="B5" s="19">
        <v>6829.07</v>
      </c>
      <c r="C5">
        <v>768</v>
      </c>
      <c r="F5" s="15">
        <v>786</v>
      </c>
      <c r="G5" s="19">
        <v>17592.22</v>
      </c>
      <c r="H5" s="21">
        <v>2</v>
      </c>
    </row>
    <row r="6" spans="1:8" x14ac:dyDescent="0.25">
      <c r="A6" t="s">
        <v>2601</v>
      </c>
      <c r="B6" s="19">
        <v>8891.34</v>
      </c>
      <c r="C6">
        <v>768</v>
      </c>
      <c r="F6" s="15">
        <v>787</v>
      </c>
      <c r="G6" s="19">
        <v>20178.627499999999</v>
      </c>
      <c r="H6" s="21">
        <v>4</v>
      </c>
    </row>
    <row r="7" spans="1:8" x14ac:dyDescent="0.25">
      <c r="A7" t="s">
        <v>2592</v>
      </c>
      <c r="B7" s="19">
        <v>10081.16</v>
      </c>
      <c r="C7">
        <v>768</v>
      </c>
      <c r="F7" s="15">
        <v>788</v>
      </c>
      <c r="G7" s="19">
        <v>18347.616999999998</v>
      </c>
      <c r="H7" s="21">
        <v>10</v>
      </c>
    </row>
    <row r="8" spans="1:8" x14ac:dyDescent="0.25">
      <c r="A8" t="s">
        <v>2595</v>
      </c>
      <c r="B8" s="19">
        <v>11955.55</v>
      </c>
      <c r="C8">
        <v>768</v>
      </c>
      <c r="F8" s="15">
        <v>798</v>
      </c>
      <c r="G8" s="19">
        <v>18189.794999999998</v>
      </c>
      <c r="H8" s="21">
        <v>2</v>
      </c>
    </row>
    <row r="9" spans="1:8" x14ac:dyDescent="0.25">
      <c r="A9" t="s">
        <v>2598</v>
      </c>
      <c r="B9" s="19">
        <v>19610.990000000002</v>
      </c>
      <c r="C9">
        <v>768</v>
      </c>
      <c r="F9" s="15">
        <v>805</v>
      </c>
      <c r="G9" s="19">
        <v>18221.669999999998</v>
      </c>
      <c r="H9" s="21">
        <v>1</v>
      </c>
    </row>
    <row r="10" spans="1:8" x14ac:dyDescent="0.25">
      <c r="A10" t="s">
        <v>2604</v>
      </c>
      <c r="B10" s="19">
        <v>28019.94</v>
      </c>
      <c r="C10">
        <v>768</v>
      </c>
      <c r="F10" s="15">
        <v>806</v>
      </c>
      <c r="G10" s="19">
        <v>13663.9</v>
      </c>
      <c r="H10" s="21">
        <v>4</v>
      </c>
    </row>
    <row r="11" spans="1:8" x14ac:dyDescent="0.25">
      <c r="A11" t="s">
        <v>2607</v>
      </c>
      <c r="B11" s="19">
        <v>23626.28</v>
      </c>
      <c r="C11">
        <v>784</v>
      </c>
      <c r="F11" s="15">
        <v>807</v>
      </c>
      <c r="G11" s="19">
        <v>10003.025</v>
      </c>
      <c r="H11" s="21">
        <v>10</v>
      </c>
    </row>
    <row r="12" spans="1:8" x14ac:dyDescent="0.25">
      <c r="A12" t="s">
        <v>2610</v>
      </c>
      <c r="B12" s="19">
        <v>18429.509999999998</v>
      </c>
      <c r="C12">
        <v>784</v>
      </c>
      <c r="F12" s="15">
        <v>19120</v>
      </c>
      <c r="G12" s="19">
        <v>7018.2650000000003</v>
      </c>
      <c r="H12" s="21">
        <v>2</v>
      </c>
    </row>
    <row r="13" spans="1:8" x14ac:dyDescent="0.25">
      <c r="A13" t="s">
        <v>2613</v>
      </c>
      <c r="B13" s="19">
        <v>18853.650000000001</v>
      </c>
      <c r="C13">
        <v>784</v>
      </c>
      <c r="F13" s="15">
        <v>29826</v>
      </c>
      <c r="G13" s="19">
        <v>19465.991000000002</v>
      </c>
      <c r="H13" s="21">
        <v>10</v>
      </c>
    </row>
    <row r="14" spans="1:8" x14ac:dyDescent="0.25">
      <c r="A14" t="s">
        <v>2616</v>
      </c>
      <c r="B14" s="19">
        <v>18883.900000000001</v>
      </c>
      <c r="C14">
        <v>785</v>
      </c>
      <c r="F14" s="15">
        <v>29881</v>
      </c>
      <c r="G14" s="19">
        <v>14509.098999999997</v>
      </c>
      <c r="H14" s="21">
        <v>10</v>
      </c>
    </row>
    <row r="15" spans="1:8" x14ac:dyDescent="0.25">
      <c r="A15" t="s">
        <v>2619</v>
      </c>
      <c r="B15" s="19">
        <v>17807.34</v>
      </c>
      <c r="C15">
        <v>785</v>
      </c>
      <c r="F15" s="15">
        <v>42820</v>
      </c>
      <c r="G15" s="19">
        <v>7123.13</v>
      </c>
      <c r="H15" s="21">
        <v>1</v>
      </c>
    </row>
    <row r="16" spans="1:8" x14ac:dyDescent="0.25">
      <c r="A16" t="s">
        <v>2622</v>
      </c>
      <c r="B16" s="19">
        <v>19646.54</v>
      </c>
      <c r="C16">
        <v>785</v>
      </c>
      <c r="F16" s="15">
        <v>43235</v>
      </c>
      <c r="G16" s="19">
        <v>10673.179999999998</v>
      </c>
      <c r="H16" s="21">
        <v>10</v>
      </c>
    </row>
    <row r="17" spans="1:8" x14ac:dyDescent="0.25">
      <c r="A17" t="s">
        <v>2625</v>
      </c>
      <c r="B17" s="19">
        <v>17628.66</v>
      </c>
      <c r="C17">
        <v>785</v>
      </c>
      <c r="F17" s="15">
        <v>43239</v>
      </c>
      <c r="G17" s="19">
        <v>8934.5580000000009</v>
      </c>
      <c r="H17" s="21">
        <v>10</v>
      </c>
    </row>
    <row r="18" spans="1:8" x14ac:dyDescent="0.25">
      <c r="A18" t="s">
        <v>2628</v>
      </c>
      <c r="B18" s="19">
        <v>17188.77</v>
      </c>
      <c r="C18">
        <v>786</v>
      </c>
      <c r="F18" s="15">
        <v>45378</v>
      </c>
      <c r="G18" s="19">
        <v>5049.0642857142857</v>
      </c>
      <c r="H18" s="21">
        <v>7</v>
      </c>
    </row>
    <row r="19" spans="1:8" x14ac:dyDescent="0.25">
      <c r="A19" t="s">
        <v>2631</v>
      </c>
      <c r="B19" s="19">
        <v>17995.669999999998</v>
      </c>
      <c r="C19">
        <v>786</v>
      </c>
      <c r="F19" s="15">
        <v>45380</v>
      </c>
      <c r="G19" s="19">
        <v>9310.3777777777796</v>
      </c>
      <c r="H19" s="21">
        <v>9</v>
      </c>
    </row>
    <row r="20" spans="1:8" x14ac:dyDescent="0.25">
      <c r="A20" t="s">
        <v>2634</v>
      </c>
      <c r="B20" s="19">
        <v>23217.5</v>
      </c>
      <c r="C20">
        <v>787</v>
      </c>
      <c r="F20" s="15">
        <v>45385</v>
      </c>
      <c r="G20" s="19">
        <v>6384.2430000000004</v>
      </c>
      <c r="H20" s="21">
        <v>10</v>
      </c>
    </row>
    <row r="21" spans="1:8" x14ac:dyDescent="0.25">
      <c r="A21" t="s">
        <v>2637</v>
      </c>
      <c r="B21" s="19">
        <v>19608.099999999999</v>
      </c>
      <c r="C21">
        <v>787</v>
      </c>
      <c r="F21" s="15">
        <v>47562</v>
      </c>
      <c r="G21" s="19">
        <v>17682.169999999998</v>
      </c>
      <c r="H21" s="21">
        <v>10</v>
      </c>
    </row>
    <row r="22" spans="1:8" x14ac:dyDescent="0.25">
      <c r="A22" t="s">
        <v>2640</v>
      </c>
      <c r="B22" s="19">
        <v>22108.68</v>
      </c>
      <c r="C22">
        <v>787</v>
      </c>
      <c r="F22" s="15">
        <v>49505</v>
      </c>
      <c r="G22" s="19">
        <v>14118.154</v>
      </c>
      <c r="H22" s="21">
        <v>10</v>
      </c>
    </row>
    <row r="23" spans="1:8" x14ac:dyDescent="0.25">
      <c r="A23" t="s">
        <v>2643</v>
      </c>
      <c r="B23" s="19">
        <v>15780.23</v>
      </c>
      <c r="C23">
        <v>787</v>
      </c>
      <c r="F23" s="15">
        <v>62322</v>
      </c>
      <c r="G23" s="19">
        <v>1454.21</v>
      </c>
      <c r="H23" s="21">
        <v>1</v>
      </c>
    </row>
    <row r="24" spans="1:8" x14ac:dyDescent="0.25">
      <c r="A24" t="s">
        <v>2646</v>
      </c>
      <c r="B24" s="19">
        <v>28295.72</v>
      </c>
      <c r="C24">
        <v>788</v>
      </c>
      <c r="F24" s="15">
        <v>62323</v>
      </c>
      <c r="G24" s="19">
        <v>1676.1920000000002</v>
      </c>
      <c r="H24" s="21">
        <v>10</v>
      </c>
    </row>
    <row r="25" spans="1:8" x14ac:dyDescent="0.25">
      <c r="A25" t="s">
        <v>2649</v>
      </c>
      <c r="B25" s="19">
        <v>15638.68</v>
      </c>
      <c r="C25">
        <v>788</v>
      </c>
      <c r="F25" s="15">
        <v>64483</v>
      </c>
      <c r="G25" s="19">
        <v>3422.4379999999996</v>
      </c>
      <c r="H25" s="21">
        <v>10</v>
      </c>
    </row>
    <row r="26" spans="1:8" x14ac:dyDescent="0.25">
      <c r="A26" t="s">
        <v>2652</v>
      </c>
      <c r="B26" s="19">
        <v>26227.52</v>
      </c>
      <c r="C26">
        <v>788</v>
      </c>
      <c r="F26" s="15" t="s">
        <v>3314</v>
      </c>
      <c r="G26" s="19">
        <v>11851.28050314465</v>
      </c>
      <c r="H26" s="21">
        <v>159</v>
      </c>
    </row>
    <row r="27" spans="1:8" x14ac:dyDescent="0.25">
      <c r="A27" t="s">
        <v>2655</v>
      </c>
      <c r="B27" s="19">
        <v>14435.51</v>
      </c>
      <c r="C27">
        <v>788</v>
      </c>
    </row>
    <row r="28" spans="1:8" x14ac:dyDescent="0.25">
      <c r="A28" t="s">
        <v>2658</v>
      </c>
      <c r="B28" s="19">
        <v>21395.71</v>
      </c>
      <c r="C28">
        <v>788</v>
      </c>
    </row>
    <row r="29" spans="1:8" x14ac:dyDescent="0.25">
      <c r="A29" t="s">
        <v>2661</v>
      </c>
      <c r="B29" s="19">
        <v>14588.19</v>
      </c>
      <c r="C29">
        <v>788</v>
      </c>
    </row>
    <row r="30" spans="1:8" x14ac:dyDescent="0.25">
      <c r="A30" t="s">
        <v>2664</v>
      </c>
      <c r="B30" s="19">
        <v>13823.38</v>
      </c>
      <c r="C30">
        <v>788</v>
      </c>
    </row>
    <row r="31" spans="1:8" x14ac:dyDescent="0.25">
      <c r="A31" t="s">
        <v>2667</v>
      </c>
      <c r="B31" s="19">
        <v>12460.46</v>
      </c>
      <c r="C31">
        <v>788</v>
      </c>
    </row>
    <row r="32" spans="1:8" x14ac:dyDescent="0.25">
      <c r="A32" t="s">
        <v>2670</v>
      </c>
      <c r="B32" s="19">
        <v>14145.24</v>
      </c>
      <c r="C32">
        <v>788</v>
      </c>
    </row>
    <row r="33" spans="1:3" x14ac:dyDescent="0.25">
      <c r="A33" t="s">
        <v>2673</v>
      </c>
      <c r="B33" s="19">
        <v>22465.759999999998</v>
      </c>
      <c r="C33">
        <v>788</v>
      </c>
    </row>
    <row r="34" spans="1:3" x14ac:dyDescent="0.25">
      <c r="A34" t="s">
        <v>2676</v>
      </c>
      <c r="B34" s="19">
        <v>20031.88</v>
      </c>
      <c r="C34">
        <v>798</v>
      </c>
    </row>
    <row r="35" spans="1:3" x14ac:dyDescent="0.25">
      <c r="A35" t="s">
        <v>2679</v>
      </c>
      <c r="B35" s="19">
        <v>16347.71</v>
      </c>
      <c r="C35">
        <v>798</v>
      </c>
    </row>
    <row r="36" spans="1:3" x14ac:dyDescent="0.25">
      <c r="A36" t="s">
        <v>2682</v>
      </c>
      <c r="B36" s="19">
        <v>18221.669999999998</v>
      </c>
      <c r="C36">
        <v>805</v>
      </c>
    </row>
    <row r="37" spans="1:3" x14ac:dyDescent="0.25">
      <c r="A37" t="s">
        <v>2685</v>
      </c>
      <c r="B37" s="19">
        <v>9741.69</v>
      </c>
      <c r="C37">
        <v>806</v>
      </c>
    </row>
    <row r="38" spans="1:3" x14ac:dyDescent="0.25">
      <c r="A38" t="s">
        <v>2688</v>
      </c>
      <c r="B38" s="19">
        <v>12371.47</v>
      </c>
      <c r="C38">
        <v>806</v>
      </c>
    </row>
    <row r="39" spans="1:3" x14ac:dyDescent="0.25">
      <c r="A39" t="s">
        <v>2691</v>
      </c>
      <c r="B39" s="19">
        <v>19222.12</v>
      </c>
      <c r="C39">
        <v>806</v>
      </c>
    </row>
    <row r="40" spans="1:3" x14ac:dyDescent="0.25">
      <c r="A40" t="s">
        <v>2694</v>
      </c>
      <c r="B40" s="19">
        <v>13320.32</v>
      </c>
      <c r="C40">
        <v>806</v>
      </c>
    </row>
    <row r="41" spans="1:3" x14ac:dyDescent="0.25">
      <c r="A41" t="s">
        <v>2697</v>
      </c>
      <c r="B41" s="19">
        <v>9092.4500000000007</v>
      </c>
      <c r="C41">
        <v>807</v>
      </c>
    </row>
    <row r="42" spans="1:3" x14ac:dyDescent="0.25">
      <c r="A42" t="s">
        <v>2700</v>
      </c>
      <c r="B42" s="19">
        <v>8323.23</v>
      </c>
      <c r="C42">
        <v>807</v>
      </c>
    </row>
    <row r="43" spans="1:3" x14ac:dyDescent="0.25">
      <c r="A43" t="s">
        <v>2703</v>
      </c>
      <c r="B43" s="19">
        <v>6607.53</v>
      </c>
      <c r="C43">
        <v>807</v>
      </c>
    </row>
    <row r="44" spans="1:3" x14ac:dyDescent="0.25">
      <c r="A44" t="s">
        <v>2706</v>
      </c>
      <c r="B44" s="19">
        <v>17757.509999999998</v>
      </c>
      <c r="C44">
        <v>807</v>
      </c>
    </row>
    <row r="45" spans="1:3" x14ac:dyDescent="0.25">
      <c r="A45" t="s">
        <v>2709</v>
      </c>
      <c r="B45" s="19">
        <v>9879.19</v>
      </c>
      <c r="C45">
        <v>807</v>
      </c>
    </row>
    <row r="46" spans="1:3" x14ac:dyDescent="0.25">
      <c r="A46" t="s">
        <v>2712</v>
      </c>
      <c r="B46" s="19">
        <v>11579.32</v>
      </c>
      <c r="C46">
        <v>807</v>
      </c>
    </row>
    <row r="47" spans="1:3" x14ac:dyDescent="0.25">
      <c r="A47" t="s">
        <v>2715</v>
      </c>
      <c r="B47" s="19">
        <v>10616.23</v>
      </c>
      <c r="C47">
        <v>807</v>
      </c>
    </row>
    <row r="48" spans="1:3" x14ac:dyDescent="0.25">
      <c r="A48" t="s">
        <v>2718</v>
      </c>
      <c r="B48" s="19">
        <v>2298.16</v>
      </c>
      <c r="C48">
        <v>807</v>
      </c>
    </row>
    <row r="49" spans="1:3" x14ac:dyDescent="0.25">
      <c r="A49" t="s">
        <v>2720</v>
      </c>
      <c r="B49" s="19">
        <v>13340.26</v>
      </c>
      <c r="C49">
        <v>807</v>
      </c>
    </row>
    <row r="50" spans="1:3" x14ac:dyDescent="0.25">
      <c r="A50" t="s">
        <v>2723</v>
      </c>
      <c r="B50" s="19">
        <v>10536.37</v>
      </c>
      <c r="C50">
        <v>807</v>
      </c>
    </row>
    <row r="51" spans="1:3" x14ac:dyDescent="0.25">
      <c r="A51" t="s">
        <v>83</v>
      </c>
      <c r="B51" s="19">
        <v>7637.93</v>
      </c>
      <c r="C51">
        <v>19120</v>
      </c>
    </row>
    <row r="52" spans="1:3" x14ac:dyDescent="0.25">
      <c r="A52" t="s">
        <v>86</v>
      </c>
      <c r="B52" s="19">
        <v>6398.6</v>
      </c>
      <c r="C52">
        <v>19120</v>
      </c>
    </row>
    <row r="53" spans="1:3" x14ac:dyDescent="0.25">
      <c r="A53" t="s">
        <v>194</v>
      </c>
      <c r="B53" s="19">
        <v>18361.22</v>
      </c>
      <c r="C53">
        <v>29826</v>
      </c>
    </row>
    <row r="54" spans="1:3" x14ac:dyDescent="0.25">
      <c r="A54" t="s">
        <v>271</v>
      </c>
      <c r="B54" s="19">
        <v>20360.73</v>
      </c>
      <c r="C54">
        <v>29826</v>
      </c>
    </row>
    <row r="55" spans="1:3" x14ac:dyDescent="0.25">
      <c r="A55" t="s">
        <v>274</v>
      </c>
      <c r="B55" s="19">
        <v>15935.64</v>
      </c>
      <c r="C55">
        <v>29826</v>
      </c>
    </row>
    <row r="56" spans="1:3" x14ac:dyDescent="0.25">
      <c r="A56" t="s">
        <v>180</v>
      </c>
      <c r="B56" s="19">
        <v>18121.66</v>
      </c>
      <c r="C56">
        <v>29826</v>
      </c>
    </row>
    <row r="57" spans="1:3" x14ac:dyDescent="0.25">
      <c r="A57" t="s">
        <v>277</v>
      </c>
      <c r="B57" s="19">
        <v>16438.400000000001</v>
      </c>
      <c r="C57">
        <v>29826</v>
      </c>
    </row>
    <row r="58" spans="1:3" x14ac:dyDescent="0.25">
      <c r="A58" t="s">
        <v>99</v>
      </c>
      <c r="B58" s="19">
        <v>30305.82</v>
      </c>
      <c r="C58">
        <v>29826</v>
      </c>
    </row>
    <row r="59" spans="1:3" x14ac:dyDescent="0.25">
      <c r="A59" t="s">
        <v>197</v>
      </c>
      <c r="B59" s="19">
        <v>18263.5</v>
      </c>
      <c r="C59">
        <v>29826</v>
      </c>
    </row>
    <row r="60" spans="1:3" x14ac:dyDescent="0.25">
      <c r="A60" t="s">
        <v>200</v>
      </c>
      <c r="B60" s="19">
        <v>17243.22</v>
      </c>
      <c r="C60">
        <v>29826</v>
      </c>
    </row>
    <row r="61" spans="1:3" x14ac:dyDescent="0.25">
      <c r="A61" t="s">
        <v>183</v>
      </c>
      <c r="B61" s="19">
        <v>18318.439999999999</v>
      </c>
      <c r="C61">
        <v>29826</v>
      </c>
    </row>
    <row r="62" spans="1:3" x14ac:dyDescent="0.25">
      <c r="A62" t="s">
        <v>203</v>
      </c>
      <c r="B62" s="19">
        <v>21311.279999999999</v>
      </c>
      <c r="C62">
        <v>29826</v>
      </c>
    </row>
    <row r="63" spans="1:3" x14ac:dyDescent="0.25">
      <c r="A63" t="s">
        <v>418</v>
      </c>
      <c r="B63" s="19">
        <v>12187.48</v>
      </c>
      <c r="C63">
        <v>29881</v>
      </c>
    </row>
    <row r="64" spans="1:3" x14ac:dyDescent="0.25">
      <c r="A64" t="s">
        <v>421</v>
      </c>
      <c r="B64" s="19">
        <v>9258.7999999999993</v>
      </c>
      <c r="C64">
        <v>29881</v>
      </c>
    </row>
    <row r="65" spans="1:3" x14ac:dyDescent="0.25">
      <c r="A65" t="s">
        <v>424</v>
      </c>
      <c r="B65" s="19">
        <v>38518.35</v>
      </c>
      <c r="C65">
        <v>29881</v>
      </c>
    </row>
    <row r="66" spans="1:3" x14ac:dyDescent="0.25">
      <c r="A66" t="s">
        <v>359</v>
      </c>
      <c r="B66" s="19">
        <v>13585.87</v>
      </c>
      <c r="C66">
        <v>29881</v>
      </c>
    </row>
    <row r="67" spans="1:3" x14ac:dyDescent="0.25">
      <c r="A67" t="s">
        <v>427</v>
      </c>
      <c r="B67" s="19">
        <v>11958.37</v>
      </c>
      <c r="C67">
        <v>29881</v>
      </c>
    </row>
    <row r="68" spans="1:3" x14ac:dyDescent="0.25">
      <c r="A68" t="s">
        <v>362</v>
      </c>
      <c r="B68" s="19">
        <v>13473.12</v>
      </c>
      <c r="C68">
        <v>29881</v>
      </c>
    </row>
    <row r="69" spans="1:3" x14ac:dyDescent="0.25">
      <c r="A69" t="s">
        <v>365</v>
      </c>
      <c r="B69" s="19">
        <v>11646.9</v>
      </c>
      <c r="C69">
        <v>29881</v>
      </c>
    </row>
    <row r="70" spans="1:3" x14ac:dyDescent="0.25">
      <c r="A70" t="s">
        <v>368</v>
      </c>
      <c r="B70" s="19">
        <v>10406.26</v>
      </c>
      <c r="C70">
        <v>29881</v>
      </c>
    </row>
    <row r="71" spans="1:3" x14ac:dyDescent="0.25">
      <c r="A71" t="s">
        <v>430</v>
      </c>
      <c r="B71" s="19">
        <v>10206.379999999999</v>
      </c>
      <c r="C71">
        <v>29881</v>
      </c>
    </row>
    <row r="72" spans="1:3" x14ac:dyDescent="0.25">
      <c r="A72" t="s">
        <v>371</v>
      </c>
      <c r="B72" s="19">
        <v>13849.46</v>
      </c>
      <c r="C72">
        <v>29881</v>
      </c>
    </row>
    <row r="73" spans="1:3" x14ac:dyDescent="0.25">
      <c r="A73" t="s">
        <v>521</v>
      </c>
      <c r="B73" s="19">
        <v>7123.13</v>
      </c>
      <c r="C73">
        <v>42820</v>
      </c>
    </row>
    <row r="74" spans="1:3" x14ac:dyDescent="0.25">
      <c r="A74" t="s">
        <v>528</v>
      </c>
      <c r="B74" s="19">
        <v>5196.21</v>
      </c>
      <c r="C74">
        <v>43235</v>
      </c>
    </row>
    <row r="75" spans="1:3" x14ac:dyDescent="0.25">
      <c r="A75" t="s">
        <v>531</v>
      </c>
      <c r="B75" s="19">
        <v>5234.62</v>
      </c>
      <c r="C75">
        <v>43235</v>
      </c>
    </row>
    <row r="76" spans="1:3" x14ac:dyDescent="0.25">
      <c r="A76" t="s">
        <v>534</v>
      </c>
      <c r="B76" s="19">
        <v>7487.39</v>
      </c>
      <c r="C76">
        <v>43235</v>
      </c>
    </row>
    <row r="77" spans="1:3" x14ac:dyDescent="0.25">
      <c r="A77" t="s">
        <v>537</v>
      </c>
      <c r="B77" s="19">
        <v>18306.61</v>
      </c>
      <c r="C77">
        <v>43235</v>
      </c>
    </row>
    <row r="78" spans="1:3" x14ac:dyDescent="0.25">
      <c r="A78" t="s">
        <v>540</v>
      </c>
      <c r="B78" s="19">
        <v>5167.5200000000004</v>
      </c>
      <c r="C78">
        <v>43235</v>
      </c>
    </row>
    <row r="79" spans="1:3" x14ac:dyDescent="0.25">
      <c r="A79" t="s">
        <v>543</v>
      </c>
      <c r="B79" s="19">
        <v>27713.23</v>
      </c>
      <c r="C79">
        <v>43235</v>
      </c>
    </row>
    <row r="80" spans="1:3" x14ac:dyDescent="0.25">
      <c r="A80" t="s">
        <v>547</v>
      </c>
      <c r="B80" s="19">
        <v>5067.82</v>
      </c>
      <c r="C80">
        <v>43235</v>
      </c>
    </row>
    <row r="81" spans="1:3" x14ac:dyDescent="0.25">
      <c r="A81" t="s">
        <v>550</v>
      </c>
      <c r="B81" s="19">
        <v>14624.92</v>
      </c>
      <c r="C81">
        <v>43235</v>
      </c>
    </row>
    <row r="82" spans="1:3" x14ac:dyDescent="0.25">
      <c r="A82" t="s">
        <v>553</v>
      </c>
      <c r="B82" s="19">
        <v>9042.89</v>
      </c>
      <c r="C82">
        <v>43235</v>
      </c>
    </row>
    <row r="83" spans="1:3" x14ac:dyDescent="0.25">
      <c r="A83" t="s">
        <v>556</v>
      </c>
      <c r="B83" s="19">
        <v>8890.59</v>
      </c>
      <c r="C83">
        <v>43235</v>
      </c>
    </row>
    <row r="84" spans="1:3" x14ac:dyDescent="0.25">
      <c r="A84" t="s">
        <v>839</v>
      </c>
      <c r="B84" s="19">
        <v>9394.7999999999993</v>
      </c>
      <c r="C84">
        <v>43239</v>
      </c>
    </row>
    <row r="85" spans="1:3" x14ac:dyDescent="0.25">
      <c r="A85" t="s">
        <v>842</v>
      </c>
      <c r="B85" s="19">
        <v>6061.48</v>
      </c>
      <c r="C85">
        <v>43239</v>
      </c>
    </row>
    <row r="86" spans="1:3" x14ac:dyDescent="0.25">
      <c r="A86" t="s">
        <v>845</v>
      </c>
      <c r="B86" s="19">
        <v>11635.49</v>
      </c>
      <c r="C86">
        <v>43239</v>
      </c>
    </row>
    <row r="87" spans="1:3" x14ac:dyDescent="0.25">
      <c r="A87" t="s">
        <v>846</v>
      </c>
      <c r="B87" s="19">
        <v>5480.71</v>
      </c>
      <c r="C87">
        <v>43239</v>
      </c>
    </row>
    <row r="88" spans="1:3" x14ac:dyDescent="0.25">
      <c r="A88" t="s">
        <v>847</v>
      </c>
      <c r="B88" s="19">
        <v>17237.82</v>
      </c>
      <c r="C88">
        <v>43239</v>
      </c>
    </row>
    <row r="89" spans="1:3" x14ac:dyDescent="0.25">
      <c r="A89" t="s">
        <v>850</v>
      </c>
      <c r="B89" s="19">
        <v>9543.48</v>
      </c>
      <c r="C89">
        <v>43239</v>
      </c>
    </row>
    <row r="90" spans="1:3" x14ac:dyDescent="0.25">
      <c r="A90" t="s">
        <v>853</v>
      </c>
      <c r="B90" s="19">
        <v>10029.67</v>
      </c>
      <c r="C90">
        <v>43239</v>
      </c>
    </row>
    <row r="91" spans="1:3" x14ac:dyDescent="0.25">
      <c r="A91" t="s">
        <v>856</v>
      </c>
      <c r="B91" s="19">
        <v>9871.3799999999992</v>
      </c>
      <c r="C91">
        <v>43239</v>
      </c>
    </row>
    <row r="92" spans="1:3" x14ac:dyDescent="0.25">
      <c r="A92" t="s">
        <v>859</v>
      </c>
      <c r="B92" s="19">
        <v>5023.88</v>
      </c>
      <c r="C92">
        <v>43239</v>
      </c>
    </row>
    <row r="93" spans="1:3" x14ac:dyDescent="0.25">
      <c r="A93" t="s">
        <v>862</v>
      </c>
      <c r="B93" s="19">
        <v>5066.87</v>
      </c>
      <c r="C93">
        <v>43239</v>
      </c>
    </row>
    <row r="94" spans="1:3" x14ac:dyDescent="0.25">
      <c r="A94" t="s">
        <v>1432</v>
      </c>
      <c r="B94" s="19">
        <v>4977.16</v>
      </c>
      <c r="C94">
        <v>45378</v>
      </c>
    </row>
    <row r="95" spans="1:3" x14ac:dyDescent="0.25">
      <c r="A95" t="s">
        <v>1435</v>
      </c>
      <c r="B95" s="19">
        <v>5792.66</v>
      </c>
      <c r="C95">
        <v>45378</v>
      </c>
    </row>
    <row r="96" spans="1:3" x14ac:dyDescent="0.25">
      <c r="A96" t="s">
        <v>1438</v>
      </c>
      <c r="B96" s="19">
        <v>4990.5</v>
      </c>
      <c r="C96">
        <v>45378</v>
      </c>
    </row>
    <row r="97" spans="1:3" x14ac:dyDescent="0.25">
      <c r="A97" t="s">
        <v>1441</v>
      </c>
      <c r="B97" s="19">
        <v>5270.74</v>
      </c>
      <c r="C97">
        <v>45378</v>
      </c>
    </row>
    <row r="98" spans="1:3" x14ac:dyDescent="0.25">
      <c r="A98" t="s">
        <v>1444</v>
      </c>
      <c r="B98" s="19">
        <v>4447.1400000000003</v>
      </c>
      <c r="C98">
        <v>45378</v>
      </c>
    </row>
    <row r="99" spans="1:3" x14ac:dyDescent="0.25">
      <c r="A99" t="s">
        <v>1447</v>
      </c>
      <c r="B99" s="19">
        <v>4897.3100000000004</v>
      </c>
      <c r="C99">
        <v>45378</v>
      </c>
    </row>
    <row r="100" spans="1:3" x14ac:dyDescent="0.25">
      <c r="A100" t="s">
        <v>1450</v>
      </c>
      <c r="B100" s="19">
        <v>4967.9399999999996</v>
      </c>
      <c r="C100">
        <v>45378</v>
      </c>
    </row>
    <row r="101" spans="1:3" x14ac:dyDescent="0.25">
      <c r="A101" t="s">
        <v>1682</v>
      </c>
      <c r="B101" s="19">
        <v>6180.63</v>
      </c>
      <c r="C101">
        <v>45380</v>
      </c>
    </row>
    <row r="102" spans="1:3" x14ac:dyDescent="0.25">
      <c r="A102" t="s">
        <v>1685</v>
      </c>
      <c r="B102" s="19">
        <v>5372.21</v>
      </c>
      <c r="C102">
        <v>45380</v>
      </c>
    </row>
    <row r="103" spans="1:3" x14ac:dyDescent="0.25">
      <c r="A103" t="s">
        <v>1688</v>
      </c>
      <c r="B103" s="19">
        <v>5132.54</v>
      </c>
      <c r="C103">
        <v>45380</v>
      </c>
    </row>
    <row r="104" spans="1:3" x14ac:dyDescent="0.25">
      <c r="A104" t="s">
        <v>1691</v>
      </c>
      <c r="B104" s="19">
        <v>5057.9799999999996</v>
      </c>
      <c r="C104">
        <v>45380</v>
      </c>
    </row>
    <row r="105" spans="1:3" x14ac:dyDescent="0.25">
      <c r="A105" t="s">
        <v>1694</v>
      </c>
      <c r="B105" s="19">
        <v>5913.92</v>
      </c>
      <c r="C105">
        <v>45380</v>
      </c>
    </row>
    <row r="106" spans="1:3" x14ac:dyDescent="0.25">
      <c r="A106" t="s">
        <v>884</v>
      </c>
      <c r="B106" s="19">
        <v>9837.7999999999993</v>
      </c>
      <c r="C106">
        <v>45380</v>
      </c>
    </row>
    <row r="107" spans="1:3" x14ac:dyDescent="0.25">
      <c r="A107" t="s">
        <v>890</v>
      </c>
      <c r="B107" s="19">
        <v>10729.44</v>
      </c>
      <c r="C107">
        <v>45380</v>
      </c>
    </row>
    <row r="108" spans="1:3" x14ac:dyDescent="0.25">
      <c r="A108" t="s">
        <v>577</v>
      </c>
      <c r="B108" s="19">
        <v>25517.47</v>
      </c>
      <c r="C108">
        <v>45380</v>
      </c>
    </row>
    <row r="109" spans="1:3" x14ac:dyDescent="0.25">
      <c r="A109" t="s">
        <v>918</v>
      </c>
      <c r="B109" s="19">
        <v>10051.41</v>
      </c>
      <c r="C109">
        <v>45380</v>
      </c>
    </row>
    <row r="110" spans="1:3" x14ac:dyDescent="0.25">
      <c r="A110" t="s">
        <v>1918</v>
      </c>
      <c r="B110" s="19">
        <v>4814.2</v>
      </c>
      <c r="C110">
        <v>45385</v>
      </c>
    </row>
    <row r="111" spans="1:3" x14ac:dyDescent="0.25">
      <c r="A111" t="s">
        <v>1921</v>
      </c>
      <c r="B111" s="19">
        <v>5170.74</v>
      </c>
      <c r="C111">
        <v>45385</v>
      </c>
    </row>
    <row r="112" spans="1:3" x14ac:dyDescent="0.25">
      <c r="A112" t="s">
        <v>1924</v>
      </c>
      <c r="B112" s="19">
        <v>6273.59</v>
      </c>
      <c r="C112">
        <v>45385</v>
      </c>
    </row>
    <row r="113" spans="1:3" x14ac:dyDescent="0.25">
      <c r="A113" t="s">
        <v>1927</v>
      </c>
      <c r="B113" s="19">
        <v>5325.74</v>
      </c>
      <c r="C113">
        <v>45385</v>
      </c>
    </row>
    <row r="114" spans="1:3" x14ac:dyDescent="0.25">
      <c r="A114" t="s">
        <v>1059</v>
      </c>
      <c r="B114" s="19">
        <v>9950.77</v>
      </c>
      <c r="C114">
        <v>45385</v>
      </c>
    </row>
    <row r="115" spans="1:3" x14ac:dyDescent="0.25">
      <c r="A115" t="s">
        <v>1930</v>
      </c>
      <c r="B115" s="19">
        <v>4604.67</v>
      </c>
      <c r="C115">
        <v>45385</v>
      </c>
    </row>
    <row r="116" spans="1:3" x14ac:dyDescent="0.25">
      <c r="A116" t="s">
        <v>1933</v>
      </c>
      <c r="B116" s="19">
        <v>5370.07</v>
      </c>
      <c r="C116">
        <v>45385</v>
      </c>
    </row>
    <row r="117" spans="1:3" x14ac:dyDescent="0.25">
      <c r="A117" t="s">
        <v>1936</v>
      </c>
      <c r="B117" s="19">
        <v>10873.89</v>
      </c>
      <c r="C117">
        <v>45385</v>
      </c>
    </row>
    <row r="118" spans="1:3" x14ac:dyDescent="0.25">
      <c r="A118" t="s">
        <v>1786</v>
      </c>
      <c r="B118" s="19">
        <v>6075.4</v>
      </c>
      <c r="C118">
        <v>45385</v>
      </c>
    </row>
    <row r="119" spans="1:3" x14ac:dyDescent="0.25">
      <c r="A119" t="s">
        <v>1939</v>
      </c>
      <c r="B119" s="19">
        <v>5383.36</v>
      </c>
      <c r="C119">
        <v>45385</v>
      </c>
    </row>
    <row r="120" spans="1:3" x14ac:dyDescent="0.25">
      <c r="A120" t="s">
        <v>2350</v>
      </c>
      <c r="B120" s="19">
        <v>16246.19</v>
      </c>
      <c r="C120">
        <v>47562</v>
      </c>
    </row>
    <row r="121" spans="1:3" x14ac:dyDescent="0.25">
      <c r="A121" t="s">
        <v>2351</v>
      </c>
      <c r="B121" s="19">
        <v>14546.06</v>
      </c>
      <c r="C121">
        <v>47562</v>
      </c>
    </row>
    <row r="122" spans="1:3" x14ac:dyDescent="0.25">
      <c r="A122" t="s">
        <v>2354</v>
      </c>
      <c r="B122" s="19">
        <v>15715.38</v>
      </c>
      <c r="C122">
        <v>47562</v>
      </c>
    </row>
    <row r="123" spans="1:3" x14ac:dyDescent="0.25">
      <c r="A123" t="s">
        <v>2357</v>
      </c>
      <c r="B123" s="19">
        <v>27431.06</v>
      </c>
      <c r="C123">
        <v>47562</v>
      </c>
    </row>
    <row r="124" spans="1:3" x14ac:dyDescent="0.25">
      <c r="A124" t="s">
        <v>2360</v>
      </c>
      <c r="B124" s="19">
        <v>16157.32</v>
      </c>
      <c r="C124">
        <v>47562</v>
      </c>
    </row>
    <row r="125" spans="1:3" x14ac:dyDescent="0.25">
      <c r="A125" t="s">
        <v>2363</v>
      </c>
      <c r="B125" s="19">
        <v>16794.34</v>
      </c>
      <c r="C125">
        <v>47562</v>
      </c>
    </row>
    <row r="126" spans="1:3" x14ac:dyDescent="0.25">
      <c r="A126" t="s">
        <v>2366</v>
      </c>
      <c r="B126" s="19">
        <v>17035.46</v>
      </c>
      <c r="C126">
        <v>47562</v>
      </c>
    </row>
    <row r="127" spans="1:3" x14ac:dyDescent="0.25">
      <c r="A127" t="s">
        <v>2369</v>
      </c>
      <c r="B127" s="19">
        <v>23440.27</v>
      </c>
      <c r="C127">
        <v>47562</v>
      </c>
    </row>
    <row r="128" spans="1:3" x14ac:dyDescent="0.25">
      <c r="A128" t="s">
        <v>2372</v>
      </c>
      <c r="B128" s="19">
        <v>13777.68</v>
      </c>
      <c r="C128">
        <v>47562</v>
      </c>
    </row>
    <row r="129" spans="1:3" x14ac:dyDescent="0.25">
      <c r="A129" t="s">
        <v>2375</v>
      </c>
      <c r="B129" s="19">
        <v>15677.94</v>
      </c>
      <c r="C129">
        <v>47562</v>
      </c>
    </row>
    <row r="130" spans="1:3" x14ac:dyDescent="0.25">
      <c r="A130" t="s">
        <v>2471</v>
      </c>
      <c r="B130" s="19">
        <v>11497.74</v>
      </c>
      <c r="C130">
        <v>49505</v>
      </c>
    </row>
    <row r="131" spans="1:3" x14ac:dyDescent="0.25">
      <c r="A131" t="s">
        <v>2474</v>
      </c>
      <c r="B131" s="19">
        <v>13802.23</v>
      </c>
      <c r="C131">
        <v>49505</v>
      </c>
    </row>
    <row r="132" spans="1:3" x14ac:dyDescent="0.25">
      <c r="A132" t="s">
        <v>2477</v>
      </c>
      <c r="B132" s="19">
        <v>21695.69</v>
      </c>
      <c r="C132">
        <v>49505</v>
      </c>
    </row>
    <row r="133" spans="1:3" x14ac:dyDescent="0.25">
      <c r="A133" t="s">
        <v>2480</v>
      </c>
      <c r="B133" s="19">
        <v>13547.33</v>
      </c>
      <c r="C133">
        <v>49505</v>
      </c>
    </row>
    <row r="134" spans="1:3" x14ac:dyDescent="0.25">
      <c r="A134" t="s">
        <v>2483</v>
      </c>
      <c r="B134" s="19">
        <v>14298.14</v>
      </c>
      <c r="C134">
        <v>49505</v>
      </c>
    </row>
    <row r="135" spans="1:3" x14ac:dyDescent="0.25">
      <c r="A135" t="s">
        <v>2486</v>
      </c>
      <c r="B135" s="19">
        <v>14217.53</v>
      </c>
      <c r="C135">
        <v>49505</v>
      </c>
    </row>
    <row r="136" spans="1:3" x14ac:dyDescent="0.25">
      <c r="A136" t="s">
        <v>2489</v>
      </c>
      <c r="B136" s="19">
        <v>11459.91</v>
      </c>
      <c r="C136">
        <v>49505</v>
      </c>
    </row>
    <row r="137" spans="1:3" x14ac:dyDescent="0.25">
      <c r="A137" t="s">
        <v>2492</v>
      </c>
      <c r="B137" s="19">
        <v>14685.53</v>
      </c>
      <c r="C137">
        <v>49505</v>
      </c>
    </row>
    <row r="138" spans="1:3" x14ac:dyDescent="0.25">
      <c r="A138" t="s">
        <v>2495</v>
      </c>
      <c r="B138" s="19">
        <v>13210.82</v>
      </c>
      <c r="C138">
        <v>49505</v>
      </c>
    </row>
    <row r="139" spans="1:3" x14ac:dyDescent="0.25">
      <c r="A139" t="s">
        <v>2498</v>
      </c>
      <c r="B139" s="19">
        <v>12766.62</v>
      </c>
      <c r="C139">
        <v>49505</v>
      </c>
    </row>
    <row r="140" spans="1:3" x14ac:dyDescent="0.25">
      <c r="A140" t="s">
        <v>2537</v>
      </c>
      <c r="B140" s="19">
        <v>1454.21</v>
      </c>
      <c r="C140">
        <v>62322</v>
      </c>
    </row>
    <row r="141" spans="1:3" x14ac:dyDescent="0.25">
      <c r="A141" t="s">
        <v>2547</v>
      </c>
      <c r="B141" s="19">
        <v>1684.04</v>
      </c>
      <c r="C141">
        <v>62323</v>
      </c>
    </row>
    <row r="142" spans="1:3" x14ac:dyDescent="0.25">
      <c r="A142" t="s">
        <v>2543</v>
      </c>
      <c r="B142" s="19">
        <v>1649.1</v>
      </c>
      <c r="C142">
        <v>62323</v>
      </c>
    </row>
    <row r="143" spans="1:3" x14ac:dyDescent="0.25">
      <c r="A143" t="s">
        <v>2545</v>
      </c>
      <c r="B143" s="19">
        <v>1649.1</v>
      </c>
      <c r="C143">
        <v>62323</v>
      </c>
    </row>
    <row r="144" spans="1:3" x14ac:dyDescent="0.25">
      <c r="A144" t="s">
        <v>2541</v>
      </c>
      <c r="B144" s="19">
        <v>1649.1</v>
      </c>
      <c r="C144">
        <v>62323</v>
      </c>
    </row>
    <row r="145" spans="1:3" x14ac:dyDescent="0.25">
      <c r="A145" t="s">
        <v>2539</v>
      </c>
      <c r="B145" s="19">
        <v>1649.1</v>
      </c>
      <c r="C145">
        <v>62323</v>
      </c>
    </row>
    <row r="146" spans="1:3" x14ac:dyDescent="0.25">
      <c r="A146" t="s">
        <v>2557</v>
      </c>
      <c r="B146" s="19">
        <v>1669.21</v>
      </c>
      <c r="C146">
        <v>62323</v>
      </c>
    </row>
    <row r="147" spans="1:3" x14ac:dyDescent="0.25">
      <c r="A147" t="s">
        <v>2551</v>
      </c>
      <c r="B147" s="19">
        <v>1720.34</v>
      </c>
      <c r="C147">
        <v>62323</v>
      </c>
    </row>
    <row r="148" spans="1:3" x14ac:dyDescent="0.25">
      <c r="A148" t="s">
        <v>2553</v>
      </c>
      <c r="B148" s="19">
        <v>1649.1</v>
      </c>
      <c r="C148">
        <v>62323</v>
      </c>
    </row>
    <row r="149" spans="1:3" x14ac:dyDescent="0.25">
      <c r="A149" t="s">
        <v>2555</v>
      </c>
      <c r="B149" s="19">
        <v>1669.2</v>
      </c>
      <c r="C149">
        <v>62323</v>
      </c>
    </row>
    <row r="150" spans="1:3" x14ac:dyDescent="0.25">
      <c r="A150" t="s">
        <v>2549</v>
      </c>
      <c r="B150" s="19">
        <v>1773.63</v>
      </c>
      <c r="C150">
        <v>62323</v>
      </c>
    </row>
    <row r="151" spans="1:3" x14ac:dyDescent="0.25">
      <c r="A151" t="s">
        <v>2573</v>
      </c>
      <c r="B151" s="19">
        <v>3419.6</v>
      </c>
      <c r="C151">
        <v>64483</v>
      </c>
    </row>
    <row r="152" spans="1:3" x14ac:dyDescent="0.25">
      <c r="A152" t="s">
        <v>2559</v>
      </c>
      <c r="B152" s="19">
        <v>3400.48</v>
      </c>
      <c r="C152">
        <v>64483</v>
      </c>
    </row>
    <row r="153" spans="1:3" x14ac:dyDescent="0.25">
      <c r="A153" t="s">
        <v>2577</v>
      </c>
      <c r="B153" s="19">
        <v>3400.48</v>
      </c>
      <c r="C153">
        <v>64483</v>
      </c>
    </row>
    <row r="154" spans="1:3" x14ac:dyDescent="0.25">
      <c r="A154" t="s">
        <v>2565</v>
      </c>
      <c r="B154" s="19">
        <v>3562.6</v>
      </c>
      <c r="C154">
        <v>64483</v>
      </c>
    </row>
    <row r="155" spans="1:3" x14ac:dyDescent="0.25">
      <c r="A155" t="s">
        <v>2563</v>
      </c>
      <c r="B155" s="19">
        <v>3400.48</v>
      </c>
      <c r="C155">
        <v>64483</v>
      </c>
    </row>
    <row r="156" spans="1:3" x14ac:dyDescent="0.25">
      <c r="A156" t="s">
        <v>2569</v>
      </c>
      <c r="B156" s="19">
        <v>3400.48</v>
      </c>
      <c r="C156">
        <v>64483</v>
      </c>
    </row>
    <row r="157" spans="1:3" x14ac:dyDescent="0.25">
      <c r="A157" t="s">
        <v>2571</v>
      </c>
      <c r="B157" s="19">
        <v>3400.48</v>
      </c>
      <c r="C157">
        <v>64483</v>
      </c>
    </row>
    <row r="158" spans="1:3" x14ac:dyDescent="0.25">
      <c r="A158" t="s">
        <v>2575</v>
      </c>
      <c r="B158" s="19">
        <v>3419.6</v>
      </c>
      <c r="C158">
        <v>64483</v>
      </c>
    </row>
    <row r="159" spans="1:3" x14ac:dyDescent="0.25">
      <c r="A159" t="s">
        <v>2561</v>
      </c>
      <c r="B159" s="19">
        <v>3419.7</v>
      </c>
      <c r="C159">
        <v>64483</v>
      </c>
    </row>
    <row r="160" spans="1:3" x14ac:dyDescent="0.25">
      <c r="A160" t="s">
        <v>2567</v>
      </c>
      <c r="B160" s="19">
        <v>3400.48</v>
      </c>
      <c r="C160">
        <v>64483</v>
      </c>
    </row>
  </sheetData>
  <sortState ref="A2:C9815">
    <sortCondition ref="C2:C981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/>
  </sheetViews>
  <sheetFormatPr defaultRowHeight="15" x14ac:dyDescent="0.25"/>
  <sheetData>
    <row r="1" spans="1:1" x14ac:dyDescent="0.25">
      <c r="A1" s="45" t="s">
        <v>3449</v>
      </c>
    </row>
    <row r="2" spans="1:1" x14ac:dyDescent="0.25">
      <c r="A2" s="46" t="s">
        <v>3450</v>
      </c>
    </row>
    <row r="3" spans="1:1" x14ac:dyDescent="0.25">
      <c r="A3" s="46" t="s">
        <v>3451</v>
      </c>
    </row>
    <row r="4" spans="1:1" x14ac:dyDescent="0.25">
      <c r="A4" s="46" t="s">
        <v>3452</v>
      </c>
    </row>
    <row r="5" spans="1:1" x14ac:dyDescent="0.25">
      <c r="A5" s="46" t="s">
        <v>3453</v>
      </c>
    </row>
    <row r="6" spans="1:1" x14ac:dyDescent="0.25">
      <c r="A6" s="46" t="s">
        <v>3454</v>
      </c>
    </row>
    <row r="7" spans="1:1" x14ac:dyDescent="0.25">
      <c r="A7" s="46" t="s">
        <v>3455</v>
      </c>
    </row>
    <row r="8" spans="1:1" x14ac:dyDescent="0.25">
      <c r="A8" s="46" t="s">
        <v>3456</v>
      </c>
    </row>
    <row r="9" spans="1:1" x14ac:dyDescent="0.25">
      <c r="A9" s="46" t="s">
        <v>3457</v>
      </c>
    </row>
    <row r="10" spans="1:1" x14ac:dyDescent="0.25">
      <c r="A10" s="46" t="s">
        <v>3458</v>
      </c>
    </row>
    <row r="11" spans="1:1" x14ac:dyDescent="0.25">
      <c r="A11" s="46" t="s">
        <v>3459</v>
      </c>
    </row>
    <row r="12" spans="1:1" x14ac:dyDescent="0.25">
      <c r="A12" s="46" t="s">
        <v>3460</v>
      </c>
    </row>
    <row r="13" spans="1:1" x14ac:dyDescent="0.25">
      <c r="A13" s="46" t="s">
        <v>3461</v>
      </c>
    </row>
    <row r="14" spans="1:1" x14ac:dyDescent="0.25">
      <c r="A14" s="46" t="s">
        <v>3462</v>
      </c>
    </row>
    <row r="15" spans="1:1" x14ac:dyDescent="0.25">
      <c r="A15" s="46" t="s">
        <v>3463</v>
      </c>
    </row>
    <row r="16" spans="1:1" x14ac:dyDescent="0.25">
      <c r="A16" s="46" t="s">
        <v>3464</v>
      </c>
    </row>
    <row r="17" spans="1:1" x14ac:dyDescent="0.25">
      <c r="A17" s="46" t="s">
        <v>3465</v>
      </c>
    </row>
    <row r="18" spans="1:1" x14ac:dyDescent="0.25">
      <c r="A18" s="46" t="s">
        <v>3466</v>
      </c>
    </row>
    <row r="19" spans="1:1" x14ac:dyDescent="0.25">
      <c r="A19" s="46" t="s">
        <v>3467</v>
      </c>
    </row>
    <row r="20" spans="1:1" x14ac:dyDescent="0.25">
      <c r="A20" s="46" t="s">
        <v>3468</v>
      </c>
    </row>
    <row r="21" spans="1:1" x14ac:dyDescent="0.25">
      <c r="A21" s="46" t="s">
        <v>3469</v>
      </c>
    </row>
    <row r="22" spans="1:1" x14ac:dyDescent="0.25">
      <c r="A22" s="46" t="s">
        <v>3470</v>
      </c>
    </row>
    <row r="23" spans="1:1" x14ac:dyDescent="0.25">
      <c r="A23" s="46" t="s">
        <v>3471</v>
      </c>
    </row>
    <row r="24" spans="1:1" x14ac:dyDescent="0.25">
      <c r="A24" s="46" t="s">
        <v>3472</v>
      </c>
    </row>
    <row r="25" spans="1:1" x14ac:dyDescent="0.25">
      <c r="A25" s="46" t="s">
        <v>3473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7"/>
  <sheetViews>
    <sheetView workbookViewId="0">
      <selection sqref="A1:C1"/>
    </sheetView>
  </sheetViews>
  <sheetFormatPr defaultRowHeight="15" x14ac:dyDescent="0.25"/>
  <cols>
    <col min="1" max="1" width="28.42578125" style="70" bestFit="1" customWidth="1"/>
    <col min="2" max="2" width="15.42578125" style="40" bestFit="1" customWidth="1"/>
    <col min="3" max="3" width="35.5703125" style="40" customWidth="1"/>
    <col min="4" max="31" width="14.42578125" style="5" customWidth="1"/>
  </cols>
  <sheetData>
    <row r="1" spans="1:31" ht="63.75" x14ac:dyDescent="0.25">
      <c r="A1" s="78" t="s">
        <v>3747</v>
      </c>
      <c r="B1" s="78"/>
      <c r="C1" s="78"/>
      <c r="D1" s="74" t="s">
        <v>3421</v>
      </c>
      <c r="E1" s="74" t="s">
        <v>3422</v>
      </c>
      <c r="F1" s="74" t="s">
        <v>3423</v>
      </c>
      <c r="G1" s="74" t="s">
        <v>3424</v>
      </c>
      <c r="H1" s="74" t="s">
        <v>3425</v>
      </c>
      <c r="I1" s="74" t="s">
        <v>3426</v>
      </c>
      <c r="J1" s="74" t="s">
        <v>3427</v>
      </c>
      <c r="K1" s="74" t="s">
        <v>3428</v>
      </c>
      <c r="L1" s="74" t="s">
        <v>3429</v>
      </c>
      <c r="M1" s="74" t="s">
        <v>3430</v>
      </c>
      <c r="N1" s="74" t="s">
        <v>3431</v>
      </c>
      <c r="O1" s="74" t="s">
        <v>3432</v>
      </c>
      <c r="P1" s="74" t="s">
        <v>3433</v>
      </c>
      <c r="Q1" s="74" t="s">
        <v>3434</v>
      </c>
      <c r="R1" s="74" t="s">
        <v>3435</v>
      </c>
      <c r="S1" s="74" t="s">
        <v>3436</v>
      </c>
      <c r="T1" s="74" t="s">
        <v>3437</v>
      </c>
      <c r="U1" s="74" t="s">
        <v>3438</v>
      </c>
      <c r="V1" s="74" t="s">
        <v>3439</v>
      </c>
      <c r="W1" s="74" t="s">
        <v>3440</v>
      </c>
      <c r="X1" s="74" t="s">
        <v>3441</v>
      </c>
      <c r="Y1" s="74" t="s">
        <v>3442</v>
      </c>
      <c r="Z1" s="74" t="s">
        <v>3443</v>
      </c>
      <c r="AA1" s="74" t="s">
        <v>3444</v>
      </c>
      <c r="AB1" s="74" t="s">
        <v>3445</v>
      </c>
      <c r="AC1" s="74" t="s">
        <v>3446</v>
      </c>
      <c r="AD1" s="74" t="s">
        <v>3447</v>
      </c>
      <c r="AE1" s="74" t="s">
        <v>3448</v>
      </c>
    </row>
    <row r="2" spans="1:31" x14ac:dyDescent="0.25">
      <c r="A2" s="64" t="s">
        <v>3317</v>
      </c>
      <c r="B2" s="75" t="s">
        <v>3318</v>
      </c>
      <c r="C2" s="75" t="s">
        <v>3319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30" x14ac:dyDescent="0.25">
      <c r="A3" s="76" t="s">
        <v>3386</v>
      </c>
      <c r="B3" s="67" t="s">
        <v>3321</v>
      </c>
      <c r="C3" s="56">
        <f>3531+690</f>
        <v>4221</v>
      </c>
      <c r="D3" s="39">
        <v>3672.27</v>
      </c>
      <c r="E3" s="39">
        <v>3782.0160000000001</v>
      </c>
      <c r="F3" s="39">
        <v>3630.06</v>
      </c>
      <c r="G3" s="39">
        <v>3925.53</v>
      </c>
      <c r="H3" s="39">
        <v>4052.16</v>
      </c>
      <c r="I3" s="39">
        <v>3587.85</v>
      </c>
      <c r="J3" s="39">
        <v>4009.95</v>
      </c>
      <c r="K3" s="39">
        <v>3630.06</v>
      </c>
      <c r="L3" s="39">
        <v>3798.9</v>
      </c>
      <c r="M3" s="39">
        <v>3925.53</v>
      </c>
      <c r="N3" s="39">
        <v>4052.16</v>
      </c>
      <c r="O3" s="39">
        <v>4009.95</v>
      </c>
      <c r="P3" s="39">
        <v>4009.95</v>
      </c>
      <c r="Q3" s="39">
        <v>3798.9</v>
      </c>
      <c r="R3" s="39">
        <v>3798.9</v>
      </c>
      <c r="S3" s="39">
        <v>4009.95</v>
      </c>
      <c r="T3" s="39">
        <v>3326.1480000000001</v>
      </c>
      <c r="U3" s="39">
        <v>3250.17</v>
      </c>
      <c r="V3" s="39">
        <v>3630.06</v>
      </c>
      <c r="W3" s="39">
        <v>844.2</v>
      </c>
      <c r="X3" s="39">
        <v>844.2</v>
      </c>
      <c r="Y3" s="39">
        <v>565.19190000000003</v>
      </c>
      <c r="Z3" s="39">
        <v>844.2</v>
      </c>
      <c r="AA3" s="39">
        <v>1899.45</v>
      </c>
      <c r="AB3" s="39">
        <v>576.16650000000004</v>
      </c>
      <c r="AC3" s="39">
        <v>844.2</v>
      </c>
      <c r="AD3" s="39">
        <v>801.99</v>
      </c>
      <c r="AE3" s="39">
        <v>548.73</v>
      </c>
    </row>
    <row r="4" spans="1:31" x14ac:dyDescent="0.25">
      <c r="A4" s="36" t="s">
        <v>3323</v>
      </c>
      <c r="B4" s="37">
        <v>112</v>
      </c>
      <c r="C4" s="56">
        <f>1255*3</f>
        <v>3765</v>
      </c>
      <c r="D4" s="39">
        <v>3275.55</v>
      </c>
      <c r="E4" s="39">
        <v>3373.44</v>
      </c>
      <c r="F4" s="39">
        <v>3237.9</v>
      </c>
      <c r="G4" s="39">
        <v>3501.4500000000003</v>
      </c>
      <c r="H4" s="39">
        <v>3614.4</v>
      </c>
      <c r="I4" s="39">
        <v>3200.25</v>
      </c>
      <c r="J4" s="39">
        <v>3576.75</v>
      </c>
      <c r="K4" s="39">
        <v>3237.9</v>
      </c>
      <c r="L4" s="39">
        <v>3388.5</v>
      </c>
      <c r="M4" s="39">
        <v>3501.4500000000003</v>
      </c>
      <c r="N4" s="39">
        <v>3614.4</v>
      </c>
      <c r="O4" s="39">
        <v>3576.75</v>
      </c>
      <c r="P4" s="39">
        <v>3576.75</v>
      </c>
      <c r="Q4" s="39">
        <v>3388.5</v>
      </c>
      <c r="R4" s="39">
        <v>3388.5</v>
      </c>
      <c r="S4" s="39">
        <v>3576.75</v>
      </c>
      <c r="T4" s="39">
        <v>2966.82</v>
      </c>
      <c r="U4" s="39">
        <v>2899.05</v>
      </c>
      <c r="V4" s="39">
        <v>3237.9</v>
      </c>
      <c r="W4" s="39">
        <v>753</v>
      </c>
      <c r="X4" s="39">
        <v>753</v>
      </c>
      <c r="Y4" s="39">
        <v>504.13350000000008</v>
      </c>
      <c r="Z4" s="39">
        <v>753</v>
      </c>
      <c r="AA4" s="39">
        <v>1694.25</v>
      </c>
      <c r="AB4" s="39">
        <v>513.92250000000001</v>
      </c>
      <c r="AC4" s="39">
        <v>753</v>
      </c>
      <c r="AD4" s="39">
        <v>715.35</v>
      </c>
      <c r="AE4" s="39">
        <v>489.45</v>
      </c>
    </row>
    <row r="5" spans="1:31" x14ac:dyDescent="0.25">
      <c r="A5" s="36" t="s">
        <v>3324</v>
      </c>
      <c r="B5" s="37" t="s">
        <v>3325</v>
      </c>
      <c r="C5" s="56">
        <v>1372</v>
      </c>
      <c r="D5" s="39">
        <v>1193.6400000000001</v>
      </c>
      <c r="E5" s="39">
        <v>1229.3120000000001</v>
      </c>
      <c r="F5" s="39">
        <v>1179.92</v>
      </c>
      <c r="G5" s="39">
        <v>1275.96</v>
      </c>
      <c r="H5" s="39">
        <v>1317.12</v>
      </c>
      <c r="I5" s="39">
        <v>1166.2</v>
      </c>
      <c r="J5" s="39">
        <v>1303.3999999999999</v>
      </c>
      <c r="K5" s="39">
        <v>1179.92</v>
      </c>
      <c r="L5" s="39">
        <v>1234.8</v>
      </c>
      <c r="M5" s="39">
        <v>1275.96</v>
      </c>
      <c r="N5" s="39">
        <v>1317.12</v>
      </c>
      <c r="O5" s="39">
        <v>1303.3999999999999</v>
      </c>
      <c r="P5" s="39">
        <v>1303.3999999999999</v>
      </c>
      <c r="Q5" s="39">
        <v>1234.8</v>
      </c>
      <c r="R5" s="39">
        <v>1234.8</v>
      </c>
      <c r="S5" s="39">
        <v>1303.3999999999999</v>
      </c>
      <c r="T5" s="39">
        <v>1081.136</v>
      </c>
      <c r="U5" s="39">
        <v>1056.44</v>
      </c>
      <c r="V5" s="39">
        <v>1179.92</v>
      </c>
      <c r="W5" s="39">
        <v>274.40000000000003</v>
      </c>
      <c r="X5" s="39">
        <v>274.40000000000003</v>
      </c>
      <c r="Y5" s="39">
        <v>183.71080000000003</v>
      </c>
      <c r="Z5" s="39">
        <v>274.40000000000003</v>
      </c>
      <c r="AA5" s="39">
        <v>617.4</v>
      </c>
      <c r="AB5" s="39">
        <v>187.27800000000002</v>
      </c>
      <c r="AC5" s="39">
        <v>274.40000000000003</v>
      </c>
      <c r="AD5" s="39">
        <v>260.68</v>
      </c>
      <c r="AE5" s="39">
        <v>178.36</v>
      </c>
    </row>
    <row r="6" spans="1:31" x14ac:dyDescent="0.25">
      <c r="A6" s="36" t="s">
        <v>3326</v>
      </c>
      <c r="B6" s="37" t="s">
        <v>3337</v>
      </c>
      <c r="C6" s="56">
        <v>775</v>
      </c>
      <c r="D6" s="39">
        <v>674.25</v>
      </c>
      <c r="E6" s="39">
        <v>694.4</v>
      </c>
      <c r="F6" s="39">
        <v>666.5</v>
      </c>
      <c r="G6" s="39">
        <v>720.75</v>
      </c>
      <c r="H6" s="39">
        <v>744</v>
      </c>
      <c r="I6" s="39">
        <v>658.75</v>
      </c>
      <c r="J6" s="39">
        <v>736.25</v>
      </c>
      <c r="K6" s="39">
        <v>666.5</v>
      </c>
      <c r="L6" s="39">
        <v>697.5</v>
      </c>
      <c r="M6" s="39">
        <v>720.75</v>
      </c>
      <c r="N6" s="39">
        <v>744</v>
      </c>
      <c r="O6" s="39">
        <v>736.25</v>
      </c>
      <c r="P6" s="39">
        <v>736.25</v>
      </c>
      <c r="Q6" s="39">
        <v>697.5</v>
      </c>
      <c r="R6" s="39">
        <v>697.5</v>
      </c>
      <c r="S6" s="39">
        <v>736.25</v>
      </c>
      <c r="T6" s="39">
        <v>610.70000000000005</v>
      </c>
      <c r="U6" s="39">
        <v>596.75</v>
      </c>
      <c r="V6" s="39">
        <v>666.5</v>
      </c>
      <c r="W6" s="39">
        <v>155</v>
      </c>
      <c r="X6" s="39">
        <v>155</v>
      </c>
      <c r="Y6" s="39">
        <v>103.77250000000001</v>
      </c>
      <c r="Z6" s="39">
        <v>155</v>
      </c>
      <c r="AA6" s="39">
        <v>348.75</v>
      </c>
      <c r="AB6" s="39">
        <v>105.78750000000001</v>
      </c>
      <c r="AC6" s="39">
        <v>155</v>
      </c>
      <c r="AD6" s="39">
        <v>147.25</v>
      </c>
      <c r="AE6" s="39">
        <v>100.75</v>
      </c>
    </row>
    <row r="7" spans="1:31" x14ac:dyDescent="0.25">
      <c r="A7" s="36" t="s">
        <v>3328</v>
      </c>
      <c r="B7" s="37">
        <v>300</v>
      </c>
      <c r="C7" s="56">
        <f>6343/9</f>
        <v>704.77777777777783</v>
      </c>
      <c r="D7" s="39">
        <v>613.15666666666675</v>
      </c>
      <c r="E7" s="39">
        <v>631.4808888888889</v>
      </c>
      <c r="F7" s="39">
        <v>606.10888888888894</v>
      </c>
      <c r="G7" s="39">
        <v>655.44333333333338</v>
      </c>
      <c r="H7" s="39">
        <v>676.5866666666667</v>
      </c>
      <c r="I7" s="39">
        <v>599.06111111111113</v>
      </c>
      <c r="J7" s="39">
        <v>669.53888888888889</v>
      </c>
      <c r="K7" s="39">
        <v>606.10888888888894</v>
      </c>
      <c r="L7" s="39">
        <v>634.30000000000007</v>
      </c>
      <c r="M7" s="39">
        <v>655.44333333333338</v>
      </c>
      <c r="N7" s="39">
        <v>676.5866666666667</v>
      </c>
      <c r="O7" s="39">
        <v>669.53888888888889</v>
      </c>
      <c r="P7" s="39">
        <v>669.53888888888889</v>
      </c>
      <c r="Q7" s="39">
        <v>634.30000000000007</v>
      </c>
      <c r="R7" s="39">
        <v>634.30000000000007</v>
      </c>
      <c r="S7" s="39">
        <v>669.53888888888889</v>
      </c>
      <c r="T7" s="39">
        <v>555.36488888888891</v>
      </c>
      <c r="U7" s="39">
        <v>542.67888888888899</v>
      </c>
      <c r="V7" s="39">
        <v>606.10888888888894</v>
      </c>
      <c r="W7" s="39">
        <v>140.95555555555558</v>
      </c>
      <c r="X7" s="39">
        <v>140.95555555555558</v>
      </c>
      <c r="Y7" s="39">
        <v>94.369744444444464</v>
      </c>
      <c r="Z7" s="39">
        <v>140.95555555555558</v>
      </c>
      <c r="AA7" s="39">
        <v>317.15000000000003</v>
      </c>
      <c r="AB7" s="39">
        <v>96.202166666666685</v>
      </c>
      <c r="AC7" s="39">
        <v>140.95555555555558</v>
      </c>
      <c r="AD7" s="39">
        <v>133.9077777777778</v>
      </c>
      <c r="AE7" s="39">
        <v>91.621111111111119</v>
      </c>
    </row>
    <row r="8" spans="1:31" x14ac:dyDescent="0.25">
      <c r="A8" s="36" t="s">
        <v>3331</v>
      </c>
      <c r="B8" s="37">
        <v>370</v>
      </c>
      <c r="C8" s="56">
        <v>756</v>
      </c>
      <c r="D8" s="39">
        <v>657.72</v>
      </c>
      <c r="E8" s="39">
        <v>677.37599999999998</v>
      </c>
      <c r="F8" s="39">
        <v>650.16</v>
      </c>
      <c r="G8" s="39">
        <v>703.08</v>
      </c>
      <c r="H8" s="39">
        <v>725.76</v>
      </c>
      <c r="I8" s="39">
        <v>642.6</v>
      </c>
      <c r="J8" s="39">
        <v>718.19999999999993</v>
      </c>
      <c r="K8" s="39">
        <v>650.16</v>
      </c>
      <c r="L8" s="39">
        <v>680.4</v>
      </c>
      <c r="M8" s="39">
        <v>703.08</v>
      </c>
      <c r="N8" s="39">
        <v>725.76</v>
      </c>
      <c r="O8" s="39">
        <v>718.19999999999993</v>
      </c>
      <c r="P8" s="39">
        <v>718.19999999999993</v>
      </c>
      <c r="Q8" s="39">
        <v>680.4</v>
      </c>
      <c r="R8" s="39">
        <v>680.4</v>
      </c>
      <c r="S8" s="39">
        <v>718.19999999999993</v>
      </c>
      <c r="T8" s="39">
        <v>595.72800000000007</v>
      </c>
      <c r="U8" s="39">
        <v>582.12</v>
      </c>
      <c r="V8" s="39">
        <v>650.16</v>
      </c>
      <c r="W8" s="39">
        <v>151.20000000000002</v>
      </c>
      <c r="X8" s="39">
        <v>151.20000000000002</v>
      </c>
      <c r="Y8" s="39">
        <v>101.22840000000001</v>
      </c>
      <c r="Z8" s="39">
        <v>151.20000000000002</v>
      </c>
      <c r="AA8" s="39">
        <v>340.2</v>
      </c>
      <c r="AB8" s="39">
        <v>103.194</v>
      </c>
      <c r="AC8" s="39">
        <v>151.20000000000002</v>
      </c>
      <c r="AD8" s="39">
        <v>143.64000000000001</v>
      </c>
      <c r="AE8" s="39">
        <v>98.28</v>
      </c>
    </row>
    <row r="9" spans="1:31" x14ac:dyDescent="0.25">
      <c r="A9" s="36" t="s">
        <v>3340</v>
      </c>
      <c r="B9" s="37">
        <v>460</v>
      </c>
      <c r="C9" s="56">
        <v>75</v>
      </c>
      <c r="D9" s="39">
        <v>65.25</v>
      </c>
      <c r="E9" s="39">
        <v>67.2</v>
      </c>
      <c r="F9" s="39">
        <v>64.5</v>
      </c>
      <c r="G9" s="39">
        <v>69.75</v>
      </c>
      <c r="H9" s="39">
        <v>72</v>
      </c>
      <c r="I9" s="39">
        <v>63.75</v>
      </c>
      <c r="J9" s="39">
        <v>71.25</v>
      </c>
      <c r="K9" s="39">
        <v>64.5</v>
      </c>
      <c r="L9" s="39">
        <v>67.5</v>
      </c>
      <c r="M9" s="39">
        <v>69.75</v>
      </c>
      <c r="N9" s="39">
        <v>72</v>
      </c>
      <c r="O9" s="39">
        <v>71.25</v>
      </c>
      <c r="P9" s="39">
        <v>71.25</v>
      </c>
      <c r="Q9" s="39">
        <v>67.5</v>
      </c>
      <c r="R9" s="39">
        <v>67.5</v>
      </c>
      <c r="S9" s="39">
        <v>71.25</v>
      </c>
      <c r="T9" s="39">
        <v>59.1</v>
      </c>
      <c r="U9" s="39">
        <v>57.75</v>
      </c>
      <c r="V9" s="39">
        <v>64.5</v>
      </c>
      <c r="W9" s="39">
        <v>15</v>
      </c>
      <c r="X9" s="39">
        <v>15</v>
      </c>
      <c r="Y9" s="39">
        <v>10.042500000000002</v>
      </c>
      <c r="Z9" s="39">
        <v>15</v>
      </c>
      <c r="AA9" s="39">
        <v>33.75</v>
      </c>
      <c r="AB9" s="39">
        <v>10.237500000000001</v>
      </c>
      <c r="AC9" s="39">
        <v>15</v>
      </c>
      <c r="AD9" s="39">
        <v>14.25</v>
      </c>
      <c r="AE9" s="39">
        <v>9.75</v>
      </c>
    </row>
    <row r="10" spans="1:31" x14ac:dyDescent="0.25">
      <c r="A10" s="36" t="s">
        <v>3332</v>
      </c>
      <c r="B10" s="37">
        <v>710</v>
      </c>
      <c r="C10" s="56">
        <f>722</f>
        <v>722</v>
      </c>
      <c r="D10" s="39">
        <v>628.14</v>
      </c>
      <c r="E10" s="39">
        <v>646.91200000000003</v>
      </c>
      <c r="F10" s="39">
        <v>620.91999999999996</v>
      </c>
      <c r="G10" s="39">
        <v>671.46</v>
      </c>
      <c r="H10" s="39">
        <v>693.12</v>
      </c>
      <c r="I10" s="39">
        <v>613.69999999999993</v>
      </c>
      <c r="J10" s="39">
        <v>685.9</v>
      </c>
      <c r="K10" s="39">
        <v>620.91999999999996</v>
      </c>
      <c r="L10" s="39">
        <v>649.80000000000007</v>
      </c>
      <c r="M10" s="39">
        <v>671.46</v>
      </c>
      <c r="N10" s="39">
        <v>693.12</v>
      </c>
      <c r="O10" s="39">
        <v>685.9</v>
      </c>
      <c r="P10" s="39">
        <v>685.9</v>
      </c>
      <c r="Q10" s="39">
        <v>649.80000000000007</v>
      </c>
      <c r="R10" s="39">
        <v>649.80000000000007</v>
      </c>
      <c r="S10" s="39">
        <v>685.9</v>
      </c>
      <c r="T10" s="39">
        <v>568.93600000000004</v>
      </c>
      <c r="U10" s="39">
        <v>555.94000000000005</v>
      </c>
      <c r="V10" s="39">
        <v>620.91999999999996</v>
      </c>
      <c r="W10" s="39">
        <v>144.4</v>
      </c>
      <c r="X10" s="39">
        <v>144.4</v>
      </c>
      <c r="Y10" s="39">
        <v>96.67580000000001</v>
      </c>
      <c r="Z10" s="39">
        <v>144.4</v>
      </c>
      <c r="AA10" s="39">
        <v>324.90000000000003</v>
      </c>
      <c r="AB10" s="39">
        <v>98.553000000000011</v>
      </c>
      <c r="AC10" s="39">
        <v>144.4</v>
      </c>
      <c r="AD10" s="39">
        <v>137.18</v>
      </c>
      <c r="AE10" s="39">
        <v>93.86</v>
      </c>
    </row>
    <row r="11" spans="1:31" x14ac:dyDescent="0.25">
      <c r="A11" s="36" t="s">
        <v>3336</v>
      </c>
      <c r="B11" s="37"/>
      <c r="C11" s="56">
        <f>SUM(C3:C10)</f>
        <v>12390.777777777777</v>
      </c>
      <c r="D11" s="39">
        <v>10779.976666666666</v>
      </c>
      <c r="E11" s="39">
        <v>11102.136888888888</v>
      </c>
      <c r="F11" s="39">
        <v>10656.068888888889</v>
      </c>
      <c r="G11" s="39">
        <v>11523.423333333334</v>
      </c>
      <c r="H11" s="39">
        <v>11895.146666666666</v>
      </c>
      <c r="I11" s="39">
        <v>10532.161111111111</v>
      </c>
      <c r="J11" s="39">
        <v>11771.238888888887</v>
      </c>
      <c r="K11" s="39">
        <v>10656.068888888889</v>
      </c>
      <c r="L11" s="39">
        <v>11151.7</v>
      </c>
      <c r="M11" s="39">
        <v>11523.423333333334</v>
      </c>
      <c r="N11" s="39">
        <v>11895.146666666666</v>
      </c>
      <c r="O11" s="39">
        <v>11771.238888888887</v>
      </c>
      <c r="P11" s="39">
        <v>11771.238888888887</v>
      </c>
      <c r="Q11" s="39">
        <v>11151.7</v>
      </c>
      <c r="R11" s="39">
        <v>11151.7</v>
      </c>
      <c r="S11" s="39">
        <v>11771.238888888887</v>
      </c>
      <c r="T11" s="39">
        <v>9763.9328888888886</v>
      </c>
      <c r="U11" s="39">
        <v>9540.8988888888889</v>
      </c>
      <c r="V11" s="39">
        <v>10656.068888888889</v>
      </c>
      <c r="W11" s="39">
        <v>2478.1555555555556</v>
      </c>
      <c r="X11" s="39">
        <v>2478.1555555555556</v>
      </c>
      <c r="Y11" s="39">
        <v>1659.1251444444447</v>
      </c>
      <c r="Z11" s="39">
        <v>2478.1555555555556</v>
      </c>
      <c r="AA11" s="39">
        <v>5575.85</v>
      </c>
      <c r="AB11" s="39">
        <v>1691.3411666666668</v>
      </c>
      <c r="AC11" s="39">
        <v>2478.1555555555556</v>
      </c>
      <c r="AD11" s="39">
        <v>2354.2477777777776</v>
      </c>
      <c r="AE11" s="39">
        <v>1610.8011111111111</v>
      </c>
    </row>
    <row r="12" spans="1:31" hidden="1" x14ac:dyDescent="0.25">
      <c r="A12" s="70" t="s">
        <v>3344</v>
      </c>
      <c r="C12" s="77">
        <v>14489</v>
      </c>
    </row>
    <row r="13" spans="1:31" hidden="1" x14ac:dyDescent="0.25"/>
    <row r="14" spans="1:31" hidden="1" x14ac:dyDescent="0.25">
      <c r="A14" s="70" t="s">
        <v>3353</v>
      </c>
    </row>
    <row r="16" spans="1:31" ht="63.75" x14ac:dyDescent="0.25">
      <c r="A16" s="78" t="s">
        <v>3748</v>
      </c>
      <c r="B16" s="78"/>
      <c r="C16" s="78"/>
      <c r="D16" s="74" t="s">
        <v>3421</v>
      </c>
      <c r="E16" s="74" t="s">
        <v>3422</v>
      </c>
      <c r="F16" s="74" t="s">
        <v>3423</v>
      </c>
      <c r="G16" s="74" t="s">
        <v>3424</v>
      </c>
      <c r="H16" s="74" t="s">
        <v>3425</v>
      </c>
      <c r="I16" s="74" t="s">
        <v>3426</v>
      </c>
      <c r="J16" s="74" t="s">
        <v>3427</v>
      </c>
      <c r="K16" s="74" t="s">
        <v>3428</v>
      </c>
      <c r="L16" s="74" t="s">
        <v>3429</v>
      </c>
      <c r="M16" s="74" t="s">
        <v>3430</v>
      </c>
      <c r="N16" s="74" t="s">
        <v>3431</v>
      </c>
      <c r="O16" s="74" t="s">
        <v>3432</v>
      </c>
      <c r="P16" s="74" t="s">
        <v>3433</v>
      </c>
      <c r="Q16" s="74" t="s">
        <v>3434</v>
      </c>
      <c r="R16" s="74" t="s">
        <v>3435</v>
      </c>
      <c r="S16" s="74" t="s">
        <v>3436</v>
      </c>
      <c r="T16" s="74" t="s">
        <v>3437</v>
      </c>
      <c r="U16" s="74" t="s">
        <v>3438</v>
      </c>
      <c r="V16" s="74" t="s">
        <v>3439</v>
      </c>
      <c r="W16" s="74" t="s">
        <v>3440</v>
      </c>
      <c r="X16" s="74" t="s">
        <v>3441</v>
      </c>
      <c r="Y16" s="74" t="s">
        <v>3442</v>
      </c>
      <c r="Z16" s="74" t="s">
        <v>3443</v>
      </c>
      <c r="AA16" s="74" t="s">
        <v>3444</v>
      </c>
      <c r="AB16" s="74" t="s">
        <v>3445</v>
      </c>
      <c r="AC16" s="74" t="s">
        <v>3446</v>
      </c>
      <c r="AD16" s="74" t="s">
        <v>3447</v>
      </c>
      <c r="AE16" s="74" t="s">
        <v>3448</v>
      </c>
    </row>
    <row r="17" spans="1:31" x14ac:dyDescent="0.25">
      <c r="A17" s="64" t="s">
        <v>3317</v>
      </c>
      <c r="B17" s="75" t="s">
        <v>3318</v>
      </c>
      <c r="C17" s="75" t="s">
        <v>3319</v>
      </c>
    </row>
    <row r="18" spans="1:31" x14ac:dyDescent="0.25">
      <c r="A18" s="76" t="s">
        <v>3384</v>
      </c>
      <c r="B18" s="67">
        <v>360</v>
      </c>
      <c r="C18" s="56">
        <v>9861</v>
      </c>
      <c r="D18" s="39">
        <v>8579.07</v>
      </c>
      <c r="E18" s="39">
        <v>8835.4560000000001</v>
      </c>
      <c r="F18" s="39">
        <v>8480.4599999999991</v>
      </c>
      <c r="G18" s="39">
        <v>9170.7300000000014</v>
      </c>
      <c r="H18" s="39">
        <v>9466.56</v>
      </c>
      <c r="I18" s="39">
        <v>8381.85</v>
      </c>
      <c r="J18" s="39">
        <v>9367.9499999999989</v>
      </c>
      <c r="K18" s="39">
        <v>8480.4599999999991</v>
      </c>
      <c r="L18" s="39">
        <v>8874.9</v>
      </c>
      <c r="M18" s="39">
        <v>9170.7300000000014</v>
      </c>
      <c r="N18" s="39">
        <v>9466.56</v>
      </c>
      <c r="O18" s="39">
        <v>9367.9499999999989</v>
      </c>
      <c r="P18" s="39">
        <v>9367.9499999999989</v>
      </c>
      <c r="Q18" s="39">
        <v>8874.9</v>
      </c>
      <c r="R18" s="39">
        <v>8874.9</v>
      </c>
      <c r="S18" s="39">
        <v>9367.9499999999989</v>
      </c>
      <c r="T18" s="39">
        <v>7770.4680000000008</v>
      </c>
      <c r="U18" s="39">
        <v>7592.97</v>
      </c>
      <c r="V18" s="39">
        <v>8480.4599999999991</v>
      </c>
      <c r="W18" s="39">
        <v>1972.2</v>
      </c>
      <c r="X18" s="39">
        <v>1972.2</v>
      </c>
      <c r="Y18" s="39">
        <v>1320.3879000000002</v>
      </c>
      <c r="Z18" s="39">
        <v>1972.2</v>
      </c>
      <c r="AA18" s="39">
        <v>4437.45</v>
      </c>
      <c r="AB18" s="39">
        <v>1346.0265000000002</v>
      </c>
      <c r="AC18" s="39">
        <v>1972.2</v>
      </c>
      <c r="AD18" s="39">
        <v>1873.59</v>
      </c>
      <c r="AE18" s="39">
        <v>1281.93</v>
      </c>
    </row>
    <row r="19" spans="1:31" x14ac:dyDescent="0.25">
      <c r="A19" s="36" t="s">
        <v>3323</v>
      </c>
      <c r="B19" s="37">
        <v>112</v>
      </c>
      <c r="C19" s="56">
        <v>2510</v>
      </c>
      <c r="D19" s="39">
        <v>2183.6999999999998</v>
      </c>
      <c r="E19" s="39">
        <v>2248.96</v>
      </c>
      <c r="F19" s="39">
        <v>2158.6</v>
      </c>
      <c r="G19" s="39">
        <v>2334.3000000000002</v>
      </c>
      <c r="H19" s="39">
        <v>2409.6</v>
      </c>
      <c r="I19" s="39">
        <v>2133.5</v>
      </c>
      <c r="J19" s="39">
        <v>2384.5</v>
      </c>
      <c r="K19" s="39">
        <v>2158.6</v>
      </c>
      <c r="L19" s="39">
        <v>2259</v>
      </c>
      <c r="M19" s="39">
        <v>2334.3000000000002</v>
      </c>
      <c r="N19" s="39">
        <v>2409.6</v>
      </c>
      <c r="O19" s="39">
        <v>2384.5</v>
      </c>
      <c r="P19" s="39">
        <v>2384.5</v>
      </c>
      <c r="Q19" s="39">
        <v>2259</v>
      </c>
      <c r="R19" s="39">
        <v>2259</v>
      </c>
      <c r="S19" s="39">
        <v>2384.5</v>
      </c>
      <c r="T19" s="39">
        <v>1977.88</v>
      </c>
      <c r="U19" s="39">
        <v>1932.7</v>
      </c>
      <c r="V19" s="39">
        <v>2158.6</v>
      </c>
      <c r="W19" s="39">
        <v>502</v>
      </c>
      <c r="X19" s="39">
        <v>502</v>
      </c>
      <c r="Y19" s="39">
        <v>336.08900000000006</v>
      </c>
      <c r="Z19" s="39">
        <v>502</v>
      </c>
      <c r="AA19" s="39">
        <v>1129.5</v>
      </c>
      <c r="AB19" s="39">
        <v>342.61500000000001</v>
      </c>
      <c r="AC19" s="39">
        <v>502</v>
      </c>
      <c r="AD19" s="39">
        <v>476.9</v>
      </c>
      <c r="AE19" s="39">
        <v>326.3</v>
      </c>
    </row>
    <row r="20" spans="1:31" x14ac:dyDescent="0.25">
      <c r="A20" s="36" t="s">
        <v>3324</v>
      </c>
      <c r="B20" s="37" t="s">
        <v>3325</v>
      </c>
      <c r="C20" s="56">
        <v>1239</v>
      </c>
      <c r="D20" s="39">
        <v>1077.93</v>
      </c>
      <c r="E20" s="39">
        <v>1110.144</v>
      </c>
      <c r="F20" s="39">
        <v>1065.54</v>
      </c>
      <c r="G20" s="39">
        <v>1152.27</v>
      </c>
      <c r="H20" s="39">
        <v>1189.44</v>
      </c>
      <c r="I20" s="39">
        <v>1053.1499999999999</v>
      </c>
      <c r="J20" s="39">
        <v>1177.05</v>
      </c>
      <c r="K20" s="39">
        <v>1065.54</v>
      </c>
      <c r="L20" s="39">
        <v>1115.1000000000001</v>
      </c>
      <c r="M20" s="39">
        <v>1152.27</v>
      </c>
      <c r="N20" s="39">
        <v>1189.44</v>
      </c>
      <c r="O20" s="39">
        <v>1177.05</v>
      </c>
      <c r="P20" s="39">
        <v>1177.05</v>
      </c>
      <c r="Q20" s="39">
        <v>1115.1000000000001</v>
      </c>
      <c r="R20" s="39">
        <v>1115.1000000000001</v>
      </c>
      <c r="S20" s="39">
        <v>1177.05</v>
      </c>
      <c r="T20" s="39">
        <v>976.33199999999999</v>
      </c>
      <c r="U20" s="39">
        <v>954.03</v>
      </c>
      <c r="V20" s="39">
        <v>1065.54</v>
      </c>
      <c r="W20" s="39">
        <v>247.8</v>
      </c>
      <c r="X20" s="39">
        <v>247.8</v>
      </c>
      <c r="Y20" s="39">
        <v>165.90210000000002</v>
      </c>
      <c r="Z20" s="39">
        <v>247.8</v>
      </c>
      <c r="AA20" s="39">
        <v>557.55000000000007</v>
      </c>
      <c r="AB20" s="39">
        <v>169.12350000000001</v>
      </c>
      <c r="AC20" s="39">
        <v>247.8</v>
      </c>
      <c r="AD20" s="39">
        <v>235.41</v>
      </c>
      <c r="AE20" s="39">
        <v>161.07</v>
      </c>
    </row>
    <row r="21" spans="1:31" x14ac:dyDescent="0.25">
      <c r="A21" s="36" t="s">
        <v>3326</v>
      </c>
      <c r="B21" s="37" t="s">
        <v>3327</v>
      </c>
      <c r="C21" s="56">
        <v>1481</v>
      </c>
      <c r="D21" s="39">
        <v>1288.47</v>
      </c>
      <c r="E21" s="39">
        <v>1326.9760000000001</v>
      </c>
      <c r="F21" s="39">
        <v>1273.6600000000001</v>
      </c>
      <c r="G21" s="39">
        <v>1377.3300000000002</v>
      </c>
      <c r="H21" s="39">
        <v>1421.76</v>
      </c>
      <c r="I21" s="39">
        <v>1258.8499999999999</v>
      </c>
      <c r="J21" s="39">
        <v>1406.95</v>
      </c>
      <c r="K21" s="39">
        <v>1273.6600000000001</v>
      </c>
      <c r="L21" s="39">
        <v>1332.9</v>
      </c>
      <c r="M21" s="39">
        <v>1377.3300000000002</v>
      </c>
      <c r="N21" s="39">
        <v>1421.76</v>
      </c>
      <c r="O21" s="39">
        <v>1406.95</v>
      </c>
      <c r="P21" s="39">
        <v>1406.95</v>
      </c>
      <c r="Q21" s="39">
        <v>1332.9</v>
      </c>
      <c r="R21" s="39">
        <v>1332.9</v>
      </c>
      <c r="S21" s="39">
        <v>1406.95</v>
      </c>
      <c r="T21" s="39">
        <v>1167.028</v>
      </c>
      <c r="U21" s="39">
        <v>1140.3700000000001</v>
      </c>
      <c r="V21" s="39">
        <v>1273.6600000000001</v>
      </c>
      <c r="W21" s="39">
        <v>296.2</v>
      </c>
      <c r="X21" s="39">
        <v>296.2</v>
      </c>
      <c r="Y21" s="39">
        <v>198.30590000000004</v>
      </c>
      <c r="Z21" s="39">
        <v>296.2</v>
      </c>
      <c r="AA21" s="39">
        <v>666.45</v>
      </c>
      <c r="AB21" s="39">
        <v>202.15650000000002</v>
      </c>
      <c r="AC21" s="39">
        <v>296.2</v>
      </c>
      <c r="AD21" s="39">
        <v>281.39</v>
      </c>
      <c r="AE21" s="39">
        <v>192.53</v>
      </c>
    </row>
    <row r="22" spans="1:31" x14ac:dyDescent="0.25">
      <c r="A22" s="36" t="s">
        <v>3328</v>
      </c>
      <c r="B22" s="37">
        <v>300</v>
      </c>
      <c r="C22" s="56">
        <f>2037/3</f>
        <v>679</v>
      </c>
      <c r="D22" s="39">
        <v>590.73</v>
      </c>
      <c r="E22" s="39">
        <v>608.38400000000001</v>
      </c>
      <c r="F22" s="39">
        <v>583.93999999999994</v>
      </c>
      <c r="G22" s="39">
        <v>631.47</v>
      </c>
      <c r="H22" s="39">
        <v>651.84</v>
      </c>
      <c r="I22" s="39">
        <v>577.15</v>
      </c>
      <c r="J22" s="39">
        <v>645.04999999999995</v>
      </c>
      <c r="K22" s="39">
        <v>583.93999999999994</v>
      </c>
      <c r="L22" s="39">
        <v>611.1</v>
      </c>
      <c r="M22" s="39">
        <v>631.47</v>
      </c>
      <c r="N22" s="39">
        <v>651.84</v>
      </c>
      <c r="O22" s="39">
        <v>645.04999999999995</v>
      </c>
      <c r="P22" s="39">
        <v>645.04999999999995</v>
      </c>
      <c r="Q22" s="39">
        <v>611.1</v>
      </c>
      <c r="R22" s="39">
        <v>611.1</v>
      </c>
      <c r="S22" s="39">
        <v>645.04999999999995</v>
      </c>
      <c r="T22" s="39">
        <v>535.05200000000002</v>
      </c>
      <c r="U22" s="39">
        <v>522.83000000000004</v>
      </c>
      <c r="V22" s="39">
        <v>583.93999999999994</v>
      </c>
      <c r="W22" s="39">
        <v>135.80000000000001</v>
      </c>
      <c r="X22" s="39">
        <v>135.80000000000001</v>
      </c>
      <c r="Y22" s="39">
        <v>90.91810000000001</v>
      </c>
      <c r="Z22" s="39">
        <v>135.80000000000001</v>
      </c>
      <c r="AA22" s="39">
        <v>305.55</v>
      </c>
      <c r="AB22" s="39">
        <v>92.683500000000009</v>
      </c>
      <c r="AC22" s="39">
        <v>135.80000000000001</v>
      </c>
      <c r="AD22" s="39">
        <v>129.01</v>
      </c>
      <c r="AE22" s="39">
        <v>88.27</v>
      </c>
    </row>
    <row r="23" spans="1:31" x14ac:dyDescent="0.25">
      <c r="A23" s="36" t="s">
        <v>3340</v>
      </c>
      <c r="B23" s="37">
        <v>460</v>
      </c>
      <c r="C23" s="56">
        <v>75</v>
      </c>
      <c r="D23" s="39">
        <v>65.25</v>
      </c>
      <c r="E23" s="39">
        <v>67.2</v>
      </c>
      <c r="F23" s="39">
        <v>64.5</v>
      </c>
      <c r="G23" s="39">
        <v>69.75</v>
      </c>
      <c r="H23" s="39">
        <v>72</v>
      </c>
      <c r="I23" s="39">
        <v>63.75</v>
      </c>
      <c r="J23" s="39">
        <v>71.25</v>
      </c>
      <c r="K23" s="39">
        <v>64.5</v>
      </c>
      <c r="L23" s="39">
        <v>67.5</v>
      </c>
      <c r="M23" s="39">
        <v>69.75</v>
      </c>
      <c r="N23" s="39">
        <v>72</v>
      </c>
      <c r="O23" s="39">
        <v>71.25</v>
      </c>
      <c r="P23" s="39">
        <v>71.25</v>
      </c>
      <c r="Q23" s="39">
        <v>67.5</v>
      </c>
      <c r="R23" s="39">
        <v>67.5</v>
      </c>
      <c r="S23" s="39">
        <v>71.25</v>
      </c>
      <c r="T23" s="39">
        <v>59.1</v>
      </c>
      <c r="U23" s="39">
        <v>57.75</v>
      </c>
      <c r="V23" s="39">
        <v>64.5</v>
      </c>
      <c r="W23" s="39">
        <v>15</v>
      </c>
      <c r="X23" s="39">
        <v>15</v>
      </c>
      <c r="Y23" s="39">
        <v>10.042500000000002</v>
      </c>
      <c r="Z23" s="39">
        <v>15</v>
      </c>
      <c r="AA23" s="39">
        <v>33.75</v>
      </c>
      <c r="AB23" s="39">
        <v>10.237500000000001</v>
      </c>
      <c r="AC23" s="39">
        <v>15</v>
      </c>
      <c r="AD23" s="39">
        <v>14.25</v>
      </c>
      <c r="AE23" s="39">
        <v>9.75</v>
      </c>
    </row>
    <row r="24" spans="1:31" x14ac:dyDescent="0.25">
      <c r="A24" s="36" t="s">
        <v>3330</v>
      </c>
      <c r="B24" s="37">
        <v>370</v>
      </c>
      <c r="C24" s="56">
        <v>3135</v>
      </c>
      <c r="D24" s="39">
        <v>2727.45</v>
      </c>
      <c r="E24" s="39">
        <v>2808.96</v>
      </c>
      <c r="F24" s="39">
        <v>2696.1</v>
      </c>
      <c r="G24" s="39">
        <v>2915.55</v>
      </c>
      <c r="H24" s="39">
        <v>3009.6</v>
      </c>
      <c r="I24" s="39">
        <v>2664.75</v>
      </c>
      <c r="J24" s="39">
        <v>2978.25</v>
      </c>
      <c r="K24" s="39">
        <v>2696.1</v>
      </c>
      <c r="L24" s="39">
        <v>2821.5</v>
      </c>
      <c r="M24" s="39">
        <v>2915.55</v>
      </c>
      <c r="N24" s="39">
        <v>3009.6</v>
      </c>
      <c r="O24" s="39">
        <v>2978.25</v>
      </c>
      <c r="P24" s="39">
        <v>2978.25</v>
      </c>
      <c r="Q24" s="39">
        <v>2821.5</v>
      </c>
      <c r="R24" s="39">
        <v>2821.5</v>
      </c>
      <c r="S24" s="39">
        <v>2978.25</v>
      </c>
      <c r="T24" s="39">
        <v>2470.38</v>
      </c>
      <c r="U24" s="39">
        <v>2413.9500000000003</v>
      </c>
      <c r="V24" s="39">
        <v>2696.1</v>
      </c>
      <c r="W24" s="39">
        <v>627</v>
      </c>
      <c r="X24" s="39">
        <v>627</v>
      </c>
      <c r="Y24" s="39">
        <v>419.77650000000006</v>
      </c>
      <c r="Z24" s="39">
        <v>627</v>
      </c>
      <c r="AA24" s="39">
        <v>1410.75</v>
      </c>
      <c r="AB24" s="39">
        <v>427.92750000000001</v>
      </c>
      <c r="AC24" s="39">
        <v>627</v>
      </c>
      <c r="AD24" s="39">
        <v>595.65</v>
      </c>
      <c r="AE24" s="39">
        <v>407.55</v>
      </c>
    </row>
    <row r="25" spans="1:31" x14ac:dyDescent="0.25">
      <c r="A25" s="36" t="s">
        <v>3332</v>
      </c>
      <c r="B25" s="37">
        <v>710</v>
      </c>
      <c r="C25" s="56">
        <v>722</v>
      </c>
      <c r="D25" s="39">
        <v>628.14</v>
      </c>
      <c r="E25" s="39">
        <v>646.91200000000003</v>
      </c>
      <c r="F25" s="39">
        <v>620.91999999999996</v>
      </c>
      <c r="G25" s="39">
        <v>671.46</v>
      </c>
      <c r="H25" s="39">
        <v>693.12</v>
      </c>
      <c r="I25" s="39">
        <v>613.69999999999993</v>
      </c>
      <c r="J25" s="39">
        <v>685.9</v>
      </c>
      <c r="K25" s="39">
        <v>620.91999999999996</v>
      </c>
      <c r="L25" s="39">
        <v>649.80000000000007</v>
      </c>
      <c r="M25" s="39">
        <v>671.46</v>
      </c>
      <c r="N25" s="39">
        <v>693.12</v>
      </c>
      <c r="O25" s="39">
        <v>685.9</v>
      </c>
      <c r="P25" s="39">
        <v>685.9</v>
      </c>
      <c r="Q25" s="39">
        <v>649.80000000000007</v>
      </c>
      <c r="R25" s="39">
        <v>649.80000000000007</v>
      </c>
      <c r="S25" s="39">
        <v>685.9</v>
      </c>
      <c r="T25" s="39">
        <v>568.93600000000004</v>
      </c>
      <c r="U25" s="39">
        <v>555.94000000000005</v>
      </c>
      <c r="V25" s="39">
        <v>620.91999999999996</v>
      </c>
      <c r="W25" s="39">
        <v>144.4</v>
      </c>
      <c r="X25" s="39">
        <v>144.4</v>
      </c>
      <c r="Y25" s="39">
        <v>96.67580000000001</v>
      </c>
      <c r="Z25" s="39">
        <v>144.4</v>
      </c>
      <c r="AA25" s="39">
        <v>324.90000000000003</v>
      </c>
      <c r="AB25" s="39">
        <v>98.553000000000011</v>
      </c>
      <c r="AC25" s="39">
        <v>144.4</v>
      </c>
      <c r="AD25" s="39">
        <v>137.18</v>
      </c>
      <c r="AE25" s="39">
        <v>93.86</v>
      </c>
    </row>
    <row r="26" spans="1:31" x14ac:dyDescent="0.25">
      <c r="A26" s="36" t="s">
        <v>3341</v>
      </c>
      <c r="B26" s="37">
        <v>730</v>
      </c>
      <c r="C26" s="56">
        <v>42</v>
      </c>
      <c r="D26" s="39">
        <v>36.54</v>
      </c>
      <c r="E26" s="39">
        <v>37.631999999999998</v>
      </c>
      <c r="F26" s="39">
        <v>36.119999999999997</v>
      </c>
      <c r="G26" s="39">
        <v>39.06</v>
      </c>
      <c r="H26" s="39">
        <v>40.32</v>
      </c>
      <c r="I26" s="39">
        <v>35.699999999999996</v>
      </c>
      <c r="J26" s="39">
        <v>39.9</v>
      </c>
      <c r="K26" s="39">
        <v>36.119999999999997</v>
      </c>
      <c r="L26" s="39">
        <v>37.800000000000004</v>
      </c>
      <c r="M26" s="39">
        <v>39.06</v>
      </c>
      <c r="N26" s="39">
        <v>40.32</v>
      </c>
      <c r="O26" s="39">
        <v>39.9</v>
      </c>
      <c r="P26" s="39">
        <v>39.9</v>
      </c>
      <c r="Q26" s="39">
        <v>37.800000000000004</v>
      </c>
      <c r="R26" s="39">
        <v>37.800000000000004</v>
      </c>
      <c r="S26" s="39">
        <v>39.9</v>
      </c>
      <c r="T26" s="39">
        <v>33.096000000000004</v>
      </c>
      <c r="U26" s="39">
        <v>32.340000000000003</v>
      </c>
      <c r="V26" s="39">
        <v>36.119999999999997</v>
      </c>
      <c r="W26" s="39">
        <v>8.4</v>
      </c>
      <c r="X26" s="39">
        <v>8.4</v>
      </c>
      <c r="Y26" s="39">
        <v>5.623800000000001</v>
      </c>
      <c r="Z26" s="39">
        <v>8.4</v>
      </c>
      <c r="AA26" s="39">
        <v>18.900000000000002</v>
      </c>
      <c r="AB26" s="39">
        <v>5.7330000000000005</v>
      </c>
      <c r="AC26" s="39">
        <v>8.4</v>
      </c>
      <c r="AD26" s="39">
        <v>7.98</v>
      </c>
      <c r="AE26" s="39">
        <v>5.46</v>
      </c>
    </row>
    <row r="27" spans="1:31" x14ac:dyDescent="0.25">
      <c r="A27" s="36" t="s">
        <v>3336</v>
      </c>
      <c r="B27" s="37"/>
      <c r="C27" s="56">
        <f>SUM(C18:C26)</f>
        <v>19744</v>
      </c>
      <c r="D27" s="39">
        <v>17177.28</v>
      </c>
      <c r="E27" s="39">
        <v>17690.624</v>
      </c>
      <c r="F27" s="39">
        <v>16979.84</v>
      </c>
      <c r="G27" s="39">
        <v>18361.920000000002</v>
      </c>
      <c r="H27" s="39">
        <v>18954.239999999998</v>
      </c>
      <c r="I27" s="39">
        <v>16782.399999999998</v>
      </c>
      <c r="J27" s="39">
        <v>18756.8</v>
      </c>
      <c r="K27" s="39">
        <v>16979.84</v>
      </c>
      <c r="L27" s="39">
        <v>17769.600000000002</v>
      </c>
      <c r="M27" s="39">
        <v>18361.920000000002</v>
      </c>
      <c r="N27" s="39">
        <v>18954.239999999998</v>
      </c>
      <c r="O27" s="39">
        <v>18756.8</v>
      </c>
      <c r="P27" s="39">
        <v>18756.8</v>
      </c>
      <c r="Q27" s="39">
        <v>17769.600000000002</v>
      </c>
      <c r="R27" s="39">
        <v>17769.600000000002</v>
      </c>
      <c r="S27" s="39">
        <v>18756.8</v>
      </c>
      <c r="T27" s="39">
        <v>15558.272000000001</v>
      </c>
      <c r="U27" s="39">
        <v>15202.880000000001</v>
      </c>
      <c r="V27" s="39">
        <v>16979.84</v>
      </c>
      <c r="W27" s="39">
        <v>3948.8</v>
      </c>
      <c r="X27" s="39">
        <v>3948.8</v>
      </c>
      <c r="Y27" s="39">
        <v>2643.7216000000003</v>
      </c>
      <c r="Z27" s="39">
        <v>3948.8</v>
      </c>
      <c r="AA27" s="39">
        <v>8884.8000000000011</v>
      </c>
      <c r="AB27" s="39">
        <v>2695.056</v>
      </c>
      <c r="AC27" s="39">
        <v>3948.8</v>
      </c>
      <c r="AD27" s="39">
        <v>3751.36</v>
      </c>
      <c r="AE27" s="39">
        <v>2566.7200000000003</v>
      </c>
    </row>
    <row r="29" spans="1:31" ht="63.75" x14ac:dyDescent="0.25">
      <c r="A29" s="78" t="s">
        <v>3749</v>
      </c>
      <c r="B29" s="78"/>
      <c r="C29" s="78"/>
      <c r="D29" s="74" t="s">
        <v>3421</v>
      </c>
      <c r="E29" s="74" t="s">
        <v>3422</v>
      </c>
      <c r="F29" s="74" t="s">
        <v>3423</v>
      </c>
      <c r="G29" s="74" t="s">
        <v>3424</v>
      </c>
      <c r="H29" s="74" t="s">
        <v>3425</v>
      </c>
      <c r="I29" s="74" t="s">
        <v>3426</v>
      </c>
      <c r="J29" s="74" t="s">
        <v>3427</v>
      </c>
      <c r="K29" s="74" t="s">
        <v>3428</v>
      </c>
      <c r="L29" s="74" t="s">
        <v>3429</v>
      </c>
      <c r="M29" s="74" t="s">
        <v>3430</v>
      </c>
      <c r="N29" s="74" t="s">
        <v>3431</v>
      </c>
      <c r="O29" s="74" t="s">
        <v>3432</v>
      </c>
      <c r="P29" s="74" t="s">
        <v>3433</v>
      </c>
      <c r="Q29" s="74" t="s">
        <v>3434</v>
      </c>
      <c r="R29" s="74" t="s">
        <v>3435</v>
      </c>
      <c r="S29" s="74" t="s">
        <v>3436</v>
      </c>
      <c r="T29" s="74" t="s">
        <v>3437</v>
      </c>
      <c r="U29" s="74" t="s">
        <v>3438</v>
      </c>
      <c r="V29" s="74" t="s">
        <v>3439</v>
      </c>
      <c r="W29" s="74" t="s">
        <v>3440</v>
      </c>
      <c r="X29" s="74" t="s">
        <v>3441</v>
      </c>
      <c r="Y29" s="74" t="s">
        <v>3442</v>
      </c>
      <c r="Z29" s="74" t="s">
        <v>3443</v>
      </c>
      <c r="AA29" s="74" t="s">
        <v>3444</v>
      </c>
      <c r="AB29" s="74" t="s">
        <v>3445</v>
      </c>
      <c r="AC29" s="74" t="s">
        <v>3446</v>
      </c>
      <c r="AD29" s="74" t="s">
        <v>3447</v>
      </c>
      <c r="AE29" s="74" t="s">
        <v>3448</v>
      </c>
    </row>
    <row r="30" spans="1:31" x14ac:dyDescent="0.25">
      <c r="A30" s="64" t="s">
        <v>3317</v>
      </c>
      <c r="B30" s="75" t="s">
        <v>3318</v>
      </c>
      <c r="C30" s="75" t="s">
        <v>3319</v>
      </c>
    </row>
    <row r="31" spans="1:31" x14ac:dyDescent="0.25">
      <c r="A31" s="76" t="s">
        <v>3384</v>
      </c>
      <c r="B31" s="67">
        <v>360</v>
      </c>
      <c r="C31" s="56">
        <v>9861</v>
      </c>
      <c r="D31" s="39">
        <v>8579.07</v>
      </c>
      <c r="E31" s="39">
        <v>8835.4560000000001</v>
      </c>
      <c r="F31" s="39">
        <v>8480.4599999999991</v>
      </c>
      <c r="G31" s="39">
        <v>9170.7300000000014</v>
      </c>
      <c r="H31" s="39">
        <v>9466.56</v>
      </c>
      <c r="I31" s="39">
        <v>8381.85</v>
      </c>
      <c r="J31" s="39">
        <v>9367.9499999999989</v>
      </c>
      <c r="K31" s="39">
        <v>8480.4599999999991</v>
      </c>
      <c r="L31" s="39">
        <v>8874.9</v>
      </c>
      <c r="M31" s="39">
        <v>9170.7300000000014</v>
      </c>
      <c r="N31" s="39">
        <v>9466.56</v>
      </c>
      <c r="O31" s="39">
        <v>9367.9499999999989</v>
      </c>
      <c r="P31" s="39">
        <v>9367.9499999999989</v>
      </c>
      <c r="Q31" s="39">
        <v>8874.9</v>
      </c>
      <c r="R31" s="39">
        <v>8874.9</v>
      </c>
      <c r="S31" s="39">
        <v>9367.9499999999989</v>
      </c>
      <c r="T31" s="39">
        <v>7770.4680000000008</v>
      </c>
      <c r="U31" s="39">
        <v>7592.97</v>
      </c>
      <c r="V31" s="39">
        <v>8480.4599999999991</v>
      </c>
      <c r="W31" s="39">
        <v>1972.2</v>
      </c>
      <c r="X31" s="39">
        <v>1972.2</v>
      </c>
      <c r="Y31" s="39">
        <v>1320.3879000000002</v>
      </c>
      <c r="Z31" s="39">
        <v>1972.2</v>
      </c>
      <c r="AA31" s="39">
        <v>4437.45</v>
      </c>
      <c r="AB31" s="39">
        <v>1346.0265000000002</v>
      </c>
      <c r="AC31" s="39">
        <v>1972.2</v>
      </c>
      <c r="AD31" s="39">
        <v>1873.59</v>
      </c>
      <c r="AE31" s="39">
        <v>1281.93</v>
      </c>
    </row>
    <row r="32" spans="1:31" x14ac:dyDescent="0.25">
      <c r="A32" s="36" t="s">
        <v>3323</v>
      </c>
      <c r="B32" s="37">
        <v>112</v>
      </c>
      <c r="C32" s="56">
        <f>1255*2</f>
        <v>2510</v>
      </c>
      <c r="D32" s="39">
        <v>2183.6999999999998</v>
      </c>
      <c r="E32" s="39">
        <v>2248.96</v>
      </c>
      <c r="F32" s="39">
        <v>2158.6</v>
      </c>
      <c r="G32" s="39">
        <v>2334.3000000000002</v>
      </c>
      <c r="H32" s="39">
        <v>2409.6</v>
      </c>
      <c r="I32" s="39">
        <v>2133.5</v>
      </c>
      <c r="J32" s="39">
        <v>2384.5</v>
      </c>
      <c r="K32" s="39">
        <v>2158.6</v>
      </c>
      <c r="L32" s="39">
        <v>2259</v>
      </c>
      <c r="M32" s="39">
        <v>2334.3000000000002</v>
      </c>
      <c r="N32" s="39">
        <v>2409.6</v>
      </c>
      <c r="O32" s="39">
        <v>2384.5</v>
      </c>
      <c r="P32" s="39">
        <v>2384.5</v>
      </c>
      <c r="Q32" s="39">
        <v>2259</v>
      </c>
      <c r="R32" s="39">
        <v>2259</v>
      </c>
      <c r="S32" s="39">
        <v>2384.5</v>
      </c>
      <c r="T32" s="39">
        <v>1977.88</v>
      </c>
      <c r="U32" s="39">
        <v>1932.7</v>
      </c>
      <c r="V32" s="39">
        <v>2158.6</v>
      </c>
      <c r="W32" s="39">
        <v>502</v>
      </c>
      <c r="X32" s="39">
        <v>502</v>
      </c>
      <c r="Y32" s="39">
        <v>336.08900000000006</v>
      </c>
      <c r="Z32" s="39">
        <v>502</v>
      </c>
      <c r="AA32" s="39">
        <v>1129.5</v>
      </c>
      <c r="AB32" s="39">
        <v>342.61500000000001</v>
      </c>
      <c r="AC32" s="39">
        <v>502</v>
      </c>
      <c r="AD32" s="39">
        <v>476.9</v>
      </c>
      <c r="AE32" s="39">
        <v>326.3</v>
      </c>
    </row>
    <row r="33" spans="1:31" x14ac:dyDescent="0.25">
      <c r="A33" s="36" t="s">
        <v>3324</v>
      </c>
      <c r="B33" s="37" t="s">
        <v>3325</v>
      </c>
      <c r="C33" s="56">
        <v>1267</v>
      </c>
      <c r="D33" s="39">
        <v>1102.29</v>
      </c>
      <c r="E33" s="39">
        <v>1135.232</v>
      </c>
      <c r="F33" s="39">
        <v>1089.6199999999999</v>
      </c>
      <c r="G33" s="39">
        <v>1178.3100000000002</v>
      </c>
      <c r="H33" s="39">
        <v>1216.32</v>
      </c>
      <c r="I33" s="39">
        <v>1076.95</v>
      </c>
      <c r="J33" s="39">
        <v>1203.6499999999999</v>
      </c>
      <c r="K33" s="39">
        <v>1089.6199999999999</v>
      </c>
      <c r="L33" s="39">
        <v>1140.3</v>
      </c>
      <c r="M33" s="39">
        <v>1178.3100000000002</v>
      </c>
      <c r="N33" s="39">
        <v>1216.32</v>
      </c>
      <c r="O33" s="39">
        <v>1203.6499999999999</v>
      </c>
      <c r="P33" s="39">
        <v>1203.6499999999999</v>
      </c>
      <c r="Q33" s="39">
        <v>1140.3</v>
      </c>
      <c r="R33" s="39">
        <v>1140.3</v>
      </c>
      <c r="S33" s="39">
        <v>1203.6499999999999</v>
      </c>
      <c r="T33" s="39">
        <v>998.39600000000007</v>
      </c>
      <c r="U33" s="39">
        <v>975.59</v>
      </c>
      <c r="V33" s="39">
        <v>1089.6199999999999</v>
      </c>
      <c r="W33" s="39">
        <v>253.4</v>
      </c>
      <c r="X33" s="39">
        <v>253.4</v>
      </c>
      <c r="Y33" s="39">
        <v>169.65130000000002</v>
      </c>
      <c r="Z33" s="39">
        <v>253.4</v>
      </c>
      <c r="AA33" s="39">
        <v>570.15</v>
      </c>
      <c r="AB33" s="39">
        <v>172.94550000000001</v>
      </c>
      <c r="AC33" s="39">
        <v>253.4</v>
      </c>
      <c r="AD33" s="39">
        <v>240.73</v>
      </c>
      <c r="AE33" s="39">
        <v>164.71</v>
      </c>
    </row>
    <row r="34" spans="1:31" x14ac:dyDescent="0.25">
      <c r="A34" s="36" t="s">
        <v>3326</v>
      </c>
      <c r="B34" s="37" t="s">
        <v>3327</v>
      </c>
      <c r="C34" s="56">
        <v>941</v>
      </c>
      <c r="D34" s="39">
        <v>818.67</v>
      </c>
      <c r="E34" s="39">
        <v>843.13599999999997</v>
      </c>
      <c r="F34" s="39">
        <v>809.26</v>
      </c>
      <c r="G34" s="39">
        <v>875.13</v>
      </c>
      <c r="H34" s="39">
        <v>903.36</v>
      </c>
      <c r="I34" s="39">
        <v>799.85</v>
      </c>
      <c r="J34" s="39">
        <v>893.94999999999993</v>
      </c>
      <c r="K34" s="39">
        <v>809.26</v>
      </c>
      <c r="L34" s="39">
        <v>846.9</v>
      </c>
      <c r="M34" s="39">
        <v>875.13</v>
      </c>
      <c r="N34" s="39">
        <v>903.36</v>
      </c>
      <c r="O34" s="39">
        <v>893.94999999999993</v>
      </c>
      <c r="P34" s="39">
        <v>893.94999999999993</v>
      </c>
      <c r="Q34" s="39">
        <v>846.9</v>
      </c>
      <c r="R34" s="39">
        <v>846.9</v>
      </c>
      <c r="S34" s="39">
        <v>893.94999999999993</v>
      </c>
      <c r="T34" s="39">
        <v>741.50800000000004</v>
      </c>
      <c r="U34" s="39">
        <v>724.57</v>
      </c>
      <c r="V34" s="39">
        <v>809.26</v>
      </c>
      <c r="W34" s="39">
        <v>188.20000000000002</v>
      </c>
      <c r="X34" s="39">
        <v>188.20000000000002</v>
      </c>
      <c r="Y34" s="39">
        <v>125.99990000000001</v>
      </c>
      <c r="Z34" s="39">
        <v>188.20000000000002</v>
      </c>
      <c r="AA34" s="39">
        <v>423.45</v>
      </c>
      <c r="AB34" s="39">
        <v>128.44650000000001</v>
      </c>
      <c r="AC34" s="39">
        <v>188.20000000000002</v>
      </c>
      <c r="AD34" s="39">
        <v>178.79</v>
      </c>
      <c r="AE34" s="39">
        <v>122.33</v>
      </c>
    </row>
    <row r="35" spans="1:31" x14ac:dyDescent="0.25">
      <c r="A35" s="36" t="s">
        <v>3328</v>
      </c>
      <c r="B35" s="37" t="s">
        <v>3329</v>
      </c>
      <c r="C35" s="56">
        <f>2391/4</f>
        <v>597.75</v>
      </c>
      <c r="D35" s="39">
        <v>520.04250000000002</v>
      </c>
      <c r="E35" s="39">
        <v>535.58400000000006</v>
      </c>
      <c r="F35" s="39">
        <v>514.06499999999994</v>
      </c>
      <c r="G35" s="39">
        <v>555.90750000000003</v>
      </c>
      <c r="H35" s="39">
        <v>573.84</v>
      </c>
      <c r="I35" s="39">
        <v>508.08749999999998</v>
      </c>
      <c r="J35" s="39">
        <v>567.86249999999995</v>
      </c>
      <c r="K35" s="39">
        <v>514.06499999999994</v>
      </c>
      <c r="L35" s="39">
        <v>537.97500000000002</v>
      </c>
      <c r="M35" s="39">
        <v>555.90750000000003</v>
      </c>
      <c r="N35" s="39">
        <v>573.84</v>
      </c>
      <c r="O35" s="39">
        <v>567.86249999999995</v>
      </c>
      <c r="P35" s="39">
        <v>567.86249999999995</v>
      </c>
      <c r="Q35" s="39">
        <v>537.97500000000002</v>
      </c>
      <c r="R35" s="39">
        <v>537.97500000000002</v>
      </c>
      <c r="S35" s="39">
        <v>567.86249999999995</v>
      </c>
      <c r="T35" s="39">
        <v>471.02700000000004</v>
      </c>
      <c r="U35" s="39">
        <v>460.26749999999998</v>
      </c>
      <c r="V35" s="39">
        <v>514.06499999999994</v>
      </c>
      <c r="W35" s="39">
        <v>119.55000000000001</v>
      </c>
      <c r="X35" s="39">
        <v>119.55000000000001</v>
      </c>
      <c r="Y35" s="39">
        <v>80.038725000000014</v>
      </c>
      <c r="Z35" s="39">
        <v>119.55000000000001</v>
      </c>
      <c r="AA35" s="39">
        <v>268.98750000000001</v>
      </c>
      <c r="AB35" s="39">
        <v>81.592875000000006</v>
      </c>
      <c r="AC35" s="39">
        <v>119.55000000000001</v>
      </c>
      <c r="AD35" s="39">
        <v>113.57250000000001</v>
      </c>
      <c r="AE35" s="39">
        <v>77.707499999999996</v>
      </c>
    </row>
    <row r="36" spans="1:31" x14ac:dyDescent="0.25">
      <c r="A36" s="36" t="s">
        <v>3330</v>
      </c>
      <c r="B36" s="37">
        <v>370</v>
      </c>
      <c r="C36" s="56">
        <v>2937</v>
      </c>
      <c r="D36" s="39">
        <v>2555.19</v>
      </c>
      <c r="E36" s="39">
        <v>2631.5520000000001</v>
      </c>
      <c r="F36" s="39">
        <v>2525.8200000000002</v>
      </c>
      <c r="G36" s="39">
        <v>2731.4100000000003</v>
      </c>
      <c r="H36" s="39">
        <v>2819.52</v>
      </c>
      <c r="I36" s="39">
        <v>2496.4499999999998</v>
      </c>
      <c r="J36" s="39">
        <v>2790.15</v>
      </c>
      <c r="K36" s="39">
        <v>2525.8200000000002</v>
      </c>
      <c r="L36" s="39">
        <v>2643.3</v>
      </c>
      <c r="M36" s="39">
        <v>2731.4100000000003</v>
      </c>
      <c r="N36" s="39">
        <v>2819.52</v>
      </c>
      <c r="O36" s="39">
        <v>2790.15</v>
      </c>
      <c r="P36" s="39">
        <v>2790.15</v>
      </c>
      <c r="Q36" s="39">
        <v>2643.3</v>
      </c>
      <c r="R36" s="39">
        <v>2643.3</v>
      </c>
      <c r="S36" s="39">
        <v>2790.15</v>
      </c>
      <c r="T36" s="39">
        <v>2314.3560000000002</v>
      </c>
      <c r="U36" s="39">
        <v>2261.4900000000002</v>
      </c>
      <c r="V36" s="39">
        <v>2525.8200000000002</v>
      </c>
      <c r="W36" s="39">
        <v>587.4</v>
      </c>
      <c r="X36" s="39">
        <v>587.4</v>
      </c>
      <c r="Y36" s="39">
        <v>393.26430000000005</v>
      </c>
      <c r="Z36" s="39">
        <v>587.4</v>
      </c>
      <c r="AA36" s="39">
        <v>1321.65</v>
      </c>
      <c r="AB36" s="39">
        <v>400.90050000000002</v>
      </c>
      <c r="AC36" s="39">
        <v>587.4</v>
      </c>
      <c r="AD36" s="39">
        <v>558.03</v>
      </c>
      <c r="AE36" s="39">
        <v>381.81</v>
      </c>
    </row>
    <row r="37" spans="1:31" x14ac:dyDescent="0.25">
      <c r="A37" s="36" t="s">
        <v>3332</v>
      </c>
      <c r="B37" s="37">
        <v>710</v>
      </c>
      <c r="C37" s="56">
        <v>722</v>
      </c>
      <c r="D37" s="39">
        <v>628.14</v>
      </c>
      <c r="E37" s="39">
        <v>646.91200000000003</v>
      </c>
      <c r="F37" s="39">
        <v>620.91999999999996</v>
      </c>
      <c r="G37" s="39">
        <v>671.46</v>
      </c>
      <c r="H37" s="39">
        <v>693.12</v>
      </c>
      <c r="I37" s="39">
        <v>613.69999999999993</v>
      </c>
      <c r="J37" s="39">
        <v>685.9</v>
      </c>
      <c r="K37" s="39">
        <v>620.91999999999996</v>
      </c>
      <c r="L37" s="39">
        <v>649.80000000000007</v>
      </c>
      <c r="M37" s="39">
        <v>671.46</v>
      </c>
      <c r="N37" s="39">
        <v>693.12</v>
      </c>
      <c r="O37" s="39">
        <v>685.9</v>
      </c>
      <c r="P37" s="39">
        <v>685.9</v>
      </c>
      <c r="Q37" s="39">
        <v>649.80000000000007</v>
      </c>
      <c r="R37" s="39">
        <v>649.80000000000007</v>
      </c>
      <c r="S37" s="39">
        <v>685.9</v>
      </c>
      <c r="T37" s="39">
        <v>568.93600000000004</v>
      </c>
      <c r="U37" s="39">
        <v>555.94000000000005</v>
      </c>
      <c r="V37" s="39">
        <v>620.91999999999996</v>
      </c>
      <c r="W37" s="39">
        <v>144.4</v>
      </c>
      <c r="X37" s="39">
        <v>144.4</v>
      </c>
      <c r="Y37" s="39">
        <v>96.67580000000001</v>
      </c>
      <c r="Z37" s="39">
        <v>144.4</v>
      </c>
      <c r="AA37" s="39">
        <v>324.90000000000003</v>
      </c>
      <c r="AB37" s="39">
        <v>98.553000000000011</v>
      </c>
      <c r="AC37" s="39">
        <v>144.4</v>
      </c>
      <c r="AD37" s="39">
        <v>137.18</v>
      </c>
      <c r="AE37" s="39">
        <v>93.86</v>
      </c>
    </row>
    <row r="38" spans="1:31" x14ac:dyDescent="0.25">
      <c r="A38" s="36" t="s">
        <v>3341</v>
      </c>
      <c r="B38" s="37">
        <v>730</v>
      </c>
      <c r="C38" s="56">
        <v>42</v>
      </c>
      <c r="D38" s="39">
        <v>36.54</v>
      </c>
      <c r="E38" s="39">
        <v>37.631999999999998</v>
      </c>
      <c r="F38" s="39">
        <v>36.119999999999997</v>
      </c>
      <c r="G38" s="39">
        <v>39.06</v>
      </c>
      <c r="H38" s="39">
        <v>40.32</v>
      </c>
      <c r="I38" s="39">
        <v>35.699999999999996</v>
      </c>
      <c r="J38" s="39">
        <v>39.9</v>
      </c>
      <c r="K38" s="39">
        <v>36.119999999999997</v>
      </c>
      <c r="L38" s="39">
        <v>37.800000000000004</v>
      </c>
      <c r="M38" s="39">
        <v>39.06</v>
      </c>
      <c r="N38" s="39">
        <v>40.32</v>
      </c>
      <c r="O38" s="39">
        <v>39.9</v>
      </c>
      <c r="P38" s="39">
        <v>39.9</v>
      </c>
      <c r="Q38" s="39">
        <v>37.800000000000004</v>
      </c>
      <c r="R38" s="39">
        <v>37.800000000000004</v>
      </c>
      <c r="S38" s="39">
        <v>39.9</v>
      </c>
      <c r="T38" s="39">
        <v>33.096000000000004</v>
      </c>
      <c r="U38" s="39">
        <v>32.340000000000003</v>
      </c>
      <c r="V38" s="39">
        <v>36.119999999999997</v>
      </c>
      <c r="W38" s="39">
        <v>8.4</v>
      </c>
      <c r="X38" s="39">
        <v>8.4</v>
      </c>
      <c r="Y38" s="39">
        <v>5.623800000000001</v>
      </c>
      <c r="Z38" s="39">
        <v>8.4</v>
      </c>
      <c r="AA38" s="39">
        <v>18.900000000000002</v>
      </c>
      <c r="AB38" s="39">
        <v>5.7330000000000005</v>
      </c>
      <c r="AC38" s="39">
        <v>8.4</v>
      </c>
      <c r="AD38" s="39">
        <v>7.98</v>
      </c>
      <c r="AE38" s="39">
        <v>5.46</v>
      </c>
    </row>
    <row r="39" spans="1:31" x14ac:dyDescent="0.25">
      <c r="A39" s="36" t="s">
        <v>3336</v>
      </c>
      <c r="B39" s="37"/>
      <c r="C39" s="56">
        <f>SUM(C31:C38)</f>
        <v>18877.75</v>
      </c>
      <c r="D39" s="39">
        <v>16423.642499999998</v>
      </c>
      <c r="E39" s="39">
        <v>16914.464</v>
      </c>
      <c r="F39" s="39">
        <v>16234.865</v>
      </c>
      <c r="G39" s="39">
        <v>17556.307500000003</v>
      </c>
      <c r="H39" s="39">
        <v>18122.64</v>
      </c>
      <c r="I39" s="39">
        <v>16046.0875</v>
      </c>
      <c r="J39" s="39">
        <v>17933.862499999999</v>
      </c>
      <c r="K39" s="39">
        <v>16234.865</v>
      </c>
      <c r="L39" s="39">
        <v>16989.975000000002</v>
      </c>
      <c r="M39" s="39">
        <v>17556.307500000003</v>
      </c>
      <c r="N39" s="39">
        <v>18122.64</v>
      </c>
      <c r="O39" s="39">
        <v>17933.862499999999</v>
      </c>
      <c r="P39" s="39">
        <v>17933.862499999999</v>
      </c>
      <c r="Q39" s="39">
        <v>16989.975000000002</v>
      </c>
      <c r="R39" s="39">
        <v>16989.975000000002</v>
      </c>
      <c r="S39" s="39">
        <v>17933.862499999999</v>
      </c>
      <c r="T39" s="39">
        <v>14875.667000000001</v>
      </c>
      <c r="U39" s="39">
        <v>14535.8675</v>
      </c>
      <c r="V39" s="39">
        <v>16234.865</v>
      </c>
      <c r="W39" s="39">
        <v>3775.55</v>
      </c>
      <c r="X39" s="39">
        <v>3775.55</v>
      </c>
      <c r="Y39" s="39">
        <v>2527.7307250000003</v>
      </c>
      <c r="Z39" s="39">
        <v>3775.55</v>
      </c>
      <c r="AA39" s="39">
        <v>8494.9875000000011</v>
      </c>
      <c r="AB39" s="39">
        <v>2576.8128750000001</v>
      </c>
      <c r="AC39" s="39">
        <v>3775.55</v>
      </c>
      <c r="AD39" s="39">
        <v>3586.7725</v>
      </c>
      <c r="AE39" s="39">
        <v>2454.1075000000001</v>
      </c>
    </row>
    <row r="41" spans="1:31" ht="63.75" x14ac:dyDescent="0.25">
      <c r="A41" s="78" t="s">
        <v>3750</v>
      </c>
      <c r="B41" s="78"/>
      <c r="C41" s="78"/>
      <c r="D41" s="74" t="s">
        <v>3421</v>
      </c>
      <c r="E41" s="74" t="s">
        <v>3422</v>
      </c>
      <c r="F41" s="74" t="s">
        <v>3423</v>
      </c>
      <c r="G41" s="74" t="s">
        <v>3424</v>
      </c>
      <c r="H41" s="74" t="s">
        <v>3425</v>
      </c>
      <c r="I41" s="74" t="s">
        <v>3426</v>
      </c>
      <c r="J41" s="74" t="s">
        <v>3427</v>
      </c>
      <c r="K41" s="74" t="s">
        <v>3428</v>
      </c>
      <c r="L41" s="74" t="s">
        <v>3429</v>
      </c>
      <c r="M41" s="74" t="s">
        <v>3430</v>
      </c>
      <c r="N41" s="74" t="s">
        <v>3431</v>
      </c>
      <c r="O41" s="74" t="s">
        <v>3432</v>
      </c>
      <c r="P41" s="74" t="s">
        <v>3433</v>
      </c>
      <c r="Q41" s="74" t="s">
        <v>3434</v>
      </c>
      <c r="R41" s="74" t="s">
        <v>3435</v>
      </c>
      <c r="S41" s="74" t="s">
        <v>3436</v>
      </c>
      <c r="T41" s="74" t="s">
        <v>3437</v>
      </c>
      <c r="U41" s="74" t="s">
        <v>3438</v>
      </c>
      <c r="V41" s="74" t="s">
        <v>3439</v>
      </c>
      <c r="W41" s="74" t="s">
        <v>3440</v>
      </c>
      <c r="X41" s="74" t="s">
        <v>3441</v>
      </c>
      <c r="Y41" s="74" t="s">
        <v>3442</v>
      </c>
      <c r="Z41" s="74" t="s">
        <v>3443</v>
      </c>
      <c r="AA41" s="74" t="s">
        <v>3444</v>
      </c>
      <c r="AB41" s="74" t="s">
        <v>3445</v>
      </c>
      <c r="AC41" s="74" t="s">
        <v>3446</v>
      </c>
      <c r="AD41" s="74" t="s">
        <v>3447</v>
      </c>
      <c r="AE41" s="74" t="s">
        <v>3448</v>
      </c>
    </row>
    <row r="42" spans="1:31" x14ac:dyDescent="0.25">
      <c r="A42" s="64" t="s">
        <v>3317</v>
      </c>
      <c r="B42" s="75" t="s">
        <v>3318</v>
      </c>
      <c r="C42" s="75" t="s">
        <v>3319</v>
      </c>
    </row>
    <row r="43" spans="1:31" x14ac:dyDescent="0.25">
      <c r="A43" s="76" t="s">
        <v>3385</v>
      </c>
      <c r="B43" s="67">
        <v>721</v>
      </c>
      <c r="C43" s="56">
        <v>1414</v>
      </c>
      <c r="D43" s="39">
        <v>1230.18</v>
      </c>
      <c r="E43" s="39">
        <v>1266.944</v>
      </c>
      <c r="F43" s="39">
        <v>1216.04</v>
      </c>
      <c r="G43" s="39">
        <v>1315.02</v>
      </c>
      <c r="H43" s="39">
        <v>1357.44</v>
      </c>
      <c r="I43" s="39">
        <v>1201.8999999999999</v>
      </c>
      <c r="J43" s="39">
        <v>1343.3</v>
      </c>
      <c r="K43" s="39">
        <v>1216.04</v>
      </c>
      <c r="L43" s="39">
        <v>1272.6000000000001</v>
      </c>
      <c r="M43" s="39">
        <v>1315.02</v>
      </c>
      <c r="N43" s="39">
        <v>1357.44</v>
      </c>
      <c r="O43" s="39">
        <v>1343.3</v>
      </c>
      <c r="P43" s="39">
        <v>1343.3</v>
      </c>
      <c r="Q43" s="39">
        <v>1272.6000000000001</v>
      </c>
      <c r="R43" s="39">
        <v>1272.6000000000001</v>
      </c>
      <c r="S43" s="39">
        <v>1343.3</v>
      </c>
      <c r="T43" s="39">
        <v>1114.232</v>
      </c>
      <c r="U43" s="39">
        <v>1088.78</v>
      </c>
      <c r="V43" s="39">
        <v>1216.04</v>
      </c>
      <c r="W43" s="39">
        <v>282.8</v>
      </c>
      <c r="X43" s="39">
        <v>282.8</v>
      </c>
      <c r="Y43" s="39">
        <v>189.33460000000002</v>
      </c>
      <c r="Z43" s="39">
        <v>282.8</v>
      </c>
      <c r="AA43" s="39">
        <v>636.30000000000007</v>
      </c>
      <c r="AB43" s="39">
        <v>193.01100000000002</v>
      </c>
      <c r="AC43" s="39">
        <v>282.8</v>
      </c>
      <c r="AD43" s="39">
        <v>268.66000000000003</v>
      </c>
      <c r="AE43" s="39">
        <v>183.82</v>
      </c>
    </row>
    <row r="44" spans="1:31" x14ac:dyDescent="0.25">
      <c r="A44" s="76" t="s">
        <v>3320</v>
      </c>
      <c r="B44" s="67">
        <v>360</v>
      </c>
      <c r="C44" s="56">
        <v>4986</v>
      </c>
      <c r="D44" s="39">
        <v>4337.82</v>
      </c>
      <c r="E44" s="39">
        <v>4467.4560000000001</v>
      </c>
      <c r="F44" s="39">
        <v>4287.96</v>
      </c>
      <c r="G44" s="39">
        <v>4636.9800000000005</v>
      </c>
      <c r="H44" s="39">
        <v>4786.5599999999995</v>
      </c>
      <c r="I44" s="39">
        <v>4238.0999999999995</v>
      </c>
      <c r="J44" s="39">
        <v>4736.7</v>
      </c>
      <c r="K44" s="39">
        <v>4287.96</v>
      </c>
      <c r="L44" s="39">
        <v>4487.4000000000005</v>
      </c>
      <c r="M44" s="39">
        <v>4636.9800000000005</v>
      </c>
      <c r="N44" s="39">
        <v>4786.5599999999995</v>
      </c>
      <c r="O44" s="39">
        <v>4736.7</v>
      </c>
      <c r="P44" s="39">
        <v>4736.7</v>
      </c>
      <c r="Q44" s="39">
        <v>4487.4000000000005</v>
      </c>
      <c r="R44" s="39">
        <v>4487.4000000000005</v>
      </c>
      <c r="S44" s="39">
        <v>4736.7</v>
      </c>
      <c r="T44" s="39">
        <v>3928.9680000000003</v>
      </c>
      <c r="U44" s="39">
        <v>3839.2200000000003</v>
      </c>
      <c r="V44" s="39">
        <v>4287.96</v>
      </c>
      <c r="W44" s="39">
        <v>997.2</v>
      </c>
      <c r="X44" s="39">
        <v>997.2</v>
      </c>
      <c r="Y44" s="39">
        <v>667.62540000000013</v>
      </c>
      <c r="Z44" s="39">
        <v>997.2</v>
      </c>
      <c r="AA44" s="39">
        <v>2243.7000000000003</v>
      </c>
      <c r="AB44" s="39">
        <v>680.58900000000006</v>
      </c>
      <c r="AC44" s="39">
        <v>997.2</v>
      </c>
      <c r="AD44" s="39">
        <v>947.34</v>
      </c>
      <c r="AE44" s="39">
        <v>648.18000000000006</v>
      </c>
    </row>
    <row r="45" spans="1:31" x14ac:dyDescent="0.25">
      <c r="A45" s="36" t="s">
        <v>3323</v>
      </c>
      <c r="B45" s="37">
        <v>112</v>
      </c>
      <c r="C45" s="56">
        <f>1255*3</f>
        <v>3765</v>
      </c>
      <c r="D45" s="39">
        <v>3275.55</v>
      </c>
      <c r="E45" s="39">
        <v>3373.44</v>
      </c>
      <c r="F45" s="39">
        <v>3237.9</v>
      </c>
      <c r="G45" s="39">
        <v>3501.4500000000003</v>
      </c>
      <c r="H45" s="39">
        <v>3614.4</v>
      </c>
      <c r="I45" s="39">
        <v>3200.25</v>
      </c>
      <c r="J45" s="39">
        <v>3576.75</v>
      </c>
      <c r="K45" s="39">
        <v>3237.9</v>
      </c>
      <c r="L45" s="39">
        <v>3388.5</v>
      </c>
      <c r="M45" s="39">
        <v>3501.4500000000003</v>
      </c>
      <c r="N45" s="39">
        <v>3614.4</v>
      </c>
      <c r="O45" s="39">
        <v>3576.75</v>
      </c>
      <c r="P45" s="39">
        <v>3576.75</v>
      </c>
      <c r="Q45" s="39">
        <v>3388.5</v>
      </c>
      <c r="R45" s="39">
        <v>3388.5</v>
      </c>
      <c r="S45" s="39">
        <v>3576.75</v>
      </c>
      <c r="T45" s="39">
        <v>2966.82</v>
      </c>
      <c r="U45" s="39">
        <v>2899.05</v>
      </c>
      <c r="V45" s="39">
        <v>3237.9</v>
      </c>
      <c r="W45" s="39">
        <v>753</v>
      </c>
      <c r="X45" s="39">
        <v>753</v>
      </c>
      <c r="Y45" s="39">
        <v>504.13350000000008</v>
      </c>
      <c r="Z45" s="39">
        <v>753</v>
      </c>
      <c r="AA45" s="39">
        <v>1694.25</v>
      </c>
      <c r="AB45" s="39">
        <v>513.92250000000001</v>
      </c>
      <c r="AC45" s="39">
        <v>753</v>
      </c>
      <c r="AD45" s="39">
        <v>715.35</v>
      </c>
      <c r="AE45" s="39">
        <v>489.45</v>
      </c>
    </row>
    <row r="46" spans="1:31" x14ac:dyDescent="0.25">
      <c r="A46" s="36" t="s">
        <v>3324</v>
      </c>
      <c r="B46" s="37" t="s">
        <v>3325</v>
      </c>
      <c r="C46" s="56">
        <v>1863</v>
      </c>
      <c r="D46" s="39">
        <v>1620.81</v>
      </c>
      <c r="E46" s="39">
        <v>1669.248</v>
      </c>
      <c r="F46" s="39">
        <v>1602.18</v>
      </c>
      <c r="G46" s="39">
        <v>1732.5900000000001</v>
      </c>
      <c r="H46" s="39">
        <v>1788.48</v>
      </c>
      <c r="I46" s="39">
        <v>1583.55</v>
      </c>
      <c r="J46" s="39">
        <v>1769.85</v>
      </c>
      <c r="K46" s="39">
        <v>1602.18</v>
      </c>
      <c r="L46" s="39">
        <v>1676.7</v>
      </c>
      <c r="M46" s="39">
        <v>1732.5900000000001</v>
      </c>
      <c r="N46" s="39">
        <v>1788.48</v>
      </c>
      <c r="O46" s="39">
        <v>1769.85</v>
      </c>
      <c r="P46" s="39">
        <v>1769.85</v>
      </c>
      <c r="Q46" s="39">
        <v>1676.7</v>
      </c>
      <c r="R46" s="39">
        <v>1676.7</v>
      </c>
      <c r="S46" s="39">
        <v>1769.85</v>
      </c>
      <c r="T46" s="39">
        <v>1468.0440000000001</v>
      </c>
      <c r="U46" s="39">
        <v>1434.51</v>
      </c>
      <c r="V46" s="39">
        <v>1602.18</v>
      </c>
      <c r="W46" s="39">
        <v>372.6</v>
      </c>
      <c r="X46" s="39">
        <v>372.6</v>
      </c>
      <c r="Y46" s="39">
        <v>249.45570000000004</v>
      </c>
      <c r="Z46" s="39">
        <v>372.6</v>
      </c>
      <c r="AA46" s="39">
        <v>838.35</v>
      </c>
      <c r="AB46" s="39">
        <v>254.29950000000002</v>
      </c>
      <c r="AC46" s="39">
        <v>372.6</v>
      </c>
      <c r="AD46" s="39">
        <v>353.97</v>
      </c>
      <c r="AE46" s="39">
        <v>242.19</v>
      </c>
    </row>
    <row r="47" spans="1:31" x14ac:dyDescent="0.25">
      <c r="A47" s="36" t="s">
        <v>3326</v>
      </c>
      <c r="B47" s="37" t="s">
        <v>3327</v>
      </c>
      <c r="C47" s="56">
        <v>1032</v>
      </c>
      <c r="D47" s="39">
        <v>897.84</v>
      </c>
      <c r="E47" s="39">
        <v>924.67200000000003</v>
      </c>
      <c r="F47" s="39">
        <v>887.52</v>
      </c>
      <c r="G47" s="39">
        <v>959.7600000000001</v>
      </c>
      <c r="H47" s="39">
        <v>990.71999999999991</v>
      </c>
      <c r="I47" s="39">
        <v>877.19999999999993</v>
      </c>
      <c r="J47" s="39">
        <v>980.4</v>
      </c>
      <c r="K47" s="39">
        <v>887.52</v>
      </c>
      <c r="L47" s="39">
        <v>928.80000000000007</v>
      </c>
      <c r="M47" s="39">
        <v>959.7600000000001</v>
      </c>
      <c r="N47" s="39">
        <v>990.71999999999991</v>
      </c>
      <c r="O47" s="39">
        <v>980.4</v>
      </c>
      <c r="P47" s="39">
        <v>980.4</v>
      </c>
      <c r="Q47" s="39">
        <v>928.80000000000007</v>
      </c>
      <c r="R47" s="39">
        <v>928.80000000000007</v>
      </c>
      <c r="S47" s="39">
        <v>980.4</v>
      </c>
      <c r="T47" s="39">
        <v>813.21600000000001</v>
      </c>
      <c r="U47" s="39">
        <v>794.64</v>
      </c>
      <c r="V47" s="39">
        <v>887.52</v>
      </c>
      <c r="W47" s="39">
        <v>206.4</v>
      </c>
      <c r="X47" s="39">
        <v>206.4</v>
      </c>
      <c r="Y47" s="39">
        <v>138.18480000000002</v>
      </c>
      <c r="Z47" s="39">
        <v>206.4</v>
      </c>
      <c r="AA47" s="39">
        <v>464.40000000000003</v>
      </c>
      <c r="AB47" s="39">
        <v>140.86800000000002</v>
      </c>
      <c r="AC47" s="39">
        <v>206.4</v>
      </c>
      <c r="AD47" s="39">
        <v>196.08</v>
      </c>
      <c r="AE47" s="39">
        <v>134.16</v>
      </c>
    </row>
    <row r="48" spans="1:31" x14ac:dyDescent="0.25">
      <c r="A48" s="36" t="s">
        <v>3328</v>
      </c>
      <c r="B48" s="37" t="s">
        <v>3329</v>
      </c>
      <c r="C48" s="56">
        <v>608</v>
      </c>
      <c r="D48" s="39">
        <v>528.96</v>
      </c>
      <c r="E48" s="39">
        <v>544.76800000000003</v>
      </c>
      <c r="F48" s="39">
        <v>522.88</v>
      </c>
      <c r="G48" s="39">
        <v>565.44000000000005</v>
      </c>
      <c r="H48" s="39">
        <v>583.67999999999995</v>
      </c>
      <c r="I48" s="39">
        <v>516.79999999999995</v>
      </c>
      <c r="J48" s="39">
        <v>577.6</v>
      </c>
      <c r="K48" s="39">
        <v>522.88</v>
      </c>
      <c r="L48" s="39">
        <v>547.20000000000005</v>
      </c>
      <c r="M48" s="39">
        <v>565.44000000000005</v>
      </c>
      <c r="N48" s="39">
        <v>583.67999999999995</v>
      </c>
      <c r="O48" s="39">
        <v>577.6</v>
      </c>
      <c r="P48" s="39">
        <v>577.6</v>
      </c>
      <c r="Q48" s="39">
        <v>547.20000000000005</v>
      </c>
      <c r="R48" s="39">
        <v>547.20000000000005</v>
      </c>
      <c r="S48" s="39">
        <v>577.6</v>
      </c>
      <c r="T48" s="39">
        <v>479.10400000000004</v>
      </c>
      <c r="U48" s="39">
        <v>468.16</v>
      </c>
      <c r="V48" s="39">
        <v>522.88</v>
      </c>
      <c r="W48" s="39">
        <v>121.60000000000001</v>
      </c>
      <c r="X48" s="39">
        <v>121.60000000000001</v>
      </c>
      <c r="Y48" s="39">
        <v>81.411200000000008</v>
      </c>
      <c r="Z48" s="39">
        <v>121.60000000000001</v>
      </c>
      <c r="AA48" s="39">
        <v>273.60000000000002</v>
      </c>
      <c r="AB48" s="39">
        <v>82.992000000000004</v>
      </c>
      <c r="AC48" s="39">
        <v>121.60000000000001</v>
      </c>
      <c r="AD48" s="39">
        <v>115.52</v>
      </c>
      <c r="AE48" s="39">
        <v>79.040000000000006</v>
      </c>
    </row>
    <row r="49" spans="1:31" x14ac:dyDescent="0.25">
      <c r="A49" s="36" t="s">
        <v>3330</v>
      </c>
      <c r="B49" s="37">
        <v>370</v>
      </c>
      <c r="C49" s="56">
        <v>2013</v>
      </c>
      <c r="D49" s="39">
        <v>1751.31</v>
      </c>
      <c r="E49" s="39">
        <v>1803.6480000000001</v>
      </c>
      <c r="F49" s="39">
        <v>1731.18</v>
      </c>
      <c r="G49" s="39">
        <v>1872.0900000000001</v>
      </c>
      <c r="H49" s="39">
        <v>1932.48</v>
      </c>
      <c r="I49" s="39">
        <v>1711.05</v>
      </c>
      <c r="J49" s="39">
        <v>1912.35</v>
      </c>
      <c r="K49" s="39">
        <v>1731.18</v>
      </c>
      <c r="L49" s="39">
        <v>1811.7</v>
      </c>
      <c r="M49" s="39">
        <v>1872.0900000000001</v>
      </c>
      <c r="N49" s="39">
        <v>1932.48</v>
      </c>
      <c r="O49" s="39">
        <v>1912.35</v>
      </c>
      <c r="P49" s="39">
        <v>1912.35</v>
      </c>
      <c r="Q49" s="39">
        <v>1811.7</v>
      </c>
      <c r="R49" s="39">
        <v>1811.7</v>
      </c>
      <c r="S49" s="39">
        <v>1912.35</v>
      </c>
      <c r="T49" s="39">
        <v>1586.2440000000001</v>
      </c>
      <c r="U49" s="39">
        <v>1550.01</v>
      </c>
      <c r="V49" s="39">
        <v>1731.18</v>
      </c>
      <c r="W49" s="39">
        <v>402.6</v>
      </c>
      <c r="X49" s="39">
        <v>402.6</v>
      </c>
      <c r="Y49" s="39">
        <v>269.54070000000002</v>
      </c>
      <c r="Z49" s="39">
        <v>402.6</v>
      </c>
      <c r="AA49" s="39">
        <v>905.85</v>
      </c>
      <c r="AB49" s="39">
        <v>274.77450000000005</v>
      </c>
      <c r="AC49" s="39">
        <v>402.6</v>
      </c>
      <c r="AD49" s="39">
        <v>382.47</v>
      </c>
      <c r="AE49" s="39">
        <v>261.69</v>
      </c>
    </row>
    <row r="50" spans="1:31" x14ac:dyDescent="0.25">
      <c r="A50" s="36" t="s">
        <v>3331</v>
      </c>
      <c r="B50" s="37">
        <v>370</v>
      </c>
      <c r="C50" s="56">
        <v>756</v>
      </c>
      <c r="D50" s="39">
        <v>657.72</v>
      </c>
      <c r="E50" s="39">
        <v>677.37599999999998</v>
      </c>
      <c r="F50" s="39">
        <v>650.16</v>
      </c>
      <c r="G50" s="39">
        <v>703.08</v>
      </c>
      <c r="H50" s="39">
        <v>725.76</v>
      </c>
      <c r="I50" s="39">
        <v>642.6</v>
      </c>
      <c r="J50" s="39">
        <v>718.19999999999993</v>
      </c>
      <c r="K50" s="39">
        <v>650.16</v>
      </c>
      <c r="L50" s="39">
        <v>680.4</v>
      </c>
      <c r="M50" s="39">
        <v>703.08</v>
      </c>
      <c r="N50" s="39">
        <v>725.76</v>
      </c>
      <c r="O50" s="39">
        <v>718.19999999999993</v>
      </c>
      <c r="P50" s="39">
        <v>718.19999999999993</v>
      </c>
      <c r="Q50" s="39">
        <v>680.4</v>
      </c>
      <c r="R50" s="39">
        <v>680.4</v>
      </c>
      <c r="S50" s="39">
        <v>718.19999999999993</v>
      </c>
      <c r="T50" s="39">
        <v>595.72800000000007</v>
      </c>
      <c r="U50" s="39">
        <v>582.12</v>
      </c>
      <c r="V50" s="39">
        <v>650.16</v>
      </c>
      <c r="W50" s="39">
        <v>151.20000000000002</v>
      </c>
      <c r="X50" s="39">
        <v>151.20000000000002</v>
      </c>
      <c r="Y50" s="39">
        <v>101.22840000000001</v>
      </c>
      <c r="Z50" s="39">
        <v>151.20000000000002</v>
      </c>
      <c r="AA50" s="39">
        <v>340.2</v>
      </c>
      <c r="AB50" s="39">
        <v>103.194</v>
      </c>
      <c r="AC50" s="39">
        <v>151.20000000000002</v>
      </c>
      <c r="AD50" s="39">
        <v>143.64000000000001</v>
      </c>
      <c r="AE50" s="39">
        <v>98.28</v>
      </c>
    </row>
    <row r="51" spans="1:31" x14ac:dyDescent="0.25">
      <c r="A51" s="36" t="s">
        <v>3340</v>
      </c>
      <c r="B51" s="37">
        <v>460</v>
      </c>
      <c r="C51" s="56">
        <v>79</v>
      </c>
      <c r="D51" s="39">
        <v>68.73</v>
      </c>
      <c r="E51" s="39">
        <v>70.784000000000006</v>
      </c>
      <c r="F51" s="39">
        <v>67.94</v>
      </c>
      <c r="G51" s="39">
        <v>73.47</v>
      </c>
      <c r="H51" s="39">
        <v>75.84</v>
      </c>
      <c r="I51" s="39">
        <v>67.149999999999991</v>
      </c>
      <c r="J51" s="39">
        <v>75.05</v>
      </c>
      <c r="K51" s="39">
        <v>67.94</v>
      </c>
      <c r="L51" s="39">
        <v>71.100000000000009</v>
      </c>
      <c r="M51" s="39">
        <v>73.47</v>
      </c>
      <c r="N51" s="39">
        <v>75.84</v>
      </c>
      <c r="O51" s="39">
        <v>75.05</v>
      </c>
      <c r="P51" s="39">
        <v>75.05</v>
      </c>
      <c r="Q51" s="39">
        <v>71.100000000000009</v>
      </c>
      <c r="R51" s="39">
        <v>71.100000000000009</v>
      </c>
      <c r="S51" s="39">
        <v>75.05</v>
      </c>
      <c r="T51" s="39">
        <v>62.252000000000002</v>
      </c>
      <c r="U51" s="39">
        <v>60.83</v>
      </c>
      <c r="V51" s="39">
        <v>67.94</v>
      </c>
      <c r="W51" s="39">
        <v>15.8</v>
      </c>
      <c r="X51" s="39">
        <v>15.8</v>
      </c>
      <c r="Y51" s="39">
        <v>10.578100000000001</v>
      </c>
      <c r="Z51" s="39">
        <v>15.8</v>
      </c>
      <c r="AA51" s="39">
        <v>35.550000000000004</v>
      </c>
      <c r="AB51" s="39">
        <v>10.7835</v>
      </c>
      <c r="AC51" s="39">
        <v>15.8</v>
      </c>
      <c r="AD51" s="39">
        <v>15.01</v>
      </c>
      <c r="AE51" s="39">
        <v>10.27</v>
      </c>
    </row>
    <row r="52" spans="1:31" x14ac:dyDescent="0.25">
      <c r="A52" s="36" t="s">
        <v>3332</v>
      </c>
      <c r="B52" s="37">
        <v>710</v>
      </c>
      <c r="C52" s="56">
        <v>722</v>
      </c>
      <c r="D52" s="39">
        <v>628.14</v>
      </c>
      <c r="E52" s="39">
        <v>646.91200000000003</v>
      </c>
      <c r="F52" s="39">
        <v>620.91999999999996</v>
      </c>
      <c r="G52" s="39">
        <v>671.46</v>
      </c>
      <c r="H52" s="39">
        <v>693.12</v>
      </c>
      <c r="I52" s="39">
        <v>613.69999999999993</v>
      </c>
      <c r="J52" s="39">
        <v>685.9</v>
      </c>
      <c r="K52" s="39">
        <v>620.91999999999996</v>
      </c>
      <c r="L52" s="39">
        <v>649.80000000000007</v>
      </c>
      <c r="M52" s="39">
        <v>671.46</v>
      </c>
      <c r="N52" s="39">
        <v>693.12</v>
      </c>
      <c r="O52" s="39">
        <v>685.9</v>
      </c>
      <c r="P52" s="39">
        <v>685.9</v>
      </c>
      <c r="Q52" s="39">
        <v>649.80000000000007</v>
      </c>
      <c r="R52" s="39">
        <v>649.80000000000007</v>
      </c>
      <c r="S52" s="39">
        <v>685.9</v>
      </c>
      <c r="T52" s="39">
        <v>568.93600000000004</v>
      </c>
      <c r="U52" s="39">
        <v>555.94000000000005</v>
      </c>
      <c r="V52" s="39">
        <v>620.91999999999996</v>
      </c>
      <c r="W52" s="39">
        <v>144.4</v>
      </c>
      <c r="X52" s="39">
        <v>144.4</v>
      </c>
      <c r="Y52" s="39">
        <v>96.67580000000001</v>
      </c>
      <c r="Z52" s="39">
        <v>144.4</v>
      </c>
      <c r="AA52" s="39">
        <v>324.90000000000003</v>
      </c>
      <c r="AB52" s="39">
        <v>98.553000000000011</v>
      </c>
      <c r="AC52" s="39">
        <v>144.4</v>
      </c>
      <c r="AD52" s="39">
        <v>137.18</v>
      </c>
      <c r="AE52" s="39">
        <v>93.86</v>
      </c>
    </row>
    <row r="53" spans="1:31" x14ac:dyDescent="0.25">
      <c r="A53" s="36" t="s">
        <v>3341</v>
      </c>
      <c r="B53" s="37">
        <v>730</v>
      </c>
      <c r="C53" s="56">
        <v>46</v>
      </c>
      <c r="D53" s="39">
        <v>40.020000000000003</v>
      </c>
      <c r="E53" s="39">
        <v>41.216000000000001</v>
      </c>
      <c r="F53" s="39">
        <v>39.56</v>
      </c>
      <c r="G53" s="39">
        <v>42.78</v>
      </c>
      <c r="H53" s="39">
        <v>44.16</v>
      </c>
      <c r="I53" s="39">
        <v>39.1</v>
      </c>
      <c r="J53" s="39">
        <v>43.699999999999996</v>
      </c>
      <c r="K53" s="39">
        <v>39.56</v>
      </c>
      <c r="L53" s="39">
        <v>41.4</v>
      </c>
      <c r="M53" s="39">
        <v>42.78</v>
      </c>
      <c r="N53" s="39">
        <v>44.16</v>
      </c>
      <c r="O53" s="39">
        <v>43.699999999999996</v>
      </c>
      <c r="P53" s="39">
        <v>43.699999999999996</v>
      </c>
      <c r="Q53" s="39">
        <v>41.4</v>
      </c>
      <c r="R53" s="39">
        <v>41.4</v>
      </c>
      <c r="S53" s="39">
        <v>43.699999999999996</v>
      </c>
      <c r="T53" s="39">
        <v>36.248000000000005</v>
      </c>
      <c r="U53" s="39">
        <v>35.42</v>
      </c>
      <c r="V53" s="39">
        <v>39.56</v>
      </c>
      <c r="W53" s="39">
        <v>9.2000000000000011</v>
      </c>
      <c r="X53" s="39">
        <v>9.2000000000000011</v>
      </c>
      <c r="Y53" s="39">
        <v>6.1594000000000007</v>
      </c>
      <c r="Z53" s="39">
        <v>9.2000000000000011</v>
      </c>
      <c r="AA53" s="39">
        <v>20.7</v>
      </c>
      <c r="AB53" s="39">
        <v>6.2790000000000008</v>
      </c>
      <c r="AC53" s="39">
        <v>9.2000000000000011</v>
      </c>
      <c r="AD53" s="39">
        <v>8.74</v>
      </c>
      <c r="AE53" s="39">
        <v>5.98</v>
      </c>
    </row>
    <row r="54" spans="1:31" x14ac:dyDescent="0.25">
      <c r="A54" s="36" t="s">
        <v>3383</v>
      </c>
      <c r="B54" s="37"/>
      <c r="C54" s="56">
        <f>SUM(C43:C53)</f>
        <v>17284</v>
      </c>
      <c r="D54" s="39">
        <v>15037.08</v>
      </c>
      <c r="E54" s="39">
        <v>15486.464</v>
      </c>
      <c r="F54" s="39">
        <v>14864.24</v>
      </c>
      <c r="G54" s="39">
        <v>16074.12</v>
      </c>
      <c r="H54" s="39">
        <v>16592.64</v>
      </c>
      <c r="I54" s="39">
        <v>14691.4</v>
      </c>
      <c r="J54" s="39">
        <v>16419.8</v>
      </c>
      <c r="K54" s="39">
        <v>14864.24</v>
      </c>
      <c r="L54" s="39">
        <v>15555.6</v>
      </c>
      <c r="M54" s="39">
        <v>16074.12</v>
      </c>
      <c r="N54" s="39">
        <v>16592.64</v>
      </c>
      <c r="O54" s="39">
        <v>16419.8</v>
      </c>
      <c r="P54" s="39">
        <v>16419.8</v>
      </c>
      <c r="Q54" s="39">
        <v>15555.6</v>
      </c>
      <c r="R54" s="39">
        <v>15555.6</v>
      </c>
      <c r="S54" s="39">
        <v>16419.8</v>
      </c>
      <c r="T54" s="39">
        <v>13619.792000000001</v>
      </c>
      <c r="U54" s="39">
        <v>13308.68</v>
      </c>
      <c r="V54" s="39">
        <v>14864.24</v>
      </c>
      <c r="W54" s="39">
        <v>3456.8</v>
      </c>
      <c r="X54" s="39">
        <v>3456.8</v>
      </c>
      <c r="Y54" s="39">
        <v>2314.3276000000005</v>
      </c>
      <c r="Z54" s="39">
        <v>3456.8</v>
      </c>
      <c r="AA54" s="39">
        <v>7777.8</v>
      </c>
      <c r="AB54" s="39">
        <v>2359.2660000000001</v>
      </c>
      <c r="AC54" s="39">
        <v>3456.8</v>
      </c>
      <c r="AD54" s="39">
        <v>3283.96</v>
      </c>
      <c r="AE54" s="39">
        <v>2246.92</v>
      </c>
    </row>
    <row r="56" spans="1:31" ht="63.75" x14ac:dyDescent="0.25">
      <c r="A56" s="78" t="s">
        <v>3751</v>
      </c>
      <c r="B56" s="78"/>
      <c r="C56" s="78"/>
      <c r="D56" s="74" t="s">
        <v>3421</v>
      </c>
      <c r="E56" s="74" t="s">
        <v>3422</v>
      </c>
      <c r="F56" s="74" t="s">
        <v>3423</v>
      </c>
      <c r="G56" s="74" t="s">
        <v>3424</v>
      </c>
      <c r="H56" s="74" t="s">
        <v>3425</v>
      </c>
      <c r="I56" s="74" t="s">
        <v>3426</v>
      </c>
      <c r="J56" s="74" t="s">
        <v>3427</v>
      </c>
      <c r="K56" s="74" t="s">
        <v>3428</v>
      </c>
      <c r="L56" s="74" t="s">
        <v>3429</v>
      </c>
      <c r="M56" s="74" t="s">
        <v>3430</v>
      </c>
      <c r="N56" s="74" t="s">
        <v>3431</v>
      </c>
      <c r="O56" s="74" t="s">
        <v>3432</v>
      </c>
      <c r="P56" s="74" t="s">
        <v>3433</v>
      </c>
      <c r="Q56" s="74" t="s">
        <v>3434</v>
      </c>
      <c r="R56" s="74" t="s">
        <v>3435</v>
      </c>
      <c r="S56" s="74" t="s">
        <v>3436</v>
      </c>
      <c r="T56" s="74" t="s">
        <v>3437</v>
      </c>
      <c r="U56" s="74" t="s">
        <v>3438</v>
      </c>
      <c r="V56" s="74" t="s">
        <v>3439</v>
      </c>
      <c r="W56" s="74" t="s">
        <v>3440</v>
      </c>
      <c r="X56" s="74" t="s">
        <v>3441</v>
      </c>
      <c r="Y56" s="74" t="s">
        <v>3442</v>
      </c>
      <c r="Z56" s="74" t="s">
        <v>3443</v>
      </c>
      <c r="AA56" s="74" t="s">
        <v>3444</v>
      </c>
      <c r="AB56" s="74" t="s">
        <v>3445</v>
      </c>
      <c r="AC56" s="74" t="s">
        <v>3446</v>
      </c>
      <c r="AD56" s="74" t="s">
        <v>3447</v>
      </c>
      <c r="AE56" s="74" t="s">
        <v>3448</v>
      </c>
    </row>
    <row r="57" spans="1:31" x14ac:dyDescent="0.25">
      <c r="A57" s="64" t="s">
        <v>3317</v>
      </c>
      <c r="B57" s="75" t="s">
        <v>3318</v>
      </c>
      <c r="C57" s="75" t="s">
        <v>3319</v>
      </c>
    </row>
    <row r="58" spans="1:31" x14ac:dyDescent="0.25">
      <c r="A58" s="76" t="s">
        <v>3385</v>
      </c>
      <c r="B58" s="67">
        <v>721</v>
      </c>
      <c r="C58" s="56">
        <v>1414</v>
      </c>
      <c r="D58" s="39">
        <v>1230.18</v>
      </c>
      <c r="E58" s="39">
        <v>1266.944</v>
      </c>
      <c r="F58" s="39">
        <v>1216.04</v>
      </c>
      <c r="G58" s="39">
        <v>1315.02</v>
      </c>
      <c r="H58" s="39">
        <v>1357.44</v>
      </c>
      <c r="I58" s="39">
        <v>1201.8999999999999</v>
      </c>
      <c r="J58" s="39">
        <v>1343.3</v>
      </c>
      <c r="K58" s="39">
        <v>1216.04</v>
      </c>
      <c r="L58" s="39">
        <v>1272.6000000000001</v>
      </c>
      <c r="M58" s="39">
        <v>1315.02</v>
      </c>
      <c r="N58" s="39">
        <v>1357.44</v>
      </c>
      <c r="O58" s="39">
        <v>1343.3</v>
      </c>
      <c r="P58" s="39">
        <v>1343.3</v>
      </c>
      <c r="Q58" s="39">
        <v>1272.6000000000001</v>
      </c>
      <c r="R58" s="39">
        <v>1272.6000000000001</v>
      </c>
      <c r="S58" s="39">
        <v>1343.3</v>
      </c>
      <c r="T58" s="39">
        <v>1114.232</v>
      </c>
      <c r="U58" s="39">
        <v>1088.78</v>
      </c>
      <c r="V58" s="39">
        <v>1216.04</v>
      </c>
      <c r="W58" s="39">
        <v>282.8</v>
      </c>
      <c r="X58" s="39">
        <v>282.8</v>
      </c>
      <c r="Y58" s="39">
        <v>189.33460000000002</v>
      </c>
      <c r="Z58" s="39">
        <v>282.8</v>
      </c>
      <c r="AA58" s="39">
        <v>636.30000000000007</v>
      </c>
      <c r="AB58" s="39">
        <v>193.01100000000002</v>
      </c>
      <c r="AC58" s="39">
        <v>282.8</v>
      </c>
      <c r="AD58" s="39">
        <v>268.66000000000003</v>
      </c>
      <c r="AE58" s="39">
        <v>183.82</v>
      </c>
    </row>
    <row r="59" spans="1:31" x14ac:dyDescent="0.25">
      <c r="A59" s="76" t="s">
        <v>3320</v>
      </c>
      <c r="B59" s="67">
        <v>360</v>
      </c>
      <c r="C59" s="56">
        <v>4986</v>
      </c>
      <c r="D59" s="39">
        <v>4337.82</v>
      </c>
      <c r="E59" s="39">
        <v>4467.4560000000001</v>
      </c>
      <c r="F59" s="39">
        <v>4287.96</v>
      </c>
      <c r="G59" s="39">
        <v>4636.9800000000005</v>
      </c>
      <c r="H59" s="39">
        <v>4786.5599999999995</v>
      </c>
      <c r="I59" s="39">
        <v>4238.0999999999995</v>
      </c>
      <c r="J59" s="39">
        <v>4736.7</v>
      </c>
      <c r="K59" s="39">
        <v>4287.96</v>
      </c>
      <c r="L59" s="39">
        <v>4487.4000000000005</v>
      </c>
      <c r="M59" s="39">
        <v>4636.9800000000005</v>
      </c>
      <c r="N59" s="39">
        <v>4786.5599999999995</v>
      </c>
      <c r="O59" s="39">
        <v>4736.7</v>
      </c>
      <c r="P59" s="39">
        <v>4736.7</v>
      </c>
      <c r="Q59" s="39">
        <v>4487.4000000000005</v>
      </c>
      <c r="R59" s="39">
        <v>4487.4000000000005</v>
      </c>
      <c r="S59" s="39">
        <v>4736.7</v>
      </c>
      <c r="T59" s="39">
        <v>3928.9680000000003</v>
      </c>
      <c r="U59" s="39">
        <v>3839.2200000000003</v>
      </c>
      <c r="V59" s="39">
        <v>4287.96</v>
      </c>
      <c r="W59" s="39">
        <v>997.2</v>
      </c>
      <c r="X59" s="39">
        <v>997.2</v>
      </c>
      <c r="Y59" s="39">
        <v>667.62540000000013</v>
      </c>
      <c r="Z59" s="39">
        <v>997.2</v>
      </c>
      <c r="AA59" s="39">
        <v>2243.7000000000003</v>
      </c>
      <c r="AB59" s="39">
        <v>680.58900000000006</v>
      </c>
      <c r="AC59" s="39">
        <v>997.2</v>
      </c>
      <c r="AD59" s="39">
        <v>947.34</v>
      </c>
      <c r="AE59" s="39">
        <v>648.18000000000006</v>
      </c>
    </row>
    <row r="60" spans="1:31" x14ac:dyDescent="0.25">
      <c r="A60" s="36" t="s">
        <v>3323</v>
      </c>
      <c r="B60" s="37">
        <v>112</v>
      </c>
      <c r="C60" s="56">
        <f>1255*3</f>
        <v>3765</v>
      </c>
      <c r="D60" s="39">
        <v>3275.55</v>
      </c>
      <c r="E60" s="39">
        <v>3373.44</v>
      </c>
      <c r="F60" s="39">
        <v>3237.9</v>
      </c>
      <c r="G60" s="39">
        <v>3501.4500000000003</v>
      </c>
      <c r="H60" s="39">
        <v>3614.4</v>
      </c>
      <c r="I60" s="39">
        <v>3200.25</v>
      </c>
      <c r="J60" s="39">
        <v>3576.75</v>
      </c>
      <c r="K60" s="39">
        <v>3237.9</v>
      </c>
      <c r="L60" s="39">
        <v>3388.5</v>
      </c>
      <c r="M60" s="39">
        <v>3501.4500000000003</v>
      </c>
      <c r="N60" s="39">
        <v>3614.4</v>
      </c>
      <c r="O60" s="39">
        <v>3576.75</v>
      </c>
      <c r="P60" s="39">
        <v>3576.75</v>
      </c>
      <c r="Q60" s="39">
        <v>3388.5</v>
      </c>
      <c r="R60" s="39">
        <v>3388.5</v>
      </c>
      <c r="S60" s="39">
        <v>3576.75</v>
      </c>
      <c r="T60" s="39">
        <v>2966.82</v>
      </c>
      <c r="U60" s="39">
        <v>2899.05</v>
      </c>
      <c r="V60" s="39">
        <v>3237.9</v>
      </c>
      <c r="W60" s="39">
        <v>753</v>
      </c>
      <c r="X60" s="39">
        <v>753</v>
      </c>
      <c r="Y60" s="39">
        <v>504.13350000000008</v>
      </c>
      <c r="Z60" s="39">
        <v>753</v>
      </c>
      <c r="AA60" s="39">
        <v>1694.25</v>
      </c>
      <c r="AB60" s="39">
        <v>513.92250000000001</v>
      </c>
      <c r="AC60" s="39">
        <v>753</v>
      </c>
      <c r="AD60" s="39">
        <v>715.35</v>
      </c>
      <c r="AE60" s="39">
        <v>489.45</v>
      </c>
    </row>
    <row r="61" spans="1:31" x14ac:dyDescent="0.25">
      <c r="A61" s="36" t="s">
        <v>3324</v>
      </c>
      <c r="B61" s="37" t="s">
        <v>3325</v>
      </c>
      <c r="C61" s="56">
        <v>2006</v>
      </c>
      <c r="D61" s="39">
        <v>1745.22</v>
      </c>
      <c r="E61" s="39">
        <v>1797.376</v>
      </c>
      <c r="F61" s="39">
        <v>1725.16</v>
      </c>
      <c r="G61" s="39">
        <v>1865.5800000000002</v>
      </c>
      <c r="H61" s="39">
        <v>1925.76</v>
      </c>
      <c r="I61" s="39">
        <v>1705.1</v>
      </c>
      <c r="J61" s="39">
        <v>1905.6999999999998</v>
      </c>
      <c r="K61" s="39">
        <v>1725.16</v>
      </c>
      <c r="L61" s="39">
        <v>1805.4</v>
      </c>
      <c r="M61" s="39">
        <v>1865.5800000000002</v>
      </c>
      <c r="N61" s="39">
        <v>1925.76</v>
      </c>
      <c r="O61" s="39">
        <v>1905.6999999999998</v>
      </c>
      <c r="P61" s="39">
        <v>1905.6999999999998</v>
      </c>
      <c r="Q61" s="39">
        <v>1805.4</v>
      </c>
      <c r="R61" s="39">
        <v>1805.4</v>
      </c>
      <c r="S61" s="39">
        <v>1905.6999999999998</v>
      </c>
      <c r="T61" s="39">
        <v>1580.7280000000001</v>
      </c>
      <c r="U61" s="39">
        <v>1544.6200000000001</v>
      </c>
      <c r="V61" s="39">
        <v>1725.16</v>
      </c>
      <c r="W61" s="39">
        <v>401.20000000000005</v>
      </c>
      <c r="X61" s="39">
        <v>401.20000000000005</v>
      </c>
      <c r="Y61" s="39">
        <v>268.60340000000002</v>
      </c>
      <c r="Z61" s="39">
        <v>401.20000000000005</v>
      </c>
      <c r="AA61" s="39">
        <v>902.7</v>
      </c>
      <c r="AB61" s="39">
        <v>273.81900000000002</v>
      </c>
      <c r="AC61" s="39">
        <v>401.20000000000005</v>
      </c>
      <c r="AD61" s="39">
        <v>381.14</v>
      </c>
      <c r="AE61" s="39">
        <v>260.78000000000003</v>
      </c>
    </row>
    <row r="62" spans="1:31" x14ac:dyDescent="0.25">
      <c r="A62" s="36" t="s">
        <v>3326</v>
      </c>
      <c r="B62" s="37" t="s">
        <v>3327</v>
      </c>
      <c r="C62" s="56">
        <v>1832</v>
      </c>
      <c r="D62" s="39">
        <v>1593.84</v>
      </c>
      <c r="E62" s="39">
        <v>1641.472</v>
      </c>
      <c r="F62" s="39">
        <v>1575.52</v>
      </c>
      <c r="G62" s="39">
        <v>1703.76</v>
      </c>
      <c r="H62" s="39">
        <v>1758.72</v>
      </c>
      <c r="I62" s="39">
        <v>1557.2</v>
      </c>
      <c r="J62" s="39">
        <v>1740.3999999999999</v>
      </c>
      <c r="K62" s="39">
        <v>1575.52</v>
      </c>
      <c r="L62" s="39">
        <v>1648.8</v>
      </c>
      <c r="M62" s="39">
        <v>1703.76</v>
      </c>
      <c r="N62" s="39">
        <v>1758.72</v>
      </c>
      <c r="O62" s="39">
        <v>1740.3999999999999</v>
      </c>
      <c r="P62" s="39">
        <v>1740.3999999999999</v>
      </c>
      <c r="Q62" s="39">
        <v>1648.8</v>
      </c>
      <c r="R62" s="39">
        <v>1648.8</v>
      </c>
      <c r="S62" s="39">
        <v>1740.3999999999999</v>
      </c>
      <c r="T62" s="39">
        <v>1443.616</v>
      </c>
      <c r="U62" s="39">
        <v>1410.64</v>
      </c>
      <c r="V62" s="39">
        <v>1575.52</v>
      </c>
      <c r="W62" s="39">
        <v>366.40000000000003</v>
      </c>
      <c r="X62" s="39">
        <v>366.40000000000003</v>
      </c>
      <c r="Y62" s="39">
        <v>245.30480000000003</v>
      </c>
      <c r="Z62" s="39">
        <v>366.40000000000003</v>
      </c>
      <c r="AA62" s="39">
        <v>824.4</v>
      </c>
      <c r="AB62" s="39">
        <v>250.06800000000001</v>
      </c>
      <c r="AC62" s="39">
        <v>366.40000000000003</v>
      </c>
      <c r="AD62" s="39">
        <v>348.08</v>
      </c>
      <c r="AE62" s="39">
        <v>238.16</v>
      </c>
    </row>
    <row r="63" spans="1:31" x14ac:dyDescent="0.25">
      <c r="A63" s="36" t="s">
        <v>3328</v>
      </c>
      <c r="B63" s="37">
        <v>300</v>
      </c>
      <c r="C63" s="56">
        <v>967</v>
      </c>
      <c r="D63" s="39">
        <v>841.29</v>
      </c>
      <c r="E63" s="39">
        <v>866.43200000000002</v>
      </c>
      <c r="F63" s="39">
        <v>831.62</v>
      </c>
      <c r="G63" s="39">
        <v>899.31000000000006</v>
      </c>
      <c r="H63" s="39">
        <v>928.31999999999994</v>
      </c>
      <c r="I63" s="39">
        <v>821.94999999999993</v>
      </c>
      <c r="J63" s="39">
        <v>918.65</v>
      </c>
      <c r="K63" s="39">
        <v>831.62</v>
      </c>
      <c r="L63" s="39">
        <v>870.30000000000007</v>
      </c>
      <c r="M63" s="39">
        <v>899.31000000000006</v>
      </c>
      <c r="N63" s="39">
        <v>928.31999999999994</v>
      </c>
      <c r="O63" s="39">
        <v>918.65</v>
      </c>
      <c r="P63" s="39">
        <v>918.65</v>
      </c>
      <c r="Q63" s="39">
        <v>870.30000000000007</v>
      </c>
      <c r="R63" s="39">
        <v>870.30000000000007</v>
      </c>
      <c r="S63" s="39">
        <v>918.65</v>
      </c>
      <c r="T63" s="39">
        <v>761.99599999999998</v>
      </c>
      <c r="U63" s="39">
        <v>744.59</v>
      </c>
      <c r="V63" s="39">
        <v>831.62</v>
      </c>
      <c r="W63" s="39">
        <v>193.4</v>
      </c>
      <c r="X63" s="39">
        <v>193.4</v>
      </c>
      <c r="Y63" s="39">
        <v>129.4813</v>
      </c>
      <c r="Z63" s="39">
        <v>193.4</v>
      </c>
      <c r="AA63" s="39">
        <v>435.15000000000003</v>
      </c>
      <c r="AB63" s="39">
        <v>131.99550000000002</v>
      </c>
      <c r="AC63" s="39">
        <v>193.4</v>
      </c>
      <c r="AD63" s="39">
        <v>183.73</v>
      </c>
      <c r="AE63" s="39">
        <v>125.71000000000001</v>
      </c>
    </row>
    <row r="64" spans="1:31" x14ac:dyDescent="0.25">
      <c r="A64" s="36" t="s">
        <v>3330</v>
      </c>
      <c r="B64" s="37">
        <v>370</v>
      </c>
      <c r="C64" s="56">
        <v>3011</v>
      </c>
      <c r="D64" s="39">
        <v>2619.5700000000002</v>
      </c>
      <c r="E64" s="39">
        <v>2697.8560000000002</v>
      </c>
      <c r="F64" s="39">
        <v>2589.46</v>
      </c>
      <c r="G64" s="39">
        <v>2800.23</v>
      </c>
      <c r="H64" s="39">
        <v>2890.56</v>
      </c>
      <c r="I64" s="39">
        <v>2559.35</v>
      </c>
      <c r="J64" s="39">
        <v>2860.45</v>
      </c>
      <c r="K64" s="39">
        <v>2589.46</v>
      </c>
      <c r="L64" s="39">
        <v>2709.9</v>
      </c>
      <c r="M64" s="39">
        <v>2800.23</v>
      </c>
      <c r="N64" s="39">
        <v>2890.56</v>
      </c>
      <c r="O64" s="39">
        <v>2860.45</v>
      </c>
      <c r="P64" s="39">
        <v>2860.45</v>
      </c>
      <c r="Q64" s="39">
        <v>2709.9</v>
      </c>
      <c r="R64" s="39">
        <v>2709.9</v>
      </c>
      <c r="S64" s="39">
        <v>2860.45</v>
      </c>
      <c r="T64" s="39">
        <v>2372.6680000000001</v>
      </c>
      <c r="U64" s="39">
        <v>2318.4700000000003</v>
      </c>
      <c r="V64" s="39">
        <v>2589.46</v>
      </c>
      <c r="W64" s="39">
        <v>602.20000000000005</v>
      </c>
      <c r="X64" s="39">
        <v>602.20000000000005</v>
      </c>
      <c r="Y64" s="39">
        <v>403.17290000000008</v>
      </c>
      <c r="Z64" s="39">
        <v>602.20000000000005</v>
      </c>
      <c r="AA64" s="39">
        <v>1354.95</v>
      </c>
      <c r="AB64" s="39">
        <v>411.00150000000002</v>
      </c>
      <c r="AC64" s="39">
        <v>602.20000000000005</v>
      </c>
      <c r="AD64" s="39">
        <v>572.09</v>
      </c>
      <c r="AE64" s="39">
        <v>391.43</v>
      </c>
    </row>
    <row r="65" spans="1:31" x14ac:dyDescent="0.25">
      <c r="A65" s="36" t="s">
        <v>3331</v>
      </c>
      <c r="B65" s="37">
        <v>370</v>
      </c>
      <c r="C65" s="56">
        <v>756</v>
      </c>
      <c r="D65" s="39">
        <v>657.72</v>
      </c>
      <c r="E65" s="39">
        <v>677.37599999999998</v>
      </c>
      <c r="F65" s="39">
        <v>650.16</v>
      </c>
      <c r="G65" s="39">
        <v>703.08</v>
      </c>
      <c r="H65" s="39">
        <v>725.76</v>
      </c>
      <c r="I65" s="39">
        <v>642.6</v>
      </c>
      <c r="J65" s="39">
        <v>718.19999999999993</v>
      </c>
      <c r="K65" s="39">
        <v>650.16</v>
      </c>
      <c r="L65" s="39">
        <v>680.4</v>
      </c>
      <c r="M65" s="39">
        <v>703.08</v>
      </c>
      <c r="N65" s="39">
        <v>725.76</v>
      </c>
      <c r="O65" s="39">
        <v>718.19999999999993</v>
      </c>
      <c r="P65" s="39">
        <v>718.19999999999993</v>
      </c>
      <c r="Q65" s="39">
        <v>680.4</v>
      </c>
      <c r="R65" s="39">
        <v>680.4</v>
      </c>
      <c r="S65" s="39">
        <v>718.19999999999993</v>
      </c>
      <c r="T65" s="39">
        <v>595.72800000000007</v>
      </c>
      <c r="U65" s="39">
        <v>582.12</v>
      </c>
      <c r="V65" s="39">
        <v>650.16</v>
      </c>
      <c r="W65" s="39">
        <v>151.20000000000002</v>
      </c>
      <c r="X65" s="39">
        <v>151.20000000000002</v>
      </c>
      <c r="Y65" s="39">
        <v>101.22840000000001</v>
      </c>
      <c r="Z65" s="39">
        <v>151.20000000000002</v>
      </c>
      <c r="AA65" s="39">
        <v>340.2</v>
      </c>
      <c r="AB65" s="39">
        <v>103.194</v>
      </c>
      <c r="AC65" s="39">
        <v>151.20000000000002</v>
      </c>
      <c r="AD65" s="39">
        <v>143.64000000000001</v>
      </c>
      <c r="AE65" s="39">
        <v>98.28</v>
      </c>
    </row>
    <row r="66" spans="1:31" x14ac:dyDescent="0.25">
      <c r="A66" s="36" t="s">
        <v>3332</v>
      </c>
      <c r="B66" s="37">
        <v>710</v>
      </c>
      <c r="C66" s="56">
        <v>722</v>
      </c>
      <c r="D66" s="39">
        <v>628.14</v>
      </c>
      <c r="E66" s="39">
        <v>646.91200000000003</v>
      </c>
      <c r="F66" s="39">
        <v>620.91999999999996</v>
      </c>
      <c r="G66" s="39">
        <v>671.46</v>
      </c>
      <c r="H66" s="39">
        <v>693.12</v>
      </c>
      <c r="I66" s="39">
        <v>613.69999999999993</v>
      </c>
      <c r="J66" s="39">
        <v>685.9</v>
      </c>
      <c r="K66" s="39">
        <v>620.91999999999996</v>
      </c>
      <c r="L66" s="39">
        <v>649.80000000000007</v>
      </c>
      <c r="M66" s="39">
        <v>671.46</v>
      </c>
      <c r="N66" s="39">
        <v>693.12</v>
      </c>
      <c r="O66" s="39">
        <v>685.9</v>
      </c>
      <c r="P66" s="39">
        <v>685.9</v>
      </c>
      <c r="Q66" s="39">
        <v>649.80000000000007</v>
      </c>
      <c r="R66" s="39">
        <v>649.80000000000007</v>
      </c>
      <c r="S66" s="39">
        <v>685.9</v>
      </c>
      <c r="T66" s="39">
        <v>568.93600000000004</v>
      </c>
      <c r="U66" s="39">
        <v>555.94000000000005</v>
      </c>
      <c r="V66" s="39">
        <v>620.91999999999996</v>
      </c>
      <c r="W66" s="39">
        <v>144.4</v>
      </c>
      <c r="X66" s="39">
        <v>144.4</v>
      </c>
      <c r="Y66" s="39">
        <v>96.67580000000001</v>
      </c>
      <c r="Z66" s="39">
        <v>144.4</v>
      </c>
      <c r="AA66" s="39">
        <v>324.90000000000003</v>
      </c>
      <c r="AB66" s="39">
        <v>98.553000000000011</v>
      </c>
      <c r="AC66" s="39">
        <v>144.4</v>
      </c>
      <c r="AD66" s="39">
        <v>137.18</v>
      </c>
      <c r="AE66" s="39">
        <v>93.86</v>
      </c>
    </row>
    <row r="67" spans="1:31" x14ac:dyDescent="0.25">
      <c r="A67" s="36" t="s">
        <v>3336</v>
      </c>
      <c r="B67" s="37"/>
      <c r="C67" s="56">
        <f>SUM(C58:C66)</f>
        <v>19459</v>
      </c>
      <c r="D67" s="39">
        <v>16929.329999999998</v>
      </c>
      <c r="E67" s="39">
        <v>17435.263999999999</v>
      </c>
      <c r="F67" s="39">
        <v>16734.739999999998</v>
      </c>
      <c r="G67" s="39">
        <v>18096.870000000003</v>
      </c>
      <c r="H67" s="39">
        <v>18680.64</v>
      </c>
      <c r="I67" s="39">
        <v>16540.149999999998</v>
      </c>
      <c r="J67" s="39">
        <v>18486.05</v>
      </c>
      <c r="K67" s="39">
        <v>16734.739999999998</v>
      </c>
      <c r="L67" s="39">
        <v>17513.100000000002</v>
      </c>
      <c r="M67" s="39">
        <v>18096.870000000003</v>
      </c>
      <c r="N67" s="39">
        <v>18680.64</v>
      </c>
      <c r="O67" s="39">
        <v>18486.05</v>
      </c>
      <c r="P67" s="39">
        <v>18486.05</v>
      </c>
      <c r="Q67" s="39">
        <v>17513.100000000002</v>
      </c>
      <c r="R67" s="39">
        <v>17513.100000000002</v>
      </c>
      <c r="S67" s="39">
        <v>18486.05</v>
      </c>
      <c r="T67" s="39">
        <v>15333.692000000001</v>
      </c>
      <c r="U67" s="39">
        <v>14983.43</v>
      </c>
      <c r="V67" s="39">
        <v>16734.739999999998</v>
      </c>
      <c r="W67" s="39">
        <v>3891.8</v>
      </c>
      <c r="X67" s="39">
        <v>3891.8</v>
      </c>
      <c r="Y67" s="39">
        <v>2605.5601000000001</v>
      </c>
      <c r="Z67" s="39">
        <v>3891.8</v>
      </c>
      <c r="AA67" s="39">
        <v>8756.5500000000011</v>
      </c>
      <c r="AB67" s="39">
        <v>2656.1535000000003</v>
      </c>
      <c r="AC67" s="39">
        <v>3891.8</v>
      </c>
      <c r="AD67" s="39">
        <v>3697.21</v>
      </c>
      <c r="AE67" s="39">
        <v>2529.67</v>
      </c>
    </row>
    <row r="69" spans="1:31" ht="63.75" x14ac:dyDescent="0.25">
      <c r="A69" s="78" t="s">
        <v>3752</v>
      </c>
      <c r="B69" s="78"/>
      <c r="C69" s="78"/>
      <c r="D69" s="74" t="s">
        <v>3421</v>
      </c>
      <c r="E69" s="74" t="s">
        <v>3422</v>
      </c>
      <c r="F69" s="74" t="s">
        <v>3423</v>
      </c>
      <c r="G69" s="74" t="s">
        <v>3424</v>
      </c>
      <c r="H69" s="74" t="s">
        <v>3425</v>
      </c>
      <c r="I69" s="74" t="s">
        <v>3426</v>
      </c>
      <c r="J69" s="74" t="s">
        <v>3427</v>
      </c>
      <c r="K69" s="74" t="s">
        <v>3428</v>
      </c>
      <c r="L69" s="74" t="s">
        <v>3429</v>
      </c>
      <c r="M69" s="74" t="s">
        <v>3430</v>
      </c>
      <c r="N69" s="74" t="s">
        <v>3431</v>
      </c>
      <c r="O69" s="74" t="s">
        <v>3432</v>
      </c>
      <c r="P69" s="74" t="s">
        <v>3433</v>
      </c>
      <c r="Q69" s="74" t="s">
        <v>3434</v>
      </c>
      <c r="R69" s="74" t="s">
        <v>3435</v>
      </c>
      <c r="S69" s="74" t="s">
        <v>3436</v>
      </c>
      <c r="T69" s="74" t="s">
        <v>3437</v>
      </c>
      <c r="U69" s="74" t="s">
        <v>3438</v>
      </c>
      <c r="V69" s="74" t="s">
        <v>3439</v>
      </c>
      <c r="W69" s="74" t="s">
        <v>3440</v>
      </c>
      <c r="X69" s="74" t="s">
        <v>3441</v>
      </c>
      <c r="Y69" s="74" t="s">
        <v>3442</v>
      </c>
      <c r="Z69" s="74" t="s">
        <v>3443</v>
      </c>
      <c r="AA69" s="74" t="s">
        <v>3444</v>
      </c>
      <c r="AB69" s="74" t="s">
        <v>3445</v>
      </c>
      <c r="AC69" s="74" t="s">
        <v>3446</v>
      </c>
      <c r="AD69" s="74" t="s">
        <v>3447</v>
      </c>
      <c r="AE69" s="74" t="s">
        <v>3448</v>
      </c>
    </row>
    <row r="70" spans="1:31" x14ac:dyDescent="0.25">
      <c r="A70" s="64" t="s">
        <v>3317</v>
      </c>
      <c r="B70" s="75" t="s">
        <v>3318</v>
      </c>
      <c r="C70" s="75" t="s">
        <v>3319</v>
      </c>
    </row>
    <row r="71" spans="1:31" x14ac:dyDescent="0.25">
      <c r="A71" s="76" t="s">
        <v>3385</v>
      </c>
      <c r="B71" s="67" t="s">
        <v>3321</v>
      </c>
      <c r="C71" s="56">
        <v>1573</v>
      </c>
      <c r="D71" s="39">
        <v>1368.51</v>
      </c>
      <c r="E71" s="39">
        <v>1409.4080000000001</v>
      </c>
      <c r="F71" s="39">
        <v>1352.78</v>
      </c>
      <c r="G71" s="39">
        <v>1462.89</v>
      </c>
      <c r="H71" s="39">
        <v>1510.08</v>
      </c>
      <c r="I71" s="39">
        <v>1337.05</v>
      </c>
      <c r="J71" s="39">
        <v>1494.35</v>
      </c>
      <c r="K71" s="39">
        <v>1352.78</v>
      </c>
      <c r="L71" s="39">
        <v>1415.7</v>
      </c>
      <c r="M71" s="39">
        <v>1462.89</v>
      </c>
      <c r="N71" s="39">
        <v>1510.08</v>
      </c>
      <c r="O71" s="39">
        <v>1494.35</v>
      </c>
      <c r="P71" s="39">
        <v>1494.35</v>
      </c>
      <c r="Q71" s="39">
        <v>1415.7</v>
      </c>
      <c r="R71" s="39">
        <v>1415.7</v>
      </c>
      <c r="S71" s="39">
        <v>1494.35</v>
      </c>
      <c r="T71" s="39">
        <v>1239.5240000000001</v>
      </c>
      <c r="U71" s="39">
        <v>1211.21</v>
      </c>
      <c r="V71" s="39">
        <v>1352.78</v>
      </c>
      <c r="W71" s="39">
        <v>314.60000000000002</v>
      </c>
      <c r="X71" s="39">
        <v>314.60000000000002</v>
      </c>
      <c r="Y71" s="39">
        <v>210.62470000000002</v>
      </c>
      <c r="Z71" s="39">
        <v>314.60000000000002</v>
      </c>
      <c r="AA71" s="39">
        <v>707.85</v>
      </c>
      <c r="AB71" s="39">
        <v>214.71450000000002</v>
      </c>
      <c r="AC71" s="39">
        <v>314.60000000000002</v>
      </c>
      <c r="AD71" s="39">
        <v>298.87</v>
      </c>
      <c r="AE71" s="39">
        <v>204.49</v>
      </c>
    </row>
    <row r="72" spans="1:31" x14ac:dyDescent="0.25">
      <c r="A72" s="76" t="s">
        <v>3320</v>
      </c>
      <c r="B72" s="67">
        <v>360</v>
      </c>
      <c r="C72" s="56">
        <v>4986</v>
      </c>
      <c r="D72" s="39">
        <v>4337.82</v>
      </c>
      <c r="E72" s="39">
        <v>4467.4560000000001</v>
      </c>
      <c r="F72" s="39">
        <v>4287.96</v>
      </c>
      <c r="G72" s="39">
        <v>4636.9800000000005</v>
      </c>
      <c r="H72" s="39">
        <v>4786.5599999999995</v>
      </c>
      <c r="I72" s="39">
        <v>4238.0999999999995</v>
      </c>
      <c r="J72" s="39">
        <v>4736.7</v>
      </c>
      <c r="K72" s="39">
        <v>4287.96</v>
      </c>
      <c r="L72" s="39">
        <v>4487.4000000000005</v>
      </c>
      <c r="M72" s="39">
        <v>4636.9800000000005</v>
      </c>
      <c r="N72" s="39">
        <v>4786.5599999999995</v>
      </c>
      <c r="O72" s="39">
        <v>4736.7</v>
      </c>
      <c r="P72" s="39">
        <v>4736.7</v>
      </c>
      <c r="Q72" s="39">
        <v>4487.4000000000005</v>
      </c>
      <c r="R72" s="39">
        <v>4487.4000000000005</v>
      </c>
      <c r="S72" s="39">
        <v>4736.7</v>
      </c>
      <c r="T72" s="39">
        <v>3928.9680000000003</v>
      </c>
      <c r="U72" s="39">
        <v>3839.2200000000003</v>
      </c>
      <c r="V72" s="39">
        <v>4287.96</v>
      </c>
      <c r="W72" s="39">
        <v>997.2</v>
      </c>
      <c r="X72" s="39">
        <v>997.2</v>
      </c>
      <c r="Y72" s="39">
        <v>667.62540000000013</v>
      </c>
      <c r="Z72" s="39">
        <v>997.2</v>
      </c>
      <c r="AA72" s="39">
        <v>2243.7000000000003</v>
      </c>
      <c r="AB72" s="39">
        <v>680.58900000000006</v>
      </c>
      <c r="AC72" s="39">
        <v>997.2</v>
      </c>
      <c r="AD72" s="39">
        <v>947.34</v>
      </c>
      <c r="AE72" s="39">
        <v>648.18000000000006</v>
      </c>
    </row>
    <row r="73" spans="1:31" x14ac:dyDescent="0.25">
      <c r="A73" s="36" t="s">
        <v>3323</v>
      </c>
      <c r="B73" s="37">
        <v>112</v>
      </c>
      <c r="C73" s="56">
        <f>1255*3</f>
        <v>3765</v>
      </c>
      <c r="D73" s="39">
        <v>3275.55</v>
      </c>
      <c r="E73" s="39">
        <v>3373.44</v>
      </c>
      <c r="F73" s="39">
        <v>3237.9</v>
      </c>
      <c r="G73" s="39">
        <v>3501.4500000000003</v>
      </c>
      <c r="H73" s="39">
        <v>3614.4</v>
      </c>
      <c r="I73" s="39">
        <v>3200.25</v>
      </c>
      <c r="J73" s="39">
        <v>3576.75</v>
      </c>
      <c r="K73" s="39">
        <v>3237.9</v>
      </c>
      <c r="L73" s="39">
        <v>3388.5</v>
      </c>
      <c r="M73" s="39">
        <v>3501.4500000000003</v>
      </c>
      <c r="N73" s="39">
        <v>3614.4</v>
      </c>
      <c r="O73" s="39">
        <v>3576.75</v>
      </c>
      <c r="P73" s="39">
        <v>3576.75</v>
      </c>
      <c r="Q73" s="39">
        <v>3388.5</v>
      </c>
      <c r="R73" s="39">
        <v>3388.5</v>
      </c>
      <c r="S73" s="39">
        <v>3576.75</v>
      </c>
      <c r="T73" s="39">
        <v>2966.82</v>
      </c>
      <c r="U73" s="39">
        <v>2899.05</v>
      </c>
      <c r="V73" s="39">
        <v>3237.9</v>
      </c>
      <c r="W73" s="39">
        <v>753</v>
      </c>
      <c r="X73" s="39">
        <v>753</v>
      </c>
      <c r="Y73" s="39">
        <v>504.13350000000008</v>
      </c>
      <c r="Z73" s="39">
        <v>753</v>
      </c>
      <c r="AA73" s="39">
        <v>1694.25</v>
      </c>
      <c r="AB73" s="39">
        <v>513.92250000000001</v>
      </c>
      <c r="AC73" s="39">
        <v>753</v>
      </c>
      <c r="AD73" s="39">
        <v>715.35</v>
      </c>
      <c r="AE73" s="39">
        <v>489.45</v>
      </c>
    </row>
    <row r="74" spans="1:31" x14ac:dyDescent="0.25">
      <c r="A74" s="36" t="s">
        <v>3324</v>
      </c>
      <c r="B74" s="37" t="s">
        <v>3325</v>
      </c>
      <c r="C74" s="56">
        <v>1780</v>
      </c>
      <c r="D74" s="39">
        <v>1548.6</v>
      </c>
      <c r="E74" s="39">
        <v>1594.88</v>
      </c>
      <c r="F74" s="39">
        <v>1530.8</v>
      </c>
      <c r="G74" s="39">
        <v>1655.4</v>
      </c>
      <c r="H74" s="39">
        <v>1708.8</v>
      </c>
      <c r="I74" s="39">
        <v>1513</v>
      </c>
      <c r="J74" s="39">
        <v>1691</v>
      </c>
      <c r="K74" s="39">
        <v>1530.8</v>
      </c>
      <c r="L74" s="39">
        <v>1602</v>
      </c>
      <c r="M74" s="39">
        <v>1655.4</v>
      </c>
      <c r="N74" s="39">
        <v>1708.8</v>
      </c>
      <c r="O74" s="39">
        <v>1691</v>
      </c>
      <c r="P74" s="39">
        <v>1691</v>
      </c>
      <c r="Q74" s="39">
        <v>1602</v>
      </c>
      <c r="R74" s="39">
        <v>1602</v>
      </c>
      <c r="S74" s="39">
        <v>1691</v>
      </c>
      <c r="T74" s="39">
        <v>1402.64</v>
      </c>
      <c r="U74" s="39">
        <v>1370.6000000000001</v>
      </c>
      <c r="V74" s="39">
        <v>1530.8</v>
      </c>
      <c r="W74" s="39">
        <v>356</v>
      </c>
      <c r="X74" s="39">
        <v>356</v>
      </c>
      <c r="Y74" s="39">
        <v>238.34200000000004</v>
      </c>
      <c r="Z74" s="39">
        <v>356</v>
      </c>
      <c r="AA74" s="39">
        <v>801</v>
      </c>
      <c r="AB74" s="39">
        <v>242.97000000000003</v>
      </c>
      <c r="AC74" s="39">
        <v>356</v>
      </c>
      <c r="AD74" s="39">
        <v>338.2</v>
      </c>
      <c r="AE74" s="39">
        <v>231.4</v>
      </c>
    </row>
    <row r="75" spans="1:31" x14ac:dyDescent="0.25">
      <c r="A75" s="36" t="s">
        <v>3326</v>
      </c>
      <c r="B75" s="37" t="s">
        <v>3327</v>
      </c>
      <c r="C75" s="56">
        <v>1563</v>
      </c>
      <c r="D75" s="39">
        <v>1359.81</v>
      </c>
      <c r="E75" s="39">
        <v>1400.4480000000001</v>
      </c>
      <c r="F75" s="39">
        <v>1344.18</v>
      </c>
      <c r="G75" s="39">
        <v>1453.5900000000001</v>
      </c>
      <c r="H75" s="39">
        <v>1500.48</v>
      </c>
      <c r="I75" s="39">
        <v>1328.55</v>
      </c>
      <c r="J75" s="39">
        <v>1484.85</v>
      </c>
      <c r="K75" s="39">
        <v>1344.18</v>
      </c>
      <c r="L75" s="39">
        <v>1406.7</v>
      </c>
      <c r="M75" s="39">
        <v>1453.5900000000001</v>
      </c>
      <c r="N75" s="39">
        <v>1500.48</v>
      </c>
      <c r="O75" s="39">
        <v>1484.85</v>
      </c>
      <c r="P75" s="39">
        <v>1484.85</v>
      </c>
      <c r="Q75" s="39">
        <v>1406.7</v>
      </c>
      <c r="R75" s="39">
        <v>1406.7</v>
      </c>
      <c r="S75" s="39">
        <v>1484.85</v>
      </c>
      <c r="T75" s="39">
        <v>1231.644</v>
      </c>
      <c r="U75" s="39">
        <v>1203.51</v>
      </c>
      <c r="V75" s="39">
        <v>1344.18</v>
      </c>
      <c r="W75" s="39">
        <v>312.60000000000002</v>
      </c>
      <c r="X75" s="39">
        <v>312.60000000000002</v>
      </c>
      <c r="Y75" s="39">
        <v>209.28570000000002</v>
      </c>
      <c r="Z75" s="39">
        <v>312.60000000000002</v>
      </c>
      <c r="AA75" s="39">
        <v>703.35</v>
      </c>
      <c r="AB75" s="39">
        <v>213.34950000000001</v>
      </c>
      <c r="AC75" s="39">
        <v>312.60000000000002</v>
      </c>
      <c r="AD75" s="39">
        <v>296.97000000000003</v>
      </c>
      <c r="AE75" s="39">
        <v>203.19</v>
      </c>
    </row>
    <row r="76" spans="1:31" x14ac:dyDescent="0.25">
      <c r="A76" s="36" t="s">
        <v>3328</v>
      </c>
      <c r="B76" s="37">
        <v>300</v>
      </c>
      <c r="C76" s="56">
        <v>761</v>
      </c>
      <c r="D76" s="39">
        <v>662.07</v>
      </c>
      <c r="E76" s="39">
        <v>681.85599999999999</v>
      </c>
      <c r="F76" s="39">
        <v>654.46</v>
      </c>
      <c r="G76" s="39">
        <v>707.73</v>
      </c>
      <c r="H76" s="39">
        <v>730.56</v>
      </c>
      <c r="I76" s="39">
        <v>646.85</v>
      </c>
      <c r="J76" s="39">
        <v>722.94999999999993</v>
      </c>
      <c r="K76" s="39">
        <v>654.46</v>
      </c>
      <c r="L76" s="39">
        <v>684.9</v>
      </c>
      <c r="M76" s="39">
        <v>707.73</v>
      </c>
      <c r="N76" s="39">
        <v>730.56</v>
      </c>
      <c r="O76" s="39">
        <v>722.94999999999993</v>
      </c>
      <c r="P76" s="39">
        <v>722.94999999999993</v>
      </c>
      <c r="Q76" s="39">
        <v>684.9</v>
      </c>
      <c r="R76" s="39">
        <v>684.9</v>
      </c>
      <c r="S76" s="39">
        <v>722.94999999999993</v>
      </c>
      <c r="T76" s="39">
        <v>599.66800000000001</v>
      </c>
      <c r="U76" s="39">
        <v>585.97</v>
      </c>
      <c r="V76" s="39">
        <v>654.46</v>
      </c>
      <c r="W76" s="39">
        <v>152.20000000000002</v>
      </c>
      <c r="X76" s="39">
        <v>152.20000000000002</v>
      </c>
      <c r="Y76" s="39">
        <v>101.89790000000002</v>
      </c>
      <c r="Z76" s="39">
        <v>152.20000000000002</v>
      </c>
      <c r="AA76" s="39">
        <v>342.45</v>
      </c>
      <c r="AB76" s="39">
        <v>103.87650000000001</v>
      </c>
      <c r="AC76" s="39">
        <v>152.20000000000002</v>
      </c>
      <c r="AD76" s="39">
        <v>144.59</v>
      </c>
      <c r="AE76" s="39">
        <v>98.93</v>
      </c>
    </row>
    <row r="77" spans="1:31" x14ac:dyDescent="0.25">
      <c r="A77" s="36" t="s">
        <v>3330</v>
      </c>
      <c r="B77" s="37">
        <v>370</v>
      </c>
      <c r="C77" s="56">
        <v>2940</v>
      </c>
      <c r="D77" s="39">
        <v>2557.8000000000002</v>
      </c>
      <c r="E77" s="39">
        <v>2634.2400000000002</v>
      </c>
      <c r="F77" s="39">
        <v>2528.4</v>
      </c>
      <c r="G77" s="39">
        <v>2734.2000000000003</v>
      </c>
      <c r="H77" s="39">
        <v>2822.4</v>
      </c>
      <c r="I77" s="39">
        <v>2499</v>
      </c>
      <c r="J77" s="39">
        <v>2793</v>
      </c>
      <c r="K77" s="39">
        <v>2528.4</v>
      </c>
      <c r="L77" s="39">
        <v>2646</v>
      </c>
      <c r="M77" s="39">
        <v>2734.2000000000003</v>
      </c>
      <c r="N77" s="39">
        <v>2822.4</v>
      </c>
      <c r="O77" s="39">
        <v>2793</v>
      </c>
      <c r="P77" s="39">
        <v>2793</v>
      </c>
      <c r="Q77" s="39">
        <v>2646</v>
      </c>
      <c r="R77" s="39">
        <v>2646</v>
      </c>
      <c r="S77" s="39">
        <v>2793</v>
      </c>
      <c r="T77" s="39">
        <v>2316.7200000000003</v>
      </c>
      <c r="U77" s="39">
        <v>2263.8000000000002</v>
      </c>
      <c r="V77" s="39">
        <v>2528.4</v>
      </c>
      <c r="W77" s="39">
        <v>588</v>
      </c>
      <c r="X77" s="39">
        <v>588</v>
      </c>
      <c r="Y77" s="39">
        <v>393.66600000000005</v>
      </c>
      <c r="Z77" s="39">
        <v>588</v>
      </c>
      <c r="AA77" s="39">
        <v>1323</v>
      </c>
      <c r="AB77" s="39">
        <v>401.31</v>
      </c>
      <c r="AC77" s="39">
        <v>588</v>
      </c>
      <c r="AD77" s="39">
        <v>558.6</v>
      </c>
      <c r="AE77" s="39">
        <v>382.2</v>
      </c>
    </row>
    <row r="78" spans="1:31" x14ac:dyDescent="0.25">
      <c r="A78" s="36" t="s">
        <v>3331</v>
      </c>
      <c r="B78" s="37">
        <v>370</v>
      </c>
      <c r="C78" s="56">
        <v>756</v>
      </c>
      <c r="D78" s="39">
        <v>657.72</v>
      </c>
      <c r="E78" s="39">
        <v>677.37599999999998</v>
      </c>
      <c r="F78" s="39">
        <v>650.16</v>
      </c>
      <c r="G78" s="39">
        <v>703.08</v>
      </c>
      <c r="H78" s="39">
        <v>725.76</v>
      </c>
      <c r="I78" s="39">
        <v>642.6</v>
      </c>
      <c r="J78" s="39">
        <v>718.19999999999993</v>
      </c>
      <c r="K78" s="39">
        <v>650.16</v>
      </c>
      <c r="L78" s="39">
        <v>680.4</v>
      </c>
      <c r="M78" s="39">
        <v>703.08</v>
      </c>
      <c r="N78" s="39">
        <v>725.76</v>
      </c>
      <c r="O78" s="39">
        <v>718.19999999999993</v>
      </c>
      <c r="P78" s="39">
        <v>718.19999999999993</v>
      </c>
      <c r="Q78" s="39">
        <v>680.4</v>
      </c>
      <c r="R78" s="39">
        <v>680.4</v>
      </c>
      <c r="S78" s="39">
        <v>718.19999999999993</v>
      </c>
      <c r="T78" s="39">
        <v>595.72800000000007</v>
      </c>
      <c r="U78" s="39">
        <v>582.12</v>
      </c>
      <c r="V78" s="39">
        <v>650.16</v>
      </c>
      <c r="W78" s="39">
        <v>151.20000000000002</v>
      </c>
      <c r="X78" s="39">
        <v>151.20000000000002</v>
      </c>
      <c r="Y78" s="39">
        <v>101.22840000000001</v>
      </c>
      <c r="Z78" s="39">
        <v>151.20000000000002</v>
      </c>
      <c r="AA78" s="39">
        <v>340.2</v>
      </c>
      <c r="AB78" s="39">
        <v>103.194</v>
      </c>
      <c r="AC78" s="39">
        <v>151.20000000000002</v>
      </c>
      <c r="AD78" s="39">
        <v>143.64000000000001</v>
      </c>
      <c r="AE78" s="39">
        <v>98.28</v>
      </c>
    </row>
    <row r="79" spans="1:31" x14ac:dyDescent="0.25">
      <c r="A79" s="36" t="s">
        <v>3340</v>
      </c>
      <c r="B79" s="37">
        <v>460</v>
      </c>
      <c r="C79" s="56">
        <v>105</v>
      </c>
      <c r="D79" s="39">
        <v>91.35</v>
      </c>
      <c r="E79" s="39">
        <v>94.08</v>
      </c>
      <c r="F79" s="39">
        <v>90.3</v>
      </c>
      <c r="G79" s="39">
        <v>97.65</v>
      </c>
      <c r="H79" s="39">
        <v>100.8</v>
      </c>
      <c r="I79" s="39">
        <v>89.25</v>
      </c>
      <c r="J79" s="39">
        <v>99.75</v>
      </c>
      <c r="K79" s="39">
        <v>90.3</v>
      </c>
      <c r="L79" s="39">
        <v>94.5</v>
      </c>
      <c r="M79" s="39">
        <v>97.65</v>
      </c>
      <c r="N79" s="39">
        <v>100.8</v>
      </c>
      <c r="O79" s="39">
        <v>99.75</v>
      </c>
      <c r="P79" s="39">
        <v>99.75</v>
      </c>
      <c r="Q79" s="39">
        <v>94.5</v>
      </c>
      <c r="R79" s="39">
        <v>94.5</v>
      </c>
      <c r="S79" s="39">
        <v>99.75</v>
      </c>
      <c r="T79" s="39">
        <v>82.740000000000009</v>
      </c>
      <c r="U79" s="39">
        <v>80.850000000000009</v>
      </c>
      <c r="V79" s="39">
        <v>90.3</v>
      </c>
      <c r="W79" s="39">
        <v>21</v>
      </c>
      <c r="X79" s="39">
        <v>21</v>
      </c>
      <c r="Y79" s="39">
        <v>14.059500000000002</v>
      </c>
      <c r="Z79" s="39">
        <v>21</v>
      </c>
      <c r="AA79" s="39">
        <v>47.25</v>
      </c>
      <c r="AB79" s="39">
        <v>14.332500000000001</v>
      </c>
      <c r="AC79" s="39">
        <v>21</v>
      </c>
      <c r="AD79" s="39">
        <v>19.95</v>
      </c>
      <c r="AE79" s="39">
        <v>13.65</v>
      </c>
    </row>
    <row r="80" spans="1:31" x14ac:dyDescent="0.25">
      <c r="A80" s="36" t="s">
        <v>3332</v>
      </c>
      <c r="B80" s="37">
        <v>710</v>
      </c>
      <c r="C80" s="56">
        <v>722</v>
      </c>
      <c r="D80" s="39">
        <v>628.14</v>
      </c>
      <c r="E80" s="39">
        <v>646.91200000000003</v>
      </c>
      <c r="F80" s="39">
        <v>620.91999999999996</v>
      </c>
      <c r="G80" s="39">
        <v>671.46</v>
      </c>
      <c r="H80" s="39">
        <v>693.12</v>
      </c>
      <c r="I80" s="39">
        <v>613.69999999999993</v>
      </c>
      <c r="J80" s="39">
        <v>685.9</v>
      </c>
      <c r="K80" s="39">
        <v>620.91999999999996</v>
      </c>
      <c r="L80" s="39">
        <v>649.80000000000007</v>
      </c>
      <c r="M80" s="39">
        <v>671.46</v>
      </c>
      <c r="N80" s="39">
        <v>693.12</v>
      </c>
      <c r="O80" s="39">
        <v>685.9</v>
      </c>
      <c r="P80" s="39">
        <v>685.9</v>
      </c>
      <c r="Q80" s="39">
        <v>649.80000000000007</v>
      </c>
      <c r="R80" s="39">
        <v>649.80000000000007</v>
      </c>
      <c r="S80" s="39">
        <v>685.9</v>
      </c>
      <c r="T80" s="39">
        <v>568.93600000000004</v>
      </c>
      <c r="U80" s="39">
        <v>555.94000000000005</v>
      </c>
      <c r="V80" s="39">
        <v>620.91999999999996</v>
      </c>
      <c r="W80" s="39">
        <v>144.4</v>
      </c>
      <c r="X80" s="39">
        <v>144.4</v>
      </c>
      <c r="Y80" s="39">
        <v>96.67580000000001</v>
      </c>
      <c r="Z80" s="39">
        <v>144.4</v>
      </c>
      <c r="AA80" s="39">
        <v>324.90000000000003</v>
      </c>
      <c r="AB80" s="39">
        <v>98.553000000000011</v>
      </c>
      <c r="AC80" s="39">
        <v>144.4</v>
      </c>
      <c r="AD80" s="39">
        <v>137.18</v>
      </c>
      <c r="AE80" s="39">
        <v>93.86</v>
      </c>
    </row>
    <row r="81" spans="1:31" x14ac:dyDescent="0.25">
      <c r="A81" s="36" t="s">
        <v>3341</v>
      </c>
      <c r="B81" s="37">
        <v>730</v>
      </c>
      <c r="C81" s="56">
        <v>42</v>
      </c>
      <c r="D81" s="39">
        <v>36.54</v>
      </c>
      <c r="E81" s="39">
        <v>37.631999999999998</v>
      </c>
      <c r="F81" s="39">
        <v>36.119999999999997</v>
      </c>
      <c r="G81" s="39">
        <v>39.06</v>
      </c>
      <c r="H81" s="39">
        <v>40.32</v>
      </c>
      <c r="I81" s="39">
        <v>35.699999999999996</v>
      </c>
      <c r="J81" s="39">
        <v>39.9</v>
      </c>
      <c r="K81" s="39">
        <v>36.119999999999997</v>
      </c>
      <c r="L81" s="39">
        <v>37.800000000000004</v>
      </c>
      <c r="M81" s="39">
        <v>39.06</v>
      </c>
      <c r="N81" s="39">
        <v>40.32</v>
      </c>
      <c r="O81" s="39">
        <v>39.9</v>
      </c>
      <c r="P81" s="39">
        <v>39.9</v>
      </c>
      <c r="Q81" s="39">
        <v>37.800000000000004</v>
      </c>
      <c r="R81" s="39">
        <v>37.800000000000004</v>
      </c>
      <c r="S81" s="39">
        <v>39.9</v>
      </c>
      <c r="T81" s="39">
        <v>33.096000000000004</v>
      </c>
      <c r="U81" s="39">
        <v>32.340000000000003</v>
      </c>
      <c r="V81" s="39">
        <v>36.119999999999997</v>
      </c>
      <c r="W81" s="39">
        <v>8.4</v>
      </c>
      <c r="X81" s="39">
        <v>8.4</v>
      </c>
      <c r="Y81" s="39">
        <v>5.623800000000001</v>
      </c>
      <c r="Z81" s="39">
        <v>8.4</v>
      </c>
      <c r="AA81" s="39">
        <v>18.900000000000002</v>
      </c>
      <c r="AB81" s="39">
        <v>5.7330000000000005</v>
      </c>
      <c r="AC81" s="39">
        <v>8.4</v>
      </c>
      <c r="AD81" s="39">
        <v>7.98</v>
      </c>
      <c r="AE81" s="39">
        <v>5.46</v>
      </c>
    </row>
    <row r="82" spans="1:31" x14ac:dyDescent="0.25">
      <c r="A82" s="36" t="s">
        <v>3336</v>
      </c>
      <c r="B82" s="37"/>
      <c r="C82" s="56">
        <f>SUM(C71:C81)</f>
        <v>18993</v>
      </c>
      <c r="D82" s="39">
        <v>16523.91</v>
      </c>
      <c r="E82" s="39">
        <v>17017.727999999999</v>
      </c>
      <c r="F82" s="39">
        <v>16333.98</v>
      </c>
      <c r="G82" s="39">
        <v>17663.490000000002</v>
      </c>
      <c r="H82" s="39">
        <v>18233.28</v>
      </c>
      <c r="I82" s="39">
        <v>16144.05</v>
      </c>
      <c r="J82" s="39">
        <v>18043.349999999999</v>
      </c>
      <c r="K82" s="39">
        <v>16333.98</v>
      </c>
      <c r="L82" s="39">
        <v>17093.7</v>
      </c>
      <c r="M82" s="39">
        <v>17663.490000000002</v>
      </c>
      <c r="N82" s="39">
        <v>18233.28</v>
      </c>
      <c r="O82" s="39">
        <v>18043.349999999999</v>
      </c>
      <c r="P82" s="39">
        <v>18043.349999999999</v>
      </c>
      <c r="Q82" s="39">
        <v>17093.7</v>
      </c>
      <c r="R82" s="39">
        <v>17093.7</v>
      </c>
      <c r="S82" s="39">
        <v>18043.349999999999</v>
      </c>
      <c r="T82" s="39">
        <v>14966.484</v>
      </c>
      <c r="U82" s="39">
        <v>14624.61</v>
      </c>
      <c r="V82" s="39">
        <v>16333.98</v>
      </c>
      <c r="W82" s="39">
        <v>3798.6000000000004</v>
      </c>
      <c r="X82" s="39">
        <v>3798.6000000000004</v>
      </c>
      <c r="Y82" s="39">
        <v>2543.1627000000003</v>
      </c>
      <c r="Z82" s="39">
        <v>3798.6000000000004</v>
      </c>
      <c r="AA82" s="39">
        <v>8546.85</v>
      </c>
      <c r="AB82" s="39">
        <v>2592.5445</v>
      </c>
      <c r="AC82" s="39">
        <v>3798.6000000000004</v>
      </c>
      <c r="AD82" s="39">
        <v>3608.67</v>
      </c>
      <c r="AE82" s="39">
        <v>2469.09</v>
      </c>
    </row>
    <row r="84" spans="1:31" ht="63.75" x14ac:dyDescent="0.25">
      <c r="A84" s="78" t="s">
        <v>3753</v>
      </c>
      <c r="B84" s="78"/>
      <c r="C84" s="78"/>
      <c r="D84" s="74" t="s">
        <v>3421</v>
      </c>
      <c r="E84" s="74" t="s">
        <v>3422</v>
      </c>
      <c r="F84" s="74" t="s">
        <v>3423</v>
      </c>
      <c r="G84" s="74" t="s">
        <v>3424</v>
      </c>
      <c r="H84" s="74" t="s">
        <v>3425</v>
      </c>
      <c r="I84" s="74" t="s">
        <v>3426</v>
      </c>
      <c r="J84" s="74" t="s">
        <v>3427</v>
      </c>
      <c r="K84" s="74" t="s">
        <v>3428</v>
      </c>
      <c r="L84" s="74" t="s">
        <v>3429</v>
      </c>
      <c r="M84" s="74" t="s">
        <v>3430</v>
      </c>
      <c r="N84" s="74" t="s">
        <v>3431</v>
      </c>
      <c r="O84" s="74" t="s">
        <v>3432</v>
      </c>
      <c r="P84" s="74" t="s">
        <v>3433</v>
      </c>
      <c r="Q84" s="74" t="s">
        <v>3434</v>
      </c>
      <c r="R84" s="74" t="s">
        <v>3435</v>
      </c>
      <c r="S84" s="74" t="s">
        <v>3436</v>
      </c>
      <c r="T84" s="74" t="s">
        <v>3437</v>
      </c>
      <c r="U84" s="74" t="s">
        <v>3438</v>
      </c>
      <c r="V84" s="74" t="s">
        <v>3439</v>
      </c>
      <c r="W84" s="74" t="s">
        <v>3440</v>
      </c>
      <c r="X84" s="74" t="s">
        <v>3441</v>
      </c>
      <c r="Y84" s="74" t="s">
        <v>3442</v>
      </c>
      <c r="Z84" s="74" t="s">
        <v>3443</v>
      </c>
      <c r="AA84" s="74" t="s">
        <v>3444</v>
      </c>
      <c r="AB84" s="74" t="s">
        <v>3445</v>
      </c>
      <c r="AC84" s="74" t="s">
        <v>3446</v>
      </c>
      <c r="AD84" s="74" t="s">
        <v>3447</v>
      </c>
      <c r="AE84" s="74" t="s">
        <v>3448</v>
      </c>
    </row>
    <row r="85" spans="1:31" x14ac:dyDescent="0.25">
      <c r="A85" s="64" t="s">
        <v>3317</v>
      </c>
      <c r="B85" s="75" t="s">
        <v>3318</v>
      </c>
      <c r="C85" s="75" t="s">
        <v>3319</v>
      </c>
    </row>
    <row r="86" spans="1:31" ht="30" x14ac:dyDescent="0.25">
      <c r="A86" s="76" t="s">
        <v>3386</v>
      </c>
      <c r="B86" s="67" t="s">
        <v>3321</v>
      </c>
      <c r="C86" s="56">
        <v>4036</v>
      </c>
      <c r="D86" s="39">
        <v>3511.32</v>
      </c>
      <c r="E86" s="39">
        <v>3616.2559999999999</v>
      </c>
      <c r="F86" s="39">
        <v>3470.96</v>
      </c>
      <c r="G86" s="39">
        <v>3753.48</v>
      </c>
      <c r="H86" s="39">
        <v>3874.56</v>
      </c>
      <c r="I86" s="39">
        <v>3430.6</v>
      </c>
      <c r="J86" s="39">
        <v>3834.2</v>
      </c>
      <c r="K86" s="39">
        <v>3470.96</v>
      </c>
      <c r="L86" s="39">
        <v>3632.4</v>
      </c>
      <c r="M86" s="39">
        <v>3753.48</v>
      </c>
      <c r="N86" s="39">
        <v>3874.56</v>
      </c>
      <c r="O86" s="39">
        <v>3834.2</v>
      </c>
      <c r="P86" s="39">
        <v>3834.2</v>
      </c>
      <c r="Q86" s="39">
        <v>3632.4</v>
      </c>
      <c r="R86" s="39">
        <v>3632.4</v>
      </c>
      <c r="S86" s="39">
        <v>3834.2</v>
      </c>
      <c r="T86" s="39">
        <v>3180.3679999999999</v>
      </c>
      <c r="U86" s="39">
        <v>3107.7200000000003</v>
      </c>
      <c r="V86" s="39">
        <v>3470.96</v>
      </c>
      <c r="W86" s="39">
        <v>807.2</v>
      </c>
      <c r="X86" s="39">
        <v>807.2</v>
      </c>
      <c r="Y86" s="39">
        <v>540.42040000000009</v>
      </c>
      <c r="Z86" s="39">
        <v>807.2</v>
      </c>
      <c r="AA86" s="39">
        <v>1816.2</v>
      </c>
      <c r="AB86" s="39">
        <v>550.91399999999999</v>
      </c>
      <c r="AC86" s="39">
        <v>807.2</v>
      </c>
      <c r="AD86" s="39">
        <v>766.84</v>
      </c>
      <c r="AE86" s="39">
        <v>524.68000000000006</v>
      </c>
    </row>
    <row r="87" spans="1:31" x14ac:dyDescent="0.25">
      <c r="A87" s="76" t="s">
        <v>3322</v>
      </c>
      <c r="B87" s="67">
        <v>360</v>
      </c>
      <c r="C87" s="56">
        <v>6620</v>
      </c>
      <c r="D87" s="39">
        <v>5759.4</v>
      </c>
      <c r="E87" s="39">
        <v>5931.52</v>
      </c>
      <c r="F87" s="39">
        <v>5693.2</v>
      </c>
      <c r="G87" s="39">
        <v>6156.6</v>
      </c>
      <c r="H87" s="39">
        <v>6355.2</v>
      </c>
      <c r="I87" s="39">
        <v>5627</v>
      </c>
      <c r="J87" s="39">
        <v>6289</v>
      </c>
      <c r="K87" s="39">
        <v>5693.2</v>
      </c>
      <c r="L87" s="39">
        <v>5958</v>
      </c>
      <c r="M87" s="39">
        <v>6156.6</v>
      </c>
      <c r="N87" s="39">
        <v>6355.2</v>
      </c>
      <c r="O87" s="39">
        <v>6289</v>
      </c>
      <c r="P87" s="39">
        <v>6289</v>
      </c>
      <c r="Q87" s="39">
        <v>5958</v>
      </c>
      <c r="R87" s="39">
        <v>5958</v>
      </c>
      <c r="S87" s="39">
        <v>6289</v>
      </c>
      <c r="T87" s="39">
        <v>5216.5600000000004</v>
      </c>
      <c r="U87" s="39">
        <v>5097.4000000000005</v>
      </c>
      <c r="V87" s="39">
        <v>5693.2</v>
      </c>
      <c r="W87" s="39">
        <v>1324</v>
      </c>
      <c r="X87" s="39">
        <v>1324</v>
      </c>
      <c r="Y87" s="39">
        <v>886.41800000000012</v>
      </c>
      <c r="Z87" s="39">
        <v>1324</v>
      </c>
      <c r="AA87" s="39">
        <v>2979</v>
      </c>
      <c r="AB87" s="39">
        <v>903.63000000000011</v>
      </c>
      <c r="AC87" s="39">
        <v>1324</v>
      </c>
      <c r="AD87" s="39">
        <v>1257.8</v>
      </c>
      <c r="AE87" s="39">
        <v>860.6</v>
      </c>
    </row>
    <row r="88" spans="1:31" x14ac:dyDescent="0.25">
      <c r="A88" s="36" t="s">
        <v>3323</v>
      </c>
      <c r="B88" s="37">
        <v>112</v>
      </c>
      <c r="C88" s="56">
        <f>1255*2</f>
        <v>2510</v>
      </c>
      <c r="D88" s="39">
        <v>2183.6999999999998</v>
      </c>
      <c r="E88" s="39">
        <v>2248.96</v>
      </c>
      <c r="F88" s="39">
        <v>2158.6</v>
      </c>
      <c r="G88" s="39">
        <v>2334.3000000000002</v>
      </c>
      <c r="H88" s="39">
        <v>2409.6</v>
      </c>
      <c r="I88" s="39">
        <v>2133.5</v>
      </c>
      <c r="J88" s="39">
        <v>2384.5</v>
      </c>
      <c r="K88" s="39">
        <v>2158.6</v>
      </c>
      <c r="L88" s="39">
        <v>2259</v>
      </c>
      <c r="M88" s="39">
        <v>2334.3000000000002</v>
      </c>
      <c r="N88" s="39">
        <v>2409.6</v>
      </c>
      <c r="O88" s="39">
        <v>2384.5</v>
      </c>
      <c r="P88" s="39">
        <v>2384.5</v>
      </c>
      <c r="Q88" s="39">
        <v>2259</v>
      </c>
      <c r="R88" s="39">
        <v>2259</v>
      </c>
      <c r="S88" s="39">
        <v>2384.5</v>
      </c>
      <c r="T88" s="39">
        <v>1977.88</v>
      </c>
      <c r="U88" s="39">
        <v>1932.7</v>
      </c>
      <c r="V88" s="39">
        <v>2158.6</v>
      </c>
      <c r="W88" s="39">
        <v>502</v>
      </c>
      <c r="X88" s="39">
        <v>502</v>
      </c>
      <c r="Y88" s="39">
        <v>336.08900000000006</v>
      </c>
      <c r="Z88" s="39">
        <v>502</v>
      </c>
      <c r="AA88" s="39">
        <v>1129.5</v>
      </c>
      <c r="AB88" s="39">
        <v>342.61500000000001</v>
      </c>
      <c r="AC88" s="39">
        <v>502</v>
      </c>
      <c r="AD88" s="39">
        <v>476.9</v>
      </c>
      <c r="AE88" s="39">
        <v>326.3</v>
      </c>
    </row>
    <row r="89" spans="1:31" x14ac:dyDescent="0.25">
      <c r="A89" s="36" t="s">
        <v>3324</v>
      </c>
      <c r="B89" s="37" t="s">
        <v>3357</v>
      </c>
      <c r="C89" s="56">
        <v>687</v>
      </c>
      <c r="D89" s="39">
        <v>597.68999999999994</v>
      </c>
      <c r="E89" s="39">
        <v>615.55200000000002</v>
      </c>
      <c r="F89" s="39">
        <v>590.81999999999994</v>
      </c>
      <c r="G89" s="39">
        <v>638.91000000000008</v>
      </c>
      <c r="H89" s="39">
        <v>659.52</v>
      </c>
      <c r="I89" s="39">
        <v>583.94999999999993</v>
      </c>
      <c r="J89" s="39">
        <v>652.65</v>
      </c>
      <c r="K89" s="39">
        <v>590.81999999999994</v>
      </c>
      <c r="L89" s="39">
        <v>618.30000000000007</v>
      </c>
      <c r="M89" s="39">
        <v>638.91000000000008</v>
      </c>
      <c r="N89" s="39">
        <v>659.52</v>
      </c>
      <c r="O89" s="39">
        <v>652.65</v>
      </c>
      <c r="P89" s="39">
        <v>652.65</v>
      </c>
      <c r="Q89" s="39">
        <v>618.30000000000007</v>
      </c>
      <c r="R89" s="39">
        <v>618.30000000000007</v>
      </c>
      <c r="S89" s="39">
        <v>652.65</v>
      </c>
      <c r="T89" s="39">
        <v>541.35599999999999</v>
      </c>
      <c r="U89" s="39">
        <v>528.99</v>
      </c>
      <c r="V89" s="39">
        <v>590.81999999999994</v>
      </c>
      <c r="W89" s="39">
        <v>137.4</v>
      </c>
      <c r="X89" s="39">
        <v>137.4</v>
      </c>
      <c r="Y89" s="39">
        <v>91.989300000000014</v>
      </c>
      <c r="Z89" s="39">
        <v>137.4</v>
      </c>
      <c r="AA89" s="39">
        <v>309.15000000000003</v>
      </c>
      <c r="AB89" s="39">
        <v>93.775500000000008</v>
      </c>
      <c r="AC89" s="39">
        <v>137.4</v>
      </c>
      <c r="AD89" s="39">
        <v>130.53</v>
      </c>
      <c r="AE89" s="39">
        <v>89.31</v>
      </c>
    </row>
    <row r="90" spans="1:31" x14ac:dyDescent="0.25">
      <c r="A90" s="36" t="s">
        <v>3326</v>
      </c>
      <c r="B90" s="37" t="s">
        <v>3327</v>
      </c>
      <c r="C90" s="56">
        <v>773</v>
      </c>
      <c r="D90" s="39">
        <v>672.51</v>
      </c>
      <c r="E90" s="39">
        <v>692.60800000000006</v>
      </c>
      <c r="F90" s="39">
        <v>664.78</v>
      </c>
      <c r="G90" s="39">
        <v>718.89</v>
      </c>
      <c r="H90" s="39">
        <v>742.07999999999993</v>
      </c>
      <c r="I90" s="39">
        <v>657.05</v>
      </c>
      <c r="J90" s="39">
        <v>734.34999999999991</v>
      </c>
      <c r="K90" s="39">
        <v>664.78</v>
      </c>
      <c r="L90" s="39">
        <v>695.7</v>
      </c>
      <c r="M90" s="39">
        <v>718.89</v>
      </c>
      <c r="N90" s="39">
        <v>742.07999999999993</v>
      </c>
      <c r="O90" s="39">
        <v>734.34999999999991</v>
      </c>
      <c r="P90" s="39">
        <v>734.34999999999991</v>
      </c>
      <c r="Q90" s="39">
        <v>695.7</v>
      </c>
      <c r="R90" s="39">
        <v>695.7</v>
      </c>
      <c r="S90" s="39">
        <v>734.34999999999991</v>
      </c>
      <c r="T90" s="39">
        <v>609.12400000000002</v>
      </c>
      <c r="U90" s="39">
        <v>595.21</v>
      </c>
      <c r="V90" s="39">
        <v>664.78</v>
      </c>
      <c r="W90" s="39">
        <v>154.60000000000002</v>
      </c>
      <c r="X90" s="39">
        <v>154.60000000000002</v>
      </c>
      <c r="Y90" s="39">
        <v>103.50470000000001</v>
      </c>
      <c r="Z90" s="39">
        <v>154.60000000000002</v>
      </c>
      <c r="AA90" s="39">
        <v>347.85</v>
      </c>
      <c r="AB90" s="39">
        <v>105.51450000000001</v>
      </c>
      <c r="AC90" s="39">
        <v>154.60000000000002</v>
      </c>
      <c r="AD90" s="39">
        <v>146.87</v>
      </c>
      <c r="AE90" s="39">
        <v>100.49000000000001</v>
      </c>
    </row>
    <row r="91" spans="1:31" x14ac:dyDescent="0.25">
      <c r="A91" s="36" t="s">
        <v>3328</v>
      </c>
      <c r="B91" s="37">
        <v>300</v>
      </c>
      <c r="C91" s="56">
        <v>456</v>
      </c>
      <c r="D91" s="39">
        <v>396.71999999999997</v>
      </c>
      <c r="E91" s="39">
        <v>408.57600000000002</v>
      </c>
      <c r="F91" s="39">
        <v>392.15999999999997</v>
      </c>
      <c r="G91" s="39">
        <v>424.08000000000004</v>
      </c>
      <c r="H91" s="39">
        <v>437.76</v>
      </c>
      <c r="I91" s="39">
        <v>387.59999999999997</v>
      </c>
      <c r="J91" s="39">
        <v>433.2</v>
      </c>
      <c r="K91" s="39">
        <v>392.15999999999997</v>
      </c>
      <c r="L91" s="39">
        <v>410.40000000000003</v>
      </c>
      <c r="M91" s="39">
        <v>424.08000000000004</v>
      </c>
      <c r="N91" s="39">
        <v>437.76</v>
      </c>
      <c r="O91" s="39">
        <v>433.2</v>
      </c>
      <c r="P91" s="39">
        <v>433.2</v>
      </c>
      <c r="Q91" s="39">
        <v>410.40000000000003</v>
      </c>
      <c r="R91" s="39">
        <v>410.40000000000003</v>
      </c>
      <c r="S91" s="39">
        <v>433.2</v>
      </c>
      <c r="T91" s="39">
        <v>359.32800000000003</v>
      </c>
      <c r="U91" s="39">
        <v>351.12</v>
      </c>
      <c r="V91" s="39">
        <v>392.15999999999997</v>
      </c>
      <c r="W91" s="39">
        <v>91.2</v>
      </c>
      <c r="X91" s="39">
        <v>91.2</v>
      </c>
      <c r="Y91" s="39">
        <v>61.058400000000006</v>
      </c>
      <c r="Z91" s="39">
        <v>91.2</v>
      </c>
      <c r="AA91" s="39">
        <v>205.20000000000002</v>
      </c>
      <c r="AB91" s="39">
        <v>62.244000000000007</v>
      </c>
      <c r="AC91" s="39">
        <v>91.2</v>
      </c>
      <c r="AD91" s="39">
        <v>86.64</v>
      </c>
      <c r="AE91" s="39">
        <v>59.28</v>
      </c>
    </row>
    <row r="92" spans="1:31" x14ac:dyDescent="0.25">
      <c r="A92" s="36" t="s">
        <v>3330</v>
      </c>
      <c r="B92" s="37">
        <v>370</v>
      </c>
      <c r="C92" s="56">
        <v>2013</v>
      </c>
      <c r="D92" s="39">
        <v>1751.31</v>
      </c>
      <c r="E92" s="39">
        <v>1803.6480000000001</v>
      </c>
      <c r="F92" s="39">
        <v>1731.18</v>
      </c>
      <c r="G92" s="39">
        <v>1872.0900000000001</v>
      </c>
      <c r="H92" s="39">
        <v>1932.48</v>
      </c>
      <c r="I92" s="39">
        <v>1711.05</v>
      </c>
      <c r="J92" s="39">
        <v>1912.35</v>
      </c>
      <c r="K92" s="39">
        <v>1731.18</v>
      </c>
      <c r="L92" s="39">
        <v>1811.7</v>
      </c>
      <c r="M92" s="39">
        <v>1872.0900000000001</v>
      </c>
      <c r="N92" s="39">
        <v>1932.48</v>
      </c>
      <c r="O92" s="39">
        <v>1912.35</v>
      </c>
      <c r="P92" s="39">
        <v>1912.35</v>
      </c>
      <c r="Q92" s="39">
        <v>1811.7</v>
      </c>
      <c r="R92" s="39">
        <v>1811.7</v>
      </c>
      <c r="S92" s="39">
        <v>1912.35</v>
      </c>
      <c r="T92" s="39">
        <v>1586.2440000000001</v>
      </c>
      <c r="U92" s="39">
        <v>1550.01</v>
      </c>
      <c r="V92" s="39">
        <v>1731.18</v>
      </c>
      <c r="W92" s="39">
        <v>402.6</v>
      </c>
      <c r="X92" s="39">
        <v>402.6</v>
      </c>
      <c r="Y92" s="39">
        <v>269.54070000000002</v>
      </c>
      <c r="Z92" s="39">
        <v>402.6</v>
      </c>
      <c r="AA92" s="39">
        <v>905.85</v>
      </c>
      <c r="AB92" s="39">
        <v>274.77450000000005</v>
      </c>
      <c r="AC92" s="39">
        <v>402.6</v>
      </c>
      <c r="AD92" s="39">
        <v>382.47</v>
      </c>
      <c r="AE92" s="39">
        <v>261.69</v>
      </c>
    </row>
    <row r="93" spans="1:31" x14ac:dyDescent="0.25">
      <c r="A93" s="36" t="s">
        <v>3331</v>
      </c>
      <c r="B93" s="37">
        <v>370</v>
      </c>
      <c r="C93" s="56">
        <v>756</v>
      </c>
      <c r="D93" s="39">
        <v>657.72</v>
      </c>
      <c r="E93" s="39">
        <v>677.37599999999998</v>
      </c>
      <c r="F93" s="39">
        <v>650.16</v>
      </c>
      <c r="G93" s="39">
        <v>703.08</v>
      </c>
      <c r="H93" s="39">
        <v>725.76</v>
      </c>
      <c r="I93" s="39">
        <v>642.6</v>
      </c>
      <c r="J93" s="39">
        <v>718.19999999999993</v>
      </c>
      <c r="K93" s="39">
        <v>650.16</v>
      </c>
      <c r="L93" s="39">
        <v>680.4</v>
      </c>
      <c r="M93" s="39">
        <v>703.08</v>
      </c>
      <c r="N93" s="39">
        <v>725.76</v>
      </c>
      <c r="O93" s="39">
        <v>718.19999999999993</v>
      </c>
      <c r="P93" s="39">
        <v>718.19999999999993</v>
      </c>
      <c r="Q93" s="39">
        <v>680.4</v>
      </c>
      <c r="R93" s="39">
        <v>680.4</v>
      </c>
      <c r="S93" s="39">
        <v>718.19999999999993</v>
      </c>
      <c r="T93" s="39">
        <v>595.72800000000007</v>
      </c>
      <c r="U93" s="39">
        <v>582.12</v>
      </c>
      <c r="V93" s="39">
        <v>650.16</v>
      </c>
      <c r="W93" s="39">
        <v>151.20000000000002</v>
      </c>
      <c r="X93" s="39">
        <v>151.20000000000002</v>
      </c>
      <c r="Y93" s="39">
        <v>101.22840000000001</v>
      </c>
      <c r="Z93" s="39">
        <v>151.20000000000002</v>
      </c>
      <c r="AA93" s="39">
        <v>340.2</v>
      </c>
      <c r="AB93" s="39">
        <v>103.194</v>
      </c>
      <c r="AC93" s="39">
        <v>151.20000000000002</v>
      </c>
      <c r="AD93" s="39">
        <v>143.64000000000001</v>
      </c>
      <c r="AE93" s="39">
        <v>98.28</v>
      </c>
    </row>
    <row r="94" spans="1:31" x14ac:dyDescent="0.25">
      <c r="A94" s="36" t="s">
        <v>3332</v>
      </c>
      <c r="B94" s="37">
        <v>710</v>
      </c>
      <c r="C94" s="56">
        <v>1719</v>
      </c>
      <c r="D94" s="39">
        <v>1495.53</v>
      </c>
      <c r="E94" s="39">
        <v>1540.2239999999999</v>
      </c>
      <c r="F94" s="39">
        <v>1478.34</v>
      </c>
      <c r="G94" s="39">
        <v>1598.67</v>
      </c>
      <c r="H94" s="39">
        <v>1650.24</v>
      </c>
      <c r="I94" s="39">
        <v>1461.1499999999999</v>
      </c>
      <c r="J94" s="39">
        <v>1633.05</v>
      </c>
      <c r="K94" s="39">
        <v>1478.34</v>
      </c>
      <c r="L94" s="39">
        <v>1547.1000000000001</v>
      </c>
      <c r="M94" s="39">
        <v>1598.67</v>
      </c>
      <c r="N94" s="39">
        <v>1650.24</v>
      </c>
      <c r="O94" s="39">
        <v>1633.05</v>
      </c>
      <c r="P94" s="39">
        <v>1633.05</v>
      </c>
      <c r="Q94" s="39">
        <v>1547.1000000000001</v>
      </c>
      <c r="R94" s="39">
        <v>1547.1000000000001</v>
      </c>
      <c r="S94" s="39">
        <v>1633.05</v>
      </c>
      <c r="T94" s="39">
        <v>1354.5720000000001</v>
      </c>
      <c r="U94" s="39">
        <v>1323.63</v>
      </c>
      <c r="V94" s="39">
        <v>1478.34</v>
      </c>
      <c r="W94" s="39">
        <v>343.8</v>
      </c>
      <c r="X94" s="39">
        <v>343.8</v>
      </c>
      <c r="Y94" s="39">
        <v>230.17410000000004</v>
      </c>
      <c r="Z94" s="39">
        <v>343.8</v>
      </c>
      <c r="AA94" s="39">
        <v>773.55000000000007</v>
      </c>
      <c r="AB94" s="39">
        <v>234.64350000000002</v>
      </c>
      <c r="AC94" s="39">
        <v>343.8</v>
      </c>
      <c r="AD94" s="39">
        <v>326.61</v>
      </c>
      <c r="AE94" s="39">
        <v>223.47</v>
      </c>
    </row>
    <row r="95" spans="1:31" x14ac:dyDescent="0.25">
      <c r="A95" s="36" t="s">
        <v>3336</v>
      </c>
      <c r="B95" s="37"/>
      <c r="C95" s="56">
        <f>SUM(C86:C94)</f>
        <v>19570</v>
      </c>
      <c r="D95" s="39">
        <v>17025.900000000001</v>
      </c>
      <c r="E95" s="39">
        <v>17534.72</v>
      </c>
      <c r="F95" s="39">
        <v>16830.2</v>
      </c>
      <c r="G95" s="39">
        <v>18200.100000000002</v>
      </c>
      <c r="H95" s="39">
        <v>18787.2</v>
      </c>
      <c r="I95" s="39">
        <v>16634.5</v>
      </c>
      <c r="J95" s="39">
        <v>18591.5</v>
      </c>
      <c r="K95" s="39">
        <v>16830.2</v>
      </c>
      <c r="L95" s="39">
        <v>17613</v>
      </c>
      <c r="M95" s="39">
        <v>18200.100000000002</v>
      </c>
      <c r="N95" s="39">
        <v>18787.2</v>
      </c>
      <c r="O95" s="39">
        <v>18591.5</v>
      </c>
      <c r="P95" s="39">
        <v>18591.5</v>
      </c>
      <c r="Q95" s="39">
        <v>17613</v>
      </c>
      <c r="R95" s="39">
        <v>17613</v>
      </c>
      <c r="S95" s="39">
        <v>18591.5</v>
      </c>
      <c r="T95" s="39">
        <v>15421.16</v>
      </c>
      <c r="U95" s="39">
        <v>15068.9</v>
      </c>
      <c r="V95" s="39">
        <v>16830.2</v>
      </c>
      <c r="W95" s="39">
        <v>3914</v>
      </c>
      <c r="X95" s="39">
        <v>3914</v>
      </c>
      <c r="Y95" s="39">
        <v>2620.4230000000002</v>
      </c>
      <c r="Z95" s="39">
        <v>3914</v>
      </c>
      <c r="AA95" s="39">
        <v>8806.5</v>
      </c>
      <c r="AB95" s="39">
        <v>2671.3050000000003</v>
      </c>
      <c r="AC95" s="39">
        <v>3914</v>
      </c>
      <c r="AD95" s="39">
        <v>3718.3</v>
      </c>
      <c r="AE95" s="39">
        <v>2544.1</v>
      </c>
    </row>
    <row r="97" spans="1:31" ht="63.75" x14ac:dyDescent="0.25">
      <c r="A97" s="78" t="s">
        <v>3754</v>
      </c>
      <c r="B97" s="78"/>
      <c r="C97" s="78"/>
      <c r="D97" s="74" t="s">
        <v>3421</v>
      </c>
      <c r="E97" s="74" t="s">
        <v>3422</v>
      </c>
      <c r="F97" s="74" t="s">
        <v>3423</v>
      </c>
      <c r="G97" s="74" t="s">
        <v>3424</v>
      </c>
      <c r="H97" s="74" t="s">
        <v>3425</v>
      </c>
      <c r="I97" s="74" t="s">
        <v>3426</v>
      </c>
      <c r="J97" s="74" t="s">
        <v>3427</v>
      </c>
      <c r="K97" s="74" t="s">
        <v>3428</v>
      </c>
      <c r="L97" s="74" t="s">
        <v>3429</v>
      </c>
      <c r="M97" s="74" t="s">
        <v>3430</v>
      </c>
      <c r="N97" s="74" t="s">
        <v>3431</v>
      </c>
      <c r="O97" s="74" t="s">
        <v>3432</v>
      </c>
      <c r="P97" s="74" t="s">
        <v>3433</v>
      </c>
      <c r="Q97" s="74" t="s">
        <v>3434</v>
      </c>
      <c r="R97" s="74" t="s">
        <v>3435</v>
      </c>
      <c r="S97" s="74" t="s">
        <v>3436</v>
      </c>
      <c r="T97" s="74" t="s">
        <v>3437</v>
      </c>
      <c r="U97" s="74" t="s">
        <v>3438</v>
      </c>
      <c r="V97" s="74" t="s">
        <v>3439</v>
      </c>
      <c r="W97" s="74" t="s">
        <v>3440</v>
      </c>
      <c r="X97" s="74" t="s">
        <v>3441</v>
      </c>
      <c r="Y97" s="74" t="s">
        <v>3442</v>
      </c>
      <c r="Z97" s="74" t="s">
        <v>3443</v>
      </c>
      <c r="AA97" s="74" t="s">
        <v>3444</v>
      </c>
      <c r="AB97" s="74" t="s">
        <v>3445</v>
      </c>
      <c r="AC97" s="74" t="s">
        <v>3446</v>
      </c>
      <c r="AD97" s="74" t="s">
        <v>3447</v>
      </c>
      <c r="AE97" s="74" t="s">
        <v>3448</v>
      </c>
    </row>
    <row r="98" spans="1:31" x14ac:dyDescent="0.25">
      <c r="A98" s="64" t="s">
        <v>3317</v>
      </c>
      <c r="B98" s="75" t="s">
        <v>3318</v>
      </c>
      <c r="C98" s="75" t="s">
        <v>3319</v>
      </c>
    </row>
    <row r="99" spans="1:31" x14ac:dyDescent="0.25">
      <c r="A99" s="76" t="s">
        <v>3320</v>
      </c>
      <c r="B99" s="67">
        <v>721</v>
      </c>
      <c r="C99" s="56">
        <v>404</v>
      </c>
      <c r="D99" s="39">
        <v>351.48</v>
      </c>
      <c r="E99" s="39">
        <v>361.98399999999998</v>
      </c>
      <c r="F99" s="39">
        <v>347.44</v>
      </c>
      <c r="G99" s="39">
        <v>375.72</v>
      </c>
      <c r="H99" s="39">
        <v>387.84</v>
      </c>
      <c r="I99" s="39">
        <v>343.4</v>
      </c>
      <c r="J99" s="39">
        <v>383.79999999999995</v>
      </c>
      <c r="K99" s="39">
        <v>347.44</v>
      </c>
      <c r="L99" s="39">
        <v>363.6</v>
      </c>
      <c r="M99" s="39">
        <v>375.72</v>
      </c>
      <c r="N99" s="39">
        <v>387.84</v>
      </c>
      <c r="O99" s="39">
        <v>383.79999999999995</v>
      </c>
      <c r="P99" s="39">
        <v>383.79999999999995</v>
      </c>
      <c r="Q99" s="39">
        <v>363.6</v>
      </c>
      <c r="R99" s="39">
        <v>363.6</v>
      </c>
      <c r="S99" s="39">
        <v>383.79999999999995</v>
      </c>
      <c r="T99" s="39">
        <v>318.35200000000003</v>
      </c>
      <c r="U99" s="39">
        <v>311.08</v>
      </c>
      <c r="V99" s="39">
        <v>347.44</v>
      </c>
      <c r="W99" s="39">
        <v>80.800000000000011</v>
      </c>
      <c r="X99" s="39">
        <v>80.800000000000011</v>
      </c>
      <c r="Y99" s="39">
        <v>54.095600000000005</v>
      </c>
      <c r="Z99" s="39">
        <v>80.800000000000011</v>
      </c>
      <c r="AA99" s="39">
        <v>181.8</v>
      </c>
      <c r="AB99" s="39">
        <v>55.146000000000001</v>
      </c>
      <c r="AC99" s="39">
        <v>80.800000000000011</v>
      </c>
      <c r="AD99" s="39">
        <v>76.760000000000005</v>
      </c>
      <c r="AE99" s="39">
        <v>52.52</v>
      </c>
    </row>
    <row r="100" spans="1:31" x14ac:dyDescent="0.25">
      <c r="A100" s="76" t="s">
        <v>3322</v>
      </c>
      <c r="B100" s="67">
        <v>360</v>
      </c>
      <c r="C100" s="56">
        <v>5625</v>
      </c>
      <c r="D100" s="39">
        <v>4893.75</v>
      </c>
      <c r="E100" s="39">
        <v>5040</v>
      </c>
      <c r="F100" s="39">
        <v>4837.5</v>
      </c>
      <c r="G100" s="39">
        <v>5231.25</v>
      </c>
      <c r="H100" s="39">
        <v>5400</v>
      </c>
      <c r="I100" s="39">
        <v>4781.25</v>
      </c>
      <c r="J100" s="39">
        <v>5343.75</v>
      </c>
      <c r="K100" s="39">
        <v>4837.5</v>
      </c>
      <c r="L100" s="39">
        <v>5062.5</v>
      </c>
      <c r="M100" s="39">
        <v>5231.25</v>
      </c>
      <c r="N100" s="39">
        <v>5400</v>
      </c>
      <c r="O100" s="39">
        <v>5343.75</v>
      </c>
      <c r="P100" s="39">
        <v>5343.75</v>
      </c>
      <c r="Q100" s="39">
        <v>5062.5</v>
      </c>
      <c r="R100" s="39">
        <v>5062.5</v>
      </c>
      <c r="S100" s="39">
        <v>5343.75</v>
      </c>
      <c r="T100" s="39">
        <v>4432.5</v>
      </c>
      <c r="U100" s="39">
        <v>4331.25</v>
      </c>
      <c r="V100" s="39">
        <v>4837.5</v>
      </c>
      <c r="W100" s="39">
        <v>1125</v>
      </c>
      <c r="X100" s="39">
        <v>1125</v>
      </c>
      <c r="Y100" s="39">
        <v>753.18750000000011</v>
      </c>
      <c r="Z100" s="39">
        <v>1125</v>
      </c>
      <c r="AA100" s="39">
        <v>2531.25</v>
      </c>
      <c r="AB100" s="39">
        <v>767.81250000000011</v>
      </c>
      <c r="AC100" s="39">
        <v>1125</v>
      </c>
      <c r="AD100" s="39">
        <v>1068.75</v>
      </c>
      <c r="AE100" s="39">
        <v>731.25</v>
      </c>
    </row>
    <row r="101" spans="1:31" x14ac:dyDescent="0.25">
      <c r="A101" s="36" t="s">
        <v>3323</v>
      </c>
      <c r="B101" s="37" t="s">
        <v>3360</v>
      </c>
      <c r="C101" s="56">
        <v>4288</v>
      </c>
      <c r="D101" s="39">
        <v>3730.56</v>
      </c>
      <c r="E101" s="39">
        <v>3842.0480000000002</v>
      </c>
      <c r="F101" s="39">
        <v>3687.68</v>
      </c>
      <c r="G101" s="39">
        <v>3987.84</v>
      </c>
      <c r="H101" s="39">
        <v>4116.4799999999996</v>
      </c>
      <c r="I101" s="39">
        <v>3644.7999999999997</v>
      </c>
      <c r="J101" s="39">
        <v>4073.6</v>
      </c>
      <c r="K101" s="39">
        <v>3687.68</v>
      </c>
      <c r="L101" s="39">
        <v>3859.2000000000003</v>
      </c>
      <c r="M101" s="39">
        <v>3987.84</v>
      </c>
      <c r="N101" s="39">
        <v>4116.4799999999996</v>
      </c>
      <c r="O101" s="39">
        <v>4073.6</v>
      </c>
      <c r="P101" s="39">
        <v>4073.6</v>
      </c>
      <c r="Q101" s="39">
        <v>3859.2000000000003</v>
      </c>
      <c r="R101" s="39">
        <v>3859.2000000000003</v>
      </c>
      <c r="S101" s="39">
        <v>4073.6</v>
      </c>
      <c r="T101" s="39">
        <v>3378.944</v>
      </c>
      <c r="U101" s="39">
        <v>3301.76</v>
      </c>
      <c r="V101" s="39">
        <v>3687.68</v>
      </c>
      <c r="W101" s="39">
        <v>857.6</v>
      </c>
      <c r="X101" s="39">
        <v>857.6</v>
      </c>
      <c r="Y101" s="39">
        <v>574.16320000000007</v>
      </c>
      <c r="Z101" s="39">
        <v>857.6</v>
      </c>
      <c r="AA101" s="39">
        <v>1929.6000000000001</v>
      </c>
      <c r="AB101" s="39">
        <v>585.31200000000001</v>
      </c>
      <c r="AC101" s="39">
        <v>857.6</v>
      </c>
      <c r="AD101" s="39">
        <v>814.72</v>
      </c>
      <c r="AE101" s="39">
        <v>557.44000000000005</v>
      </c>
    </row>
    <row r="102" spans="1:31" x14ac:dyDescent="0.25">
      <c r="A102" s="36" t="s">
        <v>3324</v>
      </c>
      <c r="B102" s="37" t="s">
        <v>3357</v>
      </c>
      <c r="C102" s="56">
        <v>1019</v>
      </c>
      <c r="D102" s="39">
        <v>886.53</v>
      </c>
      <c r="E102" s="39">
        <v>913.024</v>
      </c>
      <c r="F102" s="39">
        <v>876.34</v>
      </c>
      <c r="G102" s="39">
        <v>947.67000000000007</v>
      </c>
      <c r="H102" s="39">
        <v>978.24</v>
      </c>
      <c r="I102" s="39">
        <v>866.15</v>
      </c>
      <c r="J102" s="39">
        <v>968.05</v>
      </c>
      <c r="K102" s="39">
        <v>876.34</v>
      </c>
      <c r="L102" s="39">
        <v>917.1</v>
      </c>
      <c r="M102" s="39">
        <v>947.67000000000007</v>
      </c>
      <c r="N102" s="39">
        <v>978.24</v>
      </c>
      <c r="O102" s="39">
        <v>968.05</v>
      </c>
      <c r="P102" s="39">
        <v>968.05</v>
      </c>
      <c r="Q102" s="39">
        <v>917.1</v>
      </c>
      <c r="R102" s="39">
        <v>917.1</v>
      </c>
      <c r="S102" s="39">
        <v>968.05</v>
      </c>
      <c r="T102" s="39">
        <v>802.97199999999998</v>
      </c>
      <c r="U102" s="39">
        <v>784.63</v>
      </c>
      <c r="V102" s="39">
        <v>876.34</v>
      </c>
      <c r="W102" s="39">
        <v>203.8</v>
      </c>
      <c r="X102" s="39">
        <v>203.8</v>
      </c>
      <c r="Y102" s="39">
        <v>136.44410000000002</v>
      </c>
      <c r="Z102" s="39">
        <v>203.8</v>
      </c>
      <c r="AA102" s="39">
        <v>458.55</v>
      </c>
      <c r="AB102" s="39">
        <v>139.09350000000001</v>
      </c>
      <c r="AC102" s="39">
        <v>203.8</v>
      </c>
      <c r="AD102" s="39">
        <v>193.61</v>
      </c>
      <c r="AE102" s="39">
        <v>132.47</v>
      </c>
    </row>
    <row r="103" spans="1:31" x14ac:dyDescent="0.25">
      <c r="A103" s="36" t="s">
        <v>3326</v>
      </c>
      <c r="B103" s="37" t="s">
        <v>3327</v>
      </c>
      <c r="C103" s="56">
        <v>426</v>
      </c>
      <c r="D103" s="39">
        <v>370.62</v>
      </c>
      <c r="E103" s="39">
        <v>381.69600000000003</v>
      </c>
      <c r="F103" s="39">
        <v>366.36</v>
      </c>
      <c r="G103" s="39">
        <v>396.18</v>
      </c>
      <c r="H103" s="39">
        <v>408.96</v>
      </c>
      <c r="I103" s="39">
        <v>362.09999999999997</v>
      </c>
      <c r="J103" s="39">
        <v>404.7</v>
      </c>
      <c r="K103" s="39">
        <v>366.36</v>
      </c>
      <c r="L103" s="39">
        <v>383.40000000000003</v>
      </c>
      <c r="M103" s="39">
        <v>396.18</v>
      </c>
      <c r="N103" s="39">
        <v>408.96</v>
      </c>
      <c r="O103" s="39">
        <v>404.7</v>
      </c>
      <c r="P103" s="39">
        <v>404.7</v>
      </c>
      <c r="Q103" s="39">
        <v>383.40000000000003</v>
      </c>
      <c r="R103" s="39">
        <v>383.40000000000003</v>
      </c>
      <c r="S103" s="39">
        <v>404.7</v>
      </c>
      <c r="T103" s="39">
        <v>335.68799999999999</v>
      </c>
      <c r="U103" s="39">
        <v>328.02</v>
      </c>
      <c r="V103" s="39">
        <v>366.36</v>
      </c>
      <c r="W103" s="39">
        <v>85.2</v>
      </c>
      <c r="X103" s="39">
        <v>85.2</v>
      </c>
      <c r="Y103" s="39">
        <v>57.04140000000001</v>
      </c>
      <c r="Z103" s="39">
        <v>85.2</v>
      </c>
      <c r="AA103" s="39">
        <v>191.70000000000002</v>
      </c>
      <c r="AB103" s="39">
        <v>58.149000000000001</v>
      </c>
      <c r="AC103" s="39">
        <v>85.2</v>
      </c>
      <c r="AD103" s="39">
        <v>80.94</v>
      </c>
      <c r="AE103" s="39">
        <v>55.38</v>
      </c>
    </row>
    <row r="104" spans="1:31" x14ac:dyDescent="0.25">
      <c r="A104" s="36" t="s">
        <v>3328</v>
      </c>
      <c r="B104" s="37">
        <v>300</v>
      </c>
      <c r="C104" s="56">
        <v>1211</v>
      </c>
      <c r="D104" s="39">
        <v>1053.57</v>
      </c>
      <c r="E104" s="39">
        <v>1085.056</v>
      </c>
      <c r="F104" s="39">
        <v>1041.46</v>
      </c>
      <c r="G104" s="39">
        <v>1126.23</v>
      </c>
      <c r="H104" s="39">
        <v>1162.56</v>
      </c>
      <c r="I104" s="39">
        <v>1029.3499999999999</v>
      </c>
      <c r="J104" s="39">
        <v>1150.45</v>
      </c>
      <c r="K104" s="39">
        <v>1041.46</v>
      </c>
      <c r="L104" s="39">
        <v>1089.9000000000001</v>
      </c>
      <c r="M104" s="39">
        <v>1126.23</v>
      </c>
      <c r="N104" s="39">
        <v>1162.56</v>
      </c>
      <c r="O104" s="39">
        <v>1150.45</v>
      </c>
      <c r="P104" s="39">
        <v>1150.45</v>
      </c>
      <c r="Q104" s="39">
        <v>1089.9000000000001</v>
      </c>
      <c r="R104" s="39">
        <v>1089.9000000000001</v>
      </c>
      <c r="S104" s="39">
        <v>1150.45</v>
      </c>
      <c r="T104" s="39">
        <v>954.26800000000003</v>
      </c>
      <c r="U104" s="39">
        <v>932.47</v>
      </c>
      <c r="V104" s="39">
        <v>1041.46</v>
      </c>
      <c r="W104" s="39">
        <v>242.20000000000002</v>
      </c>
      <c r="X104" s="39">
        <v>242.20000000000002</v>
      </c>
      <c r="Y104" s="39">
        <v>162.15290000000002</v>
      </c>
      <c r="Z104" s="39">
        <v>242.20000000000002</v>
      </c>
      <c r="AA104" s="39">
        <v>544.95000000000005</v>
      </c>
      <c r="AB104" s="39">
        <v>165.3015</v>
      </c>
      <c r="AC104" s="39">
        <v>242.20000000000002</v>
      </c>
      <c r="AD104" s="39">
        <v>230.09</v>
      </c>
      <c r="AE104" s="39">
        <v>157.43</v>
      </c>
    </row>
    <row r="105" spans="1:31" x14ac:dyDescent="0.25">
      <c r="A105" s="36" t="s">
        <v>3330</v>
      </c>
      <c r="B105" s="37">
        <v>370</v>
      </c>
      <c r="C105" s="56">
        <v>2343</v>
      </c>
      <c r="D105" s="39">
        <v>2038.41</v>
      </c>
      <c r="E105" s="39">
        <v>2099.328</v>
      </c>
      <c r="F105" s="39">
        <v>2014.98</v>
      </c>
      <c r="G105" s="39">
        <v>2178.9900000000002</v>
      </c>
      <c r="H105" s="39">
        <v>2249.2799999999997</v>
      </c>
      <c r="I105" s="39">
        <v>1991.55</v>
      </c>
      <c r="J105" s="39">
        <v>2225.85</v>
      </c>
      <c r="K105" s="39">
        <v>2014.98</v>
      </c>
      <c r="L105" s="39">
        <v>2108.7000000000003</v>
      </c>
      <c r="M105" s="39">
        <v>2178.9900000000002</v>
      </c>
      <c r="N105" s="39">
        <v>2249.2799999999997</v>
      </c>
      <c r="O105" s="39">
        <v>2225.85</v>
      </c>
      <c r="P105" s="39">
        <v>2225.85</v>
      </c>
      <c r="Q105" s="39">
        <v>2108.7000000000003</v>
      </c>
      <c r="R105" s="39">
        <v>2108.7000000000003</v>
      </c>
      <c r="S105" s="39">
        <v>2225.85</v>
      </c>
      <c r="T105" s="39">
        <v>1846.2840000000001</v>
      </c>
      <c r="U105" s="39">
        <v>1804.1100000000001</v>
      </c>
      <c r="V105" s="39">
        <v>2014.98</v>
      </c>
      <c r="W105" s="39">
        <v>468.6</v>
      </c>
      <c r="X105" s="39">
        <v>468.6</v>
      </c>
      <c r="Y105" s="39">
        <v>313.72770000000003</v>
      </c>
      <c r="Z105" s="39">
        <v>468.6</v>
      </c>
      <c r="AA105" s="39">
        <v>1054.3500000000001</v>
      </c>
      <c r="AB105" s="39">
        <v>319.81950000000001</v>
      </c>
      <c r="AC105" s="39">
        <v>468.6</v>
      </c>
      <c r="AD105" s="39">
        <v>445.17</v>
      </c>
      <c r="AE105" s="39">
        <v>304.59000000000003</v>
      </c>
    </row>
    <row r="106" spans="1:31" x14ac:dyDescent="0.25">
      <c r="A106" s="36" t="s">
        <v>3361</v>
      </c>
      <c r="B106" s="37">
        <v>390</v>
      </c>
      <c r="C106" s="56">
        <v>2735</v>
      </c>
      <c r="D106" s="39">
        <v>2379.4499999999998</v>
      </c>
      <c r="E106" s="39">
        <v>2450.56</v>
      </c>
      <c r="F106" s="39">
        <v>2352.1</v>
      </c>
      <c r="G106" s="39">
        <v>2543.5500000000002</v>
      </c>
      <c r="H106" s="39">
        <v>2625.6</v>
      </c>
      <c r="I106" s="39">
        <v>2324.75</v>
      </c>
      <c r="J106" s="39">
        <v>2598.25</v>
      </c>
      <c r="K106" s="39">
        <v>2352.1</v>
      </c>
      <c r="L106" s="39">
        <v>2461.5</v>
      </c>
      <c r="M106" s="39">
        <v>2543.5500000000002</v>
      </c>
      <c r="N106" s="39">
        <v>2625.6</v>
      </c>
      <c r="O106" s="39">
        <v>2598.25</v>
      </c>
      <c r="P106" s="39">
        <v>2598.25</v>
      </c>
      <c r="Q106" s="39">
        <v>2461.5</v>
      </c>
      <c r="R106" s="39">
        <v>2461.5</v>
      </c>
      <c r="S106" s="39">
        <v>2598.25</v>
      </c>
      <c r="T106" s="39">
        <v>2155.1800000000003</v>
      </c>
      <c r="U106" s="39">
        <v>2105.9500000000003</v>
      </c>
      <c r="V106" s="39">
        <v>2352.1</v>
      </c>
      <c r="W106" s="39">
        <v>547</v>
      </c>
      <c r="X106" s="39">
        <v>547</v>
      </c>
      <c r="Y106" s="39">
        <v>366.21650000000005</v>
      </c>
      <c r="Z106" s="39">
        <v>547</v>
      </c>
      <c r="AA106" s="39">
        <v>1230.75</v>
      </c>
      <c r="AB106" s="39">
        <v>373.32750000000004</v>
      </c>
      <c r="AC106" s="39">
        <v>547</v>
      </c>
      <c r="AD106" s="39">
        <v>519.65</v>
      </c>
      <c r="AE106" s="39">
        <v>355.55</v>
      </c>
    </row>
    <row r="107" spans="1:31" x14ac:dyDescent="0.25">
      <c r="A107" s="36" t="s">
        <v>3340</v>
      </c>
      <c r="B107" s="37">
        <v>460</v>
      </c>
      <c r="C107" s="56">
        <v>79</v>
      </c>
      <c r="D107" s="39">
        <v>68.73</v>
      </c>
      <c r="E107" s="39">
        <v>70.784000000000006</v>
      </c>
      <c r="F107" s="39">
        <v>67.94</v>
      </c>
      <c r="G107" s="39">
        <v>73.47</v>
      </c>
      <c r="H107" s="39">
        <v>75.84</v>
      </c>
      <c r="I107" s="39">
        <v>67.149999999999991</v>
      </c>
      <c r="J107" s="39">
        <v>75.05</v>
      </c>
      <c r="K107" s="39">
        <v>67.94</v>
      </c>
      <c r="L107" s="39">
        <v>71.100000000000009</v>
      </c>
      <c r="M107" s="39">
        <v>73.47</v>
      </c>
      <c r="N107" s="39">
        <v>75.84</v>
      </c>
      <c r="O107" s="39">
        <v>75.05</v>
      </c>
      <c r="P107" s="39">
        <v>75.05</v>
      </c>
      <c r="Q107" s="39">
        <v>71.100000000000009</v>
      </c>
      <c r="R107" s="39">
        <v>71.100000000000009</v>
      </c>
      <c r="S107" s="39">
        <v>75.05</v>
      </c>
      <c r="T107" s="39">
        <v>62.252000000000002</v>
      </c>
      <c r="U107" s="39">
        <v>60.83</v>
      </c>
      <c r="V107" s="39">
        <v>67.94</v>
      </c>
      <c r="W107" s="39">
        <v>15.8</v>
      </c>
      <c r="X107" s="39">
        <v>15.8</v>
      </c>
      <c r="Y107" s="39">
        <v>10.578100000000001</v>
      </c>
      <c r="Z107" s="39">
        <v>15.8</v>
      </c>
      <c r="AA107" s="39">
        <v>35.550000000000004</v>
      </c>
      <c r="AB107" s="39">
        <v>10.7835</v>
      </c>
      <c r="AC107" s="39">
        <v>15.8</v>
      </c>
      <c r="AD107" s="39">
        <v>15.01</v>
      </c>
      <c r="AE107" s="39">
        <v>10.27</v>
      </c>
    </row>
    <row r="108" spans="1:31" x14ac:dyDescent="0.25">
      <c r="A108" s="36" t="s">
        <v>3336</v>
      </c>
      <c r="B108" s="37"/>
      <c r="C108" s="56">
        <f>SUM(C99:C107)</f>
        <v>18130</v>
      </c>
      <c r="D108" s="39">
        <v>15773.1</v>
      </c>
      <c r="E108" s="39">
        <v>16244.48</v>
      </c>
      <c r="F108" s="39">
        <v>15591.8</v>
      </c>
      <c r="G108" s="39">
        <v>16860.900000000001</v>
      </c>
      <c r="H108" s="39">
        <v>17404.8</v>
      </c>
      <c r="I108" s="39">
        <v>15410.5</v>
      </c>
      <c r="J108" s="39">
        <v>17223.5</v>
      </c>
      <c r="K108" s="39">
        <v>15591.8</v>
      </c>
      <c r="L108" s="39">
        <v>16317</v>
      </c>
      <c r="M108" s="39">
        <v>16860.900000000001</v>
      </c>
      <c r="N108" s="39">
        <v>17404.8</v>
      </c>
      <c r="O108" s="39">
        <v>17223.5</v>
      </c>
      <c r="P108" s="39">
        <v>17223.5</v>
      </c>
      <c r="Q108" s="39">
        <v>16317</v>
      </c>
      <c r="R108" s="39">
        <v>16317</v>
      </c>
      <c r="S108" s="39">
        <v>17223.5</v>
      </c>
      <c r="T108" s="39">
        <v>14286.44</v>
      </c>
      <c r="U108" s="39">
        <v>13960.1</v>
      </c>
      <c r="V108" s="39">
        <v>15591.8</v>
      </c>
      <c r="W108" s="39">
        <v>3626</v>
      </c>
      <c r="X108" s="39">
        <v>3626</v>
      </c>
      <c r="Y108" s="39">
        <v>2427.6070000000004</v>
      </c>
      <c r="Z108" s="39">
        <v>3626</v>
      </c>
      <c r="AA108" s="39">
        <v>8158.5</v>
      </c>
      <c r="AB108" s="39">
        <v>2474.7450000000003</v>
      </c>
      <c r="AC108" s="39">
        <v>3626</v>
      </c>
      <c r="AD108" s="39">
        <v>3444.7</v>
      </c>
      <c r="AE108" s="39">
        <v>2356.9</v>
      </c>
    </row>
    <row r="110" spans="1:31" ht="63.75" x14ac:dyDescent="0.25">
      <c r="A110" s="78" t="s">
        <v>3755</v>
      </c>
      <c r="B110" s="78"/>
      <c r="C110" s="78"/>
      <c r="D110" s="74" t="s">
        <v>3421</v>
      </c>
      <c r="E110" s="74" t="s">
        <v>3422</v>
      </c>
      <c r="F110" s="74" t="s">
        <v>3423</v>
      </c>
      <c r="G110" s="74" t="s">
        <v>3424</v>
      </c>
      <c r="H110" s="74" t="s">
        <v>3425</v>
      </c>
      <c r="I110" s="74" t="s">
        <v>3426</v>
      </c>
      <c r="J110" s="74" t="s">
        <v>3427</v>
      </c>
      <c r="K110" s="74" t="s">
        <v>3428</v>
      </c>
      <c r="L110" s="74" t="s">
        <v>3429</v>
      </c>
      <c r="M110" s="74" t="s">
        <v>3430</v>
      </c>
      <c r="N110" s="74" t="s">
        <v>3431</v>
      </c>
      <c r="O110" s="74" t="s">
        <v>3432</v>
      </c>
      <c r="P110" s="74" t="s">
        <v>3433</v>
      </c>
      <c r="Q110" s="74" t="s">
        <v>3434</v>
      </c>
      <c r="R110" s="74" t="s">
        <v>3435</v>
      </c>
      <c r="S110" s="74" t="s">
        <v>3436</v>
      </c>
      <c r="T110" s="74" t="s">
        <v>3437</v>
      </c>
      <c r="U110" s="74" t="s">
        <v>3438</v>
      </c>
      <c r="V110" s="74" t="s">
        <v>3439</v>
      </c>
      <c r="W110" s="74" t="s">
        <v>3440</v>
      </c>
      <c r="X110" s="74" t="s">
        <v>3441</v>
      </c>
      <c r="Y110" s="74" t="s">
        <v>3442</v>
      </c>
      <c r="Z110" s="74" t="s">
        <v>3443</v>
      </c>
      <c r="AA110" s="74" t="s">
        <v>3444</v>
      </c>
      <c r="AB110" s="74" t="s">
        <v>3445</v>
      </c>
      <c r="AC110" s="74" t="s">
        <v>3446</v>
      </c>
      <c r="AD110" s="74" t="s">
        <v>3447</v>
      </c>
      <c r="AE110" s="74" t="s">
        <v>3448</v>
      </c>
    </row>
    <row r="111" spans="1:31" x14ac:dyDescent="0.25">
      <c r="A111" s="64" t="s">
        <v>3317</v>
      </c>
      <c r="B111" s="75" t="s">
        <v>3318</v>
      </c>
      <c r="C111" s="75" t="s">
        <v>3319</v>
      </c>
    </row>
    <row r="112" spans="1:31" x14ac:dyDescent="0.25">
      <c r="A112" s="76" t="s">
        <v>3320</v>
      </c>
      <c r="B112" s="67" t="s">
        <v>3321</v>
      </c>
      <c r="C112" s="56">
        <v>5896</v>
      </c>
      <c r="D112" s="39">
        <v>5129.5199999999995</v>
      </c>
      <c r="E112" s="39">
        <v>5282.8159999999998</v>
      </c>
      <c r="F112" s="39">
        <v>5070.5599999999995</v>
      </c>
      <c r="G112" s="39">
        <v>5483.2800000000007</v>
      </c>
      <c r="H112" s="39">
        <v>5660.16</v>
      </c>
      <c r="I112" s="39">
        <v>5011.5999999999995</v>
      </c>
      <c r="J112" s="39">
        <v>5601.2</v>
      </c>
      <c r="K112" s="39">
        <v>5070.5599999999995</v>
      </c>
      <c r="L112" s="39">
        <v>5306.4000000000005</v>
      </c>
      <c r="M112" s="39">
        <v>5483.2800000000007</v>
      </c>
      <c r="N112" s="39">
        <v>5660.16</v>
      </c>
      <c r="O112" s="39">
        <v>5601.2</v>
      </c>
      <c r="P112" s="39">
        <v>5601.2</v>
      </c>
      <c r="Q112" s="39">
        <v>5306.4000000000005</v>
      </c>
      <c r="R112" s="39">
        <v>5306.4000000000005</v>
      </c>
      <c r="S112" s="39">
        <v>5601.2</v>
      </c>
      <c r="T112" s="39">
        <v>4646.0479999999998</v>
      </c>
      <c r="U112" s="39">
        <v>4539.92</v>
      </c>
      <c r="V112" s="39">
        <v>5070.5599999999995</v>
      </c>
      <c r="W112" s="39">
        <v>1179.2</v>
      </c>
      <c r="X112" s="39">
        <v>1179.2</v>
      </c>
      <c r="Y112" s="39">
        <v>789.47440000000006</v>
      </c>
      <c r="Z112" s="39">
        <v>1179.2</v>
      </c>
      <c r="AA112" s="39">
        <v>2653.2000000000003</v>
      </c>
      <c r="AB112" s="39">
        <v>804.80400000000009</v>
      </c>
      <c r="AC112" s="39">
        <v>1179.2</v>
      </c>
      <c r="AD112" s="39">
        <v>1120.24</v>
      </c>
      <c r="AE112" s="39">
        <v>766.48</v>
      </c>
    </row>
    <row r="113" spans="1:31" x14ac:dyDescent="0.25">
      <c r="A113" s="36" t="s">
        <v>3323</v>
      </c>
      <c r="B113" s="37">
        <v>112</v>
      </c>
      <c r="C113" s="56">
        <f>1255*3</f>
        <v>3765</v>
      </c>
      <c r="D113" s="39">
        <v>3275.55</v>
      </c>
      <c r="E113" s="39">
        <v>3373.44</v>
      </c>
      <c r="F113" s="39">
        <v>3237.9</v>
      </c>
      <c r="G113" s="39">
        <v>3501.4500000000003</v>
      </c>
      <c r="H113" s="39">
        <v>3614.4</v>
      </c>
      <c r="I113" s="39">
        <v>3200.25</v>
      </c>
      <c r="J113" s="39">
        <v>3576.75</v>
      </c>
      <c r="K113" s="39">
        <v>3237.9</v>
      </c>
      <c r="L113" s="39">
        <v>3388.5</v>
      </c>
      <c r="M113" s="39">
        <v>3501.4500000000003</v>
      </c>
      <c r="N113" s="39">
        <v>3614.4</v>
      </c>
      <c r="O113" s="39">
        <v>3576.75</v>
      </c>
      <c r="P113" s="39">
        <v>3576.75</v>
      </c>
      <c r="Q113" s="39">
        <v>3388.5</v>
      </c>
      <c r="R113" s="39">
        <v>3388.5</v>
      </c>
      <c r="S113" s="39">
        <v>3576.75</v>
      </c>
      <c r="T113" s="39">
        <v>2966.82</v>
      </c>
      <c r="U113" s="39">
        <v>2899.05</v>
      </c>
      <c r="V113" s="39">
        <v>3237.9</v>
      </c>
      <c r="W113" s="39">
        <v>753</v>
      </c>
      <c r="X113" s="39">
        <v>753</v>
      </c>
      <c r="Y113" s="39">
        <v>504.13350000000008</v>
      </c>
      <c r="Z113" s="39">
        <v>753</v>
      </c>
      <c r="AA113" s="39">
        <v>1694.25</v>
      </c>
      <c r="AB113" s="39">
        <v>513.92250000000001</v>
      </c>
      <c r="AC113" s="39">
        <v>753</v>
      </c>
      <c r="AD113" s="39">
        <v>715.35</v>
      </c>
      <c r="AE113" s="39">
        <v>489.45</v>
      </c>
    </row>
    <row r="114" spans="1:31" x14ac:dyDescent="0.25">
      <c r="A114" s="36" t="s">
        <v>3324</v>
      </c>
      <c r="B114" s="37" t="s">
        <v>3325</v>
      </c>
      <c r="C114" s="56">
        <v>1154</v>
      </c>
      <c r="D114" s="39">
        <v>1003.98</v>
      </c>
      <c r="E114" s="39">
        <v>1033.9839999999999</v>
      </c>
      <c r="F114" s="39">
        <v>992.43999999999994</v>
      </c>
      <c r="G114" s="39">
        <v>1073.22</v>
      </c>
      <c r="H114" s="39">
        <v>1107.8399999999999</v>
      </c>
      <c r="I114" s="39">
        <v>980.9</v>
      </c>
      <c r="J114" s="39">
        <v>1096.3</v>
      </c>
      <c r="K114" s="39">
        <v>992.43999999999994</v>
      </c>
      <c r="L114" s="39">
        <v>1038.6000000000001</v>
      </c>
      <c r="M114" s="39">
        <v>1073.22</v>
      </c>
      <c r="N114" s="39">
        <v>1107.8399999999999</v>
      </c>
      <c r="O114" s="39">
        <v>1096.3</v>
      </c>
      <c r="P114" s="39">
        <v>1096.3</v>
      </c>
      <c r="Q114" s="39">
        <v>1038.6000000000001</v>
      </c>
      <c r="R114" s="39">
        <v>1038.6000000000001</v>
      </c>
      <c r="S114" s="39">
        <v>1096.3</v>
      </c>
      <c r="T114" s="39">
        <v>909.35200000000009</v>
      </c>
      <c r="U114" s="39">
        <v>888.58</v>
      </c>
      <c r="V114" s="39">
        <v>992.43999999999994</v>
      </c>
      <c r="W114" s="39">
        <v>230.8</v>
      </c>
      <c r="X114" s="39">
        <v>230.8</v>
      </c>
      <c r="Y114" s="39">
        <v>154.52060000000003</v>
      </c>
      <c r="Z114" s="39">
        <v>230.8</v>
      </c>
      <c r="AA114" s="39">
        <v>519.30000000000007</v>
      </c>
      <c r="AB114" s="39">
        <v>157.52100000000002</v>
      </c>
      <c r="AC114" s="39">
        <v>230.8</v>
      </c>
      <c r="AD114" s="39">
        <v>219.26</v>
      </c>
      <c r="AE114" s="39">
        <v>150.02000000000001</v>
      </c>
    </row>
    <row r="115" spans="1:31" x14ac:dyDescent="0.25">
      <c r="A115" s="36" t="s">
        <v>3326</v>
      </c>
      <c r="B115" s="37" t="s">
        <v>3337</v>
      </c>
      <c r="C115" s="56">
        <v>641</v>
      </c>
      <c r="D115" s="39">
        <v>557.66999999999996</v>
      </c>
      <c r="E115" s="39">
        <v>574.33600000000001</v>
      </c>
      <c r="F115" s="39">
        <v>551.26</v>
      </c>
      <c r="G115" s="39">
        <v>596.13</v>
      </c>
      <c r="H115" s="39">
        <v>615.36</v>
      </c>
      <c r="I115" s="39">
        <v>544.85</v>
      </c>
      <c r="J115" s="39">
        <v>608.94999999999993</v>
      </c>
      <c r="K115" s="39">
        <v>551.26</v>
      </c>
      <c r="L115" s="39">
        <v>576.9</v>
      </c>
      <c r="M115" s="39">
        <v>596.13</v>
      </c>
      <c r="N115" s="39">
        <v>615.36</v>
      </c>
      <c r="O115" s="39">
        <v>608.94999999999993</v>
      </c>
      <c r="P115" s="39">
        <v>608.94999999999993</v>
      </c>
      <c r="Q115" s="39">
        <v>576.9</v>
      </c>
      <c r="R115" s="39">
        <v>576.9</v>
      </c>
      <c r="S115" s="39">
        <v>608.94999999999993</v>
      </c>
      <c r="T115" s="39">
        <v>505.108</v>
      </c>
      <c r="U115" s="39">
        <v>493.57</v>
      </c>
      <c r="V115" s="39">
        <v>551.26</v>
      </c>
      <c r="W115" s="39">
        <v>128.20000000000002</v>
      </c>
      <c r="X115" s="39">
        <v>128.20000000000002</v>
      </c>
      <c r="Y115" s="39">
        <v>85.829900000000009</v>
      </c>
      <c r="Z115" s="39">
        <v>128.20000000000002</v>
      </c>
      <c r="AA115" s="39">
        <v>288.45</v>
      </c>
      <c r="AB115" s="39">
        <v>87.496500000000012</v>
      </c>
      <c r="AC115" s="39">
        <v>128.20000000000002</v>
      </c>
      <c r="AD115" s="39">
        <v>121.79</v>
      </c>
      <c r="AE115" s="39">
        <v>83.33</v>
      </c>
    </row>
    <row r="116" spans="1:31" x14ac:dyDescent="0.25">
      <c r="A116" s="36" t="s">
        <v>3328</v>
      </c>
      <c r="B116" s="37">
        <v>300</v>
      </c>
      <c r="C116" s="56">
        <v>556</v>
      </c>
      <c r="D116" s="39">
        <v>483.71999999999997</v>
      </c>
      <c r="E116" s="39">
        <v>498.17599999999999</v>
      </c>
      <c r="F116" s="39">
        <v>478.15999999999997</v>
      </c>
      <c r="G116" s="39">
        <v>517.08000000000004</v>
      </c>
      <c r="H116" s="39">
        <v>533.76</v>
      </c>
      <c r="I116" s="39">
        <v>472.59999999999997</v>
      </c>
      <c r="J116" s="39">
        <v>528.19999999999993</v>
      </c>
      <c r="K116" s="39">
        <v>478.15999999999997</v>
      </c>
      <c r="L116" s="39">
        <v>500.40000000000003</v>
      </c>
      <c r="M116" s="39">
        <v>517.08000000000004</v>
      </c>
      <c r="N116" s="39">
        <v>533.76</v>
      </c>
      <c r="O116" s="39">
        <v>528.19999999999993</v>
      </c>
      <c r="P116" s="39">
        <v>528.19999999999993</v>
      </c>
      <c r="Q116" s="39">
        <v>500.40000000000003</v>
      </c>
      <c r="R116" s="39">
        <v>500.40000000000003</v>
      </c>
      <c r="S116" s="39">
        <v>528.19999999999993</v>
      </c>
      <c r="T116" s="39">
        <v>438.12800000000004</v>
      </c>
      <c r="U116" s="39">
        <v>428.12</v>
      </c>
      <c r="V116" s="39">
        <v>478.15999999999997</v>
      </c>
      <c r="W116" s="39">
        <v>111.2</v>
      </c>
      <c r="X116" s="39">
        <v>111.2</v>
      </c>
      <c r="Y116" s="39">
        <v>74.448400000000007</v>
      </c>
      <c r="Z116" s="39">
        <v>111.2</v>
      </c>
      <c r="AA116" s="39">
        <v>250.20000000000002</v>
      </c>
      <c r="AB116" s="39">
        <v>75.894000000000005</v>
      </c>
      <c r="AC116" s="39">
        <v>111.2</v>
      </c>
      <c r="AD116" s="39">
        <v>105.64</v>
      </c>
      <c r="AE116" s="39">
        <v>72.28</v>
      </c>
    </row>
    <row r="117" spans="1:31" x14ac:dyDescent="0.25">
      <c r="A117" s="36" t="s">
        <v>3331</v>
      </c>
      <c r="B117" s="37">
        <v>370</v>
      </c>
      <c r="C117" s="56">
        <v>756</v>
      </c>
      <c r="D117" s="39">
        <v>657.72</v>
      </c>
      <c r="E117" s="39">
        <v>677.37599999999998</v>
      </c>
      <c r="F117" s="39">
        <v>650.16</v>
      </c>
      <c r="G117" s="39">
        <v>703.08</v>
      </c>
      <c r="H117" s="39">
        <v>725.76</v>
      </c>
      <c r="I117" s="39">
        <v>642.6</v>
      </c>
      <c r="J117" s="39">
        <v>718.19999999999993</v>
      </c>
      <c r="K117" s="39">
        <v>650.16</v>
      </c>
      <c r="L117" s="39">
        <v>680.4</v>
      </c>
      <c r="M117" s="39">
        <v>703.08</v>
      </c>
      <c r="N117" s="39">
        <v>725.76</v>
      </c>
      <c r="O117" s="39">
        <v>718.19999999999993</v>
      </c>
      <c r="P117" s="39">
        <v>718.19999999999993</v>
      </c>
      <c r="Q117" s="39">
        <v>680.4</v>
      </c>
      <c r="R117" s="39">
        <v>680.4</v>
      </c>
      <c r="S117" s="39">
        <v>718.19999999999993</v>
      </c>
      <c r="T117" s="39">
        <v>595.72800000000007</v>
      </c>
      <c r="U117" s="39">
        <v>582.12</v>
      </c>
      <c r="V117" s="39">
        <v>650.16</v>
      </c>
      <c r="W117" s="39">
        <v>151.20000000000002</v>
      </c>
      <c r="X117" s="39">
        <v>151.20000000000002</v>
      </c>
      <c r="Y117" s="39">
        <v>101.22840000000001</v>
      </c>
      <c r="Z117" s="39">
        <v>151.20000000000002</v>
      </c>
      <c r="AA117" s="39">
        <v>340.2</v>
      </c>
      <c r="AB117" s="39">
        <v>103.194</v>
      </c>
      <c r="AC117" s="39">
        <v>151.20000000000002</v>
      </c>
      <c r="AD117" s="39">
        <v>143.64000000000001</v>
      </c>
      <c r="AE117" s="39">
        <v>98.28</v>
      </c>
    </row>
    <row r="118" spans="1:31" x14ac:dyDescent="0.25">
      <c r="A118" s="36" t="s">
        <v>3332</v>
      </c>
      <c r="B118" s="37">
        <v>710</v>
      </c>
      <c r="C118" s="56">
        <v>722</v>
      </c>
      <c r="D118" s="39">
        <v>628.14</v>
      </c>
      <c r="E118" s="39">
        <v>646.91200000000003</v>
      </c>
      <c r="F118" s="39">
        <v>620.91999999999996</v>
      </c>
      <c r="G118" s="39">
        <v>671.46</v>
      </c>
      <c r="H118" s="39">
        <v>693.12</v>
      </c>
      <c r="I118" s="39">
        <v>613.69999999999993</v>
      </c>
      <c r="J118" s="39">
        <v>685.9</v>
      </c>
      <c r="K118" s="39">
        <v>620.91999999999996</v>
      </c>
      <c r="L118" s="39">
        <v>649.80000000000007</v>
      </c>
      <c r="M118" s="39">
        <v>671.46</v>
      </c>
      <c r="N118" s="39">
        <v>693.12</v>
      </c>
      <c r="O118" s="39">
        <v>685.9</v>
      </c>
      <c r="P118" s="39">
        <v>685.9</v>
      </c>
      <c r="Q118" s="39">
        <v>649.80000000000007</v>
      </c>
      <c r="R118" s="39">
        <v>649.80000000000007</v>
      </c>
      <c r="S118" s="39">
        <v>685.9</v>
      </c>
      <c r="T118" s="39">
        <v>568.93600000000004</v>
      </c>
      <c r="U118" s="39">
        <v>555.94000000000005</v>
      </c>
      <c r="V118" s="39">
        <v>620.91999999999996</v>
      </c>
      <c r="W118" s="39">
        <v>144.4</v>
      </c>
      <c r="X118" s="39">
        <v>144.4</v>
      </c>
      <c r="Y118" s="39">
        <v>96.67580000000001</v>
      </c>
      <c r="Z118" s="39">
        <v>144.4</v>
      </c>
      <c r="AA118" s="39">
        <v>324.90000000000003</v>
      </c>
      <c r="AB118" s="39">
        <v>98.553000000000011</v>
      </c>
      <c r="AC118" s="39">
        <v>144.4</v>
      </c>
      <c r="AD118" s="39">
        <v>137.18</v>
      </c>
      <c r="AE118" s="39">
        <v>93.86</v>
      </c>
    </row>
    <row r="119" spans="1:31" x14ac:dyDescent="0.25">
      <c r="A119" s="36" t="s">
        <v>3336</v>
      </c>
      <c r="B119" s="37"/>
      <c r="C119" s="56">
        <f>SUM(C112:C118)</f>
        <v>13490</v>
      </c>
      <c r="D119" s="39">
        <v>11736.3</v>
      </c>
      <c r="E119" s="39">
        <v>12087.04</v>
      </c>
      <c r="F119" s="39">
        <v>11601.4</v>
      </c>
      <c r="G119" s="39">
        <v>12545.7</v>
      </c>
      <c r="H119" s="39">
        <v>12950.4</v>
      </c>
      <c r="I119" s="39">
        <v>11466.5</v>
      </c>
      <c r="J119" s="39">
        <v>12815.5</v>
      </c>
      <c r="K119" s="39">
        <v>11601.4</v>
      </c>
      <c r="L119" s="39">
        <v>12141</v>
      </c>
      <c r="M119" s="39">
        <v>12545.7</v>
      </c>
      <c r="N119" s="39">
        <v>12950.4</v>
      </c>
      <c r="O119" s="39">
        <v>12815.5</v>
      </c>
      <c r="P119" s="39">
        <v>12815.5</v>
      </c>
      <c r="Q119" s="39">
        <v>12141</v>
      </c>
      <c r="R119" s="39">
        <v>12141</v>
      </c>
      <c r="S119" s="39">
        <v>12815.5</v>
      </c>
      <c r="T119" s="39">
        <v>10630.12</v>
      </c>
      <c r="U119" s="39">
        <v>10387.300000000001</v>
      </c>
      <c r="V119" s="39">
        <v>11601.4</v>
      </c>
      <c r="W119" s="39">
        <v>2698</v>
      </c>
      <c r="X119" s="39">
        <v>2698</v>
      </c>
      <c r="Y119" s="39">
        <v>1806.3110000000001</v>
      </c>
      <c r="Z119" s="39">
        <v>2698</v>
      </c>
      <c r="AA119" s="39">
        <v>6070.5</v>
      </c>
      <c r="AB119" s="39">
        <v>1841.3850000000002</v>
      </c>
      <c r="AC119" s="39">
        <v>2698</v>
      </c>
      <c r="AD119" s="39">
        <v>2563.1</v>
      </c>
      <c r="AE119" s="39">
        <v>1753.7</v>
      </c>
    </row>
    <row r="121" spans="1:31" ht="63.75" x14ac:dyDescent="0.25">
      <c r="A121" s="78" t="s">
        <v>3756</v>
      </c>
      <c r="B121" s="78"/>
      <c r="C121" s="78"/>
      <c r="D121" s="74" t="s">
        <v>3421</v>
      </c>
      <c r="E121" s="74" t="s">
        <v>3422</v>
      </c>
      <c r="F121" s="74" t="s">
        <v>3423</v>
      </c>
      <c r="G121" s="74" t="s">
        <v>3424</v>
      </c>
      <c r="H121" s="74" t="s">
        <v>3425</v>
      </c>
      <c r="I121" s="74" t="s">
        <v>3426</v>
      </c>
      <c r="J121" s="74" t="s">
        <v>3427</v>
      </c>
      <c r="K121" s="74" t="s">
        <v>3428</v>
      </c>
      <c r="L121" s="74" t="s">
        <v>3429</v>
      </c>
      <c r="M121" s="74" t="s">
        <v>3430</v>
      </c>
      <c r="N121" s="74" t="s">
        <v>3431</v>
      </c>
      <c r="O121" s="74" t="s">
        <v>3432</v>
      </c>
      <c r="P121" s="74" t="s">
        <v>3433</v>
      </c>
      <c r="Q121" s="74" t="s">
        <v>3434</v>
      </c>
      <c r="R121" s="74" t="s">
        <v>3435</v>
      </c>
      <c r="S121" s="74" t="s">
        <v>3436</v>
      </c>
      <c r="T121" s="74" t="s">
        <v>3437</v>
      </c>
      <c r="U121" s="74" t="s">
        <v>3438</v>
      </c>
      <c r="V121" s="74" t="s">
        <v>3439</v>
      </c>
      <c r="W121" s="74" t="s">
        <v>3440</v>
      </c>
      <c r="X121" s="74" t="s">
        <v>3441</v>
      </c>
      <c r="Y121" s="74" t="s">
        <v>3442</v>
      </c>
      <c r="Z121" s="74" t="s">
        <v>3443</v>
      </c>
      <c r="AA121" s="74" t="s">
        <v>3444</v>
      </c>
      <c r="AB121" s="74" t="s">
        <v>3445</v>
      </c>
      <c r="AC121" s="74" t="s">
        <v>3446</v>
      </c>
      <c r="AD121" s="74" t="s">
        <v>3447</v>
      </c>
      <c r="AE121" s="74" t="s">
        <v>3448</v>
      </c>
    </row>
    <row r="122" spans="1:31" x14ac:dyDescent="0.25">
      <c r="A122" s="64" t="s">
        <v>3317</v>
      </c>
      <c r="B122" s="75" t="s">
        <v>3318</v>
      </c>
      <c r="C122" s="75" t="s">
        <v>3319</v>
      </c>
    </row>
    <row r="123" spans="1:31" x14ac:dyDescent="0.25">
      <c r="A123" s="76" t="s">
        <v>3320</v>
      </c>
      <c r="B123" s="67" t="s">
        <v>3321</v>
      </c>
      <c r="C123" s="56">
        <v>4733</v>
      </c>
      <c r="D123" s="39">
        <v>4117.71</v>
      </c>
      <c r="E123" s="39">
        <v>4240.768</v>
      </c>
      <c r="F123" s="39">
        <v>4070.38</v>
      </c>
      <c r="G123" s="39">
        <v>4401.6900000000005</v>
      </c>
      <c r="H123" s="39">
        <v>4543.6799999999994</v>
      </c>
      <c r="I123" s="39">
        <v>4023.0499999999997</v>
      </c>
      <c r="J123" s="39">
        <v>4496.3499999999995</v>
      </c>
      <c r="K123" s="39">
        <v>4070.38</v>
      </c>
      <c r="L123" s="39">
        <v>4259.7</v>
      </c>
      <c r="M123" s="39">
        <v>4401.6900000000005</v>
      </c>
      <c r="N123" s="39">
        <v>4543.6799999999994</v>
      </c>
      <c r="O123" s="39">
        <v>4496.3499999999995</v>
      </c>
      <c r="P123" s="39">
        <v>4496.3499999999995</v>
      </c>
      <c r="Q123" s="39">
        <v>4259.7</v>
      </c>
      <c r="R123" s="39">
        <v>4259.7</v>
      </c>
      <c r="S123" s="39">
        <v>4496.3499999999995</v>
      </c>
      <c r="T123" s="39">
        <v>3729.6040000000003</v>
      </c>
      <c r="U123" s="39">
        <v>3644.4100000000003</v>
      </c>
      <c r="V123" s="39">
        <v>4070.38</v>
      </c>
      <c r="W123" s="39">
        <v>946.6</v>
      </c>
      <c r="X123" s="39">
        <v>946.6</v>
      </c>
      <c r="Y123" s="39">
        <v>633.7487000000001</v>
      </c>
      <c r="Z123" s="39">
        <v>946.6</v>
      </c>
      <c r="AA123" s="39">
        <v>2129.85</v>
      </c>
      <c r="AB123" s="39">
        <v>646.05450000000008</v>
      </c>
      <c r="AC123" s="39">
        <v>946.6</v>
      </c>
      <c r="AD123" s="39">
        <v>899.27</v>
      </c>
      <c r="AE123" s="39">
        <v>615.29000000000008</v>
      </c>
    </row>
    <row r="124" spans="1:31" x14ac:dyDescent="0.25">
      <c r="A124" s="36" t="s">
        <v>3323</v>
      </c>
      <c r="B124" s="37">
        <v>112</v>
      </c>
      <c r="C124" s="56">
        <f>1255*2</f>
        <v>2510</v>
      </c>
      <c r="D124" s="39">
        <v>2183.6999999999998</v>
      </c>
      <c r="E124" s="39">
        <v>2248.96</v>
      </c>
      <c r="F124" s="39">
        <v>2158.6</v>
      </c>
      <c r="G124" s="39">
        <v>2334.3000000000002</v>
      </c>
      <c r="H124" s="39">
        <v>2409.6</v>
      </c>
      <c r="I124" s="39">
        <v>2133.5</v>
      </c>
      <c r="J124" s="39">
        <v>2384.5</v>
      </c>
      <c r="K124" s="39">
        <v>2158.6</v>
      </c>
      <c r="L124" s="39">
        <v>2259</v>
      </c>
      <c r="M124" s="39">
        <v>2334.3000000000002</v>
      </c>
      <c r="N124" s="39">
        <v>2409.6</v>
      </c>
      <c r="O124" s="39">
        <v>2384.5</v>
      </c>
      <c r="P124" s="39">
        <v>2384.5</v>
      </c>
      <c r="Q124" s="39">
        <v>2259</v>
      </c>
      <c r="R124" s="39">
        <v>2259</v>
      </c>
      <c r="S124" s="39">
        <v>2384.5</v>
      </c>
      <c r="T124" s="39">
        <v>1977.88</v>
      </c>
      <c r="U124" s="39">
        <v>1932.7</v>
      </c>
      <c r="V124" s="39">
        <v>2158.6</v>
      </c>
      <c r="W124" s="39">
        <v>502</v>
      </c>
      <c r="X124" s="39">
        <v>502</v>
      </c>
      <c r="Y124" s="39">
        <v>336.08900000000006</v>
      </c>
      <c r="Z124" s="39">
        <v>502</v>
      </c>
      <c r="AA124" s="39">
        <v>1129.5</v>
      </c>
      <c r="AB124" s="39">
        <v>342.61500000000001</v>
      </c>
      <c r="AC124" s="39">
        <v>502</v>
      </c>
      <c r="AD124" s="39">
        <v>476.9</v>
      </c>
      <c r="AE124" s="39">
        <v>326.3</v>
      </c>
    </row>
    <row r="125" spans="1:31" x14ac:dyDescent="0.25">
      <c r="A125" s="36" t="s">
        <v>3324</v>
      </c>
      <c r="B125" s="37" t="s">
        <v>3325</v>
      </c>
      <c r="C125" s="56">
        <v>628</v>
      </c>
      <c r="D125" s="39">
        <v>546.36</v>
      </c>
      <c r="E125" s="39">
        <v>562.68799999999999</v>
      </c>
      <c r="F125" s="39">
        <v>540.08000000000004</v>
      </c>
      <c r="G125" s="39">
        <v>584.04000000000008</v>
      </c>
      <c r="H125" s="39">
        <v>602.88</v>
      </c>
      <c r="I125" s="39">
        <v>533.79999999999995</v>
      </c>
      <c r="J125" s="39">
        <v>596.6</v>
      </c>
      <c r="K125" s="39">
        <v>540.08000000000004</v>
      </c>
      <c r="L125" s="39">
        <v>565.20000000000005</v>
      </c>
      <c r="M125" s="39">
        <v>584.04000000000008</v>
      </c>
      <c r="N125" s="39">
        <v>602.88</v>
      </c>
      <c r="O125" s="39">
        <v>596.6</v>
      </c>
      <c r="P125" s="39">
        <v>596.6</v>
      </c>
      <c r="Q125" s="39">
        <v>565.20000000000005</v>
      </c>
      <c r="R125" s="39">
        <v>565.20000000000005</v>
      </c>
      <c r="S125" s="39">
        <v>596.6</v>
      </c>
      <c r="T125" s="39">
        <v>494.86400000000003</v>
      </c>
      <c r="U125" s="39">
        <v>483.56</v>
      </c>
      <c r="V125" s="39">
        <v>540.08000000000004</v>
      </c>
      <c r="W125" s="39">
        <v>125.60000000000001</v>
      </c>
      <c r="X125" s="39">
        <v>125.60000000000001</v>
      </c>
      <c r="Y125" s="39">
        <v>84.089200000000005</v>
      </c>
      <c r="Z125" s="39">
        <v>125.60000000000001</v>
      </c>
      <c r="AA125" s="39">
        <v>282.60000000000002</v>
      </c>
      <c r="AB125" s="39">
        <v>85.722000000000008</v>
      </c>
      <c r="AC125" s="39">
        <v>125.60000000000001</v>
      </c>
      <c r="AD125" s="39">
        <v>119.32000000000001</v>
      </c>
      <c r="AE125" s="39">
        <v>81.64</v>
      </c>
    </row>
    <row r="126" spans="1:31" x14ac:dyDescent="0.25">
      <c r="A126" s="36" t="s">
        <v>3326</v>
      </c>
      <c r="B126" s="37" t="s">
        <v>3337</v>
      </c>
      <c r="C126" s="56">
        <v>619</v>
      </c>
      <c r="D126" s="39">
        <v>538.53</v>
      </c>
      <c r="E126" s="39">
        <v>554.62400000000002</v>
      </c>
      <c r="F126" s="39">
        <v>532.34</v>
      </c>
      <c r="G126" s="39">
        <v>575.67000000000007</v>
      </c>
      <c r="H126" s="39">
        <v>594.24</v>
      </c>
      <c r="I126" s="39">
        <v>526.15</v>
      </c>
      <c r="J126" s="39">
        <v>588.04999999999995</v>
      </c>
      <c r="K126" s="39">
        <v>532.34</v>
      </c>
      <c r="L126" s="39">
        <v>557.1</v>
      </c>
      <c r="M126" s="39">
        <v>575.67000000000007</v>
      </c>
      <c r="N126" s="39">
        <v>594.24</v>
      </c>
      <c r="O126" s="39">
        <v>588.04999999999995</v>
      </c>
      <c r="P126" s="39">
        <v>588.04999999999995</v>
      </c>
      <c r="Q126" s="39">
        <v>557.1</v>
      </c>
      <c r="R126" s="39">
        <v>557.1</v>
      </c>
      <c r="S126" s="39">
        <v>588.04999999999995</v>
      </c>
      <c r="T126" s="39">
        <v>487.77200000000005</v>
      </c>
      <c r="U126" s="39">
        <v>476.63</v>
      </c>
      <c r="V126" s="39">
        <v>532.34</v>
      </c>
      <c r="W126" s="39">
        <v>123.80000000000001</v>
      </c>
      <c r="X126" s="39">
        <v>123.80000000000001</v>
      </c>
      <c r="Y126" s="39">
        <v>82.884100000000018</v>
      </c>
      <c r="Z126" s="39">
        <v>123.80000000000001</v>
      </c>
      <c r="AA126" s="39">
        <v>278.55</v>
      </c>
      <c r="AB126" s="39">
        <v>84.493500000000012</v>
      </c>
      <c r="AC126" s="39">
        <v>123.80000000000001</v>
      </c>
      <c r="AD126" s="39">
        <v>117.61</v>
      </c>
      <c r="AE126" s="39">
        <v>80.47</v>
      </c>
    </row>
    <row r="127" spans="1:31" x14ac:dyDescent="0.25">
      <c r="A127" s="36" t="s">
        <v>3328</v>
      </c>
      <c r="B127" s="37">
        <v>300</v>
      </c>
      <c r="C127" s="56">
        <v>585</v>
      </c>
      <c r="D127" s="39">
        <v>508.95</v>
      </c>
      <c r="E127" s="39">
        <v>524.16</v>
      </c>
      <c r="F127" s="39">
        <v>503.09999999999997</v>
      </c>
      <c r="G127" s="39">
        <v>544.05000000000007</v>
      </c>
      <c r="H127" s="39">
        <v>561.6</v>
      </c>
      <c r="I127" s="39">
        <v>497.25</v>
      </c>
      <c r="J127" s="39">
        <v>555.75</v>
      </c>
      <c r="K127" s="39">
        <v>503.09999999999997</v>
      </c>
      <c r="L127" s="39">
        <v>526.5</v>
      </c>
      <c r="M127" s="39">
        <v>544.05000000000007</v>
      </c>
      <c r="N127" s="39">
        <v>561.6</v>
      </c>
      <c r="O127" s="39">
        <v>555.75</v>
      </c>
      <c r="P127" s="39">
        <v>555.75</v>
      </c>
      <c r="Q127" s="39">
        <v>526.5</v>
      </c>
      <c r="R127" s="39">
        <v>526.5</v>
      </c>
      <c r="S127" s="39">
        <v>555.75</v>
      </c>
      <c r="T127" s="39">
        <v>460.98</v>
      </c>
      <c r="U127" s="39">
        <v>450.45</v>
      </c>
      <c r="V127" s="39">
        <v>503.09999999999997</v>
      </c>
      <c r="W127" s="39">
        <v>117</v>
      </c>
      <c r="X127" s="39">
        <v>117</v>
      </c>
      <c r="Y127" s="39">
        <v>78.331500000000005</v>
      </c>
      <c r="Z127" s="39">
        <v>117</v>
      </c>
      <c r="AA127" s="39">
        <v>263.25</v>
      </c>
      <c r="AB127" s="39">
        <v>79.852500000000006</v>
      </c>
      <c r="AC127" s="39">
        <v>117</v>
      </c>
      <c r="AD127" s="39">
        <v>111.15</v>
      </c>
      <c r="AE127" s="39">
        <v>76.05</v>
      </c>
    </row>
    <row r="128" spans="1:31" x14ac:dyDescent="0.25">
      <c r="A128" s="36" t="s">
        <v>3331</v>
      </c>
      <c r="B128" s="37">
        <v>370</v>
      </c>
      <c r="C128" s="56">
        <v>756</v>
      </c>
      <c r="D128" s="39">
        <v>657.72</v>
      </c>
      <c r="E128" s="39">
        <v>677.37599999999998</v>
      </c>
      <c r="F128" s="39">
        <v>650.16</v>
      </c>
      <c r="G128" s="39">
        <v>703.08</v>
      </c>
      <c r="H128" s="39">
        <v>725.76</v>
      </c>
      <c r="I128" s="39">
        <v>642.6</v>
      </c>
      <c r="J128" s="39">
        <v>718.19999999999993</v>
      </c>
      <c r="K128" s="39">
        <v>650.16</v>
      </c>
      <c r="L128" s="39">
        <v>680.4</v>
      </c>
      <c r="M128" s="39">
        <v>703.08</v>
      </c>
      <c r="N128" s="39">
        <v>725.76</v>
      </c>
      <c r="O128" s="39">
        <v>718.19999999999993</v>
      </c>
      <c r="P128" s="39">
        <v>718.19999999999993</v>
      </c>
      <c r="Q128" s="39">
        <v>680.4</v>
      </c>
      <c r="R128" s="39">
        <v>680.4</v>
      </c>
      <c r="S128" s="39">
        <v>718.19999999999993</v>
      </c>
      <c r="T128" s="39">
        <v>595.72800000000007</v>
      </c>
      <c r="U128" s="39">
        <v>582.12</v>
      </c>
      <c r="V128" s="39">
        <v>650.16</v>
      </c>
      <c r="W128" s="39">
        <v>151.20000000000002</v>
      </c>
      <c r="X128" s="39">
        <v>151.20000000000002</v>
      </c>
      <c r="Y128" s="39">
        <v>101.22840000000001</v>
      </c>
      <c r="Z128" s="39">
        <v>151.20000000000002</v>
      </c>
      <c r="AA128" s="39">
        <v>340.2</v>
      </c>
      <c r="AB128" s="39">
        <v>103.194</v>
      </c>
      <c r="AC128" s="39">
        <v>151.20000000000002</v>
      </c>
      <c r="AD128" s="39">
        <v>143.64000000000001</v>
      </c>
      <c r="AE128" s="39">
        <v>98.28</v>
      </c>
    </row>
    <row r="129" spans="1:31" x14ac:dyDescent="0.25">
      <c r="A129" s="36" t="s">
        <v>3340</v>
      </c>
      <c r="B129" s="37">
        <v>460</v>
      </c>
      <c r="C129" s="56">
        <v>79</v>
      </c>
      <c r="D129" s="39">
        <v>68.73</v>
      </c>
      <c r="E129" s="39">
        <v>70.784000000000006</v>
      </c>
      <c r="F129" s="39">
        <v>67.94</v>
      </c>
      <c r="G129" s="39">
        <v>73.47</v>
      </c>
      <c r="H129" s="39">
        <v>75.84</v>
      </c>
      <c r="I129" s="39">
        <v>67.149999999999991</v>
      </c>
      <c r="J129" s="39">
        <v>75.05</v>
      </c>
      <c r="K129" s="39">
        <v>67.94</v>
      </c>
      <c r="L129" s="39">
        <v>71.100000000000009</v>
      </c>
      <c r="M129" s="39">
        <v>73.47</v>
      </c>
      <c r="N129" s="39">
        <v>75.84</v>
      </c>
      <c r="O129" s="39">
        <v>75.05</v>
      </c>
      <c r="P129" s="39">
        <v>75.05</v>
      </c>
      <c r="Q129" s="39">
        <v>71.100000000000009</v>
      </c>
      <c r="R129" s="39">
        <v>71.100000000000009</v>
      </c>
      <c r="S129" s="39">
        <v>75.05</v>
      </c>
      <c r="T129" s="39">
        <v>62.252000000000002</v>
      </c>
      <c r="U129" s="39">
        <v>60.83</v>
      </c>
      <c r="V129" s="39">
        <v>67.94</v>
      </c>
      <c r="W129" s="39">
        <v>15.8</v>
      </c>
      <c r="X129" s="39">
        <v>15.8</v>
      </c>
      <c r="Y129" s="39">
        <v>10.578100000000001</v>
      </c>
      <c r="Z129" s="39">
        <v>15.8</v>
      </c>
      <c r="AA129" s="39">
        <v>35.550000000000004</v>
      </c>
      <c r="AB129" s="39">
        <v>10.7835</v>
      </c>
      <c r="AC129" s="39">
        <v>15.8</v>
      </c>
      <c r="AD129" s="39">
        <v>15.01</v>
      </c>
      <c r="AE129" s="39">
        <v>10.27</v>
      </c>
    </row>
    <row r="130" spans="1:31" x14ac:dyDescent="0.25">
      <c r="A130" s="36" t="s">
        <v>3332</v>
      </c>
      <c r="B130" s="37">
        <v>710</v>
      </c>
      <c r="C130" s="56">
        <v>722</v>
      </c>
      <c r="D130" s="39">
        <v>628.14</v>
      </c>
      <c r="E130" s="39">
        <v>646.91200000000003</v>
      </c>
      <c r="F130" s="39">
        <v>620.91999999999996</v>
      </c>
      <c r="G130" s="39">
        <v>671.46</v>
      </c>
      <c r="H130" s="39">
        <v>693.12</v>
      </c>
      <c r="I130" s="39">
        <v>613.69999999999993</v>
      </c>
      <c r="J130" s="39">
        <v>685.9</v>
      </c>
      <c r="K130" s="39">
        <v>620.91999999999996</v>
      </c>
      <c r="L130" s="39">
        <v>649.80000000000007</v>
      </c>
      <c r="M130" s="39">
        <v>671.46</v>
      </c>
      <c r="N130" s="39">
        <v>693.12</v>
      </c>
      <c r="O130" s="39">
        <v>685.9</v>
      </c>
      <c r="P130" s="39">
        <v>685.9</v>
      </c>
      <c r="Q130" s="39">
        <v>649.80000000000007</v>
      </c>
      <c r="R130" s="39">
        <v>649.80000000000007</v>
      </c>
      <c r="S130" s="39">
        <v>685.9</v>
      </c>
      <c r="T130" s="39">
        <v>568.93600000000004</v>
      </c>
      <c r="U130" s="39">
        <v>555.94000000000005</v>
      </c>
      <c r="V130" s="39">
        <v>620.91999999999996</v>
      </c>
      <c r="W130" s="39">
        <v>144.4</v>
      </c>
      <c r="X130" s="39">
        <v>144.4</v>
      </c>
      <c r="Y130" s="39">
        <v>96.67580000000001</v>
      </c>
      <c r="Z130" s="39">
        <v>144.4</v>
      </c>
      <c r="AA130" s="39">
        <v>324.90000000000003</v>
      </c>
      <c r="AB130" s="39">
        <v>98.553000000000011</v>
      </c>
      <c r="AC130" s="39">
        <v>144.4</v>
      </c>
      <c r="AD130" s="39">
        <v>137.18</v>
      </c>
      <c r="AE130" s="39">
        <v>93.86</v>
      </c>
    </row>
    <row r="131" spans="1:31" x14ac:dyDescent="0.25">
      <c r="A131" s="36" t="s">
        <v>3336</v>
      </c>
      <c r="B131" s="37"/>
      <c r="C131" s="56">
        <f>SUM(C123:C130)</f>
        <v>10632</v>
      </c>
    </row>
    <row r="133" spans="1:31" ht="63.75" x14ac:dyDescent="0.25">
      <c r="A133" s="78" t="s">
        <v>3757</v>
      </c>
      <c r="B133" s="78"/>
      <c r="C133" s="78"/>
      <c r="D133" s="74" t="s">
        <v>3421</v>
      </c>
      <c r="E133" s="74" t="s">
        <v>3422</v>
      </c>
      <c r="F133" s="74" t="s">
        <v>3423</v>
      </c>
      <c r="G133" s="74" t="s">
        <v>3424</v>
      </c>
      <c r="H133" s="74" t="s">
        <v>3425</v>
      </c>
      <c r="I133" s="74" t="s">
        <v>3426</v>
      </c>
      <c r="J133" s="74" t="s">
        <v>3427</v>
      </c>
      <c r="K133" s="74" t="s">
        <v>3428</v>
      </c>
      <c r="L133" s="74" t="s">
        <v>3429</v>
      </c>
      <c r="M133" s="74" t="s">
        <v>3430</v>
      </c>
      <c r="N133" s="74" t="s">
        <v>3431</v>
      </c>
      <c r="O133" s="74" t="s">
        <v>3432</v>
      </c>
      <c r="P133" s="74" t="s">
        <v>3433</v>
      </c>
      <c r="Q133" s="74" t="s">
        <v>3434</v>
      </c>
      <c r="R133" s="74" t="s">
        <v>3435</v>
      </c>
      <c r="S133" s="74" t="s">
        <v>3436</v>
      </c>
      <c r="T133" s="74" t="s">
        <v>3437</v>
      </c>
      <c r="U133" s="74" t="s">
        <v>3438</v>
      </c>
      <c r="V133" s="74" t="s">
        <v>3439</v>
      </c>
      <c r="W133" s="74" t="s">
        <v>3440</v>
      </c>
      <c r="X133" s="74" t="s">
        <v>3441</v>
      </c>
      <c r="Y133" s="74" t="s">
        <v>3442</v>
      </c>
      <c r="Z133" s="74" t="s">
        <v>3443</v>
      </c>
      <c r="AA133" s="74" t="s">
        <v>3444</v>
      </c>
      <c r="AB133" s="74" t="s">
        <v>3445</v>
      </c>
      <c r="AC133" s="74" t="s">
        <v>3446</v>
      </c>
      <c r="AD133" s="74" t="s">
        <v>3447</v>
      </c>
      <c r="AE133" s="74" t="s">
        <v>3448</v>
      </c>
    </row>
    <row r="134" spans="1:31" x14ac:dyDescent="0.25">
      <c r="A134" s="64" t="s">
        <v>3317</v>
      </c>
      <c r="B134" s="75" t="s">
        <v>3318</v>
      </c>
      <c r="C134" s="75" t="s">
        <v>3319</v>
      </c>
    </row>
    <row r="135" spans="1:31" x14ac:dyDescent="0.25">
      <c r="A135" s="76" t="s">
        <v>3322</v>
      </c>
      <c r="B135" s="67">
        <v>360</v>
      </c>
      <c r="C135" s="56">
        <v>19335</v>
      </c>
      <c r="D135" s="39">
        <v>16821.45</v>
      </c>
      <c r="E135" s="39">
        <v>17324.16</v>
      </c>
      <c r="F135" s="39">
        <v>16628.099999999999</v>
      </c>
      <c r="G135" s="39">
        <v>17981.55</v>
      </c>
      <c r="H135" s="39">
        <v>18561.599999999999</v>
      </c>
      <c r="I135" s="39">
        <v>16434.75</v>
      </c>
      <c r="J135" s="39">
        <v>18368.25</v>
      </c>
      <c r="K135" s="39">
        <v>16628.099999999999</v>
      </c>
      <c r="L135" s="39">
        <v>17401.5</v>
      </c>
      <c r="M135" s="39">
        <v>17981.55</v>
      </c>
      <c r="N135" s="39">
        <v>18561.599999999999</v>
      </c>
      <c r="O135" s="39">
        <v>18368.25</v>
      </c>
      <c r="P135" s="39">
        <v>18368.25</v>
      </c>
      <c r="Q135" s="39">
        <v>17401.5</v>
      </c>
      <c r="R135" s="39">
        <v>17401.5</v>
      </c>
      <c r="S135" s="39">
        <v>18368.25</v>
      </c>
      <c r="T135" s="39">
        <v>15235.980000000001</v>
      </c>
      <c r="U135" s="39">
        <v>14887.95</v>
      </c>
      <c r="V135" s="39">
        <v>16628.099999999999</v>
      </c>
      <c r="W135" s="39">
        <v>3867</v>
      </c>
      <c r="X135" s="39">
        <v>3867</v>
      </c>
      <c r="Y135" s="39">
        <v>2588.9565000000002</v>
      </c>
      <c r="Z135" s="39">
        <v>3867</v>
      </c>
      <c r="AA135" s="39">
        <v>8700.75</v>
      </c>
      <c r="AB135" s="39">
        <v>2639.2275000000004</v>
      </c>
      <c r="AC135" s="39">
        <v>3867</v>
      </c>
      <c r="AD135" s="39">
        <v>3673.65</v>
      </c>
      <c r="AE135" s="39">
        <v>2513.5500000000002</v>
      </c>
    </row>
    <row r="136" spans="1:31" x14ac:dyDescent="0.25">
      <c r="A136" s="36" t="s">
        <v>3323</v>
      </c>
      <c r="B136" s="37">
        <v>112</v>
      </c>
      <c r="C136" s="56">
        <v>2510</v>
      </c>
      <c r="D136" s="39">
        <v>2183.6999999999998</v>
      </c>
      <c r="E136" s="39">
        <v>2248.96</v>
      </c>
      <c r="F136" s="39">
        <v>2158.6</v>
      </c>
      <c r="G136" s="39">
        <v>2334.3000000000002</v>
      </c>
      <c r="H136" s="39">
        <v>2409.6</v>
      </c>
      <c r="I136" s="39">
        <v>2133.5</v>
      </c>
      <c r="J136" s="39">
        <v>2384.5</v>
      </c>
      <c r="K136" s="39">
        <v>2158.6</v>
      </c>
      <c r="L136" s="39">
        <v>2259</v>
      </c>
      <c r="M136" s="39">
        <v>2334.3000000000002</v>
      </c>
      <c r="N136" s="39">
        <v>2409.6</v>
      </c>
      <c r="O136" s="39">
        <v>2384.5</v>
      </c>
      <c r="P136" s="39">
        <v>2384.5</v>
      </c>
      <c r="Q136" s="39">
        <v>2259</v>
      </c>
      <c r="R136" s="39">
        <v>2259</v>
      </c>
      <c r="S136" s="39">
        <v>2384.5</v>
      </c>
      <c r="T136" s="39">
        <v>1977.88</v>
      </c>
      <c r="U136" s="39">
        <v>1932.7</v>
      </c>
      <c r="V136" s="39">
        <v>2158.6</v>
      </c>
      <c r="W136" s="39">
        <v>502</v>
      </c>
      <c r="X136" s="39">
        <v>502</v>
      </c>
      <c r="Y136" s="39">
        <v>336.08900000000006</v>
      </c>
      <c r="Z136" s="39">
        <v>502</v>
      </c>
      <c r="AA136" s="39">
        <v>1129.5</v>
      </c>
      <c r="AB136" s="39">
        <v>342.61500000000001</v>
      </c>
      <c r="AC136" s="39">
        <v>502</v>
      </c>
      <c r="AD136" s="39">
        <v>476.9</v>
      </c>
      <c r="AE136" s="39">
        <v>326.3</v>
      </c>
    </row>
    <row r="137" spans="1:31" x14ac:dyDescent="0.25">
      <c r="A137" s="36" t="s">
        <v>3324</v>
      </c>
      <c r="B137" s="37" t="s">
        <v>3325</v>
      </c>
      <c r="C137" s="56">
        <v>2257</v>
      </c>
      <c r="D137" s="39">
        <v>1963.59</v>
      </c>
      <c r="E137" s="39">
        <v>2022.2719999999999</v>
      </c>
      <c r="F137" s="39">
        <v>1941.02</v>
      </c>
      <c r="G137" s="39">
        <v>2099.0100000000002</v>
      </c>
      <c r="H137" s="39">
        <v>2166.7199999999998</v>
      </c>
      <c r="I137" s="39">
        <v>1918.45</v>
      </c>
      <c r="J137" s="39">
        <v>2144.15</v>
      </c>
      <c r="K137" s="39">
        <v>1941.02</v>
      </c>
      <c r="L137" s="39">
        <v>2031.3</v>
      </c>
      <c r="M137" s="39">
        <v>2099.0100000000002</v>
      </c>
      <c r="N137" s="39">
        <v>2166.7199999999998</v>
      </c>
      <c r="O137" s="39">
        <v>2144.15</v>
      </c>
      <c r="P137" s="39">
        <v>2144.15</v>
      </c>
      <c r="Q137" s="39">
        <v>2031.3</v>
      </c>
      <c r="R137" s="39">
        <v>2031.3</v>
      </c>
      <c r="S137" s="39">
        <v>2144.15</v>
      </c>
      <c r="T137" s="39">
        <v>1778.5160000000001</v>
      </c>
      <c r="U137" s="39">
        <v>1737.89</v>
      </c>
      <c r="V137" s="39">
        <v>1941.02</v>
      </c>
      <c r="W137" s="39">
        <v>451.40000000000003</v>
      </c>
      <c r="X137" s="39">
        <v>451.40000000000003</v>
      </c>
      <c r="Y137" s="39">
        <v>302.21230000000003</v>
      </c>
      <c r="Z137" s="39">
        <v>451.40000000000003</v>
      </c>
      <c r="AA137" s="39">
        <v>1015.65</v>
      </c>
      <c r="AB137" s="39">
        <v>308.08050000000003</v>
      </c>
      <c r="AC137" s="39">
        <v>451.40000000000003</v>
      </c>
      <c r="AD137" s="39">
        <v>428.83</v>
      </c>
      <c r="AE137" s="39">
        <v>293.41000000000003</v>
      </c>
    </row>
    <row r="138" spans="1:31" x14ac:dyDescent="0.25">
      <c r="A138" s="36" t="s">
        <v>3326</v>
      </c>
      <c r="B138" s="37" t="s">
        <v>3379</v>
      </c>
      <c r="C138" s="56">
        <v>14712</v>
      </c>
      <c r="D138" s="39">
        <v>12799.44</v>
      </c>
      <c r="E138" s="39">
        <v>13181.952000000001</v>
      </c>
      <c r="F138" s="39">
        <v>12652.32</v>
      </c>
      <c r="G138" s="39">
        <v>13682.16</v>
      </c>
      <c r="H138" s="39">
        <v>14123.519999999999</v>
      </c>
      <c r="I138" s="39">
        <v>12505.199999999999</v>
      </c>
      <c r="J138" s="39">
        <v>13976.4</v>
      </c>
      <c r="K138" s="39">
        <v>12652.32</v>
      </c>
      <c r="L138" s="39">
        <v>13240.800000000001</v>
      </c>
      <c r="M138" s="39">
        <v>13682.16</v>
      </c>
      <c r="N138" s="39">
        <v>14123.519999999999</v>
      </c>
      <c r="O138" s="39">
        <v>13976.4</v>
      </c>
      <c r="P138" s="39">
        <v>13976.4</v>
      </c>
      <c r="Q138" s="39">
        <v>13240.800000000001</v>
      </c>
      <c r="R138" s="39">
        <v>13240.800000000001</v>
      </c>
      <c r="S138" s="39">
        <v>13976.4</v>
      </c>
      <c r="T138" s="39">
        <v>11593.056</v>
      </c>
      <c r="U138" s="39">
        <v>11328.24</v>
      </c>
      <c r="V138" s="39">
        <v>12652.32</v>
      </c>
      <c r="W138" s="39">
        <v>2942.4</v>
      </c>
      <c r="X138" s="39">
        <v>2942.4</v>
      </c>
      <c r="Y138" s="39">
        <v>1969.9368000000002</v>
      </c>
      <c r="Z138" s="39">
        <v>2942.4</v>
      </c>
      <c r="AA138" s="39">
        <v>6620.4000000000005</v>
      </c>
      <c r="AB138" s="39">
        <v>2008.1880000000001</v>
      </c>
      <c r="AC138" s="39">
        <v>2942.4</v>
      </c>
      <c r="AD138" s="39">
        <v>2795.28</v>
      </c>
      <c r="AE138" s="39">
        <v>1912.5600000000002</v>
      </c>
    </row>
    <row r="139" spans="1:31" x14ac:dyDescent="0.25">
      <c r="A139" s="36" t="s">
        <v>3328</v>
      </c>
      <c r="B139" s="37" t="s">
        <v>3414</v>
      </c>
      <c r="C139" s="56">
        <v>664</v>
      </c>
      <c r="D139" s="39">
        <v>577.67999999999995</v>
      </c>
      <c r="E139" s="39">
        <v>594.94399999999996</v>
      </c>
      <c r="F139" s="39">
        <v>571.04</v>
      </c>
      <c r="G139" s="39">
        <v>617.52</v>
      </c>
      <c r="H139" s="39">
        <v>637.43999999999994</v>
      </c>
      <c r="I139" s="39">
        <v>564.4</v>
      </c>
      <c r="J139" s="39">
        <v>630.79999999999995</v>
      </c>
      <c r="K139" s="39">
        <v>571.04</v>
      </c>
      <c r="L139" s="39">
        <v>597.6</v>
      </c>
      <c r="M139" s="39">
        <v>617.52</v>
      </c>
      <c r="N139" s="39">
        <v>637.43999999999994</v>
      </c>
      <c r="O139" s="39">
        <v>630.79999999999995</v>
      </c>
      <c r="P139" s="39">
        <v>630.79999999999995</v>
      </c>
      <c r="Q139" s="39">
        <v>597.6</v>
      </c>
      <c r="R139" s="39">
        <v>597.6</v>
      </c>
      <c r="S139" s="39">
        <v>630.79999999999995</v>
      </c>
      <c r="T139" s="39">
        <v>523.23199999999997</v>
      </c>
      <c r="U139" s="39">
        <v>511.28000000000003</v>
      </c>
      <c r="V139" s="39">
        <v>571.04</v>
      </c>
      <c r="W139" s="39">
        <v>132.80000000000001</v>
      </c>
      <c r="X139" s="39">
        <v>132.80000000000001</v>
      </c>
      <c r="Y139" s="39">
        <v>88.909600000000012</v>
      </c>
      <c r="Z139" s="39">
        <v>132.80000000000001</v>
      </c>
      <c r="AA139" s="39">
        <v>298.8</v>
      </c>
      <c r="AB139" s="39">
        <v>90.63600000000001</v>
      </c>
      <c r="AC139" s="39">
        <v>132.80000000000001</v>
      </c>
      <c r="AD139" s="39">
        <v>126.16</v>
      </c>
      <c r="AE139" s="39">
        <v>86.320000000000007</v>
      </c>
    </row>
    <row r="140" spans="1:31" x14ac:dyDescent="0.25">
      <c r="A140" s="36" t="s">
        <v>3415</v>
      </c>
      <c r="B140" s="37">
        <v>320</v>
      </c>
      <c r="C140" s="56">
        <v>514</v>
      </c>
      <c r="D140" s="39">
        <v>447.18</v>
      </c>
      <c r="E140" s="39">
        <v>460.54399999999998</v>
      </c>
      <c r="F140" s="39">
        <v>442.04</v>
      </c>
      <c r="G140" s="39">
        <v>478.02000000000004</v>
      </c>
      <c r="H140" s="39">
        <v>493.44</v>
      </c>
      <c r="I140" s="39">
        <v>436.9</v>
      </c>
      <c r="J140" s="39">
        <v>488.29999999999995</v>
      </c>
      <c r="K140" s="39">
        <v>442.04</v>
      </c>
      <c r="L140" s="39">
        <v>462.6</v>
      </c>
      <c r="M140" s="39">
        <v>478.02000000000004</v>
      </c>
      <c r="N140" s="39">
        <v>493.44</v>
      </c>
      <c r="O140" s="39">
        <v>488.29999999999995</v>
      </c>
      <c r="P140" s="39">
        <v>488.29999999999995</v>
      </c>
      <c r="Q140" s="39">
        <v>462.6</v>
      </c>
      <c r="R140" s="39">
        <v>462.6</v>
      </c>
      <c r="S140" s="39">
        <v>488.29999999999995</v>
      </c>
      <c r="T140" s="39">
        <v>405.03200000000004</v>
      </c>
      <c r="U140" s="39">
        <v>395.78000000000003</v>
      </c>
      <c r="V140" s="39">
        <v>442.04</v>
      </c>
      <c r="W140" s="39">
        <v>102.80000000000001</v>
      </c>
      <c r="X140" s="39">
        <v>102.80000000000001</v>
      </c>
      <c r="Y140" s="39">
        <v>68.824600000000004</v>
      </c>
      <c r="Z140" s="39">
        <v>102.80000000000001</v>
      </c>
      <c r="AA140" s="39">
        <v>231.3</v>
      </c>
      <c r="AB140" s="39">
        <v>70.161000000000001</v>
      </c>
      <c r="AC140" s="39">
        <v>102.80000000000001</v>
      </c>
      <c r="AD140" s="39">
        <v>97.66</v>
      </c>
      <c r="AE140" s="39">
        <v>66.820000000000007</v>
      </c>
    </row>
    <row r="141" spans="1:31" x14ac:dyDescent="0.25">
      <c r="A141" s="36" t="s">
        <v>3416</v>
      </c>
      <c r="B141" s="37">
        <v>361</v>
      </c>
      <c r="C141" s="56">
        <v>1154</v>
      </c>
      <c r="D141" s="39">
        <v>1003.98</v>
      </c>
      <c r="E141" s="39">
        <v>1033.9839999999999</v>
      </c>
      <c r="F141" s="39">
        <v>992.43999999999994</v>
      </c>
      <c r="G141" s="39">
        <v>1073.22</v>
      </c>
      <c r="H141" s="39">
        <v>1107.8399999999999</v>
      </c>
      <c r="I141" s="39">
        <v>980.9</v>
      </c>
      <c r="J141" s="39">
        <v>1096.3</v>
      </c>
      <c r="K141" s="39">
        <v>992.43999999999994</v>
      </c>
      <c r="L141" s="39">
        <v>1038.6000000000001</v>
      </c>
      <c r="M141" s="39">
        <v>1073.22</v>
      </c>
      <c r="N141" s="39">
        <v>1107.8399999999999</v>
      </c>
      <c r="O141" s="39">
        <v>1096.3</v>
      </c>
      <c r="P141" s="39">
        <v>1096.3</v>
      </c>
      <c r="Q141" s="39">
        <v>1038.6000000000001</v>
      </c>
      <c r="R141" s="39">
        <v>1038.6000000000001</v>
      </c>
      <c r="S141" s="39">
        <v>1096.3</v>
      </c>
      <c r="T141" s="39">
        <v>909.35200000000009</v>
      </c>
      <c r="U141" s="39">
        <v>888.58</v>
      </c>
      <c r="V141" s="39">
        <v>992.43999999999994</v>
      </c>
      <c r="W141" s="39">
        <v>230.8</v>
      </c>
      <c r="X141" s="39">
        <v>230.8</v>
      </c>
      <c r="Y141" s="39">
        <v>154.52060000000003</v>
      </c>
      <c r="Z141" s="39">
        <v>230.8</v>
      </c>
      <c r="AA141" s="39">
        <v>519.30000000000007</v>
      </c>
      <c r="AB141" s="39">
        <v>157.52100000000002</v>
      </c>
      <c r="AC141" s="39">
        <v>230.8</v>
      </c>
      <c r="AD141" s="39">
        <v>219.26</v>
      </c>
      <c r="AE141" s="39">
        <v>150.02000000000001</v>
      </c>
    </row>
    <row r="142" spans="1:31" x14ac:dyDescent="0.25">
      <c r="A142" s="36" t="s">
        <v>3330</v>
      </c>
      <c r="B142" s="37">
        <v>370</v>
      </c>
      <c r="C142" s="56">
        <v>5534</v>
      </c>
      <c r="D142" s="39">
        <v>4814.58</v>
      </c>
      <c r="E142" s="39">
        <v>4958.4639999999999</v>
      </c>
      <c r="F142" s="39">
        <v>4759.24</v>
      </c>
      <c r="G142" s="39">
        <v>5146.62</v>
      </c>
      <c r="H142" s="39">
        <v>5312.6399999999994</v>
      </c>
      <c r="I142" s="39">
        <v>4703.8999999999996</v>
      </c>
      <c r="J142" s="39">
        <v>5257.3</v>
      </c>
      <c r="K142" s="39">
        <v>4759.24</v>
      </c>
      <c r="L142" s="39">
        <v>4980.6000000000004</v>
      </c>
      <c r="M142" s="39">
        <v>5146.62</v>
      </c>
      <c r="N142" s="39">
        <v>5312.6399999999994</v>
      </c>
      <c r="O142" s="39">
        <v>5257.3</v>
      </c>
      <c r="P142" s="39">
        <v>5257.3</v>
      </c>
      <c r="Q142" s="39">
        <v>4980.6000000000004</v>
      </c>
      <c r="R142" s="39">
        <v>4980.6000000000004</v>
      </c>
      <c r="S142" s="39">
        <v>5257.3</v>
      </c>
      <c r="T142" s="39">
        <v>4360.7920000000004</v>
      </c>
      <c r="U142" s="39">
        <v>4261.18</v>
      </c>
      <c r="V142" s="39">
        <v>4759.24</v>
      </c>
      <c r="W142" s="39">
        <v>1106.8</v>
      </c>
      <c r="X142" s="39">
        <v>1106.8</v>
      </c>
      <c r="Y142" s="39">
        <v>741.00260000000014</v>
      </c>
      <c r="Z142" s="39">
        <v>1106.8</v>
      </c>
      <c r="AA142" s="39">
        <v>2490.3000000000002</v>
      </c>
      <c r="AB142" s="39">
        <v>755.39100000000008</v>
      </c>
      <c r="AC142" s="39">
        <v>1106.8</v>
      </c>
      <c r="AD142" s="39">
        <v>1051.46</v>
      </c>
      <c r="AE142" s="39">
        <v>719.42000000000007</v>
      </c>
    </row>
    <row r="143" spans="1:31" x14ac:dyDescent="0.25">
      <c r="A143" s="36" t="s">
        <v>3417</v>
      </c>
      <c r="B143" s="37" t="s">
        <v>3418</v>
      </c>
      <c r="C143" s="56">
        <v>1578</v>
      </c>
      <c r="D143" s="39">
        <v>1372.86</v>
      </c>
      <c r="E143" s="39">
        <v>1413.8879999999999</v>
      </c>
      <c r="F143" s="39">
        <v>1357.08</v>
      </c>
      <c r="G143" s="39">
        <v>1467.54</v>
      </c>
      <c r="H143" s="39">
        <v>1514.8799999999999</v>
      </c>
      <c r="I143" s="39">
        <v>1341.3</v>
      </c>
      <c r="J143" s="39">
        <v>1499.1</v>
      </c>
      <c r="K143" s="39">
        <v>1357.08</v>
      </c>
      <c r="L143" s="39">
        <v>1420.2</v>
      </c>
      <c r="M143" s="39">
        <v>1467.54</v>
      </c>
      <c r="N143" s="39">
        <v>1514.8799999999999</v>
      </c>
      <c r="O143" s="39">
        <v>1499.1</v>
      </c>
      <c r="P143" s="39">
        <v>1499.1</v>
      </c>
      <c r="Q143" s="39">
        <v>1420.2</v>
      </c>
      <c r="R143" s="39">
        <v>1420.2</v>
      </c>
      <c r="S143" s="39">
        <v>1499.1</v>
      </c>
      <c r="T143" s="39">
        <v>1243.4639999999999</v>
      </c>
      <c r="U143" s="39">
        <v>1215.06</v>
      </c>
      <c r="V143" s="39">
        <v>1357.08</v>
      </c>
      <c r="W143" s="39">
        <v>315.60000000000002</v>
      </c>
      <c r="X143" s="39">
        <v>315.60000000000002</v>
      </c>
      <c r="Y143" s="39">
        <v>211.29420000000002</v>
      </c>
      <c r="Z143" s="39">
        <v>315.60000000000002</v>
      </c>
      <c r="AA143" s="39">
        <v>710.1</v>
      </c>
      <c r="AB143" s="39">
        <v>215.39700000000002</v>
      </c>
      <c r="AC143" s="39">
        <v>315.60000000000002</v>
      </c>
      <c r="AD143" s="39">
        <v>299.82</v>
      </c>
      <c r="AE143" s="39">
        <v>205.14000000000001</v>
      </c>
    </row>
    <row r="144" spans="1:31" x14ac:dyDescent="0.25">
      <c r="A144" s="36" t="s">
        <v>3419</v>
      </c>
      <c r="B144" s="37" t="s">
        <v>3420</v>
      </c>
      <c r="C144" s="56">
        <v>502</v>
      </c>
      <c r="D144" s="39">
        <v>436.74</v>
      </c>
      <c r="E144" s="39">
        <v>449.79200000000003</v>
      </c>
      <c r="F144" s="39">
        <v>431.71999999999997</v>
      </c>
      <c r="G144" s="39">
        <v>466.86</v>
      </c>
      <c r="H144" s="39">
        <v>481.91999999999996</v>
      </c>
      <c r="I144" s="39">
        <v>426.7</v>
      </c>
      <c r="J144" s="39">
        <v>476.9</v>
      </c>
      <c r="K144" s="39">
        <v>431.71999999999997</v>
      </c>
      <c r="L144" s="39">
        <v>451.8</v>
      </c>
      <c r="M144" s="39">
        <v>466.86</v>
      </c>
      <c r="N144" s="39">
        <v>481.91999999999996</v>
      </c>
      <c r="O144" s="39">
        <v>476.9</v>
      </c>
      <c r="P144" s="39">
        <v>476.9</v>
      </c>
      <c r="Q144" s="39">
        <v>451.8</v>
      </c>
      <c r="R144" s="39">
        <v>451.8</v>
      </c>
      <c r="S144" s="39">
        <v>476.9</v>
      </c>
      <c r="T144" s="39">
        <v>395.57600000000002</v>
      </c>
      <c r="U144" s="39">
        <v>386.54</v>
      </c>
      <c r="V144" s="39">
        <v>431.71999999999997</v>
      </c>
      <c r="W144" s="39">
        <v>100.4</v>
      </c>
      <c r="X144" s="39">
        <v>100.4</v>
      </c>
      <c r="Y144" s="39">
        <v>67.217800000000011</v>
      </c>
      <c r="Z144" s="39">
        <v>100.4</v>
      </c>
      <c r="AA144" s="39">
        <v>225.9</v>
      </c>
      <c r="AB144" s="39">
        <v>68.52300000000001</v>
      </c>
      <c r="AC144" s="39">
        <v>100.4</v>
      </c>
      <c r="AD144" s="39">
        <v>95.38</v>
      </c>
      <c r="AE144" s="39">
        <v>65.260000000000005</v>
      </c>
    </row>
    <row r="145" spans="1:31" x14ac:dyDescent="0.25">
      <c r="A145" s="36" t="s">
        <v>3332</v>
      </c>
      <c r="B145" s="37">
        <v>710</v>
      </c>
      <c r="C145" s="56">
        <v>1272</v>
      </c>
      <c r="D145" s="39">
        <v>1106.6400000000001</v>
      </c>
      <c r="E145" s="39">
        <v>1139.712</v>
      </c>
      <c r="F145" s="39">
        <v>1093.92</v>
      </c>
      <c r="G145" s="39">
        <v>1182.96</v>
      </c>
      <c r="H145" s="39">
        <v>1221.1199999999999</v>
      </c>
      <c r="I145" s="39">
        <v>1081.2</v>
      </c>
      <c r="J145" s="39">
        <v>1208.3999999999999</v>
      </c>
      <c r="K145" s="39">
        <v>1093.92</v>
      </c>
      <c r="L145" s="39">
        <v>1144.8</v>
      </c>
      <c r="M145" s="39">
        <v>1182.96</v>
      </c>
      <c r="N145" s="39">
        <v>1221.1199999999999</v>
      </c>
      <c r="O145" s="39">
        <v>1208.3999999999999</v>
      </c>
      <c r="P145" s="39">
        <v>1208.3999999999999</v>
      </c>
      <c r="Q145" s="39">
        <v>1144.8</v>
      </c>
      <c r="R145" s="39">
        <v>1144.8</v>
      </c>
      <c r="S145" s="39">
        <v>1208.3999999999999</v>
      </c>
      <c r="T145" s="39">
        <v>1002.336</v>
      </c>
      <c r="U145" s="39">
        <v>979.44</v>
      </c>
      <c r="V145" s="39">
        <v>1093.92</v>
      </c>
      <c r="W145" s="39">
        <v>254.4</v>
      </c>
      <c r="X145" s="39">
        <v>254.4</v>
      </c>
      <c r="Y145" s="39">
        <v>170.32080000000002</v>
      </c>
      <c r="Z145" s="39">
        <v>254.4</v>
      </c>
      <c r="AA145" s="39">
        <v>572.4</v>
      </c>
      <c r="AB145" s="39">
        <v>173.62800000000001</v>
      </c>
      <c r="AC145" s="39">
        <v>254.4</v>
      </c>
      <c r="AD145" s="39">
        <v>241.68</v>
      </c>
      <c r="AE145" s="39">
        <v>165.36</v>
      </c>
    </row>
    <row r="146" spans="1:31" x14ac:dyDescent="0.25">
      <c r="A146" s="36" t="s">
        <v>3336</v>
      </c>
      <c r="B146" s="37"/>
      <c r="C146" s="56">
        <f>SUM(C135:C145)</f>
        <v>50032</v>
      </c>
      <c r="D146" s="39">
        <v>43527.839999999997</v>
      </c>
      <c r="E146" s="39">
        <v>44828.671999999999</v>
      </c>
      <c r="F146" s="39">
        <v>43027.519999999997</v>
      </c>
      <c r="G146" s="39">
        <v>46529.760000000002</v>
      </c>
      <c r="H146" s="39">
        <v>48030.720000000001</v>
      </c>
      <c r="I146" s="39">
        <v>42527.199999999997</v>
      </c>
      <c r="J146" s="39">
        <v>47530.399999999994</v>
      </c>
      <c r="K146" s="39">
        <v>43027.519999999997</v>
      </c>
      <c r="L146" s="39">
        <v>45028.800000000003</v>
      </c>
      <c r="M146" s="39">
        <v>46529.760000000002</v>
      </c>
      <c r="N146" s="39">
        <v>48030.720000000001</v>
      </c>
      <c r="O146" s="39">
        <v>47530.399999999994</v>
      </c>
      <c r="P146" s="39">
        <v>47530.399999999994</v>
      </c>
      <c r="Q146" s="39">
        <v>45028.800000000003</v>
      </c>
      <c r="R146" s="39">
        <v>45028.800000000003</v>
      </c>
      <c r="S146" s="39">
        <v>47530.399999999994</v>
      </c>
      <c r="T146" s="39">
        <v>39425.216</v>
      </c>
      <c r="U146" s="39">
        <v>38524.639999999999</v>
      </c>
      <c r="V146" s="39">
        <v>43027.519999999997</v>
      </c>
      <c r="W146" s="39">
        <v>10006.400000000001</v>
      </c>
      <c r="X146" s="39">
        <v>10006.400000000001</v>
      </c>
      <c r="Y146" s="39">
        <v>6699.2848000000013</v>
      </c>
      <c r="Z146" s="39">
        <v>10006.400000000001</v>
      </c>
      <c r="AA146" s="39">
        <v>22514.400000000001</v>
      </c>
      <c r="AB146" s="39">
        <v>6829.3680000000004</v>
      </c>
      <c r="AC146" s="39">
        <v>10006.400000000001</v>
      </c>
      <c r="AD146" s="39">
        <v>9506.08</v>
      </c>
      <c r="AE146" s="39">
        <v>6504.16</v>
      </c>
    </row>
    <row r="148" spans="1:31" ht="63.75" x14ac:dyDescent="0.25">
      <c r="A148" s="78" t="s">
        <v>3758</v>
      </c>
      <c r="B148" s="78"/>
      <c r="C148" s="78"/>
      <c r="D148" s="74" t="s">
        <v>3421</v>
      </c>
      <c r="E148" s="74" t="s">
        <v>3422</v>
      </c>
      <c r="F148" s="74" t="s">
        <v>3423</v>
      </c>
      <c r="G148" s="74" t="s">
        <v>3424</v>
      </c>
      <c r="H148" s="74" t="s">
        <v>3425</v>
      </c>
      <c r="I148" s="74" t="s">
        <v>3426</v>
      </c>
      <c r="J148" s="74" t="s">
        <v>3427</v>
      </c>
      <c r="K148" s="74" t="s">
        <v>3428</v>
      </c>
      <c r="L148" s="74" t="s">
        <v>3429</v>
      </c>
      <c r="M148" s="74" t="s">
        <v>3430</v>
      </c>
      <c r="N148" s="74" t="s">
        <v>3431</v>
      </c>
      <c r="O148" s="74" t="s">
        <v>3432</v>
      </c>
      <c r="P148" s="74" t="s">
        <v>3433</v>
      </c>
      <c r="Q148" s="74" t="s">
        <v>3434</v>
      </c>
      <c r="R148" s="74" t="s">
        <v>3435</v>
      </c>
      <c r="S148" s="74" t="s">
        <v>3436</v>
      </c>
      <c r="T148" s="74" t="s">
        <v>3437</v>
      </c>
      <c r="U148" s="74" t="s">
        <v>3438</v>
      </c>
      <c r="V148" s="74" t="s">
        <v>3439</v>
      </c>
      <c r="W148" s="74" t="s">
        <v>3440</v>
      </c>
      <c r="X148" s="74" t="s">
        <v>3441</v>
      </c>
      <c r="Y148" s="74" t="s">
        <v>3442</v>
      </c>
      <c r="Z148" s="74" t="s">
        <v>3443</v>
      </c>
      <c r="AA148" s="74" t="s">
        <v>3444</v>
      </c>
      <c r="AB148" s="74" t="s">
        <v>3445</v>
      </c>
      <c r="AC148" s="74" t="s">
        <v>3446</v>
      </c>
      <c r="AD148" s="74" t="s">
        <v>3447</v>
      </c>
      <c r="AE148" s="74" t="s">
        <v>3448</v>
      </c>
    </row>
    <row r="149" spans="1:31" x14ac:dyDescent="0.25">
      <c r="A149" s="64" t="s">
        <v>3317</v>
      </c>
      <c r="B149" s="75" t="s">
        <v>3318</v>
      </c>
      <c r="C149" s="75" t="s">
        <v>3319</v>
      </c>
    </row>
    <row r="150" spans="1:31" x14ac:dyDescent="0.25">
      <c r="A150" s="76" t="s">
        <v>3322</v>
      </c>
      <c r="B150" s="67">
        <v>360</v>
      </c>
      <c r="C150" s="56">
        <v>14062</v>
      </c>
      <c r="D150" s="39">
        <v>12233.94</v>
      </c>
      <c r="E150" s="39">
        <v>12599.552</v>
      </c>
      <c r="F150" s="39">
        <v>12093.32</v>
      </c>
      <c r="G150" s="39">
        <v>13077.66</v>
      </c>
      <c r="H150" s="39">
        <v>13499.519999999999</v>
      </c>
      <c r="I150" s="39">
        <v>11952.699999999999</v>
      </c>
      <c r="J150" s="39">
        <v>13358.9</v>
      </c>
      <c r="K150" s="39">
        <v>12093.32</v>
      </c>
      <c r="L150" s="39">
        <v>12655.800000000001</v>
      </c>
      <c r="M150" s="39">
        <v>13077.66</v>
      </c>
      <c r="N150" s="39">
        <v>13499.519999999999</v>
      </c>
      <c r="O150" s="39">
        <v>13358.9</v>
      </c>
      <c r="P150" s="39">
        <v>13358.9</v>
      </c>
      <c r="Q150" s="39">
        <v>12655.800000000001</v>
      </c>
      <c r="R150" s="39">
        <v>12655.800000000001</v>
      </c>
      <c r="S150" s="39">
        <v>13358.9</v>
      </c>
      <c r="T150" s="39">
        <v>11080.856</v>
      </c>
      <c r="U150" s="39">
        <v>10827.74</v>
      </c>
      <c r="V150" s="39">
        <v>12093.32</v>
      </c>
      <c r="W150" s="39">
        <v>2812.4</v>
      </c>
      <c r="X150" s="39">
        <v>2812.4</v>
      </c>
      <c r="Y150" s="39">
        <v>1882.9018000000003</v>
      </c>
      <c r="Z150" s="39">
        <v>2812.4</v>
      </c>
      <c r="AA150" s="39">
        <v>6327.9000000000005</v>
      </c>
      <c r="AB150" s="39">
        <v>1919.4630000000002</v>
      </c>
      <c r="AC150" s="39">
        <v>2812.4</v>
      </c>
      <c r="AD150" s="39">
        <v>2671.78</v>
      </c>
      <c r="AE150" s="39">
        <v>1828.0600000000002</v>
      </c>
    </row>
    <row r="151" spans="1:31" x14ac:dyDescent="0.25">
      <c r="A151" s="36" t="s">
        <v>3323</v>
      </c>
      <c r="B151" s="37">
        <v>112</v>
      </c>
      <c r="C151" s="56">
        <f>1255*2</f>
        <v>2510</v>
      </c>
      <c r="D151" s="39">
        <v>2183.6999999999998</v>
      </c>
      <c r="E151" s="39">
        <v>2248.96</v>
      </c>
      <c r="F151" s="39">
        <v>2158.6</v>
      </c>
      <c r="G151" s="39">
        <v>2334.3000000000002</v>
      </c>
      <c r="H151" s="39">
        <v>2409.6</v>
      </c>
      <c r="I151" s="39">
        <v>2133.5</v>
      </c>
      <c r="J151" s="39">
        <v>2384.5</v>
      </c>
      <c r="K151" s="39">
        <v>2158.6</v>
      </c>
      <c r="L151" s="39">
        <v>2259</v>
      </c>
      <c r="M151" s="39">
        <v>2334.3000000000002</v>
      </c>
      <c r="N151" s="39">
        <v>2409.6</v>
      </c>
      <c r="O151" s="39">
        <v>2384.5</v>
      </c>
      <c r="P151" s="39">
        <v>2384.5</v>
      </c>
      <c r="Q151" s="39">
        <v>2259</v>
      </c>
      <c r="R151" s="39">
        <v>2259</v>
      </c>
      <c r="S151" s="39">
        <v>2384.5</v>
      </c>
      <c r="T151" s="39">
        <v>1977.88</v>
      </c>
      <c r="U151" s="39">
        <v>1932.7</v>
      </c>
      <c r="V151" s="39">
        <v>2158.6</v>
      </c>
      <c r="W151" s="39">
        <v>502</v>
      </c>
      <c r="X151" s="39">
        <v>502</v>
      </c>
      <c r="Y151" s="39">
        <v>336.08900000000006</v>
      </c>
      <c r="Z151" s="39">
        <v>502</v>
      </c>
      <c r="AA151" s="39">
        <v>1129.5</v>
      </c>
      <c r="AB151" s="39">
        <v>342.61500000000001</v>
      </c>
      <c r="AC151" s="39">
        <v>502</v>
      </c>
      <c r="AD151" s="39">
        <v>476.9</v>
      </c>
      <c r="AE151" s="39">
        <v>326.3</v>
      </c>
    </row>
    <row r="152" spans="1:31" x14ac:dyDescent="0.25">
      <c r="A152" s="36" t="s">
        <v>3324</v>
      </c>
      <c r="B152" s="37" t="s">
        <v>3325</v>
      </c>
      <c r="C152" s="56">
        <v>1218</v>
      </c>
      <c r="D152" s="39">
        <v>1059.6600000000001</v>
      </c>
      <c r="E152" s="39">
        <v>1091.328</v>
      </c>
      <c r="F152" s="39">
        <v>1047.48</v>
      </c>
      <c r="G152" s="39">
        <v>1132.74</v>
      </c>
      <c r="H152" s="39">
        <v>1169.28</v>
      </c>
      <c r="I152" s="39">
        <v>1035.3</v>
      </c>
      <c r="J152" s="39">
        <v>1157.0999999999999</v>
      </c>
      <c r="K152" s="39">
        <v>1047.48</v>
      </c>
      <c r="L152" s="39">
        <v>1096.2</v>
      </c>
      <c r="M152" s="39">
        <v>1132.74</v>
      </c>
      <c r="N152" s="39">
        <v>1169.28</v>
      </c>
      <c r="O152" s="39">
        <v>1157.0999999999999</v>
      </c>
      <c r="P152" s="39">
        <v>1157.0999999999999</v>
      </c>
      <c r="Q152" s="39">
        <v>1096.2</v>
      </c>
      <c r="R152" s="39">
        <v>1096.2</v>
      </c>
      <c r="S152" s="39">
        <v>1157.0999999999999</v>
      </c>
      <c r="T152" s="39">
        <v>959.78399999999999</v>
      </c>
      <c r="U152" s="39">
        <v>937.86</v>
      </c>
      <c r="V152" s="39">
        <v>1047.48</v>
      </c>
      <c r="W152" s="39">
        <v>243.60000000000002</v>
      </c>
      <c r="X152" s="39">
        <v>243.60000000000002</v>
      </c>
      <c r="Y152" s="39">
        <v>163.09020000000001</v>
      </c>
      <c r="Z152" s="39">
        <v>243.60000000000002</v>
      </c>
      <c r="AA152" s="39">
        <v>548.1</v>
      </c>
      <c r="AB152" s="39">
        <v>166.25700000000001</v>
      </c>
      <c r="AC152" s="39">
        <v>243.60000000000002</v>
      </c>
      <c r="AD152" s="39">
        <v>231.42000000000002</v>
      </c>
      <c r="AE152" s="39">
        <v>158.34</v>
      </c>
    </row>
    <row r="153" spans="1:31" x14ac:dyDescent="0.25">
      <c r="A153" s="36" t="s">
        <v>3326</v>
      </c>
      <c r="B153" s="37" t="s">
        <v>3327</v>
      </c>
      <c r="C153" s="56">
        <v>1552</v>
      </c>
      <c r="D153" s="39">
        <v>1350.24</v>
      </c>
      <c r="E153" s="39">
        <v>1390.5920000000001</v>
      </c>
      <c r="F153" s="39">
        <v>1334.72</v>
      </c>
      <c r="G153" s="39">
        <v>1443.3600000000001</v>
      </c>
      <c r="H153" s="39">
        <v>1489.9199999999998</v>
      </c>
      <c r="I153" s="39">
        <v>1319.2</v>
      </c>
      <c r="J153" s="39">
        <v>1474.3999999999999</v>
      </c>
      <c r="K153" s="39">
        <v>1334.72</v>
      </c>
      <c r="L153" s="39">
        <v>1396.8</v>
      </c>
      <c r="M153" s="39">
        <v>1443.3600000000001</v>
      </c>
      <c r="N153" s="39">
        <v>1489.9199999999998</v>
      </c>
      <c r="O153" s="39">
        <v>1474.3999999999999</v>
      </c>
      <c r="P153" s="39">
        <v>1474.3999999999999</v>
      </c>
      <c r="Q153" s="39">
        <v>1396.8</v>
      </c>
      <c r="R153" s="39">
        <v>1396.8</v>
      </c>
      <c r="S153" s="39">
        <v>1474.3999999999999</v>
      </c>
      <c r="T153" s="39">
        <v>1222.9760000000001</v>
      </c>
      <c r="U153" s="39">
        <v>1195.04</v>
      </c>
      <c r="V153" s="39">
        <v>1334.72</v>
      </c>
      <c r="W153" s="39">
        <v>310.40000000000003</v>
      </c>
      <c r="X153" s="39">
        <v>310.40000000000003</v>
      </c>
      <c r="Y153" s="39">
        <v>207.81280000000004</v>
      </c>
      <c r="Z153" s="39">
        <v>310.40000000000003</v>
      </c>
      <c r="AA153" s="39">
        <v>698.4</v>
      </c>
      <c r="AB153" s="39">
        <v>211.84800000000001</v>
      </c>
      <c r="AC153" s="39">
        <v>310.40000000000003</v>
      </c>
      <c r="AD153" s="39">
        <v>294.88</v>
      </c>
      <c r="AE153" s="39">
        <v>201.76000000000002</v>
      </c>
    </row>
    <row r="154" spans="1:31" x14ac:dyDescent="0.25">
      <c r="A154" s="36" t="s">
        <v>3328</v>
      </c>
      <c r="B154" s="37">
        <v>300</v>
      </c>
      <c r="C154" s="56">
        <v>421</v>
      </c>
      <c r="D154" s="39">
        <v>366.27</v>
      </c>
      <c r="E154" s="39">
        <v>377.21600000000001</v>
      </c>
      <c r="F154" s="39">
        <v>362.06</v>
      </c>
      <c r="G154" s="39">
        <v>391.53000000000003</v>
      </c>
      <c r="H154" s="39">
        <v>404.15999999999997</v>
      </c>
      <c r="I154" s="39">
        <v>357.84999999999997</v>
      </c>
      <c r="J154" s="39">
        <v>399.95</v>
      </c>
      <c r="K154" s="39">
        <v>362.06</v>
      </c>
      <c r="L154" s="39">
        <v>378.90000000000003</v>
      </c>
      <c r="M154" s="39">
        <v>391.53000000000003</v>
      </c>
      <c r="N154" s="39">
        <v>404.15999999999997</v>
      </c>
      <c r="O154" s="39">
        <v>399.95</v>
      </c>
      <c r="P154" s="39">
        <v>399.95</v>
      </c>
      <c r="Q154" s="39">
        <v>378.90000000000003</v>
      </c>
      <c r="R154" s="39">
        <v>378.90000000000003</v>
      </c>
      <c r="S154" s="39">
        <v>399.95</v>
      </c>
      <c r="T154" s="39">
        <v>331.74799999999999</v>
      </c>
      <c r="U154" s="39">
        <v>324.17</v>
      </c>
      <c r="V154" s="39">
        <v>362.06</v>
      </c>
      <c r="W154" s="39">
        <v>84.2</v>
      </c>
      <c r="X154" s="39">
        <v>84.2</v>
      </c>
      <c r="Y154" s="39">
        <v>56.371900000000011</v>
      </c>
      <c r="Z154" s="39">
        <v>84.2</v>
      </c>
      <c r="AA154" s="39">
        <v>189.45000000000002</v>
      </c>
      <c r="AB154" s="39">
        <v>57.466500000000003</v>
      </c>
      <c r="AC154" s="39">
        <v>84.2</v>
      </c>
      <c r="AD154" s="39">
        <v>79.989999999999995</v>
      </c>
      <c r="AE154" s="39">
        <v>54.730000000000004</v>
      </c>
    </row>
    <row r="155" spans="1:31" x14ac:dyDescent="0.25">
      <c r="A155" s="36" t="s">
        <v>3330</v>
      </c>
      <c r="B155" s="37">
        <v>370</v>
      </c>
      <c r="C155" s="56">
        <v>4711</v>
      </c>
      <c r="D155" s="39">
        <v>4098.57</v>
      </c>
      <c r="E155" s="39">
        <v>4221.0560000000005</v>
      </c>
      <c r="F155" s="39">
        <v>4051.46</v>
      </c>
      <c r="G155" s="39">
        <v>4381.2300000000005</v>
      </c>
      <c r="H155" s="39">
        <v>4522.5599999999995</v>
      </c>
      <c r="I155" s="39">
        <v>4004.35</v>
      </c>
      <c r="J155" s="39">
        <v>4475.45</v>
      </c>
      <c r="K155" s="39">
        <v>4051.46</v>
      </c>
      <c r="L155" s="39">
        <v>4239.9000000000005</v>
      </c>
      <c r="M155" s="39">
        <v>4381.2300000000005</v>
      </c>
      <c r="N155" s="39">
        <v>4522.5599999999995</v>
      </c>
      <c r="O155" s="39">
        <v>4475.45</v>
      </c>
      <c r="P155" s="39">
        <v>4475.45</v>
      </c>
      <c r="Q155" s="39">
        <v>4239.9000000000005</v>
      </c>
      <c r="R155" s="39">
        <v>4239.9000000000005</v>
      </c>
      <c r="S155" s="39">
        <v>4475.45</v>
      </c>
      <c r="T155" s="39">
        <v>3712.268</v>
      </c>
      <c r="U155" s="39">
        <v>3627.4700000000003</v>
      </c>
      <c r="V155" s="39">
        <v>4051.46</v>
      </c>
      <c r="W155" s="39">
        <v>942.2</v>
      </c>
      <c r="X155" s="39">
        <v>942.2</v>
      </c>
      <c r="Y155" s="39">
        <v>630.80290000000014</v>
      </c>
      <c r="Z155" s="39">
        <v>942.2</v>
      </c>
      <c r="AA155" s="39">
        <v>2119.9500000000003</v>
      </c>
      <c r="AB155" s="39">
        <v>643.05150000000003</v>
      </c>
      <c r="AC155" s="39">
        <v>942.2</v>
      </c>
      <c r="AD155" s="39">
        <v>895.09</v>
      </c>
      <c r="AE155" s="39">
        <v>612.43000000000006</v>
      </c>
    </row>
    <row r="156" spans="1:31" x14ac:dyDescent="0.25">
      <c r="A156" s="36" t="s">
        <v>3332</v>
      </c>
      <c r="B156" s="37">
        <v>710</v>
      </c>
      <c r="C156" s="56">
        <v>1272</v>
      </c>
      <c r="D156" s="39">
        <v>1106.6400000000001</v>
      </c>
      <c r="E156" s="39">
        <v>1139.712</v>
      </c>
      <c r="F156" s="39">
        <v>1093.92</v>
      </c>
      <c r="G156" s="39">
        <v>1182.96</v>
      </c>
      <c r="H156" s="39">
        <v>1221.1199999999999</v>
      </c>
      <c r="I156" s="39">
        <v>1081.2</v>
      </c>
      <c r="J156" s="39">
        <v>1208.3999999999999</v>
      </c>
      <c r="K156" s="39">
        <v>1093.92</v>
      </c>
      <c r="L156" s="39">
        <v>1144.8</v>
      </c>
      <c r="M156" s="39">
        <v>1182.96</v>
      </c>
      <c r="N156" s="39">
        <v>1221.1199999999999</v>
      </c>
      <c r="O156" s="39">
        <v>1208.3999999999999</v>
      </c>
      <c r="P156" s="39">
        <v>1208.3999999999999</v>
      </c>
      <c r="Q156" s="39">
        <v>1144.8</v>
      </c>
      <c r="R156" s="39">
        <v>1144.8</v>
      </c>
      <c r="S156" s="39">
        <v>1208.3999999999999</v>
      </c>
      <c r="T156" s="39">
        <v>1002.336</v>
      </c>
      <c r="U156" s="39">
        <v>979.44</v>
      </c>
      <c r="V156" s="39">
        <v>1093.92</v>
      </c>
      <c r="W156" s="39">
        <v>254.4</v>
      </c>
      <c r="X156" s="39">
        <v>254.4</v>
      </c>
      <c r="Y156" s="39">
        <v>170.32080000000002</v>
      </c>
      <c r="Z156" s="39">
        <v>254.4</v>
      </c>
      <c r="AA156" s="39">
        <v>572.4</v>
      </c>
      <c r="AB156" s="39">
        <v>173.62800000000001</v>
      </c>
      <c r="AC156" s="39">
        <v>254.4</v>
      </c>
      <c r="AD156" s="39">
        <v>241.68</v>
      </c>
      <c r="AE156" s="39">
        <v>165.36</v>
      </c>
    </row>
    <row r="157" spans="1:31" x14ac:dyDescent="0.25">
      <c r="A157" s="36" t="s">
        <v>3336</v>
      </c>
      <c r="B157" s="37"/>
      <c r="C157" s="56">
        <f>SUM(C150:C156)</f>
        <v>25746</v>
      </c>
      <c r="D157" s="39">
        <v>22399.02</v>
      </c>
      <c r="E157" s="39">
        <v>23068.416000000001</v>
      </c>
      <c r="F157" s="39">
        <v>22141.56</v>
      </c>
      <c r="G157" s="39">
        <v>23943.780000000002</v>
      </c>
      <c r="H157" s="39">
        <v>24716.16</v>
      </c>
      <c r="I157" s="39">
        <v>21884.1</v>
      </c>
      <c r="J157" s="39">
        <v>24458.699999999997</v>
      </c>
      <c r="K157" s="39">
        <v>22141.56</v>
      </c>
      <c r="L157" s="39">
        <v>23171.4</v>
      </c>
      <c r="M157" s="39">
        <v>23943.780000000002</v>
      </c>
      <c r="N157" s="39">
        <v>24716.16</v>
      </c>
      <c r="O157" s="39">
        <v>24458.699999999997</v>
      </c>
      <c r="P157" s="39">
        <v>24458.699999999997</v>
      </c>
      <c r="Q157" s="39">
        <v>23171.4</v>
      </c>
      <c r="R157" s="39">
        <v>23171.4</v>
      </c>
      <c r="S157" s="39">
        <v>24458.699999999997</v>
      </c>
      <c r="T157" s="39">
        <v>20287.848000000002</v>
      </c>
      <c r="U157" s="39">
        <v>19824.420000000002</v>
      </c>
      <c r="V157" s="39">
        <v>22141.56</v>
      </c>
      <c r="W157" s="39">
        <v>5149.2000000000007</v>
      </c>
      <c r="X157" s="39">
        <v>5149.2000000000007</v>
      </c>
      <c r="Y157" s="39">
        <v>3447.3894000000005</v>
      </c>
      <c r="Z157" s="39">
        <v>5149.2000000000007</v>
      </c>
      <c r="AA157" s="39">
        <v>11585.7</v>
      </c>
      <c r="AB157" s="39">
        <v>3514.3290000000002</v>
      </c>
      <c r="AC157" s="39">
        <v>5149.2000000000007</v>
      </c>
      <c r="AD157" s="39">
        <v>4891.74</v>
      </c>
      <c r="AE157" s="39">
        <v>3346.98</v>
      </c>
    </row>
  </sheetData>
  <mergeCells count="12">
    <mergeCell ref="A133:C133"/>
    <mergeCell ref="A148:C148"/>
    <mergeCell ref="A1:C1"/>
    <mergeCell ref="A16:C16"/>
    <mergeCell ref="A29:C29"/>
    <mergeCell ref="A41:C41"/>
    <mergeCell ref="A56:C56"/>
    <mergeCell ref="A69:C69"/>
    <mergeCell ref="A84:C84"/>
    <mergeCell ref="A97:C97"/>
    <mergeCell ref="A110:C110"/>
    <mergeCell ref="A121:C1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C1"/>
    </sheetView>
  </sheetViews>
  <sheetFormatPr defaultRowHeight="15" x14ac:dyDescent="0.25"/>
  <cols>
    <col min="1" max="1" width="25.85546875" bestFit="1" customWidth="1"/>
    <col min="2" max="3" width="15.42578125" bestFit="1" customWidth="1"/>
    <col min="4" max="4" width="44.5703125" hidden="1" customWidth="1"/>
  </cols>
  <sheetData>
    <row r="1" spans="1:4" x14ac:dyDescent="0.25">
      <c r="A1" s="61" t="s">
        <v>3338</v>
      </c>
      <c r="B1" s="61"/>
      <c r="C1" s="61"/>
      <c r="D1" s="24"/>
    </row>
    <row r="2" spans="1:4" x14ac:dyDescent="0.25">
      <c r="A2" s="25" t="s">
        <v>3317</v>
      </c>
      <c r="B2" s="25" t="s">
        <v>3318</v>
      </c>
      <c r="C2" s="25" t="s">
        <v>3319</v>
      </c>
      <c r="D2" s="25" t="s">
        <v>3334</v>
      </c>
    </row>
    <row r="3" spans="1:4" x14ac:dyDescent="0.25">
      <c r="A3" s="26" t="s">
        <v>3384</v>
      </c>
      <c r="B3" s="27">
        <v>360</v>
      </c>
      <c r="C3" s="28">
        <v>9861</v>
      </c>
      <c r="D3" s="24"/>
    </row>
    <row r="4" spans="1:4" x14ac:dyDescent="0.25">
      <c r="A4" s="24" t="s">
        <v>3323</v>
      </c>
      <c r="B4" s="29">
        <v>112</v>
      </c>
      <c r="C4" s="28">
        <v>2510</v>
      </c>
      <c r="D4" s="24" t="s">
        <v>3339</v>
      </c>
    </row>
    <row r="5" spans="1:4" x14ac:dyDescent="0.25">
      <c r="A5" s="24" t="s">
        <v>3324</v>
      </c>
      <c r="B5" s="29" t="s">
        <v>3325</v>
      </c>
      <c r="C5" s="28">
        <v>1239</v>
      </c>
      <c r="D5" s="24"/>
    </row>
    <row r="6" spans="1:4" x14ac:dyDescent="0.25">
      <c r="A6" s="24" t="s">
        <v>3326</v>
      </c>
      <c r="B6" s="29" t="s">
        <v>3327</v>
      </c>
      <c r="C6" s="28">
        <v>1481</v>
      </c>
      <c r="D6" s="24"/>
    </row>
    <row r="7" spans="1:4" x14ac:dyDescent="0.25">
      <c r="A7" s="24" t="s">
        <v>3328</v>
      </c>
      <c r="B7" s="29">
        <v>300</v>
      </c>
      <c r="C7" s="28">
        <f>2037/3</f>
        <v>679</v>
      </c>
      <c r="D7" s="24"/>
    </row>
    <row r="8" spans="1:4" x14ac:dyDescent="0.25">
      <c r="A8" s="24" t="s">
        <v>3340</v>
      </c>
      <c r="B8" s="29">
        <v>460</v>
      </c>
      <c r="C8" s="28">
        <v>75</v>
      </c>
      <c r="D8" s="24"/>
    </row>
    <row r="9" spans="1:4" x14ac:dyDescent="0.25">
      <c r="A9" s="24" t="s">
        <v>3330</v>
      </c>
      <c r="B9" s="29">
        <v>370</v>
      </c>
      <c r="C9" s="28">
        <v>3135</v>
      </c>
      <c r="D9" s="24" t="s">
        <v>3342</v>
      </c>
    </row>
    <row r="10" spans="1:4" x14ac:dyDescent="0.25">
      <c r="A10" s="24" t="s">
        <v>3332</v>
      </c>
      <c r="B10" s="29">
        <v>710</v>
      </c>
      <c r="C10" s="28">
        <v>722</v>
      </c>
      <c r="D10" s="24"/>
    </row>
    <row r="11" spans="1:4" x14ac:dyDescent="0.25">
      <c r="A11" s="24" t="s">
        <v>3341</v>
      </c>
      <c r="B11" s="29">
        <v>730</v>
      </c>
      <c r="C11" s="28">
        <v>42</v>
      </c>
      <c r="D11" s="24"/>
    </row>
    <row r="12" spans="1:4" x14ac:dyDescent="0.25">
      <c r="A12" s="24" t="s">
        <v>3336</v>
      </c>
      <c r="B12" s="24"/>
      <c r="C12" s="28">
        <f>SUM(C3:C11)</f>
        <v>19744</v>
      </c>
      <c r="D12" s="24"/>
    </row>
    <row r="13" spans="1:4" s="30" customFormat="1" hidden="1" x14ac:dyDescent="0.25">
      <c r="A13" s="30" t="s">
        <v>3344</v>
      </c>
      <c r="C13" s="31">
        <v>20303</v>
      </c>
    </row>
    <row r="14" spans="1:4" hidden="1" x14ac:dyDescent="0.25"/>
    <row r="15" spans="1:4" hidden="1" x14ac:dyDescent="0.25">
      <c r="A15" t="s">
        <v>3354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</vt:i4>
      </vt:variant>
    </vt:vector>
  </HeadingPairs>
  <TitlesOfParts>
    <vt:vector size="36" baseType="lpstr">
      <vt:lpstr>Services</vt:lpstr>
      <vt:lpstr>Acct List</vt:lpstr>
      <vt:lpstr>Pivot</vt:lpstr>
      <vt:lpstr>Data</vt:lpstr>
      <vt:lpstr>Example</vt:lpstr>
      <vt:lpstr>Average by CPT or DRG</vt:lpstr>
      <vt:lpstr>Disclaimer</vt:lpstr>
      <vt:lpstr>DRGS</vt:lpstr>
      <vt:lpstr>784</vt:lpstr>
      <vt:lpstr>785</vt:lpstr>
      <vt:lpstr>786</vt:lpstr>
      <vt:lpstr>787</vt:lpstr>
      <vt:lpstr>788</vt:lpstr>
      <vt:lpstr>798</vt:lpstr>
      <vt:lpstr>805</vt:lpstr>
      <vt:lpstr>806</vt:lpstr>
      <vt:lpstr>807</vt:lpstr>
      <vt:lpstr>Outpatient Procedures</vt:lpstr>
      <vt:lpstr>29826</vt:lpstr>
      <vt:lpstr>29881</vt:lpstr>
      <vt:lpstr>42820</vt:lpstr>
      <vt:lpstr>43235</vt:lpstr>
      <vt:lpstr>43239</vt:lpstr>
      <vt:lpstr>45378</vt:lpstr>
      <vt:lpstr>45380</vt:lpstr>
      <vt:lpstr>45385</vt:lpstr>
      <vt:lpstr>47562</vt:lpstr>
      <vt:lpstr>49505</vt:lpstr>
      <vt:lpstr>62322</vt:lpstr>
      <vt:lpstr>62323</vt:lpstr>
      <vt:lpstr>64483</vt:lpstr>
      <vt:lpstr>Additional Shoppables</vt:lpstr>
      <vt:lpstr>All Accts</vt:lpstr>
      <vt:lpstr>'Acct List'!Deliveries_DRG</vt:lpstr>
      <vt:lpstr>'Acct List'!Transparency_CPT_NAR_WORD</vt:lpstr>
      <vt:lpstr>'All Accts'!Transparency_CPT_NAR_WORD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2020-12-14T16:36:13Z</dcterms:modified>
</cp:coreProperties>
</file>